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Jal Jeevan Mission\New Updated Datalink 20_May_2025\"/>
    </mc:Choice>
  </mc:AlternateContent>
  <xr:revisionPtr revIDLastSave="0" documentId="13_ncr:1_{483BCAF3-5DDB-464D-B2D8-122B996CA29A}" xr6:coauthVersionLast="47" xr6:coauthVersionMax="47" xr10:uidLastSave="{00000000-0000-0000-0000-000000000000}"/>
  <bookViews>
    <workbookView xWindow="-110" yWindow="-110" windowWidth="19420" windowHeight="10420" xr2:uid="{0BA389E0-F6F9-4736-8426-92409BD6B05C}"/>
  </bookViews>
  <sheets>
    <sheet name="Summary Report" sheetId="15" r:id="rId1"/>
    <sheet name="Region - Konkan Data" sheetId="62" state="hidden" r:id="rId2"/>
    <sheet name="Konkan - Total" sheetId="63" state="hidden" r:id="rId3"/>
    <sheet name="Konkan_lookup" sheetId="64" state="hidden" r:id="rId4"/>
    <sheet name="Konkan Datalink" sheetId="65" state="hidden" r:id="rId5"/>
    <sheet name="Region - Amravati" sheetId="44" r:id="rId6"/>
    <sheet name="Region - Amravati Data" sheetId="45" state="hidden" r:id="rId7"/>
    <sheet name="Amravati - Total" sheetId="46" state="hidden" r:id="rId8"/>
    <sheet name="Amravati_lookup" sheetId="53" state="hidden" r:id="rId9"/>
    <sheet name="Amravati Datalink" sheetId="47" state="hidden" r:id="rId10"/>
    <sheet name="Region - Nashik" sheetId="48" r:id="rId11"/>
    <sheet name="Region - Nashik Data" sheetId="49" state="hidden" r:id="rId12"/>
    <sheet name="Nashik - Total" sheetId="50" state="hidden" r:id="rId13"/>
    <sheet name="Nashik_lookup" sheetId="55" state="hidden" r:id="rId14"/>
    <sheet name="Nashik Datalink" sheetId="51" state="hidden" r:id="rId15"/>
    <sheet name="Region - Nagpur" sheetId="32" r:id="rId16"/>
    <sheet name="Region - CS" sheetId="40" r:id="rId17"/>
    <sheet name="Region - Pune" sheetId="56" r:id="rId18"/>
    <sheet name="Region - Konkan" sheetId="61" r:id="rId19"/>
    <sheet name="Pune_lookup" sheetId="57" state="hidden" r:id="rId20"/>
    <sheet name="Region - Pune Data" sheetId="58" state="hidden" r:id="rId21"/>
    <sheet name="Pune - Total" sheetId="59" state="hidden" r:id="rId22"/>
    <sheet name="Pune Datalink" sheetId="60" state="hidden" r:id="rId23"/>
    <sheet name="CS_lookup" sheetId="54" state="hidden" r:id="rId24"/>
    <sheet name="Region - CS Data" sheetId="41" state="hidden" r:id="rId25"/>
    <sheet name="CS - Total" sheetId="42" state="hidden" r:id="rId26"/>
    <sheet name="CS Datalink" sheetId="43" state="hidden" r:id="rId27"/>
    <sheet name="Nagpur_lookup" sheetId="52" state="hidden" r:id="rId28"/>
    <sheet name="Region - Nagpur Data" sheetId="33" state="hidden" r:id="rId29"/>
    <sheet name="Nagpur - Total" sheetId="34" state="hidden" r:id="rId30"/>
    <sheet name="Nagpur Datalink" sheetId="35" state="hidden" r:id="rId31"/>
  </sheets>
  <definedNames>
    <definedName name="_xlnm._FilterDatabase" localSheetId="9" hidden="1">'Amravati Datalink'!$B$6:$U$6</definedName>
    <definedName name="_xlnm._FilterDatabase" localSheetId="26" hidden="1">'CS Datalink'!$A$2:$U$129</definedName>
    <definedName name="_xlnm._FilterDatabase" localSheetId="4" hidden="1">'Konkan Datalink'!$B$6:$U$6</definedName>
    <definedName name="_xlnm._FilterDatabase" localSheetId="30" hidden="1">'Nagpur Datalink'!$B$6:$U$6</definedName>
    <definedName name="_xlnm._FilterDatabase" localSheetId="27" hidden="1">Nagpur_lookup!$A$1:$D$198</definedName>
    <definedName name="_xlnm._FilterDatabase" localSheetId="14" hidden="1">'Nashik Datalink'!$B$6:$U$6</definedName>
    <definedName name="_xlnm._FilterDatabase" localSheetId="13" hidden="1">Nashik_lookup!$A$1:$D$300</definedName>
    <definedName name="_xlnm._FilterDatabase" localSheetId="22" hidden="1">'Pune Datalink'!$B$6:$U$6</definedName>
    <definedName name="_xlnm._FilterDatabase" localSheetId="5" hidden="1">'Region - Amravati'!$A$15:$ALH$219</definedName>
    <definedName name="_xlnm._FilterDatabase" localSheetId="6" hidden="1">'Region - Amravati Data'!$A$1:$V$96</definedName>
    <definedName name="_xlnm._FilterDatabase" localSheetId="16" hidden="1">'Region - CS'!$A$4:$V$46</definedName>
    <definedName name="_xlnm._FilterDatabase" localSheetId="24" hidden="1">'Region - CS Data'!$A$1:$ALH$160</definedName>
    <definedName name="_xlnm._FilterDatabase" localSheetId="18" hidden="1">'Region - Konkan'!$A$15:$V$26</definedName>
    <definedName name="_xlnm._FilterDatabase" localSheetId="1" hidden="1">'Region - Konkan Data'!$A$1:$V$83</definedName>
    <definedName name="_xlnm._FilterDatabase" localSheetId="15" hidden="1">'Region - Nagpur'!$A$15:$ALH$153</definedName>
    <definedName name="_xlnm._FilterDatabase" localSheetId="28" hidden="1">'Region - Nagpur Data'!$A$1:$V$63</definedName>
    <definedName name="_xlnm._FilterDatabase" localSheetId="10" hidden="1">'Region - Nashik'!$A$15:$ALH$285</definedName>
    <definedName name="_xlnm._FilterDatabase" localSheetId="11" hidden="1">'Region - Nashik Data'!$A$1:$V$21</definedName>
    <definedName name="_xlnm._FilterDatabase" localSheetId="17" hidden="1">'Region - Pune'!$A$15:$ALH$15</definedName>
    <definedName name="_xlnm._FilterDatabase" localSheetId="20" hidden="1">'Region - Pune Data'!$A$1:$V$63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4" i="61" l="1"/>
  <c r="A65" i="61"/>
  <c r="A66" i="61"/>
  <c r="A67" i="61"/>
  <c r="B51" i="63"/>
  <c r="B52" i="63"/>
  <c r="B53" i="63"/>
  <c r="B54" i="63"/>
  <c r="A199" i="40"/>
  <c r="A200" i="40"/>
  <c r="B186" i="42"/>
  <c r="B187" i="42"/>
  <c r="B76" i="43" a="1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B187" i="43" a="1"/>
  <c r="B187" i="43"/>
  <c r="C187" i="43"/>
  <c r="D187" i="43"/>
  <c r="E187" i="43"/>
  <c r="F187" i="43"/>
  <c r="G187" i="43"/>
  <c r="H187" i="43"/>
  <c r="I187" i="43"/>
  <c r="J187" i="43"/>
  <c r="J200" i="40" s="1"/>
  <c r="K187" i="43"/>
  <c r="K200" i="40" s="1"/>
  <c r="L187" i="43"/>
  <c r="L200" i="40" s="1"/>
  <c r="M187" i="43"/>
  <c r="N187" i="43"/>
  <c r="O187" i="43"/>
  <c r="P187" i="43"/>
  <c r="Q187" i="43"/>
  <c r="R187" i="43"/>
  <c r="S187" i="43"/>
  <c r="T187" i="43"/>
  <c r="U187" i="43"/>
  <c r="B186" i="43" a="1"/>
  <c r="B186" i="43"/>
  <c r="C186" i="43"/>
  <c r="D186" i="43"/>
  <c r="E186" i="43"/>
  <c r="F186" i="43"/>
  <c r="G186" i="43"/>
  <c r="H186" i="43"/>
  <c r="I186" i="43"/>
  <c r="J186" i="43"/>
  <c r="J199" i="40" s="1"/>
  <c r="K186" i="43"/>
  <c r="K199" i="40" s="1"/>
  <c r="L186" i="43"/>
  <c r="L199" i="40" s="1"/>
  <c r="M186" i="43"/>
  <c r="N186" i="43"/>
  <c r="O186" i="43"/>
  <c r="P186" i="43"/>
  <c r="Q186" i="43"/>
  <c r="R186" i="43"/>
  <c r="S186" i="43"/>
  <c r="T186" i="43"/>
  <c r="U186" i="43"/>
  <c r="A163" i="32"/>
  <c r="A164" i="32"/>
  <c r="A165" i="32"/>
  <c r="A166" i="32"/>
  <c r="B150" i="34"/>
  <c r="B151" i="34"/>
  <c r="B152" i="34"/>
  <c r="B153" i="34"/>
  <c r="B153" i="35" a="1"/>
  <c r="B153" i="35"/>
  <c r="C153" i="35"/>
  <c r="D153" i="35"/>
  <c r="E153" i="35"/>
  <c r="F153" i="35"/>
  <c r="G153" i="35"/>
  <c r="H153" i="35"/>
  <c r="I153" i="35"/>
  <c r="J153" i="35"/>
  <c r="J166" i="32" s="1"/>
  <c r="K153" i="35"/>
  <c r="K166" i="32" s="1"/>
  <c r="L153" i="35"/>
  <c r="L166" i="32" s="1"/>
  <c r="M153" i="35"/>
  <c r="N153" i="35"/>
  <c r="O153" i="35"/>
  <c r="P153" i="35"/>
  <c r="Q153" i="35"/>
  <c r="R153" i="35"/>
  <c r="S153" i="35"/>
  <c r="T153" i="35"/>
  <c r="U153" i="35"/>
  <c r="B152" i="35" a="1"/>
  <c r="B152" i="35"/>
  <c r="C152" i="35"/>
  <c r="D152" i="35"/>
  <c r="E152" i="35"/>
  <c r="F152" i="35"/>
  <c r="G152" i="35"/>
  <c r="H152" i="35"/>
  <c r="I152" i="35"/>
  <c r="J152" i="35"/>
  <c r="J165" i="32" s="1"/>
  <c r="K152" i="35"/>
  <c r="K165" i="32" s="1"/>
  <c r="L152" i="35"/>
  <c r="L165" i="32" s="1"/>
  <c r="M152" i="35"/>
  <c r="N152" i="35"/>
  <c r="O152" i="35"/>
  <c r="P152" i="35"/>
  <c r="Q152" i="35"/>
  <c r="R152" i="35"/>
  <c r="S152" i="35"/>
  <c r="T152" i="35"/>
  <c r="U152" i="35"/>
  <c r="B151" i="35" a="1"/>
  <c r="B151" i="35"/>
  <c r="C151" i="35"/>
  <c r="D151" i="35"/>
  <c r="E151" i="35"/>
  <c r="F151" i="35"/>
  <c r="G151" i="35"/>
  <c r="H151" i="35"/>
  <c r="I151" i="35"/>
  <c r="J151" i="35"/>
  <c r="J164" i="32" s="1"/>
  <c r="K151" i="35"/>
  <c r="K164" i="32" s="1"/>
  <c r="L151" i="35"/>
  <c r="L164" i="32" s="1"/>
  <c r="M151" i="35"/>
  <c r="N151" i="35"/>
  <c r="O151" i="35"/>
  <c r="P151" i="35"/>
  <c r="Q151" i="35"/>
  <c r="R151" i="35"/>
  <c r="S151" i="35"/>
  <c r="T151" i="35"/>
  <c r="U151" i="35"/>
  <c r="B150" i="35" a="1"/>
  <c r="B150" i="35"/>
  <c r="C150" i="35"/>
  <c r="D150" i="35"/>
  <c r="E150" i="35"/>
  <c r="F150" i="35"/>
  <c r="G150" i="35"/>
  <c r="H150" i="35"/>
  <c r="I150" i="35"/>
  <c r="J150" i="35"/>
  <c r="J163" i="32" s="1"/>
  <c r="K150" i="35"/>
  <c r="K163" i="32" s="1"/>
  <c r="L150" i="35"/>
  <c r="L163" i="32" s="1"/>
  <c r="M150" i="35"/>
  <c r="N150" i="35"/>
  <c r="O150" i="35"/>
  <c r="P150" i="35"/>
  <c r="Q150" i="35"/>
  <c r="R150" i="35"/>
  <c r="S150" i="35"/>
  <c r="T150" i="35"/>
  <c r="U150" i="35"/>
  <c r="A286" i="48"/>
  <c r="A287" i="48"/>
  <c r="A288" i="48"/>
  <c r="A289" i="48"/>
  <c r="A290" i="48"/>
  <c r="A291" i="48"/>
  <c r="A292" i="48"/>
  <c r="A293" i="48"/>
  <c r="A294" i="48"/>
  <c r="A295" i="48"/>
  <c r="A296" i="48"/>
  <c r="A297" i="48"/>
  <c r="A284" i="55"/>
  <c r="B284" i="55"/>
  <c r="C284" i="55"/>
  <c r="D284" i="55"/>
  <c r="A285" i="55"/>
  <c r="B285" i="55"/>
  <c r="C285" i="55"/>
  <c r="D285" i="55"/>
  <c r="A286" i="55"/>
  <c r="B286" i="55"/>
  <c r="C286" i="55"/>
  <c r="D286" i="55"/>
  <c r="A287" i="55"/>
  <c r="B287" i="55"/>
  <c r="C287" i="55"/>
  <c r="D287" i="55"/>
  <c r="A288" i="55"/>
  <c r="B288" i="55"/>
  <c r="C288" i="55"/>
  <c r="D288" i="55"/>
  <c r="A289" i="55"/>
  <c r="B289" i="55"/>
  <c r="C289" i="55"/>
  <c r="D289" i="55"/>
  <c r="A290" i="55"/>
  <c r="B290" i="55"/>
  <c r="C290" i="55"/>
  <c r="D290" i="55"/>
  <c r="A291" i="55"/>
  <c r="B291" i="55"/>
  <c r="C291" i="55"/>
  <c r="D291" i="55"/>
  <c r="A292" i="55"/>
  <c r="B292" i="55"/>
  <c r="C292" i="55"/>
  <c r="D292" i="55"/>
  <c r="A293" i="55"/>
  <c r="B293" i="55"/>
  <c r="C293" i="55"/>
  <c r="D293" i="55"/>
  <c r="A294" i="55"/>
  <c r="B294" i="55"/>
  <c r="C294" i="55"/>
  <c r="D294" i="55"/>
  <c r="A295" i="55"/>
  <c r="B295" i="55"/>
  <c r="C295" i="55"/>
  <c r="D295" i="55"/>
  <c r="A296" i="55"/>
  <c r="B296" i="55"/>
  <c r="C296" i="55"/>
  <c r="D296" i="55"/>
  <c r="A297" i="55"/>
  <c r="B297" i="55"/>
  <c r="C297" i="55"/>
  <c r="D297" i="55"/>
  <c r="A298" i="55"/>
  <c r="B298" i="55"/>
  <c r="C298" i="55"/>
  <c r="D298" i="55"/>
  <c r="A299" i="55"/>
  <c r="B299" i="55"/>
  <c r="C299" i="55"/>
  <c r="D299" i="55"/>
  <c r="A300" i="55"/>
  <c r="B300" i="55"/>
  <c r="C300" i="55"/>
  <c r="D300" i="55"/>
  <c r="B284" i="50"/>
  <c r="B273" i="50"/>
  <c r="B274" i="50"/>
  <c r="B275" i="50"/>
  <c r="B276" i="50"/>
  <c r="B277" i="50"/>
  <c r="B278" i="50"/>
  <c r="B279" i="50"/>
  <c r="B280" i="50"/>
  <c r="B281" i="50"/>
  <c r="B282" i="50"/>
  <c r="B283" i="50"/>
  <c r="B284" i="51" a="1"/>
  <c r="B284" i="51"/>
  <c r="C284" i="51"/>
  <c r="D284" i="51"/>
  <c r="E284" i="51"/>
  <c r="F284" i="51"/>
  <c r="G284" i="51"/>
  <c r="H284" i="51"/>
  <c r="I284" i="51"/>
  <c r="J284" i="51"/>
  <c r="J297" i="48" s="1"/>
  <c r="K284" i="51"/>
  <c r="K297" i="48" s="1"/>
  <c r="L284" i="51"/>
  <c r="L297" i="48" s="1"/>
  <c r="M284" i="51"/>
  <c r="N284" i="51"/>
  <c r="O284" i="51"/>
  <c r="P284" i="51"/>
  <c r="Q284" i="51"/>
  <c r="R284" i="51"/>
  <c r="S284" i="51"/>
  <c r="T284" i="51"/>
  <c r="U284" i="51"/>
  <c r="B283" i="51" a="1"/>
  <c r="B283" i="51"/>
  <c r="C283" i="51"/>
  <c r="D283" i="51"/>
  <c r="E283" i="51"/>
  <c r="F283" i="51"/>
  <c r="G283" i="51"/>
  <c r="H283" i="51"/>
  <c r="I283" i="51"/>
  <c r="J283" i="51"/>
  <c r="J296" i="48" s="1"/>
  <c r="K283" i="51"/>
  <c r="K296" i="48" s="1"/>
  <c r="L283" i="51"/>
  <c r="L296" i="48" s="1"/>
  <c r="M283" i="51"/>
  <c r="N283" i="51"/>
  <c r="O283" i="51"/>
  <c r="P283" i="51"/>
  <c r="Q283" i="51"/>
  <c r="R283" i="51"/>
  <c r="S283" i="51"/>
  <c r="T283" i="51"/>
  <c r="U283" i="51"/>
  <c r="B282" i="51" a="1"/>
  <c r="B282" i="51"/>
  <c r="C282" i="51"/>
  <c r="D282" i="51"/>
  <c r="E282" i="51"/>
  <c r="F282" i="51"/>
  <c r="G282" i="51"/>
  <c r="H282" i="51"/>
  <c r="I282" i="51"/>
  <c r="J282" i="51"/>
  <c r="J295" i="48" s="1"/>
  <c r="K282" i="51"/>
  <c r="K295" i="48" s="1"/>
  <c r="L282" i="51"/>
  <c r="L295" i="48" s="1"/>
  <c r="M282" i="51"/>
  <c r="N282" i="51"/>
  <c r="O282" i="51"/>
  <c r="P282" i="51"/>
  <c r="Q282" i="51"/>
  <c r="R282" i="51"/>
  <c r="S282" i="51"/>
  <c r="T282" i="51"/>
  <c r="U282" i="51"/>
  <c r="B281" i="51" a="1"/>
  <c r="B281" i="51"/>
  <c r="C281" i="51"/>
  <c r="D281" i="51"/>
  <c r="E281" i="51"/>
  <c r="F281" i="51"/>
  <c r="G281" i="51"/>
  <c r="H281" i="51"/>
  <c r="I281" i="51"/>
  <c r="J281" i="51"/>
  <c r="J294" i="48" s="1"/>
  <c r="K281" i="51"/>
  <c r="K294" i="48" s="1"/>
  <c r="L281" i="51"/>
  <c r="L294" i="48" s="1"/>
  <c r="M281" i="51"/>
  <c r="N281" i="51"/>
  <c r="O281" i="51"/>
  <c r="P281" i="51"/>
  <c r="Q281" i="51"/>
  <c r="R281" i="51"/>
  <c r="S281" i="51"/>
  <c r="T281" i="51"/>
  <c r="U281" i="51"/>
  <c r="B280" i="51" a="1"/>
  <c r="B280" i="51"/>
  <c r="C280" i="51"/>
  <c r="D280" i="51"/>
  <c r="E280" i="51"/>
  <c r="F280" i="51"/>
  <c r="G280" i="51"/>
  <c r="H280" i="51"/>
  <c r="I280" i="51"/>
  <c r="J280" i="51"/>
  <c r="J293" i="48" s="1"/>
  <c r="K280" i="51"/>
  <c r="K293" i="48" s="1"/>
  <c r="L280" i="51"/>
  <c r="L293" i="48" s="1"/>
  <c r="M280" i="51"/>
  <c r="N280" i="51"/>
  <c r="O280" i="51"/>
  <c r="P280" i="51"/>
  <c r="Q280" i="51"/>
  <c r="R280" i="51"/>
  <c r="S280" i="51"/>
  <c r="T280" i="51"/>
  <c r="U280" i="51"/>
  <c r="B279" i="51" a="1"/>
  <c r="B279" i="51"/>
  <c r="C279" i="51"/>
  <c r="D279" i="51"/>
  <c r="E279" i="51"/>
  <c r="F279" i="51"/>
  <c r="G279" i="51"/>
  <c r="H279" i="51"/>
  <c r="I279" i="51"/>
  <c r="J279" i="51"/>
  <c r="J292" i="48" s="1"/>
  <c r="K279" i="51"/>
  <c r="K292" i="48" s="1"/>
  <c r="L279" i="51"/>
  <c r="L292" i="48" s="1"/>
  <c r="M279" i="51"/>
  <c r="N279" i="51"/>
  <c r="O279" i="51"/>
  <c r="P279" i="51"/>
  <c r="Q279" i="51"/>
  <c r="R279" i="51"/>
  <c r="S279" i="51"/>
  <c r="T279" i="51"/>
  <c r="U279" i="51"/>
  <c r="B278" i="51" a="1"/>
  <c r="B278" i="51"/>
  <c r="C278" i="51"/>
  <c r="D278" i="51"/>
  <c r="E278" i="51"/>
  <c r="F278" i="51"/>
  <c r="G278" i="51"/>
  <c r="H278" i="51"/>
  <c r="I278" i="51"/>
  <c r="J278" i="51"/>
  <c r="J291" i="48" s="1"/>
  <c r="K278" i="51"/>
  <c r="K291" i="48" s="1"/>
  <c r="L278" i="51"/>
  <c r="L291" i="48" s="1"/>
  <c r="M278" i="51"/>
  <c r="N278" i="51"/>
  <c r="O278" i="51"/>
  <c r="P278" i="51"/>
  <c r="Q278" i="51"/>
  <c r="R278" i="51"/>
  <c r="S278" i="51"/>
  <c r="T278" i="51"/>
  <c r="U278" i="51"/>
  <c r="B277" i="51" a="1"/>
  <c r="B277" i="51"/>
  <c r="C277" i="51"/>
  <c r="D277" i="51"/>
  <c r="E277" i="51"/>
  <c r="F277" i="51"/>
  <c r="G277" i="51"/>
  <c r="H277" i="51"/>
  <c r="I277" i="51"/>
  <c r="J277" i="51"/>
  <c r="J290" i="48" s="1"/>
  <c r="K277" i="51"/>
  <c r="K290" i="48" s="1"/>
  <c r="L277" i="51"/>
  <c r="L290" i="48" s="1"/>
  <c r="M277" i="51"/>
  <c r="N277" i="51"/>
  <c r="O277" i="51"/>
  <c r="P277" i="51"/>
  <c r="Q277" i="51"/>
  <c r="R277" i="51"/>
  <c r="S277" i="51"/>
  <c r="T277" i="51"/>
  <c r="U277" i="51"/>
  <c r="B276" i="51" a="1"/>
  <c r="B276" i="51"/>
  <c r="C276" i="51"/>
  <c r="D276" i="51"/>
  <c r="E276" i="51"/>
  <c r="F276" i="51"/>
  <c r="G276" i="51"/>
  <c r="H276" i="51"/>
  <c r="I276" i="51"/>
  <c r="J276" i="51"/>
  <c r="J289" i="48" s="1"/>
  <c r="K276" i="51"/>
  <c r="K289" i="48" s="1"/>
  <c r="L276" i="51"/>
  <c r="L289" i="48" s="1"/>
  <c r="M276" i="51"/>
  <c r="N276" i="51"/>
  <c r="O276" i="51"/>
  <c r="P276" i="51"/>
  <c r="Q276" i="51"/>
  <c r="R276" i="51"/>
  <c r="S276" i="51"/>
  <c r="T276" i="51"/>
  <c r="U276" i="51"/>
  <c r="B275" i="51" a="1"/>
  <c r="B275" i="51"/>
  <c r="C275" i="51"/>
  <c r="D275" i="51"/>
  <c r="E275" i="51"/>
  <c r="F275" i="51"/>
  <c r="G275" i="51"/>
  <c r="H275" i="51"/>
  <c r="I275" i="51"/>
  <c r="J275" i="51"/>
  <c r="J288" i="48" s="1"/>
  <c r="K275" i="51"/>
  <c r="K288" i="48" s="1"/>
  <c r="L275" i="51"/>
  <c r="L288" i="48" s="1"/>
  <c r="M275" i="51"/>
  <c r="N275" i="51"/>
  <c r="O275" i="51"/>
  <c r="P275" i="51"/>
  <c r="Q275" i="51"/>
  <c r="R275" i="51"/>
  <c r="S275" i="51"/>
  <c r="T275" i="51"/>
  <c r="U275" i="51"/>
  <c r="B274" i="51" a="1"/>
  <c r="B274" i="51"/>
  <c r="C274" i="51"/>
  <c r="D274" i="51"/>
  <c r="E274" i="51"/>
  <c r="F274" i="51"/>
  <c r="G274" i="51"/>
  <c r="H274" i="51"/>
  <c r="I274" i="51"/>
  <c r="J274" i="51"/>
  <c r="J287" i="48" s="1"/>
  <c r="K274" i="51"/>
  <c r="K287" i="48" s="1"/>
  <c r="L274" i="51"/>
  <c r="L287" i="48" s="1"/>
  <c r="M274" i="51"/>
  <c r="N274" i="51"/>
  <c r="O274" i="51"/>
  <c r="P274" i="51"/>
  <c r="Q274" i="51"/>
  <c r="R274" i="51"/>
  <c r="S274" i="51"/>
  <c r="T274" i="51"/>
  <c r="U274" i="51"/>
  <c r="B273" i="51" a="1"/>
  <c r="B273" i="51"/>
  <c r="C273" i="51"/>
  <c r="D273" i="51"/>
  <c r="E273" i="51"/>
  <c r="F273" i="51"/>
  <c r="G273" i="51"/>
  <c r="H273" i="51"/>
  <c r="I273" i="51"/>
  <c r="J273" i="51"/>
  <c r="J286" i="48" s="1"/>
  <c r="K273" i="51"/>
  <c r="K286" i="48" s="1"/>
  <c r="L273" i="51"/>
  <c r="L286" i="48" s="1"/>
  <c r="M273" i="51"/>
  <c r="N273" i="51"/>
  <c r="O273" i="51"/>
  <c r="P273" i="51"/>
  <c r="Q273" i="51"/>
  <c r="R273" i="51"/>
  <c r="S273" i="51"/>
  <c r="T273" i="51"/>
  <c r="U273" i="51"/>
  <c r="A228" i="44"/>
  <c r="A229" i="44"/>
  <c r="A230" i="44"/>
  <c r="A231" i="44"/>
  <c r="A232" i="44"/>
  <c r="A233" i="44"/>
  <c r="B215" i="46"/>
  <c r="B216" i="46"/>
  <c r="B217" i="46"/>
  <c r="B218" i="46"/>
  <c r="B219" i="46"/>
  <c r="B220" i="46"/>
  <c r="B220" i="47" a="1"/>
  <c r="B220" i="47"/>
  <c r="C220" i="47"/>
  <c r="D220" i="47"/>
  <c r="E220" i="47"/>
  <c r="F220" i="47"/>
  <c r="G220" i="47"/>
  <c r="H220" i="47"/>
  <c r="I220" i="47"/>
  <c r="J220" i="47"/>
  <c r="J233" i="44" s="1"/>
  <c r="K220" i="47"/>
  <c r="K233" i="44" s="1"/>
  <c r="L220" i="47"/>
  <c r="L233" i="44" s="1"/>
  <c r="M220" i="47"/>
  <c r="N220" i="47"/>
  <c r="O220" i="47"/>
  <c r="P220" i="47"/>
  <c r="Q220" i="47"/>
  <c r="R220" i="47"/>
  <c r="S220" i="47"/>
  <c r="T220" i="47"/>
  <c r="U220" i="47"/>
  <c r="B219" i="47" a="1"/>
  <c r="B219" i="47"/>
  <c r="C219" i="47"/>
  <c r="D219" i="47"/>
  <c r="E219" i="47"/>
  <c r="F219" i="47"/>
  <c r="G219" i="47"/>
  <c r="H219" i="47"/>
  <c r="I219" i="47"/>
  <c r="J219" i="47"/>
  <c r="J232" i="44" s="1"/>
  <c r="K219" i="47"/>
  <c r="K232" i="44" s="1"/>
  <c r="L219" i="47"/>
  <c r="L232" i="44" s="1"/>
  <c r="M219" i="47"/>
  <c r="N219" i="47"/>
  <c r="O219" i="47"/>
  <c r="P219" i="47"/>
  <c r="Q219" i="47"/>
  <c r="R219" i="47"/>
  <c r="S219" i="47"/>
  <c r="T219" i="47"/>
  <c r="U219" i="47"/>
  <c r="B218" i="47" a="1"/>
  <c r="B218" i="47"/>
  <c r="C218" i="47"/>
  <c r="D218" i="47"/>
  <c r="E218" i="47"/>
  <c r="F218" i="47"/>
  <c r="G218" i="47"/>
  <c r="H218" i="47"/>
  <c r="I218" i="47"/>
  <c r="J218" i="47"/>
  <c r="J231" i="44" s="1"/>
  <c r="K218" i="47"/>
  <c r="K231" i="44" s="1"/>
  <c r="L218" i="47"/>
  <c r="L231" i="44" s="1"/>
  <c r="M218" i="47"/>
  <c r="N218" i="47"/>
  <c r="O218" i="47"/>
  <c r="P218" i="47"/>
  <c r="Q218" i="47"/>
  <c r="R218" i="47"/>
  <c r="S218" i="47"/>
  <c r="T218" i="47"/>
  <c r="U218" i="47"/>
  <c r="B217" i="47" a="1"/>
  <c r="B217" i="47"/>
  <c r="C217" i="47"/>
  <c r="D217" i="47"/>
  <c r="E217" i="47"/>
  <c r="F217" i="47"/>
  <c r="G217" i="47"/>
  <c r="H217" i="47"/>
  <c r="I217" i="47"/>
  <c r="J217" i="47"/>
  <c r="J230" i="44" s="1"/>
  <c r="K217" i="47"/>
  <c r="K230" i="44" s="1"/>
  <c r="L217" i="47"/>
  <c r="L230" i="44" s="1"/>
  <c r="M217" i="47"/>
  <c r="N217" i="47"/>
  <c r="O217" i="47"/>
  <c r="P217" i="47"/>
  <c r="Q217" i="47"/>
  <c r="R217" i="47"/>
  <c r="S217" i="47"/>
  <c r="T217" i="47"/>
  <c r="U217" i="47"/>
  <c r="B216" i="47" a="1"/>
  <c r="B216" i="47"/>
  <c r="C216" i="47"/>
  <c r="D216" i="47"/>
  <c r="E216" i="47"/>
  <c r="F216" i="47"/>
  <c r="G216" i="47"/>
  <c r="H216" i="47"/>
  <c r="I216" i="47"/>
  <c r="J216" i="47"/>
  <c r="J229" i="44" s="1"/>
  <c r="K216" i="47"/>
  <c r="K229" i="44" s="1"/>
  <c r="L216" i="47"/>
  <c r="L229" i="44" s="1"/>
  <c r="M216" i="47"/>
  <c r="N216" i="47"/>
  <c r="O216" i="47"/>
  <c r="P216" i="47"/>
  <c r="Q216" i="47"/>
  <c r="R216" i="47"/>
  <c r="S216" i="47"/>
  <c r="T216" i="47"/>
  <c r="U216" i="47"/>
  <c r="B215" i="47" a="1"/>
  <c r="B215" i="47"/>
  <c r="C215" i="47"/>
  <c r="D215" i="47"/>
  <c r="E215" i="47"/>
  <c r="F215" i="47"/>
  <c r="G215" i="47"/>
  <c r="H215" i="47"/>
  <c r="I215" i="47"/>
  <c r="J215" i="47"/>
  <c r="J228" i="44" s="1"/>
  <c r="K215" i="47"/>
  <c r="K228" i="44" s="1"/>
  <c r="L215" i="47"/>
  <c r="L228" i="44" s="1"/>
  <c r="M215" i="47"/>
  <c r="N215" i="47"/>
  <c r="O215" i="47"/>
  <c r="P215" i="47"/>
  <c r="Q215" i="47"/>
  <c r="R215" i="47"/>
  <c r="S215" i="47"/>
  <c r="T215" i="47"/>
  <c r="U215" i="47"/>
  <c r="AI186" i="42" l="1"/>
  <c r="V199" i="40"/>
  <c r="AH186" i="42"/>
  <c r="U199" i="40"/>
  <c r="AG186" i="42"/>
  <c r="T199" i="40"/>
  <c r="AF186" i="42"/>
  <c r="S199" i="40"/>
  <c r="AE186" i="42"/>
  <c r="R199" i="40"/>
  <c r="AD186" i="42"/>
  <c r="Q199" i="40"/>
  <c r="J186" i="42"/>
  <c r="K186" i="42" s="1"/>
  <c r="I199" i="40"/>
  <c r="I186" i="42"/>
  <c r="H199" i="40"/>
  <c r="H186" i="42"/>
  <c r="G199" i="40"/>
  <c r="G186" i="42"/>
  <c r="F199" i="40"/>
  <c r="F186" i="42"/>
  <c r="E199" i="40"/>
  <c r="E186" i="42"/>
  <c r="D199" i="40"/>
  <c r="D186" i="42"/>
  <c r="C199" i="40"/>
  <c r="C186" i="42"/>
  <c r="B199" i="40"/>
  <c r="AI187" i="42"/>
  <c r="V200" i="40"/>
  <c r="AH187" i="42"/>
  <c r="U200" i="40"/>
  <c r="AG187" i="42"/>
  <c r="T200" i="40"/>
  <c r="AF187" i="42"/>
  <c r="S200" i="40"/>
  <c r="AE187" i="42"/>
  <c r="R200" i="40"/>
  <c r="AD187" i="42"/>
  <c r="Q200" i="40"/>
  <c r="J187" i="42"/>
  <c r="K187" i="42" s="1"/>
  <c r="I200" i="40"/>
  <c r="I187" i="42"/>
  <c r="H200" i="40"/>
  <c r="H187" i="42"/>
  <c r="G200" i="40"/>
  <c r="G187" i="42"/>
  <c r="F200" i="40"/>
  <c r="F187" i="42"/>
  <c r="E200" i="40"/>
  <c r="E187" i="42"/>
  <c r="D200" i="40"/>
  <c r="D187" i="42"/>
  <c r="C200" i="40"/>
  <c r="C187" i="42"/>
  <c r="B200" i="40"/>
  <c r="O199" i="40"/>
  <c r="N186" i="42"/>
  <c r="S186" i="42"/>
  <c r="T186" i="42"/>
  <c r="M186" i="42"/>
  <c r="Q186" i="42"/>
  <c r="R186" i="42"/>
  <c r="M199" i="40"/>
  <c r="L186" i="42"/>
  <c r="O186" i="42"/>
  <c r="P186" i="42"/>
  <c r="N187" i="42"/>
  <c r="S187" i="42"/>
  <c r="T187" i="42"/>
  <c r="M187" i="42"/>
  <c r="Q187" i="42"/>
  <c r="R187" i="42"/>
  <c r="M200" i="40"/>
  <c r="L187" i="42"/>
  <c r="O187" i="42"/>
  <c r="P187" i="42"/>
  <c r="N199" i="40"/>
  <c r="P199" i="40"/>
  <c r="O200" i="40"/>
  <c r="N200" i="40"/>
  <c r="P200" i="40"/>
  <c r="AI150" i="34"/>
  <c r="V163" i="32"/>
  <c r="AH150" i="34"/>
  <c r="U163" i="32"/>
  <c r="AG150" i="34"/>
  <c r="T163" i="32"/>
  <c r="AF150" i="34"/>
  <c r="S163" i="32"/>
  <c r="AE150" i="34"/>
  <c r="R163" i="32"/>
  <c r="AD150" i="34"/>
  <c r="Q163" i="32"/>
  <c r="J150" i="34"/>
  <c r="K150" i="34" s="1"/>
  <c r="I163" i="32"/>
  <c r="I150" i="34"/>
  <c r="H163" i="32"/>
  <c r="H150" i="34"/>
  <c r="G163" i="32"/>
  <c r="G150" i="34"/>
  <c r="F163" i="32"/>
  <c r="F150" i="34"/>
  <c r="E163" i="32"/>
  <c r="E150" i="34"/>
  <c r="D163" i="32"/>
  <c r="D150" i="34"/>
  <c r="C163" i="32"/>
  <c r="C150" i="34"/>
  <c r="B163" i="32"/>
  <c r="AI151" i="34"/>
  <c r="V164" i="32"/>
  <c r="AH151" i="34"/>
  <c r="U164" i="32"/>
  <c r="AG151" i="34"/>
  <c r="T164" i="32"/>
  <c r="AF151" i="34"/>
  <c r="S164" i="32"/>
  <c r="AE151" i="34"/>
  <c r="R164" i="32"/>
  <c r="AD151" i="34"/>
  <c r="Q164" i="32"/>
  <c r="J151" i="34"/>
  <c r="K151" i="34" s="1"/>
  <c r="I164" i="32"/>
  <c r="I151" i="34"/>
  <c r="H164" i="32"/>
  <c r="H151" i="34"/>
  <c r="G164" i="32"/>
  <c r="G151" i="34"/>
  <c r="F164" i="32"/>
  <c r="F151" i="34"/>
  <c r="E164" i="32"/>
  <c r="E151" i="34"/>
  <c r="D164" i="32"/>
  <c r="D151" i="34"/>
  <c r="C164" i="32"/>
  <c r="C151" i="34"/>
  <c r="B164" i="32"/>
  <c r="AI152" i="34"/>
  <c r="V165" i="32"/>
  <c r="AH152" i="34"/>
  <c r="U165" i="32"/>
  <c r="AG152" i="34"/>
  <c r="T165" i="32"/>
  <c r="AF152" i="34"/>
  <c r="S165" i="32"/>
  <c r="AE152" i="34"/>
  <c r="R165" i="32"/>
  <c r="AD152" i="34"/>
  <c r="Q165" i="32"/>
  <c r="J152" i="34"/>
  <c r="K152" i="34" s="1"/>
  <c r="I165" i="32"/>
  <c r="I152" i="34"/>
  <c r="H165" i="32"/>
  <c r="H152" i="34"/>
  <c r="G165" i="32"/>
  <c r="G152" i="34"/>
  <c r="F165" i="32"/>
  <c r="F152" i="34"/>
  <c r="E165" i="32"/>
  <c r="E152" i="34"/>
  <c r="D165" i="32"/>
  <c r="D152" i="34"/>
  <c r="C165" i="32"/>
  <c r="C152" i="34"/>
  <c r="B165" i="32"/>
  <c r="AI153" i="34"/>
  <c r="V166" i="32"/>
  <c r="AH153" i="34"/>
  <c r="U166" i="32"/>
  <c r="AG153" i="34"/>
  <c r="T166" i="32"/>
  <c r="AF153" i="34"/>
  <c r="S166" i="32"/>
  <c r="AE153" i="34"/>
  <c r="R166" i="32"/>
  <c r="AD153" i="34"/>
  <c r="Q166" i="32"/>
  <c r="J153" i="34"/>
  <c r="K153" i="34" s="1"/>
  <c r="I166" i="32"/>
  <c r="I153" i="34"/>
  <c r="H166" i="32"/>
  <c r="H153" i="34"/>
  <c r="G166" i="32"/>
  <c r="G153" i="34"/>
  <c r="F166" i="32"/>
  <c r="F153" i="34"/>
  <c r="E166" i="32"/>
  <c r="E153" i="34"/>
  <c r="D166" i="32"/>
  <c r="D153" i="34"/>
  <c r="C166" i="32"/>
  <c r="C153" i="34"/>
  <c r="B166" i="32"/>
  <c r="N150" i="34"/>
  <c r="S150" i="34"/>
  <c r="T150" i="34"/>
  <c r="M150" i="34"/>
  <c r="Q150" i="34"/>
  <c r="R150" i="34"/>
  <c r="M163" i="32"/>
  <c r="L150" i="34"/>
  <c r="O150" i="34"/>
  <c r="P150" i="34"/>
  <c r="N151" i="34"/>
  <c r="S151" i="34"/>
  <c r="T151" i="34"/>
  <c r="N164" i="32"/>
  <c r="M151" i="34"/>
  <c r="Q151" i="34"/>
  <c r="R151" i="34"/>
  <c r="M164" i="32"/>
  <c r="L151" i="34"/>
  <c r="O151" i="34"/>
  <c r="P151" i="34"/>
  <c r="N152" i="34"/>
  <c r="S152" i="34"/>
  <c r="T152" i="34"/>
  <c r="N165" i="32"/>
  <c r="M152" i="34"/>
  <c r="Q152" i="34"/>
  <c r="R152" i="34"/>
  <c r="M165" i="32"/>
  <c r="L152" i="34"/>
  <c r="O152" i="34"/>
  <c r="P152" i="34"/>
  <c r="N153" i="34"/>
  <c r="S153" i="34"/>
  <c r="T153" i="34"/>
  <c r="M153" i="34"/>
  <c r="Q153" i="34"/>
  <c r="R153" i="34"/>
  <c r="M166" i="32"/>
  <c r="L153" i="34"/>
  <c r="O153" i="34"/>
  <c r="P153" i="34"/>
  <c r="O163" i="32"/>
  <c r="N163" i="32"/>
  <c r="P163" i="32"/>
  <c r="O164" i="32"/>
  <c r="P164" i="32"/>
  <c r="O165" i="32"/>
  <c r="P165" i="32"/>
  <c r="O166" i="32"/>
  <c r="N166" i="32"/>
  <c r="P166" i="32"/>
  <c r="AI273" i="50"/>
  <c r="V286" i="48"/>
  <c r="AH273" i="50"/>
  <c r="U286" i="48"/>
  <c r="AG273" i="50"/>
  <c r="T286" i="48"/>
  <c r="AF273" i="50"/>
  <c r="S286" i="48"/>
  <c r="AE273" i="50"/>
  <c r="R286" i="48"/>
  <c r="AD273" i="50"/>
  <c r="Q286" i="48"/>
  <c r="J273" i="50"/>
  <c r="K273" i="50" s="1"/>
  <c r="I286" i="48"/>
  <c r="I273" i="50"/>
  <c r="A272" i="55" s="1"/>
  <c r="H286" i="48"/>
  <c r="H273" i="50"/>
  <c r="C272" i="55" s="1"/>
  <c r="G286" i="48"/>
  <c r="G273" i="50"/>
  <c r="F286" i="48"/>
  <c r="F273" i="50"/>
  <c r="D272" i="55" s="1"/>
  <c r="E286" i="48"/>
  <c r="E273" i="50"/>
  <c r="D286" i="48"/>
  <c r="D273" i="50"/>
  <c r="C286" i="48"/>
  <c r="C273" i="50"/>
  <c r="B286" i="48"/>
  <c r="AI274" i="50"/>
  <c r="V287" i="48"/>
  <c r="AH274" i="50"/>
  <c r="U287" i="48"/>
  <c r="AG274" i="50"/>
  <c r="T287" i="48"/>
  <c r="AF274" i="50"/>
  <c r="S287" i="48"/>
  <c r="AE274" i="50"/>
  <c r="R287" i="48"/>
  <c r="AD274" i="50"/>
  <c r="Q287" i="48"/>
  <c r="J274" i="50"/>
  <c r="K274" i="50" s="1"/>
  <c r="I287" i="48"/>
  <c r="I274" i="50"/>
  <c r="A273" i="55" s="1"/>
  <c r="H287" i="48"/>
  <c r="H274" i="50"/>
  <c r="C273" i="55" s="1"/>
  <c r="G287" i="48"/>
  <c r="G274" i="50"/>
  <c r="F287" i="48"/>
  <c r="F274" i="50"/>
  <c r="D273" i="55" s="1"/>
  <c r="E287" i="48"/>
  <c r="E274" i="50"/>
  <c r="D287" i="48"/>
  <c r="D274" i="50"/>
  <c r="C287" i="48"/>
  <c r="C274" i="50"/>
  <c r="B287" i="48"/>
  <c r="AI275" i="50"/>
  <c r="V288" i="48"/>
  <c r="AH275" i="50"/>
  <c r="U288" i="48"/>
  <c r="AG275" i="50"/>
  <c r="T288" i="48"/>
  <c r="AF275" i="50"/>
  <c r="S288" i="48"/>
  <c r="AE275" i="50"/>
  <c r="R288" i="48"/>
  <c r="AD275" i="50"/>
  <c r="Q288" i="48"/>
  <c r="J275" i="50"/>
  <c r="K275" i="50" s="1"/>
  <c r="I288" i="48"/>
  <c r="I275" i="50"/>
  <c r="A274" i="55" s="1"/>
  <c r="H288" i="48"/>
  <c r="H275" i="50"/>
  <c r="C274" i="55" s="1"/>
  <c r="G288" i="48"/>
  <c r="G275" i="50"/>
  <c r="F288" i="48"/>
  <c r="F275" i="50"/>
  <c r="D274" i="55" s="1"/>
  <c r="E288" i="48"/>
  <c r="E275" i="50"/>
  <c r="D288" i="48"/>
  <c r="D275" i="50"/>
  <c r="C288" i="48"/>
  <c r="C275" i="50"/>
  <c r="B288" i="48"/>
  <c r="AI276" i="50"/>
  <c r="V289" i="48"/>
  <c r="AH276" i="50"/>
  <c r="U289" i="48"/>
  <c r="AG276" i="50"/>
  <c r="T289" i="48"/>
  <c r="AF276" i="50"/>
  <c r="S289" i="48"/>
  <c r="AE276" i="50"/>
  <c r="R289" i="48"/>
  <c r="AD276" i="50"/>
  <c r="Q289" i="48"/>
  <c r="J276" i="50"/>
  <c r="K276" i="50" s="1"/>
  <c r="I289" i="48"/>
  <c r="I276" i="50"/>
  <c r="A275" i="55" s="1"/>
  <c r="H289" i="48"/>
  <c r="H276" i="50"/>
  <c r="C275" i="55" s="1"/>
  <c r="G289" i="48"/>
  <c r="G276" i="50"/>
  <c r="F289" i="48"/>
  <c r="F276" i="50"/>
  <c r="D275" i="55" s="1"/>
  <c r="E289" i="48"/>
  <c r="E276" i="50"/>
  <c r="D289" i="48"/>
  <c r="D276" i="50"/>
  <c r="C289" i="48"/>
  <c r="C276" i="50"/>
  <c r="B289" i="48"/>
  <c r="AI277" i="50"/>
  <c r="V290" i="48"/>
  <c r="AH277" i="50"/>
  <c r="U290" i="48"/>
  <c r="AG277" i="50"/>
  <c r="T290" i="48"/>
  <c r="AF277" i="50"/>
  <c r="S290" i="48"/>
  <c r="AE277" i="50"/>
  <c r="R290" i="48"/>
  <c r="AD277" i="50"/>
  <c r="Q290" i="48"/>
  <c r="J277" i="50"/>
  <c r="K277" i="50" s="1"/>
  <c r="I290" i="48"/>
  <c r="I277" i="50"/>
  <c r="A276" i="55" s="1"/>
  <c r="H290" i="48"/>
  <c r="H277" i="50"/>
  <c r="C276" i="55" s="1"/>
  <c r="G290" i="48"/>
  <c r="G277" i="50"/>
  <c r="F290" i="48"/>
  <c r="F277" i="50"/>
  <c r="D276" i="55" s="1"/>
  <c r="E290" i="48"/>
  <c r="E277" i="50"/>
  <c r="D290" i="48"/>
  <c r="D277" i="50"/>
  <c r="C290" i="48"/>
  <c r="C277" i="50"/>
  <c r="B290" i="48"/>
  <c r="AI278" i="50"/>
  <c r="V291" i="48"/>
  <c r="AH278" i="50"/>
  <c r="U291" i="48"/>
  <c r="AG278" i="50"/>
  <c r="T291" i="48"/>
  <c r="AF278" i="50"/>
  <c r="S291" i="48"/>
  <c r="AE278" i="50"/>
  <c r="R291" i="48"/>
  <c r="AD278" i="50"/>
  <c r="Q291" i="48"/>
  <c r="J278" i="50"/>
  <c r="K278" i="50" s="1"/>
  <c r="I291" i="48"/>
  <c r="I278" i="50"/>
  <c r="A277" i="55" s="1"/>
  <c r="H291" i="48"/>
  <c r="H278" i="50"/>
  <c r="C277" i="55" s="1"/>
  <c r="G291" i="48"/>
  <c r="G278" i="50"/>
  <c r="F291" i="48"/>
  <c r="F278" i="50"/>
  <c r="D277" i="55" s="1"/>
  <c r="E291" i="48"/>
  <c r="E278" i="50"/>
  <c r="D291" i="48"/>
  <c r="D278" i="50"/>
  <c r="C291" i="48"/>
  <c r="C278" i="50"/>
  <c r="B291" i="48"/>
  <c r="AI279" i="50"/>
  <c r="V292" i="48"/>
  <c r="AH279" i="50"/>
  <c r="U292" i="48"/>
  <c r="AG279" i="50"/>
  <c r="T292" i="48"/>
  <c r="AF279" i="50"/>
  <c r="S292" i="48"/>
  <c r="AE279" i="50"/>
  <c r="R292" i="48"/>
  <c r="AD279" i="50"/>
  <c r="Q292" i="48"/>
  <c r="J279" i="50"/>
  <c r="K279" i="50" s="1"/>
  <c r="I292" i="48"/>
  <c r="I279" i="50"/>
  <c r="A278" i="55" s="1"/>
  <c r="H292" i="48"/>
  <c r="H279" i="50"/>
  <c r="C278" i="55" s="1"/>
  <c r="G292" i="48"/>
  <c r="G279" i="50"/>
  <c r="F292" i="48"/>
  <c r="F279" i="50"/>
  <c r="D278" i="55" s="1"/>
  <c r="E292" i="48"/>
  <c r="E279" i="50"/>
  <c r="D292" i="48"/>
  <c r="D279" i="50"/>
  <c r="C292" i="48"/>
  <c r="C279" i="50"/>
  <c r="B292" i="48"/>
  <c r="AI280" i="50"/>
  <c r="V293" i="48"/>
  <c r="AH280" i="50"/>
  <c r="U293" i="48"/>
  <c r="AG280" i="50"/>
  <c r="T293" i="48"/>
  <c r="AF280" i="50"/>
  <c r="S293" i="48"/>
  <c r="AE280" i="50"/>
  <c r="R293" i="48"/>
  <c r="AD280" i="50"/>
  <c r="Q293" i="48"/>
  <c r="J280" i="50"/>
  <c r="K280" i="50" s="1"/>
  <c r="I293" i="48"/>
  <c r="I280" i="50"/>
  <c r="A279" i="55" s="1"/>
  <c r="H293" i="48"/>
  <c r="H280" i="50"/>
  <c r="C279" i="55" s="1"/>
  <c r="G293" i="48"/>
  <c r="G280" i="50"/>
  <c r="F293" i="48"/>
  <c r="F280" i="50"/>
  <c r="D279" i="55" s="1"/>
  <c r="E293" i="48"/>
  <c r="E280" i="50"/>
  <c r="D293" i="48"/>
  <c r="D280" i="50"/>
  <c r="C293" i="48"/>
  <c r="C280" i="50"/>
  <c r="B293" i="48"/>
  <c r="AI281" i="50"/>
  <c r="V294" i="48"/>
  <c r="AH281" i="50"/>
  <c r="U294" i="48"/>
  <c r="AG281" i="50"/>
  <c r="T294" i="48"/>
  <c r="AF281" i="50"/>
  <c r="S294" i="48"/>
  <c r="AE281" i="50"/>
  <c r="R294" i="48"/>
  <c r="AD281" i="50"/>
  <c r="Q294" i="48"/>
  <c r="J281" i="50"/>
  <c r="K281" i="50" s="1"/>
  <c r="I294" i="48"/>
  <c r="I281" i="50"/>
  <c r="A280" i="55" s="1"/>
  <c r="H294" i="48"/>
  <c r="H281" i="50"/>
  <c r="C280" i="55" s="1"/>
  <c r="G294" i="48"/>
  <c r="G281" i="50"/>
  <c r="F294" i="48"/>
  <c r="F281" i="50"/>
  <c r="D280" i="55" s="1"/>
  <c r="E294" i="48"/>
  <c r="E281" i="50"/>
  <c r="D294" i="48"/>
  <c r="D281" i="50"/>
  <c r="C294" i="48"/>
  <c r="C281" i="50"/>
  <c r="B294" i="48"/>
  <c r="AI282" i="50"/>
  <c r="V295" i="48"/>
  <c r="AH282" i="50"/>
  <c r="U295" i="48"/>
  <c r="AG282" i="50"/>
  <c r="T295" i="48"/>
  <c r="AF282" i="50"/>
  <c r="S295" i="48"/>
  <c r="AE282" i="50"/>
  <c r="R295" i="48"/>
  <c r="AD282" i="50"/>
  <c r="Q295" i="48"/>
  <c r="J282" i="50"/>
  <c r="K282" i="50" s="1"/>
  <c r="I295" i="48"/>
  <c r="I282" i="50"/>
  <c r="A281" i="55" s="1"/>
  <c r="H295" i="48"/>
  <c r="H282" i="50"/>
  <c r="C281" i="55" s="1"/>
  <c r="G295" i="48"/>
  <c r="G282" i="50"/>
  <c r="F295" i="48"/>
  <c r="F282" i="50"/>
  <c r="D281" i="55" s="1"/>
  <c r="E295" i="48"/>
  <c r="E282" i="50"/>
  <c r="D295" i="48"/>
  <c r="D282" i="50"/>
  <c r="C295" i="48"/>
  <c r="C282" i="50"/>
  <c r="B295" i="48"/>
  <c r="AI283" i="50"/>
  <c r="V296" i="48"/>
  <c r="AH283" i="50"/>
  <c r="U296" i="48"/>
  <c r="AG283" i="50"/>
  <c r="T296" i="48"/>
  <c r="AF283" i="50"/>
  <c r="S296" i="48"/>
  <c r="AE283" i="50"/>
  <c r="R296" i="48"/>
  <c r="AD283" i="50"/>
  <c r="Q296" i="48"/>
  <c r="J283" i="50"/>
  <c r="K283" i="50" s="1"/>
  <c r="I296" i="48"/>
  <c r="I283" i="50"/>
  <c r="A282" i="55" s="1"/>
  <c r="H296" i="48"/>
  <c r="H283" i="50"/>
  <c r="C282" i="55" s="1"/>
  <c r="G296" i="48"/>
  <c r="G283" i="50"/>
  <c r="F296" i="48"/>
  <c r="F283" i="50"/>
  <c r="D282" i="55" s="1"/>
  <c r="E296" i="48"/>
  <c r="E283" i="50"/>
  <c r="D296" i="48"/>
  <c r="D283" i="50"/>
  <c r="C296" i="48"/>
  <c r="C283" i="50"/>
  <c r="B296" i="48"/>
  <c r="AI284" i="50"/>
  <c r="V297" i="48"/>
  <c r="AH284" i="50"/>
  <c r="U297" i="48"/>
  <c r="AG284" i="50"/>
  <c r="T297" i="48"/>
  <c r="AF284" i="50"/>
  <c r="S297" i="48"/>
  <c r="AE284" i="50"/>
  <c r="R297" i="48"/>
  <c r="AD284" i="50"/>
  <c r="Q297" i="48"/>
  <c r="J284" i="50"/>
  <c r="K284" i="50" s="1"/>
  <c r="I297" i="48"/>
  <c r="I284" i="50"/>
  <c r="A283" i="55" s="1"/>
  <c r="H297" i="48"/>
  <c r="H284" i="50"/>
  <c r="C283" i="55" s="1"/>
  <c r="G297" i="48"/>
  <c r="G284" i="50"/>
  <c r="F297" i="48"/>
  <c r="F284" i="50"/>
  <c r="D283" i="55" s="1"/>
  <c r="E297" i="48"/>
  <c r="E284" i="50"/>
  <c r="D297" i="48"/>
  <c r="D284" i="50"/>
  <c r="C297" i="48"/>
  <c r="C284" i="50"/>
  <c r="B297" i="48"/>
  <c r="O297" i="48"/>
  <c r="N284" i="50"/>
  <c r="S284" i="50"/>
  <c r="T284" i="50"/>
  <c r="N297" i="48"/>
  <c r="M284" i="50"/>
  <c r="Q284" i="50"/>
  <c r="R284" i="50"/>
  <c r="M297" i="48"/>
  <c r="L284" i="50"/>
  <c r="O284" i="50"/>
  <c r="P284" i="50"/>
  <c r="N273" i="50"/>
  <c r="S273" i="50"/>
  <c r="T273" i="50"/>
  <c r="M273" i="50"/>
  <c r="Q273" i="50"/>
  <c r="R273" i="50"/>
  <c r="M286" i="48"/>
  <c r="L273" i="50"/>
  <c r="O273" i="50"/>
  <c r="P273" i="50"/>
  <c r="N274" i="50"/>
  <c r="S274" i="50"/>
  <c r="T274" i="50"/>
  <c r="N287" i="48"/>
  <c r="M274" i="50"/>
  <c r="Q274" i="50"/>
  <c r="R274" i="50"/>
  <c r="M287" i="48"/>
  <c r="L274" i="50"/>
  <c r="O274" i="50"/>
  <c r="P274" i="50"/>
  <c r="N275" i="50"/>
  <c r="S275" i="50"/>
  <c r="T275" i="50"/>
  <c r="M275" i="50"/>
  <c r="Q275" i="50"/>
  <c r="R275" i="50"/>
  <c r="M288" i="48"/>
  <c r="L275" i="50"/>
  <c r="O275" i="50"/>
  <c r="P275" i="50"/>
  <c r="N276" i="50"/>
  <c r="S276" i="50"/>
  <c r="T276" i="50"/>
  <c r="M276" i="50"/>
  <c r="Q276" i="50"/>
  <c r="R276" i="50"/>
  <c r="M289" i="48"/>
  <c r="L276" i="50"/>
  <c r="O276" i="50"/>
  <c r="P276" i="50"/>
  <c r="N277" i="50"/>
  <c r="S277" i="50"/>
  <c r="T277" i="50"/>
  <c r="M277" i="50"/>
  <c r="Q277" i="50"/>
  <c r="R277" i="50"/>
  <c r="M290" i="48"/>
  <c r="L277" i="50"/>
  <c r="O277" i="50"/>
  <c r="P277" i="50"/>
  <c r="N278" i="50"/>
  <c r="S278" i="50"/>
  <c r="T278" i="50"/>
  <c r="M278" i="50"/>
  <c r="Q278" i="50"/>
  <c r="R278" i="50"/>
  <c r="M291" i="48"/>
  <c r="L278" i="50"/>
  <c r="O278" i="50"/>
  <c r="P278" i="50"/>
  <c r="N279" i="50"/>
  <c r="S279" i="50"/>
  <c r="T279" i="50"/>
  <c r="M279" i="50"/>
  <c r="Q279" i="50"/>
  <c r="R279" i="50"/>
  <c r="M292" i="48"/>
  <c r="L279" i="50"/>
  <c r="O279" i="50"/>
  <c r="P279" i="50"/>
  <c r="N280" i="50"/>
  <c r="S280" i="50"/>
  <c r="T280" i="50"/>
  <c r="M280" i="50"/>
  <c r="Q280" i="50"/>
  <c r="R280" i="50"/>
  <c r="M293" i="48"/>
  <c r="L280" i="50"/>
  <c r="O280" i="50"/>
  <c r="P280" i="50"/>
  <c r="N281" i="50"/>
  <c r="S281" i="50"/>
  <c r="T281" i="50"/>
  <c r="N294" i="48"/>
  <c r="M281" i="50"/>
  <c r="Q281" i="50"/>
  <c r="R281" i="50"/>
  <c r="M294" i="48"/>
  <c r="L281" i="50"/>
  <c r="O281" i="50"/>
  <c r="P281" i="50"/>
  <c r="N282" i="50"/>
  <c r="S282" i="50"/>
  <c r="T282" i="50"/>
  <c r="M282" i="50"/>
  <c r="Q282" i="50"/>
  <c r="R282" i="50"/>
  <c r="M295" i="48"/>
  <c r="L282" i="50"/>
  <c r="O282" i="50"/>
  <c r="P282" i="50"/>
  <c r="N283" i="50"/>
  <c r="S283" i="50"/>
  <c r="T283" i="50"/>
  <c r="M283" i="50"/>
  <c r="Q283" i="50"/>
  <c r="R283" i="50"/>
  <c r="M296" i="48"/>
  <c r="L283" i="50"/>
  <c r="O283" i="50"/>
  <c r="P283" i="50"/>
  <c r="O295" i="48"/>
  <c r="N295" i="48"/>
  <c r="P295" i="48"/>
  <c r="O296" i="48"/>
  <c r="N296" i="48"/>
  <c r="P296" i="48"/>
  <c r="P297" i="48"/>
  <c r="O286" i="48"/>
  <c r="N286" i="48"/>
  <c r="P286" i="48"/>
  <c r="O287" i="48"/>
  <c r="P287" i="48"/>
  <c r="O288" i="48"/>
  <c r="N288" i="48"/>
  <c r="P288" i="48"/>
  <c r="O289" i="48"/>
  <c r="N289" i="48"/>
  <c r="P289" i="48"/>
  <c r="O290" i="48"/>
  <c r="N290" i="48"/>
  <c r="P290" i="48"/>
  <c r="O291" i="48"/>
  <c r="N291" i="48"/>
  <c r="P291" i="48"/>
  <c r="O292" i="48"/>
  <c r="N292" i="48"/>
  <c r="P292" i="48"/>
  <c r="O293" i="48"/>
  <c r="N293" i="48"/>
  <c r="P293" i="48"/>
  <c r="O294" i="48"/>
  <c r="P294" i="48"/>
  <c r="AI215" i="46"/>
  <c r="V228" i="44"/>
  <c r="AH215" i="46"/>
  <c r="U228" i="44"/>
  <c r="AG215" i="46"/>
  <c r="T228" i="44"/>
  <c r="AF215" i="46"/>
  <c r="S228" i="44"/>
  <c r="AE215" i="46"/>
  <c r="R228" i="44"/>
  <c r="AD215" i="46"/>
  <c r="Q228" i="44"/>
  <c r="J215" i="46"/>
  <c r="K215" i="46" s="1"/>
  <c r="I228" i="44"/>
  <c r="I215" i="46"/>
  <c r="A214" i="53" s="1"/>
  <c r="H228" i="44"/>
  <c r="H215" i="46"/>
  <c r="C214" i="53" s="1"/>
  <c r="G228" i="44"/>
  <c r="G215" i="46"/>
  <c r="F228" i="44"/>
  <c r="F215" i="46"/>
  <c r="D214" i="53" s="1"/>
  <c r="E228" i="44"/>
  <c r="E215" i="46"/>
  <c r="D228" i="44"/>
  <c r="D215" i="46"/>
  <c r="C228" i="44"/>
  <c r="C215" i="46"/>
  <c r="B228" i="44"/>
  <c r="AI216" i="46"/>
  <c r="V229" i="44"/>
  <c r="AH216" i="46"/>
  <c r="U229" i="44"/>
  <c r="AG216" i="46"/>
  <c r="T229" i="44"/>
  <c r="AF216" i="46"/>
  <c r="S229" i="44"/>
  <c r="AE216" i="46"/>
  <c r="R229" i="44"/>
  <c r="AD216" i="46"/>
  <c r="Q229" i="44"/>
  <c r="J216" i="46"/>
  <c r="K216" i="46" s="1"/>
  <c r="I229" i="44"/>
  <c r="I216" i="46"/>
  <c r="A215" i="53" s="1"/>
  <c r="H229" i="44"/>
  <c r="H216" i="46"/>
  <c r="C215" i="53" s="1"/>
  <c r="G229" i="44"/>
  <c r="G216" i="46"/>
  <c r="F229" i="44"/>
  <c r="F216" i="46"/>
  <c r="D215" i="53" s="1"/>
  <c r="E229" i="44"/>
  <c r="E216" i="46"/>
  <c r="D229" i="44"/>
  <c r="D216" i="46"/>
  <c r="C229" i="44"/>
  <c r="C216" i="46"/>
  <c r="B229" i="44"/>
  <c r="AI217" i="46"/>
  <c r="V230" i="44"/>
  <c r="AH217" i="46"/>
  <c r="U230" i="44"/>
  <c r="AG217" i="46"/>
  <c r="T230" i="44"/>
  <c r="AF217" i="46"/>
  <c r="S230" i="44"/>
  <c r="AE217" i="46"/>
  <c r="R230" i="44"/>
  <c r="AD217" i="46"/>
  <c r="Q230" i="44"/>
  <c r="J217" i="46"/>
  <c r="K217" i="46" s="1"/>
  <c r="I230" i="44"/>
  <c r="I217" i="46"/>
  <c r="A216" i="53" s="1"/>
  <c r="H230" i="44"/>
  <c r="H217" i="46"/>
  <c r="C216" i="53" s="1"/>
  <c r="G230" i="44"/>
  <c r="G217" i="46"/>
  <c r="F230" i="44"/>
  <c r="F217" i="46"/>
  <c r="D216" i="53" s="1"/>
  <c r="E230" i="44"/>
  <c r="E217" i="46"/>
  <c r="D230" i="44"/>
  <c r="D217" i="46"/>
  <c r="C230" i="44"/>
  <c r="C217" i="46"/>
  <c r="B230" i="44"/>
  <c r="AI218" i="46"/>
  <c r="V231" i="44"/>
  <c r="AH218" i="46"/>
  <c r="U231" i="44"/>
  <c r="AG218" i="46"/>
  <c r="T231" i="44"/>
  <c r="AF218" i="46"/>
  <c r="S231" i="44"/>
  <c r="AE218" i="46"/>
  <c r="R231" i="44"/>
  <c r="AD218" i="46"/>
  <c r="Q231" i="44"/>
  <c r="J218" i="46"/>
  <c r="K218" i="46" s="1"/>
  <c r="I231" i="44"/>
  <c r="I218" i="46"/>
  <c r="A217" i="53" s="1"/>
  <c r="H231" i="44"/>
  <c r="H218" i="46"/>
  <c r="C217" i="53" s="1"/>
  <c r="G231" i="44"/>
  <c r="G218" i="46"/>
  <c r="F231" i="44"/>
  <c r="F218" i="46"/>
  <c r="D217" i="53" s="1"/>
  <c r="E231" i="44"/>
  <c r="E218" i="46"/>
  <c r="D231" i="44"/>
  <c r="D218" i="46"/>
  <c r="C231" i="44"/>
  <c r="C218" i="46"/>
  <c r="B231" i="44"/>
  <c r="AI219" i="46"/>
  <c r="V232" i="44"/>
  <c r="AH219" i="46"/>
  <c r="U232" i="44"/>
  <c r="AG219" i="46"/>
  <c r="T232" i="44"/>
  <c r="AF219" i="46"/>
  <c r="S232" i="44"/>
  <c r="AE219" i="46"/>
  <c r="R232" i="44"/>
  <c r="AD219" i="46"/>
  <c r="Q232" i="44"/>
  <c r="J219" i="46"/>
  <c r="K219" i="46" s="1"/>
  <c r="I232" i="44"/>
  <c r="I219" i="46"/>
  <c r="A218" i="53" s="1"/>
  <c r="H232" i="44"/>
  <c r="H219" i="46"/>
  <c r="C218" i="53" s="1"/>
  <c r="G232" i="44"/>
  <c r="G219" i="46"/>
  <c r="F232" i="44"/>
  <c r="F219" i="46"/>
  <c r="D218" i="53" s="1"/>
  <c r="E232" i="44"/>
  <c r="E219" i="46"/>
  <c r="D232" i="44"/>
  <c r="D219" i="46"/>
  <c r="C232" i="44"/>
  <c r="C219" i="46"/>
  <c r="B232" i="44"/>
  <c r="AI220" i="46"/>
  <c r="V233" i="44"/>
  <c r="AH220" i="46"/>
  <c r="U233" i="44"/>
  <c r="AG220" i="46"/>
  <c r="T233" i="44"/>
  <c r="AF220" i="46"/>
  <c r="S233" i="44"/>
  <c r="AE220" i="46"/>
  <c r="R233" i="44"/>
  <c r="AD220" i="46"/>
  <c r="Q233" i="44"/>
  <c r="J220" i="46"/>
  <c r="K220" i="46" s="1"/>
  <c r="I233" i="44"/>
  <c r="I220" i="46"/>
  <c r="A219" i="53" s="1"/>
  <c r="H233" i="44"/>
  <c r="H220" i="46"/>
  <c r="C219" i="53" s="1"/>
  <c r="G233" i="44"/>
  <c r="G220" i="46"/>
  <c r="F233" i="44"/>
  <c r="F220" i="46"/>
  <c r="D219" i="53" s="1"/>
  <c r="E233" i="44"/>
  <c r="E220" i="46"/>
  <c r="D233" i="44"/>
  <c r="D220" i="46"/>
  <c r="C233" i="44"/>
  <c r="C220" i="46"/>
  <c r="B233" i="44"/>
  <c r="N215" i="46"/>
  <c r="S215" i="46"/>
  <c r="T215" i="46"/>
  <c r="M215" i="46"/>
  <c r="Q215" i="46"/>
  <c r="R215" i="46"/>
  <c r="M228" i="44"/>
  <c r="L215" i="46"/>
  <c r="O215" i="46"/>
  <c r="P215" i="46"/>
  <c r="N216" i="46"/>
  <c r="S216" i="46"/>
  <c r="T216" i="46"/>
  <c r="M216" i="46"/>
  <c r="Q216" i="46"/>
  <c r="R216" i="46"/>
  <c r="M229" i="44"/>
  <c r="L216" i="46"/>
  <c r="O216" i="46"/>
  <c r="P216" i="46"/>
  <c r="N217" i="46"/>
  <c r="S217" i="46"/>
  <c r="T217" i="46"/>
  <c r="N230" i="44"/>
  <c r="M217" i="46"/>
  <c r="Q217" i="46"/>
  <c r="R217" i="46"/>
  <c r="M230" i="44"/>
  <c r="L217" i="46"/>
  <c r="O217" i="46"/>
  <c r="P217" i="46"/>
  <c r="N218" i="46"/>
  <c r="S218" i="46"/>
  <c r="T218" i="46"/>
  <c r="N231" i="44"/>
  <c r="M218" i="46"/>
  <c r="Q218" i="46"/>
  <c r="R218" i="46"/>
  <c r="M231" i="44"/>
  <c r="L218" i="46"/>
  <c r="O218" i="46"/>
  <c r="P218" i="46"/>
  <c r="N219" i="46"/>
  <c r="S219" i="46"/>
  <c r="T219" i="46"/>
  <c r="M219" i="46"/>
  <c r="Q219" i="46"/>
  <c r="R219" i="46"/>
  <c r="M232" i="44"/>
  <c r="L219" i="46"/>
  <c r="O219" i="46"/>
  <c r="P219" i="46"/>
  <c r="N220" i="46"/>
  <c r="S220" i="46"/>
  <c r="T220" i="46"/>
  <c r="M220" i="46"/>
  <c r="Q220" i="46"/>
  <c r="R220" i="46"/>
  <c r="M233" i="44"/>
  <c r="L220" i="46"/>
  <c r="O220" i="46"/>
  <c r="P220" i="46"/>
  <c r="O228" i="44"/>
  <c r="N228" i="44"/>
  <c r="P228" i="44"/>
  <c r="O229" i="44"/>
  <c r="N229" i="44"/>
  <c r="P229" i="44"/>
  <c r="O230" i="44"/>
  <c r="P230" i="44"/>
  <c r="O231" i="44"/>
  <c r="P231" i="44"/>
  <c r="O232" i="44"/>
  <c r="N232" i="44"/>
  <c r="P232" i="44"/>
  <c r="O233" i="44"/>
  <c r="N233" i="44"/>
  <c r="P233" i="44"/>
  <c r="A56" i="61"/>
  <c r="A57" i="61"/>
  <c r="A58" i="61"/>
  <c r="A59" i="61"/>
  <c r="A60" i="61"/>
  <c r="A61" i="61"/>
  <c r="A62" i="61"/>
  <c r="A63" i="61"/>
  <c r="A28" i="61"/>
  <c r="A29" i="61"/>
  <c r="A30" i="61"/>
  <c r="A31" i="61"/>
  <c r="A32" i="61"/>
  <c r="A33" i="61"/>
  <c r="A34" i="61"/>
  <c r="A35" i="61"/>
  <c r="A36" i="61"/>
  <c r="A37" i="61"/>
  <c r="A38" i="61"/>
  <c r="A39" i="61"/>
  <c r="A40" i="61"/>
  <c r="A41" i="61"/>
  <c r="A42" i="61"/>
  <c r="A43" i="61"/>
  <c r="A44" i="61"/>
  <c r="A45" i="61"/>
  <c r="A46" i="61"/>
  <c r="A47" i="61"/>
  <c r="A48" i="61"/>
  <c r="A49" i="61"/>
  <c r="A50" i="61"/>
  <c r="A51" i="61"/>
  <c r="A52" i="61"/>
  <c r="A53" i="61"/>
  <c r="A54" i="61"/>
  <c r="A55" i="61"/>
  <c r="B15" i="63"/>
  <c r="B16" i="63"/>
  <c r="B17" i="63"/>
  <c r="B18" i="63"/>
  <c r="B19" i="63"/>
  <c r="B20" i="63"/>
  <c r="B21" i="63"/>
  <c r="B22" i="63"/>
  <c r="B23" i="63"/>
  <c r="B24" i="63"/>
  <c r="B25" i="63"/>
  <c r="B26" i="63"/>
  <c r="B27" i="63"/>
  <c r="B28" i="63"/>
  <c r="B29" i="63"/>
  <c r="B30" i="63"/>
  <c r="B31" i="63"/>
  <c r="B32" i="63"/>
  <c r="B33" i="63"/>
  <c r="B34" i="63"/>
  <c r="B35" i="63"/>
  <c r="B36" i="63"/>
  <c r="B37" i="63"/>
  <c r="B38" i="63"/>
  <c r="B39" i="63"/>
  <c r="B40" i="63"/>
  <c r="B41" i="63"/>
  <c r="B42" i="63"/>
  <c r="B43" i="63"/>
  <c r="B44" i="63"/>
  <c r="B45" i="63"/>
  <c r="B46" i="63"/>
  <c r="B47" i="63"/>
  <c r="B48" i="63"/>
  <c r="B49" i="63"/>
  <c r="B50" i="63"/>
  <c r="B50" i="65" a="1"/>
  <c r="B50" i="65"/>
  <c r="C50" i="65"/>
  <c r="D50" i="65"/>
  <c r="E50" i="65"/>
  <c r="F50" i="65"/>
  <c r="G50" i="65"/>
  <c r="H50" i="65"/>
  <c r="I50" i="65"/>
  <c r="J50" i="65"/>
  <c r="J63" i="61" s="1"/>
  <c r="K50" i="65"/>
  <c r="K63" i="61" s="1"/>
  <c r="L50" i="65"/>
  <c r="L63" i="61" s="1"/>
  <c r="M50" i="65"/>
  <c r="N50" i="65"/>
  <c r="O50" i="65"/>
  <c r="P50" i="65"/>
  <c r="Q50" i="65"/>
  <c r="R50" i="65"/>
  <c r="S50" i="65"/>
  <c r="T50" i="65"/>
  <c r="U50" i="65"/>
  <c r="A191" i="40"/>
  <c r="A192" i="40"/>
  <c r="A193" i="40"/>
  <c r="A194" i="40"/>
  <c r="A195" i="40"/>
  <c r="A196" i="40"/>
  <c r="A197" i="40"/>
  <c r="A198" i="40"/>
  <c r="B178" i="42"/>
  <c r="B179" i="42"/>
  <c r="B180" i="42"/>
  <c r="B181" i="42"/>
  <c r="B182" i="42"/>
  <c r="B183" i="42"/>
  <c r="B184" i="42"/>
  <c r="B185" i="42"/>
  <c r="B185" i="43" a="1"/>
  <c r="B185" i="43"/>
  <c r="C185" i="43"/>
  <c r="D185" i="43"/>
  <c r="E185" i="43"/>
  <c r="F185" i="43"/>
  <c r="G185" i="43"/>
  <c r="H185" i="43"/>
  <c r="I185" i="43"/>
  <c r="J185" i="43"/>
  <c r="J198" i="40" s="1"/>
  <c r="K185" i="43"/>
  <c r="K198" i="40" s="1"/>
  <c r="L185" i="43"/>
  <c r="L198" i="40" s="1"/>
  <c r="M185" i="43"/>
  <c r="N185" i="43"/>
  <c r="O185" i="43"/>
  <c r="P185" i="43"/>
  <c r="Q185" i="43"/>
  <c r="R185" i="43"/>
  <c r="S185" i="43"/>
  <c r="T185" i="43"/>
  <c r="U185" i="43"/>
  <c r="B184" i="43" a="1"/>
  <c r="B184" i="43"/>
  <c r="C184" i="43"/>
  <c r="D184" i="43"/>
  <c r="E184" i="43"/>
  <c r="F184" i="43"/>
  <c r="G184" i="43"/>
  <c r="H184" i="43"/>
  <c r="I184" i="43"/>
  <c r="J184" i="43"/>
  <c r="J197" i="40" s="1"/>
  <c r="K184" i="43"/>
  <c r="K197" i="40" s="1"/>
  <c r="L184" i="43"/>
  <c r="L197" i="40" s="1"/>
  <c r="M184" i="43"/>
  <c r="N184" i="43"/>
  <c r="O184" i="43"/>
  <c r="P184" i="43"/>
  <c r="Q184" i="43"/>
  <c r="R184" i="43"/>
  <c r="S184" i="43"/>
  <c r="T184" i="43"/>
  <c r="U184" i="43"/>
  <c r="B183" i="43" a="1"/>
  <c r="B183" i="43"/>
  <c r="C183" i="43"/>
  <c r="D183" i="43"/>
  <c r="E183" i="43"/>
  <c r="F183" i="43"/>
  <c r="G183" i="43"/>
  <c r="H183" i="43"/>
  <c r="I183" i="43"/>
  <c r="J183" i="43"/>
  <c r="J196" i="40" s="1"/>
  <c r="K183" i="43"/>
  <c r="K196" i="40" s="1"/>
  <c r="L183" i="43"/>
  <c r="L196" i="40" s="1"/>
  <c r="M183" i="43"/>
  <c r="N183" i="43"/>
  <c r="O183" i="43"/>
  <c r="P183" i="43"/>
  <c r="Q183" i="43"/>
  <c r="R183" i="43"/>
  <c r="S183" i="43"/>
  <c r="T183" i="43"/>
  <c r="U183" i="43"/>
  <c r="B182" i="43" a="1"/>
  <c r="B182" i="43"/>
  <c r="C182" i="43"/>
  <c r="D182" i="43"/>
  <c r="E182" i="43"/>
  <c r="F182" i="43"/>
  <c r="G182" i="43"/>
  <c r="H182" i="43"/>
  <c r="I182" i="43"/>
  <c r="J182" i="43"/>
  <c r="J195" i="40" s="1"/>
  <c r="K182" i="43"/>
  <c r="K195" i="40" s="1"/>
  <c r="L182" i="43"/>
  <c r="L195" i="40" s="1"/>
  <c r="M182" i="43"/>
  <c r="N182" i="43"/>
  <c r="O182" i="43"/>
  <c r="P182" i="43"/>
  <c r="Q182" i="43"/>
  <c r="R182" i="43"/>
  <c r="S182" i="43"/>
  <c r="T182" i="43"/>
  <c r="U182" i="43"/>
  <c r="B180" i="43" a="1"/>
  <c r="B180" i="43"/>
  <c r="C180" i="43"/>
  <c r="D180" i="43"/>
  <c r="E180" i="43"/>
  <c r="F180" i="43"/>
  <c r="G180" i="43"/>
  <c r="H180" i="43"/>
  <c r="I180" i="43"/>
  <c r="J180" i="43"/>
  <c r="J193" i="40" s="1"/>
  <c r="K180" i="43"/>
  <c r="K193" i="40" s="1"/>
  <c r="L180" i="43"/>
  <c r="L193" i="40" s="1"/>
  <c r="M180" i="43"/>
  <c r="N180" i="43"/>
  <c r="O180" i="43"/>
  <c r="P180" i="43"/>
  <c r="Q180" i="43"/>
  <c r="R180" i="43"/>
  <c r="S180" i="43"/>
  <c r="T180" i="43"/>
  <c r="U180" i="43"/>
  <c r="B181" i="43" a="1"/>
  <c r="B181" i="43"/>
  <c r="C181" i="43"/>
  <c r="D181" i="43"/>
  <c r="E181" i="43"/>
  <c r="F181" i="43"/>
  <c r="G181" i="43"/>
  <c r="H181" i="43"/>
  <c r="I181" i="43"/>
  <c r="J181" i="43"/>
  <c r="J194" i="40" s="1"/>
  <c r="K181" i="43"/>
  <c r="K194" i="40" s="1"/>
  <c r="L181" i="43"/>
  <c r="L194" i="40" s="1"/>
  <c r="M181" i="43"/>
  <c r="N181" i="43"/>
  <c r="O181" i="43"/>
  <c r="P181" i="43"/>
  <c r="Q181" i="43"/>
  <c r="R181" i="43"/>
  <c r="S181" i="43"/>
  <c r="T181" i="43"/>
  <c r="U181" i="43"/>
  <c r="B179" i="43" a="1"/>
  <c r="B179" i="43"/>
  <c r="C179" i="43"/>
  <c r="D179" i="43"/>
  <c r="E179" i="43"/>
  <c r="F179" i="43"/>
  <c r="G179" i="43"/>
  <c r="H179" i="43"/>
  <c r="I179" i="43"/>
  <c r="J179" i="43"/>
  <c r="J192" i="40" s="1"/>
  <c r="K179" i="43"/>
  <c r="K192" i="40" s="1"/>
  <c r="L179" i="43"/>
  <c r="L192" i="40" s="1"/>
  <c r="M179" i="43"/>
  <c r="N179" i="43"/>
  <c r="O179" i="43"/>
  <c r="P179" i="43"/>
  <c r="Q179" i="43"/>
  <c r="R179" i="43"/>
  <c r="S179" i="43"/>
  <c r="T179" i="43"/>
  <c r="U179" i="43"/>
  <c r="B178" i="43" a="1"/>
  <c r="B178" i="43"/>
  <c r="C178" i="43"/>
  <c r="D178" i="43"/>
  <c r="E178" i="43"/>
  <c r="F178" i="43"/>
  <c r="G178" i="43"/>
  <c r="H178" i="43"/>
  <c r="I178" i="43"/>
  <c r="J178" i="43"/>
  <c r="J191" i="40" s="1"/>
  <c r="K178" i="43"/>
  <c r="K191" i="40" s="1"/>
  <c r="L178" i="43"/>
  <c r="L191" i="40" s="1"/>
  <c r="M178" i="43"/>
  <c r="N178" i="43"/>
  <c r="O178" i="43"/>
  <c r="P178" i="43"/>
  <c r="Q178" i="43"/>
  <c r="R178" i="43"/>
  <c r="S178" i="43"/>
  <c r="T178" i="43"/>
  <c r="U178" i="43"/>
  <c r="A161" i="32"/>
  <c r="A162" i="32"/>
  <c r="B148" i="34"/>
  <c r="B149" i="34"/>
  <c r="B149" i="35" a="1"/>
  <c r="B149" i="35"/>
  <c r="C149" i="35"/>
  <c r="D149" i="35"/>
  <c r="E149" i="35"/>
  <c r="F149" i="35"/>
  <c r="G149" i="35"/>
  <c r="H149" i="35"/>
  <c r="I149" i="35"/>
  <c r="J149" i="35"/>
  <c r="J162" i="32" s="1"/>
  <c r="K149" i="35"/>
  <c r="K162" i="32" s="1"/>
  <c r="L149" i="35"/>
  <c r="L162" i="32" s="1"/>
  <c r="M149" i="35"/>
  <c r="N149" i="35"/>
  <c r="O149" i="35"/>
  <c r="P149" i="35"/>
  <c r="Q149" i="35"/>
  <c r="R149" i="35"/>
  <c r="S149" i="35"/>
  <c r="T149" i="35"/>
  <c r="U149" i="35"/>
  <c r="B148" i="35" a="1"/>
  <c r="B148" i="35"/>
  <c r="C148" i="35"/>
  <c r="D148" i="35"/>
  <c r="E148" i="35"/>
  <c r="F148" i="35"/>
  <c r="G148" i="35"/>
  <c r="H148" i="35"/>
  <c r="I148" i="35"/>
  <c r="J148" i="35"/>
  <c r="J161" i="32" s="1"/>
  <c r="K148" i="35"/>
  <c r="K161" i="32" s="1"/>
  <c r="L148" i="35"/>
  <c r="L161" i="32" s="1"/>
  <c r="M148" i="35"/>
  <c r="N148" i="35"/>
  <c r="O148" i="35"/>
  <c r="P148" i="35"/>
  <c r="Q148" i="35"/>
  <c r="R148" i="35"/>
  <c r="S148" i="35"/>
  <c r="T148" i="35"/>
  <c r="U148" i="35"/>
  <c r="A252" i="48"/>
  <c r="A253" i="48"/>
  <c r="A254" i="48"/>
  <c r="A255" i="48"/>
  <c r="A256" i="48"/>
  <c r="A257" i="48"/>
  <c r="A258" i="48"/>
  <c r="A259" i="48"/>
  <c r="A260" i="48"/>
  <c r="A261" i="48"/>
  <c r="A262" i="48"/>
  <c r="A263" i="48"/>
  <c r="A264" i="48"/>
  <c r="A265" i="48"/>
  <c r="A266" i="48"/>
  <c r="A267" i="48"/>
  <c r="A268" i="48"/>
  <c r="A269" i="48"/>
  <c r="A270" i="48"/>
  <c r="A271" i="48"/>
  <c r="A272" i="48"/>
  <c r="A273" i="48"/>
  <c r="A274" i="48"/>
  <c r="A275" i="48"/>
  <c r="A276" i="48"/>
  <c r="A277" i="48"/>
  <c r="A278" i="48"/>
  <c r="A279" i="48"/>
  <c r="A280" i="48"/>
  <c r="A281" i="48"/>
  <c r="A282" i="48"/>
  <c r="A283" i="48"/>
  <c r="A284" i="48"/>
  <c r="A285" i="48"/>
  <c r="B239" i="50"/>
  <c r="B240" i="50"/>
  <c r="B241" i="50"/>
  <c r="B242" i="50"/>
  <c r="B243" i="50"/>
  <c r="B244" i="50"/>
  <c r="B245" i="50"/>
  <c r="B246" i="50"/>
  <c r="B247" i="50"/>
  <c r="B248" i="50"/>
  <c r="B249" i="50"/>
  <c r="B250" i="50"/>
  <c r="B251" i="50"/>
  <c r="B252" i="50"/>
  <c r="B253" i="50"/>
  <c r="B254" i="50"/>
  <c r="B255" i="50"/>
  <c r="B256" i="50"/>
  <c r="B257" i="50"/>
  <c r="B258" i="50"/>
  <c r="B259" i="50"/>
  <c r="B260" i="50"/>
  <c r="B261" i="50"/>
  <c r="B262" i="50"/>
  <c r="B263" i="50"/>
  <c r="B264" i="50"/>
  <c r="B265" i="50"/>
  <c r="B266" i="50"/>
  <c r="B267" i="50"/>
  <c r="B268" i="50"/>
  <c r="B269" i="50"/>
  <c r="B270" i="50"/>
  <c r="B271" i="50"/>
  <c r="B272" i="50"/>
  <c r="B272" i="51" a="1"/>
  <c r="B272" i="51"/>
  <c r="C272" i="51"/>
  <c r="D272" i="51"/>
  <c r="E272" i="51"/>
  <c r="F272" i="51"/>
  <c r="G272" i="51"/>
  <c r="H272" i="51"/>
  <c r="I272" i="51"/>
  <c r="I285" i="48" s="1"/>
  <c r="J272" i="51"/>
  <c r="J285" i="48" s="1"/>
  <c r="K272" i="51"/>
  <c r="K285" i="48" s="1"/>
  <c r="L272" i="51"/>
  <c r="L285" i="48" s="1"/>
  <c r="M272" i="51"/>
  <c r="N272" i="51"/>
  <c r="O272" i="51"/>
  <c r="P272" i="51"/>
  <c r="Q272" i="51"/>
  <c r="R272" i="51"/>
  <c r="S272" i="51"/>
  <c r="T272" i="51"/>
  <c r="U272" i="51"/>
  <c r="B271" i="51" a="1"/>
  <c r="B271" i="51"/>
  <c r="C271" i="51"/>
  <c r="D271" i="51"/>
  <c r="E271" i="51"/>
  <c r="F271" i="51"/>
  <c r="G271" i="51"/>
  <c r="H271" i="51"/>
  <c r="I271" i="51"/>
  <c r="I284" i="48" s="1"/>
  <c r="J271" i="51"/>
  <c r="J284" i="48" s="1"/>
  <c r="K271" i="51"/>
  <c r="K284" i="48" s="1"/>
  <c r="L271" i="51"/>
  <c r="L284" i="48" s="1"/>
  <c r="M271" i="51"/>
  <c r="N271" i="51"/>
  <c r="O271" i="51"/>
  <c r="P271" i="51"/>
  <c r="Q271" i="51"/>
  <c r="R271" i="51"/>
  <c r="S271" i="51"/>
  <c r="T271" i="51"/>
  <c r="U271" i="51"/>
  <c r="B270" i="51" a="1"/>
  <c r="B270" i="51"/>
  <c r="C270" i="51"/>
  <c r="D270" i="51"/>
  <c r="E270" i="51"/>
  <c r="F270" i="51"/>
  <c r="G270" i="51"/>
  <c r="H270" i="51"/>
  <c r="I270" i="51"/>
  <c r="I283" i="48" s="1"/>
  <c r="J270" i="51"/>
  <c r="J283" i="48" s="1"/>
  <c r="K270" i="51"/>
  <c r="K283" i="48" s="1"/>
  <c r="L270" i="51"/>
  <c r="L283" i="48" s="1"/>
  <c r="M270" i="51"/>
  <c r="N270" i="51"/>
  <c r="O270" i="51"/>
  <c r="P270" i="51"/>
  <c r="Q270" i="51"/>
  <c r="R270" i="51"/>
  <c r="S270" i="51"/>
  <c r="T270" i="51"/>
  <c r="U270" i="51"/>
  <c r="B269" i="51" a="1"/>
  <c r="B269" i="51"/>
  <c r="C269" i="51"/>
  <c r="D269" i="51"/>
  <c r="E269" i="51"/>
  <c r="F269" i="51"/>
  <c r="G269" i="51"/>
  <c r="H269" i="51"/>
  <c r="I269" i="51"/>
  <c r="I282" i="48" s="1"/>
  <c r="J269" i="51"/>
  <c r="J282" i="48" s="1"/>
  <c r="K269" i="51"/>
  <c r="K282" i="48" s="1"/>
  <c r="L269" i="51"/>
  <c r="L282" i="48" s="1"/>
  <c r="M269" i="51"/>
  <c r="N269" i="51"/>
  <c r="O269" i="51"/>
  <c r="P269" i="51"/>
  <c r="Q269" i="51"/>
  <c r="R269" i="51"/>
  <c r="S269" i="51"/>
  <c r="T269" i="51"/>
  <c r="U269" i="51"/>
  <c r="B267" i="51" a="1"/>
  <c r="B267" i="51"/>
  <c r="C267" i="51"/>
  <c r="D267" i="51"/>
  <c r="E267" i="51"/>
  <c r="F267" i="51"/>
  <c r="G267" i="51"/>
  <c r="H267" i="51"/>
  <c r="I267" i="51"/>
  <c r="I280" i="48" s="1"/>
  <c r="J267" i="51"/>
  <c r="J280" i="48" s="1"/>
  <c r="K267" i="51"/>
  <c r="K280" i="48" s="1"/>
  <c r="L267" i="51"/>
  <c r="L280" i="48" s="1"/>
  <c r="M267" i="51"/>
  <c r="N267" i="51"/>
  <c r="O267" i="51"/>
  <c r="P267" i="51"/>
  <c r="Q267" i="51"/>
  <c r="R267" i="51"/>
  <c r="S267" i="51"/>
  <c r="T267" i="51"/>
  <c r="U267" i="51"/>
  <c r="B268" i="51" a="1"/>
  <c r="B268" i="51"/>
  <c r="C268" i="51"/>
  <c r="D268" i="51"/>
  <c r="E268" i="51"/>
  <c r="F268" i="51"/>
  <c r="G268" i="51"/>
  <c r="H268" i="51"/>
  <c r="I268" i="51"/>
  <c r="I281" i="48" s="1"/>
  <c r="J268" i="51"/>
  <c r="J281" i="48" s="1"/>
  <c r="K268" i="51"/>
  <c r="K281" i="48" s="1"/>
  <c r="L268" i="51"/>
  <c r="L281" i="48" s="1"/>
  <c r="M268" i="51"/>
  <c r="N268" i="51"/>
  <c r="O268" i="51"/>
  <c r="P268" i="51"/>
  <c r="Q268" i="51"/>
  <c r="R268" i="51"/>
  <c r="S268" i="51"/>
  <c r="T268" i="51"/>
  <c r="U268" i="51"/>
  <c r="B266" i="51" a="1"/>
  <c r="B266" i="51"/>
  <c r="C266" i="51"/>
  <c r="D266" i="51"/>
  <c r="E266" i="51"/>
  <c r="F266" i="51"/>
  <c r="G266" i="51"/>
  <c r="H266" i="51"/>
  <c r="I266" i="51"/>
  <c r="I279" i="48" s="1"/>
  <c r="J266" i="51"/>
  <c r="J279" i="48" s="1"/>
  <c r="K266" i="51"/>
  <c r="K279" i="48" s="1"/>
  <c r="L266" i="51"/>
  <c r="L279" i="48" s="1"/>
  <c r="M266" i="51"/>
  <c r="N266" i="51"/>
  <c r="O266" i="51"/>
  <c r="P266" i="51"/>
  <c r="Q266" i="51"/>
  <c r="R266" i="51"/>
  <c r="S266" i="51"/>
  <c r="T266" i="51"/>
  <c r="U266" i="51"/>
  <c r="B265" i="51" a="1"/>
  <c r="B265" i="51"/>
  <c r="C265" i="51"/>
  <c r="D265" i="51"/>
  <c r="E265" i="51"/>
  <c r="F265" i="51"/>
  <c r="G265" i="51"/>
  <c r="H265" i="51"/>
  <c r="I265" i="51"/>
  <c r="I278" i="48" s="1"/>
  <c r="J265" i="51"/>
  <c r="J278" i="48" s="1"/>
  <c r="K265" i="51"/>
  <c r="K278" i="48" s="1"/>
  <c r="L265" i="51"/>
  <c r="L278" i="48" s="1"/>
  <c r="M265" i="51"/>
  <c r="N265" i="51"/>
  <c r="O265" i="51"/>
  <c r="P265" i="51"/>
  <c r="Q265" i="51"/>
  <c r="R265" i="51"/>
  <c r="S265" i="51"/>
  <c r="T265" i="51"/>
  <c r="U265" i="51"/>
  <c r="B264" i="51" a="1"/>
  <c r="B264" i="51"/>
  <c r="C264" i="51"/>
  <c r="D264" i="51"/>
  <c r="E264" i="51"/>
  <c r="F264" i="51"/>
  <c r="G264" i="51"/>
  <c r="H264" i="51"/>
  <c r="I264" i="51"/>
  <c r="I277" i="48" s="1"/>
  <c r="J264" i="51"/>
  <c r="J277" i="48" s="1"/>
  <c r="K264" i="51"/>
  <c r="K277" i="48" s="1"/>
  <c r="L264" i="51"/>
  <c r="L277" i="48" s="1"/>
  <c r="M264" i="51"/>
  <c r="N264" i="51"/>
  <c r="O264" i="51"/>
  <c r="P264" i="51"/>
  <c r="Q264" i="51"/>
  <c r="R264" i="51"/>
  <c r="S264" i="51"/>
  <c r="T264" i="51"/>
  <c r="U264" i="51"/>
  <c r="B263" i="51" a="1"/>
  <c r="B263" i="51"/>
  <c r="C263" i="51"/>
  <c r="D263" i="51"/>
  <c r="E263" i="51"/>
  <c r="F263" i="51"/>
  <c r="G263" i="51"/>
  <c r="H263" i="51"/>
  <c r="I263" i="51"/>
  <c r="I276" i="48" s="1"/>
  <c r="J263" i="51"/>
  <c r="J276" i="48" s="1"/>
  <c r="K263" i="51"/>
  <c r="K276" i="48" s="1"/>
  <c r="L263" i="51"/>
  <c r="L276" i="48" s="1"/>
  <c r="M263" i="51"/>
  <c r="N263" i="51"/>
  <c r="O263" i="51"/>
  <c r="P263" i="51"/>
  <c r="Q263" i="51"/>
  <c r="R263" i="51"/>
  <c r="S263" i="51"/>
  <c r="T263" i="51"/>
  <c r="U263" i="51"/>
  <c r="B262" i="51" a="1"/>
  <c r="B262" i="51"/>
  <c r="C262" i="51"/>
  <c r="D262" i="51"/>
  <c r="E262" i="51"/>
  <c r="F262" i="51"/>
  <c r="G262" i="51"/>
  <c r="H262" i="51"/>
  <c r="I262" i="51"/>
  <c r="I275" i="48" s="1"/>
  <c r="J262" i="51"/>
  <c r="J275" i="48" s="1"/>
  <c r="K262" i="51"/>
  <c r="K275" i="48" s="1"/>
  <c r="L262" i="51"/>
  <c r="L275" i="48" s="1"/>
  <c r="M262" i="51"/>
  <c r="N262" i="51"/>
  <c r="O262" i="51"/>
  <c r="P262" i="51"/>
  <c r="Q262" i="51"/>
  <c r="R262" i="51"/>
  <c r="S262" i="51"/>
  <c r="T262" i="51"/>
  <c r="U262" i="51"/>
  <c r="B261" i="51" a="1"/>
  <c r="B261" i="51"/>
  <c r="C261" i="51"/>
  <c r="D261" i="51"/>
  <c r="E261" i="51"/>
  <c r="F261" i="51"/>
  <c r="G261" i="51"/>
  <c r="H261" i="51"/>
  <c r="I261" i="51"/>
  <c r="I274" i="48" s="1"/>
  <c r="J261" i="51"/>
  <c r="J274" i="48" s="1"/>
  <c r="K261" i="51"/>
  <c r="K274" i="48" s="1"/>
  <c r="L261" i="51"/>
  <c r="L274" i="48" s="1"/>
  <c r="M261" i="51"/>
  <c r="N261" i="51"/>
  <c r="O261" i="51"/>
  <c r="P261" i="51"/>
  <c r="Q261" i="51"/>
  <c r="R261" i="51"/>
  <c r="S261" i="51"/>
  <c r="T261" i="51"/>
  <c r="U261" i="51"/>
  <c r="B260" i="51" a="1"/>
  <c r="B260" i="51"/>
  <c r="C260" i="51"/>
  <c r="D260" i="51"/>
  <c r="E260" i="51"/>
  <c r="F260" i="51"/>
  <c r="G260" i="51"/>
  <c r="H260" i="51"/>
  <c r="I260" i="51"/>
  <c r="I273" i="48" s="1"/>
  <c r="J260" i="51"/>
  <c r="J273" i="48" s="1"/>
  <c r="K260" i="51"/>
  <c r="K273" i="48" s="1"/>
  <c r="L260" i="51"/>
  <c r="L273" i="48" s="1"/>
  <c r="M260" i="51"/>
  <c r="N260" i="51"/>
  <c r="O260" i="51"/>
  <c r="P260" i="51"/>
  <c r="Q260" i="51"/>
  <c r="R260" i="51"/>
  <c r="S260" i="51"/>
  <c r="T260" i="51"/>
  <c r="U260" i="51"/>
  <c r="B259" i="51" a="1"/>
  <c r="B259" i="51"/>
  <c r="C259" i="51"/>
  <c r="D259" i="51"/>
  <c r="E259" i="51"/>
  <c r="F259" i="51"/>
  <c r="G259" i="51"/>
  <c r="H259" i="51"/>
  <c r="I259" i="51"/>
  <c r="I272" i="48" s="1"/>
  <c r="J259" i="51"/>
  <c r="J272" i="48" s="1"/>
  <c r="K259" i="51"/>
  <c r="K272" i="48" s="1"/>
  <c r="L259" i="51"/>
  <c r="L272" i="48" s="1"/>
  <c r="M259" i="51"/>
  <c r="N259" i="51"/>
  <c r="O259" i="51"/>
  <c r="P259" i="51"/>
  <c r="Q259" i="51"/>
  <c r="R259" i="51"/>
  <c r="S259" i="51"/>
  <c r="T259" i="51"/>
  <c r="U259" i="51"/>
  <c r="B258" i="51" a="1"/>
  <c r="B258" i="51"/>
  <c r="C258" i="51"/>
  <c r="D258" i="51"/>
  <c r="E258" i="51"/>
  <c r="F258" i="51"/>
  <c r="G258" i="51"/>
  <c r="H258" i="51"/>
  <c r="I258" i="51"/>
  <c r="I271" i="48" s="1"/>
  <c r="J258" i="51"/>
  <c r="J271" i="48" s="1"/>
  <c r="K258" i="51"/>
  <c r="K271" i="48" s="1"/>
  <c r="L258" i="51"/>
  <c r="L271" i="48" s="1"/>
  <c r="M258" i="51"/>
  <c r="N258" i="51"/>
  <c r="O258" i="51"/>
  <c r="P258" i="51"/>
  <c r="Q258" i="51"/>
  <c r="R258" i="51"/>
  <c r="S258" i="51"/>
  <c r="T258" i="51"/>
  <c r="U258" i="51"/>
  <c r="B257" i="51" a="1"/>
  <c r="B257" i="51"/>
  <c r="C257" i="51"/>
  <c r="D257" i="51"/>
  <c r="E257" i="51"/>
  <c r="F257" i="51"/>
  <c r="G257" i="51"/>
  <c r="H257" i="51"/>
  <c r="I257" i="51"/>
  <c r="I270" i="48" s="1"/>
  <c r="J257" i="51"/>
  <c r="J270" i="48" s="1"/>
  <c r="K257" i="51"/>
  <c r="K270" i="48" s="1"/>
  <c r="L257" i="51"/>
  <c r="L270" i="48" s="1"/>
  <c r="M257" i="51"/>
  <c r="N257" i="51"/>
  <c r="O257" i="51"/>
  <c r="P257" i="51"/>
  <c r="Q257" i="51"/>
  <c r="R257" i="51"/>
  <c r="S257" i="51"/>
  <c r="T257" i="51"/>
  <c r="U257" i="51"/>
  <c r="B256" i="51" a="1"/>
  <c r="B256" i="51"/>
  <c r="C256" i="51"/>
  <c r="D256" i="51"/>
  <c r="E256" i="51"/>
  <c r="F256" i="51"/>
  <c r="G256" i="51"/>
  <c r="H256" i="51"/>
  <c r="I256" i="51"/>
  <c r="I269" i="48" s="1"/>
  <c r="J256" i="51"/>
  <c r="J269" i="48" s="1"/>
  <c r="K256" i="51"/>
  <c r="K269" i="48" s="1"/>
  <c r="L256" i="51"/>
  <c r="L269" i="48" s="1"/>
  <c r="M256" i="51"/>
  <c r="N256" i="51"/>
  <c r="O256" i="51"/>
  <c r="P256" i="51"/>
  <c r="Q256" i="51"/>
  <c r="R256" i="51"/>
  <c r="S256" i="51"/>
  <c r="T256" i="51"/>
  <c r="U256" i="51"/>
  <c r="B255" i="51" a="1"/>
  <c r="B255" i="51"/>
  <c r="C255" i="51"/>
  <c r="D255" i="51"/>
  <c r="E255" i="51"/>
  <c r="F255" i="51"/>
  <c r="G255" i="51"/>
  <c r="H255" i="51"/>
  <c r="I255" i="51"/>
  <c r="I268" i="48" s="1"/>
  <c r="J255" i="51"/>
  <c r="J268" i="48" s="1"/>
  <c r="K255" i="51"/>
  <c r="K268" i="48" s="1"/>
  <c r="L255" i="51"/>
  <c r="L268" i="48" s="1"/>
  <c r="M255" i="51"/>
  <c r="N255" i="51"/>
  <c r="O255" i="51"/>
  <c r="P255" i="51"/>
  <c r="Q255" i="51"/>
  <c r="R255" i="51"/>
  <c r="S255" i="51"/>
  <c r="T255" i="51"/>
  <c r="U255" i="51"/>
  <c r="B254" i="51" a="1"/>
  <c r="B254" i="51"/>
  <c r="C254" i="51"/>
  <c r="D254" i="51"/>
  <c r="E254" i="51"/>
  <c r="F254" i="51"/>
  <c r="G254" i="51"/>
  <c r="H254" i="51"/>
  <c r="I254" i="51"/>
  <c r="I267" i="48" s="1"/>
  <c r="J254" i="51"/>
  <c r="J267" i="48" s="1"/>
  <c r="K254" i="51"/>
  <c r="K267" i="48" s="1"/>
  <c r="L254" i="51"/>
  <c r="L267" i="48" s="1"/>
  <c r="M254" i="51"/>
  <c r="N254" i="51"/>
  <c r="O254" i="51"/>
  <c r="P254" i="51"/>
  <c r="Q254" i="51"/>
  <c r="R254" i="51"/>
  <c r="S254" i="51"/>
  <c r="T254" i="51"/>
  <c r="U254" i="51"/>
  <c r="B253" i="51" a="1"/>
  <c r="B253" i="51"/>
  <c r="C253" i="51"/>
  <c r="D253" i="51"/>
  <c r="E253" i="51"/>
  <c r="F253" i="51"/>
  <c r="G253" i="51"/>
  <c r="H253" i="51"/>
  <c r="I253" i="51"/>
  <c r="I266" i="48" s="1"/>
  <c r="J253" i="51"/>
  <c r="J266" i="48" s="1"/>
  <c r="K253" i="51"/>
  <c r="K266" i="48" s="1"/>
  <c r="L253" i="51"/>
  <c r="L266" i="48" s="1"/>
  <c r="M253" i="51"/>
  <c r="N253" i="51"/>
  <c r="O253" i="51"/>
  <c r="P253" i="51"/>
  <c r="Q253" i="51"/>
  <c r="R253" i="51"/>
  <c r="S253" i="51"/>
  <c r="T253" i="51"/>
  <c r="U253" i="51"/>
  <c r="B252" i="51" a="1"/>
  <c r="B252" i="51"/>
  <c r="C252" i="51"/>
  <c r="D252" i="51"/>
  <c r="E252" i="51"/>
  <c r="F252" i="51"/>
  <c r="G252" i="51"/>
  <c r="H252" i="51"/>
  <c r="I252" i="51"/>
  <c r="I265" i="48" s="1"/>
  <c r="J252" i="51"/>
  <c r="J265" i="48" s="1"/>
  <c r="K252" i="51"/>
  <c r="K265" i="48" s="1"/>
  <c r="L252" i="51"/>
  <c r="L265" i="48" s="1"/>
  <c r="M252" i="51"/>
  <c r="N252" i="51"/>
  <c r="O252" i="51"/>
  <c r="P252" i="51"/>
  <c r="Q252" i="51"/>
  <c r="R252" i="51"/>
  <c r="S252" i="51"/>
  <c r="T252" i="51"/>
  <c r="U252" i="51"/>
  <c r="B251" i="51" a="1"/>
  <c r="B251" i="51"/>
  <c r="C251" i="51"/>
  <c r="D251" i="51"/>
  <c r="E251" i="51"/>
  <c r="F251" i="51"/>
  <c r="G251" i="51"/>
  <c r="H251" i="51"/>
  <c r="I251" i="51"/>
  <c r="I264" i="48" s="1"/>
  <c r="J251" i="51"/>
  <c r="J264" i="48" s="1"/>
  <c r="K251" i="51"/>
  <c r="K264" i="48" s="1"/>
  <c r="L251" i="51"/>
  <c r="L264" i="48" s="1"/>
  <c r="M251" i="51"/>
  <c r="N251" i="51"/>
  <c r="O251" i="51"/>
  <c r="P251" i="51"/>
  <c r="Q251" i="51"/>
  <c r="R251" i="51"/>
  <c r="S251" i="51"/>
  <c r="T251" i="51"/>
  <c r="U251" i="51"/>
  <c r="B250" i="51" a="1"/>
  <c r="B250" i="51"/>
  <c r="C250" i="51"/>
  <c r="D250" i="51"/>
  <c r="E250" i="51"/>
  <c r="F250" i="51"/>
  <c r="G250" i="51"/>
  <c r="H250" i="51"/>
  <c r="I250" i="51"/>
  <c r="I263" i="48" s="1"/>
  <c r="J250" i="51"/>
  <c r="J263" i="48" s="1"/>
  <c r="K250" i="51"/>
  <c r="K263" i="48" s="1"/>
  <c r="L250" i="51"/>
  <c r="L263" i="48" s="1"/>
  <c r="M250" i="51"/>
  <c r="N250" i="51"/>
  <c r="O250" i="51"/>
  <c r="P250" i="51"/>
  <c r="Q250" i="51"/>
  <c r="R250" i="51"/>
  <c r="S250" i="51"/>
  <c r="T250" i="51"/>
  <c r="U250" i="51"/>
  <c r="B249" i="51" a="1"/>
  <c r="B249" i="51"/>
  <c r="C249" i="51"/>
  <c r="D249" i="51"/>
  <c r="E249" i="51"/>
  <c r="F249" i="51"/>
  <c r="G249" i="51"/>
  <c r="H249" i="51"/>
  <c r="I249" i="51"/>
  <c r="I262" i="48" s="1"/>
  <c r="J249" i="51"/>
  <c r="J262" i="48" s="1"/>
  <c r="K249" i="51"/>
  <c r="K262" i="48" s="1"/>
  <c r="L249" i="51"/>
  <c r="L262" i="48" s="1"/>
  <c r="M249" i="51"/>
  <c r="N249" i="51"/>
  <c r="O249" i="51"/>
  <c r="P249" i="51"/>
  <c r="Q249" i="51"/>
  <c r="R249" i="51"/>
  <c r="S249" i="51"/>
  <c r="T249" i="51"/>
  <c r="U249" i="51"/>
  <c r="B248" i="51" a="1"/>
  <c r="B248" i="51"/>
  <c r="C248" i="51"/>
  <c r="D248" i="51"/>
  <c r="E248" i="51"/>
  <c r="F248" i="51"/>
  <c r="G248" i="51"/>
  <c r="H248" i="51"/>
  <c r="I248" i="51"/>
  <c r="I261" i="48" s="1"/>
  <c r="J248" i="51"/>
  <c r="J261" i="48" s="1"/>
  <c r="K248" i="51"/>
  <c r="K261" i="48" s="1"/>
  <c r="L248" i="51"/>
  <c r="L261" i="48" s="1"/>
  <c r="M248" i="51"/>
  <c r="N248" i="51"/>
  <c r="O248" i="51"/>
  <c r="P248" i="51"/>
  <c r="Q248" i="51"/>
  <c r="R248" i="51"/>
  <c r="S248" i="51"/>
  <c r="T248" i="51"/>
  <c r="U248" i="51"/>
  <c r="B247" i="51" a="1"/>
  <c r="B247" i="51"/>
  <c r="C247" i="51"/>
  <c r="D247" i="51"/>
  <c r="E247" i="51"/>
  <c r="F247" i="51"/>
  <c r="G247" i="51"/>
  <c r="H247" i="51"/>
  <c r="I247" i="51"/>
  <c r="I260" i="48" s="1"/>
  <c r="J247" i="51"/>
  <c r="J260" i="48" s="1"/>
  <c r="K247" i="51"/>
  <c r="K260" i="48" s="1"/>
  <c r="L247" i="51"/>
  <c r="L260" i="48" s="1"/>
  <c r="M247" i="51"/>
  <c r="N247" i="51"/>
  <c r="O247" i="51"/>
  <c r="P247" i="51"/>
  <c r="Q247" i="51"/>
  <c r="R247" i="51"/>
  <c r="S247" i="51"/>
  <c r="T247" i="51"/>
  <c r="U247" i="51"/>
  <c r="B246" i="51" a="1"/>
  <c r="B246" i="51"/>
  <c r="C246" i="51"/>
  <c r="D246" i="51"/>
  <c r="E246" i="51"/>
  <c r="F246" i="51"/>
  <c r="G246" i="51"/>
  <c r="H246" i="51"/>
  <c r="I246" i="51"/>
  <c r="I259" i="48" s="1"/>
  <c r="J246" i="51"/>
  <c r="J259" i="48" s="1"/>
  <c r="K246" i="51"/>
  <c r="K259" i="48" s="1"/>
  <c r="L246" i="51"/>
  <c r="L259" i="48" s="1"/>
  <c r="M246" i="51"/>
  <c r="N246" i="51"/>
  <c r="O246" i="51"/>
  <c r="P246" i="51"/>
  <c r="Q246" i="51"/>
  <c r="R246" i="51"/>
  <c r="S246" i="51"/>
  <c r="T246" i="51"/>
  <c r="U246" i="51"/>
  <c r="B245" i="51" a="1"/>
  <c r="B245" i="51"/>
  <c r="C245" i="51"/>
  <c r="D245" i="51"/>
  <c r="E245" i="51"/>
  <c r="F245" i="51"/>
  <c r="G245" i="51"/>
  <c r="H245" i="51"/>
  <c r="I245" i="51"/>
  <c r="I258" i="48" s="1"/>
  <c r="J245" i="51"/>
  <c r="J258" i="48" s="1"/>
  <c r="K245" i="51"/>
  <c r="K258" i="48" s="1"/>
  <c r="L245" i="51"/>
  <c r="L258" i="48" s="1"/>
  <c r="M245" i="51"/>
  <c r="N245" i="51"/>
  <c r="O245" i="51"/>
  <c r="P245" i="51"/>
  <c r="Q245" i="51"/>
  <c r="R245" i="51"/>
  <c r="S245" i="51"/>
  <c r="T245" i="51"/>
  <c r="U245" i="51"/>
  <c r="B244" i="51" a="1"/>
  <c r="B244" i="51"/>
  <c r="C244" i="51"/>
  <c r="D244" i="51"/>
  <c r="E244" i="51"/>
  <c r="F244" i="51"/>
  <c r="G244" i="51"/>
  <c r="H244" i="51"/>
  <c r="I244" i="51"/>
  <c r="I257" i="48" s="1"/>
  <c r="J244" i="51"/>
  <c r="J257" i="48" s="1"/>
  <c r="K244" i="51"/>
  <c r="K257" i="48" s="1"/>
  <c r="L244" i="51"/>
  <c r="L257" i="48" s="1"/>
  <c r="M244" i="51"/>
  <c r="N244" i="51"/>
  <c r="O244" i="51"/>
  <c r="P244" i="51"/>
  <c r="Q244" i="51"/>
  <c r="R244" i="51"/>
  <c r="S244" i="51"/>
  <c r="T244" i="51"/>
  <c r="U244" i="51"/>
  <c r="B243" i="51" a="1"/>
  <c r="B243" i="51"/>
  <c r="C243" i="51"/>
  <c r="D243" i="51"/>
  <c r="E243" i="51"/>
  <c r="F243" i="51"/>
  <c r="G243" i="51"/>
  <c r="H243" i="51"/>
  <c r="I243" i="51"/>
  <c r="I256" i="48" s="1"/>
  <c r="J243" i="51"/>
  <c r="J256" i="48" s="1"/>
  <c r="K243" i="51"/>
  <c r="K256" i="48" s="1"/>
  <c r="L243" i="51"/>
  <c r="L256" i="48" s="1"/>
  <c r="M243" i="51"/>
  <c r="N243" i="51"/>
  <c r="O243" i="51"/>
  <c r="P243" i="51"/>
  <c r="Q243" i="51"/>
  <c r="R243" i="51"/>
  <c r="S243" i="51"/>
  <c r="T243" i="51"/>
  <c r="U243" i="51"/>
  <c r="B242" i="51" a="1"/>
  <c r="B242" i="51"/>
  <c r="C242" i="51"/>
  <c r="D242" i="51"/>
  <c r="E242" i="51"/>
  <c r="F242" i="51"/>
  <c r="G242" i="51"/>
  <c r="H242" i="51"/>
  <c r="I242" i="51"/>
  <c r="I255" i="48" s="1"/>
  <c r="J242" i="51"/>
  <c r="J255" i="48" s="1"/>
  <c r="K242" i="51"/>
  <c r="K255" i="48" s="1"/>
  <c r="L242" i="51"/>
  <c r="L255" i="48" s="1"/>
  <c r="M242" i="51"/>
  <c r="N242" i="51"/>
  <c r="O242" i="51"/>
  <c r="P242" i="51"/>
  <c r="Q242" i="51"/>
  <c r="R242" i="51"/>
  <c r="S242" i="51"/>
  <c r="T242" i="51"/>
  <c r="U242" i="51"/>
  <c r="B241" i="51" a="1"/>
  <c r="B241" i="51"/>
  <c r="C241" i="51"/>
  <c r="D241" i="51"/>
  <c r="E241" i="51"/>
  <c r="F241" i="51"/>
  <c r="G241" i="51"/>
  <c r="H241" i="51"/>
  <c r="I241" i="51"/>
  <c r="I254" i="48" s="1"/>
  <c r="J241" i="51"/>
  <c r="J254" i="48" s="1"/>
  <c r="K241" i="51"/>
  <c r="K254" i="48" s="1"/>
  <c r="L241" i="51"/>
  <c r="L254" i="48" s="1"/>
  <c r="M241" i="51"/>
  <c r="N241" i="51"/>
  <c r="O241" i="51"/>
  <c r="P241" i="51"/>
  <c r="Q241" i="51"/>
  <c r="R241" i="51"/>
  <c r="S241" i="51"/>
  <c r="T241" i="51"/>
  <c r="U241" i="51"/>
  <c r="B240" i="51" a="1"/>
  <c r="B240" i="51"/>
  <c r="C240" i="51"/>
  <c r="D240" i="51"/>
  <c r="E240" i="51"/>
  <c r="F240" i="51"/>
  <c r="G240" i="51"/>
  <c r="H240" i="51"/>
  <c r="I240" i="51"/>
  <c r="I253" i="48" s="1"/>
  <c r="J240" i="51"/>
  <c r="J253" i="48" s="1"/>
  <c r="K240" i="51"/>
  <c r="K253" i="48" s="1"/>
  <c r="L240" i="51"/>
  <c r="L253" i="48" s="1"/>
  <c r="M240" i="51"/>
  <c r="N240" i="51"/>
  <c r="O240" i="51"/>
  <c r="P240" i="51"/>
  <c r="Q240" i="51"/>
  <c r="R240" i="51"/>
  <c r="S240" i="51"/>
  <c r="T240" i="51"/>
  <c r="U240" i="51"/>
  <c r="B239" i="51" a="1"/>
  <c r="B239" i="51"/>
  <c r="C239" i="51"/>
  <c r="D239" i="51"/>
  <c r="E239" i="51"/>
  <c r="F239" i="51"/>
  <c r="G239" i="51"/>
  <c r="H239" i="51"/>
  <c r="I239" i="51"/>
  <c r="I252" i="48" s="1"/>
  <c r="J239" i="51"/>
  <c r="J252" i="48" s="1"/>
  <c r="K239" i="51"/>
  <c r="K252" i="48" s="1"/>
  <c r="L239" i="51"/>
  <c r="L252" i="48" s="1"/>
  <c r="M239" i="51"/>
  <c r="N239" i="51"/>
  <c r="O239" i="51"/>
  <c r="P239" i="51"/>
  <c r="Q239" i="51"/>
  <c r="R239" i="51"/>
  <c r="S239" i="51"/>
  <c r="T239" i="51"/>
  <c r="U239" i="51"/>
  <c r="A160" i="32"/>
  <c r="B147" i="34"/>
  <c r="B147" i="35" a="1"/>
  <c r="B147" i="35"/>
  <c r="C147" i="35"/>
  <c r="D147" i="35"/>
  <c r="E147" i="35"/>
  <c r="F147" i="35"/>
  <c r="G147" i="35"/>
  <c r="H147" i="35"/>
  <c r="I147" i="35"/>
  <c r="J147" i="35"/>
  <c r="J160" i="32" s="1"/>
  <c r="K147" i="35"/>
  <c r="K160" i="32" s="1"/>
  <c r="L147" i="35"/>
  <c r="L160" i="32" s="1"/>
  <c r="M147" i="35"/>
  <c r="N147" i="35"/>
  <c r="O147" i="35"/>
  <c r="P147" i="35"/>
  <c r="Q147" i="35"/>
  <c r="R147" i="35"/>
  <c r="S147" i="35"/>
  <c r="T147" i="35"/>
  <c r="U147" i="35"/>
  <c r="A154" i="32"/>
  <c r="A155" i="32"/>
  <c r="A156" i="32"/>
  <c r="A157" i="32"/>
  <c r="A158" i="32"/>
  <c r="A159" i="32"/>
  <c r="A175" i="40"/>
  <c r="A176" i="40"/>
  <c r="A177" i="40"/>
  <c r="A178" i="40"/>
  <c r="A179" i="40"/>
  <c r="A180" i="40"/>
  <c r="A181" i="40"/>
  <c r="A182" i="40"/>
  <c r="A183" i="40"/>
  <c r="A184" i="40"/>
  <c r="A185" i="40"/>
  <c r="A186" i="40"/>
  <c r="A187" i="40"/>
  <c r="A188" i="40"/>
  <c r="A189" i="40"/>
  <c r="A190" i="40"/>
  <c r="B162" i="42"/>
  <c r="B163" i="42"/>
  <c r="B164" i="42"/>
  <c r="B165" i="42"/>
  <c r="B166" i="42"/>
  <c r="B167" i="42"/>
  <c r="B168" i="42"/>
  <c r="B169" i="42"/>
  <c r="B170" i="42"/>
  <c r="B171" i="42"/>
  <c r="B172" i="42"/>
  <c r="B173" i="42"/>
  <c r="B174" i="42"/>
  <c r="B175" i="42"/>
  <c r="B176" i="42"/>
  <c r="B177" i="42"/>
  <c r="B177" i="43" a="1"/>
  <c r="B177" i="43"/>
  <c r="C177" i="43"/>
  <c r="D177" i="43"/>
  <c r="E177" i="43"/>
  <c r="F177" i="43"/>
  <c r="G177" i="43"/>
  <c r="H177" i="43"/>
  <c r="I177" i="43"/>
  <c r="J177" i="43"/>
  <c r="J190" i="40" s="1"/>
  <c r="K177" i="43"/>
  <c r="K190" i="40" s="1"/>
  <c r="L177" i="43"/>
  <c r="L190" i="40" s="1"/>
  <c r="M177" i="43"/>
  <c r="N177" i="43"/>
  <c r="O177" i="43"/>
  <c r="P177" i="43"/>
  <c r="Q177" i="43"/>
  <c r="R177" i="43"/>
  <c r="S177" i="43"/>
  <c r="T177" i="43"/>
  <c r="U177" i="43"/>
  <c r="B176" i="43" a="1"/>
  <c r="B176" i="43"/>
  <c r="C176" i="43"/>
  <c r="D176" i="43"/>
  <c r="E176" i="43"/>
  <c r="F176" i="43"/>
  <c r="G176" i="43"/>
  <c r="H176" i="43"/>
  <c r="I176" i="43"/>
  <c r="J176" i="43"/>
  <c r="J189" i="40" s="1"/>
  <c r="K176" i="43"/>
  <c r="K189" i="40" s="1"/>
  <c r="L176" i="43"/>
  <c r="L189" i="40" s="1"/>
  <c r="M176" i="43"/>
  <c r="N176" i="43"/>
  <c r="O176" i="43"/>
  <c r="P176" i="43"/>
  <c r="Q176" i="43"/>
  <c r="R176" i="43"/>
  <c r="S176" i="43"/>
  <c r="T176" i="43"/>
  <c r="U176" i="43"/>
  <c r="B175" i="43" a="1"/>
  <c r="B175" i="43"/>
  <c r="C175" i="43"/>
  <c r="D175" i="43"/>
  <c r="E175" i="43"/>
  <c r="F175" i="43"/>
  <c r="G175" i="43"/>
  <c r="H175" i="43"/>
  <c r="I175" i="43"/>
  <c r="J175" i="43"/>
  <c r="J188" i="40" s="1"/>
  <c r="K175" i="43"/>
  <c r="K188" i="40" s="1"/>
  <c r="L175" i="43"/>
  <c r="L188" i="40" s="1"/>
  <c r="M175" i="43"/>
  <c r="N175" i="43"/>
  <c r="O175" i="43"/>
  <c r="P175" i="43"/>
  <c r="Q175" i="43"/>
  <c r="R175" i="43"/>
  <c r="S175" i="43"/>
  <c r="T175" i="43"/>
  <c r="U175" i="43"/>
  <c r="B174" i="43" a="1"/>
  <c r="B174" i="43"/>
  <c r="C174" i="43"/>
  <c r="D174" i="43"/>
  <c r="E174" i="43"/>
  <c r="F174" i="43"/>
  <c r="G174" i="43"/>
  <c r="H174" i="43"/>
  <c r="I174" i="43"/>
  <c r="J174" i="43"/>
  <c r="J187" i="40" s="1"/>
  <c r="K174" i="43"/>
  <c r="K187" i="40" s="1"/>
  <c r="L174" i="43"/>
  <c r="L187" i="40" s="1"/>
  <c r="M174" i="43"/>
  <c r="N174" i="43"/>
  <c r="O174" i="43"/>
  <c r="P174" i="43"/>
  <c r="Q174" i="43"/>
  <c r="R174" i="43"/>
  <c r="S174" i="43"/>
  <c r="T174" i="43"/>
  <c r="U174" i="43"/>
  <c r="B173" i="43" a="1"/>
  <c r="B173" i="43"/>
  <c r="C173" i="43"/>
  <c r="D173" i="43"/>
  <c r="E173" i="43"/>
  <c r="F173" i="43"/>
  <c r="G173" i="43"/>
  <c r="H173" i="43"/>
  <c r="I173" i="43"/>
  <c r="J173" i="43"/>
  <c r="J186" i="40" s="1"/>
  <c r="K173" i="43"/>
  <c r="K186" i="40" s="1"/>
  <c r="L173" i="43"/>
  <c r="L186" i="40" s="1"/>
  <c r="M173" i="43"/>
  <c r="N173" i="43"/>
  <c r="O173" i="43"/>
  <c r="P173" i="43"/>
  <c r="Q173" i="43"/>
  <c r="R173" i="43"/>
  <c r="S173" i="43"/>
  <c r="T173" i="43"/>
  <c r="U173" i="43"/>
  <c r="B172" i="43" a="1"/>
  <c r="B172" i="43"/>
  <c r="C172" i="43"/>
  <c r="D172" i="43"/>
  <c r="E172" i="43"/>
  <c r="F172" i="43"/>
  <c r="G172" i="43"/>
  <c r="H172" i="43"/>
  <c r="I172" i="43"/>
  <c r="J172" i="43"/>
  <c r="J185" i="40" s="1"/>
  <c r="K172" i="43"/>
  <c r="K185" i="40" s="1"/>
  <c r="L172" i="43"/>
  <c r="L185" i="40" s="1"/>
  <c r="M172" i="43"/>
  <c r="N172" i="43"/>
  <c r="O172" i="43"/>
  <c r="P172" i="43"/>
  <c r="Q172" i="43"/>
  <c r="R172" i="43"/>
  <c r="S172" i="43"/>
  <c r="T172" i="43"/>
  <c r="U172" i="43"/>
  <c r="B171" i="43" a="1"/>
  <c r="B171" i="43"/>
  <c r="C171" i="43"/>
  <c r="D171" i="43"/>
  <c r="E171" i="43"/>
  <c r="F171" i="43"/>
  <c r="G171" i="43"/>
  <c r="H171" i="43"/>
  <c r="I171" i="43"/>
  <c r="J171" i="43"/>
  <c r="J184" i="40" s="1"/>
  <c r="K171" i="43"/>
  <c r="K184" i="40" s="1"/>
  <c r="L171" i="43"/>
  <c r="L184" i="40" s="1"/>
  <c r="M171" i="43"/>
  <c r="N171" i="43"/>
  <c r="O171" i="43"/>
  <c r="P171" i="43"/>
  <c r="Q171" i="43"/>
  <c r="R171" i="43"/>
  <c r="S171" i="43"/>
  <c r="T171" i="43"/>
  <c r="U171" i="43"/>
  <c r="B170" i="43" a="1"/>
  <c r="B170" i="43"/>
  <c r="C170" i="43"/>
  <c r="D170" i="43"/>
  <c r="E170" i="43"/>
  <c r="F170" i="43"/>
  <c r="G170" i="43"/>
  <c r="H170" i="43"/>
  <c r="I170" i="43"/>
  <c r="J170" i="43"/>
  <c r="J183" i="40" s="1"/>
  <c r="K170" i="43"/>
  <c r="K183" i="40" s="1"/>
  <c r="L170" i="43"/>
  <c r="L183" i="40" s="1"/>
  <c r="M170" i="43"/>
  <c r="N170" i="43"/>
  <c r="O170" i="43"/>
  <c r="P170" i="43"/>
  <c r="Q170" i="43"/>
  <c r="R170" i="43"/>
  <c r="S170" i="43"/>
  <c r="T170" i="43"/>
  <c r="U170" i="43"/>
  <c r="B169" i="43" a="1"/>
  <c r="B169" i="43"/>
  <c r="C169" i="43"/>
  <c r="D169" i="43"/>
  <c r="E169" i="43"/>
  <c r="F169" i="43"/>
  <c r="G169" i="43"/>
  <c r="H169" i="43"/>
  <c r="I169" i="43"/>
  <c r="J169" i="43"/>
  <c r="J182" i="40" s="1"/>
  <c r="K169" i="43"/>
  <c r="K182" i="40" s="1"/>
  <c r="L169" i="43"/>
  <c r="L182" i="40" s="1"/>
  <c r="M169" i="43"/>
  <c r="N169" i="43"/>
  <c r="O169" i="43"/>
  <c r="P169" i="43"/>
  <c r="Q169" i="43"/>
  <c r="R169" i="43"/>
  <c r="S169" i="43"/>
  <c r="T169" i="43"/>
  <c r="U169" i="43"/>
  <c r="B168" i="43" a="1"/>
  <c r="B168" i="43"/>
  <c r="C168" i="43"/>
  <c r="D168" i="43"/>
  <c r="E168" i="43"/>
  <c r="F168" i="43"/>
  <c r="G168" i="43"/>
  <c r="H168" i="43"/>
  <c r="I168" i="43"/>
  <c r="J168" i="43"/>
  <c r="J181" i="40" s="1"/>
  <c r="K168" i="43"/>
  <c r="K181" i="40" s="1"/>
  <c r="L168" i="43"/>
  <c r="L181" i="40" s="1"/>
  <c r="M168" i="43"/>
  <c r="N168" i="43"/>
  <c r="O168" i="43"/>
  <c r="P168" i="43"/>
  <c r="Q168" i="43"/>
  <c r="R168" i="43"/>
  <c r="S168" i="43"/>
  <c r="T168" i="43"/>
  <c r="U168" i="43"/>
  <c r="B167" i="43" a="1"/>
  <c r="B167" i="43"/>
  <c r="C167" i="43"/>
  <c r="D167" i="43"/>
  <c r="E167" i="43"/>
  <c r="F167" i="43"/>
  <c r="G167" i="43"/>
  <c r="H167" i="43"/>
  <c r="I167" i="43"/>
  <c r="J167" i="43"/>
  <c r="J180" i="40" s="1"/>
  <c r="K167" i="43"/>
  <c r="K180" i="40" s="1"/>
  <c r="L167" i="43"/>
  <c r="L180" i="40" s="1"/>
  <c r="M167" i="43"/>
  <c r="N167" i="43"/>
  <c r="O167" i="43"/>
  <c r="P167" i="43"/>
  <c r="Q167" i="43"/>
  <c r="R167" i="43"/>
  <c r="S167" i="43"/>
  <c r="T167" i="43"/>
  <c r="U167" i="43"/>
  <c r="B166" i="43" a="1"/>
  <c r="B166" i="43"/>
  <c r="C166" i="43"/>
  <c r="D166" i="43"/>
  <c r="E166" i="43"/>
  <c r="F166" i="43"/>
  <c r="G166" i="43"/>
  <c r="H166" i="43"/>
  <c r="I166" i="43"/>
  <c r="J166" i="43"/>
  <c r="J179" i="40" s="1"/>
  <c r="K166" i="43"/>
  <c r="K179" i="40" s="1"/>
  <c r="L166" i="43"/>
  <c r="L179" i="40" s="1"/>
  <c r="M166" i="43"/>
  <c r="N166" i="43"/>
  <c r="O166" i="43"/>
  <c r="P166" i="43"/>
  <c r="Q166" i="43"/>
  <c r="R166" i="43"/>
  <c r="S166" i="43"/>
  <c r="T166" i="43"/>
  <c r="U166" i="43"/>
  <c r="B165" i="43" a="1"/>
  <c r="B165" i="43"/>
  <c r="C165" i="43"/>
  <c r="D165" i="43"/>
  <c r="E165" i="43"/>
  <c r="F165" i="43"/>
  <c r="G165" i="43"/>
  <c r="H165" i="43"/>
  <c r="I165" i="43"/>
  <c r="J165" i="43"/>
  <c r="J178" i="40" s="1"/>
  <c r="K165" i="43"/>
  <c r="K178" i="40" s="1"/>
  <c r="L165" i="43"/>
  <c r="L178" i="40" s="1"/>
  <c r="M165" i="43"/>
  <c r="N165" i="43"/>
  <c r="O165" i="43"/>
  <c r="P165" i="43"/>
  <c r="Q165" i="43"/>
  <c r="R165" i="43"/>
  <c r="S165" i="43"/>
  <c r="T165" i="43"/>
  <c r="U165" i="43"/>
  <c r="B164" i="43" a="1"/>
  <c r="B164" i="43"/>
  <c r="C164" i="43"/>
  <c r="D164" i="43"/>
  <c r="E164" i="43"/>
  <c r="F164" i="43"/>
  <c r="G164" i="43"/>
  <c r="H164" i="43"/>
  <c r="I164" i="43"/>
  <c r="J164" i="43"/>
  <c r="J177" i="40" s="1"/>
  <c r="K164" i="43"/>
  <c r="K177" i="40" s="1"/>
  <c r="L164" i="43"/>
  <c r="L177" i="40" s="1"/>
  <c r="M164" i="43"/>
  <c r="N164" i="43"/>
  <c r="O164" i="43"/>
  <c r="P164" i="43"/>
  <c r="Q164" i="43"/>
  <c r="R164" i="43"/>
  <c r="S164" i="43"/>
  <c r="T164" i="43"/>
  <c r="U164" i="43"/>
  <c r="B163" i="43" a="1"/>
  <c r="B163" i="43"/>
  <c r="C163" i="43"/>
  <c r="D163" i="43"/>
  <c r="E163" i="43"/>
  <c r="F163" i="43"/>
  <c r="G163" i="43"/>
  <c r="H163" i="43"/>
  <c r="I163" i="43"/>
  <c r="J163" i="43"/>
  <c r="J176" i="40" s="1"/>
  <c r="K163" i="43"/>
  <c r="K176" i="40" s="1"/>
  <c r="L163" i="43"/>
  <c r="L176" i="40" s="1"/>
  <c r="M163" i="43"/>
  <c r="N163" i="43"/>
  <c r="O163" i="43"/>
  <c r="P163" i="43"/>
  <c r="Q163" i="43"/>
  <c r="R163" i="43"/>
  <c r="S163" i="43"/>
  <c r="T163" i="43"/>
  <c r="U163" i="43"/>
  <c r="B162" i="43" a="1"/>
  <c r="B162" i="43"/>
  <c r="C162" i="43"/>
  <c r="D162" i="43"/>
  <c r="E162" i="43"/>
  <c r="F162" i="43"/>
  <c r="G162" i="43"/>
  <c r="H162" i="43"/>
  <c r="I162" i="43"/>
  <c r="J162" i="43"/>
  <c r="J175" i="40" s="1"/>
  <c r="K162" i="43"/>
  <c r="K175" i="40" s="1"/>
  <c r="L162" i="43"/>
  <c r="L175" i="40" s="1"/>
  <c r="M162" i="43"/>
  <c r="N162" i="43"/>
  <c r="O162" i="43"/>
  <c r="P162" i="43"/>
  <c r="Q162" i="43"/>
  <c r="R162" i="43"/>
  <c r="S162" i="43"/>
  <c r="T162" i="43"/>
  <c r="U162" i="43"/>
  <c r="A179" i="48"/>
  <c r="A180" i="48"/>
  <c r="A181" i="48"/>
  <c r="A182" i="48"/>
  <c r="A183" i="48"/>
  <c r="A184" i="48"/>
  <c r="A185" i="48"/>
  <c r="A186" i="48"/>
  <c r="A187" i="48"/>
  <c r="A188" i="48"/>
  <c r="A189" i="48"/>
  <c r="A190" i="48"/>
  <c r="A191" i="48"/>
  <c r="A192" i="48"/>
  <c r="A193" i="48"/>
  <c r="A194" i="48"/>
  <c r="A195" i="48"/>
  <c r="A196" i="48"/>
  <c r="A197" i="48"/>
  <c r="A198" i="48"/>
  <c r="A199" i="48"/>
  <c r="A200" i="48"/>
  <c r="A201" i="48"/>
  <c r="A202" i="48"/>
  <c r="A203" i="48"/>
  <c r="A204" i="48"/>
  <c r="A205" i="48"/>
  <c r="A206" i="48"/>
  <c r="A207" i="48"/>
  <c r="A208" i="48"/>
  <c r="A209" i="48"/>
  <c r="A210" i="48"/>
  <c r="A211" i="48"/>
  <c r="A212" i="48"/>
  <c r="A213" i="48"/>
  <c r="A214" i="48"/>
  <c r="A215" i="48"/>
  <c r="A216" i="48"/>
  <c r="A217" i="48"/>
  <c r="A218" i="48"/>
  <c r="A219" i="48"/>
  <c r="A220" i="48"/>
  <c r="A221" i="48"/>
  <c r="A222" i="48"/>
  <c r="A223" i="48"/>
  <c r="A224" i="48"/>
  <c r="A225" i="48"/>
  <c r="A226" i="48"/>
  <c r="A227" i="48"/>
  <c r="A228" i="48"/>
  <c r="A229" i="48"/>
  <c r="A230" i="48"/>
  <c r="A231" i="48"/>
  <c r="A232" i="48"/>
  <c r="A233" i="48"/>
  <c r="A234" i="48"/>
  <c r="A235" i="48"/>
  <c r="A236" i="48"/>
  <c r="A237" i="48"/>
  <c r="A238" i="48"/>
  <c r="A239" i="48"/>
  <c r="A240" i="48"/>
  <c r="A241" i="48"/>
  <c r="A242" i="48"/>
  <c r="A243" i="48"/>
  <c r="A244" i="48"/>
  <c r="A245" i="48"/>
  <c r="A246" i="48"/>
  <c r="A247" i="48"/>
  <c r="A248" i="48"/>
  <c r="A249" i="48"/>
  <c r="A250" i="48"/>
  <c r="A251" i="48"/>
  <c r="B166" i="50"/>
  <c r="B167" i="50"/>
  <c r="B168" i="50"/>
  <c r="B169" i="50"/>
  <c r="B170" i="50"/>
  <c r="B171" i="50"/>
  <c r="B172" i="50"/>
  <c r="B173" i="50"/>
  <c r="B174" i="50"/>
  <c r="B175" i="50"/>
  <c r="B176" i="50"/>
  <c r="B177" i="50"/>
  <c r="B178" i="50"/>
  <c r="B179" i="50"/>
  <c r="B180" i="50"/>
  <c r="B181" i="50"/>
  <c r="B182" i="50"/>
  <c r="B183" i="50"/>
  <c r="B184" i="50"/>
  <c r="B185" i="50"/>
  <c r="B186" i="50"/>
  <c r="B187" i="50"/>
  <c r="B188" i="50"/>
  <c r="B189" i="50"/>
  <c r="B190" i="50"/>
  <c r="B191" i="50"/>
  <c r="B192" i="50"/>
  <c r="B193" i="50"/>
  <c r="B194" i="50"/>
  <c r="B195" i="50"/>
  <c r="B196" i="50"/>
  <c r="B197" i="50"/>
  <c r="B198" i="50"/>
  <c r="B199" i="50"/>
  <c r="B200" i="50"/>
  <c r="B201" i="50"/>
  <c r="B202" i="50"/>
  <c r="B203" i="50"/>
  <c r="B204" i="50"/>
  <c r="B205" i="50"/>
  <c r="B206" i="50"/>
  <c r="B207" i="50"/>
  <c r="B208" i="50"/>
  <c r="B209" i="50"/>
  <c r="B210" i="50"/>
  <c r="B211" i="50"/>
  <c r="B212" i="50"/>
  <c r="B213" i="50"/>
  <c r="B214" i="50"/>
  <c r="B215" i="50"/>
  <c r="B216" i="50"/>
  <c r="B217" i="50"/>
  <c r="B218" i="50"/>
  <c r="B219" i="50"/>
  <c r="B220" i="50"/>
  <c r="B221" i="50"/>
  <c r="B222" i="50"/>
  <c r="B223" i="50"/>
  <c r="B224" i="50"/>
  <c r="B225" i="50"/>
  <c r="B226" i="50"/>
  <c r="B227" i="50"/>
  <c r="B228" i="50"/>
  <c r="B229" i="50"/>
  <c r="B230" i="50"/>
  <c r="B231" i="50"/>
  <c r="B232" i="50"/>
  <c r="B233" i="50"/>
  <c r="B234" i="50"/>
  <c r="B235" i="50"/>
  <c r="B236" i="50"/>
  <c r="B237" i="50"/>
  <c r="B238" i="50"/>
  <c r="B238" i="51" a="1"/>
  <c r="B238" i="51"/>
  <c r="C238" i="51"/>
  <c r="D238" i="51"/>
  <c r="E238" i="51"/>
  <c r="F238" i="51"/>
  <c r="G238" i="51"/>
  <c r="H238" i="51"/>
  <c r="I238" i="51"/>
  <c r="J238" i="51"/>
  <c r="J251" i="48" s="1"/>
  <c r="K238" i="51"/>
  <c r="K251" i="48" s="1"/>
  <c r="L238" i="51"/>
  <c r="L251" i="48" s="1"/>
  <c r="M238" i="51"/>
  <c r="N238" i="51"/>
  <c r="O238" i="51"/>
  <c r="P238" i="51"/>
  <c r="Q238" i="51"/>
  <c r="R238" i="51"/>
  <c r="S238" i="51"/>
  <c r="T238" i="51"/>
  <c r="U238" i="51"/>
  <c r="B237" i="51" a="1"/>
  <c r="B237" i="51"/>
  <c r="C237" i="51"/>
  <c r="D237" i="51"/>
  <c r="E237" i="51"/>
  <c r="F237" i="51"/>
  <c r="G237" i="51"/>
  <c r="H237" i="51"/>
  <c r="I237" i="51"/>
  <c r="J237" i="51"/>
  <c r="J250" i="48" s="1"/>
  <c r="K237" i="51"/>
  <c r="K250" i="48" s="1"/>
  <c r="L237" i="51"/>
  <c r="L250" i="48" s="1"/>
  <c r="M237" i="51"/>
  <c r="N237" i="51"/>
  <c r="O237" i="51"/>
  <c r="P237" i="51"/>
  <c r="Q237" i="51"/>
  <c r="R237" i="51"/>
  <c r="S237" i="51"/>
  <c r="T237" i="51"/>
  <c r="U237" i="51"/>
  <c r="B236" i="51" a="1"/>
  <c r="B236" i="51"/>
  <c r="C236" i="51"/>
  <c r="D236" i="51"/>
  <c r="E236" i="51"/>
  <c r="F236" i="51"/>
  <c r="G236" i="51"/>
  <c r="H236" i="51"/>
  <c r="I236" i="51"/>
  <c r="J236" i="51"/>
  <c r="J249" i="48" s="1"/>
  <c r="K236" i="51"/>
  <c r="K249" i="48" s="1"/>
  <c r="L236" i="51"/>
  <c r="L249" i="48" s="1"/>
  <c r="M236" i="51"/>
  <c r="N236" i="51"/>
  <c r="O236" i="51"/>
  <c r="P236" i="51"/>
  <c r="Q236" i="51"/>
  <c r="R236" i="51"/>
  <c r="S236" i="51"/>
  <c r="T236" i="51"/>
  <c r="U236" i="51"/>
  <c r="B235" i="51" a="1"/>
  <c r="B235" i="51"/>
  <c r="C235" i="51"/>
  <c r="D235" i="51"/>
  <c r="E235" i="51"/>
  <c r="F235" i="51"/>
  <c r="G235" i="51"/>
  <c r="H235" i="51"/>
  <c r="I235" i="51"/>
  <c r="J235" i="51"/>
  <c r="J248" i="48" s="1"/>
  <c r="K235" i="51"/>
  <c r="K248" i="48" s="1"/>
  <c r="L235" i="51"/>
  <c r="L248" i="48" s="1"/>
  <c r="M235" i="51"/>
  <c r="N235" i="51"/>
  <c r="O235" i="51"/>
  <c r="P235" i="51"/>
  <c r="Q235" i="51"/>
  <c r="R235" i="51"/>
  <c r="S235" i="51"/>
  <c r="T235" i="51"/>
  <c r="U235" i="51"/>
  <c r="B234" i="51" a="1"/>
  <c r="B234" i="51"/>
  <c r="C234" i="51"/>
  <c r="D234" i="51"/>
  <c r="E234" i="51"/>
  <c r="F234" i="51"/>
  <c r="G234" i="51"/>
  <c r="H234" i="51"/>
  <c r="I234" i="51"/>
  <c r="J234" i="51"/>
  <c r="J247" i="48" s="1"/>
  <c r="K234" i="51"/>
  <c r="K247" i="48" s="1"/>
  <c r="L234" i="51"/>
  <c r="L247" i="48" s="1"/>
  <c r="M234" i="51"/>
  <c r="N234" i="51"/>
  <c r="O234" i="51"/>
  <c r="P234" i="51"/>
  <c r="Q234" i="51"/>
  <c r="R234" i="51"/>
  <c r="S234" i="51"/>
  <c r="T234" i="51"/>
  <c r="U234" i="51"/>
  <c r="B233" i="51" a="1"/>
  <c r="B233" i="51"/>
  <c r="C233" i="51"/>
  <c r="D233" i="51"/>
  <c r="E233" i="51"/>
  <c r="F233" i="51"/>
  <c r="G233" i="51"/>
  <c r="H233" i="51"/>
  <c r="I233" i="51"/>
  <c r="J233" i="51"/>
  <c r="J246" i="48" s="1"/>
  <c r="K233" i="51"/>
  <c r="K246" i="48" s="1"/>
  <c r="L233" i="51"/>
  <c r="L246" i="48" s="1"/>
  <c r="M233" i="51"/>
  <c r="N233" i="51"/>
  <c r="O233" i="51"/>
  <c r="P233" i="51"/>
  <c r="Q233" i="51"/>
  <c r="R233" i="51"/>
  <c r="S233" i="51"/>
  <c r="T233" i="51"/>
  <c r="U233" i="51"/>
  <c r="B232" i="51" a="1"/>
  <c r="B232" i="51"/>
  <c r="C232" i="51"/>
  <c r="D232" i="51"/>
  <c r="E232" i="51"/>
  <c r="F232" i="51"/>
  <c r="G232" i="51"/>
  <c r="H232" i="51"/>
  <c r="I232" i="51"/>
  <c r="J232" i="51"/>
  <c r="J245" i="48" s="1"/>
  <c r="K232" i="51"/>
  <c r="K245" i="48" s="1"/>
  <c r="L232" i="51"/>
  <c r="L245" i="48" s="1"/>
  <c r="M232" i="51"/>
  <c r="N232" i="51"/>
  <c r="O232" i="51"/>
  <c r="P232" i="51"/>
  <c r="Q232" i="51"/>
  <c r="R232" i="51"/>
  <c r="S232" i="51"/>
  <c r="T232" i="51"/>
  <c r="U232" i="51"/>
  <c r="B231" i="51" a="1"/>
  <c r="B231" i="51"/>
  <c r="C231" i="51"/>
  <c r="D231" i="51"/>
  <c r="E231" i="51"/>
  <c r="F231" i="51"/>
  <c r="G231" i="51"/>
  <c r="H231" i="51"/>
  <c r="I231" i="51"/>
  <c r="J231" i="51"/>
  <c r="J244" i="48" s="1"/>
  <c r="K231" i="51"/>
  <c r="K244" i="48" s="1"/>
  <c r="L231" i="51"/>
  <c r="L244" i="48" s="1"/>
  <c r="M231" i="51"/>
  <c r="N231" i="51"/>
  <c r="O231" i="51"/>
  <c r="P231" i="51"/>
  <c r="Q231" i="51"/>
  <c r="R231" i="51"/>
  <c r="S231" i="51"/>
  <c r="T231" i="51"/>
  <c r="U231" i="51"/>
  <c r="B230" i="51" a="1"/>
  <c r="B230" i="51"/>
  <c r="C230" i="51"/>
  <c r="D230" i="51"/>
  <c r="E230" i="51"/>
  <c r="F230" i="51"/>
  <c r="G230" i="51"/>
  <c r="H230" i="51"/>
  <c r="I230" i="51"/>
  <c r="J230" i="51"/>
  <c r="J243" i="48" s="1"/>
  <c r="K230" i="51"/>
  <c r="K243" i="48" s="1"/>
  <c r="L230" i="51"/>
  <c r="L243" i="48" s="1"/>
  <c r="M230" i="51"/>
  <c r="N230" i="51"/>
  <c r="O230" i="51"/>
  <c r="P230" i="51"/>
  <c r="Q230" i="51"/>
  <c r="R230" i="51"/>
  <c r="S230" i="51"/>
  <c r="T230" i="51"/>
  <c r="U230" i="51"/>
  <c r="B229" i="51" a="1"/>
  <c r="B229" i="51"/>
  <c r="C229" i="51"/>
  <c r="D229" i="51"/>
  <c r="E229" i="51"/>
  <c r="F229" i="51"/>
  <c r="G229" i="51"/>
  <c r="H229" i="51"/>
  <c r="I229" i="51"/>
  <c r="J229" i="51"/>
  <c r="J242" i="48" s="1"/>
  <c r="K229" i="51"/>
  <c r="K242" i="48" s="1"/>
  <c r="L229" i="51"/>
  <c r="L242" i="48" s="1"/>
  <c r="M229" i="51"/>
  <c r="N229" i="51"/>
  <c r="O229" i="51"/>
  <c r="P229" i="51"/>
  <c r="Q229" i="51"/>
  <c r="R229" i="51"/>
  <c r="S229" i="51"/>
  <c r="T229" i="51"/>
  <c r="U229" i="51"/>
  <c r="B228" i="51" a="1"/>
  <c r="B228" i="51"/>
  <c r="C228" i="51"/>
  <c r="D228" i="51"/>
  <c r="E228" i="51"/>
  <c r="F228" i="51"/>
  <c r="G228" i="51"/>
  <c r="H228" i="51"/>
  <c r="I228" i="51"/>
  <c r="J228" i="51"/>
  <c r="J241" i="48" s="1"/>
  <c r="K228" i="51"/>
  <c r="K241" i="48" s="1"/>
  <c r="L228" i="51"/>
  <c r="L241" i="48" s="1"/>
  <c r="M228" i="51"/>
  <c r="N228" i="51"/>
  <c r="O228" i="51"/>
  <c r="P228" i="51"/>
  <c r="Q228" i="51"/>
  <c r="R228" i="51"/>
  <c r="S228" i="51"/>
  <c r="T228" i="51"/>
  <c r="U228" i="51"/>
  <c r="B227" i="51" a="1"/>
  <c r="B227" i="51"/>
  <c r="C227" i="51"/>
  <c r="D227" i="51"/>
  <c r="E227" i="51"/>
  <c r="F227" i="51"/>
  <c r="G227" i="51"/>
  <c r="H227" i="51"/>
  <c r="I227" i="51"/>
  <c r="J227" i="51"/>
  <c r="J240" i="48" s="1"/>
  <c r="K227" i="51"/>
  <c r="K240" i="48" s="1"/>
  <c r="L227" i="51"/>
  <c r="L240" i="48" s="1"/>
  <c r="M227" i="51"/>
  <c r="N227" i="51"/>
  <c r="O227" i="51"/>
  <c r="P227" i="51"/>
  <c r="Q227" i="51"/>
  <c r="R227" i="51"/>
  <c r="S227" i="51"/>
  <c r="T227" i="51"/>
  <c r="U227" i="51"/>
  <c r="B226" i="51" a="1"/>
  <c r="B226" i="51"/>
  <c r="C226" i="51"/>
  <c r="D226" i="51"/>
  <c r="E226" i="51"/>
  <c r="F226" i="51"/>
  <c r="G226" i="51"/>
  <c r="H226" i="51"/>
  <c r="I226" i="51"/>
  <c r="J226" i="51"/>
  <c r="J239" i="48" s="1"/>
  <c r="K226" i="51"/>
  <c r="K239" i="48" s="1"/>
  <c r="L226" i="51"/>
  <c r="L239" i="48" s="1"/>
  <c r="M226" i="51"/>
  <c r="N226" i="51"/>
  <c r="O226" i="51"/>
  <c r="P226" i="51"/>
  <c r="Q226" i="51"/>
  <c r="R226" i="51"/>
  <c r="S226" i="51"/>
  <c r="T226" i="51"/>
  <c r="U226" i="51"/>
  <c r="B225" i="51" a="1"/>
  <c r="B225" i="51"/>
  <c r="C225" i="51"/>
  <c r="D225" i="51"/>
  <c r="E225" i="51"/>
  <c r="F225" i="51"/>
  <c r="G225" i="51"/>
  <c r="H225" i="51"/>
  <c r="I225" i="51"/>
  <c r="J225" i="51"/>
  <c r="J238" i="48" s="1"/>
  <c r="K225" i="51"/>
  <c r="K238" i="48" s="1"/>
  <c r="L225" i="51"/>
  <c r="L238" i="48" s="1"/>
  <c r="M225" i="51"/>
  <c r="N225" i="51"/>
  <c r="O225" i="51"/>
  <c r="P225" i="51"/>
  <c r="Q225" i="51"/>
  <c r="R225" i="51"/>
  <c r="S225" i="51"/>
  <c r="T225" i="51"/>
  <c r="U225" i="51"/>
  <c r="B224" i="51" a="1"/>
  <c r="B224" i="51"/>
  <c r="C224" i="51"/>
  <c r="D224" i="51"/>
  <c r="E224" i="51"/>
  <c r="F224" i="51"/>
  <c r="G224" i="51"/>
  <c r="H224" i="51"/>
  <c r="I224" i="51"/>
  <c r="J224" i="51"/>
  <c r="J237" i="48" s="1"/>
  <c r="K224" i="51"/>
  <c r="K237" i="48" s="1"/>
  <c r="L224" i="51"/>
  <c r="L237" i="48" s="1"/>
  <c r="M224" i="51"/>
  <c r="N224" i="51"/>
  <c r="O224" i="51"/>
  <c r="P224" i="51"/>
  <c r="Q224" i="51"/>
  <c r="R224" i="51"/>
  <c r="S224" i="51"/>
  <c r="T224" i="51"/>
  <c r="U224" i="51"/>
  <c r="B223" i="51" a="1"/>
  <c r="B223" i="51"/>
  <c r="C223" i="51"/>
  <c r="D223" i="51"/>
  <c r="E223" i="51"/>
  <c r="F223" i="51"/>
  <c r="G223" i="51"/>
  <c r="H223" i="51"/>
  <c r="I223" i="51"/>
  <c r="J223" i="51"/>
  <c r="J236" i="48" s="1"/>
  <c r="K223" i="51"/>
  <c r="K236" i="48" s="1"/>
  <c r="L223" i="51"/>
  <c r="L236" i="48" s="1"/>
  <c r="M223" i="51"/>
  <c r="N223" i="51"/>
  <c r="O223" i="51"/>
  <c r="P223" i="51"/>
  <c r="Q223" i="51"/>
  <c r="R223" i="51"/>
  <c r="S223" i="51"/>
  <c r="T223" i="51"/>
  <c r="U223" i="51"/>
  <c r="B222" i="51" a="1"/>
  <c r="B222" i="51"/>
  <c r="C222" i="51"/>
  <c r="D222" i="51"/>
  <c r="E222" i="51"/>
  <c r="F222" i="51"/>
  <c r="G222" i="51"/>
  <c r="H222" i="51"/>
  <c r="I222" i="51"/>
  <c r="J222" i="51"/>
  <c r="J235" i="48" s="1"/>
  <c r="K222" i="51"/>
  <c r="K235" i="48" s="1"/>
  <c r="L222" i="51"/>
  <c r="L235" i="48" s="1"/>
  <c r="M222" i="51"/>
  <c r="N222" i="51"/>
  <c r="O222" i="51"/>
  <c r="P222" i="51"/>
  <c r="Q222" i="51"/>
  <c r="R222" i="51"/>
  <c r="S222" i="51"/>
  <c r="T222" i="51"/>
  <c r="U222" i="51"/>
  <c r="B221" i="51" a="1"/>
  <c r="B221" i="51"/>
  <c r="C221" i="51"/>
  <c r="D221" i="51"/>
  <c r="E221" i="51"/>
  <c r="F221" i="51"/>
  <c r="G221" i="51"/>
  <c r="H221" i="51"/>
  <c r="I221" i="51"/>
  <c r="J221" i="51"/>
  <c r="J234" i="48" s="1"/>
  <c r="K221" i="51"/>
  <c r="K234" i="48" s="1"/>
  <c r="L221" i="51"/>
  <c r="L234" i="48" s="1"/>
  <c r="M221" i="51"/>
  <c r="N221" i="51"/>
  <c r="O221" i="51"/>
  <c r="P221" i="51"/>
  <c r="Q221" i="51"/>
  <c r="R221" i="51"/>
  <c r="S221" i="51"/>
  <c r="T221" i="51"/>
  <c r="U221" i="51"/>
  <c r="B220" i="51" a="1"/>
  <c r="B220" i="51"/>
  <c r="C220" i="51"/>
  <c r="D220" i="51"/>
  <c r="E220" i="51"/>
  <c r="F220" i="51"/>
  <c r="G220" i="51"/>
  <c r="H220" i="51"/>
  <c r="I220" i="51"/>
  <c r="J220" i="51"/>
  <c r="J233" i="48" s="1"/>
  <c r="K220" i="51"/>
  <c r="K233" i="48" s="1"/>
  <c r="L220" i="51"/>
  <c r="L233" i="48" s="1"/>
  <c r="M220" i="51"/>
  <c r="N220" i="51"/>
  <c r="O220" i="51"/>
  <c r="P220" i="51"/>
  <c r="Q220" i="51"/>
  <c r="R220" i="51"/>
  <c r="S220" i="51"/>
  <c r="T220" i="51"/>
  <c r="U220" i="51"/>
  <c r="B219" i="51" a="1"/>
  <c r="B219" i="51"/>
  <c r="C219" i="51"/>
  <c r="D219" i="51"/>
  <c r="E219" i="51"/>
  <c r="F219" i="51"/>
  <c r="G219" i="51"/>
  <c r="H219" i="51"/>
  <c r="I219" i="51"/>
  <c r="J219" i="51"/>
  <c r="J232" i="48" s="1"/>
  <c r="K219" i="51"/>
  <c r="K232" i="48" s="1"/>
  <c r="L219" i="51"/>
  <c r="L232" i="48" s="1"/>
  <c r="M219" i="51"/>
  <c r="N219" i="51"/>
  <c r="O219" i="51"/>
  <c r="P219" i="51"/>
  <c r="Q219" i="51"/>
  <c r="R219" i="51"/>
  <c r="S219" i="51"/>
  <c r="T219" i="51"/>
  <c r="U219" i="51"/>
  <c r="B218" i="51" a="1"/>
  <c r="B218" i="51"/>
  <c r="C218" i="51"/>
  <c r="D218" i="51"/>
  <c r="E218" i="51"/>
  <c r="F218" i="51"/>
  <c r="G218" i="51"/>
  <c r="H218" i="51"/>
  <c r="I218" i="51"/>
  <c r="J218" i="51"/>
  <c r="J231" i="48" s="1"/>
  <c r="K218" i="51"/>
  <c r="K231" i="48" s="1"/>
  <c r="L218" i="51"/>
  <c r="L231" i="48" s="1"/>
  <c r="M218" i="51"/>
  <c r="N218" i="51"/>
  <c r="O218" i="51"/>
  <c r="P218" i="51"/>
  <c r="Q218" i="51"/>
  <c r="R218" i="51"/>
  <c r="S218" i="51"/>
  <c r="T218" i="51"/>
  <c r="U218" i="51"/>
  <c r="B217" i="51" a="1"/>
  <c r="B217" i="51"/>
  <c r="C217" i="51"/>
  <c r="D217" i="51"/>
  <c r="E217" i="51"/>
  <c r="F217" i="51"/>
  <c r="G217" i="51"/>
  <c r="H217" i="51"/>
  <c r="I217" i="51"/>
  <c r="J217" i="51"/>
  <c r="J230" i="48" s="1"/>
  <c r="K217" i="51"/>
  <c r="K230" i="48" s="1"/>
  <c r="L217" i="51"/>
  <c r="L230" i="48" s="1"/>
  <c r="M217" i="51"/>
  <c r="N217" i="51"/>
  <c r="O217" i="51"/>
  <c r="P217" i="51"/>
  <c r="Q217" i="51"/>
  <c r="R217" i="51"/>
  <c r="S217" i="51"/>
  <c r="T217" i="51"/>
  <c r="U217" i="51"/>
  <c r="B216" i="51" a="1"/>
  <c r="B216" i="51"/>
  <c r="C216" i="51"/>
  <c r="D216" i="51"/>
  <c r="E216" i="51"/>
  <c r="F216" i="51"/>
  <c r="G216" i="51"/>
  <c r="H216" i="51"/>
  <c r="I216" i="51"/>
  <c r="J216" i="51"/>
  <c r="J229" i="48" s="1"/>
  <c r="K216" i="51"/>
  <c r="K229" i="48" s="1"/>
  <c r="L216" i="51"/>
  <c r="L229" i="48" s="1"/>
  <c r="M216" i="51"/>
  <c r="N216" i="51"/>
  <c r="O216" i="51"/>
  <c r="P216" i="51"/>
  <c r="Q216" i="51"/>
  <c r="R216" i="51"/>
  <c r="S216" i="51"/>
  <c r="T216" i="51"/>
  <c r="U216" i="51"/>
  <c r="B215" i="51" a="1"/>
  <c r="B215" i="51"/>
  <c r="C215" i="51"/>
  <c r="D215" i="51"/>
  <c r="E215" i="51"/>
  <c r="F215" i="51"/>
  <c r="G215" i="51"/>
  <c r="H215" i="51"/>
  <c r="I215" i="51"/>
  <c r="J215" i="51"/>
  <c r="J228" i="48" s="1"/>
  <c r="K215" i="51"/>
  <c r="K228" i="48" s="1"/>
  <c r="L215" i="51"/>
  <c r="L228" i="48" s="1"/>
  <c r="M215" i="51"/>
  <c r="N215" i="51"/>
  <c r="O215" i="51"/>
  <c r="P215" i="51"/>
  <c r="Q215" i="51"/>
  <c r="R215" i="51"/>
  <c r="S215" i="51"/>
  <c r="T215" i="51"/>
  <c r="U215" i="51"/>
  <c r="B214" i="51" a="1"/>
  <c r="B214" i="51"/>
  <c r="C214" i="51"/>
  <c r="D214" i="51"/>
  <c r="E214" i="51"/>
  <c r="F214" i="51"/>
  <c r="G214" i="51"/>
  <c r="H214" i="51"/>
  <c r="I214" i="51"/>
  <c r="J214" i="51"/>
  <c r="J227" i="48" s="1"/>
  <c r="K214" i="51"/>
  <c r="K227" i="48" s="1"/>
  <c r="L214" i="51"/>
  <c r="L227" i="48" s="1"/>
  <c r="M214" i="51"/>
  <c r="N214" i="51"/>
  <c r="O214" i="51"/>
  <c r="P214" i="51"/>
  <c r="Q214" i="51"/>
  <c r="R214" i="51"/>
  <c r="S214" i="51"/>
  <c r="T214" i="51"/>
  <c r="U214" i="51"/>
  <c r="B213" i="51" a="1"/>
  <c r="B213" i="51"/>
  <c r="C213" i="51"/>
  <c r="D213" i="51"/>
  <c r="E213" i="51"/>
  <c r="F213" i="51"/>
  <c r="G213" i="51"/>
  <c r="H213" i="51"/>
  <c r="I213" i="51"/>
  <c r="J213" i="51"/>
  <c r="J226" i="48" s="1"/>
  <c r="K213" i="51"/>
  <c r="K226" i="48" s="1"/>
  <c r="L213" i="51"/>
  <c r="L226" i="48" s="1"/>
  <c r="M213" i="51"/>
  <c r="N213" i="51"/>
  <c r="O213" i="51"/>
  <c r="P213" i="51"/>
  <c r="Q213" i="51"/>
  <c r="R213" i="51"/>
  <c r="S213" i="51"/>
  <c r="T213" i="51"/>
  <c r="U213" i="51"/>
  <c r="B212" i="51" a="1"/>
  <c r="B212" i="51"/>
  <c r="C212" i="51"/>
  <c r="D212" i="51"/>
  <c r="E212" i="51"/>
  <c r="F212" i="51"/>
  <c r="G212" i="51"/>
  <c r="H212" i="51"/>
  <c r="I212" i="51"/>
  <c r="J212" i="51"/>
  <c r="J225" i="48" s="1"/>
  <c r="K212" i="51"/>
  <c r="K225" i="48" s="1"/>
  <c r="L212" i="51"/>
  <c r="L225" i="48" s="1"/>
  <c r="M212" i="51"/>
  <c r="N212" i="51"/>
  <c r="O212" i="51"/>
  <c r="P212" i="51"/>
  <c r="Q212" i="51"/>
  <c r="R212" i="51"/>
  <c r="S212" i="51"/>
  <c r="T212" i="51"/>
  <c r="U212" i="51"/>
  <c r="B211" i="51" a="1"/>
  <c r="B211" i="51"/>
  <c r="C211" i="51"/>
  <c r="D211" i="51"/>
  <c r="E211" i="51"/>
  <c r="F211" i="51"/>
  <c r="G211" i="51"/>
  <c r="H211" i="51"/>
  <c r="I211" i="51"/>
  <c r="J211" i="51"/>
  <c r="J224" i="48" s="1"/>
  <c r="K211" i="51"/>
  <c r="K224" i="48" s="1"/>
  <c r="L211" i="51"/>
  <c r="L224" i="48" s="1"/>
  <c r="M211" i="51"/>
  <c r="N211" i="51"/>
  <c r="O211" i="51"/>
  <c r="P211" i="51"/>
  <c r="Q211" i="51"/>
  <c r="R211" i="51"/>
  <c r="S211" i="51"/>
  <c r="T211" i="51"/>
  <c r="U211" i="51"/>
  <c r="B210" i="51" a="1"/>
  <c r="B210" i="51"/>
  <c r="C210" i="51"/>
  <c r="D210" i="51"/>
  <c r="E210" i="51"/>
  <c r="F210" i="51"/>
  <c r="G210" i="51"/>
  <c r="H210" i="51"/>
  <c r="I210" i="51"/>
  <c r="J210" i="51"/>
  <c r="J223" i="48" s="1"/>
  <c r="K210" i="51"/>
  <c r="K223" i="48" s="1"/>
  <c r="L210" i="51"/>
  <c r="L223" i="48" s="1"/>
  <c r="M210" i="51"/>
  <c r="N210" i="51"/>
  <c r="O210" i="51"/>
  <c r="P210" i="51"/>
  <c r="Q210" i="51"/>
  <c r="R210" i="51"/>
  <c r="S210" i="51"/>
  <c r="T210" i="51"/>
  <c r="U210" i="51"/>
  <c r="B209" i="51" a="1"/>
  <c r="B209" i="51"/>
  <c r="C209" i="51"/>
  <c r="D209" i="51"/>
  <c r="E209" i="51"/>
  <c r="F209" i="51"/>
  <c r="G209" i="51"/>
  <c r="H209" i="51"/>
  <c r="I209" i="51"/>
  <c r="J209" i="51"/>
  <c r="J222" i="48" s="1"/>
  <c r="K209" i="51"/>
  <c r="K222" i="48" s="1"/>
  <c r="L209" i="51"/>
  <c r="L222" i="48" s="1"/>
  <c r="M209" i="51"/>
  <c r="N209" i="51"/>
  <c r="O209" i="51"/>
  <c r="P209" i="51"/>
  <c r="Q209" i="51"/>
  <c r="R209" i="51"/>
  <c r="S209" i="51"/>
  <c r="T209" i="51"/>
  <c r="U209" i="51"/>
  <c r="B208" i="51" a="1"/>
  <c r="B208" i="51"/>
  <c r="C208" i="51"/>
  <c r="D208" i="51"/>
  <c r="E208" i="51"/>
  <c r="F208" i="51"/>
  <c r="G208" i="51"/>
  <c r="H208" i="51"/>
  <c r="I208" i="51"/>
  <c r="J208" i="51"/>
  <c r="J221" i="48" s="1"/>
  <c r="K208" i="51"/>
  <c r="K221" i="48" s="1"/>
  <c r="L208" i="51"/>
  <c r="L221" i="48" s="1"/>
  <c r="M208" i="51"/>
  <c r="N208" i="51"/>
  <c r="O208" i="51"/>
  <c r="P208" i="51"/>
  <c r="Q208" i="51"/>
  <c r="R208" i="51"/>
  <c r="S208" i="51"/>
  <c r="T208" i="51"/>
  <c r="U208" i="51"/>
  <c r="B207" i="51" a="1"/>
  <c r="B207" i="51"/>
  <c r="C207" i="51"/>
  <c r="D207" i="51"/>
  <c r="E207" i="51"/>
  <c r="F207" i="51"/>
  <c r="G207" i="51"/>
  <c r="H207" i="51"/>
  <c r="I207" i="51"/>
  <c r="J207" i="51"/>
  <c r="J220" i="48" s="1"/>
  <c r="K207" i="51"/>
  <c r="K220" i="48" s="1"/>
  <c r="L207" i="51"/>
  <c r="L220" i="48" s="1"/>
  <c r="M207" i="51"/>
  <c r="N207" i="51"/>
  <c r="O207" i="51"/>
  <c r="P207" i="51"/>
  <c r="Q207" i="51"/>
  <c r="R207" i="51"/>
  <c r="S207" i="51"/>
  <c r="T207" i="51"/>
  <c r="U207" i="51"/>
  <c r="B206" i="51" a="1"/>
  <c r="B206" i="51"/>
  <c r="C206" i="51"/>
  <c r="D206" i="51"/>
  <c r="E206" i="51"/>
  <c r="F206" i="51"/>
  <c r="G206" i="51"/>
  <c r="H206" i="51"/>
  <c r="I206" i="51"/>
  <c r="J206" i="51"/>
  <c r="J219" i="48" s="1"/>
  <c r="K206" i="51"/>
  <c r="K219" i="48" s="1"/>
  <c r="L206" i="51"/>
  <c r="L219" i="48" s="1"/>
  <c r="M206" i="51"/>
  <c r="N206" i="51"/>
  <c r="O206" i="51"/>
  <c r="P206" i="51"/>
  <c r="Q206" i="51"/>
  <c r="R206" i="51"/>
  <c r="S206" i="51"/>
  <c r="T206" i="51"/>
  <c r="U206" i="51"/>
  <c r="B205" i="51" a="1"/>
  <c r="B205" i="51"/>
  <c r="C205" i="51"/>
  <c r="D205" i="51"/>
  <c r="E205" i="51"/>
  <c r="F205" i="51"/>
  <c r="G205" i="51"/>
  <c r="H205" i="51"/>
  <c r="I205" i="51"/>
  <c r="J205" i="51"/>
  <c r="J218" i="48" s="1"/>
  <c r="K205" i="51"/>
  <c r="K218" i="48" s="1"/>
  <c r="L205" i="51"/>
  <c r="L218" i="48" s="1"/>
  <c r="M205" i="51"/>
  <c r="N205" i="51"/>
  <c r="O205" i="51"/>
  <c r="P205" i="51"/>
  <c r="Q205" i="51"/>
  <c r="R205" i="51"/>
  <c r="S205" i="51"/>
  <c r="T205" i="51"/>
  <c r="U205" i="51"/>
  <c r="B204" i="51" a="1"/>
  <c r="B204" i="51"/>
  <c r="C204" i="51"/>
  <c r="D204" i="51"/>
  <c r="E204" i="51"/>
  <c r="F204" i="51"/>
  <c r="G204" i="51"/>
  <c r="H204" i="51"/>
  <c r="I204" i="51"/>
  <c r="J204" i="51"/>
  <c r="J217" i="48" s="1"/>
  <c r="K204" i="51"/>
  <c r="K217" i="48" s="1"/>
  <c r="L204" i="51"/>
  <c r="L217" i="48" s="1"/>
  <c r="M204" i="51"/>
  <c r="N204" i="51"/>
  <c r="O204" i="51"/>
  <c r="P204" i="51"/>
  <c r="Q204" i="51"/>
  <c r="R204" i="51"/>
  <c r="S204" i="51"/>
  <c r="T204" i="51"/>
  <c r="U204" i="51"/>
  <c r="B203" i="51" a="1"/>
  <c r="B203" i="51"/>
  <c r="C203" i="51"/>
  <c r="D203" i="51"/>
  <c r="E203" i="51"/>
  <c r="F203" i="51"/>
  <c r="G203" i="51"/>
  <c r="H203" i="51"/>
  <c r="I203" i="51"/>
  <c r="J203" i="51"/>
  <c r="J216" i="48" s="1"/>
  <c r="K203" i="51"/>
  <c r="K216" i="48" s="1"/>
  <c r="L203" i="51"/>
  <c r="L216" i="48" s="1"/>
  <c r="M203" i="51"/>
  <c r="N203" i="51"/>
  <c r="O203" i="51"/>
  <c r="P203" i="51"/>
  <c r="Q203" i="51"/>
  <c r="R203" i="51"/>
  <c r="S203" i="51"/>
  <c r="T203" i="51"/>
  <c r="U203" i="51"/>
  <c r="B202" i="51" a="1"/>
  <c r="B202" i="51"/>
  <c r="C202" i="51"/>
  <c r="D202" i="51"/>
  <c r="E202" i="51"/>
  <c r="F202" i="51"/>
  <c r="G202" i="51"/>
  <c r="H202" i="51"/>
  <c r="I202" i="51"/>
  <c r="J202" i="51"/>
  <c r="J215" i="48" s="1"/>
  <c r="K202" i="51"/>
  <c r="K215" i="48" s="1"/>
  <c r="L202" i="51"/>
  <c r="L215" i="48" s="1"/>
  <c r="M202" i="51"/>
  <c r="N202" i="51"/>
  <c r="O202" i="51"/>
  <c r="P202" i="51"/>
  <c r="Q202" i="51"/>
  <c r="R202" i="51"/>
  <c r="S202" i="51"/>
  <c r="T202" i="51"/>
  <c r="U202" i="51"/>
  <c r="B201" i="51" a="1"/>
  <c r="B201" i="51"/>
  <c r="C201" i="51"/>
  <c r="D201" i="51"/>
  <c r="E201" i="51"/>
  <c r="F201" i="51"/>
  <c r="G201" i="51"/>
  <c r="H201" i="51"/>
  <c r="I201" i="51"/>
  <c r="J201" i="51"/>
  <c r="J214" i="48" s="1"/>
  <c r="K201" i="51"/>
  <c r="K214" i="48" s="1"/>
  <c r="L201" i="51"/>
  <c r="L214" i="48" s="1"/>
  <c r="M201" i="51"/>
  <c r="N201" i="51"/>
  <c r="O201" i="51"/>
  <c r="P201" i="51"/>
  <c r="Q201" i="51"/>
  <c r="R201" i="51"/>
  <c r="S201" i="51"/>
  <c r="T201" i="51"/>
  <c r="U201" i="51"/>
  <c r="B200" i="51" a="1"/>
  <c r="B200" i="51"/>
  <c r="C200" i="51"/>
  <c r="D200" i="51"/>
  <c r="E200" i="51"/>
  <c r="F200" i="51"/>
  <c r="G200" i="51"/>
  <c r="H200" i="51"/>
  <c r="I200" i="51"/>
  <c r="J200" i="51"/>
  <c r="J213" i="48" s="1"/>
  <c r="K200" i="51"/>
  <c r="K213" i="48" s="1"/>
  <c r="L200" i="51"/>
  <c r="L213" i="48" s="1"/>
  <c r="M200" i="51"/>
  <c r="N200" i="51"/>
  <c r="O200" i="51"/>
  <c r="P200" i="51"/>
  <c r="Q200" i="51"/>
  <c r="R200" i="51"/>
  <c r="S200" i="51"/>
  <c r="T200" i="51"/>
  <c r="U200" i="51"/>
  <c r="B199" i="51" a="1"/>
  <c r="B199" i="51"/>
  <c r="C199" i="51"/>
  <c r="D199" i="51"/>
  <c r="E199" i="51"/>
  <c r="F199" i="51"/>
  <c r="G199" i="51"/>
  <c r="H199" i="51"/>
  <c r="I199" i="51"/>
  <c r="J199" i="51"/>
  <c r="J212" i="48" s="1"/>
  <c r="K199" i="51"/>
  <c r="K212" i="48" s="1"/>
  <c r="L199" i="51"/>
  <c r="L212" i="48" s="1"/>
  <c r="M199" i="51"/>
  <c r="N199" i="51"/>
  <c r="O199" i="51"/>
  <c r="P199" i="51"/>
  <c r="Q199" i="51"/>
  <c r="R199" i="51"/>
  <c r="S199" i="51"/>
  <c r="T199" i="51"/>
  <c r="U199" i="51"/>
  <c r="B198" i="51" a="1"/>
  <c r="B198" i="51"/>
  <c r="C198" i="51"/>
  <c r="D198" i="51"/>
  <c r="E198" i="51"/>
  <c r="F198" i="51"/>
  <c r="G198" i="51"/>
  <c r="H198" i="51"/>
  <c r="I198" i="51"/>
  <c r="J198" i="51"/>
  <c r="J211" i="48" s="1"/>
  <c r="K198" i="51"/>
  <c r="K211" i="48" s="1"/>
  <c r="L198" i="51"/>
  <c r="L211" i="48" s="1"/>
  <c r="M198" i="51"/>
  <c r="N198" i="51"/>
  <c r="O198" i="51"/>
  <c r="P198" i="51"/>
  <c r="Q198" i="51"/>
  <c r="R198" i="51"/>
  <c r="S198" i="51"/>
  <c r="T198" i="51"/>
  <c r="U198" i="51"/>
  <c r="B197" i="51" a="1"/>
  <c r="B197" i="51"/>
  <c r="C197" i="51"/>
  <c r="D197" i="51"/>
  <c r="E197" i="51"/>
  <c r="F197" i="51"/>
  <c r="G197" i="51"/>
  <c r="H197" i="51"/>
  <c r="I197" i="51"/>
  <c r="J197" i="51"/>
  <c r="J210" i="48" s="1"/>
  <c r="K197" i="51"/>
  <c r="K210" i="48" s="1"/>
  <c r="L197" i="51"/>
  <c r="L210" i="48" s="1"/>
  <c r="M197" i="51"/>
  <c r="N197" i="51"/>
  <c r="O197" i="51"/>
  <c r="P197" i="51"/>
  <c r="Q197" i="51"/>
  <c r="R197" i="51"/>
  <c r="S197" i="51"/>
  <c r="T197" i="51"/>
  <c r="U197" i="51"/>
  <c r="B196" i="51" a="1"/>
  <c r="B196" i="51"/>
  <c r="C196" i="51"/>
  <c r="D196" i="51"/>
  <c r="E196" i="51"/>
  <c r="F196" i="51"/>
  <c r="G196" i="51"/>
  <c r="H196" i="51"/>
  <c r="I196" i="51"/>
  <c r="J196" i="51"/>
  <c r="J209" i="48" s="1"/>
  <c r="K196" i="51"/>
  <c r="K209" i="48" s="1"/>
  <c r="L196" i="51"/>
  <c r="L209" i="48" s="1"/>
  <c r="M196" i="51"/>
  <c r="N196" i="51"/>
  <c r="O196" i="51"/>
  <c r="P196" i="51"/>
  <c r="Q196" i="51"/>
  <c r="R196" i="51"/>
  <c r="S196" i="51"/>
  <c r="T196" i="51"/>
  <c r="U196" i="51"/>
  <c r="B195" i="51" a="1"/>
  <c r="B195" i="51"/>
  <c r="C195" i="51"/>
  <c r="D195" i="51"/>
  <c r="E195" i="51"/>
  <c r="F195" i="51"/>
  <c r="G195" i="51"/>
  <c r="H195" i="51"/>
  <c r="I195" i="51"/>
  <c r="J195" i="51"/>
  <c r="J208" i="48" s="1"/>
  <c r="K195" i="51"/>
  <c r="K208" i="48" s="1"/>
  <c r="L195" i="51"/>
  <c r="L208" i="48" s="1"/>
  <c r="M195" i="51"/>
  <c r="N195" i="51"/>
  <c r="O195" i="51"/>
  <c r="P195" i="51"/>
  <c r="Q195" i="51"/>
  <c r="R195" i="51"/>
  <c r="S195" i="51"/>
  <c r="T195" i="51"/>
  <c r="U195" i="51"/>
  <c r="B194" i="51" a="1"/>
  <c r="B194" i="51"/>
  <c r="C194" i="51"/>
  <c r="D194" i="51"/>
  <c r="E194" i="51"/>
  <c r="F194" i="51"/>
  <c r="G194" i="51"/>
  <c r="H194" i="51"/>
  <c r="I194" i="51"/>
  <c r="J194" i="51"/>
  <c r="J207" i="48" s="1"/>
  <c r="K194" i="51"/>
  <c r="K207" i="48" s="1"/>
  <c r="L194" i="51"/>
  <c r="L207" i="48" s="1"/>
  <c r="M194" i="51"/>
  <c r="N194" i="51"/>
  <c r="O194" i="51"/>
  <c r="P194" i="51"/>
  <c r="Q194" i="51"/>
  <c r="R194" i="51"/>
  <c r="S194" i="51"/>
  <c r="T194" i="51"/>
  <c r="U194" i="51"/>
  <c r="B193" i="51" a="1"/>
  <c r="B193" i="51"/>
  <c r="C193" i="51"/>
  <c r="D193" i="51"/>
  <c r="E193" i="51"/>
  <c r="F193" i="51"/>
  <c r="G193" i="51"/>
  <c r="H193" i="51"/>
  <c r="I193" i="51"/>
  <c r="J193" i="51"/>
  <c r="J206" i="48" s="1"/>
  <c r="K193" i="51"/>
  <c r="K206" i="48" s="1"/>
  <c r="L193" i="51"/>
  <c r="L206" i="48" s="1"/>
  <c r="M193" i="51"/>
  <c r="N193" i="51"/>
  <c r="O193" i="51"/>
  <c r="P193" i="51"/>
  <c r="Q193" i="51"/>
  <c r="R193" i="51"/>
  <c r="S193" i="51"/>
  <c r="T193" i="51"/>
  <c r="U193" i="51"/>
  <c r="B192" i="51" a="1"/>
  <c r="B192" i="51"/>
  <c r="C192" i="51"/>
  <c r="D192" i="51"/>
  <c r="E192" i="51"/>
  <c r="F192" i="51"/>
  <c r="G192" i="51"/>
  <c r="H192" i="51"/>
  <c r="I192" i="51"/>
  <c r="J192" i="51"/>
  <c r="J205" i="48" s="1"/>
  <c r="K192" i="51"/>
  <c r="K205" i="48" s="1"/>
  <c r="L192" i="51"/>
  <c r="L205" i="48" s="1"/>
  <c r="M192" i="51"/>
  <c r="N192" i="51"/>
  <c r="O192" i="51"/>
  <c r="P192" i="51"/>
  <c r="Q192" i="51"/>
  <c r="R192" i="51"/>
  <c r="S192" i="51"/>
  <c r="T192" i="51"/>
  <c r="U192" i="51"/>
  <c r="B191" i="51" a="1"/>
  <c r="B191" i="51"/>
  <c r="C191" i="51"/>
  <c r="D191" i="51"/>
  <c r="E191" i="51"/>
  <c r="F191" i="51"/>
  <c r="G191" i="51"/>
  <c r="H191" i="51"/>
  <c r="I191" i="51"/>
  <c r="J191" i="51"/>
  <c r="J204" i="48" s="1"/>
  <c r="K191" i="51"/>
  <c r="K204" i="48" s="1"/>
  <c r="L191" i="51"/>
  <c r="L204" i="48" s="1"/>
  <c r="M191" i="51"/>
  <c r="N191" i="51"/>
  <c r="O191" i="51"/>
  <c r="P191" i="51"/>
  <c r="Q191" i="51"/>
  <c r="R191" i="51"/>
  <c r="S191" i="51"/>
  <c r="T191" i="51"/>
  <c r="U191" i="51"/>
  <c r="B190" i="51" a="1"/>
  <c r="B190" i="51"/>
  <c r="C190" i="51"/>
  <c r="D190" i="51"/>
  <c r="E190" i="51"/>
  <c r="F190" i="51"/>
  <c r="G190" i="51"/>
  <c r="H190" i="51"/>
  <c r="I190" i="51"/>
  <c r="J190" i="51"/>
  <c r="J203" i="48" s="1"/>
  <c r="K190" i="51"/>
  <c r="K203" i="48" s="1"/>
  <c r="L190" i="51"/>
  <c r="L203" i="48" s="1"/>
  <c r="M190" i="51"/>
  <c r="N190" i="51"/>
  <c r="O190" i="51"/>
  <c r="P190" i="51"/>
  <c r="Q190" i="51"/>
  <c r="R190" i="51"/>
  <c r="S190" i="51"/>
  <c r="T190" i="51"/>
  <c r="U190" i="51"/>
  <c r="B189" i="51" a="1"/>
  <c r="B189" i="51"/>
  <c r="C189" i="51"/>
  <c r="D189" i="51"/>
  <c r="E189" i="51"/>
  <c r="F189" i="51"/>
  <c r="G189" i="51"/>
  <c r="H189" i="51"/>
  <c r="I189" i="51"/>
  <c r="J189" i="51"/>
  <c r="J202" i="48" s="1"/>
  <c r="K189" i="51"/>
  <c r="K202" i="48" s="1"/>
  <c r="L189" i="51"/>
  <c r="L202" i="48" s="1"/>
  <c r="M189" i="51"/>
  <c r="N189" i="51"/>
  <c r="O189" i="51"/>
  <c r="P189" i="51"/>
  <c r="Q189" i="51"/>
  <c r="R189" i="51"/>
  <c r="S189" i="51"/>
  <c r="T189" i="51"/>
  <c r="U189" i="51"/>
  <c r="B188" i="51" a="1"/>
  <c r="B188" i="51"/>
  <c r="C188" i="51"/>
  <c r="D188" i="51"/>
  <c r="E188" i="51"/>
  <c r="F188" i="51"/>
  <c r="G188" i="51"/>
  <c r="H188" i="51"/>
  <c r="I188" i="51"/>
  <c r="J188" i="51"/>
  <c r="J201" i="48" s="1"/>
  <c r="K188" i="51"/>
  <c r="K201" i="48" s="1"/>
  <c r="L188" i="51"/>
  <c r="L201" i="48" s="1"/>
  <c r="M188" i="51"/>
  <c r="N188" i="51"/>
  <c r="O188" i="51"/>
  <c r="P188" i="51"/>
  <c r="Q188" i="51"/>
  <c r="R188" i="51"/>
  <c r="S188" i="51"/>
  <c r="T188" i="51"/>
  <c r="U188" i="51"/>
  <c r="B187" i="51" a="1"/>
  <c r="B187" i="51"/>
  <c r="C187" i="51"/>
  <c r="D187" i="51"/>
  <c r="E187" i="51"/>
  <c r="F187" i="51"/>
  <c r="G187" i="51"/>
  <c r="H187" i="51"/>
  <c r="I187" i="51"/>
  <c r="J187" i="51"/>
  <c r="J200" i="48" s="1"/>
  <c r="K187" i="51"/>
  <c r="K200" i="48" s="1"/>
  <c r="L187" i="51"/>
  <c r="L200" i="48" s="1"/>
  <c r="M187" i="51"/>
  <c r="N187" i="51"/>
  <c r="O187" i="51"/>
  <c r="P187" i="51"/>
  <c r="Q187" i="51"/>
  <c r="R187" i="51"/>
  <c r="S187" i="51"/>
  <c r="T187" i="51"/>
  <c r="U187" i="51"/>
  <c r="B186" i="51" a="1"/>
  <c r="B186" i="51"/>
  <c r="C186" i="51"/>
  <c r="D186" i="51"/>
  <c r="E186" i="51"/>
  <c r="F186" i="51"/>
  <c r="G186" i="51"/>
  <c r="H186" i="51"/>
  <c r="I186" i="51"/>
  <c r="J186" i="51"/>
  <c r="J199" i="48" s="1"/>
  <c r="K186" i="51"/>
  <c r="K199" i="48" s="1"/>
  <c r="L186" i="51"/>
  <c r="L199" i="48" s="1"/>
  <c r="M186" i="51"/>
  <c r="N186" i="51"/>
  <c r="O186" i="51"/>
  <c r="P186" i="51"/>
  <c r="Q186" i="51"/>
  <c r="R186" i="51"/>
  <c r="S186" i="51"/>
  <c r="T186" i="51"/>
  <c r="U186" i="51"/>
  <c r="B185" i="51" a="1"/>
  <c r="B185" i="51"/>
  <c r="C185" i="51"/>
  <c r="D185" i="51"/>
  <c r="E185" i="51"/>
  <c r="F185" i="51"/>
  <c r="G185" i="51"/>
  <c r="H185" i="51"/>
  <c r="I185" i="51"/>
  <c r="J185" i="51"/>
  <c r="J198" i="48" s="1"/>
  <c r="K185" i="51"/>
  <c r="K198" i="48" s="1"/>
  <c r="L185" i="51"/>
  <c r="L198" i="48" s="1"/>
  <c r="M185" i="51"/>
  <c r="N185" i="51"/>
  <c r="O185" i="51"/>
  <c r="P185" i="51"/>
  <c r="Q185" i="51"/>
  <c r="R185" i="51"/>
  <c r="S185" i="51"/>
  <c r="T185" i="51"/>
  <c r="U185" i="51"/>
  <c r="B184" i="51" a="1"/>
  <c r="B184" i="51"/>
  <c r="C184" i="51"/>
  <c r="D184" i="51"/>
  <c r="E184" i="51"/>
  <c r="F184" i="51"/>
  <c r="G184" i="51"/>
  <c r="H184" i="51"/>
  <c r="I184" i="51"/>
  <c r="J184" i="51"/>
  <c r="J197" i="48" s="1"/>
  <c r="K184" i="51"/>
  <c r="K197" i="48" s="1"/>
  <c r="L184" i="51"/>
  <c r="L197" i="48" s="1"/>
  <c r="M184" i="51"/>
  <c r="N184" i="51"/>
  <c r="O184" i="51"/>
  <c r="P184" i="51"/>
  <c r="Q184" i="51"/>
  <c r="R184" i="51"/>
  <c r="S184" i="51"/>
  <c r="T184" i="51"/>
  <c r="U184" i="51"/>
  <c r="B183" i="51" a="1"/>
  <c r="B183" i="51"/>
  <c r="C183" i="51"/>
  <c r="D183" i="51"/>
  <c r="E183" i="51"/>
  <c r="F183" i="51"/>
  <c r="G183" i="51"/>
  <c r="H183" i="51"/>
  <c r="I183" i="51"/>
  <c r="J183" i="51"/>
  <c r="J196" i="48" s="1"/>
  <c r="K183" i="51"/>
  <c r="K196" i="48" s="1"/>
  <c r="L183" i="51"/>
  <c r="L196" i="48" s="1"/>
  <c r="M183" i="51"/>
  <c r="N183" i="51"/>
  <c r="O183" i="51"/>
  <c r="P183" i="51"/>
  <c r="Q183" i="51"/>
  <c r="R183" i="51"/>
  <c r="S183" i="51"/>
  <c r="T183" i="51"/>
  <c r="U183" i="51"/>
  <c r="B182" i="51" a="1"/>
  <c r="B182" i="51"/>
  <c r="C182" i="51"/>
  <c r="D182" i="51"/>
  <c r="E182" i="51"/>
  <c r="F182" i="51"/>
  <c r="G182" i="51"/>
  <c r="H182" i="51"/>
  <c r="I182" i="51"/>
  <c r="J182" i="51"/>
  <c r="J195" i="48" s="1"/>
  <c r="K182" i="51"/>
  <c r="K195" i="48" s="1"/>
  <c r="L182" i="51"/>
  <c r="L195" i="48" s="1"/>
  <c r="M182" i="51"/>
  <c r="N182" i="51"/>
  <c r="O182" i="51"/>
  <c r="P182" i="51"/>
  <c r="Q182" i="51"/>
  <c r="R182" i="51"/>
  <c r="S182" i="51"/>
  <c r="T182" i="51"/>
  <c r="U182" i="51"/>
  <c r="B181" i="51" a="1"/>
  <c r="B181" i="51"/>
  <c r="C181" i="51"/>
  <c r="D181" i="51"/>
  <c r="E181" i="51"/>
  <c r="F181" i="51"/>
  <c r="G181" i="51"/>
  <c r="H181" i="51"/>
  <c r="I181" i="51"/>
  <c r="J181" i="51"/>
  <c r="J194" i="48" s="1"/>
  <c r="K181" i="51"/>
  <c r="K194" i="48" s="1"/>
  <c r="L181" i="51"/>
  <c r="L194" i="48" s="1"/>
  <c r="M181" i="51"/>
  <c r="N181" i="51"/>
  <c r="O181" i="51"/>
  <c r="P181" i="51"/>
  <c r="Q181" i="51"/>
  <c r="R181" i="51"/>
  <c r="S181" i="51"/>
  <c r="T181" i="51"/>
  <c r="U181" i="51"/>
  <c r="B180" i="51" a="1"/>
  <c r="B180" i="51"/>
  <c r="C180" i="51"/>
  <c r="D180" i="51"/>
  <c r="E180" i="51"/>
  <c r="F180" i="51"/>
  <c r="G180" i="51"/>
  <c r="H180" i="51"/>
  <c r="I180" i="51"/>
  <c r="J180" i="51"/>
  <c r="J193" i="48" s="1"/>
  <c r="K180" i="51"/>
  <c r="K193" i="48" s="1"/>
  <c r="L180" i="51"/>
  <c r="L193" i="48" s="1"/>
  <c r="M180" i="51"/>
  <c r="N180" i="51"/>
  <c r="O180" i="51"/>
  <c r="P180" i="51"/>
  <c r="Q180" i="51"/>
  <c r="R180" i="51"/>
  <c r="S180" i="51"/>
  <c r="T180" i="51"/>
  <c r="U180" i="51"/>
  <c r="B179" i="51" a="1"/>
  <c r="B179" i="51"/>
  <c r="C179" i="51"/>
  <c r="D179" i="51"/>
  <c r="E179" i="51"/>
  <c r="F179" i="51"/>
  <c r="G179" i="51"/>
  <c r="H179" i="51"/>
  <c r="I179" i="51"/>
  <c r="J179" i="51"/>
  <c r="J192" i="48" s="1"/>
  <c r="K179" i="51"/>
  <c r="K192" i="48" s="1"/>
  <c r="L179" i="51"/>
  <c r="L192" i="48" s="1"/>
  <c r="M179" i="51"/>
  <c r="N179" i="51"/>
  <c r="O179" i="51"/>
  <c r="P179" i="51"/>
  <c r="Q179" i="51"/>
  <c r="R179" i="51"/>
  <c r="S179" i="51"/>
  <c r="T179" i="51"/>
  <c r="U179" i="51"/>
  <c r="B178" i="51" a="1"/>
  <c r="B178" i="51"/>
  <c r="C178" i="51"/>
  <c r="D178" i="51"/>
  <c r="E178" i="51"/>
  <c r="F178" i="51"/>
  <c r="G178" i="51"/>
  <c r="H178" i="51"/>
  <c r="I178" i="51"/>
  <c r="J178" i="51"/>
  <c r="J191" i="48" s="1"/>
  <c r="K178" i="51"/>
  <c r="K191" i="48" s="1"/>
  <c r="L178" i="51"/>
  <c r="L191" i="48" s="1"/>
  <c r="M178" i="51"/>
  <c r="N178" i="51"/>
  <c r="O178" i="51"/>
  <c r="P178" i="51"/>
  <c r="Q178" i="51"/>
  <c r="R178" i="51"/>
  <c r="S178" i="51"/>
  <c r="T178" i="51"/>
  <c r="U178" i="51"/>
  <c r="B177" i="51" a="1"/>
  <c r="B177" i="51"/>
  <c r="C177" i="51"/>
  <c r="D177" i="51"/>
  <c r="E177" i="51"/>
  <c r="F177" i="51"/>
  <c r="G177" i="51"/>
  <c r="H177" i="51"/>
  <c r="I177" i="51"/>
  <c r="J177" i="51"/>
  <c r="J190" i="48" s="1"/>
  <c r="K177" i="51"/>
  <c r="K190" i="48" s="1"/>
  <c r="L177" i="51"/>
  <c r="L190" i="48" s="1"/>
  <c r="M177" i="51"/>
  <c r="N177" i="51"/>
  <c r="O177" i="51"/>
  <c r="P177" i="51"/>
  <c r="Q177" i="51"/>
  <c r="R177" i="51"/>
  <c r="S177" i="51"/>
  <c r="T177" i="51"/>
  <c r="U177" i="51"/>
  <c r="B176" i="51" a="1"/>
  <c r="B176" i="51"/>
  <c r="C176" i="51"/>
  <c r="D176" i="51"/>
  <c r="E176" i="51"/>
  <c r="F176" i="51"/>
  <c r="G176" i="51"/>
  <c r="H176" i="51"/>
  <c r="I176" i="51"/>
  <c r="J176" i="51"/>
  <c r="J189" i="48" s="1"/>
  <c r="K176" i="51"/>
  <c r="K189" i="48" s="1"/>
  <c r="L176" i="51"/>
  <c r="L189" i="48" s="1"/>
  <c r="M176" i="51"/>
  <c r="N176" i="51"/>
  <c r="O176" i="51"/>
  <c r="P176" i="51"/>
  <c r="Q176" i="51"/>
  <c r="R176" i="51"/>
  <c r="S176" i="51"/>
  <c r="T176" i="51"/>
  <c r="U176" i="51"/>
  <c r="B175" i="51" a="1"/>
  <c r="B175" i="51"/>
  <c r="C175" i="51"/>
  <c r="D175" i="51"/>
  <c r="E175" i="51"/>
  <c r="F175" i="51"/>
  <c r="G175" i="51"/>
  <c r="H175" i="51"/>
  <c r="I175" i="51"/>
  <c r="J175" i="51"/>
  <c r="J188" i="48" s="1"/>
  <c r="K175" i="51"/>
  <c r="K188" i="48" s="1"/>
  <c r="L175" i="51"/>
  <c r="L188" i="48" s="1"/>
  <c r="M175" i="51"/>
  <c r="N175" i="51"/>
  <c r="O175" i="51"/>
  <c r="P175" i="51"/>
  <c r="Q175" i="51"/>
  <c r="R175" i="51"/>
  <c r="S175" i="51"/>
  <c r="T175" i="51"/>
  <c r="U175" i="51"/>
  <c r="B174" i="51" a="1"/>
  <c r="B174" i="51"/>
  <c r="C174" i="51"/>
  <c r="D174" i="51"/>
  <c r="E174" i="51"/>
  <c r="F174" i="51"/>
  <c r="G174" i="51"/>
  <c r="H174" i="51"/>
  <c r="I174" i="51"/>
  <c r="J174" i="51"/>
  <c r="J187" i="48" s="1"/>
  <c r="K174" i="51"/>
  <c r="K187" i="48" s="1"/>
  <c r="L174" i="51"/>
  <c r="L187" i="48" s="1"/>
  <c r="M174" i="51"/>
  <c r="N174" i="51"/>
  <c r="O174" i="51"/>
  <c r="P174" i="51"/>
  <c r="Q174" i="51"/>
  <c r="R174" i="51"/>
  <c r="S174" i="51"/>
  <c r="T174" i="51"/>
  <c r="U174" i="51"/>
  <c r="B173" i="51" a="1"/>
  <c r="B173" i="51"/>
  <c r="C173" i="51"/>
  <c r="D173" i="51"/>
  <c r="E173" i="51"/>
  <c r="F173" i="51"/>
  <c r="G173" i="51"/>
  <c r="H173" i="51"/>
  <c r="I173" i="51"/>
  <c r="J173" i="51"/>
  <c r="J186" i="48" s="1"/>
  <c r="K173" i="51"/>
  <c r="K186" i="48" s="1"/>
  <c r="L173" i="51"/>
  <c r="L186" i="48" s="1"/>
  <c r="M173" i="51"/>
  <c r="N173" i="51"/>
  <c r="O173" i="51"/>
  <c r="P173" i="51"/>
  <c r="Q173" i="51"/>
  <c r="R173" i="51"/>
  <c r="S173" i="51"/>
  <c r="T173" i="51"/>
  <c r="U173" i="51"/>
  <c r="B172" i="51" a="1"/>
  <c r="B172" i="51"/>
  <c r="C172" i="51"/>
  <c r="D172" i="51"/>
  <c r="E172" i="51"/>
  <c r="F172" i="51"/>
  <c r="G172" i="51"/>
  <c r="H172" i="51"/>
  <c r="I172" i="51"/>
  <c r="J172" i="51"/>
  <c r="J185" i="48" s="1"/>
  <c r="K172" i="51"/>
  <c r="K185" i="48" s="1"/>
  <c r="L172" i="51"/>
  <c r="L185" i="48" s="1"/>
  <c r="M172" i="51"/>
  <c r="N172" i="51"/>
  <c r="O172" i="51"/>
  <c r="P172" i="51"/>
  <c r="Q172" i="51"/>
  <c r="R172" i="51"/>
  <c r="S172" i="51"/>
  <c r="T172" i="51"/>
  <c r="U172" i="51"/>
  <c r="B171" i="51" a="1"/>
  <c r="B171" i="51"/>
  <c r="C171" i="51"/>
  <c r="D171" i="51"/>
  <c r="E171" i="51"/>
  <c r="F171" i="51"/>
  <c r="G171" i="51"/>
  <c r="H171" i="51"/>
  <c r="I171" i="51"/>
  <c r="J171" i="51"/>
  <c r="J184" i="48" s="1"/>
  <c r="K171" i="51"/>
  <c r="K184" i="48" s="1"/>
  <c r="L171" i="51"/>
  <c r="L184" i="48" s="1"/>
  <c r="M171" i="51"/>
  <c r="N171" i="51"/>
  <c r="O171" i="51"/>
  <c r="P171" i="51"/>
  <c r="Q171" i="51"/>
  <c r="R171" i="51"/>
  <c r="S171" i="51"/>
  <c r="T171" i="51"/>
  <c r="U171" i="51"/>
  <c r="B170" i="51" a="1"/>
  <c r="B170" i="51"/>
  <c r="C170" i="51"/>
  <c r="D170" i="51"/>
  <c r="E170" i="51"/>
  <c r="F170" i="51"/>
  <c r="G170" i="51"/>
  <c r="H170" i="51"/>
  <c r="I170" i="51"/>
  <c r="J170" i="51"/>
  <c r="J183" i="48" s="1"/>
  <c r="K170" i="51"/>
  <c r="K183" i="48" s="1"/>
  <c r="L170" i="51"/>
  <c r="L183" i="48" s="1"/>
  <c r="M170" i="51"/>
  <c r="N170" i="51"/>
  <c r="O170" i="51"/>
  <c r="P170" i="51"/>
  <c r="Q170" i="51"/>
  <c r="R170" i="51"/>
  <c r="S170" i="51"/>
  <c r="T170" i="51"/>
  <c r="U170" i="51"/>
  <c r="B169" i="51" a="1"/>
  <c r="B169" i="51"/>
  <c r="C169" i="51"/>
  <c r="D169" i="51"/>
  <c r="E169" i="51"/>
  <c r="F169" i="51"/>
  <c r="G169" i="51"/>
  <c r="H169" i="51"/>
  <c r="I169" i="51"/>
  <c r="J169" i="51"/>
  <c r="J182" i="48" s="1"/>
  <c r="K169" i="51"/>
  <c r="K182" i="48" s="1"/>
  <c r="L169" i="51"/>
  <c r="L182" i="48" s="1"/>
  <c r="M169" i="51"/>
  <c r="N169" i="51"/>
  <c r="O169" i="51"/>
  <c r="P169" i="51"/>
  <c r="Q169" i="51"/>
  <c r="R169" i="51"/>
  <c r="S169" i="51"/>
  <c r="T169" i="51"/>
  <c r="U169" i="51"/>
  <c r="B168" i="51" a="1"/>
  <c r="B168" i="51"/>
  <c r="C168" i="51"/>
  <c r="D168" i="51"/>
  <c r="E168" i="51"/>
  <c r="F168" i="51"/>
  <c r="G168" i="51"/>
  <c r="H168" i="51"/>
  <c r="I168" i="51"/>
  <c r="J168" i="51"/>
  <c r="J181" i="48" s="1"/>
  <c r="K168" i="51"/>
  <c r="K181" i="48" s="1"/>
  <c r="L168" i="51"/>
  <c r="L181" i="48" s="1"/>
  <c r="M168" i="51"/>
  <c r="N168" i="51"/>
  <c r="O168" i="51"/>
  <c r="P168" i="51"/>
  <c r="Q168" i="51"/>
  <c r="R168" i="51"/>
  <c r="S168" i="51"/>
  <c r="T168" i="51"/>
  <c r="U168" i="51"/>
  <c r="B167" i="51" a="1"/>
  <c r="B167" i="51"/>
  <c r="C167" i="51"/>
  <c r="D167" i="51"/>
  <c r="E167" i="51"/>
  <c r="F167" i="51"/>
  <c r="G167" i="51"/>
  <c r="H167" i="51"/>
  <c r="I167" i="51"/>
  <c r="J167" i="51"/>
  <c r="J180" i="48" s="1"/>
  <c r="K167" i="51"/>
  <c r="K180" i="48" s="1"/>
  <c r="L167" i="51"/>
  <c r="L180" i="48" s="1"/>
  <c r="M167" i="51"/>
  <c r="N167" i="51"/>
  <c r="O167" i="51"/>
  <c r="P167" i="51"/>
  <c r="Q167" i="51"/>
  <c r="R167" i="51"/>
  <c r="S167" i="51"/>
  <c r="T167" i="51"/>
  <c r="U167" i="51"/>
  <c r="B166" i="51" a="1"/>
  <c r="B166" i="51"/>
  <c r="C166" i="51"/>
  <c r="D166" i="51"/>
  <c r="E166" i="51"/>
  <c r="F166" i="51"/>
  <c r="G166" i="51"/>
  <c r="H166" i="51"/>
  <c r="I166" i="51"/>
  <c r="J166" i="51"/>
  <c r="J179" i="48" s="1"/>
  <c r="K166" i="51"/>
  <c r="K179" i="48" s="1"/>
  <c r="L166" i="51"/>
  <c r="L179" i="48" s="1"/>
  <c r="M166" i="51"/>
  <c r="N166" i="51"/>
  <c r="O166" i="51"/>
  <c r="P166" i="51"/>
  <c r="Q166" i="51"/>
  <c r="R166" i="51"/>
  <c r="S166" i="51"/>
  <c r="T166" i="51"/>
  <c r="U166" i="51"/>
  <c r="A195" i="56"/>
  <c r="A196" i="56"/>
  <c r="A183" i="56"/>
  <c r="A184" i="56"/>
  <c r="A185" i="56"/>
  <c r="A186" i="56"/>
  <c r="A187" i="56"/>
  <c r="A188" i="56"/>
  <c r="A189" i="56"/>
  <c r="A190" i="56"/>
  <c r="A191" i="56"/>
  <c r="A192" i="56"/>
  <c r="A193" i="56"/>
  <c r="A194" i="56"/>
  <c r="A183" i="57"/>
  <c r="B183" i="57"/>
  <c r="C183" i="57"/>
  <c r="D183" i="57"/>
  <c r="A184" i="57"/>
  <c r="B184" i="57"/>
  <c r="C184" i="57"/>
  <c r="D184" i="57"/>
  <c r="A185" i="57"/>
  <c r="B185" i="57"/>
  <c r="C185" i="57"/>
  <c r="D185" i="57"/>
  <c r="A186" i="57"/>
  <c r="B186" i="57"/>
  <c r="C186" i="57"/>
  <c r="D186" i="57"/>
  <c r="A187" i="57"/>
  <c r="B187" i="57"/>
  <c r="C187" i="57"/>
  <c r="D187" i="57"/>
  <c r="A188" i="57"/>
  <c r="B188" i="57"/>
  <c r="C188" i="57"/>
  <c r="D188" i="57"/>
  <c r="A189" i="57"/>
  <c r="B189" i="57"/>
  <c r="C189" i="57"/>
  <c r="D189" i="57"/>
  <c r="A190" i="57"/>
  <c r="B190" i="57"/>
  <c r="C190" i="57"/>
  <c r="D190" i="57"/>
  <c r="A191" i="57"/>
  <c r="B191" i="57"/>
  <c r="C191" i="57"/>
  <c r="D191" i="57"/>
  <c r="A192" i="57"/>
  <c r="B192" i="57"/>
  <c r="C192" i="57"/>
  <c r="D192" i="57"/>
  <c r="A193" i="57"/>
  <c r="B193" i="57"/>
  <c r="C193" i="57"/>
  <c r="D193" i="57"/>
  <c r="A194" i="57"/>
  <c r="B194" i="57"/>
  <c r="C194" i="57"/>
  <c r="D194" i="57"/>
  <c r="A195" i="57"/>
  <c r="B195" i="57"/>
  <c r="C195" i="57"/>
  <c r="D195" i="57"/>
  <c r="A196" i="57"/>
  <c r="B196" i="57"/>
  <c r="C196" i="57"/>
  <c r="D196" i="57"/>
  <c r="A197" i="57"/>
  <c r="B197" i="57"/>
  <c r="C197" i="57"/>
  <c r="D197" i="57"/>
  <c r="A198" i="57"/>
  <c r="B198" i="57"/>
  <c r="C198" i="57"/>
  <c r="D198" i="57"/>
  <c r="A199" i="57"/>
  <c r="B199" i="57"/>
  <c r="C199" i="57"/>
  <c r="D199" i="57"/>
  <c r="A200" i="57"/>
  <c r="B200" i="57"/>
  <c r="C200" i="57"/>
  <c r="D200" i="57"/>
  <c r="A201" i="57"/>
  <c r="B201" i="57"/>
  <c r="C201" i="57"/>
  <c r="D201" i="57"/>
  <c r="A202" i="57"/>
  <c r="B202" i="57"/>
  <c r="C202" i="57"/>
  <c r="D202" i="57"/>
  <c r="A203" i="57"/>
  <c r="B203" i="57"/>
  <c r="C203" i="57"/>
  <c r="D203" i="57"/>
  <c r="A204" i="57"/>
  <c r="B204" i="57"/>
  <c r="C204" i="57"/>
  <c r="D204" i="57"/>
  <c r="A205" i="57"/>
  <c r="B205" i="57"/>
  <c r="C205" i="57"/>
  <c r="D205" i="57"/>
  <c r="A206" i="57"/>
  <c r="B206" i="57"/>
  <c r="C206" i="57"/>
  <c r="D206" i="57"/>
  <c r="B170" i="59"/>
  <c r="B171" i="59"/>
  <c r="B172" i="59"/>
  <c r="B173" i="59"/>
  <c r="B174" i="59"/>
  <c r="B175" i="59"/>
  <c r="B176" i="59"/>
  <c r="B177" i="59"/>
  <c r="B178" i="59"/>
  <c r="B179" i="59"/>
  <c r="B180" i="59"/>
  <c r="B181" i="59"/>
  <c r="B182" i="59"/>
  <c r="B183" i="59"/>
  <c r="B183" i="60" a="1"/>
  <c r="B183" i="60"/>
  <c r="C183" i="60"/>
  <c r="D183" i="60"/>
  <c r="E183" i="60"/>
  <c r="F183" i="60"/>
  <c r="G183" i="60"/>
  <c r="H183" i="60"/>
  <c r="I183" i="60"/>
  <c r="J183" i="60"/>
  <c r="J196" i="56" s="1"/>
  <c r="K183" i="60"/>
  <c r="K196" i="56" s="1"/>
  <c r="L183" i="60"/>
  <c r="L196" i="56" s="1"/>
  <c r="M183" i="60"/>
  <c r="N183" i="60"/>
  <c r="O183" i="60"/>
  <c r="P183" i="60"/>
  <c r="Q183" i="60"/>
  <c r="R183" i="60"/>
  <c r="S183" i="60"/>
  <c r="T183" i="60"/>
  <c r="U183" i="60"/>
  <c r="B182" i="60" a="1"/>
  <c r="B182" i="60"/>
  <c r="C182" i="60"/>
  <c r="D182" i="60"/>
  <c r="E182" i="60"/>
  <c r="F182" i="60"/>
  <c r="G182" i="60"/>
  <c r="H182" i="60"/>
  <c r="I182" i="60"/>
  <c r="J182" i="60"/>
  <c r="J195" i="56" s="1"/>
  <c r="K182" i="60"/>
  <c r="K195" i="56" s="1"/>
  <c r="L182" i="60"/>
  <c r="L195" i="56" s="1"/>
  <c r="M182" i="60"/>
  <c r="N182" i="60"/>
  <c r="O182" i="60"/>
  <c r="P182" i="60"/>
  <c r="Q182" i="60"/>
  <c r="R182" i="60"/>
  <c r="S182" i="60"/>
  <c r="T182" i="60"/>
  <c r="U182" i="60"/>
  <c r="B181" i="60" a="1"/>
  <c r="B181" i="60"/>
  <c r="C181" i="60"/>
  <c r="D181" i="60"/>
  <c r="E181" i="60"/>
  <c r="F181" i="60"/>
  <c r="G181" i="60"/>
  <c r="H181" i="60"/>
  <c r="I181" i="60"/>
  <c r="J181" i="60"/>
  <c r="J194" i="56" s="1"/>
  <c r="K181" i="60"/>
  <c r="K194" i="56" s="1"/>
  <c r="L181" i="60"/>
  <c r="L194" i="56" s="1"/>
  <c r="M181" i="60"/>
  <c r="N181" i="60"/>
  <c r="O181" i="60"/>
  <c r="P181" i="60"/>
  <c r="Q181" i="60"/>
  <c r="R181" i="60"/>
  <c r="S181" i="60"/>
  <c r="T181" i="60"/>
  <c r="U181" i="60"/>
  <c r="B180" i="60" a="1"/>
  <c r="B180" i="60"/>
  <c r="C180" i="60"/>
  <c r="D180" i="60"/>
  <c r="E180" i="60"/>
  <c r="F180" i="60"/>
  <c r="G180" i="60"/>
  <c r="H180" i="60"/>
  <c r="I180" i="60"/>
  <c r="J180" i="60"/>
  <c r="J193" i="56" s="1"/>
  <c r="K180" i="60"/>
  <c r="K193" i="56" s="1"/>
  <c r="L180" i="60"/>
  <c r="L193" i="56" s="1"/>
  <c r="M180" i="60"/>
  <c r="N180" i="60"/>
  <c r="O180" i="60"/>
  <c r="P180" i="60"/>
  <c r="Q180" i="60"/>
  <c r="R180" i="60"/>
  <c r="S180" i="60"/>
  <c r="T180" i="60"/>
  <c r="U180" i="60"/>
  <c r="B179" i="60" a="1"/>
  <c r="B179" i="60"/>
  <c r="C179" i="60"/>
  <c r="D179" i="60"/>
  <c r="E179" i="60"/>
  <c r="F179" i="60"/>
  <c r="G179" i="60"/>
  <c r="H179" i="60"/>
  <c r="I179" i="60"/>
  <c r="J179" i="60"/>
  <c r="J192" i="56" s="1"/>
  <c r="K179" i="60"/>
  <c r="K192" i="56" s="1"/>
  <c r="L179" i="60"/>
  <c r="L192" i="56" s="1"/>
  <c r="M179" i="60"/>
  <c r="N179" i="60"/>
  <c r="O179" i="60"/>
  <c r="P179" i="60"/>
  <c r="Q179" i="60"/>
  <c r="R179" i="60"/>
  <c r="S179" i="60"/>
  <c r="T179" i="60"/>
  <c r="U179" i="60"/>
  <c r="B178" i="60" a="1"/>
  <c r="B178" i="60"/>
  <c r="C178" i="60"/>
  <c r="D178" i="60"/>
  <c r="E178" i="60"/>
  <c r="F178" i="60"/>
  <c r="G178" i="60"/>
  <c r="H178" i="60"/>
  <c r="I178" i="60"/>
  <c r="J178" i="60"/>
  <c r="J191" i="56" s="1"/>
  <c r="K178" i="60"/>
  <c r="K191" i="56" s="1"/>
  <c r="L178" i="60"/>
  <c r="L191" i="56" s="1"/>
  <c r="M178" i="60"/>
  <c r="N178" i="60"/>
  <c r="O178" i="60"/>
  <c r="P178" i="60"/>
  <c r="Q178" i="60"/>
  <c r="R178" i="60"/>
  <c r="S178" i="60"/>
  <c r="T178" i="60"/>
  <c r="U178" i="60"/>
  <c r="B177" i="60" a="1"/>
  <c r="B177" i="60"/>
  <c r="C177" i="60"/>
  <c r="D177" i="60"/>
  <c r="E177" i="60"/>
  <c r="F177" i="60"/>
  <c r="G177" i="60"/>
  <c r="H177" i="60"/>
  <c r="I177" i="60"/>
  <c r="J177" i="60"/>
  <c r="J190" i="56" s="1"/>
  <c r="K177" i="60"/>
  <c r="K190" i="56" s="1"/>
  <c r="L177" i="60"/>
  <c r="L190" i="56" s="1"/>
  <c r="M177" i="60"/>
  <c r="N177" i="60"/>
  <c r="O177" i="60"/>
  <c r="P177" i="60"/>
  <c r="Q177" i="60"/>
  <c r="R177" i="60"/>
  <c r="S177" i="60"/>
  <c r="T177" i="60"/>
  <c r="U177" i="60"/>
  <c r="B176" i="60" a="1"/>
  <c r="B176" i="60"/>
  <c r="C176" i="60"/>
  <c r="D176" i="60"/>
  <c r="E176" i="60"/>
  <c r="F176" i="60"/>
  <c r="G176" i="60"/>
  <c r="H176" i="60"/>
  <c r="I176" i="60"/>
  <c r="J176" i="60"/>
  <c r="J189" i="56" s="1"/>
  <c r="K176" i="60"/>
  <c r="K189" i="56" s="1"/>
  <c r="L176" i="60"/>
  <c r="L189" i="56" s="1"/>
  <c r="M176" i="60"/>
  <c r="N176" i="60"/>
  <c r="O176" i="60"/>
  <c r="P176" i="60"/>
  <c r="Q176" i="60"/>
  <c r="R176" i="60"/>
  <c r="S176" i="60"/>
  <c r="T176" i="60"/>
  <c r="U176" i="60"/>
  <c r="B175" i="60" a="1"/>
  <c r="B175" i="60"/>
  <c r="C175" i="60"/>
  <c r="D175" i="60"/>
  <c r="E175" i="60"/>
  <c r="F175" i="60"/>
  <c r="G175" i="60"/>
  <c r="H175" i="60"/>
  <c r="I175" i="60"/>
  <c r="J175" i="60"/>
  <c r="J188" i="56" s="1"/>
  <c r="K175" i="60"/>
  <c r="K188" i="56" s="1"/>
  <c r="L175" i="60"/>
  <c r="L188" i="56" s="1"/>
  <c r="M175" i="60"/>
  <c r="N175" i="60"/>
  <c r="O175" i="60"/>
  <c r="P175" i="60"/>
  <c r="Q175" i="60"/>
  <c r="R175" i="60"/>
  <c r="S175" i="60"/>
  <c r="T175" i="60"/>
  <c r="U175" i="60"/>
  <c r="B174" i="60" a="1"/>
  <c r="B174" i="60"/>
  <c r="C174" i="60"/>
  <c r="D174" i="60"/>
  <c r="E174" i="60"/>
  <c r="F174" i="60"/>
  <c r="G174" i="60"/>
  <c r="H174" i="60"/>
  <c r="I174" i="60"/>
  <c r="J174" i="60"/>
  <c r="J187" i="56" s="1"/>
  <c r="K174" i="60"/>
  <c r="K187" i="56" s="1"/>
  <c r="L174" i="60"/>
  <c r="L187" i="56" s="1"/>
  <c r="M174" i="60"/>
  <c r="N174" i="60"/>
  <c r="O174" i="60"/>
  <c r="P174" i="60"/>
  <c r="Q174" i="60"/>
  <c r="R174" i="60"/>
  <c r="S174" i="60"/>
  <c r="T174" i="60"/>
  <c r="U174" i="60"/>
  <c r="B173" i="60" a="1"/>
  <c r="B173" i="60"/>
  <c r="C173" i="60"/>
  <c r="D173" i="60"/>
  <c r="E173" i="60"/>
  <c r="F173" i="60"/>
  <c r="G173" i="60"/>
  <c r="H173" i="60"/>
  <c r="I173" i="60"/>
  <c r="J173" i="60"/>
  <c r="J186" i="56" s="1"/>
  <c r="K173" i="60"/>
  <c r="K186" i="56" s="1"/>
  <c r="L173" i="60"/>
  <c r="L186" i="56" s="1"/>
  <c r="M173" i="60"/>
  <c r="N173" i="60"/>
  <c r="O173" i="60"/>
  <c r="P173" i="60"/>
  <c r="Q173" i="60"/>
  <c r="R173" i="60"/>
  <c r="S173" i="60"/>
  <c r="T173" i="60"/>
  <c r="U173" i="60"/>
  <c r="B172" i="60" a="1"/>
  <c r="B172" i="60"/>
  <c r="C172" i="60"/>
  <c r="D172" i="60"/>
  <c r="E172" i="60"/>
  <c r="F172" i="60"/>
  <c r="G172" i="60"/>
  <c r="H172" i="60"/>
  <c r="I172" i="60"/>
  <c r="J172" i="60"/>
  <c r="J185" i="56" s="1"/>
  <c r="K172" i="60"/>
  <c r="K185" i="56" s="1"/>
  <c r="L172" i="60"/>
  <c r="L185" i="56" s="1"/>
  <c r="M172" i="60"/>
  <c r="N172" i="60"/>
  <c r="O172" i="60"/>
  <c r="P172" i="60"/>
  <c r="Q172" i="60"/>
  <c r="R172" i="60"/>
  <c r="S172" i="60"/>
  <c r="T172" i="60"/>
  <c r="U172" i="60"/>
  <c r="B171" i="60" a="1"/>
  <c r="B171" i="60"/>
  <c r="C171" i="60"/>
  <c r="D171" i="60"/>
  <c r="E171" i="60"/>
  <c r="F171" i="60"/>
  <c r="G171" i="60"/>
  <c r="H171" i="60"/>
  <c r="I171" i="60"/>
  <c r="J171" i="60"/>
  <c r="J184" i="56" s="1"/>
  <c r="K171" i="60"/>
  <c r="K184" i="56" s="1"/>
  <c r="L171" i="60"/>
  <c r="L184" i="56" s="1"/>
  <c r="M171" i="60"/>
  <c r="N171" i="60"/>
  <c r="O171" i="60"/>
  <c r="P171" i="60"/>
  <c r="Q171" i="60"/>
  <c r="R171" i="60"/>
  <c r="S171" i="60"/>
  <c r="T171" i="60"/>
  <c r="U171" i="60"/>
  <c r="B170" i="60" a="1"/>
  <c r="B170" i="60"/>
  <c r="C170" i="60"/>
  <c r="D170" i="60"/>
  <c r="E170" i="60"/>
  <c r="F170" i="60"/>
  <c r="G170" i="60"/>
  <c r="H170" i="60"/>
  <c r="I170" i="60"/>
  <c r="J170" i="60"/>
  <c r="J183" i="56" s="1"/>
  <c r="K170" i="60"/>
  <c r="K183" i="56" s="1"/>
  <c r="L170" i="60"/>
  <c r="L183" i="56" s="1"/>
  <c r="M170" i="60"/>
  <c r="N170" i="60"/>
  <c r="O170" i="60"/>
  <c r="P170" i="60"/>
  <c r="Q170" i="60"/>
  <c r="R170" i="60"/>
  <c r="S170" i="60"/>
  <c r="T170" i="60"/>
  <c r="U170" i="60"/>
  <c r="B141" i="34"/>
  <c r="B142" i="34"/>
  <c r="B143" i="34"/>
  <c r="B144" i="34"/>
  <c r="B145" i="34"/>
  <c r="B146" i="34"/>
  <c r="B146" i="35" a="1"/>
  <c r="B146" i="35"/>
  <c r="C146" i="35"/>
  <c r="D146" i="35"/>
  <c r="E146" i="35"/>
  <c r="F146" i="35"/>
  <c r="G146" i="35"/>
  <c r="H146" i="35"/>
  <c r="I146" i="35"/>
  <c r="J146" i="35"/>
  <c r="J159" i="32" s="1"/>
  <c r="K146" i="35"/>
  <c r="K159" i="32" s="1"/>
  <c r="L146" i="35"/>
  <c r="L159" i="32" s="1"/>
  <c r="M146" i="35"/>
  <c r="N146" i="35"/>
  <c r="O146" i="35"/>
  <c r="P146" i="35"/>
  <c r="Q146" i="35"/>
  <c r="R146" i="35"/>
  <c r="S146" i="35"/>
  <c r="T146" i="35"/>
  <c r="U146" i="35"/>
  <c r="B145" i="35" a="1"/>
  <c r="B145" i="35"/>
  <c r="C145" i="35"/>
  <c r="D145" i="35"/>
  <c r="E145" i="35"/>
  <c r="F145" i="35"/>
  <c r="G145" i="35"/>
  <c r="H145" i="35"/>
  <c r="I145" i="35"/>
  <c r="J145" i="35"/>
  <c r="J158" i="32" s="1"/>
  <c r="K145" i="35"/>
  <c r="K158" i="32" s="1"/>
  <c r="L145" i="35"/>
  <c r="L158" i="32" s="1"/>
  <c r="M145" i="35"/>
  <c r="N145" i="35"/>
  <c r="O145" i="35"/>
  <c r="P145" i="35"/>
  <c r="Q145" i="35"/>
  <c r="R145" i="35"/>
  <c r="S145" i="35"/>
  <c r="T145" i="35"/>
  <c r="U145" i="35"/>
  <c r="B144" i="35" a="1"/>
  <c r="B144" i="35"/>
  <c r="C144" i="35"/>
  <c r="D144" i="35"/>
  <c r="E144" i="35"/>
  <c r="F144" i="35"/>
  <c r="G144" i="35"/>
  <c r="H144" i="35"/>
  <c r="I144" i="35"/>
  <c r="J144" i="35"/>
  <c r="J157" i="32" s="1"/>
  <c r="K144" i="35"/>
  <c r="K157" i="32" s="1"/>
  <c r="L144" i="35"/>
  <c r="L157" i="32" s="1"/>
  <c r="M144" i="35"/>
  <c r="N144" i="35"/>
  <c r="O144" i="35"/>
  <c r="P144" i="35"/>
  <c r="Q144" i="35"/>
  <c r="R144" i="35"/>
  <c r="S144" i="35"/>
  <c r="T144" i="35"/>
  <c r="U144" i="35"/>
  <c r="B143" i="35" a="1"/>
  <c r="B143" i="35"/>
  <c r="C143" i="35"/>
  <c r="D143" i="35"/>
  <c r="E143" i="35"/>
  <c r="F143" i="35"/>
  <c r="G143" i="35"/>
  <c r="H143" i="35"/>
  <c r="I143" i="35"/>
  <c r="J143" i="35"/>
  <c r="J156" i="32" s="1"/>
  <c r="K143" i="35"/>
  <c r="K156" i="32" s="1"/>
  <c r="L143" i="35"/>
  <c r="L156" i="32" s="1"/>
  <c r="M143" i="35"/>
  <c r="N143" i="35"/>
  <c r="O143" i="35"/>
  <c r="P143" i="35"/>
  <c r="Q143" i="35"/>
  <c r="R143" i="35"/>
  <c r="S143" i="35"/>
  <c r="T143" i="35"/>
  <c r="U143" i="35"/>
  <c r="B142" i="35" a="1"/>
  <c r="B142" i="35"/>
  <c r="C142" i="35"/>
  <c r="D142" i="35"/>
  <c r="E142" i="35"/>
  <c r="F142" i="35"/>
  <c r="G142" i="35"/>
  <c r="H142" i="35"/>
  <c r="I142" i="35"/>
  <c r="J142" i="35"/>
  <c r="J155" i="32" s="1"/>
  <c r="K142" i="35"/>
  <c r="K155" i="32" s="1"/>
  <c r="L142" i="35"/>
  <c r="L155" i="32" s="1"/>
  <c r="M142" i="35"/>
  <c r="N142" i="35"/>
  <c r="O142" i="35"/>
  <c r="P142" i="35"/>
  <c r="Q142" i="35"/>
  <c r="R142" i="35"/>
  <c r="S142" i="35"/>
  <c r="T142" i="35"/>
  <c r="U142" i="35"/>
  <c r="B141" i="35" a="1"/>
  <c r="B141" i="35"/>
  <c r="C141" i="35"/>
  <c r="D141" i="35"/>
  <c r="E141" i="35"/>
  <c r="F141" i="35"/>
  <c r="G141" i="35"/>
  <c r="H141" i="35"/>
  <c r="I141" i="35"/>
  <c r="J141" i="35"/>
  <c r="J154" i="32" s="1"/>
  <c r="K141" i="35"/>
  <c r="K154" i="32" s="1"/>
  <c r="L141" i="35"/>
  <c r="L154" i="32" s="1"/>
  <c r="M141" i="35"/>
  <c r="N141" i="35"/>
  <c r="O141" i="35"/>
  <c r="P141" i="35"/>
  <c r="Q141" i="35"/>
  <c r="R141" i="35"/>
  <c r="S141" i="35"/>
  <c r="T141" i="35"/>
  <c r="U141" i="35"/>
  <c r="A220" i="44"/>
  <c r="A221" i="44"/>
  <c r="A222" i="44"/>
  <c r="A223" i="44"/>
  <c r="A224" i="44"/>
  <c r="A225" i="44"/>
  <c r="A226" i="44"/>
  <c r="A227" i="44"/>
  <c r="B207" i="46"/>
  <c r="B208" i="46"/>
  <c r="B209" i="46"/>
  <c r="B210" i="46"/>
  <c r="B211" i="46"/>
  <c r="B212" i="46"/>
  <c r="B213" i="46"/>
  <c r="B214" i="46"/>
  <c r="B213" i="47" a="1"/>
  <c r="B213" i="47"/>
  <c r="C213" i="47"/>
  <c r="D213" i="47"/>
  <c r="E213" i="47"/>
  <c r="F213" i="47"/>
  <c r="G213" i="47"/>
  <c r="H213" i="47"/>
  <c r="I213" i="47"/>
  <c r="J213" i="47"/>
  <c r="J226" i="44" s="1"/>
  <c r="K213" i="47"/>
  <c r="K226" i="44" s="1"/>
  <c r="L213" i="47"/>
  <c r="L226" i="44" s="1"/>
  <c r="M213" i="47"/>
  <c r="N213" i="47"/>
  <c r="O213" i="47"/>
  <c r="P213" i="47"/>
  <c r="Q213" i="47"/>
  <c r="R213" i="47"/>
  <c r="S213" i="47"/>
  <c r="T213" i="47"/>
  <c r="U213" i="47"/>
  <c r="B214" i="47" a="1"/>
  <c r="B214" i="47"/>
  <c r="C214" i="47"/>
  <c r="D214" i="47"/>
  <c r="E214" i="47"/>
  <c r="F214" i="47"/>
  <c r="G214" i="47"/>
  <c r="H214" i="47"/>
  <c r="I214" i="47"/>
  <c r="J214" i="47"/>
  <c r="J227" i="44" s="1"/>
  <c r="K214" i="47"/>
  <c r="K227" i="44" s="1"/>
  <c r="L214" i="47"/>
  <c r="L227" i="44" s="1"/>
  <c r="M214" i="47"/>
  <c r="N214" i="47"/>
  <c r="O214" i="47"/>
  <c r="P214" i="47"/>
  <c r="Q214" i="47"/>
  <c r="R214" i="47"/>
  <c r="S214" i="47"/>
  <c r="T214" i="47"/>
  <c r="U214" i="47"/>
  <c r="B212" i="47" a="1"/>
  <c r="B212" i="47"/>
  <c r="C212" i="47"/>
  <c r="D212" i="47"/>
  <c r="E212" i="47"/>
  <c r="F212" i="47"/>
  <c r="G212" i="47"/>
  <c r="H212" i="47"/>
  <c r="I212" i="47"/>
  <c r="J212" i="47"/>
  <c r="J225" i="44" s="1"/>
  <c r="K212" i="47"/>
  <c r="K225" i="44" s="1"/>
  <c r="L212" i="47"/>
  <c r="L225" i="44" s="1"/>
  <c r="M212" i="47"/>
  <c r="N212" i="47"/>
  <c r="O212" i="47"/>
  <c r="P212" i="47"/>
  <c r="Q212" i="47"/>
  <c r="R212" i="47"/>
  <c r="S212" i="47"/>
  <c r="T212" i="47"/>
  <c r="U212" i="47"/>
  <c r="B211" i="47" a="1"/>
  <c r="B211" i="47"/>
  <c r="C211" i="47"/>
  <c r="D211" i="47"/>
  <c r="E211" i="47"/>
  <c r="F211" i="47"/>
  <c r="G211" i="47"/>
  <c r="H211" i="47"/>
  <c r="I211" i="47"/>
  <c r="J211" i="47"/>
  <c r="J224" i="44" s="1"/>
  <c r="K211" i="47"/>
  <c r="K224" i="44" s="1"/>
  <c r="L211" i="47"/>
  <c r="L224" i="44" s="1"/>
  <c r="M211" i="47"/>
  <c r="N211" i="47"/>
  <c r="O211" i="47"/>
  <c r="P211" i="47"/>
  <c r="Q211" i="47"/>
  <c r="R211" i="47"/>
  <c r="S211" i="47"/>
  <c r="T211" i="47"/>
  <c r="U211" i="47"/>
  <c r="B210" i="47" a="1"/>
  <c r="B210" i="47"/>
  <c r="C210" i="47"/>
  <c r="D210" i="47"/>
  <c r="E210" i="47"/>
  <c r="F210" i="47"/>
  <c r="G210" i="47"/>
  <c r="H210" i="47"/>
  <c r="I210" i="47"/>
  <c r="J210" i="47"/>
  <c r="J223" i="44" s="1"/>
  <c r="K210" i="47"/>
  <c r="K223" i="44" s="1"/>
  <c r="L210" i="47"/>
  <c r="L223" i="44" s="1"/>
  <c r="M210" i="47"/>
  <c r="N210" i="47"/>
  <c r="O210" i="47"/>
  <c r="P210" i="47"/>
  <c r="Q210" i="47"/>
  <c r="R210" i="47"/>
  <c r="S210" i="47"/>
  <c r="T210" i="47"/>
  <c r="U210" i="47"/>
  <c r="B209" i="47" a="1"/>
  <c r="B209" i="47"/>
  <c r="C209" i="47"/>
  <c r="D209" i="47"/>
  <c r="E209" i="47"/>
  <c r="F209" i="47"/>
  <c r="G209" i="47"/>
  <c r="H209" i="47"/>
  <c r="I209" i="47"/>
  <c r="J209" i="47"/>
  <c r="J222" i="44" s="1"/>
  <c r="K209" i="47"/>
  <c r="K222" i="44" s="1"/>
  <c r="L209" i="47"/>
  <c r="L222" i="44" s="1"/>
  <c r="M209" i="47"/>
  <c r="N209" i="47"/>
  <c r="O209" i="47"/>
  <c r="P209" i="47"/>
  <c r="Q209" i="47"/>
  <c r="R209" i="47"/>
  <c r="S209" i="47"/>
  <c r="T209" i="47"/>
  <c r="U209" i="47"/>
  <c r="B208" i="47" a="1"/>
  <c r="B208" i="47"/>
  <c r="C208" i="47"/>
  <c r="D208" i="47"/>
  <c r="E208" i="47"/>
  <c r="F208" i="47"/>
  <c r="G208" i="47"/>
  <c r="H208" i="47"/>
  <c r="I208" i="47"/>
  <c r="J208" i="47"/>
  <c r="J221" i="44" s="1"/>
  <c r="K208" i="47"/>
  <c r="K221" i="44" s="1"/>
  <c r="L208" i="47"/>
  <c r="L221" i="44" s="1"/>
  <c r="M208" i="47"/>
  <c r="N208" i="47"/>
  <c r="O208" i="47"/>
  <c r="P208" i="47"/>
  <c r="Q208" i="47"/>
  <c r="R208" i="47"/>
  <c r="S208" i="47"/>
  <c r="T208" i="47"/>
  <c r="U208" i="47"/>
  <c r="B207" i="47" a="1"/>
  <c r="B207" i="47"/>
  <c r="C207" i="47"/>
  <c r="D207" i="47"/>
  <c r="E207" i="47"/>
  <c r="F207" i="47"/>
  <c r="G207" i="47"/>
  <c r="H207" i="47"/>
  <c r="I207" i="47"/>
  <c r="J207" i="47"/>
  <c r="J220" i="44" s="1"/>
  <c r="K207" i="47"/>
  <c r="K220" i="44" s="1"/>
  <c r="L207" i="47"/>
  <c r="L220" i="44" s="1"/>
  <c r="M207" i="47"/>
  <c r="N207" i="47"/>
  <c r="O207" i="47"/>
  <c r="P207" i="47"/>
  <c r="Q207" i="47"/>
  <c r="R207" i="47"/>
  <c r="S207" i="47"/>
  <c r="T207" i="47"/>
  <c r="U207" i="47"/>
  <c r="A170" i="40"/>
  <c r="A171" i="40"/>
  <c r="A172" i="40"/>
  <c r="A173" i="40"/>
  <c r="A174" i="40"/>
  <c r="B157" i="42"/>
  <c r="B158" i="42"/>
  <c r="B159" i="42"/>
  <c r="B160" i="42"/>
  <c r="B161" i="42"/>
  <c r="B161" i="43" a="1"/>
  <c r="B161" i="43"/>
  <c r="C161" i="43"/>
  <c r="D161" i="43"/>
  <c r="E161" i="43"/>
  <c r="F161" i="43"/>
  <c r="G161" i="43"/>
  <c r="H161" i="43"/>
  <c r="I161" i="43"/>
  <c r="J161" i="43"/>
  <c r="J174" i="40" s="1"/>
  <c r="K161" i="43"/>
  <c r="K174" i="40" s="1"/>
  <c r="L161" i="43"/>
  <c r="L174" i="40" s="1"/>
  <c r="M161" i="43"/>
  <c r="N161" i="43"/>
  <c r="O161" i="43"/>
  <c r="P161" i="43"/>
  <c r="Q161" i="43"/>
  <c r="R161" i="43"/>
  <c r="S161" i="43"/>
  <c r="T161" i="43"/>
  <c r="U161" i="43"/>
  <c r="B160" i="43" a="1"/>
  <c r="B160" i="43"/>
  <c r="C160" i="43"/>
  <c r="D160" i="43"/>
  <c r="E160" i="43"/>
  <c r="F160" i="43"/>
  <c r="G160" i="43"/>
  <c r="H160" i="43"/>
  <c r="I160" i="43"/>
  <c r="J160" i="43"/>
  <c r="J173" i="40" s="1"/>
  <c r="K160" i="43"/>
  <c r="K173" i="40" s="1"/>
  <c r="L160" i="43"/>
  <c r="L173" i="40" s="1"/>
  <c r="M160" i="43"/>
  <c r="N160" i="43"/>
  <c r="O160" i="43"/>
  <c r="P160" i="43"/>
  <c r="Q160" i="43"/>
  <c r="R160" i="43"/>
  <c r="S160" i="43"/>
  <c r="T160" i="43"/>
  <c r="U160" i="43"/>
  <c r="B159" i="43" a="1"/>
  <c r="B159" i="43"/>
  <c r="C159" i="43"/>
  <c r="D159" i="43"/>
  <c r="E159" i="43"/>
  <c r="F159" i="43"/>
  <c r="G159" i="43"/>
  <c r="H159" i="43"/>
  <c r="I159" i="43"/>
  <c r="J159" i="43"/>
  <c r="J172" i="40" s="1"/>
  <c r="K159" i="43"/>
  <c r="L159" i="43"/>
  <c r="L172" i="40" s="1"/>
  <c r="M159" i="43"/>
  <c r="N159" i="43"/>
  <c r="O159" i="43"/>
  <c r="P159" i="43"/>
  <c r="Q159" i="43"/>
  <c r="R159" i="43"/>
  <c r="S159" i="43"/>
  <c r="T159" i="43"/>
  <c r="U159" i="43"/>
  <c r="B158" i="43" a="1"/>
  <c r="B158" i="43"/>
  <c r="C158" i="43"/>
  <c r="D158" i="43"/>
  <c r="E158" i="43"/>
  <c r="F158" i="43"/>
  <c r="G158" i="43"/>
  <c r="H158" i="43"/>
  <c r="I158" i="43"/>
  <c r="J158" i="43"/>
  <c r="J171" i="40" s="1"/>
  <c r="K158" i="43"/>
  <c r="K171" i="40" s="1"/>
  <c r="L158" i="43"/>
  <c r="L171" i="40" s="1"/>
  <c r="M158" i="43"/>
  <c r="N158" i="43"/>
  <c r="O158" i="43"/>
  <c r="P158" i="43"/>
  <c r="Q158" i="43"/>
  <c r="R158" i="43"/>
  <c r="S158" i="43"/>
  <c r="T158" i="43"/>
  <c r="U158" i="43"/>
  <c r="B157" i="43" a="1"/>
  <c r="B157" i="43"/>
  <c r="C157" i="43"/>
  <c r="D157" i="43"/>
  <c r="E157" i="43"/>
  <c r="F157" i="43"/>
  <c r="G157" i="43"/>
  <c r="H157" i="43"/>
  <c r="I157" i="43"/>
  <c r="J157" i="43"/>
  <c r="J170" i="40" s="1"/>
  <c r="K157" i="43"/>
  <c r="K170" i="40" s="1"/>
  <c r="L157" i="43"/>
  <c r="L170" i="40" s="1"/>
  <c r="M157" i="43"/>
  <c r="N157" i="43"/>
  <c r="O157" i="43"/>
  <c r="P157" i="43"/>
  <c r="Q157" i="43"/>
  <c r="R157" i="43"/>
  <c r="S157" i="43"/>
  <c r="T157" i="43"/>
  <c r="U157" i="43"/>
  <c r="A147" i="32"/>
  <c r="A148" i="32"/>
  <c r="A149" i="32"/>
  <c r="A150" i="32"/>
  <c r="A151" i="32"/>
  <c r="A152" i="32"/>
  <c r="A153" i="32"/>
  <c r="B134" i="34"/>
  <c r="B135" i="34"/>
  <c r="B136" i="34"/>
  <c r="B137" i="34"/>
  <c r="B138" i="34"/>
  <c r="B139" i="34"/>
  <c r="B140" i="34"/>
  <c r="B140" i="35" a="1"/>
  <c r="B140" i="35"/>
  <c r="C140" i="35"/>
  <c r="D140" i="35"/>
  <c r="E140" i="35"/>
  <c r="F140" i="35"/>
  <c r="G140" i="35"/>
  <c r="H140" i="35"/>
  <c r="I140" i="35"/>
  <c r="J140" i="35"/>
  <c r="J153" i="32" s="1"/>
  <c r="K140" i="35"/>
  <c r="K153" i="32" s="1"/>
  <c r="L140" i="35"/>
  <c r="L153" i="32" s="1"/>
  <c r="M140" i="35"/>
  <c r="N140" i="35"/>
  <c r="O140" i="35"/>
  <c r="P140" i="35"/>
  <c r="Q140" i="35"/>
  <c r="R140" i="35"/>
  <c r="S140" i="35"/>
  <c r="T140" i="35"/>
  <c r="U140" i="35"/>
  <c r="B139" i="35" a="1"/>
  <c r="B139" i="35"/>
  <c r="C139" i="35"/>
  <c r="D139" i="35"/>
  <c r="E139" i="35"/>
  <c r="F139" i="35"/>
  <c r="G139" i="35"/>
  <c r="H139" i="35"/>
  <c r="I139" i="35"/>
  <c r="J139" i="35"/>
  <c r="J152" i="32" s="1"/>
  <c r="K139" i="35"/>
  <c r="K152" i="32" s="1"/>
  <c r="L139" i="35"/>
  <c r="L152" i="32" s="1"/>
  <c r="M139" i="35"/>
  <c r="N139" i="35"/>
  <c r="O139" i="35"/>
  <c r="P139" i="35"/>
  <c r="Q139" i="35"/>
  <c r="R139" i="35"/>
  <c r="S139" i="35"/>
  <c r="T139" i="35"/>
  <c r="U139" i="35"/>
  <c r="B138" i="35" a="1"/>
  <c r="B138" i="35"/>
  <c r="C138" i="35"/>
  <c r="D138" i="35"/>
  <c r="E138" i="35"/>
  <c r="F138" i="35"/>
  <c r="G138" i="35"/>
  <c r="H138" i="35"/>
  <c r="I138" i="35"/>
  <c r="J138" i="35"/>
  <c r="J151" i="32" s="1"/>
  <c r="K138" i="35"/>
  <c r="K151" i="32" s="1"/>
  <c r="L138" i="35"/>
  <c r="L151" i="32" s="1"/>
  <c r="M138" i="35"/>
  <c r="N138" i="35"/>
  <c r="O138" i="35"/>
  <c r="P138" i="35"/>
  <c r="Q138" i="35"/>
  <c r="R138" i="35"/>
  <c r="S138" i="35"/>
  <c r="T138" i="35"/>
  <c r="U138" i="35"/>
  <c r="B137" i="35" a="1"/>
  <c r="B137" i="35"/>
  <c r="C137" i="35"/>
  <c r="D137" i="35"/>
  <c r="E137" i="35"/>
  <c r="F137" i="35"/>
  <c r="G137" i="35"/>
  <c r="H137" i="35"/>
  <c r="I137" i="35"/>
  <c r="J137" i="35"/>
  <c r="J150" i="32" s="1"/>
  <c r="K137" i="35"/>
  <c r="K150" i="32" s="1"/>
  <c r="L137" i="35"/>
  <c r="L150" i="32" s="1"/>
  <c r="M137" i="35"/>
  <c r="N137" i="35"/>
  <c r="O137" i="35"/>
  <c r="P137" i="35"/>
  <c r="Q137" i="35"/>
  <c r="R137" i="35"/>
  <c r="S137" i="35"/>
  <c r="T137" i="35"/>
  <c r="U137" i="35"/>
  <c r="B136" i="35" a="1"/>
  <c r="B136" i="35"/>
  <c r="C136" i="35"/>
  <c r="D136" i="35"/>
  <c r="E136" i="35"/>
  <c r="F136" i="35"/>
  <c r="G136" i="35"/>
  <c r="H136" i="35"/>
  <c r="I136" i="35"/>
  <c r="J136" i="35"/>
  <c r="J149" i="32" s="1"/>
  <c r="K136" i="35"/>
  <c r="K149" i="32" s="1"/>
  <c r="L136" i="35"/>
  <c r="L149" i="32" s="1"/>
  <c r="M136" i="35"/>
  <c r="N136" i="35"/>
  <c r="O136" i="35"/>
  <c r="P136" i="35"/>
  <c r="Q136" i="35"/>
  <c r="R136" i="35"/>
  <c r="S136" i="35"/>
  <c r="T136" i="35"/>
  <c r="U136" i="35"/>
  <c r="B135" i="35" a="1"/>
  <c r="B135" i="35"/>
  <c r="C135" i="35"/>
  <c r="D135" i="35"/>
  <c r="E135" i="35"/>
  <c r="F135" i="35"/>
  <c r="G135" i="35"/>
  <c r="H135" i="35"/>
  <c r="I135" i="35"/>
  <c r="J135" i="35"/>
  <c r="J148" i="32" s="1"/>
  <c r="K135" i="35"/>
  <c r="K148" i="32" s="1"/>
  <c r="L135" i="35"/>
  <c r="L148" i="32" s="1"/>
  <c r="M135" i="35"/>
  <c r="N135" i="35"/>
  <c r="O135" i="35"/>
  <c r="P135" i="35"/>
  <c r="Q135" i="35"/>
  <c r="R135" i="35"/>
  <c r="S135" i="35"/>
  <c r="T135" i="35"/>
  <c r="U135" i="35"/>
  <c r="B134" i="35" a="1"/>
  <c r="B134" i="35"/>
  <c r="C134" i="35"/>
  <c r="D134" i="35"/>
  <c r="E134" i="35"/>
  <c r="F134" i="35"/>
  <c r="G134" i="35"/>
  <c r="H134" i="35"/>
  <c r="I134" i="35"/>
  <c r="J134" i="35"/>
  <c r="J147" i="32" s="1"/>
  <c r="K134" i="35"/>
  <c r="K147" i="32" s="1"/>
  <c r="L134" i="35"/>
  <c r="L147" i="32" s="1"/>
  <c r="M134" i="35"/>
  <c r="N134" i="35"/>
  <c r="O134" i="35"/>
  <c r="P134" i="35"/>
  <c r="Q134" i="35"/>
  <c r="R134" i="35"/>
  <c r="S134" i="35"/>
  <c r="T134" i="35"/>
  <c r="U134" i="35"/>
  <c r="A157" i="48"/>
  <c r="A158" i="48"/>
  <c r="A159" i="48"/>
  <c r="A160" i="48"/>
  <c r="A161" i="48"/>
  <c r="A162" i="48"/>
  <c r="A163" i="48"/>
  <c r="A164" i="48"/>
  <c r="A165" i="48"/>
  <c r="A166" i="48"/>
  <c r="A167" i="48"/>
  <c r="A168" i="48"/>
  <c r="A169" i="48"/>
  <c r="A170" i="48"/>
  <c r="A171" i="48"/>
  <c r="A172" i="48"/>
  <c r="A173" i="48"/>
  <c r="A174" i="48"/>
  <c r="A175" i="48"/>
  <c r="A176" i="48"/>
  <c r="A177" i="48"/>
  <c r="A178" i="48"/>
  <c r="B151" i="50"/>
  <c r="B152" i="50"/>
  <c r="B153" i="50"/>
  <c r="B154" i="50"/>
  <c r="B155" i="50"/>
  <c r="B156" i="50"/>
  <c r="B157" i="50"/>
  <c r="B158" i="50"/>
  <c r="B159" i="50"/>
  <c r="B160" i="50"/>
  <c r="B161" i="50"/>
  <c r="B162" i="50"/>
  <c r="B163" i="50"/>
  <c r="B164" i="50"/>
  <c r="B165" i="50"/>
  <c r="B144" i="50"/>
  <c r="B145" i="50"/>
  <c r="B146" i="50"/>
  <c r="B147" i="50"/>
  <c r="B148" i="50"/>
  <c r="B149" i="50"/>
  <c r="B150" i="50"/>
  <c r="B165" i="51" a="1"/>
  <c r="B165" i="51"/>
  <c r="C165" i="51"/>
  <c r="D165" i="51"/>
  <c r="E165" i="51"/>
  <c r="F165" i="51"/>
  <c r="G165" i="51"/>
  <c r="H165" i="51"/>
  <c r="I165" i="51"/>
  <c r="J165" i="51"/>
  <c r="J178" i="48" s="1"/>
  <c r="K165" i="51"/>
  <c r="K178" i="48" s="1"/>
  <c r="L165" i="51"/>
  <c r="L178" i="48" s="1"/>
  <c r="M165" i="51"/>
  <c r="N165" i="51"/>
  <c r="O165" i="51"/>
  <c r="P165" i="51"/>
  <c r="Q165" i="51"/>
  <c r="R165" i="51"/>
  <c r="S165" i="51"/>
  <c r="T165" i="51"/>
  <c r="U165" i="51"/>
  <c r="B164" i="51" a="1"/>
  <c r="B164" i="51"/>
  <c r="C164" i="51"/>
  <c r="D164" i="51"/>
  <c r="E164" i="51"/>
  <c r="F164" i="51"/>
  <c r="G164" i="51"/>
  <c r="H164" i="51"/>
  <c r="I164" i="51"/>
  <c r="J164" i="51"/>
  <c r="J177" i="48" s="1"/>
  <c r="K164" i="51"/>
  <c r="K177" i="48" s="1"/>
  <c r="L164" i="51"/>
  <c r="L177" i="48" s="1"/>
  <c r="M164" i="51"/>
  <c r="N164" i="51"/>
  <c r="O164" i="51"/>
  <c r="P164" i="51"/>
  <c r="Q164" i="51"/>
  <c r="R164" i="51"/>
  <c r="S164" i="51"/>
  <c r="T164" i="51"/>
  <c r="U164" i="51"/>
  <c r="B163" i="51" a="1"/>
  <c r="B163" i="51"/>
  <c r="C163" i="51"/>
  <c r="D163" i="51"/>
  <c r="E163" i="51"/>
  <c r="F163" i="51"/>
  <c r="G163" i="51"/>
  <c r="H163" i="51"/>
  <c r="I163" i="51"/>
  <c r="J163" i="51"/>
  <c r="J176" i="48" s="1"/>
  <c r="K163" i="51"/>
  <c r="K176" i="48" s="1"/>
  <c r="L163" i="51"/>
  <c r="L176" i="48" s="1"/>
  <c r="M163" i="51"/>
  <c r="N163" i="51"/>
  <c r="O163" i="51"/>
  <c r="P163" i="51"/>
  <c r="Q163" i="51"/>
  <c r="R163" i="51"/>
  <c r="S163" i="51"/>
  <c r="T163" i="51"/>
  <c r="U163" i="51"/>
  <c r="B162" i="51" a="1"/>
  <c r="B162" i="51"/>
  <c r="C162" i="51"/>
  <c r="D162" i="51"/>
  <c r="E162" i="51"/>
  <c r="F162" i="51"/>
  <c r="G162" i="51"/>
  <c r="H162" i="51"/>
  <c r="I162" i="51"/>
  <c r="J162" i="51"/>
  <c r="J175" i="48" s="1"/>
  <c r="K162" i="51"/>
  <c r="K175" i="48" s="1"/>
  <c r="L162" i="51"/>
  <c r="L175" i="48" s="1"/>
  <c r="M162" i="51"/>
  <c r="N162" i="51"/>
  <c r="O162" i="51"/>
  <c r="P162" i="51"/>
  <c r="Q162" i="51"/>
  <c r="R162" i="51"/>
  <c r="S162" i="51"/>
  <c r="T162" i="51"/>
  <c r="U162" i="51"/>
  <c r="B161" i="51" a="1"/>
  <c r="B161" i="51"/>
  <c r="C161" i="51"/>
  <c r="D161" i="51"/>
  <c r="E161" i="51"/>
  <c r="F161" i="51"/>
  <c r="G161" i="51"/>
  <c r="H161" i="51"/>
  <c r="I161" i="51"/>
  <c r="J161" i="51"/>
  <c r="J174" i="48" s="1"/>
  <c r="K161" i="51"/>
  <c r="K174" i="48" s="1"/>
  <c r="L161" i="51"/>
  <c r="L174" i="48" s="1"/>
  <c r="M161" i="51"/>
  <c r="N161" i="51"/>
  <c r="O161" i="51"/>
  <c r="P161" i="51"/>
  <c r="Q161" i="51"/>
  <c r="R161" i="51"/>
  <c r="S161" i="51"/>
  <c r="T161" i="51"/>
  <c r="U161" i="51"/>
  <c r="B160" i="51" a="1"/>
  <c r="B160" i="51"/>
  <c r="C160" i="51"/>
  <c r="D160" i="51"/>
  <c r="E160" i="51"/>
  <c r="F160" i="51"/>
  <c r="G160" i="51"/>
  <c r="H160" i="51"/>
  <c r="I160" i="51"/>
  <c r="J160" i="51"/>
  <c r="J173" i="48" s="1"/>
  <c r="K160" i="51"/>
  <c r="K173" i="48" s="1"/>
  <c r="L160" i="51"/>
  <c r="L173" i="48" s="1"/>
  <c r="M160" i="51"/>
  <c r="N160" i="51"/>
  <c r="O160" i="51"/>
  <c r="P160" i="51"/>
  <c r="Q160" i="51"/>
  <c r="R160" i="51"/>
  <c r="S160" i="51"/>
  <c r="T160" i="51"/>
  <c r="U160" i="51"/>
  <c r="B159" i="51" a="1"/>
  <c r="B159" i="51"/>
  <c r="C159" i="51"/>
  <c r="D159" i="51"/>
  <c r="E159" i="51"/>
  <c r="F159" i="51"/>
  <c r="G159" i="51"/>
  <c r="H159" i="51"/>
  <c r="I159" i="51"/>
  <c r="J159" i="51"/>
  <c r="J172" i="48" s="1"/>
  <c r="K159" i="51"/>
  <c r="K172" i="48" s="1"/>
  <c r="L159" i="51"/>
  <c r="L172" i="48" s="1"/>
  <c r="M159" i="51"/>
  <c r="N159" i="51"/>
  <c r="O159" i="51"/>
  <c r="P159" i="51"/>
  <c r="Q159" i="51"/>
  <c r="R159" i="51"/>
  <c r="S159" i="51"/>
  <c r="T159" i="51"/>
  <c r="U159" i="51"/>
  <c r="B158" i="51" a="1"/>
  <c r="B158" i="51"/>
  <c r="C158" i="51"/>
  <c r="D158" i="51"/>
  <c r="E158" i="51"/>
  <c r="F158" i="51"/>
  <c r="G158" i="51"/>
  <c r="H158" i="51"/>
  <c r="I158" i="51"/>
  <c r="J158" i="51"/>
  <c r="J171" i="48" s="1"/>
  <c r="K158" i="51"/>
  <c r="K171" i="48" s="1"/>
  <c r="L158" i="51"/>
  <c r="L171" i="48" s="1"/>
  <c r="M158" i="51"/>
  <c r="N158" i="51"/>
  <c r="O158" i="51"/>
  <c r="P158" i="51"/>
  <c r="Q158" i="51"/>
  <c r="R158" i="51"/>
  <c r="S158" i="51"/>
  <c r="T158" i="51"/>
  <c r="U158" i="51"/>
  <c r="B157" i="51" a="1"/>
  <c r="B157" i="51"/>
  <c r="C157" i="51"/>
  <c r="D157" i="51"/>
  <c r="E157" i="51"/>
  <c r="F157" i="51"/>
  <c r="G157" i="51"/>
  <c r="H157" i="51"/>
  <c r="I157" i="51"/>
  <c r="J157" i="51"/>
  <c r="J170" i="48" s="1"/>
  <c r="K157" i="51"/>
  <c r="K170" i="48" s="1"/>
  <c r="L157" i="51"/>
  <c r="L170" i="48" s="1"/>
  <c r="M157" i="51"/>
  <c r="N157" i="51"/>
  <c r="O157" i="51"/>
  <c r="P157" i="51"/>
  <c r="Q157" i="51"/>
  <c r="R157" i="51"/>
  <c r="S157" i="51"/>
  <c r="T157" i="51"/>
  <c r="U157" i="51"/>
  <c r="B156" i="51" a="1"/>
  <c r="B156" i="51"/>
  <c r="C156" i="51"/>
  <c r="D156" i="51"/>
  <c r="E156" i="51"/>
  <c r="F156" i="51"/>
  <c r="G156" i="51"/>
  <c r="H156" i="51"/>
  <c r="I156" i="51"/>
  <c r="J156" i="51"/>
  <c r="J169" i="48" s="1"/>
  <c r="K156" i="51"/>
  <c r="K169" i="48" s="1"/>
  <c r="L156" i="51"/>
  <c r="L169" i="48" s="1"/>
  <c r="M156" i="51"/>
  <c r="N156" i="51"/>
  <c r="O156" i="51"/>
  <c r="P156" i="51"/>
  <c r="Q156" i="51"/>
  <c r="R156" i="51"/>
  <c r="S156" i="51"/>
  <c r="T156" i="51"/>
  <c r="U156" i="51"/>
  <c r="B155" i="51" a="1"/>
  <c r="B155" i="51"/>
  <c r="C155" i="51"/>
  <c r="D155" i="51"/>
  <c r="E155" i="51"/>
  <c r="F155" i="51"/>
  <c r="G155" i="51"/>
  <c r="H155" i="51"/>
  <c r="I155" i="51"/>
  <c r="J155" i="51"/>
  <c r="J168" i="48" s="1"/>
  <c r="K155" i="51"/>
  <c r="K168" i="48" s="1"/>
  <c r="L155" i="51"/>
  <c r="L168" i="48" s="1"/>
  <c r="M155" i="51"/>
  <c r="N155" i="51"/>
  <c r="O155" i="51"/>
  <c r="P155" i="51"/>
  <c r="Q155" i="51"/>
  <c r="R155" i="51"/>
  <c r="S155" i="51"/>
  <c r="T155" i="51"/>
  <c r="U155" i="51"/>
  <c r="B154" i="51" a="1"/>
  <c r="B154" i="51"/>
  <c r="C154" i="51"/>
  <c r="D154" i="51"/>
  <c r="E154" i="51"/>
  <c r="F154" i="51"/>
  <c r="G154" i="51"/>
  <c r="H154" i="51"/>
  <c r="I154" i="51"/>
  <c r="J154" i="51"/>
  <c r="J167" i="48" s="1"/>
  <c r="K154" i="51"/>
  <c r="K167" i="48" s="1"/>
  <c r="L154" i="51"/>
  <c r="L167" i="48" s="1"/>
  <c r="M154" i="51"/>
  <c r="N154" i="51"/>
  <c r="O154" i="51"/>
  <c r="P154" i="51"/>
  <c r="Q154" i="51"/>
  <c r="R154" i="51"/>
  <c r="S154" i="51"/>
  <c r="T154" i="51"/>
  <c r="U154" i="51"/>
  <c r="B153" i="51" a="1"/>
  <c r="B153" i="51"/>
  <c r="C153" i="51"/>
  <c r="D153" i="51"/>
  <c r="E153" i="51"/>
  <c r="F153" i="51"/>
  <c r="G153" i="51"/>
  <c r="H153" i="51"/>
  <c r="I153" i="51"/>
  <c r="J153" i="51"/>
  <c r="J166" i="48" s="1"/>
  <c r="K153" i="51"/>
  <c r="K166" i="48" s="1"/>
  <c r="L153" i="51"/>
  <c r="L166" i="48" s="1"/>
  <c r="M153" i="51"/>
  <c r="N153" i="51"/>
  <c r="O153" i="51"/>
  <c r="P153" i="51"/>
  <c r="Q153" i="51"/>
  <c r="R153" i="51"/>
  <c r="S153" i="51"/>
  <c r="T153" i="51"/>
  <c r="U153" i="51"/>
  <c r="B152" i="51" a="1"/>
  <c r="B152" i="51"/>
  <c r="C152" i="51"/>
  <c r="D152" i="51"/>
  <c r="E152" i="51"/>
  <c r="F152" i="51"/>
  <c r="G152" i="51"/>
  <c r="H152" i="51"/>
  <c r="I152" i="51"/>
  <c r="J152" i="51"/>
  <c r="J165" i="48" s="1"/>
  <c r="K152" i="51"/>
  <c r="K165" i="48" s="1"/>
  <c r="L152" i="51"/>
  <c r="L165" i="48" s="1"/>
  <c r="M152" i="51"/>
  <c r="N152" i="51"/>
  <c r="O152" i="51"/>
  <c r="P152" i="51"/>
  <c r="Q152" i="51"/>
  <c r="R152" i="51"/>
  <c r="S152" i="51"/>
  <c r="T152" i="51"/>
  <c r="U152" i="51"/>
  <c r="B151" i="51" a="1"/>
  <c r="B151" i="51"/>
  <c r="C151" i="51"/>
  <c r="D151" i="51"/>
  <c r="E151" i="51"/>
  <c r="F151" i="51"/>
  <c r="G151" i="51"/>
  <c r="H151" i="51"/>
  <c r="I151" i="51"/>
  <c r="J151" i="51"/>
  <c r="J164" i="48" s="1"/>
  <c r="K151" i="51"/>
  <c r="K164" i="48" s="1"/>
  <c r="L151" i="51"/>
  <c r="L164" i="48" s="1"/>
  <c r="M151" i="51"/>
  <c r="N151" i="51"/>
  <c r="O151" i="51"/>
  <c r="P151" i="51"/>
  <c r="Q151" i="51"/>
  <c r="R151" i="51"/>
  <c r="S151" i="51"/>
  <c r="T151" i="51"/>
  <c r="U151" i="51"/>
  <c r="B150" i="51" a="1"/>
  <c r="B150" i="51"/>
  <c r="C150" i="51"/>
  <c r="D150" i="51"/>
  <c r="E150" i="51"/>
  <c r="F150" i="51"/>
  <c r="G150" i="51"/>
  <c r="H150" i="51"/>
  <c r="I150" i="51"/>
  <c r="J150" i="51"/>
  <c r="J163" i="48" s="1"/>
  <c r="K150" i="51"/>
  <c r="K163" i="48" s="1"/>
  <c r="L150" i="51"/>
  <c r="L163" i="48" s="1"/>
  <c r="M150" i="51"/>
  <c r="N150" i="51"/>
  <c r="O150" i="51"/>
  <c r="P150" i="51"/>
  <c r="Q150" i="51"/>
  <c r="R150" i="51"/>
  <c r="S150" i="51"/>
  <c r="T150" i="51"/>
  <c r="U150" i="51"/>
  <c r="B149" i="51" a="1"/>
  <c r="B149" i="51"/>
  <c r="C149" i="51"/>
  <c r="D149" i="51"/>
  <c r="E149" i="51"/>
  <c r="F149" i="51"/>
  <c r="G149" i="51"/>
  <c r="H149" i="51"/>
  <c r="I149" i="51"/>
  <c r="J149" i="51"/>
  <c r="J162" i="48" s="1"/>
  <c r="K149" i="51"/>
  <c r="K162" i="48" s="1"/>
  <c r="L149" i="51"/>
  <c r="L162" i="48" s="1"/>
  <c r="M149" i="51"/>
  <c r="N149" i="51"/>
  <c r="O149" i="51"/>
  <c r="P149" i="51"/>
  <c r="Q149" i="51"/>
  <c r="R149" i="51"/>
  <c r="S149" i="51"/>
  <c r="T149" i="51"/>
  <c r="U149" i="51"/>
  <c r="B148" i="51" a="1"/>
  <c r="B148" i="51"/>
  <c r="C148" i="51"/>
  <c r="D148" i="51"/>
  <c r="E148" i="51"/>
  <c r="F148" i="51"/>
  <c r="G148" i="51"/>
  <c r="H148" i="51"/>
  <c r="I148" i="51"/>
  <c r="J148" i="51"/>
  <c r="J161" i="48" s="1"/>
  <c r="K148" i="51"/>
  <c r="K161" i="48" s="1"/>
  <c r="L148" i="51"/>
  <c r="L161" i="48" s="1"/>
  <c r="M148" i="51"/>
  <c r="N148" i="51"/>
  <c r="O148" i="51"/>
  <c r="P148" i="51"/>
  <c r="Q148" i="51"/>
  <c r="R148" i="51"/>
  <c r="S148" i="51"/>
  <c r="T148" i="51"/>
  <c r="U148" i="51"/>
  <c r="B147" i="51" a="1"/>
  <c r="B147" i="51"/>
  <c r="C147" i="51"/>
  <c r="D147" i="51"/>
  <c r="E147" i="51"/>
  <c r="F147" i="51"/>
  <c r="G147" i="51"/>
  <c r="H147" i="51"/>
  <c r="I147" i="51"/>
  <c r="J147" i="51"/>
  <c r="J160" i="48" s="1"/>
  <c r="K147" i="51"/>
  <c r="K160" i="48" s="1"/>
  <c r="L147" i="51"/>
  <c r="L160" i="48" s="1"/>
  <c r="M147" i="51"/>
  <c r="N147" i="51"/>
  <c r="O147" i="51"/>
  <c r="P147" i="51"/>
  <c r="Q147" i="51"/>
  <c r="R147" i="51"/>
  <c r="S147" i="51"/>
  <c r="T147" i="51"/>
  <c r="U147" i="51"/>
  <c r="B146" i="51" a="1"/>
  <c r="B146" i="51"/>
  <c r="C146" i="51"/>
  <c r="D146" i="51"/>
  <c r="E146" i="51"/>
  <c r="F146" i="51"/>
  <c r="G146" i="51"/>
  <c r="H146" i="51"/>
  <c r="I146" i="51"/>
  <c r="J146" i="51"/>
  <c r="J159" i="48" s="1"/>
  <c r="K146" i="51"/>
  <c r="K159" i="48" s="1"/>
  <c r="L146" i="51"/>
  <c r="L159" i="48" s="1"/>
  <c r="M146" i="51"/>
  <c r="N146" i="51"/>
  <c r="O146" i="51"/>
  <c r="P146" i="51"/>
  <c r="Q146" i="51"/>
  <c r="R146" i="51"/>
  <c r="S146" i="51"/>
  <c r="T146" i="51"/>
  <c r="U146" i="51"/>
  <c r="B145" i="51" a="1"/>
  <c r="B145" i="51"/>
  <c r="C145" i="51"/>
  <c r="D145" i="51"/>
  <c r="E145" i="51"/>
  <c r="F145" i="51"/>
  <c r="G145" i="51"/>
  <c r="H145" i="51"/>
  <c r="I145" i="51"/>
  <c r="J145" i="51"/>
  <c r="J158" i="48" s="1"/>
  <c r="K145" i="51"/>
  <c r="K158" i="48" s="1"/>
  <c r="L145" i="51"/>
  <c r="L158" i="48" s="1"/>
  <c r="M145" i="51"/>
  <c r="N145" i="51"/>
  <c r="O145" i="51"/>
  <c r="P145" i="51"/>
  <c r="Q145" i="51"/>
  <c r="R145" i="51"/>
  <c r="S145" i="51"/>
  <c r="T145" i="51"/>
  <c r="U145" i="51"/>
  <c r="A196" i="44"/>
  <c r="A197" i="44"/>
  <c r="A198" i="44"/>
  <c r="A199" i="44"/>
  <c r="A200" i="44"/>
  <c r="A201" i="44"/>
  <c r="A202" i="44"/>
  <c r="A203" i="44"/>
  <c r="A204" i="44"/>
  <c r="A205" i="44"/>
  <c r="A206" i="44"/>
  <c r="A207" i="44"/>
  <c r="A208" i="44"/>
  <c r="A209" i="44"/>
  <c r="A210" i="44"/>
  <c r="A211" i="44"/>
  <c r="A212" i="44"/>
  <c r="A213" i="44"/>
  <c r="A214" i="44"/>
  <c r="A215" i="44"/>
  <c r="A216" i="44"/>
  <c r="A217" i="44"/>
  <c r="A218" i="44"/>
  <c r="A219" i="44"/>
  <c r="B183" i="46"/>
  <c r="B184" i="46"/>
  <c r="B185" i="46"/>
  <c r="B186" i="46"/>
  <c r="B187" i="46"/>
  <c r="B188" i="46"/>
  <c r="B189" i="46"/>
  <c r="B190" i="46"/>
  <c r="B191" i="46"/>
  <c r="B192" i="46"/>
  <c r="B193" i="46"/>
  <c r="B194" i="46"/>
  <c r="B195" i="46"/>
  <c r="B196" i="46"/>
  <c r="B197" i="46"/>
  <c r="B198" i="46"/>
  <c r="B199" i="46"/>
  <c r="B200" i="46"/>
  <c r="B201" i="46"/>
  <c r="B202" i="46"/>
  <c r="B203" i="46"/>
  <c r="B204" i="46"/>
  <c r="B205" i="46"/>
  <c r="B206" i="46"/>
  <c r="B206" i="47" a="1"/>
  <c r="B206" i="47"/>
  <c r="C206" i="47"/>
  <c r="D206" i="47"/>
  <c r="E206" i="47"/>
  <c r="F206" i="47"/>
  <c r="G206" i="47"/>
  <c r="H206" i="47"/>
  <c r="I206" i="47"/>
  <c r="J206" i="47"/>
  <c r="K206" i="47"/>
  <c r="K219" i="44" s="1"/>
  <c r="L206" i="47"/>
  <c r="L219" i="44" s="1"/>
  <c r="M206" i="47"/>
  <c r="N206" i="47"/>
  <c r="O206" i="47"/>
  <c r="P206" i="47"/>
  <c r="Q206" i="47"/>
  <c r="R206" i="47"/>
  <c r="S206" i="47"/>
  <c r="T206" i="47"/>
  <c r="U206" i="47"/>
  <c r="B205" i="47" a="1"/>
  <c r="B205" i="47"/>
  <c r="C205" i="47"/>
  <c r="D205" i="47"/>
  <c r="E205" i="47"/>
  <c r="F205" i="47"/>
  <c r="G205" i="47"/>
  <c r="H205" i="47"/>
  <c r="I205" i="47"/>
  <c r="J205" i="47"/>
  <c r="K205" i="47"/>
  <c r="K218" i="44" s="1"/>
  <c r="L205" i="47"/>
  <c r="L218" i="44" s="1"/>
  <c r="M205" i="47"/>
  <c r="N205" i="47"/>
  <c r="O205" i="47"/>
  <c r="P205" i="47"/>
  <c r="Q205" i="47"/>
  <c r="R205" i="47"/>
  <c r="S205" i="47"/>
  <c r="T205" i="47"/>
  <c r="U205" i="47"/>
  <c r="B204" i="47" a="1"/>
  <c r="B204" i="47"/>
  <c r="C204" i="47"/>
  <c r="D204" i="47"/>
  <c r="E204" i="47"/>
  <c r="F204" i="47"/>
  <c r="G204" i="47"/>
  <c r="H204" i="47"/>
  <c r="I204" i="47"/>
  <c r="J204" i="47"/>
  <c r="K204" i="47"/>
  <c r="K217" i="44" s="1"/>
  <c r="L204" i="47"/>
  <c r="L217" i="44" s="1"/>
  <c r="M204" i="47"/>
  <c r="N204" i="47"/>
  <c r="O204" i="47"/>
  <c r="P204" i="47"/>
  <c r="Q204" i="47"/>
  <c r="R204" i="47"/>
  <c r="S204" i="47"/>
  <c r="T204" i="47"/>
  <c r="U204" i="47"/>
  <c r="B203" i="47" a="1"/>
  <c r="B203" i="47"/>
  <c r="C203" i="47"/>
  <c r="D203" i="47"/>
  <c r="E203" i="47"/>
  <c r="F203" i="47"/>
  <c r="G203" i="47"/>
  <c r="H203" i="47"/>
  <c r="I203" i="47"/>
  <c r="J203" i="47"/>
  <c r="K203" i="47"/>
  <c r="K216" i="44" s="1"/>
  <c r="L203" i="47"/>
  <c r="L216" i="44" s="1"/>
  <c r="M203" i="47"/>
  <c r="N203" i="47"/>
  <c r="O203" i="47"/>
  <c r="P203" i="47"/>
  <c r="Q203" i="47"/>
  <c r="R203" i="47"/>
  <c r="S203" i="47"/>
  <c r="T203" i="47"/>
  <c r="U203" i="47"/>
  <c r="B202" i="47" a="1"/>
  <c r="B202" i="47"/>
  <c r="C202" i="47"/>
  <c r="D202" i="47"/>
  <c r="E202" i="47"/>
  <c r="F202" i="47"/>
  <c r="G202" i="47"/>
  <c r="H202" i="47"/>
  <c r="I202" i="47"/>
  <c r="J202" i="47"/>
  <c r="K202" i="47"/>
  <c r="K215" i="44" s="1"/>
  <c r="L202" i="47"/>
  <c r="L215" i="44" s="1"/>
  <c r="M202" i="47"/>
  <c r="N202" i="47"/>
  <c r="O202" i="47"/>
  <c r="P202" i="47"/>
  <c r="Q202" i="47"/>
  <c r="R202" i="47"/>
  <c r="S202" i="47"/>
  <c r="T202" i="47"/>
  <c r="U202" i="47"/>
  <c r="B201" i="47" a="1"/>
  <c r="B201" i="47"/>
  <c r="C201" i="47"/>
  <c r="D201" i="47"/>
  <c r="E201" i="47"/>
  <c r="F201" i="47"/>
  <c r="G201" i="47"/>
  <c r="H201" i="47"/>
  <c r="I201" i="47"/>
  <c r="J201" i="47"/>
  <c r="K201" i="47"/>
  <c r="K214" i="44" s="1"/>
  <c r="L201" i="47"/>
  <c r="L214" i="44" s="1"/>
  <c r="M201" i="47"/>
  <c r="N201" i="47"/>
  <c r="O201" i="47"/>
  <c r="P201" i="47"/>
  <c r="Q201" i="47"/>
  <c r="R201" i="47"/>
  <c r="S201" i="47"/>
  <c r="T201" i="47"/>
  <c r="U201" i="47"/>
  <c r="B200" i="47" a="1"/>
  <c r="B200" i="47"/>
  <c r="C200" i="47"/>
  <c r="D200" i="47"/>
  <c r="E200" i="47"/>
  <c r="F200" i="47"/>
  <c r="G200" i="47"/>
  <c r="H200" i="47"/>
  <c r="I200" i="47"/>
  <c r="J200" i="47"/>
  <c r="K200" i="47"/>
  <c r="K213" i="44" s="1"/>
  <c r="L200" i="47"/>
  <c r="L213" i="44" s="1"/>
  <c r="M200" i="47"/>
  <c r="N200" i="47"/>
  <c r="O200" i="47"/>
  <c r="P200" i="47"/>
  <c r="Q200" i="47"/>
  <c r="R200" i="47"/>
  <c r="S200" i="47"/>
  <c r="T200" i="47"/>
  <c r="U200" i="47"/>
  <c r="B199" i="47" a="1"/>
  <c r="B199" i="47"/>
  <c r="C199" i="47"/>
  <c r="D199" i="47"/>
  <c r="E199" i="47"/>
  <c r="F199" i="47"/>
  <c r="G199" i="47"/>
  <c r="H199" i="47"/>
  <c r="I199" i="47"/>
  <c r="J199" i="47"/>
  <c r="K199" i="47"/>
  <c r="K212" i="44" s="1"/>
  <c r="L199" i="47"/>
  <c r="L212" i="44" s="1"/>
  <c r="M199" i="47"/>
  <c r="N199" i="47"/>
  <c r="O199" i="47"/>
  <c r="P199" i="47"/>
  <c r="Q199" i="47"/>
  <c r="R199" i="47"/>
  <c r="S199" i="47"/>
  <c r="T199" i="47"/>
  <c r="U199" i="47"/>
  <c r="B198" i="47" a="1"/>
  <c r="B198" i="47"/>
  <c r="C198" i="47"/>
  <c r="D198" i="47"/>
  <c r="E198" i="47"/>
  <c r="F198" i="47"/>
  <c r="G198" i="47"/>
  <c r="H198" i="47"/>
  <c r="I198" i="47"/>
  <c r="J198" i="47"/>
  <c r="K198" i="47"/>
  <c r="K211" i="44" s="1"/>
  <c r="L198" i="47"/>
  <c r="L211" i="44" s="1"/>
  <c r="M198" i="47"/>
  <c r="N198" i="47"/>
  <c r="O198" i="47"/>
  <c r="P198" i="47"/>
  <c r="Q198" i="47"/>
  <c r="R198" i="47"/>
  <c r="S198" i="47"/>
  <c r="T198" i="47"/>
  <c r="U198" i="47"/>
  <c r="B197" i="47" a="1"/>
  <c r="B197" i="47"/>
  <c r="C197" i="47"/>
  <c r="D197" i="47"/>
  <c r="E197" i="47"/>
  <c r="F197" i="47"/>
  <c r="G197" i="47"/>
  <c r="H197" i="47"/>
  <c r="I197" i="47"/>
  <c r="J197" i="47"/>
  <c r="K197" i="47"/>
  <c r="K210" i="44" s="1"/>
  <c r="L197" i="47"/>
  <c r="L210" i="44" s="1"/>
  <c r="M197" i="47"/>
  <c r="N197" i="47"/>
  <c r="O197" i="47"/>
  <c r="P197" i="47"/>
  <c r="Q197" i="47"/>
  <c r="R197" i="47"/>
  <c r="S197" i="47"/>
  <c r="T197" i="47"/>
  <c r="U197" i="47"/>
  <c r="B196" i="47" a="1"/>
  <c r="B196" i="47"/>
  <c r="C196" i="47"/>
  <c r="D196" i="47"/>
  <c r="E196" i="47"/>
  <c r="F196" i="47"/>
  <c r="G196" i="47"/>
  <c r="H196" i="47"/>
  <c r="I196" i="47"/>
  <c r="J196" i="47"/>
  <c r="K196" i="47"/>
  <c r="K209" i="44" s="1"/>
  <c r="L196" i="47"/>
  <c r="L209" i="44" s="1"/>
  <c r="M196" i="47"/>
  <c r="N196" i="47"/>
  <c r="O196" i="47"/>
  <c r="P196" i="47"/>
  <c r="Q196" i="47"/>
  <c r="R196" i="47"/>
  <c r="S196" i="47"/>
  <c r="T196" i="47"/>
  <c r="U196" i="47"/>
  <c r="B195" i="47" a="1"/>
  <c r="B195" i="47"/>
  <c r="C195" i="47"/>
  <c r="D195" i="47"/>
  <c r="E195" i="47"/>
  <c r="F195" i="47"/>
  <c r="G195" i="47"/>
  <c r="H195" i="47"/>
  <c r="I195" i="47"/>
  <c r="J195" i="47"/>
  <c r="K195" i="47"/>
  <c r="K208" i="44" s="1"/>
  <c r="L195" i="47"/>
  <c r="L208" i="44" s="1"/>
  <c r="M195" i="47"/>
  <c r="N195" i="47"/>
  <c r="O195" i="47"/>
  <c r="P195" i="47"/>
  <c r="Q195" i="47"/>
  <c r="R195" i="47"/>
  <c r="S195" i="47"/>
  <c r="T195" i="47"/>
  <c r="U195" i="47"/>
  <c r="B194" i="47" a="1"/>
  <c r="B194" i="47"/>
  <c r="C194" i="47"/>
  <c r="D194" i="47"/>
  <c r="E194" i="47"/>
  <c r="F194" i="47"/>
  <c r="G194" i="47"/>
  <c r="H194" i="47"/>
  <c r="I194" i="47"/>
  <c r="J194" i="47"/>
  <c r="K194" i="47"/>
  <c r="K207" i="44" s="1"/>
  <c r="L194" i="47"/>
  <c r="L207" i="44" s="1"/>
  <c r="M194" i="47"/>
  <c r="N194" i="47"/>
  <c r="O194" i="47"/>
  <c r="P194" i="47"/>
  <c r="Q194" i="47"/>
  <c r="R194" i="47"/>
  <c r="S194" i="47"/>
  <c r="T194" i="47"/>
  <c r="U194" i="47"/>
  <c r="B193" i="47" a="1"/>
  <c r="B193" i="47"/>
  <c r="C193" i="47"/>
  <c r="D193" i="47"/>
  <c r="E193" i="47"/>
  <c r="F193" i="47"/>
  <c r="G193" i="47"/>
  <c r="H193" i="47"/>
  <c r="I193" i="47"/>
  <c r="J193" i="47"/>
  <c r="K193" i="47"/>
  <c r="K206" i="44" s="1"/>
  <c r="L193" i="47"/>
  <c r="L206" i="44" s="1"/>
  <c r="M193" i="47"/>
  <c r="N193" i="47"/>
  <c r="O193" i="47"/>
  <c r="P193" i="47"/>
  <c r="Q193" i="47"/>
  <c r="R193" i="47"/>
  <c r="S193" i="47"/>
  <c r="T193" i="47"/>
  <c r="U193" i="47"/>
  <c r="B191" i="47" a="1"/>
  <c r="B191" i="47"/>
  <c r="C191" i="47"/>
  <c r="D191" i="47"/>
  <c r="E191" i="47"/>
  <c r="F191" i="47"/>
  <c r="G191" i="47"/>
  <c r="H191" i="47"/>
  <c r="I191" i="47"/>
  <c r="J191" i="47"/>
  <c r="K191" i="47"/>
  <c r="K204" i="44" s="1"/>
  <c r="L191" i="47"/>
  <c r="L204" i="44" s="1"/>
  <c r="M191" i="47"/>
  <c r="N191" i="47"/>
  <c r="O191" i="47"/>
  <c r="P191" i="47"/>
  <c r="Q191" i="47"/>
  <c r="R191" i="47"/>
  <c r="S191" i="47"/>
  <c r="T191" i="47"/>
  <c r="U191" i="47"/>
  <c r="B192" i="47" a="1"/>
  <c r="B192" i="47"/>
  <c r="C192" i="47"/>
  <c r="D192" i="47"/>
  <c r="E192" i="47"/>
  <c r="F192" i="47"/>
  <c r="G192" i="47"/>
  <c r="H192" i="47"/>
  <c r="I192" i="47"/>
  <c r="J192" i="47"/>
  <c r="K192" i="47"/>
  <c r="K205" i="44" s="1"/>
  <c r="L192" i="47"/>
  <c r="L205" i="44" s="1"/>
  <c r="M192" i="47"/>
  <c r="N192" i="47"/>
  <c r="O192" i="47"/>
  <c r="P192" i="47"/>
  <c r="Q192" i="47"/>
  <c r="R192" i="47"/>
  <c r="S192" i="47"/>
  <c r="T192" i="47"/>
  <c r="U192" i="47"/>
  <c r="B190" i="47" a="1"/>
  <c r="B190" i="47"/>
  <c r="C190" i="47"/>
  <c r="D190" i="47"/>
  <c r="E190" i="47"/>
  <c r="F190" i="47"/>
  <c r="G190" i="47"/>
  <c r="H190" i="47"/>
  <c r="I190" i="47"/>
  <c r="J190" i="47"/>
  <c r="K190" i="47"/>
  <c r="K203" i="44" s="1"/>
  <c r="L190" i="47"/>
  <c r="L203" i="44" s="1"/>
  <c r="M190" i="47"/>
  <c r="N190" i="47"/>
  <c r="O190" i="47"/>
  <c r="P190" i="47"/>
  <c r="Q190" i="47"/>
  <c r="R190" i="47"/>
  <c r="S190" i="47"/>
  <c r="T190" i="47"/>
  <c r="U190" i="47"/>
  <c r="B189" i="47" a="1"/>
  <c r="B189" i="47"/>
  <c r="C189" i="47"/>
  <c r="D189" i="47"/>
  <c r="E189" i="47"/>
  <c r="F189" i="47"/>
  <c r="G189" i="47"/>
  <c r="H189" i="47"/>
  <c r="I189" i="47"/>
  <c r="J189" i="47"/>
  <c r="K189" i="47"/>
  <c r="K202" i="44" s="1"/>
  <c r="L189" i="47"/>
  <c r="L202" i="44" s="1"/>
  <c r="M189" i="47"/>
  <c r="N189" i="47"/>
  <c r="O189" i="47"/>
  <c r="P189" i="47"/>
  <c r="Q189" i="47"/>
  <c r="R189" i="47"/>
  <c r="S189" i="47"/>
  <c r="T189" i="47"/>
  <c r="U189" i="47"/>
  <c r="B188" i="47" a="1"/>
  <c r="B188" i="47"/>
  <c r="C188" i="47"/>
  <c r="D188" i="47"/>
  <c r="E188" i="47"/>
  <c r="F188" i="47"/>
  <c r="G188" i="47"/>
  <c r="H188" i="47"/>
  <c r="I188" i="47"/>
  <c r="J188" i="47"/>
  <c r="K188" i="47"/>
  <c r="K201" i="44" s="1"/>
  <c r="L188" i="47"/>
  <c r="L201" i="44" s="1"/>
  <c r="M188" i="47"/>
  <c r="N188" i="47"/>
  <c r="O188" i="47"/>
  <c r="P188" i="47"/>
  <c r="Q188" i="47"/>
  <c r="R188" i="47"/>
  <c r="S188" i="47"/>
  <c r="T188" i="47"/>
  <c r="U188" i="47"/>
  <c r="B187" i="47" a="1"/>
  <c r="B187" i="47"/>
  <c r="C187" i="47"/>
  <c r="D187" i="47"/>
  <c r="E187" i="47"/>
  <c r="F187" i="47"/>
  <c r="G187" i="47"/>
  <c r="H187" i="47"/>
  <c r="I187" i="47"/>
  <c r="J187" i="47"/>
  <c r="K187" i="47"/>
  <c r="K200" i="44" s="1"/>
  <c r="L187" i="47"/>
  <c r="L200" i="44" s="1"/>
  <c r="M187" i="47"/>
  <c r="N187" i="47"/>
  <c r="O187" i="47"/>
  <c r="P187" i="47"/>
  <c r="Q187" i="47"/>
  <c r="R187" i="47"/>
  <c r="S187" i="47"/>
  <c r="T187" i="47"/>
  <c r="U187" i="47"/>
  <c r="B186" i="47" a="1"/>
  <c r="B186" i="47"/>
  <c r="C186" i="47"/>
  <c r="D186" i="47"/>
  <c r="E186" i="47"/>
  <c r="F186" i="47"/>
  <c r="G186" i="47"/>
  <c r="H186" i="47"/>
  <c r="I186" i="47"/>
  <c r="J186" i="47"/>
  <c r="K186" i="47"/>
  <c r="K199" i="44" s="1"/>
  <c r="L186" i="47"/>
  <c r="L199" i="44" s="1"/>
  <c r="M186" i="47"/>
  <c r="N186" i="47"/>
  <c r="O186" i="47"/>
  <c r="P186" i="47"/>
  <c r="Q186" i="47"/>
  <c r="R186" i="47"/>
  <c r="S186" i="47"/>
  <c r="T186" i="47"/>
  <c r="U186" i="47"/>
  <c r="B185" i="47" a="1"/>
  <c r="B185" i="47"/>
  <c r="C185" i="47"/>
  <c r="D185" i="47"/>
  <c r="E185" i="47"/>
  <c r="F185" i="47"/>
  <c r="G185" i="47"/>
  <c r="H185" i="47"/>
  <c r="I185" i="47"/>
  <c r="J185" i="47"/>
  <c r="K185" i="47"/>
  <c r="K198" i="44" s="1"/>
  <c r="L185" i="47"/>
  <c r="L198" i="44" s="1"/>
  <c r="M185" i="47"/>
  <c r="N185" i="47"/>
  <c r="O185" i="47"/>
  <c r="P185" i="47"/>
  <c r="Q185" i="47"/>
  <c r="R185" i="47"/>
  <c r="S185" i="47"/>
  <c r="T185" i="47"/>
  <c r="U185" i="47"/>
  <c r="B184" i="47" a="1"/>
  <c r="B184" i="47"/>
  <c r="C184" i="47"/>
  <c r="D184" i="47"/>
  <c r="E184" i="47"/>
  <c r="F184" i="47"/>
  <c r="G184" i="47"/>
  <c r="H184" i="47"/>
  <c r="I184" i="47"/>
  <c r="J184" i="47"/>
  <c r="K184" i="47"/>
  <c r="K197" i="44" s="1"/>
  <c r="L184" i="47"/>
  <c r="L197" i="44" s="1"/>
  <c r="M184" i="47"/>
  <c r="N184" i="47"/>
  <c r="O184" i="47"/>
  <c r="P184" i="47"/>
  <c r="Q184" i="47"/>
  <c r="R184" i="47"/>
  <c r="S184" i="47"/>
  <c r="T184" i="47"/>
  <c r="U184" i="47"/>
  <c r="B183" i="47" a="1"/>
  <c r="B183" i="47"/>
  <c r="C183" i="47"/>
  <c r="D183" i="47"/>
  <c r="E183" i="47"/>
  <c r="F183" i="47"/>
  <c r="G183" i="47"/>
  <c r="H183" i="47"/>
  <c r="I183" i="47"/>
  <c r="J183" i="47"/>
  <c r="K183" i="47"/>
  <c r="K196" i="44" s="1"/>
  <c r="L183" i="47"/>
  <c r="L196" i="44" s="1"/>
  <c r="M183" i="47"/>
  <c r="N183" i="47"/>
  <c r="O183" i="47"/>
  <c r="P183" i="47"/>
  <c r="Q183" i="47"/>
  <c r="R183" i="47"/>
  <c r="S183" i="47"/>
  <c r="T183" i="47"/>
  <c r="U183" i="47"/>
  <c r="B144" i="51" a="1"/>
  <c r="B144" i="51"/>
  <c r="C144" i="51"/>
  <c r="D144" i="51"/>
  <c r="E144" i="51"/>
  <c r="F144" i="51"/>
  <c r="G144" i="51"/>
  <c r="H144" i="51"/>
  <c r="I144" i="51"/>
  <c r="J144" i="51"/>
  <c r="J157" i="48" s="1"/>
  <c r="K144" i="51"/>
  <c r="K157" i="48" s="1"/>
  <c r="L144" i="51"/>
  <c r="L157" i="48" s="1"/>
  <c r="M144" i="51"/>
  <c r="N144" i="51"/>
  <c r="O144" i="51"/>
  <c r="P144" i="51"/>
  <c r="Q144" i="51"/>
  <c r="R144" i="51"/>
  <c r="S144" i="51"/>
  <c r="T144" i="51"/>
  <c r="U144" i="51"/>
  <c r="A149" i="52"/>
  <c r="C149" i="52"/>
  <c r="D149" i="52"/>
  <c r="A150" i="52"/>
  <c r="C150" i="52"/>
  <c r="D150" i="52"/>
  <c r="A151" i="52"/>
  <c r="C151" i="52"/>
  <c r="D151" i="52"/>
  <c r="A152" i="52"/>
  <c r="C152" i="52"/>
  <c r="D152" i="52"/>
  <c r="A153" i="52"/>
  <c r="B153" i="52"/>
  <c r="C153" i="52"/>
  <c r="D153" i="52"/>
  <c r="A154" i="52"/>
  <c r="B154" i="52"/>
  <c r="C154" i="52"/>
  <c r="D154" i="52"/>
  <c r="A155" i="52"/>
  <c r="B155" i="52"/>
  <c r="C155" i="52"/>
  <c r="D155" i="52"/>
  <c r="A156" i="52"/>
  <c r="B156" i="52"/>
  <c r="C156" i="52"/>
  <c r="D156" i="52"/>
  <c r="A157" i="52"/>
  <c r="B157" i="52"/>
  <c r="C157" i="52"/>
  <c r="D157" i="52"/>
  <c r="A158" i="52"/>
  <c r="B158" i="52"/>
  <c r="C158" i="52"/>
  <c r="D158" i="52"/>
  <c r="A159" i="52"/>
  <c r="B159" i="52"/>
  <c r="C159" i="52"/>
  <c r="D159" i="52"/>
  <c r="A160" i="52"/>
  <c r="B160" i="52"/>
  <c r="C160" i="52"/>
  <c r="D160" i="52"/>
  <c r="A161" i="52"/>
  <c r="B161" i="52"/>
  <c r="C161" i="52"/>
  <c r="D161" i="52"/>
  <c r="A162" i="52"/>
  <c r="B162" i="52"/>
  <c r="C162" i="52"/>
  <c r="D162" i="52"/>
  <c r="A163" i="52"/>
  <c r="B163" i="52"/>
  <c r="C163" i="52"/>
  <c r="D163" i="52"/>
  <c r="A164" i="52"/>
  <c r="B164" i="52"/>
  <c r="C164" i="52"/>
  <c r="D164" i="52"/>
  <c r="A165" i="52"/>
  <c r="B165" i="52"/>
  <c r="C165" i="52"/>
  <c r="D165" i="52"/>
  <c r="A166" i="52"/>
  <c r="B166" i="52"/>
  <c r="C166" i="52"/>
  <c r="D166" i="52"/>
  <c r="A167" i="52"/>
  <c r="B167" i="52"/>
  <c r="C167" i="52"/>
  <c r="D167" i="52"/>
  <c r="A168" i="52"/>
  <c r="B168" i="52"/>
  <c r="C168" i="52"/>
  <c r="D168" i="52"/>
  <c r="A169" i="52"/>
  <c r="B169" i="52"/>
  <c r="C169" i="52"/>
  <c r="D169" i="52"/>
  <c r="A170" i="52"/>
  <c r="B170" i="52"/>
  <c r="C170" i="52"/>
  <c r="D170" i="52"/>
  <c r="A171" i="52"/>
  <c r="B171" i="52"/>
  <c r="C171" i="52"/>
  <c r="D171" i="52"/>
  <c r="A172" i="52"/>
  <c r="B172" i="52"/>
  <c r="C172" i="52"/>
  <c r="D172" i="52"/>
  <c r="A173" i="52"/>
  <c r="B173" i="52"/>
  <c r="C173" i="52"/>
  <c r="D173" i="52"/>
  <c r="A174" i="52"/>
  <c r="B174" i="52"/>
  <c r="C174" i="52"/>
  <c r="D174" i="52"/>
  <c r="A175" i="52"/>
  <c r="B175" i="52"/>
  <c r="C175" i="52"/>
  <c r="D175" i="52"/>
  <c r="A176" i="52"/>
  <c r="B176" i="52"/>
  <c r="C176" i="52"/>
  <c r="D176" i="52"/>
  <c r="A177" i="52"/>
  <c r="B177" i="52"/>
  <c r="C177" i="52"/>
  <c r="D177" i="52"/>
  <c r="A178" i="52"/>
  <c r="B178" i="52"/>
  <c r="C178" i="52"/>
  <c r="D178" i="52"/>
  <c r="A179" i="52"/>
  <c r="B179" i="52"/>
  <c r="C179" i="52"/>
  <c r="D179" i="52"/>
  <c r="A180" i="52"/>
  <c r="B180" i="52"/>
  <c r="C180" i="52"/>
  <c r="D180" i="52"/>
  <c r="A181" i="52"/>
  <c r="B181" i="52"/>
  <c r="C181" i="52"/>
  <c r="D181" i="52"/>
  <c r="A182" i="52"/>
  <c r="B182" i="52"/>
  <c r="C182" i="52"/>
  <c r="D182" i="52"/>
  <c r="A183" i="52"/>
  <c r="B183" i="52"/>
  <c r="C183" i="52"/>
  <c r="D183" i="52"/>
  <c r="A184" i="52"/>
  <c r="B184" i="52"/>
  <c r="C184" i="52"/>
  <c r="D184" i="52"/>
  <c r="A185" i="52"/>
  <c r="B185" i="52"/>
  <c r="C185" i="52"/>
  <c r="D185" i="52"/>
  <c r="A186" i="52"/>
  <c r="B186" i="52"/>
  <c r="C186" i="52"/>
  <c r="D186" i="52"/>
  <c r="A187" i="52"/>
  <c r="B187" i="52"/>
  <c r="C187" i="52"/>
  <c r="D187" i="52"/>
  <c r="A188" i="52"/>
  <c r="B188" i="52"/>
  <c r="C188" i="52"/>
  <c r="D188" i="52"/>
  <c r="A189" i="52"/>
  <c r="B189" i="52"/>
  <c r="C189" i="52"/>
  <c r="D189" i="52"/>
  <c r="A190" i="52"/>
  <c r="B190" i="52"/>
  <c r="C190" i="52"/>
  <c r="D190" i="52"/>
  <c r="A191" i="52"/>
  <c r="B191" i="52"/>
  <c r="C191" i="52"/>
  <c r="D191" i="52"/>
  <c r="A192" i="52"/>
  <c r="B192" i="52"/>
  <c r="C192" i="52"/>
  <c r="D192" i="52"/>
  <c r="A193" i="52"/>
  <c r="B193" i="52"/>
  <c r="C193" i="52"/>
  <c r="D193" i="52"/>
  <c r="A194" i="52"/>
  <c r="B194" i="52"/>
  <c r="C194" i="52"/>
  <c r="D194" i="52"/>
  <c r="A195" i="52"/>
  <c r="B195" i="52"/>
  <c r="C195" i="52"/>
  <c r="D195" i="52"/>
  <c r="A196" i="52"/>
  <c r="B196" i="52"/>
  <c r="C196" i="52"/>
  <c r="D196" i="52"/>
  <c r="A197" i="52"/>
  <c r="B197" i="52"/>
  <c r="C197" i="52"/>
  <c r="D197" i="52"/>
  <c r="A198" i="52"/>
  <c r="B198" i="52"/>
  <c r="C198" i="52"/>
  <c r="D198" i="52"/>
  <c r="A166" i="40"/>
  <c r="A167" i="40"/>
  <c r="A168" i="40"/>
  <c r="A169" i="40"/>
  <c r="B153" i="42"/>
  <c r="B154" i="42"/>
  <c r="B155" i="42"/>
  <c r="B156" i="42"/>
  <c r="B156" i="43" a="1"/>
  <c r="B156" i="43"/>
  <c r="C156" i="43"/>
  <c r="D156" i="43"/>
  <c r="E156" i="43"/>
  <c r="F156" i="43"/>
  <c r="G156" i="43"/>
  <c r="H156" i="43"/>
  <c r="I156" i="43"/>
  <c r="J156" i="43"/>
  <c r="J169" i="40" s="1"/>
  <c r="K156" i="43"/>
  <c r="K169" i="40" s="1"/>
  <c r="L156" i="43"/>
  <c r="L169" i="40" s="1"/>
  <c r="M156" i="43"/>
  <c r="N156" i="43"/>
  <c r="O156" i="43"/>
  <c r="P156" i="43"/>
  <c r="Q156" i="43"/>
  <c r="R156" i="43"/>
  <c r="S156" i="43"/>
  <c r="T156" i="43"/>
  <c r="U156" i="43"/>
  <c r="B155" i="43" a="1"/>
  <c r="B155" i="43"/>
  <c r="C155" i="43"/>
  <c r="D155" i="43"/>
  <c r="E155" i="43"/>
  <c r="F155" i="43"/>
  <c r="G155" i="43"/>
  <c r="H155" i="43"/>
  <c r="I155" i="43"/>
  <c r="J155" i="43"/>
  <c r="J168" i="40" s="1"/>
  <c r="K155" i="43"/>
  <c r="K168" i="40" s="1"/>
  <c r="L155" i="43"/>
  <c r="L168" i="40" s="1"/>
  <c r="M155" i="43"/>
  <c r="N155" i="43"/>
  <c r="O155" i="43"/>
  <c r="P155" i="43"/>
  <c r="Q155" i="43"/>
  <c r="R155" i="43"/>
  <c r="S155" i="43"/>
  <c r="T155" i="43"/>
  <c r="U155" i="43"/>
  <c r="B154" i="43" a="1"/>
  <c r="B154" i="43"/>
  <c r="C154" i="43"/>
  <c r="D154" i="43"/>
  <c r="E154" i="43"/>
  <c r="F154" i="43"/>
  <c r="G154" i="43"/>
  <c r="H154" i="43"/>
  <c r="I154" i="43"/>
  <c r="J154" i="43"/>
  <c r="J167" i="40" s="1"/>
  <c r="K154" i="43"/>
  <c r="K167" i="40" s="1"/>
  <c r="L154" i="43"/>
  <c r="L167" i="40" s="1"/>
  <c r="M154" i="43"/>
  <c r="N154" i="43"/>
  <c r="O154" i="43"/>
  <c r="P154" i="43"/>
  <c r="Q154" i="43"/>
  <c r="R154" i="43"/>
  <c r="S154" i="43"/>
  <c r="T154" i="43"/>
  <c r="U154" i="43"/>
  <c r="B153" i="43" a="1"/>
  <c r="B153" i="43"/>
  <c r="C153" i="43"/>
  <c r="D153" i="43"/>
  <c r="E153" i="43"/>
  <c r="F153" i="43"/>
  <c r="G153" i="43"/>
  <c r="H153" i="43"/>
  <c r="I153" i="43"/>
  <c r="J153" i="43"/>
  <c r="J166" i="40" s="1"/>
  <c r="K153" i="43"/>
  <c r="K166" i="40" s="1"/>
  <c r="L153" i="43"/>
  <c r="L166" i="40" s="1"/>
  <c r="M153" i="43"/>
  <c r="N153" i="43"/>
  <c r="O153" i="43"/>
  <c r="P153" i="43"/>
  <c r="Q153" i="43"/>
  <c r="R153" i="43"/>
  <c r="S153" i="43"/>
  <c r="T153" i="43"/>
  <c r="U153" i="43"/>
  <c r="B152" i="43" a="1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A140" i="32"/>
  <c r="A141" i="32"/>
  <c r="A142" i="32"/>
  <c r="A143" i="32"/>
  <c r="A144" i="32"/>
  <c r="A145" i="32"/>
  <c r="A146" i="32"/>
  <c r="B127" i="34"/>
  <c r="B128" i="34"/>
  <c r="B129" i="34"/>
  <c r="B130" i="34"/>
  <c r="B131" i="34"/>
  <c r="B132" i="34"/>
  <c r="B133" i="34"/>
  <c r="B133" i="35" a="1"/>
  <c r="B133" i="35"/>
  <c r="C133" i="35"/>
  <c r="D133" i="35"/>
  <c r="E133" i="35"/>
  <c r="F133" i="35"/>
  <c r="G133" i="35"/>
  <c r="H133" i="35"/>
  <c r="I133" i="35"/>
  <c r="J133" i="35"/>
  <c r="J146" i="32" s="1"/>
  <c r="K133" i="35"/>
  <c r="K146" i="32" s="1"/>
  <c r="L133" i="35"/>
  <c r="L146" i="32" s="1"/>
  <c r="M133" i="35"/>
  <c r="N133" i="35"/>
  <c r="O133" i="35"/>
  <c r="P133" i="35"/>
  <c r="Q133" i="35"/>
  <c r="R133" i="35"/>
  <c r="S133" i="35"/>
  <c r="T133" i="35"/>
  <c r="U133" i="35"/>
  <c r="B132" i="35" a="1"/>
  <c r="B132" i="35"/>
  <c r="C132" i="35"/>
  <c r="D132" i="35"/>
  <c r="E132" i="35"/>
  <c r="F132" i="35"/>
  <c r="G132" i="35"/>
  <c r="H132" i="35"/>
  <c r="I132" i="35"/>
  <c r="J132" i="35"/>
  <c r="J145" i="32" s="1"/>
  <c r="K132" i="35"/>
  <c r="K145" i="32" s="1"/>
  <c r="L132" i="35"/>
  <c r="L145" i="32" s="1"/>
  <c r="M132" i="35"/>
  <c r="N132" i="35"/>
  <c r="O132" i="35"/>
  <c r="P132" i="35"/>
  <c r="Q132" i="35"/>
  <c r="R132" i="35"/>
  <c r="S132" i="35"/>
  <c r="T132" i="35"/>
  <c r="U132" i="35"/>
  <c r="B131" i="35" a="1"/>
  <c r="B131" i="35"/>
  <c r="C131" i="35"/>
  <c r="D131" i="35"/>
  <c r="E131" i="35"/>
  <c r="F131" i="35"/>
  <c r="G131" i="35"/>
  <c r="H131" i="35"/>
  <c r="I131" i="35"/>
  <c r="J131" i="35"/>
  <c r="J144" i="32" s="1"/>
  <c r="K131" i="35"/>
  <c r="K144" i="32" s="1"/>
  <c r="L131" i="35"/>
  <c r="L144" i="32" s="1"/>
  <c r="M131" i="35"/>
  <c r="N131" i="35"/>
  <c r="O131" i="35"/>
  <c r="P131" i="35"/>
  <c r="Q131" i="35"/>
  <c r="R131" i="35"/>
  <c r="S131" i="35"/>
  <c r="T131" i="35"/>
  <c r="U131" i="35"/>
  <c r="B130" i="35" a="1"/>
  <c r="B130" i="35"/>
  <c r="C130" i="35"/>
  <c r="D130" i="35"/>
  <c r="E130" i="35"/>
  <c r="F130" i="35"/>
  <c r="G130" i="35"/>
  <c r="H130" i="35"/>
  <c r="I130" i="35"/>
  <c r="J130" i="35"/>
  <c r="J143" i="32" s="1"/>
  <c r="K130" i="35"/>
  <c r="K143" i="32" s="1"/>
  <c r="L130" i="35"/>
  <c r="L143" i="32" s="1"/>
  <c r="M130" i="35"/>
  <c r="N130" i="35"/>
  <c r="O130" i="35"/>
  <c r="P130" i="35"/>
  <c r="Q130" i="35"/>
  <c r="R130" i="35"/>
  <c r="S130" i="35"/>
  <c r="T130" i="35"/>
  <c r="U130" i="35"/>
  <c r="B129" i="35" a="1"/>
  <c r="B129" i="35"/>
  <c r="C129" i="35"/>
  <c r="D129" i="35"/>
  <c r="E129" i="35"/>
  <c r="F129" i="35"/>
  <c r="G129" i="35"/>
  <c r="H129" i="35"/>
  <c r="I129" i="35"/>
  <c r="J129" i="35"/>
  <c r="J142" i="32" s="1"/>
  <c r="K129" i="35"/>
  <c r="K142" i="32" s="1"/>
  <c r="L129" i="35"/>
  <c r="L142" i="32" s="1"/>
  <c r="M129" i="35"/>
  <c r="N129" i="35"/>
  <c r="O129" i="35"/>
  <c r="P129" i="35"/>
  <c r="Q129" i="35"/>
  <c r="R129" i="35"/>
  <c r="S129" i="35"/>
  <c r="T129" i="35"/>
  <c r="U129" i="35"/>
  <c r="B128" i="35" a="1"/>
  <c r="B128" i="35"/>
  <c r="C128" i="35"/>
  <c r="D128" i="35"/>
  <c r="E128" i="35"/>
  <c r="F128" i="35"/>
  <c r="G128" i="35"/>
  <c r="H128" i="35"/>
  <c r="I128" i="35"/>
  <c r="J128" i="35"/>
  <c r="J141" i="32" s="1"/>
  <c r="K128" i="35"/>
  <c r="K141" i="32" s="1"/>
  <c r="L128" i="35"/>
  <c r="L141" i="32" s="1"/>
  <c r="M128" i="35"/>
  <c r="N128" i="35"/>
  <c r="O128" i="35"/>
  <c r="P128" i="35"/>
  <c r="Q128" i="35"/>
  <c r="R128" i="35"/>
  <c r="S128" i="35"/>
  <c r="T128" i="35"/>
  <c r="U128" i="35"/>
  <c r="A145" i="48"/>
  <c r="A146" i="48"/>
  <c r="A147" i="48"/>
  <c r="A148" i="48"/>
  <c r="A149" i="48"/>
  <c r="A150" i="48"/>
  <c r="A151" i="48"/>
  <c r="A152" i="48"/>
  <c r="A153" i="48"/>
  <c r="A154" i="48"/>
  <c r="A155" i="48"/>
  <c r="A156" i="48"/>
  <c r="A123" i="48"/>
  <c r="A124" i="48"/>
  <c r="A125" i="48"/>
  <c r="A126" i="48"/>
  <c r="A127" i="48"/>
  <c r="A128" i="48"/>
  <c r="A129" i="48"/>
  <c r="A130" i="48"/>
  <c r="A131" i="48"/>
  <c r="A132" i="48"/>
  <c r="A133" i="48"/>
  <c r="A134" i="48"/>
  <c r="A135" i="48"/>
  <c r="A136" i="48"/>
  <c r="A137" i="48"/>
  <c r="A138" i="48"/>
  <c r="A139" i="48"/>
  <c r="A140" i="48"/>
  <c r="A141" i="48"/>
  <c r="A142" i="48"/>
  <c r="A143" i="48"/>
  <c r="A144" i="48"/>
  <c r="B137" i="50"/>
  <c r="B138" i="50"/>
  <c r="B139" i="50"/>
  <c r="B140" i="50"/>
  <c r="B141" i="50"/>
  <c r="B142" i="50"/>
  <c r="B143" i="50"/>
  <c r="B110" i="50"/>
  <c r="B111" i="50"/>
  <c r="B112" i="50"/>
  <c r="B113" i="50"/>
  <c r="B114" i="50"/>
  <c r="B115" i="50"/>
  <c r="B116" i="50"/>
  <c r="B117" i="50"/>
  <c r="B118" i="50"/>
  <c r="B119" i="50"/>
  <c r="B120" i="50"/>
  <c r="B121" i="50"/>
  <c r="B122" i="50"/>
  <c r="B123" i="50"/>
  <c r="B124" i="50"/>
  <c r="B125" i="50"/>
  <c r="B126" i="50"/>
  <c r="B127" i="50"/>
  <c r="B128" i="50"/>
  <c r="B129" i="50"/>
  <c r="B130" i="50"/>
  <c r="B131" i="50"/>
  <c r="B132" i="50"/>
  <c r="B133" i="50"/>
  <c r="B134" i="50"/>
  <c r="B135" i="50"/>
  <c r="B136" i="50"/>
  <c r="B143" i="51" a="1"/>
  <c r="B143" i="51"/>
  <c r="C143" i="51"/>
  <c r="D143" i="51"/>
  <c r="E143" i="51"/>
  <c r="F143" i="51"/>
  <c r="G143" i="51"/>
  <c r="H143" i="51"/>
  <c r="I143" i="51"/>
  <c r="J143" i="51"/>
  <c r="J156" i="48" s="1"/>
  <c r="K143" i="51"/>
  <c r="K156" i="48" s="1"/>
  <c r="L143" i="51"/>
  <c r="L156" i="48" s="1"/>
  <c r="M143" i="51"/>
  <c r="N143" i="51"/>
  <c r="O143" i="51"/>
  <c r="P143" i="51"/>
  <c r="Q143" i="51"/>
  <c r="R143" i="51"/>
  <c r="S143" i="51"/>
  <c r="T143" i="51"/>
  <c r="U143" i="51"/>
  <c r="B142" i="51" a="1"/>
  <c r="B142" i="51"/>
  <c r="C142" i="51"/>
  <c r="D142" i="51"/>
  <c r="E142" i="51"/>
  <c r="F142" i="51"/>
  <c r="G142" i="51"/>
  <c r="H142" i="51"/>
  <c r="I142" i="51"/>
  <c r="J142" i="51"/>
  <c r="J155" i="48" s="1"/>
  <c r="K142" i="51"/>
  <c r="K155" i="48" s="1"/>
  <c r="L142" i="51"/>
  <c r="L155" i="48" s="1"/>
  <c r="M142" i="51"/>
  <c r="N142" i="51"/>
  <c r="O142" i="51"/>
  <c r="P142" i="51"/>
  <c r="Q142" i="51"/>
  <c r="R142" i="51"/>
  <c r="S142" i="51"/>
  <c r="T142" i="51"/>
  <c r="U142" i="51"/>
  <c r="B141" i="51" a="1"/>
  <c r="B141" i="51"/>
  <c r="C141" i="51"/>
  <c r="D141" i="51"/>
  <c r="E141" i="51"/>
  <c r="F141" i="51"/>
  <c r="G141" i="51"/>
  <c r="H141" i="51"/>
  <c r="I141" i="51"/>
  <c r="J141" i="51"/>
  <c r="J154" i="48" s="1"/>
  <c r="K141" i="51"/>
  <c r="K154" i="48" s="1"/>
  <c r="L141" i="51"/>
  <c r="L154" i="48" s="1"/>
  <c r="M141" i="51"/>
  <c r="N141" i="51"/>
  <c r="O141" i="51"/>
  <c r="P141" i="51"/>
  <c r="Q141" i="51"/>
  <c r="R141" i="51"/>
  <c r="S141" i="51"/>
  <c r="T141" i="51"/>
  <c r="U141" i="51"/>
  <c r="B140" i="51" a="1"/>
  <c r="B140" i="51"/>
  <c r="C140" i="51"/>
  <c r="D140" i="51"/>
  <c r="E140" i="51"/>
  <c r="F140" i="51"/>
  <c r="G140" i="51"/>
  <c r="H140" i="51"/>
  <c r="I140" i="51"/>
  <c r="J140" i="51"/>
  <c r="J153" i="48" s="1"/>
  <c r="K140" i="51"/>
  <c r="K153" i="48" s="1"/>
  <c r="L140" i="51"/>
  <c r="L153" i="48" s="1"/>
  <c r="M140" i="51"/>
  <c r="N140" i="51"/>
  <c r="O140" i="51"/>
  <c r="P140" i="51"/>
  <c r="Q140" i="51"/>
  <c r="R140" i="51"/>
  <c r="S140" i="51"/>
  <c r="T140" i="51"/>
  <c r="U140" i="51"/>
  <c r="B139" i="51" a="1"/>
  <c r="B139" i="51"/>
  <c r="C139" i="51"/>
  <c r="D139" i="51"/>
  <c r="E139" i="51"/>
  <c r="F139" i="51"/>
  <c r="G139" i="51"/>
  <c r="H139" i="51"/>
  <c r="I139" i="51"/>
  <c r="J139" i="51"/>
  <c r="J152" i="48" s="1"/>
  <c r="K139" i="51"/>
  <c r="K152" i="48" s="1"/>
  <c r="L139" i="51"/>
  <c r="L152" i="48" s="1"/>
  <c r="M139" i="51"/>
  <c r="N139" i="51"/>
  <c r="O139" i="51"/>
  <c r="P139" i="51"/>
  <c r="Q139" i="51"/>
  <c r="R139" i="51"/>
  <c r="S139" i="51"/>
  <c r="T139" i="51"/>
  <c r="U139" i="51"/>
  <c r="B138" i="51" a="1"/>
  <c r="B138" i="51"/>
  <c r="C138" i="51"/>
  <c r="D138" i="51"/>
  <c r="E138" i="51"/>
  <c r="F138" i="51"/>
  <c r="G138" i="51"/>
  <c r="H138" i="51"/>
  <c r="I138" i="51"/>
  <c r="J138" i="51"/>
  <c r="J151" i="48" s="1"/>
  <c r="K138" i="51"/>
  <c r="K151" i="48" s="1"/>
  <c r="L138" i="51"/>
  <c r="L151" i="48" s="1"/>
  <c r="M138" i="51"/>
  <c r="N138" i="51"/>
  <c r="O138" i="51"/>
  <c r="P138" i="51"/>
  <c r="Q138" i="51"/>
  <c r="R138" i="51"/>
  <c r="S138" i="51"/>
  <c r="T138" i="51"/>
  <c r="U138" i="51"/>
  <c r="B137" i="51" a="1"/>
  <c r="B137" i="51"/>
  <c r="C137" i="51"/>
  <c r="D137" i="51"/>
  <c r="E137" i="51"/>
  <c r="F137" i="51"/>
  <c r="G137" i="51"/>
  <c r="H137" i="51"/>
  <c r="I137" i="51"/>
  <c r="J137" i="51"/>
  <c r="J150" i="48" s="1"/>
  <c r="K137" i="51"/>
  <c r="K150" i="48" s="1"/>
  <c r="L137" i="51"/>
  <c r="L150" i="48" s="1"/>
  <c r="M137" i="51"/>
  <c r="N137" i="51"/>
  <c r="O137" i="51"/>
  <c r="P137" i="51"/>
  <c r="Q137" i="51"/>
  <c r="R137" i="51"/>
  <c r="S137" i="51"/>
  <c r="T137" i="51"/>
  <c r="U137" i="51"/>
  <c r="B136" i="51" a="1"/>
  <c r="B136" i="51"/>
  <c r="C136" i="51"/>
  <c r="D136" i="51"/>
  <c r="E136" i="51"/>
  <c r="F136" i="51"/>
  <c r="G136" i="51"/>
  <c r="H136" i="51"/>
  <c r="I136" i="51"/>
  <c r="J136" i="51"/>
  <c r="J149" i="48" s="1"/>
  <c r="K136" i="51"/>
  <c r="K149" i="48" s="1"/>
  <c r="L136" i="51"/>
  <c r="L149" i="48" s="1"/>
  <c r="M136" i="51"/>
  <c r="N136" i="51"/>
  <c r="O136" i="51"/>
  <c r="P136" i="51"/>
  <c r="Q136" i="51"/>
  <c r="R136" i="51"/>
  <c r="S136" i="51"/>
  <c r="T136" i="51"/>
  <c r="U136" i="51"/>
  <c r="B135" i="51" a="1"/>
  <c r="B135" i="51"/>
  <c r="C135" i="51"/>
  <c r="D135" i="51"/>
  <c r="E135" i="51"/>
  <c r="F135" i="51"/>
  <c r="G135" i="51"/>
  <c r="H135" i="51"/>
  <c r="I135" i="51"/>
  <c r="J135" i="51"/>
  <c r="J148" i="48" s="1"/>
  <c r="K135" i="51"/>
  <c r="K148" i="48" s="1"/>
  <c r="L135" i="51"/>
  <c r="L148" i="48" s="1"/>
  <c r="M135" i="51"/>
  <c r="N135" i="51"/>
  <c r="O135" i="51"/>
  <c r="P135" i="51"/>
  <c r="Q135" i="51"/>
  <c r="R135" i="51"/>
  <c r="S135" i="51"/>
  <c r="T135" i="51"/>
  <c r="U135" i="51"/>
  <c r="B134" i="51" a="1"/>
  <c r="B134" i="51"/>
  <c r="C134" i="51"/>
  <c r="D134" i="51"/>
  <c r="E134" i="51"/>
  <c r="F134" i="51"/>
  <c r="G134" i="51"/>
  <c r="H134" i="51"/>
  <c r="I134" i="51"/>
  <c r="J134" i="51"/>
  <c r="J147" i="48" s="1"/>
  <c r="K134" i="51"/>
  <c r="K147" i="48" s="1"/>
  <c r="L134" i="51"/>
  <c r="L147" i="48" s="1"/>
  <c r="M134" i="51"/>
  <c r="N134" i="51"/>
  <c r="O134" i="51"/>
  <c r="P134" i="51"/>
  <c r="Q134" i="51"/>
  <c r="R134" i="51"/>
  <c r="S134" i="51"/>
  <c r="T134" i="51"/>
  <c r="U134" i="51"/>
  <c r="B133" i="51" a="1"/>
  <c r="B133" i="51"/>
  <c r="C133" i="51"/>
  <c r="D133" i="51"/>
  <c r="E133" i="51"/>
  <c r="F133" i="51"/>
  <c r="G133" i="51"/>
  <c r="H133" i="51"/>
  <c r="I133" i="51"/>
  <c r="J133" i="51"/>
  <c r="J146" i="48" s="1"/>
  <c r="K133" i="51"/>
  <c r="K146" i="48" s="1"/>
  <c r="L133" i="51"/>
  <c r="L146" i="48" s="1"/>
  <c r="M133" i="51"/>
  <c r="N133" i="51"/>
  <c r="O133" i="51"/>
  <c r="P133" i="51"/>
  <c r="Q133" i="51"/>
  <c r="R133" i="51"/>
  <c r="S133" i="51"/>
  <c r="T133" i="51"/>
  <c r="U133" i="51"/>
  <c r="B132" i="51" a="1"/>
  <c r="B132" i="51"/>
  <c r="C132" i="51"/>
  <c r="D132" i="51"/>
  <c r="E132" i="51"/>
  <c r="F132" i="51"/>
  <c r="G132" i="51"/>
  <c r="H132" i="51"/>
  <c r="I132" i="51"/>
  <c r="J132" i="51"/>
  <c r="J145" i="48" s="1"/>
  <c r="K132" i="51"/>
  <c r="K145" i="48" s="1"/>
  <c r="L132" i="51"/>
  <c r="L145" i="48" s="1"/>
  <c r="M132" i="51"/>
  <c r="N132" i="51"/>
  <c r="O132" i="51"/>
  <c r="P132" i="51"/>
  <c r="Q132" i="51"/>
  <c r="R132" i="51"/>
  <c r="S132" i="51"/>
  <c r="T132" i="51"/>
  <c r="U132" i="51"/>
  <c r="B131" i="51" a="1"/>
  <c r="B131" i="51"/>
  <c r="C131" i="51"/>
  <c r="D131" i="51"/>
  <c r="E131" i="51"/>
  <c r="F131" i="51"/>
  <c r="G131" i="51"/>
  <c r="H131" i="51"/>
  <c r="I131" i="51"/>
  <c r="J131" i="51"/>
  <c r="J144" i="48" s="1"/>
  <c r="K131" i="51"/>
  <c r="K144" i="48" s="1"/>
  <c r="L131" i="51"/>
  <c r="L144" i="48" s="1"/>
  <c r="M131" i="51"/>
  <c r="N131" i="51"/>
  <c r="O131" i="51"/>
  <c r="P131" i="51"/>
  <c r="Q131" i="51"/>
  <c r="R131" i="51"/>
  <c r="S131" i="51"/>
  <c r="T131" i="51"/>
  <c r="U131" i="51"/>
  <c r="B130" i="51" a="1"/>
  <c r="B130" i="51"/>
  <c r="C130" i="51"/>
  <c r="D130" i="51"/>
  <c r="E130" i="51"/>
  <c r="F130" i="51"/>
  <c r="G130" i="51"/>
  <c r="H130" i="51"/>
  <c r="I130" i="51"/>
  <c r="J130" i="51"/>
  <c r="J143" i="48" s="1"/>
  <c r="K130" i="51"/>
  <c r="K143" i="48" s="1"/>
  <c r="L130" i="51"/>
  <c r="L143" i="48" s="1"/>
  <c r="M130" i="51"/>
  <c r="N130" i="51"/>
  <c r="O130" i="51"/>
  <c r="P130" i="51"/>
  <c r="Q130" i="51"/>
  <c r="R130" i="51"/>
  <c r="S130" i="51"/>
  <c r="T130" i="51"/>
  <c r="U130" i="51"/>
  <c r="B129" i="51" a="1"/>
  <c r="B129" i="51"/>
  <c r="C129" i="51"/>
  <c r="D129" i="51"/>
  <c r="E129" i="51"/>
  <c r="F129" i="51"/>
  <c r="G129" i="51"/>
  <c r="H129" i="51"/>
  <c r="I129" i="51"/>
  <c r="J129" i="51"/>
  <c r="J142" i="48" s="1"/>
  <c r="K129" i="51"/>
  <c r="K142" i="48" s="1"/>
  <c r="L129" i="51"/>
  <c r="L142" i="48" s="1"/>
  <c r="M129" i="51"/>
  <c r="N129" i="51"/>
  <c r="O129" i="51"/>
  <c r="P129" i="51"/>
  <c r="Q129" i="51"/>
  <c r="R129" i="51"/>
  <c r="S129" i="51"/>
  <c r="T129" i="51"/>
  <c r="U129" i="51"/>
  <c r="B128" i="51" a="1"/>
  <c r="B128" i="51"/>
  <c r="C128" i="51"/>
  <c r="D128" i="51"/>
  <c r="E128" i="51"/>
  <c r="F128" i="51"/>
  <c r="G128" i="51"/>
  <c r="H128" i="51"/>
  <c r="I128" i="51"/>
  <c r="J128" i="51"/>
  <c r="J141" i="48" s="1"/>
  <c r="K128" i="51"/>
  <c r="K141" i="48" s="1"/>
  <c r="L128" i="51"/>
  <c r="L141" i="48" s="1"/>
  <c r="M128" i="51"/>
  <c r="N128" i="51"/>
  <c r="O128" i="51"/>
  <c r="P128" i="51"/>
  <c r="Q128" i="51"/>
  <c r="R128" i="51"/>
  <c r="S128" i="51"/>
  <c r="T128" i="51"/>
  <c r="U128" i="51"/>
  <c r="B127" i="51" a="1"/>
  <c r="B127" i="51"/>
  <c r="C127" i="51"/>
  <c r="D127" i="51"/>
  <c r="E127" i="51"/>
  <c r="F127" i="51"/>
  <c r="G127" i="51"/>
  <c r="H127" i="51"/>
  <c r="I127" i="51"/>
  <c r="J127" i="51"/>
  <c r="J140" i="48" s="1"/>
  <c r="K127" i="51"/>
  <c r="K140" i="48" s="1"/>
  <c r="L127" i="51"/>
  <c r="L140" i="48" s="1"/>
  <c r="M127" i="51"/>
  <c r="N127" i="51"/>
  <c r="O127" i="51"/>
  <c r="P127" i="51"/>
  <c r="Q127" i="51"/>
  <c r="R127" i="51"/>
  <c r="S127" i="51"/>
  <c r="T127" i="51"/>
  <c r="U127" i="51"/>
  <c r="B126" i="51" a="1"/>
  <c r="B126" i="51"/>
  <c r="C126" i="51"/>
  <c r="D126" i="51"/>
  <c r="E126" i="51"/>
  <c r="F126" i="51"/>
  <c r="G126" i="51"/>
  <c r="H126" i="51"/>
  <c r="I126" i="51"/>
  <c r="J126" i="51"/>
  <c r="J139" i="48" s="1"/>
  <c r="K126" i="51"/>
  <c r="K139" i="48" s="1"/>
  <c r="L126" i="51"/>
  <c r="L139" i="48" s="1"/>
  <c r="M126" i="51"/>
  <c r="N126" i="51"/>
  <c r="O126" i="51"/>
  <c r="P126" i="51"/>
  <c r="Q126" i="51"/>
  <c r="R126" i="51"/>
  <c r="S126" i="51"/>
  <c r="T126" i="51"/>
  <c r="U126" i="51"/>
  <c r="B125" i="51" a="1"/>
  <c r="B125" i="51"/>
  <c r="C125" i="51"/>
  <c r="D125" i="51"/>
  <c r="E125" i="51"/>
  <c r="F125" i="51"/>
  <c r="G125" i="51"/>
  <c r="H125" i="51"/>
  <c r="I125" i="51"/>
  <c r="J125" i="51"/>
  <c r="J138" i="48" s="1"/>
  <c r="K125" i="51"/>
  <c r="K138" i="48" s="1"/>
  <c r="L125" i="51"/>
  <c r="L138" i="48" s="1"/>
  <c r="M125" i="51"/>
  <c r="N125" i="51"/>
  <c r="O125" i="51"/>
  <c r="P125" i="51"/>
  <c r="Q125" i="51"/>
  <c r="R125" i="51"/>
  <c r="S125" i="51"/>
  <c r="T125" i="51"/>
  <c r="U125" i="51"/>
  <c r="B124" i="51" a="1"/>
  <c r="B124" i="51"/>
  <c r="C124" i="51"/>
  <c r="D124" i="51"/>
  <c r="E124" i="51"/>
  <c r="F124" i="51"/>
  <c r="G124" i="51"/>
  <c r="H124" i="51"/>
  <c r="I124" i="51"/>
  <c r="J124" i="51"/>
  <c r="J137" i="48" s="1"/>
  <c r="K124" i="51"/>
  <c r="K137" i="48" s="1"/>
  <c r="L124" i="51"/>
  <c r="L137" i="48" s="1"/>
  <c r="M124" i="51"/>
  <c r="N124" i="51"/>
  <c r="O124" i="51"/>
  <c r="P124" i="51"/>
  <c r="Q124" i="51"/>
  <c r="R124" i="51"/>
  <c r="S124" i="51"/>
  <c r="T124" i="51"/>
  <c r="U124" i="51"/>
  <c r="B123" i="51" a="1"/>
  <c r="B123" i="51"/>
  <c r="C123" i="51"/>
  <c r="D123" i="51"/>
  <c r="E123" i="51"/>
  <c r="F123" i="51"/>
  <c r="G123" i="51"/>
  <c r="H123" i="51"/>
  <c r="I123" i="51"/>
  <c r="J123" i="51"/>
  <c r="J136" i="48" s="1"/>
  <c r="K123" i="51"/>
  <c r="K136" i="48" s="1"/>
  <c r="L123" i="51"/>
  <c r="L136" i="48" s="1"/>
  <c r="M123" i="51"/>
  <c r="N123" i="51"/>
  <c r="O123" i="51"/>
  <c r="P123" i="51"/>
  <c r="Q123" i="51"/>
  <c r="R123" i="51"/>
  <c r="S123" i="51"/>
  <c r="T123" i="51"/>
  <c r="U123" i="51"/>
  <c r="B122" i="51" a="1"/>
  <c r="B122" i="51"/>
  <c r="C122" i="51"/>
  <c r="D122" i="51"/>
  <c r="E122" i="51"/>
  <c r="F122" i="51"/>
  <c r="G122" i="51"/>
  <c r="H122" i="51"/>
  <c r="I122" i="51"/>
  <c r="J122" i="51"/>
  <c r="J135" i="48" s="1"/>
  <c r="K122" i="51"/>
  <c r="K135" i="48" s="1"/>
  <c r="L122" i="51"/>
  <c r="L135" i="48" s="1"/>
  <c r="M122" i="51"/>
  <c r="N122" i="51"/>
  <c r="O122" i="51"/>
  <c r="P122" i="51"/>
  <c r="Q122" i="51"/>
  <c r="R122" i="51"/>
  <c r="S122" i="51"/>
  <c r="T122" i="51"/>
  <c r="U122" i="51"/>
  <c r="B121" i="51" a="1"/>
  <c r="B121" i="51"/>
  <c r="C121" i="51"/>
  <c r="D121" i="51"/>
  <c r="E121" i="51"/>
  <c r="F121" i="51"/>
  <c r="G121" i="51"/>
  <c r="H121" i="51"/>
  <c r="I121" i="51"/>
  <c r="J121" i="51"/>
  <c r="J134" i="48" s="1"/>
  <c r="K121" i="51"/>
  <c r="K134" i="48" s="1"/>
  <c r="L121" i="51"/>
  <c r="L134" i="48" s="1"/>
  <c r="M121" i="51"/>
  <c r="N121" i="51"/>
  <c r="O121" i="51"/>
  <c r="P121" i="51"/>
  <c r="Q121" i="51"/>
  <c r="R121" i="51"/>
  <c r="S121" i="51"/>
  <c r="T121" i="51"/>
  <c r="U121" i="51"/>
  <c r="B120" i="51" a="1"/>
  <c r="B120" i="51"/>
  <c r="C120" i="51"/>
  <c r="D120" i="51"/>
  <c r="E120" i="51"/>
  <c r="F120" i="51"/>
  <c r="G120" i="51"/>
  <c r="H120" i="51"/>
  <c r="I120" i="51"/>
  <c r="J120" i="51"/>
  <c r="J133" i="48" s="1"/>
  <c r="K120" i="51"/>
  <c r="K133" i="48" s="1"/>
  <c r="L120" i="51"/>
  <c r="L133" i="48" s="1"/>
  <c r="M120" i="51"/>
  <c r="N120" i="51"/>
  <c r="O120" i="51"/>
  <c r="P120" i="51"/>
  <c r="Q120" i="51"/>
  <c r="R120" i="51"/>
  <c r="S120" i="51"/>
  <c r="T120" i="51"/>
  <c r="U120" i="51"/>
  <c r="B119" i="51" a="1"/>
  <c r="B119" i="51"/>
  <c r="C119" i="51"/>
  <c r="D119" i="51"/>
  <c r="E119" i="51"/>
  <c r="F119" i="51"/>
  <c r="G119" i="51"/>
  <c r="H119" i="51"/>
  <c r="I119" i="51"/>
  <c r="J119" i="51"/>
  <c r="J132" i="48" s="1"/>
  <c r="K119" i="51"/>
  <c r="K132" i="48" s="1"/>
  <c r="L119" i="51"/>
  <c r="L132" i="48" s="1"/>
  <c r="M119" i="51"/>
  <c r="N119" i="51"/>
  <c r="O119" i="51"/>
  <c r="P119" i="51"/>
  <c r="Q119" i="51"/>
  <c r="R119" i="51"/>
  <c r="S119" i="51"/>
  <c r="T119" i="51"/>
  <c r="U119" i="51"/>
  <c r="A181" i="44"/>
  <c r="A182" i="44"/>
  <c r="A183" i="44"/>
  <c r="A184" i="44"/>
  <c r="A185" i="44"/>
  <c r="A186" i="44"/>
  <c r="A187" i="44"/>
  <c r="A188" i="44"/>
  <c r="A189" i="44"/>
  <c r="A190" i="44"/>
  <c r="A191" i="44"/>
  <c r="A192" i="44"/>
  <c r="A193" i="44"/>
  <c r="A194" i="44"/>
  <c r="A195" i="44"/>
  <c r="B180" i="46"/>
  <c r="B181" i="46"/>
  <c r="B182" i="46"/>
  <c r="B168" i="46"/>
  <c r="B169" i="46"/>
  <c r="B170" i="46"/>
  <c r="B171" i="46"/>
  <c r="B172" i="46"/>
  <c r="B173" i="46"/>
  <c r="B174" i="46"/>
  <c r="B175" i="46"/>
  <c r="B176" i="46"/>
  <c r="B177" i="46"/>
  <c r="B178" i="46"/>
  <c r="B179" i="46"/>
  <c r="B182" i="47" a="1"/>
  <c r="B182" i="47"/>
  <c r="C182" i="47"/>
  <c r="D182" i="47"/>
  <c r="E182" i="47"/>
  <c r="F182" i="47"/>
  <c r="G182" i="47"/>
  <c r="H182" i="47"/>
  <c r="I182" i="47"/>
  <c r="J182" i="47"/>
  <c r="K182" i="47"/>
  <c r="K195" i="44" s="1"/>
  <c r="L182" i="47"/>
  <c r="L195" i="44" s="1"/>
  <c r="M182" i="47"/>
  <c r="N182" i="47"/>
  <c r="O182" i="47"/>
  <c r="P182" i="47"/>
  <c r="Q182" i="47"/>
  <c r="R182" i="47"/>
  <c r="S182" i="47"/>
  <c r="T182" i="47"/>
  <c r="U182" i="47"/>
  <c r="B181" i="47" a="1"/>
  <c r="B181" i="47"/>
  <c r="C181" i="47"/>
  <c r="D181" i="47"/>
  <c r="E181" i="47"/>
  <c r="F181" i="47"/>
  <c r="G181" i="47"/>
  <c r="H181" i="47"/>
  <c r="I181" i="47"/>
  <c r="J181" i="47"/>
  <c r="K181" i="47"/>
  <c r="K194" i="44" s="1"/>
  <c r="L181" i="47"/>
  <c r="L194" i="44" s="1"/>
  <c r="M181" i="47"/>
  <c r="N181" i="47"/>
  <c r="O181" i="47"/>
  <c r="P181" i="47"/>
  <c r="Q181" i="47"/>
  <c r="R181" i="47"/>
  <c r="S181" i="47"/>
  <c r="T181" i="47"/>
  <c r="U181" i="47"/>
  <c r="B180" i="47" a="1"/>
  <c r="B180" i="47"/>
  <c r="C180" i="47"/>
  <c r="D180" i="47"/>
  <c r="E180" i="47"/>
  <c r="F180" i="47"/>
  <c r="G180" i="47"/>
  <c r="H180" i="47"/>
  <c r="I180" i="47"/>
  <c r="J180" i="47"/>
  <c r="K180" i="47"/>
  <c r="K193" i="44" s="1"/>
  <c r="L180" i="47"/>
  <c r="L193" i="44" s="1"/>
  <c r="M180" i="47"/>
  <c r="N180" i="47"/>
  <c r="O180" i="47"/>
  <c r="P180" i="47"/>
  <c r="Q180" i="47"/>
  <c r="R180" i="47"/>
  <c r="S180" i="47"/>
  <c r="T180" i="47"/>
  <c r="U180" i="47"/>
  <c r="B179" i="47" a="1"/>
  <c r="B179" i="47"/>
  <c r="C179" i="47"/>
  <c r="D179" i="47"/>
  <c r="E179" i="47"/>
  <c r="F179" i="47"/>
  <c r="G179" i="47"/>
  <c r="H179" i="47"/>
  <c r="I179" i="47"/>
  <c r="J179" i="47"/>
  <c r="K179" i="47"/>
  <c r="K192" i="44" s="1"/>
  <c r="L179" i="47"/>
  <c r="L192" i="44" s="1"/>
  <c r="M179" i="47"/>
  <c r="N179" i="47"/>
  <c r="O179" i="47"/>
  <c r="P179" i="47"/>
  <c r="Q179" i="47"/>
  <c r="R179" i="47"/>
  <c r="S179" i="47"/>
  <c r="T179" i="47"/>
  <c r="U179" i="47"/>
  <c r="B178" i="47" a="1"/>
  <c r="B178" i="47"/>
  <c r="C178" i="47"/>
  <c r="D178" i="47"/>
  <c r="E178" i="47"/>
  <c r="F178" i="47"/>
  <c r="G178" i="47"/>
  <c r="H178" i="47"/>
  <c r="I178" i="47"/>
  <c r="J178" i="47"/>
  <c r="K178" i="47"/>
  <c r="K191" i="44" s="1"/>
  <c r="L178" i="47"/>
  <c r="L191" i="44" s="1"/>
  <c r="M178" i="47"/>
  <c r="N178" i="47"/>
  <c r="O178" i="47"/>
  <c r="P178" i="47"/>
  <c r="Q178" i="47"/>
  <c r="R178" i="47"/>
  <c r="S178" i="47"/>
  <c r="T178" i="47"/>
  <c r="U178" i="47"/>
  <c r="B177" i="47" a="1"/>
  <c r="B177" i="47"/>
  <c r="C177" i="47"/>
  <c r="D177" i="47"/>
  <c r="E177" i="47"/>
  <c r="F177" i="47"/>
  <c r="G177" i="47"/>
  <c r="H177" i="47"/>
  <c r="I177" i="47"/>
  <c r="J177" i="47"/>
  <c r="K177" i="47"/>
  <c r="K190" i="44" s="1"/>
  <c r="L177" i="47"/>
  <c r="L190" i="44" s="1"/>
  <c r="M177" i="47"/>
  <c r="N177" i="47"/>
  <c r="O177" i="47"/>
  <c r="P177" i="47"/>
  <c r="Q177" i="47"/>
  <c r="R177" i="47"/>
  <c r="S177" i="47"/>
  <c r="T177" i="47"/>
  <c r="U177" i="47"/>
  <c r="B176" i="47" a="1"/>
  <c r="B176" i="47"/>
  <c r="C176" i="47"/>
  <c r="D176" i="47"/>
  <c r="E176" i="47"/>
  <c r="F176" i="47"/>
  <c r="G176" i="47"/>
  <c r="H176" i="47"/>
  <c r="I176" i="47"/>
  <c r="J176" i="47"/>
  <c r="K176" i="47"/>
  <c r="K189" i="44" s="1"/>
  <c r="L176" i="47"/>
  <c r="L189" i="44" s="1"/>
  <c r="M176" i="47"/>
  <c r="N176" i="47"/>
  <c r="O176" i="47"/>
  <c r="P176" i="47"/>
  <c r="Q176" i="47"/>
  <c r="R176" i="47"/>
  <c r="S176" i="47"/>
  <c r="T176" i="47"/>
  <c r="U176" i="47"/>
  <c r="B175" i="47" a="1"/>
  <c r="B175" i="47"/>
  <c r="C175" i="47"/>
  <c r="D175" i="47"/>
  <c r="E175" i="47"/>
  <c r="F175" i="47"/>
  <c r="G175" i="47"/>
  <c r="H175" i="47"/>
  <c r="I175" i="47"/>
  <c r="J175" i="47"/>
  <c r="K175" i="47"/>
  <c r="K188" i="44" s="1"/>
  <c r="L175" i="47"/>
  <c r="L188" i="44" s="1"/>
  <c r="M175" i="47"/>
  <c r="N175" i="47"/>
  <c r="O175" i="47"/>
  <c r="P175" i="47"/>
  <c r="Q175" i="47"/>
  <c r="R175" i="47"/>
  <c r="S175" i="47"/>
  <c r="T175" i="47"/>
  <c r="U175" i="47"/>
  <c r="B174" i="47" a="1"/>
  <c r="B174" i="47"/>
  <c r="C174" i="47"/>
  <c r="D174" i="47"/>
  <c r="E174" i="47"/>
  <c r="F174" i="47"/>
  <c r="G174" i="47"/>
  <c r="H174" i="47"/>
  <c r="I174" i="47"/>
  <c r="J174" i="47"/>
  <c r="K174" i="47"/>
  <c r="K187" i="44" s="1"/>
  <c r="L174" i="47"/>
  <c r="L187" i="44" s="1"/>
  <c r="M174" i="47"/>
  <c r="N174" i="47"/>
  <c r="O174" i="47"/>
  <c r="P174" i="47"/>
  <c r="Q174" i="47"/>
  <c r="R174" i="47"/>
  <c r="S174" i="47"/>
  <c r="T174" i="47"/>
  <c r="U174" i="47"/>
  <c r="B173" i="47" a="1"/>
  <c r="B173" i="47"/>
  <c r="C173" i="47"/>
  <c r="D173" i="47"/>
  <c r="E173" i="47"/>
  <c r="F173" i="47"/>
  <c r="G173" i="47"/>
  <c r="H173" i="47"/>
  <c r="I173" i="47"/>
  <c r="J173" i="47"/>
  <c r="K173" i="47"/>
  <c r="K186" i="44" s="1"/>
  <c r="L173" i="47"/>
  <c r="L186" i="44" s="1"/>
  <c r="M173" i="47"/>
  <c r="N173" i="47"/>
  <c r="O173" i="47"/>
  <c r="P173" i="47"/>
  <c r="Q173" i="47"/>
  <c r="R173" i="47"/>
  <c r="S173" i="47"/>
  <c r="T173" i="47"/>
  <c r="U173" i="47"/>
  <c r="B172" i="47" a="1"/>
  <c r="B172" i="47"/>
  <c r="C172" i="47"/>
  <c r="D172" i="47"/>
  <c r="E172" i="47"/>
  <c r="F172" i="47"/>
  <c r="G172" i="47"/>
  <c r="H172" i="47"/>
  <c r="I172" i="47"/>
  <c r="J172" i="47"/>
  <c r="K172" i="47"/>
  <c r="K185" i="44" s="1"/>
  <c r="L172" i="47"/>
  <c r="L185" i="44" s="1"/>
  <c r="M172" i="47"/>
  <c r="N172" i="47"/>
  <c r="O172" i="47"/>
  <c r="P172" i="47"/>
  <c r="Q172" i="47"/>
  <c r="R172" i="47"/>
  <c r="S172" i="47"/>
  <c r="T172" i="47"/>
  <c r="U172" i="47"/>
  <c r="B171" i="47" a="1"/>
  <c r="B171" i="47"/>
  <c r="C171" i="47"/>
  <c r="D171" i="47"/>
  <c r="E171" i="47"/>
  <c r="F171" i="47"/>
  <c r="G171" i="47"/>
  <c r="H171" i="47"/>
  <c r="I171" i="47"/>
  <c r="J171" i="47"/>
  <c r="K171" i="47"/>
  <c r="K184" i="44" s="1"/>
  <c r="L171" i="47"/>
  <c r="L184" i="44" s="1"/>
  <c r="M171" i="47"/>
  <c r="N171" i="47"/>
  <c r="O171" i="47"/>
  <c r="P171" i="47"/>
  <c r="Q171" i="47"/>
  <c r="R171" i="47"/>
  <c r="S171" i="47"/>
  <c r="T171" i="47"/>
  <c r="U171" i="47"/>
  <c r="B170" i="47" a="1"/>
  <c r="B170" i="47"/>
  <c r="C170" i="47"/>
  <c r="D170" i="47"/>
  <c r="E170" i="47"/>
  <c r="F170" i="47"/>
  <c r="G170" i="47"/>
  <c r="H170" i="47"/>
  <c r="I170" i="47"/>
  <c r="J170" i="47"/>
  <c r="K170" i="47"/>
  <c r="K183" i="44" s="1"/>
  <c r="L170" i="47"/>
  <c r="L183" i="44" s="1"/>
  <c r="M170" i="47"/>
  <c r="N170" i="47"/>
  <c r="O170" i="47"/>
  <c r="P170" i="47"/>
  <c r="Q170" i="47"/>
  <c r="R170" i="47"/>
  <c r="S170" i="47"/>
  <c r="T170" i="47"/>
  <c r="U170" i="47"/>
  <c r="B169" i="47" a="1"/>
  <c r="B169" i="47"/>
  <c r="C169" i="47"/>
  <c r="D169" i="47"/>
  <c r="E169" i="47"/>
  <c r="F169" i="47"/>
  <c r="G169" i="47"/>
  <c r="H169" i="47"/>
  <c r="I169" i="47"/>
  <c r="J169" i="47"/>
  <c r="K169" i="47"/>
  <c r="K182" i="44" s="1"/>
  <c r="L169" i="47"/>
  <c r="L182" i="44" s="1"/>
  <c r="M169" i="47"/>
  <c r="N169" i="47"/>
  <c r="O169" i="47"/>
  <c r="P169" i="47"/>
  <c r="Q169" i="47"/>
  <c r="R169" i="47"/>
  <c r="S169" i="47"/>
  <c r="T169" i="47"/>
  <c r="U169" i="47"/>
  <c r="B168" i="47" a="1"/>
  <c r="B168" i="47"/>
  <c r="C168" i="47"/>
  <c r="D168" i="47"/>
  <c r="E168" i="47"/>
  <c r="F168" i="47"/>
  <c r="G168" i="47"/>
  <c r="H168" i="47"/>
  <c r="I168" i="47"/>
  <c r="J168" i="47"/>
  <c r="K168" i="47"/>
  <c r="K181" i="44" s="1"/>
  <c r="L168" i="47"/>
  <c r="L181" i="44" s="1"/>
  <c r="M168" i="47"/>
  <c r="N168" i="47"/>
  <c r="O168" i="47"/>
  <c r="P168" i="47"/>
  <c r="Q168" i="47"/>
  <c r="R168" i="47"/>
  <c r="S168" i="47"/>
  <c r="T168" i="47"/>
  <c r="U168" i="47"/>
  <c r="B126" i="35" a="1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A27" i="61"/>
  <c r="B13" i="63"/>
  <c r="B14" i="63"/>
  <c r="B9" i="65" a="1"/>
  <c r="B9" i="65"/>
  <c r="C9" i="65"/>
  <c r="D9" i="65"/>
  <c r="E9" i="65"/>
  <c r="F9" i="65"/>
  <c r="G9" i="65"/>
  <c r="H9" i="65"/>
  <c r="I9" i="65"/>
  <c r="J9" i="65"/>
  <c r="K9" i="65"/>
  <c r="L9" i="65"/>
  <c r="M9" i="65"/>
  <c r="N9" i="65"/>
  <c r="O9" i="65"/>
  <c r="P9" i="65"/>
  <c r="Q9" i="65"/>
  <c r="R9" i="65"/>
  <c r="S9" i="65"/>
  <c r="T9" i="65"/>
  <c r="U9" i="65"/>
  <c r="B14" i="65" a="1"/>
  <c r="B14" i="65"/>
  <c r="C14" i="65"/>
  <c r="D14" i="65"/>
  <c r="E14" i="65"/>
  <c r="F14" i="65"/>
  <c r="G14" i="65"/>
  <c r="H14" i="65"/>
  <c r="I14" i="65"/>
  <c r="J14" i="65"/>
  <c r="J27" i="61" s="1"/>
  <c r="K14" i="65"/>
  <c r="K27" i="61" s="1"/>
  <c r="L14" i="65"/>
  <c r="L27" i="61" s="1"/>
  <c r="M14" i="65"/>
  <c r="N14" i="65"/>
  <c r="O14" i="65"/>
  <c r="P14" i="65"/>
  <c r="Q14" i="65"/>
  <c r="R14" i="65"/>
  <c r="S14" i="65"/>
  <c r="T14" i="65"/>
  <c r="U14" i="65"/>
  <c r="A113" i="56"/>
  <c r="A114" i="56"/>
  <c r="A115" i="56"/>
  <c r="A116" i="56"/>
  <c r="A117" i="56"/>
  <c r="A118" i="56"/>
  <c r="A119" i="56"/>
  <c r="A120" i="56"/>
  <c r="A121" i="56"/>
  <c r="A122" i="56"/>
  <c r="A123" i="56"/>
  <c r="A124" i="56"/>
  <c r="A125" i="56"/>
  <c r="A126" i="56"/>
  <c r="A127" i="56"/>
  <c r="A128" i="56"/>
  <c r="A129" i="56"/>
  <c r="A130" i="56"/>
  <c r="A131" i="56"/>
  <c r="A132" i="56"/>
  <c r="A133" i="56"/>
  <c r="A134" i="56"/>
  <c r="A135" i="56"/>
  <c r="A136" i="56"/>
  <c r="A137" i="56"/>
  <c r="A138" i="56"/>
  <c r="A139" i="56"/>
  <c r="A140" i="56"/>
  <c r="A141" i="56"/>
  <c r="A142" i="56"/>
  <c r="A143" i="56"/>
  <c r="A144" i="56"/>
  <c r="A145" i="56"/>
  <c r="A146" i="56"/>
  <c r="A147" i="56"/>
  <c r="A148" i="56"/>
  <c r="A149" i="56"/>
  <c r="A150" i="56"/>
  <c r="A151" i="56"/>
  <c r="A152" i="56"/>
  <c r="A153" i="56"/>
  <c r="A154" i="56"/>
  <c r="A155" i="56"/>
  <c r="A156" i="56"/>
  <c r="A157" i="56"/>
  <c r="A158" i="56"/>
  <c r="A159" i="56"/>
  <c r="A160" i="56"/>
  <c r="A161" i="56"/>
  <c r="A162" i="56"/>
  <c r="A163" i="56"/>
  <c r="A164" i="56"/>
  <c r="A165" i="56"/>
  <c r="A166" i="56"/>
  <c r="A167" i="56"/>
  <c r="A168" i="56"/>
  <c r="A169" i="56"/>
  <c r="A170" i="56"/>
  <c r="A171" i="56"/>
  <c r="A172" i="56"/>
  <c r="A173" i="56"/>
  <c r="A174" i="56"/>
  <c r="A175" i="56"/>
  <c r="A176" i="56"/>
  <c r="A177" i="56"/>
  <c r="A178" i="56"/>
  <c r="A179" i="56"/>
  <c r="A180" i="56"/>
  <c r="A181" i="56"/>
  <c r="A182" i="56"/>
  <c r="B110" i="59"/>
  <c r="B111" i="59"/>
  <c r="B112" i="59"/>
  <c r="B113" i="59"/>
  <c r="B114" i="59"/>
  <c r="B115" i="59"/>
  <c r="B116" i="59"/>
  <c r="B117" i="59"/>
  <c r="B118" i="59"/>
  <c r="B119" i="59"/>
  <c r="B120" i="59"/>
  <c r="B121" i="59"/>
  <c r="B122" i="59"/>
  <c r="B123" i="59"/>
  <c r="B124" i="59"/>
  <c r="B125" i="59"/>
  <c r="B126" i="59"/>
  <c r="B127" i="59"/>
  <c r="B128" i="59"/>
  <c r="B129" i="59"/>
  <c r="B130" i="59"/>
  <c r="B131" i="59"/>
  <c r="B132" i="59"/>
  <c r="B133" i="59"/>
  <c r="B134" i="59"/>
  <c r="B135" i="59"/>
  <c r="B136" i="59"/>
  <c r="B137" i="59"/>
  <c r="B138" i="59"/>
  <c r="B139" i="59"/>
  <c r="B140" i="59"/>
  <c r="B141" i="59"/>
  <c r="B142" i="59"/>
  <c r="B143" i="59"/>
  <c r="B144" i="59"/>
  <c r="B145" i="59"/>
  <c r="B146" i="59"/>
  <c r="B147" i="59"/>
  <c r="B148" i="59"/>
  <c r="B149" i="59"/>
  <c r="B150" i="59"/>
  <c r="B151" i="59"/>
  <c r="B152" i="59"/>
  <c r="B153" i="59"/>
  <c r="B154" i="59"/>
  <c r="B155" i="59"/>
  <c r="B156" i="59"/>
  <c r="B157" i="59"/>
  <c r="B158" i="59"/>
  <c r="B159" i="59"/>
  <c r="B160" i="59"/>
  <c r="B161" i="59"/>
  <c r="B162" i="59"/>
  <c r="B163" i="59"/>
  <c r="B164" i="59"/>
  <c r="B165" i="59"/>
  <c r="B166" i="59"/>
  <c r="B167" i="59"/>
  <c r="B168" i="59"/>
  <c r="B169" i="59"/>
  <c r="B100" i="59"/>
  <c r="B101" i="59"/>
  <c r="B102" i="59"/>
  <c r="B103" i="59"/>
  <c r="B104" i="59"/>
  <c r="B105" i="59"/>
  <c r="B106" i="59"/>
  <c r="B107" i="59"/>
  <c r="B108" i="59"/>
  <c r="B109" i="59"/>
  <c r="B169" i="60" a="1"/>
  <c r="B169" i="60"/>
  <c r="C169" i="60"/>
  <c r="D169" i="60"/>
  <c r="E169" i="60"/>
  <c r="F169" i="60"/>
  <c r="G169" i="60"/>
  <c r="H169" i="60"/>
  <c r="I169" i="60"/>
  <c r="J169" i="60"/>
  <c r="J182" i="56" s="1"/>
  <c r="K169" i="60"/>
  <c r="K182" i="56" s="1"/>
  <c r="L169" i="60"/>
  <c r="L182" i="56" s="1"/>
  <c r="M169" i="60"/>
  <c r="N169" i="60"/>
  <c r="O169" i="60"/>
  <c r="P169" i="60"/>
  <c r="Q169" i="60"/>
  <c r="R169" i="60"/>
  <c r="S169" i="60"/>
  <c r="T169" i="60"/>
  <c r="U169" i="60"/>
  <c r="B168" i="60" a="1"/>
  <c r="B168" i="60"/>
  <c r="C168" i="60"/>
  <c r="D168" i="60"/>
  <c r="E168" i="60"/>
  <c r="F168" i="60"/>
  <c r="G168" i="60"/>
  <c r="H168" i="60"/>
  <c r="I168" i="60"/>
  <c r="J168" i="60"/>
  <c r="J181" i="56" s="1"/>
  <c r="K168" i="60"/>
  <c r="K181" i="56" s="1"/>
  <c r="L168" i="60"/>
  <c r="L181" i="56" s="1"/>
  <c r="M168" i="60"/>
  <c r="N168" i="60"/>
  <c r="O168" i="60"/>
  <c r="P168" i="60"/>
  <c r="Q168" i="60"/>
  <c r="R168" i="60"/>
  <c r="S168" i="60"/>
  <c r="T168" i="60"/>
  <c r="U168" i="60"/>
  <c r="B167" i="60" a="1"/>
  <c r="B167" i="60"/>
  <c r="C167" i="60"/>
  <c r="D167" i="60"/>
  <c r="E167" i="60"/>
  <c r="F167" i="60"/>
  <c r="G167" i="60"/>
  <c r="H167" i="60"/>
  <c r="I167" i="60"/>
  <c r="J167" i="60"/>
  <c r="J180" i="56" s="1"/>
  <c r="K167" i="60"/>
  <c r="K180" i="56" s="1"/>
  <c r="L167" i="60"/>
  <c r="L180" i="56" s="1"/>
  <c r="M167" i="60"/>
  <c r="N167" i="60"/>
  <c r="O167" i="60"/>
  <c r="P167" i="60"/>
  <c r="Q167" i="60"/>
  <c r="R167" i="60"/>
  <c r="S167" i="60"/>
  <c r="T167" i="60"/>
  <c r="U167" i="60"/>
  <c r="B166" i="60" a="1"/>
  <c r="B166" i="60"/>
  <c r="C166" i="60"/>
  <c r="D166" i="60"/>
  <c r="E166" i="60"/>
  <c r="F166" i="60"/>
  <c r="G166" i="60"/>
  <c r="H166" i="60"/>
  <c r="I166" i="60"/>
  <c r="J166" i="60"/>
  <c r="J179" i="56" s="1"/>
  <c r="K166" i="60"/>
  <c r="K179" i="56" s="1"/>
  <c r="L166" i="60"/>
  <c r="L179" i="56" s="1"/>
  <c r="M166" i="60"/>
  <c r="N166" i="60"/>
  <c r="O166" i="60"/>
  <c r="P166" i="60"/>
  <c r="Q166" i="60"/>
  <c r="R166" i="60"/>
  <c r="S166" i="60"/>
  <c r="T166" i="60"/>
  <c r="U166" i="60"/>
  <c r="B165" i="60" a="1"/>
  <c r="B165" i="60"/>
  <c r="C165" i="60"/>
  <c r="D165" i="60"/>
  <c r="E165" i="60"/>
  <c r="F165" i="60"/>
  <c r="G165" i="60"/>
  <c r="H165" i="60"/>
  <c r="I165" i="60"/>
  <c r="J165" i="60"/>
  <c r="J178" i="56" s="1"/>
  <c r="K165" i="60"/>
  <c r="K178" i="56" s="1"/>
  <c r="L165" i="60"/>
  <c r="L178" i="56" s="1"/>
  <c r="M165" i="60"/>
  <c r="N165" i="60"/>
  <c r="O165" i="60"/>
  <c r="P165" i="60"/>
  <c r="Q165" i="60"/>
  <c r="R165" i="60"/>
  <c r="S165" i="60"/>
  <c r="T165" i="60"/>
  <c r="U165" i="60"/>
  <c r="B164" i="60" a="1"/>
  <c r="B164" i="60"/>
  <c r="C164" i="60"/>
  <c r="D164" i="60"/>
  <c r="E164" i="60"/>
  <c r="F164" i="60"/>
  <c r="G164" i="60"/>
  <c r="H164" i="60"/>
  <c r="I164" i="60"/>
  <c r="J164" i="60"/>
  <c r="J177" i="56" s="1"/>
  <c r="K164" i="60"/>
  <c r="K177" i="56" s="1"/>
  <c r="L164" i="60"/>
  <c r="L177" i="56" s="1"/>
  <c r="M164" i="60"/>
  <c r="N164" i="60"/>
  <c r="O164" i="60"/>
  <c r="P164" i="60"/>
  <c r="Q164" i="60"/>
  <c r="R164" i="60"/>
  <c r="S164" i="60"/>
  <c r="T164" i="60"/>
  <c r="U164" i="60"/>
  <c r="B163" i="60" a="1"/>
  <c r="B163" i="60"/>
  <c r="C163" i="60"/>
  <c r="D163" i="60"/>
  <c r="E163" i="60"/>
  <c r="F163" i="60"/>
  <c r="G163" i="60"/>
  <c r="H163" i="60"/>
  <c r="I163" i="60"/>
  <c r="J163" i="60"/>
  <c r="J176" i="56" s="1"/>
  <c r="K163" i="60"/>
  <c r="K176" i="56" s="1"/>
  <c r="L163" i="60"/>
  <c r="L176" i="56" s="1"/>
  <c r="M163" i="60"/>
  <c r="N163" i="60"/>
  <c r="O163" i="60"/>
  <c r="P163" i="60"/>
  <c r="Q163" i="60"/>
  <c r="R163" i="60"/>
  <c r="S163" i="60"/>
  <c r="T163" i="60"/>
  <c r="U163" i="60"/>
  <c r="B162" i="60" a="1"/>
  <c r="B162" i="60"/>
  <c r="C162" i="60"/>
  <c r="D162" i="60"/>
  <c r="E162" i="60"/>
  <c r="F162" i="60"/>
  <c r="G162" i="60"/>
  <c r="H162" i="60"/>
  <c r="I162" i="60"/>
  <c r="J162" i="60"/>
  <c r="J175" i="56" s="1"/>
  <c r="K162" i="60"/>
  <c r="K175" i="56" s="1"/>
  <c r="L162" i="60"/>
  <c r="L175" i="56" s="1"/>
  <c r="M162" i="60"/>
  <c r="N162" i="60"/>
  <c r="O162" i="60"/>
  <c r="P162" i="60"/>
  <c r="Q162" i="60"/>
  <c r="R162" i="60"/>
  <c r="S162" i="60"/>
  <c r="T162" i="60"/>
  <c r="U162" i="60"/>
  <c r="B161" i="60" a="1"/>
  <c r="B161" i="60"/>
  <c r="C161" i="60"/>
  <c r="D161" i="60"/>
  <c r="E161" i="60"/>
  <c r="F161" i="60"/>
  <c r="G161" i="60"/>
  <c r="H161" i="60"/>
  <c r="I161" i="60"/>
  <c r="J161" i="60"/>
  <c r="J174" i="56" s="1"/>
  <c r="K161" i="60"/>
  <c r="K174" i="56" s="1"/>
  <c r="L161" i="60"/>
  <c r="L174" i="56" s="1"/>
  <c r="M161" i="60"/>
  <c r="N161" i="60"/>
  <c r="O161" i="60"/>
  <c r="P161" i="60"/>
  <c r="Q161" i="60"/>
  <c r="R161" i="60"/>
  <c r="S161" i="60"/>
  <c r="T161" i="60"/>
  <c r="U161" i="60"/>
  <c r="B160" i="60" a="1"/>
  <c r="B160" i="60"/>
  <c r="C160" i="60"/>
  <c r="D160" i="60"/>
  <c r="E160" i="60"/>
  <c r="F160" i="60"/>
  <c r="G160" i="60"/>
  <c r="H160" i="60"/>
  <c r="I160" i="60"/>
  <c r="J160" i="60"/>
  <c r="J173" i="56" s="1"/>
  <c r="K160" i="60"/>
  <c r="K173" i="56" s="1"/>
  <c r="L160" i="60"/>
  <c r="L173" i="56" s="1"/>
  <c r="M160" i="60"/>
  <c r="N160" i="60"/>
  <c r="O160" i="60"/>
  <c r="P160" i="60"/>
  <c r="Q160" i="60"/>
  <c r="R160" i="60"/>
  <c r="S160" i="60"/>
  <c r="T160" i="60"/>
  <c r="U160" i="60"/>
  <c r="B159" i="60" a="1"/>
  <c r="B159" i="60"/>
  <c r="C159" i="60"/>
  <c r="D159" i="60"/>
  <c r="E159" i="60"/>
  <c r="F159" i="60"/>
  <c r="G159" i="60"/>
  <c r="H159" i="60"/>
  <c r="I159" i="60"/>
  <c r="J159" i="60"/>
  <c r="J172" i="56" s="1"/>
  <c r="K159" i="60"/>
  <c r="K172" i="56" s="1"/>
  <c r="L159" i="60"/>
  <c r="L172" i="56" s="1"/>
  <c r="M159" i="60"/>
  <c r="N159" i="60"/>
  <c r="O159" i="60"/>
  <c r="P159" i="60"/>
  <c r="Q159" i="60"/>
  <c r="R159" i="60"/>
  <c r="S159" i="60"/>
  <c r="T159" i="60"/>
  <c r="U159" i="60"/>
  <c r="B158" i="60" a="1"/>
  <c r="B158" i="60"/>
  <c r="C158" i="60"/>
  <c r="D158" i="60"/>
  <c r="E158" i="60"/>
  <c r="F158" i="60"/>
  <c r="G158" i="60"/>
  <c r="H158" i="60"/>
  <c r="I158" i="60"/>
  <c r="J158" i="60"/>
  <c r="J171" i="56" s="1"/>
  <c r="K158" i="60"/>
  <c r="K171" i="56" s="1"/>
  <c r="L158" i="60"/>
  <c r="L171" i="56" s="1"/>
  <c r="M158" i="60"/>
  <c r="N158" i="60"/>
  <c r="O158" i="60"/>
  <c r="P158" i="60"/>
  <c r="Q158" i="60"/>
  <c r="R158" i="60"/>
  <c r="S158" i="60"/>
  <c r="T158" i="60"/>
  <c r="U158" i="60"/>
  <c r="B157" i="60" a="1"/>
  <c r="B157" i="60"/>
  <c r="C157" i="60"/>
  <c r="D157" i="60"/>
  <c r="E157" i="60"/>
  <c r="F157" i="60"/>
  <c r="G157" i="60"/>
  <c r="H157" i="60"/>
  <c r="I157" i="60"/>
  <c r="J157" i="60"/>
  <c r="J170" i="56" s="1"/>
  <c r="K157" i="60"/>
  <c r="K170" i="56" s="1"/>
  <c r="L157" i="60"/>
  <c r="L170" i="56" s="1"/>
  <c r="M157" i="60"/>
  <c r="N157" i="60"/>
  <c r="O157" i="60"/>
  <c r="P157" i="60"/>
  <c r="Q157" i="60"/>
  <c r="R157" i="60"/>
  <c r="S157" i="60"/>
  <c r="T157" i="60"/>
  <c r="U157" i="60"/>
  <c r="B156" i="60" a="1"/>
  <c r="B156" i="60"/>
  <c r="C156" i="60"/>
  <c r="D156" i="60"/>
  <c r="E156" i="60"/>
  <c r="F156" i="60"/>
  <c r="G156" i="60"/>
  <c r="H156" i="60"/>
  <c r="I156" i="60"/>
  <c r="J156" i="60"/>
  <c r="J169" i="56" s="1"/>
  <c r="K156" i="60"/>
  <c r="K169" i="56" s="1"/>
  <c r="L156" i="60"/>
  <c r="L169" i="56" s="1"/>
  <c r="M156" i="60"/>
  <c r="N156" i="60"/>
  <c r="O156" i="60"/>
  <c r="P156" i="60"/>
  <c r="Q156" i="60"/>
  <c r="R156" i="60"/>
  <c r="S156" i="60"/>
  <c r="T156" i="60"/>
  <c r="U156" i="60"/>
  <c r="B155" i="60" a="1"/>
  <c r="B155" i="60"/>
  <c r="C155" i="60"/>
  <c r="D155" i="60"/>
  <c r="E155" i="60"/>
  <c r="F155" i="60"/>
  <c r="G155" i="60"/>
  <c r="H155" i="60"/>
  <c r="I155" i="60"/>
  <c r="J155" i="60"/>
  <c r="J168" i="56" s="1"/>
  <c r="K155" i="60"/>
  <c r="K168" i="56" s="1"/>
  <c r="L155" i="60"/>
  <c r="L168" i="56" s="1"/>
  <c r="M155" i="60"/>
  <c r="N155" i="60"/>
  <c r="O155" i="60"/>
  <c r="P155" i="60"/>
  <c r="Q155" i="60"/>
  <c r="R155" i="60"/>
  <c r="S155" i="60"/>
  <c r="T155" i="60"/>
  <c r="U155" i="60"/>
  <c r="B154" i="60" a="1"/>
  <c r="B154" i="60"/>
  <c r="C154" i="60"/>
  <c r="D154" i="60"/>
  <c r="E154" i="60"/>
  <c r="F154" i="60"/>
  <c r="G154" i="60"/>
  <c r="H154" i="60"/>
  <c r="I154" i="60"/>
  <c r="J154" i="60"/>
  <c r="J167" i="56" s="1"/>
  <c r="K154" i="60"/>
  <c r="K167" i="56" s="1"/>
  <c r="L154" i="60"/>
  <c r="L167" i="56" s="1"/>
  <c r="M154" i="60"/>
  <c r="N154" i="60"/>
  <c r="O154" i="60"/>
  <c r="P154" i="60"/>
  <c r="Q154" i="60"/>
  <c r="R154" i="60"/>
  <c r="S154" i="60"/>
  <c r="T154" i="60"/>
  <c r="U154" i="60"/>
  <c r="B153" i="60" a="1"/>
  <c r="B153" i="60"/>
  <c r="C153" i="60"/>
  <c r="D153" i="60"/>
  <c r="E153" i="60"/>
  <c r="F153" i="60"/>
  <c r="G153" i="60"/>
  <c r="H153" i="60"/>
  <c r="I153" i="60"/>
  <c r="J153" i="60"/>
  <c r="J166" i="56" s="1"/>
  <c r="K153" i="60"/>
  <c r="K166" i="56" s="1"/>
  <c r="L153" i="60"/>
  <c r="L166" i="56" s="1"/>
  <c r="M153" i="60"/>
  <c r="N153" i="60"/>
  <c r="O153" i="60"/>
  <c r="P153" i="60"/>
  <c r="Q153" i="60"/>
  <c r="R153" i="60"/>
  <c r="S153" i="60"/>
  <c r="T153" i="60"/>
  <c r="U153" i="60"/>
  <c r="B152" i="60" a="1"/>
  <c r="B152" i="60"/>
  <c r="C152" i="60"/>
  <c r="D152" i="60"/>
  <c r="E152" i="60"/>
  <c r="F152" i="60"/>
  <c r="G152" i="60"/>
  <c r="H152" i="60"/>
  <c r="I152" i="60"/>
  <c r="J152" i="60"/>
  <c r="J165" i="56" s="1"/>
  <c r="K152" i="60"/>
  <c r="K165" i="56" s="1"/>
  <c r="L152" i="60"/>
  <c r="L165" i="56" s="1"/>
  <c r="M152" i="60"/>
  <c r="N152" i="60"/>
  <c r="O152" i="60"/>
  <c r="P152" i="60"/>
  <c r="Q152" i="60"/>
  <c r="R152" i="60"/>
  <c r="S152" i="60"/>
  <c r="T152" i="60"/>
  <c r="U152" i="60"/>
  <c r="B151" i="60" a="1"/>
  <c r="B151" i="60"/>
  <c r="C151" i="60"/>
  <c r="D151" i="60"/>
  <c r="E151" i="60"/>
  <c r="F151" i="60"/>
  <c r="G151" i="60"/>
  <c r="H151" i="60"/>
  <c r="I151" i="60"/>
  <c r="J151" i="60"/>
  <c r="J164" i="56" s="1"/>
  <c r="K151" i="60"/>
  <c r="K164" i="56" s="1"/>
  <c r="L151" i="60"/>
  <c r="L164" i="56" s="1"/>
  <c r="M151" i="60"/>
  <c r="N151" i="60"/>
  <c r="O151" i="60"/>
  <c r="P151" i="60"/>
  <c r="Q151" i="60"/>
  <c r="R151" i="60"/>
  <c r="S151" i="60"/>
  <c r="T151" i="60"/>
  <c r="U151" i="60"/>
  <c r="B150" i="60" a="1"/>
  <c r="B150" i="60"/>
  <c r="C150" i="60"/>
  <c r="D150" i="60"/>
  <c r="E150" i="60"/>
  <c r="F150" i="60"/>
  <c r="G150" i="60"/>
  <c r="H150" i="60"/>
  <c r="I150" i="60"/>
  <c r="J150" i="60"/>
  <c r="J163" i="56" s="1"/>
  <c r="K150" i="60"/>
  <c r="K163" i="56" s="1"/>
  <c r="L150" i="60"/>
  <c r="L163" i="56" s="1"/>
  <c r="M150" i="60"/>
  <c r="N150" i="60"/>
  <c r="O150" i="60"/>
  <c r="P150" i="60"/>
  <c r="Q150" i="60"/>
  <c r="R150" i="60"/>
  <c r="S150" i="60"/>
  <c r="T150" i="60"/>
  <c r="U150" i="60"/>
  <c r="B149" i="60" a="1"/>
  <c r="B149" i="60"/>
  <c r="C149" i="60"/>
  <c r="D149" i="60"/>
  <c r="E149" i="60"/>
  <c r="F149" i="60"/>
  <c r="G149" i="60"/>
  <c r="H149" i="60"/>
  <c r="I149" i="60"/>
  <c r="J149" i="60"/>
  <c r="J162" i="56" s="1"/>
  <c r="K149" i="60"/>
  <c r="K162" i="56" s="1"/>
  <c r="L149" i="60"/>
  <c r="L162" i="56" s="1"/>
  <c r="M149" i="60"/>
  <c r="N149" i="60"/>
  <c r="O149" i="60"/>
  <c r="P149" i="60"/>
  <c r="Q149" i="60"/>
  <c r="R149" i="60"/>
  <c r="S149" i="60"/>
  <c r="T149" i="60"/>
  <c r="U149" i="60"/>
  <c r="B148" i="60" a="1"/>
  <c r="B148" i="60"/>
  <c r="C148" i="60"/>
  <c r="D148" i="60"/>
  <c r="E148" i="60"/>
  <c r="F148" i="60"/>
  <c r="G148" i="60"/>
  <c r="H148" i="60"/>
  <c r="I148" i="60"/>
  <c r="J148" i="60"/>
  <c r="J161" i="56" s="1"/>
  <c r="K148" i="60"/>
  <c r="K161" i="56" s="1"/>
  <c r="L148" i="60"/>
  <c r="L161" i="56" s="1"/>
  <c r="M148" i="60"/>
  <c r="N148" i="60"/>
  <c r="O148" i="60"/>
  <c r="P148" i="60"/>
  <c r="Q148" i="60"/>
  <c r="R148" i="60"/>
  <c r="S148" i="60"/>
  <c r="T148" i="60"/>
  <c r="U148" i="60"/>
  <c r="B147" i="60" a="1"/>
  <c r="B147" i="60"/>
  <c r="C147" i="60"/>
  <c r="D147" i="60"/>
  <c r="E147" i="60"/>
  <c r="F147" i="60"/>
  <c r="G147" i="60"/>
  <c r="H147" i="60"/>
  <c r="I147" i="60"/>
  <c r="J147" i="60"/>
  <c r="J160" i="56" s="1"/>
  <c r="K147" i="60"/>
  <c r="K160" i="56" s="1"/>
  <c r="L147" i="60"/>
  <c r="L160" i="56" s="1"/>
  <c r="M147" i="60"/>
  <c r="N147" i="60"/>
  <c r="O147" i="60"/>
  <c r="P147" i="60"/>
  <c r="Q147" i="60"/>
  <c r="R147" i="60"/>
  <c r="S147" i="60"/>
  <c r="T147" i="60"/>
  <c r="U147" i="60"/>
  <c r="B146" i="60" a="1"/>
  <c r="B146" i="60"/>
  <c r="C146" i="60"/>
  <c r="D146" i="60"/>
  <c r="E146" i="60"/>
  <c r="F146" i="60"/>
  <c r="G146" i="60"/>
  <c r="H146" i="60"/>
  <c r="I146" i="60"/>
  <c r="J146" i="60"/>
  <c r="J159" i="56" s="1"/>
  <c r="K146" i="60"/>
  <c r="K159" i="56" s="1"/>
  <c r="L146" i="60"/>
  <c r="L159" i="56" s="1"/>
  <c r="M146" i="60"/>
  <c r="N146" i="60"/>
  <c r="O146" i="60"/>
  <c r="P146" i="60"/>
  <c r="Q146" i="60"/>
  <c r="R146" i="60"/>
  <c r="S146" i="60"/>
  <c r="T146" i="60"/>
  <c r="U146" i="60"/>
  <c r="B145" i="60" a="1"/>
  <c r="B145" i="60"/>
  <c r="C145" i="60"/>
  <c r="D145" i="60"/>
  <c r="E145" i="60"/>
  <c r="F145" i="60"/>
  <c r="G145" i="60"/>
  <c r="H145" i="60"/>
  <c r="I145" i="60"/>
  <c r="J145" i="60"/>
  <c r="J158" i="56" s="1"/>
  <c r="K145" i="60"/>
  <c r="K158" i="56" s="1"/>
  <c r="L145" i="60"/>
  <c r="L158" i="56" s="1"/>
  <c r="M145" i="60"/>
  <c r="N145" i="60"/>
  <c r="O145" i="60"/>
  <c r="P145" i="60"/>
  <c r="Q145" i="60"/>
  <c r="R145" i="60"/>
  <c r="S145" i="60"/>
  <c r="T145" i="60"/>
  <c r="U145" i="60"/>
  <c r="B144" i="60" a="1"/>
  <c r="B144" i="60"/>
  <c r="C144" i="60"/>
  <c r="D144" i="60"/>
  <c r="E144" i="60"/>
  <c r="F144" i="60"/>
  <c r="G144" i="60"/>
  <c r="H144" i="60"/>
  <c r="I144" i="60"/>
  <c r="J144" i="60"/>
  <c r="J157" i="56" s="1"/>
  <c r="K144" i="60"/>
  <c r="K157" i="56" s="1"/>
  <c r="L144" i="60"/>
  <c r="L157" i="56" s="1"/>
  <c r="M144" i="60"/>
  <c r="N144" i="60"/>
  <c r="O144" i="60"/>
  <c r="P144" i="60"/>
  <c r="Q144" i="60"/>
  <c r="R144" i="60"/>
  <c r="S144" i="60"/>
  <c r="T144" i="60"/>
  <c r="U144" i="60"/>
  <c r="B143" i="60" a="1"/>
  <c r="B143" i="60"/>
  <c r="C143" i="60"/>
  <c r="D143" i="60"/>
  <c r="E143" i="60"/>
  <c r="F143" i="60"/>
  <c r="G143" i="60"/>
  <c r="H143" i="60"/>
  <c r="I143" i="60"/>
  <c r="J143" i="60"/>
  <c r="J156" i="56" s="1"/>
  <c r="K143" i="60"/>
  <c r="K156" i="56" s="1"/>
  <c r="L143" i="60"/>
  <c r="L156" i="56" s="1"/>
  <c r="M143" i="60"/>
  <c r="N143" i="60"/>
  <c r="O143" i="60"/>
  <c r="P143" i="60"/>
  <c r="Q143" i="60"/>
  <c r="R143" i="60"/>
  <c r="S143" i="60"/>
  <c r="T143" i="60"/>
  <c r="U143" i="60"/>
  <c r="B142" i="60" a="1"/>
  <c r="B142" i="60"/>
  <c r="C142" i="60"/>
  <c r="D142" i="60"/>
  <c r="E142" i="60"/>
  <c r="F142" i="60"/>
  <c r="G142" i="60"/>
  <c r="H142" i="60"/>
  <c r="I142" i="60"/>
  <c r="J142" i="60"/>
  <c r="J155" i="56" s="1"/>
  <c r="K142" i="60"/>
  <c r="K155" i="56" s="1"/>
  <c r="L142" i="60"/>
  <c r="L155" i="56" s="1"/>
  <c r="M142" i="60"/>
  <c r="N142" i="60"/>
  <c r="O142" i="60"/>
  <c r="P142" i="60"/>
  <c r="Q142" i="60"/>
  <c r="R142" i="60"/>
  <c r="S142" i="60"/>
  <c r="T142" i="60"/>
  <c r="U142" i="60"/>
  <c r="B141" i="60" a="1"/>
  <c r="B141" i="60"/>
  <c r="C141" i="60"/>
  <c r="D141" i="60"/>
  <c r="E141" i="60"/>
  <c r="F141" i="60"/>
  <c r="G141" i="60"/>
  <c r="H141" i="60"/>
  <c r="I141" i="60"/>
  <c r="J141" i="60"/>
  <c r="J154" i="56" s="1"/>
  <c r="K141" i="60"/>
  <c r="K154" i="56" s="1"/>
  <c r="L141" i="60"/>
  <c r="L154" i="56" s="1"/>
  <c r="M141" i="60"/>
  <c r="N141" i="60"/>
  <c r="O141" i="60"/>
  <c r="P141" i="60"/>
  <c r="Q141" i="60"/>
  <c r="R141" i="60"/>
  <c r="S141" i="60"/>
  <c r="T141" i="60"/>
  <c r="U141" i="60"/>
  <c r="B140" i="60" a="1"/>
  <c r="B140" i="60"/>
  <c r="C140" i="60"/>
  <c r="D140" i="60"/>
  <c r="E140" i="60"/>
  <c r="F140" i="60"/>
  <c r="G140" i="60"/>
  <c r="H140" i="60"/>
  <c r="I140" i="60"/>
  <c r="J140" i="60"/>
  <c r="J153" i="56" s="1"/>
  <c r="K140" i="60"/>
  <c r="K153" i="56" s="1"/>
  <c r="L140" i="60"/>
  <c r="L153" i="56" s="1"/>
  <c r="M140" i="60"/>
  <c r="N140" i="60"/>
  <c r="O140" i="60"/>
  <c r="P140" i="60"/>
  <c r="Q140" i="60"/>
  <c r="R140" i="60"/>
  <c r="S140" i="60"/>
  <c r="T140" i="60"/>
  <c r="U140" i="60"/>
  <c r="B139" i="60" a="1"/>
  <c r="B139" i="60"/>
  <c r="C139" i="60"/>
  <c r="D139" i="60"/>
  <c r="E139" i="60"/>
  <c r="F139" i="60"/>
  <c r="G139" i="60"/>
  <c r="H139" i="60"/>
  <c r="I139" i="60"/>
  <c r="J139" i="60"/>
  <c r="J152" i="56" s="1"/>
  <c r="K139" i="60"/>
  <c r="K152" i="56" s="1"/>
  <c r="L139" i="60"/>
  <c r="L152" i="56" s="1"/>
  <c r="M139" i="60"/>
  <c r="N139" i="60"/>
  <c r="O139" i="60"/>
  <c r="P139" i="60"/>
  <c r="Q139" i="60"/>
  <c r="R139" i="60"/>
  <c r="S139" i="60"/>
  <c r="T139" i="60"/>
  <c r="U139" i="60"/>
  <c r="B138" i="60" a="1"/>
  <c r="B138" i="60"/>
  <c r="C138" i="60"/>
  <c r="D138" i="60"/>
  <c r="E138" i="60"/>
  <c r="F138" i="60"/>
  <c r="G138" i="60"/>
  <c r="H138" i="60"/>
  <c r="I138" i="60"/>
  <c r="J138" i="60"/>
  <c r="J151" i="56" s="1"/>
  <c r="K138" i="60"/>
  <c r="K151" i="56" s="1"/>
  <c r="L138" i="60"/>
  <c r="L151" i="56" s="1"/>
  <c r="M138" i="60"/>
  <c r="N138" i="60"/>
  <c r="O138" i="60"/>
  <c r="P138" i="60"/>
  <c r="Q138" i="60"/>
  <c r="R138" i="60"/>
  <c r="S138" i="60"/>
  <c r="T138" i="60"/>
  <c r="U138" i="60"/>
  <c r="B137" i="60" a="1"/>
  <c r="B137" i="60"/>
  <c r="C137" i="60"/>
  <c r="D137" i="60"/>
  <c r="E137" i="60"/>
  <c r="F137" i="60"/>
  <c r="G137" i="60"/>
  <c r="H137" i="60"/>
  <c r="I137" i="60"/>
  <c r="J137" i="60"/>
  <c r="J150" i="56" s="1"/>
  <c r="K137" i="60"/>
  <c r="K150" i="56" s="1"/>
  <c r="L137" i="60"/>
  <c r="L150" i="56" s="1"/>
  <c r="M137" i="60"/>
  <c r="N137" i="60"/>
  <c r="O137" i="60"/>
  <c r="P137" i="60"/>
  <c r="Q137" i="60"/>
  <c r="R137" i="60"/>
  <c r="S137" i="60"/>
  <c r="T137" i="60"/>
  <c r="U137" i="60"/>
  <c r="B136" i="60" a="1"/>
  <c r="B136" i="60"/>
  <c r="C136" i="60"/>
  <c r="D136" i="60"/>
  <c r="E136" i="60"/>
  <c r="F136" i="60"/>
  <c r="G136" i="60"/>
  <c r="H136" i="60"/>
  <c r="I136" i="60"/>
  <c r="J136" i="60"/>
  <c r="J149" i="56" s="1"/>
  <c r="K136" i="60"/>
  <c r="K149" i="56" s="1"/>
  <c r="L136" i="60"/>
  <c r="L149" i="56" s="1"/>
  <c r="M136" i="60"/>
  <c r="N136" i="60"/>
  <c r="O136" i="60"/>
  <c r="P136" i="60"/>
  <c r="Q136" i="60"/>
  <c r="R136" i="60"/>
  <c r="S136" i="60"/>
  <c r="T136" i="60"/>
  <c r="U136" i="60"/>
  <c r="B135" i="60" a="1"/>
  <c r="B135" i="60"/>
  <c r="C135" i="60"/>
  <c r="D135" i="60"/>
  <c r="E135" i="60"/>
  <c r="F135" i="60"/>
  <c r="G135" i="60"/>
  <c r="H135" i="60"/>
  <c r="I135" i="60"/>
  <c r="J135" i="60"/>
  <c r="J148" i="56" s="1"/>
  <c r="K135" i="60"/>
  <c r="K148" i="56" s="1"/>
  <c r="L135" i="60"/>
  <c r="L148" i="56" s="1"/>
  <c r="M135" i="60"/>
  <c r="N135" i="60"/>
  <c r="O135" i="60"/>
  <c r="P135" i="60"/>
  <c r="Q135" i="60"/>
  <c r="R135" i="60"/>
  <c r="S135" i="60"/>
  <c r="T135" i="60"/>
  <c r="U135" i="60"/>
  <c r="B134" i="60" a="1"/>
  <c r="B134" i="60"/>
  <c r="C134" i="60"/>
  <c r="D134" i="60"/>
  <c r="E134" i="60"/>
  <c r="F134" i="60"/>
  <c r="G134" i="60"/>
  <c r="H134" i="60"/>
  <c r="I134" i="60"/>
  <c r="J134" i="60"/>
  <c r="J147" i="56" s="1"/>
  <c r="K134" i="60"/>
  <c r="K147" i="56" s="1"/>
  <c r="L134" i="60"/>
  <c r="L147" i="56" s="1"/>
  <c r="M134" i="60"/>
  <c r="N134" i="60"/>
  <c r="O134" i="60"/>
  <c r="P134" i="60"/>
  <c r="Q134" i="60"/>
  <c r="R134" i="60"/>
  <c r="S134" i="60"/>
  <c r="T134" i="60"/>
  <c r="U134" i="60"/>
  <c r="B133" i="60" a="1"/>
  <c r="B133" i="60"/>
  <c r="C133" i="60"/>
  <c r="D133" i="60"/>
  <c r="E133" i="60"/>
  <c r="F133" i="60"/>
  <c r="G133" i="60"/>
  <c r="H133" i="60"/>
  <c r="I133" i="60"/>
  <c r="J133" i="60"/>
  <c r="J146" i="56" s="1"/>
  <c r="K133" i="60"/>
  <c r="K146" i="56" s="1"/>
  <c r="L133" i="60"/>
  <c r="L146" i="56" s="1"/>
  <c r="M133" i="60"/>
  <c r="N133" i="60"/>
  <c r="O133" i="60"/>
  <c r="P133" i="60"/>
  <c r="Q133" i="60"/>
  <c r="R133" i="60"/>
  <c r="S133" i="60"/>
  <c r="T133" i="60"/>
  <c r="U133" i="60"/>
  <c r="B132" i="60" a="1"/>
  <c r="B132" i="60"/>
  <c r="C132" i="60"/>
  <c r="D132" i="60"/>
  <c r="E132" i="60"/>
  <c r="F132" i="60"/>
  <c r="G132" i="60"/>
  <c r="H132" i="60"/>
  <c r="I132" i="60"/>
  <c r="J132" i="60"/>
  <c r="J145" i="56" s="1"/>
  <c r="K132" i="60"/>
  <c r="K145" i="56" s="1"/>
  <c r="L132" i="60"/>
  <c r="L145" i="56" s="1"/>
  <c r="M132" i="60"/>
  <c r="N132" i="60"/>
  <c r="O132" i="60"/>
  <c r="P132" i="60"/>
  <c r="Q132" i="60"/>
  <c r="R132" i="60"/>
  <c r="S132" i="60"/>
  <c r="T132" i="60"/>
  <c r="U132" i="60"/>
  <c r="B131" i="60" a="1"/>
  <c r="B131" i="60"/>
  <c r="C131" i="60"/>
  <c r="D131" i="60"/>
  <c r="E131" i="60"/>
  <c r="F131" i="60"/>
  <c r="G131" i="60"/>
  <c r="H131" i="60"/>
  <c r="I131" i="60"/>
  <c r="J131" i="60"/>
  <c r="J144" i="56" s="1"/>
  <c r="K131" i="60"/>
  <c r="K144" i="56" s="1"/>
  <c r="L131" i="60"/>
  <c r="L144" i="56" s="1"/>
  <c r="M131" i="60"/>
  <c r="N131" i="60"/>
  <c r="O131" i="60"/>
  <c r="P131" i="60"/>
  <c r="Q131" i="60"/>
  <c r="R131" i="60"/>
  <c r="S131" i="60"/>
  <c r="T131" i="60"/>
  <c r="U131" i="60"/>
  <c r="B130" i="60" a="1"/>
  <c r="B130" i="60"/>
  <c r="C130" i="60"/>
  <c r="D130" i="60"/>
  <c r="E130" i="60"/>
  <c r="F130" i="60"/>
  <c r="G130" i="60"/>
  <c r="H130" i="60"/>
  <c r="I130" i="60"/>
  <c r="J130" i="60"/>
  <c r="J143" i="56" s="1"/>
  <c r="K130" i="60"/>
  <c r="K143" i="56" s="1"/>
  <c r="L130" i="60"/>
  <c r="L143" i="56" s="1"/>
  <c r="M130" i="60"/>
  <c r="N130" i="60"/>
  <c r="O130" i="60"/>
  <c r="P130" i="60"/>
  <c r="Q130" i="60"/>
  <c r="R130" i="60"/>
  <c r="S130" i="60"/>
  <c r="T130" i="60"/>
  <c r="U130" i="60"/>
  <c r="B129" i="60" a="1"/>
  <c r="B129" i="60"/>
  <c r="C129" i="60"/>
  <c r="D129" i="60"/>
  <c r="E129" i="60"/>
  <c r="F129" i="60"/>
  <c r="G129" i="60"/>
  <c r="H129" i="60"/>
  <c r="I129" i="60"/>
  <c r="J129" i="60"/>
  <c r="J142" i="56" s="1"/>
  <c r="K129" i="60"/>
  <c r="K142" i="56" s="1"/>
  <c r="L129" i="60"/>
  <c r="L142" i="56" s="1"/>
  <c r="M129" i="60"/>
  <c r="N129" i="60"/>
  <c r="O129" i="60"/>
  <c r="P129" i="60"/>
  <c r="Q129" i="60"/>
  <c r="R129" i="60"/>
  <c r="S129" i="60"/>
  <c r="T129" i="60"/>
  <c r="U129" i="60"/>
  <c r="B128" i="60" a="1"/>
  <c r="B128" i="60"/>
  <c r="C128" i="60"/>
  <c r="D128" i="60"/>
  <c r="E128" i="60"/>
  <c r="F128" i="60"/>
  <c r="G128" i="60"/>
  <c r="H128" i="60"/>
  <c r="I128" i="60"/>
  <c r="J128" i="60"/>
  <c r="J141" i="56" s="1"/>
  <c r="K128" i="60"/>
  <c r="K141" i="56" s="1"/>
  <c r="L128" i="60"/>
  <c r="L141" i="56" s="1"/>
  <c r="M128" i="60"/>
  <c r="N128" i="60"/>
  <c r="O128" i="60"/>
  <c r="P128" i="60"/>
  <c r="Q128" i="60"/>
  <c r="R128" i="60"/>
  <c r="S128" i="60"/>
  <c r="T128" i="60"/>
  <c r="U128" i="60"/>
  <c r="B127" i="60" a="1"/>
  <c r="B127" i="60"/>
  <c r="C127" i="60"/>
  <c r="D127" i="60"/>
  <c r="E127" i="60"/>
  <c r="F127" i="60"/>
  <c r="G127" i="60"/>
  <c r="H127" i="60"/>
  <c r="I127" i="60"/>
  <c r="J127" i="60"/>
  <c r="J140" i="56" s="1"/>
  <c r="K127" i="60"/>
  <c r="K140" i="56" s="1"/>
  <c r="L127" i="60"/>
  <c r="L140" i="56" s="1"/>
  <c r="M127" i="60"/>
  <c r="N127" i="60"/>
  <c r="O127" i="60"/>
  <c r="P127" i="60"/>
  <c r="Q127" i="60"/>
  <c r="R127" i="60"/>
  <c r="S127" i="60"/>
  <c r="T127" i="60"/>
  <c r="U127" i="60"/>
  <c r="B126" i="60" a="1"/>
  <c r="B126" i="60"/>
  <c r="C126" i="60"/>
  <c r="D126" i="60"/>
  <c r="E126" i="60"/>
  <c r="F126" i="60"/>
  <c r="G126" i="60"/>
  <c r="H126" i="60"/>
  <c r="I126" i="60"/>
  <c r="J126" i="60"/>
  <c r="J139" i="56" s="1"/>
  <c r="K126" i="60"/>
  <c r="K139" i="56" s="1"/>
  <c r="L126" i="60"/>
  <c r="L139" i="56" s="1"/>
  <c r="M126" i="60"/>
  <c r="N126" i="60"/>
  <c r="O126" i="60"/>
  <c r="P126" i="60"/>
  <c r="Q126" i="60"/>
  <c r="R126" i="60"/>
  <c r="S126" i="60"/>
  <c r="T126" i="60"/>
  <c r="U126" i="60"/>
  <c r="B125" i="60" a="1"/>
  <c r="B125" i="60"/>
  <c r="C125" i="60"/>
  <c r="D125" i="60"/>
  <c r="E125" i="60"/>
  <c r="F125" i="60"/>
  <c r="G125" i="60"/>
  <c r="H125" i="60"/>
  <c r="I125" i="60"/>
  <c r="J125" i="60"/>
  <c r="J138" i="56" s="1"/>
  <c r="K125" i="60"/>
  <c r="K138" i="56" s="1"/>
  <c r="L125" i="60"/>
  <c r="L138" i="56" s="1"/>
  <c r="M125" i="60"/>
  <c r="N125" i="60"/>
  <c r="O125" i="60"/>
  <c r="P125" i="60"/>
  <c r="Q125" i="60"/>
  <c r="R125" i="60"/>
  <c r="S125" i="60"/>
  <c r="T125" i="60"/>
  <c r="U125" i="60"/>
  <c r="B124" i="60" a="1"/>
  <c r="B124" i="60"/>
  <c r="C124" i="60"/>
  <c r="D124" i="60"/>
  <c r="E124" i="60"/>
  <c r="F124" i="60"/>
  <c r="G124" i="60"/>
  <c r="H124" i="60"/>
  <c r="I124" i="60"/>
  <c r="J124" i="60"/>
  <c r="J137" i="56" s="1"/>
  <c r="K124" i="60"/>
  <c r="K137" i="56" s="1"/>
  <c r="L124" i="60"/>
  <c r="L137" i="56" s="1"/>
  <c r="M124" i="60"/>
  <c r="N124" i="60"/>
  <c r="O124" i="60"/>
  <c r="P124" i="60"/>
  <c r="Q124" i="60"/>
  <c r="R124" i="60"/>
  <c r="S124" i="60"/>
  <c r="T124" i="60"/>
  <c r="U124" i="60"/>
  <c r="B123" i="60" a="1"/>
  <c r="B123" i="60"/>
  <c r="C123" i="60"/>
  <c r="D123" i="60"/>
  <c r="E123" i="60"/>
  <c r="F123" i="60"/>
  <c r="G123" i="60"/>
  <c r="H123" i="60"/>
  <c r="I123" i="60"/>
  <c r="J123" i="60"/>
  <c r="J136" i="56" s="1"/>
  <c r="K123" i="60"/>
  <c r="K136" i="56" s="1"/>
  <c r="L123" i="60"/>
  <c r="L136" i="56" s="1"/>
  <c r="M123" i="60"/>
  <c r="N123" i="60"/>
  <c r="O123" i="60"/>
  <c r="P123" i="60"/>
  <c r="Q123" i="60"/>
  <c r="R123" i="60"/>
  <c r="S123" i="60"/>
  <c r="T123" i="60"/>
  <c r="U123" i="60"/>
  <c r="B122" i="60" a="1"/>
  <c r="B122" i="60"/>
  <c r="C122" i="60"/>
  <c r="D122" i="60"/>
  <c r="E122" i="60"/>
  <c r="F122" i="60"/>
  <c r="G122" i="60"/>
  <c r="H122" i="60"/>
  <c r="I122" i="60"/>
  <c r="J122" i="60"/>
  <c r="J135" i="56" s="1"/>
  <c r="K122" i="60"/>
  <c r="K135" i="56" s="1"/>
  <c r="L122" i="60"/>
  <c r="L135" i="56" s="1"/>
  <c r="M122" i="60"/>
  <c r="N122" i="60"/>
  <c r="O122" i="60"/>
  <c r="P122" i="60"/>
  <c r="Q122" i="60"/>
  <c r="R122" i="60"/>
  <c r="S122" i="60"/>
  <c r="T122" i="60"/>
  <c r="U122" i="60"/>
  <c r="B121" i="60" a="1"/>
  <c r="B121" i="60"/>
  <c r="C121" i="60"/>
  <c r="D121" i="60"/>
  <c r="E121" i="60"/>
  <c r="F121" i="60"/>
  <c r="G121" i="60"/>
  <c r="H121" i="60"/>
  <c r="I121" i="60"/>
  <c r="J121" i="60"/>
  <c r="J134" i="56" s="1"/>
  <c r="K121" i="60"/>
  <c r="K134" i="56" s="1"/>
  <c r="L121" i="60"/>
  <c r="L134" i="56" s="1"/>
  <c r="M121" i="60"/>
  <c r="N121" i="60"/>
  <c r="O121" i="60"/>
  <c r="P121" i="60"/>
  <c r="Q121" i="60"/>
  <c r="R121" i="60"/>
  <c r="S121" i="60"/>
  <c r="T121" i="60"/>
  <c r="U121" i="60"/>
  <c r="B120" i="60" a="1"/>
  <c r="B120" i="60"/>
  <c r="C120" i="60"/>
  <c r="D120" i="60"/>
  <c r="E120" i="60"/>
  <c r="F120" i="60"/>
  <c r="G120" i="60"/>
  <c r="H120" i="60"/>
  <c r="I120" i="60"/>
  <c r="J120" i="60"/>
  <c r="J133" i="56" s="1"/>
  <c r="K120" i="60"/>
  <c r="K133" i="56" s="1"/>
  <c r="L120" i="60"/>
  <c r="L133" i="56" s="1"/>
  <c r="M120" i="60"/>
  <c r="N120" i="60"/>
  <c r="O120" i="60"/>
  <c r="P120" i="60"/>
  <c r="Q120" i="60"/>
  <c r="R120" i="60"/>
  <c r="S120" i="60"/>
  <c r="T120" i="60"/>
  <c r="U120" i="60"/>
  <c r="B119" i="60" a="1"/>
  <c r="B119" i="60"/>
  <c r="C119" i="60"/>
  <c r="D119" i="60"/>
  <c r="E119" i="60"/>
  <c r="F119" i="60"/>
  <c r="G119" i="60"/>
  <c r="H119" i="60"/>
  <c r="I119" i="60"/>
  <c r="J119" i="60"/>
  <c r="J132" i="56" s="1"/>
  <c r="K119" i="60"/>
  <c r="K132" i="56" s="1"/>
  <c r="L119" i="60"/>
  <c r="L132" i="56" s="1"/>
  <c r="M119" i="60"/>
  <c r="N119" i="60"/>
  <c r="O119" i="60"/>
  <c r="P119" i="60"/>
  <c r="Q119" i="60"/>
  <c r="R119" i="60"/>
  <c r="S119" i="60"/>
  <c r="T119" i="60"/>
  <c r="U119" i="60"/>
  <c r="B118" i="60" a="1"/>
  <c r="B118" i="60"/>
  <c r="C118" i="60"/>
  <c r="D118" i="60"/>
  <c r="E118" i="60"/>
  <c r="F118" i="60"/>
  <c r="G118" i="60"/>
  <c r="H118" i="60"/>
  <c r="I118" i="60"/>
  <c r="J118" i="60"/>
  <c r="J131" i="56" s="1"/>
  <c r="K118" i="60"/>
  <c r="K131" i="56" s="1"/>
  <c r="L118" i="60"/>
  <c r="L131" i="56" s="1"/>
  <c r="M118" i="60"/>
  <c r="N118" i="60"/>
  <c r="O118" i="60"/>
  <c r="P118" i="60"/>
  <c r="Q118" i="60"/>
  <c r="R118" i="60"/>
  <c r="S118" i="60"/>
  <c r="T118" i="60"/>
  <c r="U118" i="60"/>
  <c r="B117" i="60" a="1"/>
  <c r="B117" i="60"/>
  <c r="C117" i="60"/>
  <c r="D117" i="60"/>
  <c r="E117" i="60"/>
  <c r="F117" i="60"/>
  <c r="G117" i="60"/>
  <c r="H117" i="60"/>
  <c r="I117" i="60"/>
  <c r="J117" i="60"/>
  <c r="J130" i="56" s="1"/>
  <c r="K117" i="60"/>
  <c r="K130" i="56" s="1"/>
  <c r="L117" i="60"/>
  <c r="L130" i="56" s="1"/>
  <c r="M117" i="60"/>
  <c r="N117" i="60"/>
  <c r="O117" i="60"/>
  <c r="P117" i="60"/>
  <c r="Q117" i="60"/>
  <c r="R117" i="60"/>
  <c r="S117" i="60"/>
  <c r="T117" i="60"/>
  <c r="U117" i="60"/>
  <c r="B116" i="60" a="1"/>
  <c r="B116" i="60"/>
  <c r="C116" i="60"/>
  <c r="D116" i="60"/>
  <c r="E116" i="60"/>
  <c r="F116" i="60"/>
  <c r="G116" i="60"/>
  <c r="H116" i="60"/>
  <c r="I116" i="60"/>
  <c r="J116" i="60"/>
  <c r="J129" i="56" s="1"/>
  <c r="K116" i="60"/>
  <c r="K129" i="56" s="1"/>
  <c r="L116" i="60"/>
  <c r="L129" i="56" s="1"/>
  <c r="M116" i="60"/>
  <c r="N116" i="60"/>
  <c r="O116" i="60"/>
  <c r="P116" i="60"/>
  <c r="Q116" i="60"/>
  <c r="R116" i="60"/>
  <c r="S116" i="60"/>
  <c r="T116" i="60"/>
  <c r="U116" i="60"/>
  <c r="B115" i="60" a="1"/>
  <c r="B115" i="60"/>
  <c r="C115" i="60"/>
  <c r="D115" i="60"/>
  <c r="E115" i="60"/>
  <c r="F115" i="60"/>
  <c r="G115" i="60"/>
  <c r="H115" i="60"/>
  <c r="I115" i="60"/>
  <c r="J115" i="60"/>
  <c r="J128" i="56" s="1"/>
  <c r="K115" i="60"/>
  <c r="K128" i="56" s="1"/>
  <c r="L115" i="60"/>
  <c r="L128" i="56" s="1"/>
  <c r="M115" i="60"/>
  <c r="N115" i="60"/>
  <c r="O115" i="60"/>
  <c r="P115" i="60"/>
  <c r="Q115" i="60"/>
  <c r="R115" i="60"/>
  <c r="S115" i="60"/>
  <c r="T115" i="60"/>
  <c r="U115" i="60"/>
  <c r="B114" i="60" a="1"/>
  <c r="B114" i="60"/>
  <c r="C114" i="60"/>
  <c r="D114" i="60"/>
  <c r="E114" i="60"/>
  <c r="F114" i="60"/>
  <c r="G114" i="60"/>
  <c r="H114" i="60"/>
  <c r="I114" i="60"/>
  <c r="J114" i="60"/>
  <c r="J127" i="56" s="1"/>
  <c r="K114" i="60"/>
  <c r="K127" i="56" s="1"/>
  <c r="L114" i="60"/>
  <c r="L127" i="56" s="1"/>
  <c r="M114" i="60"/>
  <c r="N114" i="60"/>
  <c r="O114" i="60"/>
  <c r="P114" i="60"/>
  <c r="Q114" i="60"/>
  <c r="R114" i="60"/>
  <c r="S114" i="60"/>
  <c r="T114" i="60"/>
  <c r="U114" i="60"/>
  <c r="B113" i="60" a="1"/>
  <c r="B113" i="60"/>
  <c r="C113" i="60"/>
  <c r="D113" i="60"/>
  <c r="E113" i="60"/>
  <c r="F113" i="60"/>
  <c r="G113" i="60"/>
  <c r="H113" i="60"/>
  <c r="I113" i="60"/>
  <c r="J113" i="60"/>
  <c r="J126" i="56" s="1"/>
  <c r="K113" i="60"/>
  <c r="K126" i="56" s="1"/>
  <c r="L113" i="60"/>
  <c r="L126" i="56" s="1"/>
  <c r="M113" i="60"/>
  <c r="N113" i="60"/>
  <c r="O113" i="60"/>
  <c r="P113" i="60"/>
  <c r="Q113" i="60"/>
  <c r="R113" i="60"/>
  <c r="S113" i="60"/>
  <c r="T113" i="60"/>
  <c r="U113" i="60"/>
  <c r="B112" i="60" a="1"/>
  <c r="B112" i="60"/>
  <c r="C112" i="60"/>
  <c r="D112" i="60"/>
  <c r="E112" i="60"/>
  <c r="F112" i="60"/>
  <c r="G112" i="60"/>
  <c r="H112" i="60"/>
  <c r="I112" i="60"/>
  <c r="J112" i="60"/>
  <c r="J125" i="56" s="1"/>
  <c r="K112" i="60"/>
  <c r="K125" i="56" s="1"/>
  <c r="L112" i="60"/>
  <c r="L125" i="56" s="1"/>
  <c r="M112" i="60"/>
  <c r="N112" i="60"/>
  <c r="O112" i="60"/>
  <c r="P112" i="60"/>
  <c r="Q112" i="60"/>
  <c r="R112" i="60"/>
  <c r="S112" i="60"/>
  <c r="T112" i="60"/>
  <c r="U112" i="60"/>
  <c r="B111" i="60" a="1"/>
  <c r="B111" i="60"/>
  <c r="C111" i="60"/>
  <c r="D111" i="60"/>
  <c r="E111" i="60"/>
  <c r="F111" i="60"/>
  <c r="G111" i="60"/>
  <c r="H111" i="60"/>
  <c r="I111" i="60"/>
  <c r="J111" i="60"/>
  <c r="J124" i="56" s="1"/>
  <c r="K111" i="60"/>
  <c r="K124" i="56" s="1"/>
  <c r="L111" i="60"/>
  <c r="L124" i="56" s="1"/>
  <c r="M111" i="60"/>
  <c r="N111" i="60"/>
  <c r="O111" i="60"/>
  <c r="P111" i="60"/>
  <c r="Q111" i="60"/>
  <c r="R111" i="60"/>
  <c r="S111" i="60"/>
  <c r="T111" i="60"/>
  <c r="U111" i="60"/>
  <c r="B110" i="60" a="1"/>
  <c r="B110" i="60"/>
  <c r="C110" i="60"/>
  <c r="D110" i="60"/>
  <c r="E110" i="60"/>
  <c r="F110" i="60"/>
  <c r="G110" i="60"/>
  <c r="H110" i="60"/>
  <c r="I110" i="60"/>
  <c r="J110" i="60"/>
  <c r="J123" i="56" s="1"/>
  <c r="K110" i="60"/>
  <c r="K123" i="56" s="1"/>
  <c r="L110" i="60"/>
  <c r="L123" i="56" s="1"/>
  <c r="M110" i="60"/>
  <c r="N110" i="60"/>
  <c r="O110" i="60"/>
  <c r="P110" i="60"/>
  <c r="Q110" i="60"/>
  <c r="R110" i="60"/>
  <c r="S110" i="60"/>
  <c r="T110" i="60"/>
  <c r="U110" i="60"/>
  <c r="B109" i="60" a="1"/>
  <c r="B109" i="60"/>
  <c r="C109" i="60"/>
  <c r="D109" i="60"/>
  <c r="E109" i="60"/>
  <c r="F109" i="60"/>
  <c r="G109" i="60"/>
  <c r="H109" i="60"/>
  <c r="I109" i="60"/>
  <c r="J109" i="60"/>
  <c r="J122" i="56" s="1"/>
  <c r="K109" i="60"/>
  <c r="K122" i="56" s="1"/>
  <c r="L109" i="60"/>
  <c r="L122" i="56" s="1"/>
  <c r="M109" i="60"/>
  <c r="N109" i="60"/>
  <c r="O109" i="60"/>
  <c r="P109" i="60"/>
  <c r="Q109" i="60"/>
  <c r="R109" i="60"/>
  <c r="S109" i="60"/>
  <c r="T109" i="60"/>
  <c r="U109" i="60"/>
  <c r="B108" i="60" a="1"/>
  <c r="B108" i="60"/>
  <c r="C108" i="60"/>
  <c r="D108" i="60"/>
  <c r="E108" i="60"/>
  <c r="F108" i="60"/>
  <c r="G108" i="60"/>
  <c r="H108" i="60"/>
  <c r="I108" i="60"/>
  <c r="J108" i="60"/>
  <c r="J121" i="56" s="1"/>
  <c r="K108" i="60"/>
  <c r="K121" i="56" s="1"/>
  <c r="L108" i="60"/>
  <c r="L121" i="56" s="1"/>
  <c r="M108" i="60"/>
  <c r="N108" i="60"/>
  <c r="O108" i="60"/>
  <c r="P108" i="60"/>
  <c r="Q108" i="60"/>
  <c r="R108" i="60"/>
  <c r="S108" i="60"/>
  <c r="T108" i="60"/>
  <c r="U108" i="60"/>
  <c r="B107" i="60" a="1"/>
  <c r="B107" i="60"/>
  <c r="C107" i="60"/>
  <c r="D107" i="60"/>
  <c r="E107" i="60"/>
  <c r="F107" i="60"/>
  <c r="G107" i="60"/>
  <c r="H107" i="60"/>
  <c r="I107" i="60"/>
  <c r="J107" i="60"/>
  <c r="J120" i="56" s="1"/>
  <c r="K107" i="60"/>
  <c r="K120" i="56" s="1"/>
  <c r="L107" i="60"/>
  <c r="L120" i="56" s="1"/>
  <c r="M107" i="60"/>
  <c r="N107" i="60"/>
  <c r="O107" i="60"/>
  <c r="P107" i="60"/>
  <c r="Q107" i="60"/>
  <c r="R107" i="60"/>
  <c r="S107" i="60"/>
  <c r="T107" i="60"/>
  <c r="U107" i="60"/>
  <c r="B106" i="60" a="1"/>
  <c r="B106" i="60"/>
  <c r="C106" i="60"/>
  <c r="D106" i="60"/>
  <c r="E106" i="60"/>
  <c r="F106" i="60"/>
  <c r="G106" i="60"/>
  <c r="H106" i="60"/>
  <c r="I106" i="60"/>
  <c r="J106" i="60"/>
  <c r="J119" i="56" s="1"/>
  <c r="K106" i="60"/>
  <c r="K119" i="56" s="1"/>
  <c r="L106" i="60"/>
  <c r="L119" i="56" s="1"/>
  <c r="M106" i="60"/>
  <c r="N106" i="60"/>
  <c r="O106" i="60"/>
  <c r="P106" i="60"/>
  <c r="Q106" i="60"/>
  <c r="R106" i="60"/>
  <c r="S106" i="60"/>
  <c r="T106" i="60"/>
  <c r="U106" i="60"/>
  <c r="B105" i="60" a="1"/>
  <c r="B105" i="60"/>
  <c r="C105" i="60"/>
  <c r="D105" i="60"/>
  <c r="E105" i="60"/>
  <c r="F105" i="60"/>
  <c r="G105" i="60"/>
  <c r="H105" i="60"/>
  <c r="I105" i="60"/>
  <c r="J105" i="60"/>
  <c r="J118" i="56" s="1"/>
  <c r="K105" i="60"/>
  <c r="K118" i="56" s="1"/>
  <c r="L105" i="60"/>
  <c r="L118" i="56" s="1"/>
  <c r="M105" i="60"/>
  <c r="N105" i="60"/>
  <c r="O105" i="60"/>
  <c r="P105" i="60"/>
  <c r="Q105" i="60"/>
  <c r="R105" i="60"/>
  <c r="S105" i="60"/>
  <c r="T105" i="60"/>
  <c r="U105" i="60"/>
  <c r="B104" i="60" a="1"/>
  <c r="B104" i="60"/>
  <c r="C104" i="60"/>
  <c r="D104" i="60"/>
  <c r="E104" i="60"/>
  <c r="F104" i="60"/>
  <c r="G104" i="60"/>
  <c r="H104" i="60"/>
  <c r="I104" i="60"/>
  <c r="J104" i="60"/>
  <c r="J117" i="56" s="1"/>
  <c r="K104" i="60"/>
  <c r="K117" i="56" s="1"/>
  <c r="L104" i="60"/>
  <c r="L117" i="56" s="1"/>
  <c r="M104" i="60"/>
  <c r="N104" i="60"/>
  <c r="O104" i="60"/>
  <c r="P104" i="60"/>
  <c r="Q104" i="60"/>
  <c r="R104" i="60"/>
  <c r="S104" i="60"/>
  <c r="T104" i="60"/>
  <c r="U104" i="60"/>
  <c r="B103" i="60" a="1"/>
  <c r="B103" i="60"/>
  <c r="C103" i="60"/>
  <c r="D103" i="60"/>
  <c r="E103" i="60"/>
  <c r="F103" i="60"/>
  <c r="G103" i="60"/>
  <c r="H103" i="60"/>
  <c r="I103" i="60"/>
  <c r="J103" i="60"/>
  <c r="J116" i="56" s="1"/>
  <c r="K103" i="60"/>
  <c r="K116" i="56" s="1"/>
  <c r="L103" i="60"/>
  <c r="L116" i="56" s="1"/>
  <c r="M103" i="60"/>
  <c r="N103" i="60"/>
  <c r="O103" i="60"/>
  <c r="P103" i="60"/>
  <c r="Q103" i="60"/>
  <c r="R103" i="60"/>
  <c r="S103" i="60"/>
  <c r="T103" i="60"/>
  <c r="U103" i="60"/>
  <c r="B102" i="60" a="1"/>
  <c r="B102" i="60"/>
  <c r="C102" i="60"/>
  <c r="D102" i="60"/>
  <c r="E102" i="60"/>
  <c r="F102" i="60"/>
  <c r="G102" i="60"/>
  <c r="H102" i="60"/>
  <c r="I102" i="60"/>
  <c r="J102" i="60"/>
  <c r="J115" i="56" s="1"/>
  <c r="K102" i="60"/>
  <c r="K115" i="56" s="1"/>
  <c r="L102" i="60"/>
  <c r="L115" i="56" s="1"/>
  <c r="M102" i="60"/>
  <c r="N102" i="60"/>
  <c r="O102" i="60"/>
  <c r="P102" i="60"/>
  <c r="Q102" i="60"/>
  <c r="R102" i="60"/>
  <c r="S102" i="60"/>
  <c r="T102" i="60"/>
  <c r="U102" i="60"/>
  <c r="B101" i="60" a="1"/>
  <c r="B101" i="60"/>
  <c r="C101" i="60"/>
  <c r="D101" i="60"/>
  <c r="E101" i="60"/>
  <c r="F101" i="60"/>
  <c r="G101" i="60"/>
  <c r="H101" i="60"/>
  <c r="I101" i="60"/>
  <c r="J101" i="60"/>
  <c r="J114" i="56" s="1"/>
  <c r="K101" i="60"/>
  <c r="K114" i="56" s="1"/>
  <c r="L101" i="60"/>
  <c r="L114" i="56" s="1"/>
  <c r="M101" i="60"/>
  <c r="N101" i="60"/>
  <c r="O101" i="60"/>
  <c r="P101" i="60"/>
  <c r="Q101" i="60"/>
  <c r="R101" i="60"/>
  <c r="S101" i="60"/>
  <c r="T101" i="60"/>
  <c r="U101" i="60"/>
  <c r="B100" i="60" a="1"/>
  <c r="B100" i="60"/>
  <c r="C100" i="60"/>
  <c r="D100" i="60"/>
  <c r="E100" i="60"/>
  <c r="F100" i="60"/>
  <c r="G100" i="60"/>
  <c r="H100" i="60"/>
  <c r="I100" i="60"/>
  <c r="J100" i="60"/>
  <c r="J113" i="56" s="1"/>
  <c r="K100" i="60"/>
  <c r="K113" i="56" s="1"/>
  <c r="L100" i="60"/>
  <c r="L113" i="56" s="1"/>
  <c r="M100" i="60"/>
  <c r="N100" i="60"/>
  <c r="O100" i="60"/>
  <c r="P100" i="60"/>
  <c r="Q100" i="60"/>
  <c r="R100" i="60"/>
  <c r="S100" i="60"/>
  <c r="T100" i="60"/>
  <c r="U100" i="60"/>
  <c r="A163" i="40"/>
  <c r="A164" i="40"/>
  <c r="A165" i="40"/>
  <c r="B150" i="42"/>
  <c r="B151" i="42"/>
  <c r="B152" i="42"/>
  <c r="J165" i="40"/>
  <c r="K165" i="40"/>
  <c r="L165" i="40"/>
  <c r="B151" i="43" a="1"/>
  <c r="B151" i="43"/>
  <c r="C151" i="43"/>
  <c r="D151" i="43"/>
  <c r="E151" i="43"/>
  <c r="F151" i="43"/>
  <c r="G151" i="43"/>
  <c r="H151" i="43"/>
  <c r="I151" i="43"/>
  <c r="J151" i="43"/>
  <c r="J164" i="40" s="1"/>
  <c r="K151" i="43"/>
  <c r="K164" i="40" s="1"/>
  <c r="L151" i="43"/>
  <c r="L164" i="40" s="1"/>
  <c r="M151" i="43"/>
  <c r="N151" i="43"/>
  <c r="O151" i="43"/>
  <c r="P151" i="43"/>
  <c r="Q151" i="43"/>
  <c r="R151" i="43"/>
  <c r="S151" i="43"/>
  <c r="T151" i="43"/>
  <c r="U151" i="43"/>
  <c r="B150" i="43" a="1"/>
  <c r="B150" i="43"/>
  <c r="C150" i="43"/>
  <c r="D150" i="43"/>
  <c r="E150" i="43"/>
  <c r="F150" i="43"/>
  <c r="G150" i="43"/>
  <c r="H150" i="43"/>
  <c r="I150" i="43"/>
  <c r="J150" i="43"/>
  <c r="J163" i="40" s="1"/>
  <c r="K150" i="43"/>
  <c r="K163" i="40" s="1"/>
  <c r="L150" i="43"/>
  <c r="L163" i="40" s="1"/>
  <c r="M150" i="43"/>
  <c r="N150" i="43"/>
  <c r="O150" i="43"/>
  <c r="P150" i="43"/>
  <c r="Q150" i="43"/>
  <c r="R150" i="43"/>
  <c r="S150" i="43"/>
  <c r="T150" i="43"/>
  <c r="U150" i="43"/>
  <c r="A132" i="32"/>
  <c r="A133" i="32"/>
  <c r="A134" i="32"/>
  <c r="A135" i="32"/>
  <c r="A136" i="32"/>
  <c r="A137" i="32"/>
  <c r="A138" i="32"/>
  <c r="A139" i="32"/>
  <c r="B125" i="34"/>
  <c r="B126" i="34"/>
  <c r="B119" i="34"/>
  <c r="B120" i="34"/>
  <c r="B121" i="34"/>
  <c r="B122" i="34"/>
  <c r="B123" i="34"/>
  <c r="B124" i="34"/>
  <c r="B127" i="35" a="1"/>
  <c r="B127" i="35"/>
  <c r="C127" i="35"/>
  <c r="D127" i="35"/>
  <c r="E127" i="35"/>
  <c r="F127" i="35"/>
  <c r="G127" i="35"/>
  <c r="H127" i="35"/>
  <c r="I127" i="35"/>
  <c r="J127" i="35"/>
  <c r="J140" i="32" s="1"/>
  <c r="K127" i="35"/>
  <c r="K140" i="32" s="1"/>
  <c r="L127" i="35"/>
  <c r="L140" i="32" s="1"/>
  <c r="M127" i="35"/>
  <c r="N127" i="35"/>
  <c r="O127" i="35"/>
  <c r="P127" i="35"/>
  <c r="Q127" i="35"/>
  <c r="R127" i="35"/>
  <c r="S127" i="35"/>
  <c r="T127" i="35"/>
  <c r="U127" i="35"/>
  <c r="J139" i="32"/>
  <c r="K139" i="32"/>
  <c r="L139" i="32"/>
  <c r="B125" i="35" a="1"/>
  <c r="B125" i="35"/>
  <c r="C125" i="35"/>
  <c r="D125" i="35"/>
  <c r="E125" i="35"/>
  <c r="F125" i="35"/>
  <c r="G125" i="35"/>
  <c r="H125" i="35"/>
  <c r="I125" i="35"/>
  <c r="J125" i="35"/>
  <c r="J138" i="32" s="1"/>
  <c r="K125" i="35"/>
  <c r="K138" i="32" s="1"/>
  <c r="L125" i="35"/>
  <c r="L138" i="32" s="1"/>
  <c r="M125" i="35"/>
  <c r="N125" i="35"/>
  <c r="O125" i="35"/>
  <c r="P125" i="35"/>
  <c r="Q125" i="35"/>
  <c r="R125" i="35"/>
  <c r="S125" i="35"/>
  <c r="T125" i="35"/>
  <c r="U125" i="35"/>
  <c r="B124" i="35" a="1"/>
  <c r="B124" i="35"/>
  <c r="C124" i="35"/>
  <c r="D124" i="35"/>
  <c r="E124" i="35"/>
  <c r="F124" i="35"/>
  <c r="G124" i="35"/>
  <c r="H124" i="35"/>
  <c r="I124" i="35"/>
  <c r="J124" i="35"/>
  <c r="J137" i="32" s="1"/>
  <c r="K124" i="35"/>
  <c r="K137" i="32" s="1"/>
  <c r="L124" i="35"/>
  <c r="L137" i="32" s="1"/>
  <c r="M124" i="35"/>
  <c r="N124" i="35"/>
  <c r="O124" i="35"/>
  <c r="P124" i="35"/>
  <c r="Q124" i="35"/>
  <c r="R124" i="35"/>
  <c r="S124" i="35"/>
  <c r="T124" i="35"/>
  <c r="U124" i="35"/>
  <c r="B123" i="35" a="1"/>
  <c r="B123" i="35"/>
  <c r="C123" i="35"/>
  <c r="D123" i="35"/>
  <c r="E123" i="35"/>
  <c r="F123" i="35"/>
  <c r="G123" i="35"/>
  <c r="H123" i="35"/>
  <c r="I123" i="35"/>
  <c r="J123" i="35"/>
  <c r="J136" i="32" s="1"/>
  <c r="K123" i="35"/>
  <c r="K136" i="32" s="1"/>
  <c r="L123" i="35"/>
  <c r="L136" i="32" s="1"/>
  <c r="M123" i="35"/>
  <c r="N123" i="35"/>
  <c r="O123" i="35"/>
  <c r="P123" i="35"/>
  <c r="Q123" i="35"/>
  <c r="R123" i="35"/>
  <c r="S123" i="35"/>
  <c r="T123" i="35"/>
  <c r="U123" i="35"/>
  <c r="B122" i="35" a="1"/>
  <c r="B122" i="35"/>
  <c r="C122" i="35"/>
  <c r="D122" i="35"/>
  <c r="E122" i="35"/>
  <c r="F122" i="35"/>
  <c r="G122" i="35"/>
  <c r="H122" i="35"/>
  <c r="I122" i="35"/>
  <c r="J122" i="35"/>
  <c r="J135" i="32" s="1"/>
  <c r="K122" i="35"/>
  <c r="K135" i="32" s="1"/>
  <c r="L122" i="35"/>
  <c r="L135" i="32" s="1"/>
  <c r="M122" i="35"/>
  <c r="N122" i="35"/>
  <c r="O122" i="35"/>
  <c r="P122" i="35"/>
  <c r="Q122" i="35"/>
  <c r="R122" i="35"/>
  <c r="S122" i="35"/>
  <c r="T122" i="35"/>
  <c r="U122" i="35"/>
  <c r="B121" i="35" a="1"/>
  <c r="B121" i="35"/>
  <c r="C121" i="35"/>
  <c r="D121" i="35"/>
  <c r="E121" i="35"/>
  <c r="F121" i="35"/>
  <c r="G121" i="35"/>
  <c r="H121" i="35"/>
  <c r="I121" i="35"/>
  <c r="J121" i="35"/>
  <c r="J134" i="32" s="1"/>
  <c r="K121" i="35"/>
  <c r="K134" i="32" s="1"/>
  <c r="L121" i="35"/>
  <c r="L134" i="32" s="1"/>
  <c r="M121" i="35"/>
  <c r="N121" i="35"/>
  <c r="O121" i="35"/>
  <c r="P121" i="35"/>
  <c r="Q121" i="35"/>
  <c r="R121" i="35"/>
  <c r="S121" i="35"/>
  <c r="T121" i="35"/>
  <c r="U121" i="35"/>
  <c r="B120" i="35" a="1"/>
  <c r="B120" i="35"/>
  <c r="C120" i="35"/>
  <c r="D120" i="35"/>
  <c r="E120" i="35"/>
  <c r="F120" i="35"/>
  <c r="G120" i="35"/>
  <c r="H120" i="35"/>
  <c r="I120" i="35"/>
  <c r="J120" i="35"/>
  <c r="J133" i="32" s="1"/>
  <c r="K120" i="35"/>
  <c r="K133" i="32" s="1"/>
  <c r="L120" i="35"/>
  <c r="L133" i="32" s="1"/>
  <c r="M120" i="35"/>
  <c r="N120" i="35"/>
  <c r="O120" i="35"/>
  <c r="P120" i="35"/>
  <c r="Q120" i="35"/>
  <c r="R120" i="35"/>
  <c r="S120" i="35"/>
  <c r="T120" i="35"/>
  <c r="U120" i="35"/>
  <c r="B119" i="35" a="1"/>
  <c r="B119" i="35"/>
  <c r="C119" i="35"/>
  <c r="D119" i="35"/>
  <c r="E119" i="35"/>
  <c r="F119" i="35"/>
  <c r="G119" i="35"/>
  <c r="H119" i="35"/>
  <c r="I119" i="35"/>
  <c r="J119" i="35"/>
  <c r="J132" i="32" s="1"/>
  <c r="K119" i="35"/>
  <c r="K132" i="32" s="1"/>
  <c r="L119" i="35"/>
  <c r="L132" i="32" s="1"/>
  <c r="M119" i="35"/>
  <c r="N119" i="35"/>
  <c r="O119" i="35"/>
  <c r="P119" i="35"/>
  <c r="Q119" i="35"/>
  <c r="R119" i="35"/>
  <c r="S119" i="35"/>
  <c r="T119" i="35"/>
  <c r="U119" i="35"/>
  <c r="B50" i="35" a="1"/>
  <c r="B50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R50" i="35"/>
  <c r="S50" i="35"/>
  <c r="T50" i="35"/>
  <c r="U50" i="35"/>
  <c r="B118" i="51" a="1"/>
  <c r="B118" i="51"/>
  <c r="C118" i="51"/>
  <c r="D118" i="51"/>
  <c r="E118" i="51"/>
  <c r="F118" i="51"/>
  <c r="G118" i="51"/>
  <c r="H118" i="51"/>
  <c r="I118" i="51"/>
  <c r="J118" i="51"/>
  <c r="J131" i="48" s="1"/>
  <c r="K118" i="51"/>
  <c r="K131" i="48" s="1"/>
  <c r="L118" i="51"/>
  <c r="L131" i="48" s="1"/>
  <c r="M118" i="51"/>
  <c r="N118" i="51"/>
  <c r="O118" i="51"/>
  <c r="P118" i="51"/>
  <c r="Q118" i="51"/>
  <c r="R118" i="51"/>
  <c r="S118" i="51"/>
  <c r="T118" i="51"/>
  <c r="U118" i="51"/>
  <c r="B117" i="51" a="1"/>
  <c r="B117" i="51"/>
  <c r="C117" i="51"/>
  <c r="D117" i="51"/>
  <c r="E117" i="51"/>
  <c r="F117" i="51"/>
  <c r="G117" i="51"/>
  <c r="H117" i="51"/>
  <c r="I117" i="51"/>
  <c r="J117" i="51"/>
  <c r="J130" i="48" s="1"/>
  <c r="K117" i="51"/>
  <c r="K130" i="48" s="1"/>
  <c r="L117" i="51"/>
  <c r="L130" i="48" s="1"/>
  <c r="M117" i="51"/>
  <c r="N117" i="51"/>
  <c r="O117" i="51"/>
  <c r="P117" i="51"/>
  <c r="Q117" i="51"/>
  <c r="R117" i="51"/>
  <c r="S117" i="51"/>
  <c r="T117" i="51"/>
  <c r="U117" i="51"/>
  <c r="B116" i="51" a="1"/>
  <c r="B116" i="51"/>
  <c r="C116" i="51"/>
  <c r="D116" i="51"/>
  <c r="E116" i="51"/>
  <c r="F116" i="51"/>
  <c r="G116" i="51"/>
  <c r="H116" i="51"/>
  <c r="I116" i="51"/>
  <c r="J116" i="51"/>
  <c r="J129" i="48" s="1"/>
  <c r="K116" i="51"/>
  <c r="K129" i="48" s="1"/>
  <c r="L116" i="51"/>
  <c r="L129" i="48" s="1"/>
  <c r="M116" i="51"/>
  <c r="N116" i="51"/>
  <c r="O116" i="51"/>
  <c r="P116" i="51"/>
  <c r="Q116" i="51"/>
  <c r="R116" i="51"/>
  <c r="S116" i="51"/>
  <c r="T116" i="51"/>
  <c r="U116" i="51"/>
  <c r="A165" i="44"/>
  <c r="A166" i="44"/>
  <c r="A167" i="44"/>
  <c r="A168" i="44"/>
  <c r="A169" i="44"/>
  <c r="A170" i="44"/>
  <c r="A171" i="44"/>
  <c r="A172" i="44"/>
  <c r="A173" i="44"/>
  <c r="A174" i="44"/>
  <c r="A175" i="44"/>
  <c r="A176" i="44"/>
  <c r="A177" i="44"/>
  <c r="A178" i="44"/>
  <c r="A179" i="44"/>
  <c r="A180" i="44"/>
  <c r="B152" i="46"/>
  <c r="B153" i="46"/>
  <c r="B154" i="46"/>
  <c r="B155" i="46"/>
  <c r="B156" i="46"/>
  <c r="B157" i="46"/>
  <c r="B158" i="46"/>
  <c r="B159" i="46"/>
  <c r="B160" i="46"/>
  <c r="B161" i="46"/>
  <c r="B162" i="46"/>
  <c r="B163" i="46"/>
  <c r="B164" i="46"/>
  <c r="B165" i="46"/>
  <c r="B166" i="46"/>
  <c r="B167" i="46"/>
  <c r="B167" i="47" a="1"/>
  <c r="B167" i="47"/>
  <c r="C167" i="47"/>
  <c r="D167" i="47"/>
  <c r="E167" i="47"/>
  <c r="F167" i="47"/>
  <c r="G167" i="47"/>
  <c r="H167" i="47"/>
  <c r="I167" i="47"/>
  <c r="J167" i="47"/>
  <c r="K167" i="47"/>
  <c r="K180" i="44" s="1"/>
  <c r="L167" i="47"/>
  <c r="L180" i="44" s="1"/>
  <c r="M167" i="47"/>
  <c r="N167" i="47"/>
  <c r="O167" i="47"/>
  <c r="P167" i="47"/>
  <c r="Q167" i="47"/>
  <c r="R167" i="47"/>
  <c r="S167" i="47"/>
  <c r="T167" i="47"/>
  <c r="U167" i="47"/>
  <c r="B166" i="47" a="1"/>
  <c r="B166" i="47"/>
  <c r="C166" i="47"/>
  <c r="D166" i="47"/>
  <c r="E166" i="47"/>
  <c r="F166" i="47"/>
  <c r="G166" i="47"/>
  <c r="H166" i="47"/>
  <c r="I166" i="47"/>
  <c r="J166" i="47"/>
  <c r="K166" i="47"/>
  <c r="K179" i="44" s="1"/>
  <c r="L166" i="47"/>
  <c r="L179" i="44" s="1"/>
  <c r="M166" i="47"/>
  <c r="N166" i="47"/>
  <c r="O166" i="47"/>
  <c r="P166" i="47"/>
  <c r="Q166" i="47"/>
  <c r="R166" i="47"/>
  <c r="S166" i="47"/>
  <c r="T166" i="47"/>
  <c r="U166" i="47"/>
  <c r="B165" i="47" a="1"/>
  <c r="B165" i="47"/>
  <c r="C165" i="47"/>
  <c r="D165" i="47"/>
  <c r="E165" i="47"/>
  <c r="F165" i="47"/>
  <c r="G165" i="47"/>
  <c r="H165" i="47"/>
  <c r="I165" i="47"/>
  <c r="J165" i="47"/>
  <c r="K165" i="47"/>
  <c r="K178" i="44" s="1"/>
  <c r="L165" i="47"/>
  <c r="L178" i="44" s="1"/>
  <c r="M165" i="47"/>
  <c r="N165" i="47"/>
  <c r="O165" i="47"/>
  <c r="P165" i="47"/>
  <c r="Q165" i="47"/>
  <c r="R165" i="47"/>
  <c r="S165" i="47"/>
  <c r="T165" i="47"/>
  <c r="U165" i="47"/>
  <c r="B164" i="47" a="1"/>
  <c r="B164" i="47"/>
  <c r="C164" i="47"/>
  <c r="D164" i="47"/>
  <c r="E164" i="47"/>
  <c r="F164" i="47"/>
  <c r="G164" i="47"/>
  <c r="H164" i="47"/>
  <c r="I164" i="47"/>
  <c r="J164" i="47"/>
  <c r="K164" i="47"/>
  <c r="K177" i="44" s="1"/>
  <c r="L164" i="47"/>
  <c r="L177" i="44" s="1"/>
  <c r="M164" i="47"/>
  <c r="N164" i="47"/>
  <c r="O164" i="47"/>
  <c r="P164" i="47"/>
  <c r="Q164" i="47"/>
  <c r="R164" i="47"/>
  <c r="S164" i="47"/>
  <c r="T164" i="47"/>
  <c r="U164" i="47"/>
  <c r="B163" i="47" a="1"/>
  <c r="B163" i="47"/>
  <c r="C163" i="47"/>
  <c r="D163" i="47"/>
  <c r="E163" i="47"/>
  <c r="F163" i="47"/>
  <c r="G163" i="47"/>
  <c r="H163" i="47"/>
  <c r="I163" i="47"/>
  <c r="J163" i="47"/>
  <c r="K163" i="47"/>
  <c r="K176" i="44" s="1"/>
  <c r="L163" i="47"/>
  <c r="L176" i="44" s="1"/>
  <c r="M163" i="47"/>
  <c r="N163" i="47"/>
  <c r="O163" i="47"/>
  <c r="P163" i="47"/>
  <c r="Q163" i="47"/>
  <c r="R163" i="47"/>
  <c r="S163" i="47"/>
  <c r="T163" i="47"/>
  <c r="U163" i="47"/>
  <c r="B162" i="47" a="1"/>
  <c r="B162" i="47"/>
  <c r="C162" i="47"/>
  <c r="D162" i="47"/>
  <c r="E162" i="47"/>
  <c r="F162" i="47"/>
  <c r="G162" i="47"/>
  <c r="H162" i="47"/>
  <c r="I162" i="47"/>
  <c r="J162" i="47"/>
  <c r="K162" i="47"/>
  <c r="K175" i="44" s="1"/>
  <c r="L162" i="47"/>
  <c r="L175" i="44" s="1"/>
  <c r="M162" i="47"/>
  <c r="N162" i="47"/>
  <c r="O162" i="47"/>
  <c r="P162" i="47"/>
  <c r="Q162" i="47"/>
  <c r="R162" i="47"/>
  <c r="S162" i="47"/>
  <c r="T162" i="47"/>
  <c r="U162" i="47"/>
  <c r="B161" i="47" a="1"/>
  <c r="B161" i="47"/>
  <c r="C161" i="47"/>
  <c r="D161" i="47"/>
  <c r="E161" i="47"/>
  <c r="F161" i="47"/>
  <c r="G161" i="47"/>
  <c r="H161" i="47"/>
  <c r="I161" i="47"/>
  <c r="J161" i="47"/>
  <c r="K161" i="47"/>
  <c r="K174" i="44" s="1"/>
  <c r="L161" i="47"/>
  <c r="L174" i="44" s="1"/>
  <c r="M161" i="47"/>
  <c r="N161" i="47"/>
  <c r="O161" i="47"/>
  <c r="P161" i="47"/>
  <c r="Q161" i="47"/>
  <c r="R161" i="47"/>
  <c r="S161" i="47"/>
  <c r="T161" i="47"/>
  <c r="U161" i="47"/>
  <c r="B160" i="47" a="1"/>
  <c r="B160" i="47"/>
  <c r="C160" i="47"/>
  <c r="D160" i="47"/>
  <c r="E160" i="47"/>
  <c r="F160" i="47"/>
  <c r="G160" i="47"/>
  <c r="H160" i="47"/>
  <c r="I160" i="47"/>
  <c r="J160" i="47"/>
  <c r="K160" i="47"/>
  <c r="K173" i="44" s="1"/>
  <c r="L160" i="47"/>
  <c r="L173" i="44" s="1"/>
  <c r="M160" i="47"/>
  <c r="N160" i="47"/>
  <c r="O160" i="47"/>
  <c r="P160" i="47"/>
  <c r="Q160" i="47"/>
  <c r="R160" i="47"/>
  <c r="S160" i="47"/>
  <c r="T160" i="47"/>
  <c r="U160" i="47"/>
  <c r="B159" i="47" a="1"/>
  <c r="B159" i="47"/>
  <c r="C159" i="47"/>
  <c r="D159" i="47"/>
  <c r="E159" i="47"/>
  <c r="F159" i="47"/>
  <c r="G159" i="47"/>
  <c r="H159" i="47"/>
  <c r="I159" i="47"/>
  <c r="J159" i="47"/>
  <c r="K159" i="47"/>
  <c r="K172" i="44" s="1"/>
  <c r="L159" i="47"/>
  <c r="L172" i="44" s="1"/>
  <c r="M159" i="47"/>
  <c r="N159" i="47"/>
  <c r="O159" i="47"/>
  <c r="P159" i="47"/>
  <c r="Q159" i="47"/>
  <c r="R159" i="47"/>
  <c r="S159" i="47"/>
  <c r="T159" i="47"/>
  <c r="U159" i="47"/>
  <c r="B158" i="47" a="1"/>
  <c r="B158" i="47"/>
  <c r="C158" i="47"/>
  <c r="D158" i="47"/>
  <c r="E158" i="47"/>
  <c r="F158" i="47"/>
  <c r="G158" i="47"/>
  <c r="H158" i="47"/>
  <c r="I158" i="47"/>
  <c r="J158" i="47"/>
  <c r="K158" i="47"/>
  <c r="K171" i="44" s="1"/>
  <c r="L158" i="47"/>
  <c r="L171" i="44" s="1"/>
  <c r="M158" i="47"/>
  <c r="N158" i="47"/>
  <c r="O158" i="47"/>
  <c r="P158" i="47"/>
  <c r="Q158" i="47"/>
  <c r="R158" i="47"/>
  <c r="S158" i="47"/>
  <c r="T158" i="47"/>
  <c r="U158" i="47"/>
  <c r="B157" i="47" a="1"/>
  <c r="B157" i="47"/>
  <c r="C157" i="47"/>
  <c r="D157" i="47"/>
  <c r="E157" i="47"/>
  <c r="F157" i="47"/>
  <c r="G157" i="47"/>
  <c r="H157" i="47"/>
  <c r="I157" i="47"/>
  <c r="J157" i="47"/>
  <c r="K157" i="47"/>
  <c r="K170" i="44" s="1"/>
  <c r="L157" i="47"/>
  <c r="L170" i="44" s="1"/>
  <c r="M157" i="47"/>
  <c r="N157" i="47"/>
  <c r="O157" i="47"/>
  <c r="P157" i="47"/>
  <c r="Q157" i="47"/>
  <c r="R157" i="47"/>
  <c r="S157" i="47"/>
  <c r="T157" i="47"/>
  <c r="U157" i="47"/>
  <c r="B156" i="47" a="1"/>
  <c r="B156" i="47"/>
  <c r="C156" i="47"/>
  <c r="D156" i="47"/>
  <c r="E156" i="47"/>
  <c r="F156" i="47"/>
  <c r="G156" i="47"/>
  <c r="H156" i="47"/>
  <c r="I156" i="47"/>
  <c r="J156" i="47"/>
  <c r="K156" i="47"/>
  <c r="K169" i="44" s="1"/>
  <c r="L156" i="47"/>
  <c r="L169" i="44" s="1"/>
  <c r="M156" i="47"/>
  <c r="N156" i="47"/>
  <c r="O156" i="47"/>
  <c r="P156" i="47"/>
  <c r="Q156" i="47"/>
  <c r="R156" i="47"/>
  <c r="S156" i="47"/>
  <c r="T156" i="47"/>
  <c r="U156" i="47"/>
  <c r="B155" i="47" a="1"/>
  <c r="B155" i="47"/>
  <c r="C155" i="47"/>
  <c r="D155" i="47"/>
  <c r="E155" i="47"/>
  <c r="F155" i="47"/>
  <c r="G155" i="47"/>
  <c r="H155" i="47"/>
  <c r="I155" i="47"/>
  <c r="J155" i="47"/>
  <c r="K155" i="47"/>
  <c r="K168" i="44" s="1"/>
  <c r="L155" i="47"/>
  <c r="L168" i="44" s="1"/>
  <c r="M155" i="47"/>
  <c r="N155" i="47"/>
  <c r="O155" i="47"/>
  <c r="P155" i="47"/>
  <c r="Q155" i="47"/>
  <c r="R155" i="47"/>
  <c r="S155" i="47"/>
  <c r="T155" i="47"/>
  <c r="U155" i="47"/>
  <c r="B154" i="47" a="1"/>
  <c r="B154" i="47"/>
  <c r="C154" i="47"/>
  <c r="D154" i="47"/>
  <c r="E154" i="47"/>
  <c r="F154" i="47"/>
  <c r="G154" i="47"/>
  <c r="H154" i="47"/>
  <c r="I154" i="47"/>
  <c r="J154" i="47"/>
  <c r="K154" i="47"/>
  <c r="K167" i="44" s="1"/>
  <c r="L154" i="47"/>
  <c r="L167" i="44" s="1"/>
  <c r="M154" i="47"/>
  <c r="N154" i="47"/>
  <c r="O154" i="47"/>
  <c r="P154" i="47"/>
  <c r="Q154" i="47"/>
  <c r="R154" i="47"/>
  <c r="S154" i="47"/>
  <c r="T154" i="47"/>
  <c r="U154" i="47"/>
  <c r="B153" i="47" a="1"/>
  <c r="B153" i="47"/>
  <c r="C153" i="47"/>
  <c r="D153" i="47"/>
  <c r="E153" i="47"/>
  <c r="F153" i="47"/>
  <c r="G153" i="47"/>
  <c r="H153" i="47"/>
  <c r="I153" i="47"/>
  <c r="J153" i="47"/>
  <c r="K153" i="47"/>
  <c r="K166" i="44" s="1"/>
  <c r="L153" i="47"/>
  <c r="L166" i="44" s="1"/>
  <c r="M153" i="47"/>
  <c r="N153" i="47"/>
  <c r="O153" i="47"/>
  <c r="P153" i="47"/>
  <c r="Q153" i="47"/>
  <c r="R153" i="47"/>
  <c r="S153" i="47"/>
  <c r="T153" i="47"/>
  <c r="U153" i="47"/>
  <c r="B152" i="47" a="1"/>
  <c r="B152" i="47"/>
  <c r="C152" i="47"/>
  <c r="D152" i="47"/>
  <c r="E152" i="47"/>
  <c r="F152" i="47"/>
  <c r="G152" i="47"/>
  <c r="H152" i="47"/>
  <c r="I152" i="47"/>
  <c r="J152" i="47"/>
  <c r="K152" i="47"/>
  <c r="K165" i="44" s="1"/>
  <c r="L152" i="47"/>
  <c r="L165" i="44" s="1"/>
  <c r="M152" i="47"/>
  <c r="N152" i="47"/>
  <c r="O152" i="47"/>
  <c r="P152" i="47"/>
  <c r="Q152" i="47"/>
  <c r="R152" i="47"/>
  <c r="S152" i="47"/>
  <c r="T152" i="47"/>
  <c r="U152" i="47"/>
  <c r="AA187" i="42" l="1"/>
  <c r="AB187" i="42"/>
  <c r="AC187" i="42"/>
  <c r="W187" i="42"/>
  <c r="X187" i="42"/>
  <c r="Y187" i="42"/>
  <c r="Z187" i="42"/>
  <c r="AA186" i="42"/>
  <c r="AB186" i="42"/>
  <c r="AC186" i="42"/>
  <c r="W186" i="42"/>
  <c r="X186" i="42"/>
  <c r="U187" i="42"/>
  <c r="V187" i="42"/>
  <c r="U186" i="42"/>
  <c r="V186" i="42"/>
  <c r="Y186" i="42"/>
  <c r="Z186" i="42"/>
  <c r="AA153" i="34"/>
  <c r="B152" i="52" s="1"/>
  <c r="AB153" i="34"/>
  <c r="AC153" i="34"/>
  <c r="W153" i="34"/>
  <c r="X153" i="34"/>
  <c r="Y153" i="34"/>
  <c r="Z153" i="34"/>
  <c r="AA152" i="34"/>
  <c r="B151" i="52" s="1"/>
  <c r="AB152" i="34"/>
  <c r="AC152" i="34"/>
  <c r="Y152" i="34"/>
  <c r="Z152" i="34"/>
  <c r="AA151" i="34"/>
  <c r="B150" i="52" s="1"/>
  <c r="AB151" i="34"/>
  <c r="AC151" i="34"/>
  <c r="Y151" i="34"/>
  <c r="Z151" i="34"/>
  <c r="AA150" i="34"/>
  <c r="B149" i="52" s="1"/>
  <c r="AB150" i="34"/>
  <c r="AC150" i="34"/>
  <c r="W150" i="34"/>
  <c r="X150" i="34"/>
  <c r="Y150" i="34"/>
  <c r="Z150" i="34"/>
  <c r="U153" i="34"/>
  <c r="V153" i="34"/>
  <c r="U152" i="34"/>
  <c r="V152" i="34"/>
  <c r="W152" i="34"/>
  <c r="X152" i="34"/>
  <c r="U151" i="34"/>
  <c r="V151" i="34"/>
  <c r="W151" i="34"/>
  <c r="X151" i="34"/>
  <c r="U150" i="34"/>
  <c r="V150" i="34"/>
  <c r="AA284" i="50"/>
  <c r="B283" i="55" s="1"/>
  <c r="AB284" i="50"/>
  <c r="AC284" i="50"/>
  <c r="U284" i="50"/>
  <c r="V284" i="50"/>
  <c r="W284" i="50"/>
  <c r="X284" i="50"/>
  <c r="Y284" i="50"/>
  <c r="Z284" i="50"/>
  <c r="AA281" i="50"/>
  <c r="B280" i="55" s="1"/>
  <c r="AB281" i="50"/>
  <c r="AC281" i="50"/>
  <c r="Y281" i="50"/>
  <c r="Z281" i="50"/>
  <c r="AA280" i="50"/>
  <c r="B279" i="55" s="1"/>
  <c r="AB280" i="50"/>
  <c r="AC280" i="50"/>
  <c r="W280" i="50"/>
  <c r="X280" i="50"/>
  <c r="Y280" i="50"/>
  <c r="Z280" i="50"/>
  <c r="AA279" i="50"/>
  <c r="B278" i="55" s="1"/>
  <c r="AB279" i="50"/>
  <c r="AC279" i="50"/>
  <c r="W279" i="50"/>
  <c r="X279" i="50"/>
  <c r="Y279" i="50"/>
  <c r="Z279" i="50"/>
  <c r="AA278" i="50"/>
  <c r="B277" i="55" s="1"/>
  <c r="AB278" i="50"/>
  <c r="AC278" i="50"/>
  <c r="W278" i="50"/>
  <c r="X278" i="50"/>
  <c r="Y278" i="50"/>
  <c r="Z278" i="50"/>
  <c r="AA277" i="50"/>
  <c r="B276" i="55" s="1"/>
  <c r="AB277" i="50"/>
  <c r="AC277" i="50"/>
  <c r="W277" i="50"/>
  <c r="X277" i="50"/>
  <c r="Y277" i="50"/>
  <c r="Z277" i="50"/>
  <c r="AA276" i="50"/>
  <c r="B275" i="55" s="1"/>
  <c r="AB276" i="50"/>
  <c r="AC276" i="50"/>
  <c r="W276" i="50"/>
  <c r="X276" i="50"/>
  <c r="Y276" i="50"/>
  <c r="Z276" i="50"/>
  <c r="AA275" i="50"/>
  <c r="B274" i="55" s="1"/>
  <c r="AB275" i="50"/>
  <c r="AC275" i="50"/>
  <c r="W275" i="50"/>
  <c r="X275" i="50"/>
  <c r="Y275" i="50"/>
  <c r="Z275" i="50"/>
  <c r="AA274" i="50"/>
  <c r="B273" i="55" s="1"/>
  <c r="AB274" i="50"/>
  <c r="AC274" i="50"/>
  <c r="Y274" i="50"/>
  <c r="Z274" i="50"/>
  <c r="AA273" i="50"/>
  <c r="B272" i="55" s="1"/>
  <c r="AB273" i="50"/>
  <c r="AC273" i="50"/>
  <c r="W273" i="50"/>
  <c r="X273" i="50"/>
  <c r="Y273" i="50"/>
  <c r="Z273" i="50"/>
  <c r="AA283" i="50"/>
  <c r="B282" i="55" s="1"/>
  <c r="AB283" i="50"/>
  <c r="AC283" i="50"/>
  <c r="W283" i="50"/>
  <c r="X283" i="50"/>
  <c r="Y283" i="50"/>
  <c r="Z283" i="50"/>
  <c r="AA282" i="50"/>
  <c r="B281" i="55" s="1"/>
  <c r="AB282" i="50"/>
  <c r="AC282" i="50"/>
  <c r="W282" i="50"/>
  <c r="X282" i="50"/>
  <c r="Y282" i="50"/>
  <c r="Z282" i="50"/>
  <c r="U283" i="50"/>
  <c r="V283" i="50"/>
  <c r="U282" i="50"/>
  <c r="V282" i="50"/>
  <c r="U281" i="50"/>
  <c r="V281" i="50"/>
  <c r="W281" i="50"/>
  <c r="X281" i="50"/>
  <c r="U280" i="50"/>
  <c r="V280" i="50"/>
  <c r="U279" i="50"/>
  <c r="V279" i="50"/>
  <c r="U278" i="50"/>
  <c r="V278" i="50"/>
  <c r="U277" i="50"/>
  <c r="V277" i="50"/>
  <c r="U276" i="50"/>
  <c r="V276" i="50"/>
  <c r="U275" i="50"/>
  <c r="V275" i="50"/>
  <c r="U274" i="50"/>
  <c r="V274" i="50"/>
  <c r="W274" i="50"/>
  <c r="X274" i="50"/>
  <c r="U273" i="50"/>
  <c r="V273" i="50"/>
  <c r="AA220" i="46"/>
  <c r="B219" i="53" s="1"/>
  <c r="AB220" i="46"/>
  <c r="AC220" i="46"/>
  <c r="W220" i="46"/>
  <c r="X220" i="46"/>
  <c r="Y220" i="46"/>
  <c r="Z220" i="46"/>
  <c r="AA219" i="46"/>
  <c r="B218" i="53" s="1"/>
  <c r="AB219" i="46"/>
  <c r="AC219" i="46"/>
  <c r="W219" i="46"/>
  <c r="X219" i="46"/>
  <c r="Y219" i="46"/>
  <c r="Z219" i="46"/>
  <c r="AA218" i="46"/>
  <c r="B217" i="53" s="1"/>
  <c r="AB218" i="46"/>
  <c r="AC218" i="46"/>
  <c r="Y218" i="46"/>
  <c r="Z218" i="46"/>
  <c r="AA217" i="46"/>
  <c r="B216" i="53" s="1"/>
  <c r="AB217" i="46"/>
  <c r="AC217" i="46"/>
  <c r="Y217" i="46"/>
  <c r="Z217" i="46"/>
  <c r="AA216" i="46"/>
  <c r="B215" i="53" s="1"/>
  <c r="AB216" i="46"/>
  <c r="AC216" i="46"/>
  <c r="W216" i="46"/>
  <c r="X216" i="46"/>
  <c r="Y216" i="46"/>
  <c r="Z216" i="46"/>
  <c r="AA215" i="46"/>
  <c r="B214" i="53" s="1"/>
  <c r="AB215" i="46"/>
  <c r="AC215" i="46"/>
  <c r="W215" i="46"/>
  <c r="X215" i="46"/>
  <c r="Y215" i="46"/>
  <c r="Z215" i="46"/>
  <c r="U220" i="46"/>
  <c r="V220" i="46"/>
  <c r="U219" i="46"/>
  <c r="V219" i="46"/>
  <c r="U218" i="46"/>
  <c r="V218" i="46"/>
  <c r="W218" i="46"/>
  <c r="X218" i="46"/>
  <c r="U217" i="46"/>
  <c r="V217" i="46"/>
  <c r="W217" i="46"/>
  <c r="X217" i="46"/>
  <c r="U216" i="46"/>
  <c r="V216" i="46"/>
  <c r="U215" i="46"/>
  <c r="V215" i="46"/>
  <c r="AI50" i="63"/>
  <c r="V63" i="61"/>
  <c r="AH50" i="63"/>
  <c r="U63" i="61"/>
  <c r="AG50" i="63"/>
  <c r="T63" i="61"/>
  <c r="AF50" i="63"/>
  <c r="S63" i="61"/>
  <c r="AE50" i="63"/>
  <c r="R63" i="61"/>
  <c r="AD50" i="63"/>
  <c r="Q63" i="61"/>
  <c r="J50" i="63"/>
  <c r="K50" i="63" s="1"/>
  <c r="I63" i="61"/>
  <c r="I50" i="63"/>
  <c r="A49" i="64" s="1"/>
  <c r="H63" i="61"/>
  <c r="H50" i="63"/>
  <c r="C49" i="64" s="1"/>
  <c r="G63" i="61"/>
  <c r="G50" i="63"/>
  <c r="F63" i="61"/>
  <c r="F50" i="63"/>
  <c r="D49" i="64" s="1"/>
  <c r="E63" i="61"/>
  <c r="E50" i="63"/>
  <c r="D63" i="61"/>
  <c r="D50" i="63"/>
  <c r="C63" i="61"/>
  <c r="C50" i="63"/>
  <c r="B63" i="61"/>
  <c r="N50" i="63"/>
  <c r="S50" i="63"/>
  <c r="T50" i="63"/>
  <c r="N63" i="61"/>
  <c r="M50" i="63"/>
  <c r="Q50" i="63"/>
  <c r="R50" i="63"/>
  <c r="M63" i="61"/>
  <c r="L50" i="63"/>
  <c r="O50" i="63"/>
  <c r="P50" i="63"/>
  <c r="O63" i="61"/>
  <c r="P63" i="61"/>
  <c r="AI178" i="42"/>
  <c r="V191" i="40"/>
  <c r="AH178" i="42"/>
  <c r="U191" i="40"/>
  <c r="AG178" i="42"/>
  <c r="T191" i="40"/>
  <c r="AF178" i="42"/>
  <c r="S191" i="40"/>
  <c r="AE178" i="42"/>
  <c r="R191" i="40"/>
  <c r="AD178" i="42"/>
  <c r="Q191" i="40"/>
  <c r="J178" i="42"/>
  <c r="K178" i="42" s="1"/>
  <c r="I191" i="40"/>
  <c r="I178" i="42"/>
  <c r="H191" i="40"/>
  <c r="H178" i="42"/>
  <c r="G191" i="40"/>
  <c r="G178" i="42"/>
  <c r="F191" i="40"/>
  <c r="F178" i="42"/>
  <c r="E191" i="40"/>
  <c r="E178" i="42"/>
  <c r="D191" i="40"/>
  <c r="D178" i="42"/>
  <c r="C191" i="40"/>
  <c r="C178" i="42"/>
  <c r="B191" i="40"/>
  <c r="AI179" i="42"/>
  <c r="V192" i="40"/>
  <c r="AH179" i="42"/>
  <c r="U192" i="40"/>
  <c r="AG179" i="42"/>
  <c r="T192" i="40"/>
  <c r="AF179" i="42"/>
  <c r="S192" i="40"/>
  <c r="AE179" i="42"/>
  <c r="R192" i="40"/>
  <c r="AD179" i="42"/>
  <c r="Q192" i="40"/>
  <c r="J179" i="42"/>
  <c r="K179" i="42" s="1"/>
  <c r="I192" i="40"/>
  <c r="I179" i="42"/>
  <c r="H192" i="40"/>
  <c r="H179" i="42"/>
  <c r="G192" i="40"/>
  <c r="G179" i="42"/>
  <c r="F192" i="40"/>
  <c r="F179" i="42"/>
  <c r="E192" i="40"/>
  <c r="E179" i="42"/>
  <c r="D192" i="40"/>
  <c r="D179" i="42"/>
  <c r="C192" i="40"/>
  <c r="C179" i="42"/>
  <c r="B192" i="40"/>
  <c r="AI181" i="42"/>
  <c r="V194" i="40"/>
  <c r="AH181" i="42"/>
  <c r="U194" i="40"/>
  <c r="AG181" i="42"/>
  <c r="T194" i="40"/>
  <c r="AF181" i="42"/>
  <c r="S194" i="40"/>
  <c r="AE181" i="42"/>
  <c r="R194" i="40"/>
  <c r="AD181" i="42"/>
  <c r="Q194" i="40"/>
  <c r="J181" i="42"/>
  <c r="K181" i="42" s="1"/>
  <c r="I194" i="40"/>
  <c r="I181" i="42"/>
  <c r="H194" i="40"/>
  <c r="H181" i="42"/>
  <c r="G194" i="40"/>
  <c r="G181" i="42"/>
  <c r="F194" i="40"/>
  <c r="F181" i="42"/>
  <c r="E194" i="40"/>
  <c r="E181" i="42"/>
  <c r="D194" i="40"/>
  <c r="D181" i="42"/>
  <c r="C194" i="40"/>
  <c r="C181" i="42"/>
  <c r="B194" i="40"/>
  <c r="AI180" i="42"/>
  <c r="V193" i="40"/>
  <c r="AH180" i="42"/>
  <c r="U193" i="40"/>
  <c r="AG180" i="42"/>
  <c r="T193" i="40"/>
  <c r="AF180" i="42"/>
  <c r="S193" i="40"/>
  <c r="AE180" i="42"/>
  <c r="R193" i="40"/>
  <c r="AD180" i="42"/>
  <c r="Q193" i="40"/>
  <c r="J180" i="42"/>
  <c r="K180" i="42" s="1"/>
  <c r="I193" i="40"/>
  <c r="I180" i="42"/>
  <c r="H193" i="40"/>
  <c r="H180" i="42"/>
  <c r="G193" i="40"/>
  <c r="G180" i="42"/>
  <c r="F193" i="40"/>
  <c r="F180" i="42"/>
  <c r="E193" i="40"/>
  <c r="E180" i="42"/>
  <c r="D193" i="40"/>
  <c r="D180" i="42"/>
  <c r="C193" i="40"/>
  <c r="C180" i="42"/>
  <c r="B193" i="40"/>
  <c r="AI182" i="42"/>
  <c r="V195" i="40"/>
  <c r="AH182" i="42"/>
  <c r="U195" i="40"/>
  <c r="AG182" i="42"/>
  <c r="T195" i="40"/>
  <c r="AF182" i="42"/>
  <c r="S195" i="40"/>
  <c r="AE182" i="42"/>
  <c r="R195" i="40"/>
  <c r="AD182" i="42"/>
  <c r="Q195" i="40"/>
  <c r="J182" i="42"/>
  <c r="K182" i="42" s="1"/>
  <c r="I195" i="40"/>
  <c r="I182" i="42"/>
  <c r="H195" i="40"/>
  <c r="H182" i="42"/>
  <c r="G195" i="40"/>
  <c r="G182" i="42"/>
  <c r="F195" i="40"/>
  <c r="F182" i="42"/>
  <c r="E195" i="40"/>
  <c r="E182" i="42"/>
  <c r="D195" i="40"/>
  <c r="D182" i="42"/>
  <c r="C195" i="40"/>
  <c r="C182" i="42"/>
  <c r="B195" i="40"/>
  <c r="AI183" i="42"/>
  <c r="V196" i="40"/>
  <c r="AH183" i="42"/>
  <c r="U196" i="40"/>
  <c r="AG183" i="42"/>
  <c r="T196" i="40"/>
  <c r="AF183" i="42"/>
  <c r="S196" i="40"/>
  <c r="AE183" i="42"/>
  <c r="R196" i="40"/>
  <c r="AD183" i="42"/>
  <c r="Q196" i="40"/>
  <c r="J183" i="42"/>
  <c r="K183" i="42" s="1"/>
  <c r="I196" i="40"/>
  <c r="I183" i="42"/>
  <c r="H196" i="40"/>
  <c r="H183" i="42"/>
  <c r="G196" i="40"/>
  <c r="G183" i="42"/>
  <c r="F196" i="40"/>
  <c r="F183" i="42"/>
  <c r="E196" i="40"/>
  <c r="E183" i="42"/>
  <c r="D196" i="40"/>
  <c r="D183" i="42"/>
  <c r="C196" i="40"/>
  <c r="C183" i="42"/>
  <c r="B196" i="40"/>
  <c r="AI184" i="42"/>
  <c r="V197" i="40"/>
  <c r="AH184" i="42"/>
  <c r="U197" i="40"/>
  <c r="AG184" i="42"/>
  <c r="T197" i="40"/>
  <c r="AF184" i="42"/>
  <c r="S197" i="40"/>
  <c r="AE184" i="42"/>
  <c r="R197" i="40"/>
  <c r="AD184" i="42"/>
  <c r="Q197" i="40"/>
  <c r="J184" i="42"/>
  <c r="K184" i="42" s="1"/>
  <c r="I197" i="40"/>
  <c r="I184" i="42"/>
  <c r="H197" i="40"/>
  <c r="H184" i="42"/>
  <c r="G197" i="40"/>
  <c r="G184" i="42"/>
  <c r="F197" i="40"/>
  <c r="F184" i="42"/>
  <c r="E197" i="40"/>
  <c r="E184" i="42"/>
  <c r="D197" i="40"/>
  <c r="D184" i="42"/>
  <c r="C197" i="40"/>
  <c r="C184" i="42"/>
  <c r="B197" i="40"/>
  <c r="AI185" i="42"/>
  <c r="V198" i="40"/>
  <c r="AH185" i="42"/>
  <c r="U198" i="40"/>
  <c r="AG185" i="42"/>
  <c r="T198" i="40"/>
  <c r="AF185" i="42"/>
  <c r="S198" i="40"/>
  <c r="AE185" i="42"/>
  <c r="R198" i="40"/>
  <c r="AD185" i="42"/>
  <c r="Q198" i="40"/>
  <c r="J185" i="42"/>
  <c r="K185" i="42" s="1"/>
  <c r="I198" i="40"/>
  <c r="I185" i="42"/>
  <c r="H198" i="40"/>
  <c r="H185" i="42"/>
  <c r="G198" i="40"/>
  <c r="G185" i="42"/>
  <c r="F198" i="40"/>
  <c r="F185" i="42"/>
  <c r="E198" i="40"/>
  <c r="E185" i="42"/>
  <c r="D198" i="40"/>
  <c r="D185" i="42"/>
  <c r="C198" i="40"/>
  <c r="C185" i="42"/>
  <c r="B198" i="40"/>
  <c r="N178" i="42"/>
  <c r="S178" i="42"/>
  <c r="T178" i="42"/>
  <c r="M178" i="42"/>
  <c r="Q178" i="42"/>
  <c r="R178" i="42"/>
  <c r="M191" i="40"/>
  <c r="L178" i="42"/>
  <c r="O178" i="42"/>
  <c r="P178" i="42"/>
  <c r="N179" i="42"/>
  <c r="S179" i="42"/>
  <c r="T179" i="42"/>
  <c r="N192" i="40"/>
  <c r="M179" i="42"/>
  <c r="Q179" i="42"/>
  <c r="R179" i="42"/>
  <c r="M192" i="40"/>
  <c r="L179" i="42"/>
  <c r="O179" i="42"/>
  <c r="P179" i="42"/>
  <c r="N181" i="42"/>
  <c r="S181" i="42"/>
  <c r="T181" i="42"/>
  <c r="M181" i="42"/>
  <c r="Q181" i="42"/>
  <c r="R181" i="42"/>
  <c r="M194" i="40"/>
  <c r="L181" i="42"/>
  <c r="O181" i="42"/>
  <c r="P181" i="42"/>
  <c r="N180" i="42"/>
  <c r="S180" i="42"/>
  <c r="T180" i="42"/>
  <c r="M180" i="42"/>
  <c r="Q180" i="42"/>
  <c r="R180" i="42"/>
  <c r="L180" i="42"/>
  <c r="O180" i="42"/>
  <c r="P180" i="42"/>
  <c r="N182" i="42"/>
  <c r="S182" i="42"/>
  <c r="T182" i="42"/>
  <c r="N195" i="40"/>
  <c r="M182" i="42"/>
  <c r="Q182" i="42"/>
  <c r="R182" i="42"/>
  <c r="M195" i="40"/>
  <c r="L182" i="42"/>
  <c r="O182" i="42"/>
  <c r="P182" i="42"/>
  <c r="N183" i="42"/>
  <c r="S183" i="42"/>
  <c r="T183" i="42"/>
  <c r="M183" i="42"/>
  <c r="Q183" i="42"/>
  <c r="R183" i="42"/>
  <c r="M196" i="40"/>
  <c r="L183" i="42"/>
  <c r="O183" i="42"/>
  <c r="P183" i="42"/>
  <c r="O197" i="40"/>
  <c r="N184" i="42"/>
  <c r="S184" i="42"/>
  <c r="T184" i="42"/>
  <c r="M184" i="42"/>
  <c r="Q184" i="42"/>
  <c r="R184" i="42"/>
  <c r="M197" i="40"/>
  <c r="L184" i="42"/>
  <c r="O184" i="42"/>
  <c r="P184" i="42"/>
  <c r="N185" i="42"/>
  <c r="S185" i="42"/>
  <c r="T185" i="42"/>
  <c r="M185" i="42"/>
  <c r="Q185" i="42"/>
  <c r="R185" i="42"/>
  <c r="M198" i="40"/>
  <c r="L185" i="42"/>
  <c r="O185" i="42"/>
  <c r="P185" i="42"/>
  <c r="O191" i="40"/>
  <c r="N191" i="40"/>
  <c r="P191" i="40"/>
  <c r="O192" i="40"/>
  <c r="P192" i="40"/>
  <c r="O194" i="40"/>
  <c r="N194" i="40"/>
  <c r="P194" i="40"/>
  <c r="O193" i="40"/>
  <c r="N193" i="40"/>
  <c r="M193" i="40"/>
  <c r="P193" i="40"/>
  <c r="O195" i="40"/>
  <c r="P195" i="40"/>
  <c r="O196" i="40"/>
  <c r="N196" i="40"/>
  <c r="P196" i="40"/>
  <c r="N197" i="40"/>
  <c r="P197" i="40"/>
  <c r="O198" i="40"/>
  <c r="N198" i="40"/>
  <c r="P198" i="40"/>
  <c r="AI148" i="34"/>
  <c r="V161" i="32"/>
  <c r="AH148" i="34"/>
  <c r="U161" i="32"/>
  <c r="AG148" i="34"/>
  <c r="T161" i="32"/>
  <c r="AF148" i="34"/>
  <c r="S161" i="32"/>
  <c r="AE148" i="34"/>
  <c r="R161" i="32"/>
  <c r="AD148" i="34"/>
  <c r="Q161" i="32"/>
  <c r="J148" i="34"/>
  <c r="K148" i="34" s="1"/>
  <c r="I161" i="32"/>
  <c r="I148" i="34"/>
  <c r="A147" i="52" s="1"/>
  <c r="H161" i="32"/>
  <c r="H148" i="34"/>
  <c r="C147" i="52" s="1"/>
  <c r="G161" i="32"/>
  <c r="G148" i="34"/>
  <c r="F161" i="32"/>
  <c r="F148" i="34"/>
  <c r="D147" i="52" s="1"/>
  <c r="E161" i="32"/>
  <c r="E148" i="34"/>
  <c r="D161" i="32"/>
  <c r="D148" i="34"/>
  <c r="C161" i="32"/>
  <c r="C148" i="34"/>
  <c r="B161" i="32"/>
  <c r="AI149" i="34"/>
  <c r="V162" i="32"/>
  <c r="AH149" i="34"/>
  <c r="U162" i="32"/>
  <c r="AG149" i="34"/>
  <c r="T162" i="32"/>
  <c r="AF149" i="34"/>
  <c r="S162" i="32"/>
  <c r="AE149" i="34"/>
  <c r="R162" i="32"/>
  <c r="AD149" i="34"/>
  <c r="Q162" i="32"/>
  <c r="J149" i="34"/>
  <c r="K149" i="34" s="1"/>
  <c r="I162" i="32"/>
  <c r="I149" i="34"/>
  <c r="A148" i="52" s="1"/>
  <c r="H162" i="32"/>
  <c r="H149" i="34"/>
  <c r="C148" i="52" s="1"/>
  <c r="G162" i="32"/>
  <c r="G149" i="34"/>
  <c r="F162" i="32"/>
  <c r="F149" i="34"/>
  <c r="D148" i="52" s="1"/>
  <c r="E162" i="32"/>
  <c r="E149" i="34"/>
  <c r="D162" i="32"/>
  <c r="D149" i="34"/>
  <c r="C162" i="32"/>
  <c r="C149" i="34"/>
  <c r="B162" i="32"/>
  <c r="N148" i="34"/>
  <c r="S148" i="34"/>
  <c r="T148" i="34"/>
  <c r="N161" i="32"/>
  <c r="M148" i="34"/>
  <c r="Q148" i="34"/>
  <c r="R148" i="34"/>
  <c r="M161" i="32"/>
  <c r="L148" i="34"/>
  <c r="O148" i="34"/>
  <c r="P148" i="34"/>
  <c r="N149" i="34"/>
  <c r="S149" i="34"/>
  <c r="T149" i="34"/>
  <c r="M149" i="34"/>
  <c r="Q149" i="34"/>
  <c r="R149" i="34"/>
  <c r="M162" i="32"/>
  <c r="L149" i="34"/>
  <c r="O149" i="34"/>
  <c r="P149" i="34"/>
  <c r="O161" i="32"/>
  <c r="P161" i="32"/>
  <c r="O162" i="32"/>
  <c r="N162" i="32"/>
  <c r="P162" i="32"/>
  <c r="AI239" i="50"/>
  <c r="V252" i="48"/>
  <c r="AH239" i="50"/>
  <c r="U252" i="48"/>
  <c r="AG239" i="50"/>
  <c r="T252" i="48"/>
  <c r="AF239" i="50"/>
  <c r="S252" i="48"/>
  <c r="AE239" i="50"/>
  <c r="R252" i="48"/>
  <c r="AD239" i="50"/>
  <c r="Q252" i="48"/>
  <c r="I239" i="50"/>
  <c r="A238" i="55" s="1"/>
  <c r="H252" i="48"/>
  <c r="H239" i="50"/>
  <c r="C238" i="55" s="1"/>
  <c r="G252" i="48"/>
  <c r="G239" i="50"/>
  <c r="F252" i="48"/>
  <c r="F239" i="50"/>
  <c r="D238" i="55" s="1"/>
  <c r="E252" i="48"/>
  <c r="E239" i="50"/>
  <c r="D252" i="48"/>
  <c r="D239" i="50"/>
  <c r="C252" i="48"/>
  <c r="C239" i="50"/>
  <c r="B252" i="48"/>
  <c r="AI240" i="50"/>
  <c r="V253" i="48"/>
  <c r="AH240" i="50"/>
  <c r="U253" i="48"/>
  <c r="AG240" i="50"/>
  <c r="T253" i="48"/>
  <c r="AF240" i="50"/>
  <c r="S253" i="48"/>
  <c r="AE240" i="50"/>
  <c r="R253" i="48"/>
  <c r="AD240" i="50"/>
  <c r="Q253" i="48"/>
  <c r="I240" i="50"/>
  <c r="A239" i="55" s="1"/>
  <c r="H253" i="48"/>
  <c r="H240" i="50"/>
  <c r="C239" i="55" s="1"/>
  <c r="G253" i="48"/>
  <c r="G240" i="50"/>
  <c r="F253" i="48"/>
  <c r="F240" i="50"/>
  <c r="D239" i="55" s="1"/>
  <c r="E253" i="48"/>
  <c r="E240" i="50"/>
  <c r="D253" i="48"/>
  <c r="D240" i="50"/>
  <c r="C253" i="48"/>
  <c r="C240" i="50"/>
  <c r="B253" i="48"/>
  <c r="AI241" i="50"/>
  <c r="V254" i="48"/>
  <c r="AH241" i="50"/>
  <c r="U254" i="48"/>
  <c r="AG241" i="50"/>
  <c r="T254" i="48"/>
  <c r="AF241" i="50"/>
  <c r="S254" i="48"/>
  <c r="AE241" i="50"/>
  <c r="R254" i="48"/>
  <c r="AD241" i="50"/>
  <c r="Q254" i="48"/>
  <c r="I241" i="50"/>
  <c r="A240" i="55" s="1"/>
  <c r="H254" i="48"/>
  <c r="H241" i="50"/>
  <c r="C240" i="55" s="1"/>
  <c r="G254" i="48"/>
  <c r="G241" i="50"/>
  <c r="F254" i="48"/>
  <c r="F241" i="50"/>
  <c r="D240" i="55" s="1"/>
  <c r="E254" i="48"/>
  <c r="E241" i="50"/>
  <c r="D254" i="48"/>
  <c r="D241" i="50"/>
  <c r="C254" i="48"/>
  <c r="C241" i="50"/>
  <c r="B254" i="48"/>
  <c r="AI242" i="50"/>
  <c r="V255" i="48"/>
  <c r="AH242" i="50"/>
  <c r="U255" i="48"/>
  <c r="AG242" i="50"/>
  <c r="T255" i="48"/>
  <c r="AF242" i="50"/>
  <c r="S255" i="48"/>
  <c r="AE242" i="50"/>
  <c r="R255" i="48"/>
  <c r="AD242" i="50"/>
  <c r="Q255" i="48"/>
  <c r="I242" i="50"/>
  <c r="A241" i="55" s="1"/>
  <c r="H255" i="48"/>
  <c r="H242" i="50"/>
  <c r="C241" i="55" s="1"/>
  <c r="G255" i="48"/>
  <c r="G242" i="50"/>
  <c r="F255" i="48"/>
  <c r="F242" i="50"/>
  <c r="D241" i="55" s="1"/>
  <c r="E255" i="48"/>
  <c r="E242" i="50"/>
  <c r="D255" i="48"/>
  <c r="D242" i="50"/>
  <c r="C255" i="48"/>
  <c r="C242" i="50"/>
  <c r="B255" i="48"/>
  <c r="AI243" i="50"/>
  <c r="V256" i="48"/>
  <c r="AH243" i="50"/>
  <c r="U256" i="48"/>
  <c r="AG243" i="50"/>
  <c r="T256" i="48"/>
  <c r="AF243" i="50"/>
  <c r="S256" i="48"/>
  <c r="AE243" i="50"/>
  <c r="R256" i="48"/>
  <c r="AD243" i="50"/>
  <c r="Q256" i="48"/>
  <c r="I243" i="50"/>
  <c r="A242" i="55" s="1"/>
  <c r="H256" i="48"/>
  <c r="H243" i="50"/>
  <c r="C242" i="55" s="1"/>
  <c r="G256" i="48"/>
  <c r="G243" i="50"/>
  <c r="F256" i="48"/>
  <c r="F243" i="50"/>
  <c r="D242" i="55" s="1"/>
  <c r="E256" i="48"/>
  <c r="E243" i="50"/>
  <c r="D256" i="48"/>
  <c r="D243" i="50"/>
  <c r="C256" i="48"/>
  <c r="C243" i="50"/>
  <c r="B256" i="48"/>
  <c r="AI244" i="50"/>
  <c r="V257" i="48"/>
  <c r="AH244" i="50"/>
  <c r="U257" i="48"/>
  <c r="AG244" i="50"/>
  <c r="T257" i="48"/>
  <c r="AF244" i="50"/>
  <c r="S257" i="48"/>
  <c r="AE244" i="50"/>
  <c r="R257" i="48"/>
  <c r="AD244" i="50"/>
  <c r="Q257" i="48"/>
  <c r="I244" i="50"/>
  <c r="A243" i="55" s="1"/>
  <c r="H257" i="48"/>
  <c r="H244" i="50"/>
  <c r="C243" i="55" s="1"/>
  <c r="G257" i="48"/>
  <c r="G244" i="50"/>
  <c r="F257" i="48"/>
  <c r="F244" i="50"/>
  <c r="D243" i="55" s="1"/>
  <c r="E257" i="48"/>
  <c r="E244" i="50"/>
  <c r="D257" i="48"/>
  <c r="D244" i="50"/>
  <c r="C257" i="48"/>
  <c r="C244" i="50"/>
  <c r="B257" i="48"/>
  <c r="AI245" i="50"/>
  <c r="V258" i="48"/>
  <c r="AH245" i="50"/>
  <c r="U258" i="48"/>
  <c r="AG245" i="50"/>
  <c r="T258" i="48"/>
  <c r="AF245" i="50"/>
  <c r="S258" i="48"/>
  <c r="AE245" i="50"/>
  <c r="R258" i="48"/>
  <c r="AD245" i="50"/>
  <c r="Q258" i="48"/>
  <c r="I245" i="50"/>
  <c r="A244" i="55" s="1"/>
  <c r="H258" i="48"/>
  <c r="H245" i="50"/>
  <c r="C244" i="55" s="1"/>
  <c r="G258" i="48"/>
  <c r="G245" i="50"/>
  <c r="F258" i="48"/>
  <c r="F245" i="50"/>
  <c r="D244" i="55" s="1"/>
  <c r="E258" i="48"/>
  <c r="E245" i="50"/>
  <c r="D258" i="48"/>
  <c r="D245" i="50"/>
  <c r="C258" i="48"/>
  <c r="C245" i="50"/>
  <c r="B258" i="48"/>
  <c r="AI246" i="50"/>
  <c r="V259" i="48"/>
  <c r="AH246" i="50"/>
  <c r="U259" i="48"/>
  <c r="AG246" i="50"/>
  <c r="T259" i="48"/>
  <c r="AF246" i="50"/>
  <c r="S259" i="48"/>
  <c r="AE246" i="50"/>
  <c r="R259" i="48"/>
  <c r="AD246" i="50"/>
  <c r="Q259" i="48"/>
  <c r="I246" i="50"/>
  <c r="A245" i="55" s="1"/>
  <c r="H259" i="48"/>
  <c r="H246" i="50"/>
  <c r="C245" i="55" s="1"/>
  <c r="G259" i="48"/>
  <c r="G246" i="50"/>
  <c r="F259" i="48"/>
  <c r="F246" i="50"/>
  <c r="D245" i="55" s="1"/>
  <c r="E259" i="48"/>
  <c r="E246" i="50"/>
  <c r="D259" i="48"/>
  <c r="D246" i="50"/>
  <c r="C259" i="48"/>
  <c r="C246" i="50"/>
  <c r="B259" i="48"/>
  <c r="AI247" i="50"/>
  <c r="V260" i="48"/>
  <c r="AH247" i="50"/>
  <c r="U260" i="48"/>
  <c r="AG247" i="50"/>
  <c r="T260" i="48"/>
  <c r="AF247" i="50"/>
  <c r="S260" i="48"/>
  <c r="AE247" i="50"/>
  <c r="R260" i="48"/>
  <c r="AD247" i="50"/>
  <c r="Q260" i="48"/>
  <c r="I247" i="50"/>
  <c r="A246" i="55" s="1"/>
  <c r="H260" i="48"/>
  <c r="H247" i="50"/>
  <c r="C246" i="55" s="1"/>
  <c r="G260" i="48"/>
  <c r="G247" i="50"/>
  <c r="F260" i="48"/>
  <c r="F247" i="50"/>
  <c r="D246" i="55" s="1"/>
  <c r="E260" i="48"/>
  <c r="E247" i="50"/>
  <c r="D260" i="48"/>
  <c r="D247" i="50"/>
  <c r="C260" i="48"/>
  <c r="C247" i="50"/>
  <c r="B260" i="48"/>
  <c r="AI248" i="50"/>
  <c r="V261" i="48"/>
  <c r="AH248" i="50"/>
  <c r="U261" i="48"/>
  <c r="AG248" i="50"/>
  <c r="T261" i="48"/>
  <c r="AF248" i="50"/>
  <c r="S261" i="48"/>
  <c r="AE248" i="50"/>
  <c r="R261" i="48"/>
  <c r="AD248" i="50"/>
  <c r="Q261" i="48"/>
  <c r="I248" i="50"/>
  <c r="A247" i="55" s="1"/>
  <c r="H261" i="48"/>
  <c r="H248" i="50"/>
  <c r="C247" i="55" s="1"/>
  <c r="G261" i="48"/>
  <c r="G248" i="50"/>
  <c r="F261" i="48"/>
  <c r="F248" i="50"/>
  <c r="D247" i="55" s="1"/>
  <c r="E261" i="48"/>
  <c r="E248" i="50"/>
  <c r="D261" i="48"/>
  <c r="D248" i="50"/>
  <c r="C261" i="48"/>
  <c r="C248" i="50"/>
  <c r="B261" i="48"/>
  <c r="AI249" i="50"/>
  <c r="V262" i="48"/>
  <c r="AH249" i="50"/>
  <c r="U262" i="48"/>
  <c r="AG249" i="50"/>
  <c r="T262" i="48"/>
  <c r="AF249" i="50"/>
  <c r="S262" i="48"/>
  <c r="AE249" i="50"/>
  <c r="R262" i="48"/>
  <c r="AD249" i="50"/>
  <c r="Q262" i="48"/>
  <c r="I249" i="50"/>
  <c r="A248" i="55" s="1"/>
  <c r="H262" i="48"/>
  <c r="H249" i="50"/>
  <c r="C248" i="55" s="1"/>
  <c r="G262" i="48"/>
  <c r="G249" i="50"/>
  <c r="F262" i="48"/>
  <c r="F249" i="50"/>
  <c r="D248" i="55" s="1"/>
  <c r="E262" i="48"/>
  <c r="E249" i="50"/>
  <c r="D262" i="48"/>
  <c r="D249" i="50"/>
  <c r="C262" i="48"/>
  <c r="C249" i="50"/>
  <c r="B262" i="48"/>
  <c r="AI250" i="50"/>
  <c r="V263" i="48"/>
  <c r="AH250" i="50"/>
  <c r="U263" i="48"/>
  <c r="AG250" i="50"/>
  <c r="T263" i="48"/>
  <c r="AF250" i="50"/>
  <c r="S263" i="48"/>
  <c r="AE250" i="50"/>
  <c r="R263" i="48"/>
  <c r="AD250" i="50"/>
  <c r="Q263" i="48"/>
  <c r="I250" i="50"/>
  <c r="A249" i="55" s="1"/>
  <c r="H263" i="48"/>
  <c r="H250" i="50"/>
  <c r="C249" i="55" s="1"/>
  <c r="G263" i="48"/>
  <c r="G250" i="50"/>
  <c r="F263" i="48"/>
  <c r="F250" i="50"/>
  <c r="D249" i="55" s="1"/>
  <c r="E263" i="48"/>
  <c r="E250" i="50"/>
  <c r="D263" i="48"/>
  <c r="D250" i="50"/>
  <c r="C263" i="48"/>
  <c r="C250" i="50"/>
  <c r="B263" i="48"/>
  <c r="AI251" i="50"/>
  <c r="V264" i="48"/>
  <c r="AH251" i="50"/>
  <c r="U264" i="48"/>
  <c r="AG251" i="50"/>
  <c r="T264" i="48"/>
  <c r="AF251" i="50"/>
  <c r="S264" i="48"/>
  <c r="AE251" i="50"/>
  <c r="R264" i="48"/>
  <c r="AD251" i="50"/>
  <c r="Q264" i="48"/>
  <c r="I251" i="50"/>
  <c r="A250" i="55" s="1"/>
  <c r="H264" i="48"/>
  <c r="H251" i="50"/>
  <c r="C250" i="55" s="1"/>
  <c r="G264" i="48"/>
  <c r="G251" i="50"/>
  <c r="F264" i="48"/>
  <c r="F251" i="50"/>
  <c r="D250" i="55" s="1"/>
  <c r="E264" i="48"/>
  <c r="E251" i="50"/>
  <c r="D264" i="48"/>
  <c r="D251" i="50"/>
  <c r="C264" i="48"/>
  <c r="C251" i="50"/>
  <c r="B264" i="48"/>
  <c r="AI252" i="50"/>
  <c r="V265" i="48"/>
  <c r="AH252" i="50"/>
  <c r="U265" i="48"/>
  <c r="AG252" i="50"/>
  <c r="T265" i="48"/>
  <c r="AF252" i="50"/>
  <c r="S265" i="48"/>
  <c r="AE252" i="50"/>
  <c r="R265" i="48"/>
  <c r="AD252" i="50"/>
  <c r="Q265" i="48"/>
  <c r="I252" i="50"/>
  <c r="A251" i="55" s="1"/>
  <c r="H265" i="48"/>
  <c r="H252" i="50"/>
  <c r="C251" i="55" s="1"/>
  <c r="G265" i="48"/>
  <c r="G252" i="50"/>
  <c r="F265" i="48"/>
  <c r="F252" i="50"/>
  <c r="D251" i="55" s="1"/>
  <c r="E265" i="48"/>
  <c r="E252" i="50"/>
  <c r="D265" i="48"/>
  <c r="D252" i="50"/>
  <c r="C265" i="48"/>
  <c r="C252" i="50"/>
  <c r="B265" i="48"/>
  <c r="AI253" i="50"/>
  <c r="V266" i="48"/>
  <c r="AH253" i="50"/>
  <c r="U266" i="48"/>
  <c r="AG253" i="50"/>
  <c r="T266" i="48"/>
  <c r="AF253" i="50"/>
  <c r="S266" i="48"/>
  <c r="AE253" i="50"/>
  <c r="R266" i="48"/>
  <c r="AD253" i="50"/>
  <c r="Q266" i="48"/>
  <c r="I253" i="50"/>
  <c r="A252" i="55" s="1"/>
  <c r="H266" i="48"/>
  <c r="H253" i="50"/>
  <c r="C252" i="55" s="1"/>
  <c r="G266" i="48"/>
  <c r="G253" i="50"/>
  <c r="F266" i="48"/>
  <c r="F253" i="50"/>
  <c r="D252" i="55" s="1"/>
  <c r="E266" i="48"/>
  <c r="E253" i="50"/>
  <c r="D266" i="48"/>
  <c r="D253" i="50"/>
  <c r="C266" i="48"/>
  <c r="C253" i="50"/>
  <c r="B266" i="48"/>
  <c r="AI254" i="50"/>
  <c r="V267" i="48"/>
  <c r="AH254" i="50"/>
  <c r="U267" i="48"/>
  <c r="AG254" i="50"/>
  <c r="T267" i="48"/>
  <c r="AF254" i="50"/>
  <c r="S267" i="48"/>
  <c r="AE254" i="50"/>
  <c r="R267" i="48"/>
  <c r="AD254" i="50"/>
  <c r="Q267" i="48"/>
  <c r="I254" i="50"/>
  <c r="A253" i="55" s="1"/>
  <c r="H267" i="48"/>
  <c r="H254" i="50"/>
  <c r="C253" i="55" s="1"/>
  <c r="G267" i="48"/>
  <c r="G254" i="50"/>
  <c r="F267" i="48"/>
  <c r="F254" i="50"/>
  <c r="D253" i="55" s="1"/>
  <c r="E267" i="48"/>
  <c r="E254" i="50"/>
  <c r="D267" i="48"/>
  <c r="D254" i="50"/>
  <c r="C267" i="48"/>
  <c r="C254" i="50"/>
  <c r="B267" i="48"/>
  <c r="AI255" i="50"/>
  <c r="V268" i="48"/>
  <c r="AH255" i="50"/>
  <c r="U268" i="48"/>
  <c r="AG255" i="50"/>
  <c r="T268" i="48"/>
  <c r="AF255" i="50"/>
  <c r="S268" i="48"/>
  <c r="AE255" i="50"/>
  <c r="R268" i="48"/>
  <c r="AD255" i="50"/>
  <c r="Q268" i="48"/>
  <c r="I255" i="50"/>
  <c r="A254" i="55" s="1"/>
  <c r="H268" i="48"/>
  <c r="H255" i="50"/>
  <c r="C254" i="55" s="1"/>
  <c r="G268" i="48"/>
  <c r="G255" i="50"/>
  <c r="F268" i="48"/>
  <c r="F255" i="50"/>
  <c r="D254" i="55" s="1"/>
  <c r="E268" i="48"/>
  <c r="E255" i="50"/>
  <c r="D268" i="48"/>
  <c r="D255" i="50"/>
  <c r="C268" i="48"/>
  <c r="C255" i="50"/>
  <c r="B268" i="48"/>
  <c r="AI256" i="50"/>
  <c r="V269" i="48"/>
  <c r="AH256" i="50"/>
  <c r="U269" i="48"/>
  <c r="AG256" i="50"/>
  <c r="T269" i="48"/>
  <c r="AF256" i="50"/>
  <c r="S269" i="48"/>
  <c r="AE256" i="50"/>
  <c r="R269" i="48"/>
  <c r="AD256" i="50"/>
  <c r="Q269" i="48"/>
  <c r="I256" i="50"/>
  <c r="A255" i="55" s="1"/>
  <c r="H269" i="48"/>
  <c r="H256" i="50"/>
  <c r="C255" i="55" s="1"/>
  <c r="G269" i="48"/>
  <c r="G256" i="50"/>
  <c r="F269" i="48"/>
  <c r="F256" i="50"/>
  <c r="D255" i="55" s="1"/>
  <c r="E269" i="48"/>
  <c r="E256" i="50"/>
  <c r="D269" i="48"/>
  <c r="D256" i="50"/>
  <c r="C269" i="48"/>
  <c r="C256" i="50"/>
  <c r="B269" i="48"/>
  <c r="AI257" i="50"/>
  <c r="V270" i="48"/>
  <c r="AH257" i="50"/>
  <c r="U270" i="48"/>
  <c r="AG257" i="50"/>
  <c r="T270" i="48"/>
  <c r="AF257" i="50"/>
  <c r="S270" i="48"/>
  <c r="AE257" i="50"/>
  <c r="R270" i="48"/>
  <c r="AD257" i="50"/>
  <c r="Q270" i="48"/>
  <c r="I257" i="50"/>
  <c r="A256" i="55" s="1"/>
  <c r="H270" i="48"/>
  <c r="H257" i="50"/>
  <c r="C256" i="55" s="1"/>
  <c r="G270" i="48"/>
  <c r="G257" i="50"/>
  <c r="F270" i="48"/>
  <c r="F257" i="50"/>
  <c r="D256" i="55" s="1"/>
  <c r="E270" i="48"/>
  <c r="E257" i="50"/>
  <c r="D270" i="48"/>
  <c r="D257" i="50"/>
  <c r="C270" i="48"/>
  <c r="C257" i="50"/>
  <c r="B270" i="48"/>
  <c r="AI258" i="50"/>
  <c r="V271" i="48"/>
  <c r="AH258" i="50"/>
  <c r="U271" i="48"/>
  <c r="AG258" i="50"/>
  <c r="T271" i="48"/>
  <c r="AF258" i="50"/>
  <c r="S271" i="48"/>
  <c r="AE258" i="50"/>
  <c r="R271" i="48"/>
  <c r="AD258" i="50"/>
  <c r="Q271" i="48"/>
  <c r="I258" i="50"/>
  <c r="A257" i="55" s="1"/>
  <c r="H271" i="48"/>
  <c r="H258" i="50"/>
  <c r="C257" i="55" s="1"/>
  <c r="G271" i="48"/>
  <c r="G258" i="50"/>
  <c r="F271" i="48"/>
  <c r="F258" i="50"/>
  <c r="D257" i="55" s="1"/>
  <c r="E271" i="48"/>
  <c r="E258" i="50"/>
  <c r="D271" i="48"/>
  <c r="D258" i="50"/>
  <c r="C271" i="48"/>
  <c r="C258" i="50"/>
  <c r="B271" i="48"/>
  <c r="AI259" i="50"/>
  <c r="V272" i="48"/>
  <c r="AH259" i="50"/>
  <c r="U272" i="48"/>
  <c r="AG259" i="50"/>
  <c r="T272" i="48"/>
  <c r="AF259" i="50"/>
  <c r="S272" i="48"/>
  <c r="AE259" i="50"/>
  <c r="R272" i="48"/>
  <c r="AD259" i="50"/>
  <c r="Q272" i="48"/>
  <c r="I259" i="50"/>
  <c r="A258" i="55" s="1"/>
  <c r="H272" i="48"/>
  <c r="H259" i="50"/>
  <c r="C258" i="55" s="1"/>
  <c r="G272" i="48"/>
  <c r="G259" i="50"/>
  <c r="F272" i="48"/>
  <c r="F259" i="50"/>
  <c r="D258" i="55" s="1"/>
  <c r="E272" i="48"/>
  <c r="E259" i="50"/>
  <c r="D272" i="48"/>
  <c r="D259" i="50"/>
  <c r="C272" i="48"/>
  <c r="C259" i="50"/>
  <c r="B272" i="48"/>
  <c r="AI260" i="50"/>
  <c r="V273" i="48"/>
  <c r="AH260" i="50"/>
  <c r="U273" i="48"/>
  <c r="AG260" i="50"/>
  <c r="T273" i="48"/>
  <c r="AF260" i="50"/>
  <c r="S273" i="48"/>
  <c r="AE260" i="50"/>
  <c r="R273" i="48"/>
  <c r="AD260" i="50"/>
  <c r="Q273" i="48"/>
  <c r="I260" i="50"/>
  <c r="A259" i="55" s="1"/>
  <c r="H273" i="48"/>
  <c r="H260" i="50"/>
  <c r="C259" i="55" s="1"/>
  <c r="G273" i="48"/>
  <c r="G260" i="50"/>
  <c r="F273" i="48"/>
  <c r="F260" i="50"/>
  <c r="D259" i="55" s="1"/>
  <c r="E273" i="48"/>
  <c r="E260" i="50"/>
  <c r="D273" i="48"/>
  <c r="D260" i="50"/>
  <c r="C273" i="48"/>
  <c r="C260" i="50"/>
  <c r="B273" i="48"/>
  <c r="AI261" i="50"/>
  <c r="V274" i="48"/>
  <c r="AH261" i="50"/>
  <c r="U274" i="48"/>
  <c r="AG261" i="50"/>
  <c r="T274" i="48"/>
  <c r="AF261" i="50"/>
  <c r="S274" i="48"/>
  <c r="AE261" i="50"/>
  <c r="R274" i="48"/>
  <c r="AD261" i="50"/>
  <c r="Q274" i="48"/>
  <c r="I261" i="50"/>
  <c r="A260" i="55" s="1"/>
  <c r="H274" i="48"/>
  <c r="H261" i="50"/>
  <c r="C260" i="55" s="1"/>
  <c r="G274" i="48"/>
  <c r="G261" i="50"/>
  <c r="F274" i="48"/>
  <c r="F261" i="50"/>
  <c r="D260" i="55" s="1"/>
  <c r="E274" i="48"/>
  <c r="E261" i="50"/>
  <c r="D274" i="48"/>
  <c r="D261" i="50"/>
  <c r="C274" i="48"/>
  <c r="C261" i="50"/>
  <c r="B274" i="48"/>
  <c r="AI262" i="50"/>
  <c r="V275" i="48"/>
  <c r="AH262" i="50"/>
  <c r="U275" i="48"/>
  <c r="AG262" i="50"/>
  <c r="T275" i="48"/>
  <c r="AF262" i="50"/>
  <c r="S275" i="48"/>
  <c r="AE262" i="50"/>
  <c r="R275" i="48"/>
  <c r="AD262" i="50"/>
  <c r="Q275" i="48"/>
  <c r="I262" i="50"/>
  <c r="A261" i="55" s="1"/>
  <c r="H275" i="48"/>
  <c r="H262" i="50"/>
  <c r="C261" i="55" s="1"/>
  <c r="G275" i="48"/>
  <c r="G262" i="50"/>
  <c r="F275" i="48"/>
  <c r="F262" i="50"/>
  <c r="D261" i="55" s="1"/>
  <c r="E275" i="48"/>
  <c r="E262" i="50"/>
  <c r="D275" i="48"/>
  <c r="D262" i="50"/>
  <c r="C275" i="48"/>
  <c r="C262" i="50"/>
  <c r="B275" i="48"/>
  <c r="AI263" i="50"/>
  <c r="V276" i="48"/>
  <c r="AH263" i="50"/>
  <c r="U276" i="48"/>
  <c r="AG263" i="50"/>
  <c r="T276" i="48"/>
  <c r="AF263" i="50"/>
  <c r="S276" i="48"/>
  <c r="AE263" i="50"/>
  <c r="R276" i="48"/>
  <c r="AD263" i="50"/>
  <c r="Q276" i="48"/>
  <c r="I263" i="50"/>
  <c r="A262" i="55" s="1"/>
  <c r="H276" i="48"/>
  <c r="H263" i="50"/>
  <c r="C262" i="55" s="1"/>
  <c r="G276" i="48"/>
  <c r="G263" i="50"/>
  <c r="F276" i="48"/>
  <c r="F263" i="50"/>
  <c r="D262" i="55" s="1"/>
  <c r="E276" i="48"/>
  <c r="E263" i="50"/>
  <c r="D276" i="48"/>
  <c r="D263" i="50"/>
  <c r="C276" i="48"/>
  <c r="C263" i="50"/>
  <c r="B276" i="48"/>
  <c r="AI264" i="50"/>
  <c r="V277" i="48"/>
  <c r="AH264" i="50"/>
  <c r="U277" i="48"/>
  <c r="AG264" i="50"/>
  <c r="T277" i="48"/>
  <c r="AF264" i="50"/>
  <c r="S277" i="48"/>
  <c r="AE264" i="50"/>
  <c r="R277" i="48"/>
  <c r="AD264" i="50"/>
  <c r="Q277" i="48"/>
  <c r="I264" i="50"/>
  <c r="A263" i="55" s="1"/>
  <c r="H277" i="48"/>
  <c r="H264" i="50"/>
  <c r="C263" i="55" s="1"/>
  <c r="G277" i="48"/>
  <c r="G264" i="50"/>
  <c r="F277" i="48"/>
  <c r="F264" i="50"/>
  <c r="D263" i="55" s="1"/>
  <c r="E277" i="48"/>
  <c r="E264" i="50"/>
  <c r="D277" i="48"/>
  <c r="D264" i="50"/>
  <c r="C277" i="48"/>
  <c r="C264" i="50"/>
  <c r="B277" i="48"/>
  <c r="AI265" i="50"/>
  <c r="V278" i="48"/>
  <c r="AH265" i="50"/>
  <c r="U278" i="48"/>
  <c r="AG265" i="50"/>
  <c r="T278" i="48"/>
  <c r="AF265" i="50"/>
  <c r="S278" i="48"/>
  <c r="AE265" i="50"/>
  <c r="R278" i="48"/>
  <c r="AD265" i="50"/>
  <c r="Q278" i="48"/>
  <c r="I265" i="50"/>
  <c r="A264" i="55" s="1"/>
  <c r="H278" i="48"/>
  <c r="H265" i="50"/>
  <c r="C264" i="55" s="1"/>
  <c r="G278" i="48"/>
  <c r="G265" i="50"/>
  <c r="F278" i="48"/>
  <c r="F265" i="50"/>
  <c r="D264" i="55" s="1"/>
  <c r="E278" i="48"/>
  <c r="E265" i="50"/>
  <c r="D278" i="48"/>
  <c r="D265" i="50"/>
  <c r="C278" i="48"/>
  <c r="C265" i="50"/>
  <c r="B278" i="48"/>
  <c r="AI266" i="50"/>
  <c r="V279" i="48"/>
  <c r="AH266" i="50"/>
  <c r="U279" i="48"/>
  <c r="AG266" i="50"/>
  <c r="T279" i="48"/>
  <c r="AF266" i="50"/>
  <c r="S279" i="48"/>
  <c r="AE266" i="50"/>
  <c r="R279" i="48"/>
  <c r="AD266" i="50"/>
  <c r="Q279" i="48"/>
  <c r="I266" i="50"/>
  <c r="A265" i="55" s="1"/>
  <c r="H279" i="48"/>
  <c r="H266" i="50"/>
  <c r="C265" i="55" s="1"/>
  <c r="G279" i="48"/>
  <c r="G266" i="50"/>
  <c r="F279" i="48"/>
  <c r="F266" i="50"/>
  <c r="D265" i="55" s="1"/>
  <c r="E279" i="48"/>
  <c r="E266" i="50"/>
  <c r="D279" i="48"/>
  <c r="D266" i="50"/>
  <c r="C279" i="48"/>
  <c r="C266" i="50"/>
  <c r="B279" i="48"/>
  <c r="AI268" i="50"/>
  <c r="V281" i="48"/>
  <c r="AH268" i="50"/>
  <c r="U281" i="48"/>
  <c r="AG268" i="50"/>
  <c r="T281" i="48"/>
  <c r="AF268" i="50"/>
  <c r="S281" i="48"/>
  <c r="AE268" i="50"/>
  <c r="R281" i="48"/>
  <c r="AD268" i="50"/>
  <c r="Q281" i="48"/>
  <c r="I268" i="50"/>
  <c r="A267" i="55" s="1"/>
  <c r="H281" i="48"/>
  <c r="H268" i="50"/>
  <c r="C267" i="55" s="1"/>
  <c r="G281" i="48"/>
  <c r="G268" i="50"/>
  <c r="F281" i="48"/>
  <c r="F268" i="50"/>
  <c r="D267" i="55" s="1"/>
  <c r="E281" i="48"/>
  <c r="E268" i="50"/>
  <c r="D281" i="48"/>
  <c r="D268" i="50"/>
  <c r="C281" i="48"/>
  <c r="C268" i="50"/>
  <c r="B281" i="48"/>
  <c r="AI267" i="50"/>
  <c r="V280" i="48"/>
  <c r="AH267" i="50"/>
  <c r="U280" i="48"/>
  <c r="AG267" i="50"/>
  <c r="T280" i="48"/>
  <c r="AF267" i="50"/>
  <c r="S280" i="48"/>
  <c r="AE267" i="50"/>
  <c r="R280" i="48"/>
  <c r="AD267" i="50"/>
  <c r="Q280" i="48"/>
  <c r="I267" i="50"/>
  <c r="A266" i="55" s="1"/>
  <c r="H280" i="48"/>
  <c r="H267" i="50"/>
  <c r="C266" i="55" s="1"/>
  <c r="G280" i="48"/>
  <c r="G267" i="50"/>
  <c r="F280" i="48"/>
  <c r="F267" i="50"/>
  <c r="D266" i="55" s="1"/>
  <c r="E280" i="48"/>
  <c r="E267" i="50"/>
  <c r="D280" i="48"/>
  <c r="D267" i="50"/>
  <c r="C280" i="48"/>
  <c r="C267" i="50"/>
  <c r="B280" i="48"/>
  <c r="AI269" i="50"/>
  <c r="V282" i="48"/>
  <c r="AH269" i="50"/>
  <c r="U282" i="48"/>
  <c r="AG269" i="50"/>
  <c r="T282" i="48"/>
  <c r="AF269" i="50"/>
  <c r="S282" i="48"/>
  <c r="AE269" i="50"/>
  <c r="R282" i="48"/>
  <c r="AD269" i="50"/>
  <c r="Q282" i="48"/>
  <c r="I269" i="50"/>
  <c r="A268" i="55" s="1"/>
  <c r="H282" i="48"/>
  <c r="H269" i="50"/>
  <c r="C268" i="55" s="1"/>
  <c r="G282" i="48"/>
  <c r="G269" i="50"/>
  <c r="F282" i="48"/>
  <c r="F269" i="50"/>
  <c r="D268" i="55" s="1"/>
  <c r="E282" i="48"/>
  <c r="E269" i="50"/>
  <c r="D282" i="48"/>
  <c r="D269" i="50"/>
  <c r="C282" i="48"/>
  <c r="C269" i="50"/>
  <c r="B282" i="48"/>
  <c r="AI270" i="50"/>
  <c r="V283" i="48"/>
  <c r="AH270" i="50"/>
  <c r="U283" i="48"/>
  <c r="AG270" i="50"/>
  <c r="T283" i="48"/>
  <c r="AF270" i="50"/>
  <c r="S283" i="48"/>
  <c r="AE270" i="50"/>
  <c r="R283" i="48"/>
  <c r="AD270" i="50"/>
  <c r="Q283" i="48"/>
  <c r="I270" i="50"/>
  <c r="A269" i="55" s="1"/>
  <c r="H283" i="48"/>
  <c r="H270" i="50"/>
  <c r="C269" i="55" s="1"/>
  <c r="G283" i="48"/>
  <c r="G270" i="50"/>
  <c r="F283" i="48"/>
  <c r="F270" i="50"/>
  <c r="D269" i="55" s="1"/>
  <c r="E283" i="48"/>
  <c r="E270" i="50"/>
  <c r="D283" i="48"/>
  <c r="D270" i="50"/>
  <c r="C283" i="48"/>
  <c r="C270" i="50"/>
  <c r="B283" i="48"/>
  <c r="AI271" i="50"/>
  <c r="V284" i="48"/>
  <c r="AH271" i="50"/>
  <c r="U284" i="48"/>
  <c r="AG271" i="50"/>
  <c r="T284" i="48"/>
  <c r="AF271" i="50"/>
  <c r="S284" i="48"/>
  <c r="AE271" i="50"/>
  <c r="R284" i="48"/>
  <c r="AD271" i="50"/>
  <c r="Q284" i="48"/>
  <c r="I271" i="50"/>
  <c r="A270" i="55" s="1"/>
  <c r="H284" i="48"/>
  <c r="H271" i="50"/>
  <c r="C270" i="55" s="1"/>
  <c r="G284" i="48"/>
  <c r="G271" i="50"/>
  <c r="F284" i="48"/>
  <c r="F271" i="50"/>
  <c r="D270" i="55" s="1"/>
  <c r="E284" i="48"/>
  <c r="E271" i="50"/>
  <c r="D284" i="48"/>
  <c r="D271" i="50"/>
  <c r="C284" i="48"/>
  <c r="C271" i="50"/>
  <c r="B284" i="48"/>
  <c r="AI272" i="50"/>
  <c r="V285" i="48"/>
  <c r="AH272" i="50"/>
  <c r="U285" i="48"/>
  <c r="AG272" i="50"/>
  <c r="T285" i="48"/>
  <c r="AF272" i="50"/>
  <c r="S285" i="48"/>
  <c r="AE272" i="50"/>
  <c r="R285" i="48"/>
  <c r="AD272" i="50"/>
  <c r="Q285" i="48"/>
  <c r="I272" i="50"/>
  <c r="A271" i="55" s="1"/>
  <c r="H285" i="48"/>
  <c r="H272" i="50"/>
  <c r="C271" i="55" s="1"/>
  <c r="G285" i="48"/>
  <c r="G272" i="50"/>
  <c r="F285" i="48"/>
  <c r="F272" i="50"/>
  <c r="D271" i="55" s="1"/>
  <c r="E285" i="48"/>
  <c r="E272" i="50"/>
  <c r="D285" i="48"/>
  <c r="D272" i="50"/>
  <c r="C285" i="48"/>
  <c r="C272" i="50"/>
  <c r="B285" i="48"/>
  <c r="O281" i="48"/>
  <c r="N268" i="50"/>
  <c r="S268" i="50"/>
  <c r="T268" i="50"/>
  <c r="N281" i="48"/>
  <c r="M268" i="50"/>
  <c r="Q268" i="50"/>
  <c r="R268" i="50"/>
  <c r="M281" i="48"/>
  <c r="L268" i="50"/>
  <c r="O268" i="50"/>
  <c r="P268" i="50"/>
  <c r="P281" i="48"/>
  <c r="J268" i="50"/>
  <c r="K268" i="50" s="1"/>
  <c r="O282" i="48"/>
  <c r="N269" i="50"/>
  <c r="S269" i="50"/>
  <c r="T269" i="50"/>
  <c r="N282" i="48"/>
  <c r="M269" i="50"/>
  <c r="Q269" i="50"/>
  <c r="R269" i="50"/>
  <c r="M282" i="48"/>
  <c r="L269" i="50"/>
  <c r="O269" i="50"/>
  <c r="P269" i="50"/>
  <c r="P282" i="48"/>
  <c r="J269" i="50"/>
  <c r="K269" i="50" s="1"/>
  <c r="O283" i="48"/>
  <c r="N270" i="50"/>
  <c r="S270" i="50"/>
  <c r="T270" i="50"/>
  <c r="N283" i="48"/>
  <c r="M270" i="50"/>
  <c r="Q270" i="50"/>
  <c r="R270" i="50"/>
  <c r="M283" i="48"/>
  <c r="L270" i="50"/>
  <c r="O270" i="50"/>
  <c r="P270" i="50"/>
  <c r="P283" i="48"/>
  <c r="J270" i="50"/>
  <c r="K270" i="50" s="1"/>
  <c r="O284" i="48"/>
  <c r="N271" i="50"/>
  <c r="S271" i="50"/>
  <c r="T271" i="50"/>
  <c r="N284" i="48"/>
  <c r="M271" i="50"/>
  <c r="Q271" i="50"/>
  <c r="R271" i="50"/>
  <c r="M284" i="48"/>
  <c r="L271" i="50"/>
  <c r="O271" i="50"/>
  <c r="P271" i="50"/>
  <c r="P284" i="48"/>
  <c r="J271" i="50"/>
  <c r="K271" i="50" s="1"/>
  <c r="O285" i="48"/>
  <c r="N272" i="50"/>
  <c r="S272" i="50"/>
  <c r="T272" i="50"/>
  <c r="N285" i="48"/>
  <c r="M272" i="50"/>
  <c r="Q272" i="50"/>
  <c r="R272" i="50"/>
  <c r="M285" i="48"/>
  <c r="L272" i="50"/>
  <c r="O272" i="50"/>
  <c r="P272" i="50"/>
  <c r="P285" i="48"/>
  <c r="J272" i="50"/>
  <c r="K272" i="50" s="1"/>
  <c r="O252" i="48"/>
  <c r="N239" i="50"/>
  <c r="S239" i="50"/>
  <c r="T239" i="50"/>
  <c r="N252" i="48"/>
  <c r="M239" i="50"/>
  <c r="Q239" i="50"/>
  <c r="R239" i="50"/>
  <c r="M252" i="48"/>
  <c r="L239" i="50"/>
  <c r="O239" i="50"/>
  <c r="P239" i="50"/>
  <c r="P252" i="48"/>
  <c r="J239" i="50"/>
  <c r="K239" i="50" s="1"/>
  <c r="O253" i="48"/>
  <c r="N240" i="50"/>
  <c r="S240" i="50"/>
  <c r="T240" i="50"/>
  <c r="N253" i="48"/>
  <c r="M240" i="50"/>
  <c r="Q240" i="50"/>
  <c r="R240" i="50"/>
  <c r="M253" i="48"/>
  <c r="L240" i="50"/>
  <c r="O240" i="50"/>
  <c r="P240" i="50"/>
  <c r="P253" i="48"/>
  <c r="J240" i="50"/>
  <c r="K240" i="50" s="1"/>
  <c r="O254" i="48"/>
  <c r="N241" i="50"/>
  <c r="S241" i="50"/>
  <c r="T241" i="50"/>
  <c r="N254" i="48"/>
  <c r="M241" i="50"/>
  <c r="Q241" i="50"/>
  <c r="R241" i="50"/>
  <c r="M254" i="48"/>
  <c r="L241" i="50"/>
  <c r="O241" i="50"/>
  <c r="P241" i="50"/>
  <c r="P254" i="48"/>
  <c r="J241" i="50"/>
  <c r="K241" i="50" s="1"/>
  <c r="O255" i="48"/>
  <c r="N242" i="50"/>
  <c r="S242" i="50"/>
  <c r="T242" i="50"/>
  <c r="N255" i="48"/>
  <c r="M242" i="50"/>
  <c r="Q242" i="50"/>
  <c r="R242" i="50"/>
  <c r="M255" i="48"/>
  <c r="L242" i="50"/>
  <c r="O242" i="50"/>
  <c r="P242" i="50"/>
  <c r="P255" i="48"/>
  <c r="J242" i="50"/>
  <c r="K242" i="50" s="1"/>
  <c r="O256" i="48"/>
  <c r="N243" i="50"/>
  <c r="S243" i="50"/>
  <c r="T243" i="50"/>
  <c r="N256" i="48"/>
  <c r="M243" i="50"/>
  <c r="Q243" i="50"/>
  <c r="R243" i="50"/>
  <c r="M256" i="48"/>
  <c r="L243" i="50"/>
  <c r="O243" i="50"/>
  <c r="P243" i="50"/>
  <c r="P256" i="48"/>
  <c r="J243" i="50"/>
  <c r="K243" i="50" s="1"/>
  <c r="O257" i="48"/>
  <c r="N244" i="50"/>
  <c r="S244" i="50"/>
  <c r="T244" i="50"/>
  <c r="N257" i="48"/>
  <c r="M244" i="50"/>
  <c r="Q244" i="50"/>
  <c r="R244" i="50"/>
  <c r="M257" i="48"/>
  <c r="L244" i="50"/>
  <c r="O244" i="50"/>
  <c r="P244" i="50"/>
  <c r="P257" i="48"/>
  <c r="J244" i="50"/>
  <c r="K244" i="50" s="1"/>
  <c r="O258" i="48"/>
  <c r="N245" i="50"/>
  <c r="S245" i="50"/>
  <c r="T245" i="50"/>
  <c r="N258" i="48"/>
  <c r="M245" i="50"/>
  <c r="Q245" i="50"/>
  <c r="R245" i="50"/>
  <c r="M258" i="48"/>
  <c r="L245" i="50"/>
  <c r="O245" i="50"/>
  <c r="P245" i="50"/>
  <c r="P258" i="48"/>
  <c r="J245" i="50"/>
  <c r="K245" i="50" s="1"/>
  <c r="O259" i="48"/>
  <c r="N246" i="50"/>
  <c r="S246" i="50"/>
  <c r="T246" i="50"/>
  <c r="N259" i="48"/>
  <c r="M246" i="50"/>
  <c r="Q246" i="50"/>
  <c r="R246" i="50"/>
  <c r="M259" i="48"/>
  <c r="L246" i="50"/>
  <c r="O246" i="50"/>
  <c r="P246" i="50"/>
  <c r="P259" i="48"/>
  <c r="J246" i="50"/>
  <c r="K246" i="50" s="1"/>
  <c r="O260" i="48"/>
  <c r="N247" i="50"/>
  <c r="S247" i="50"/>
  <c r="T247" i="50"/>
  <c r="N260" i="48"/>
  <c r="M247" i="50"/>
  <c r="Q247" i="50"/>
  <c r="R247" i="50"/>
  <c r="M260" i="48"/>
  <c r="L247" i="50"/>
  <c r="O247" i="50"/>
  <c r="P247" i="50"/>
  <c r="P260" i="48"/>
  <c r="J247" i="50"/>
  <c r="K247" i="50" s="1"/>
  <c r="O261" i="48"/>
  <c r="N248" i="50"/>
  <c r="S248" i="50"/>
  <c r="T248" i="50"/>
  <c r="N261" i="48"/>
  <c r="M248" i="50"/>
  <c r="Q248" i="50"/>
  <c r="R248" i="50"/>
  <c r="M261" i="48"/>
  <c r="L248" i="50"/>
  <c r="O248" i="50"/>
  <c r="P248" i="50"/>
  <c r="P261" i="48"/>
  <c r="J248" i="50"/>
  <c r="K248" i="50" s="1"/>
  <c r="O262" i="48"/>
  <c r="N249" i="50"/>
  <c r="S249" i="50"/>
  <c r="T249" i="50"/>
  <c r="N262" i="48"/>
  <c r="M249" i="50"/>
  <c r="Q249" i="50"/>
  <c r="R249" i="50"/>
  <c r="M262" i="48"/>
  <c r="L249" i="50"/>
  <c r="O249" i="50"/>
  <c r="P249" i="50"/>
  <c r="P262" i="48"/>
  <c r="J249" i="50"/>
  <c r="K249" i="50" s="1"/>
  <c r="O263" i="48"/>
  <c r="N250" i="50"/>
  <c r="S250" i="50"/>
  <c r="T250" i="50"/>
  <c r="N263" i="48"/>
  <c r="M250" i="50"/>
  <c r="Q250" i="50"/>
  <c r="R250" i="50"/>
  <c r="M263" i="48"/>
  <c r="L250" i="50"/>
  <c r="O250" i="50"/>
  <c r="P250" i="50"/>
  <c r="P263" i="48"/>
  <c r="J250" i="50"/>
  <c r="K250" i="50" s="1"/>
  <c r="O264" i="48"/>
  <c r="N251" i="50"/>
  <c r="S251" i="50"/>
  <c r="T251" i="50"/>
  <c r="N264" i="48"/>
  <c r="M251" i="50"/>
  <c r="Q251" i="50"/>
  <c r="R251" i="50"/>
  <c r="M264" i="48"/>
  <c r="L251" i="50"/>
  <c r="O251" i="50"/>
  <c r="P251" i="50"/>
  <c r="P264" i="48"/>
  <c r="J251" i="50"/>
  <c r="K251" i="50" s="1"/>
  <c r="O265" i="48"/>
  <c r="N252" i="50"/>
  <c r="S252" i="50"/>
  <c r="T252" i="50"/>
  <c r="N265" i="48"/>
  <c r="M252" i="50"/>
  <c r="Q252" i="50"/>
  <c r="R252" i="50"/>
  <c r="M265" i="48"/>
  <c r="L252" i="50"/>
  <c r="O252" i="50"/>
  <c r="P252" i="50"/>
  <c r="P265" i="48"/>
  <c r="J252" i="50"/>
  <c r="K252" i="50" s="1"/>
  <c r="O266" i="48"/>
  <c r="N253" i="50"/>
  <c r="S253" i="50"/>
  <c r="T253" i="50"/>
  <c r="N266" i="48"/>
  <c r="M253" i="50"/>
  <c r="Q253" i="50"/>
  <c r="R253" i="50"/>
  <c r="M266" i="48"/>
  <c r="L253" i="50"/>
  <c r="O253" i="50"/>
  <c r="P253" i="50"/>
  <c r="P266" i="48"/>
  <c r="J253" i="50"/>
  <c r="K253" i="50" s="1"/>
  <c r="O267" i="48"/>
  <c r="N254" i="50"/>
  <c r="S254" i="50"/>
  <c r="T254" i="50"/>
  <c r="N267" i="48"/>
  <c r="M254" i="50"/>
  <c r="Q254" i="50"/>
  <c r="R254" i="50"/>
  <c r="M267" i="48"/>
  <c r="L254" i="50"/>
  <c r="O254" i="50"/>
  <c r="P254" i="50"/>
  <c r="P267" i="48"/>
  <c r="J254" i="50"/>
  <c r="K254" i="50" s="1"/>
  <c r="O268" i="48"/>
  <c r="N255" i="50"/>
  <c r="S255" i="50"/>
  <c r="T255" i="50"/>
  <c r="N268" i="48"/>
  <c r="M255" i="50"/>
  <c r="Q255" i="50"/>
  <c r="R255" i="50"/>
  <c r="M268" i="48"/>
  <c r="L255" i="50"/>
  <c r="O255" i="50"/>
  <c r="P255" i="50"/>
  <c r="P268" i="48"/>
  <c r="J255" i="50"/>
  <c r="K255" i="50" s="1"/>
  <c r="O269" i="48"/>
  <c r="N256" i="50"/>
  <c r="S256" i="50"/>
  <c r="T256" i="50"/>
  <c r="N269" i="48"/>
  <c r="M256" i="50"/>
  <c r="Q256" i="50"/>
  <c r="R256" i="50"/>
  <c r="M269" i="48"/>
  <c r="L256" i="50"/>
  <c r="O256" i="50"/>
  <c r="P256" i="50"/>
  <c r="P269" i="48"/>
  <c r="J256" i="50"/>
  <c r="K256" i="50" s="1"/>
  <c r="O270" i="48"/>
  <c r="N257" i="50"/>
  <c r="S257" i="50"/>
  <c r="T257" i="50"/>
  <c r="N270" i="48"/>
  <c r="M257" i="50"/>
  <c r="Q257" i="50"/>
  <c r="R257" i="50"/>
  <c r="M270" i="48"/>
  <c r="L257" i="50"/>
  <c r="O257" i="50"/>
  <c r="P257" i="50"/>
  <c r="P270" i="48"/>
  <c r="J257" i="50"/>
  <c r="K257" i="50" s="1"/>
  <c r="O271" i="48"/>
  <c r="N258" i="50"/>
  <c r="S258" i="50"/>
  <c r="T258" i="50"/>
  <c r="N271" i="48"/>
  <c r="M258" i="50"/>
  <c r="Q258" i="50"/>
  <c r="R258" i="50"/>
  <c r="M271" i="48"/>
  <c r="L258" i="50"/>
  <c r="O258" i="50"/>
  <c r="P258" i="50"/>
  <c r="P271" i="48"/>
  <c r="J258" i="50"/>
  <c r="K258" i="50" s="1"/>
  <c r="O272" i="48"/>
  <c r="N259" i="50"/>
  <c r="S259" i="50"/>
  <c r="T259" i="50"/>
  <c r="N272" i="48"/>
  <c r="M259" i="50"/>
  <c r="Q259" i="50"/>
  <c r="R259" i="50"/>
  <c r="M272" i="48"/>
  <c r="L259" i="50"/>
  <c r="O259" i="50"/>
  <c r="P259" i="50"/>
  <c r="P272" i="48"/>
  <c r="J259" i="50"/>
  <c r="K259" i="50" s="1"/>
  <c r="O273" i="48"/>
  <c r="N260" i="50"/>
  <c r="S260" i="50"/>
  <c r="T260" i="50"/>
  <c r="N273" i="48"/>
  <c r="M260" i="50"/>
  <c r="Q260" i="50"/>
  <c r="R260" i="50"/>
  <c r="M273" i="48"/>
  <c r="L260" i="50"/>
  <c r="O260" i="50"/>
  <c r="P260" i="50"/>
  <c r="P273" i="48"/>
  <c r="J260" i="50"/>
  <c r="K260" i="50" s="1"/>
  <c r="O274" i="48"/>
  <c r="N261" i="50"/>
  <c r="S261" i="50"/>
  <c r="T261" i="50"/>
  <c r="N274" i="48"/>
  <c r="M261" i="50"/>
  <c r="Q261" i="50"/>
  <c r="R261" i="50"/>
  <c r="M274" i="48"/>
  <c r="L261" i="50"/>
  <c r="O261" i="50"/>
  <c r="P261" i="50"/>
  <c r="P274" i="48"/>
  <c r="J261" i="50"/>
  <c r="K261" i="50" s="1"/>
  <c r="O275" i="48"/>
  <c r="N262" i="50"/>
  <c r="S262" i="50"/>
  <c r="T262" i="50"/>
  <c r="N275" i="48"/>
  <c r="M262" i="50"/>
  <c r="Q262" i="50"/>
  <c r="R262" i="50"/>
  <c r="M275" i="48"/>
  <c r="L262" i="50"/>
  <c r="O262" i="50"/>
  <c r="P262" i="50"/>
  <c r="P275" i="48"/>
  <c r="J262" i="50"/>
  <c r="K262" i="50" s="1"/>
  <c r="O276" i="48"/>
  <c r="N263" i="50"/>
  <c r="S263" i="50"/>
  <c r="T263" i="50"/>
  <c r="N276" i="48"/>
  <c r="M263" i="50"/>
  <c r="Q263" i="50"/>
  <c r="R263" i="50"/>
  <c r="M276" i="48"/>
  <c r="L263" i="50"/>
  <c r="O263" i="50"/>
  <c r="P263" i="50"/>
  <c r="P276" i="48"/>
  <c r="J263" i="50"/>
  <c r="K263" i="50" s="1"/>
  <c r="O277" i="48"/>
  <c r="N264" i="50"/>
  <c r="S264" i="50"/>
  <c r="T264" i="50"/>
  <c r="N277" i="48"/>
  <c r="M264" i="50"/>
  <c r="Q264" i="50"/>
  <c r="R264" i="50"/>
  <c r="M277" i="48"/>
  <c r="L264" i="50"/>
  <c r="O264" i="50"/>
  <c r="P264" i="50"/>
  <c r="P277" i="48"/>
  <c r="J264" i="50"/>
  <c r="K264" i="50" s="1"/>
  <c r="O278" i="48"/>
  <c r="N265" i="50"/>
  <c r="S265" i="50"/>
  <c r="T265" i="50"/>
  <c r="N278" i="48"/>
  <c r="M265" i="50"/>
  <c r="Q265" i="50"/>
  <c r="R265" i="50"/>
  <c r="M278" i="48"/>
  <c r="L265" i="50"/>
  <c r="O265" i="50"/>
  <c r="P265" i="50"/>
  <c r="P278" i="48"/>
  <c r="J265" i="50"/>
  <c r="K265" i="50" s="1"/>
  <c r="O279" i="48"/>
  <c r="N266" i="50"/>
  <c r="S266" i="50"/>
  <c r="T266" i="50"/>
  <c r="N279" i="48"/>
  <c r="M266" i="50"/>
  <c r="Q266" i="50"/>
  <c r="R266" i="50"/>
  <c r="M279" i="48"/>
  <c r="L266" i="50"/>
  <c r="O266" i="50"/>
  <c r="P266" i="50"/>
  <c r="P279" i="48"/>
  <c r="J266" i="50"/>
  <c r="K266" i="50" s="1"/>
  <c r="O280" i="48"/>
  <c r="N267" i="50"/>
  <c r="S267" i="50"/>
  <c r="T267" i="50"/>
  <c r="N280" i="48"/>
  <c r="M267" i="50"/>
  <c r="Q267" i="50"/>
  <c r="R267" i="50"/>
  <c r="M280" i="48"/>
  <c r="L267" i="50"/>
  <c r="O267" i="50"/>
  <c r="P267" i="50"/>
  <c r="P280" i="48"/>
  <c r="J267" i="50"/>
  <c r="K267" i="50" s="1"/>
  <c r="AI147" i="34"/>
  <c r="V160" i="32"/>
  <c r="AH147" i="34"/>
  <c r="U160" i="32"/>
  <c r="AG147" i="34"/>
  <c r="T160" i="32"/>
  <c r="AF147" i="34"/>
  <c r="S160" i="32"/>
  <c r="AE147" i="34"/>
  <c r="R160" i="32"/>
  <c r="AD147" i="34"/>
  <c r="Q160" i="32"/>
  <c r="J147" i="34"/>
  <c r="K147" i="34" s="1"/>
  <c r="I160" i="32"/>
  <c r="I147" i="34"/>
  <c r="A146" i="52" s="1"/>
  <c r="H160" i="32"/>
  <c r="H147" i="34"/>
  <c r="C146" i="52" s="1"/>
  <c r="G160" i="32"/>
  <c r="G147" i="34"/>
  <c r="F160" i="32"/>
  <c r="F147" i="34"/>
  <c r="D146" i="52" s="1"/>
  <c r="E160" i="32"/>
  <c r="E147" i="34"/>
  <c r="D160" i="32"/>
  <c r="D147" i="34"/>
  <c r="C160" i="32"/>
  <c r="C147" i="34"/>
  <c r="B160" i="32"/>
  <c r="N147" i="34"/>
  <c r="S147" i="34"/>
  <c r="T147" i="34"/>
  <c r="M147" i="34"/>
  <c r="Q147" i="34"/>
  <c r="R147" i="34"/>
  <c r="M160" i="32"/>
  <c r="L147" i="34"/>
  <c r="O147" i="34"/>
  <c r="P147" i="34"/>
  <c r="O160" i="32"/>
  <c r="N160" i="32"/>
  <c r="P160" i="32"/>
  <c r="AI141" i="34"/>
  <c r="V154" i="32"/>
  <c r="AH141" i="34"/>
  <c r="U154" i="32"/>
  <c r="AG141" i="34"/>
  <c r="T154" i="32"/>
  <c r="AF141" i="34"/>
  <c r="S154" i="32"/>
  <c r="AE141" i="34"/>
  <c r="R154" i="32"/>
  <c r="AD141" i="34"/>
  <c r="Q154" i="32"/>
  <c r="J141" i="34"/>
  <c r="K141" i="34" s="1"/>
  <c r="I154" i="32"/>
  <c r="I141" i="34"/>
  <c r="A140" i="52" s="1"/>
  <c r="H154" i="32"/>
  <c r="H141" i="34"/>
  <c r="C140" i="52" s="1"/>
  <c r="G154" i="32"/>
  <c r="G141" i="34"/>
  <c r="F154" i="32"/>
  <c r="F141" i="34"/>
  <c r="D140" i="52" s="1"/>
  <c r="E154" i="32"/>
  <c r="E141" i="34"/>
  <c r="D154" i="32"/>
  <c r="D141" i="34"/>
  <c r="C154" i="32"/>
  <c r="C141" i="34"/>
  <c r="B154" i="32"/>
  <c r="AI142" i="34"/>
  <c r="V155" i="32"/>
  <c r="AH142" i="34"/>
  <c r="U155" i="32"/>
  <c r="AG142" i="34"/>
  <c r="T155" i="32"/>
  <c r="AF142" i="34"/>
  <c r="S155" i="32"/>
  <c r="AE142" i="34"/>
  <c r="R155" i="32"/>
  <c r="AD142" i="34"/>
  <c r="Q155" i="32"/>
  <c r="J142" i="34"/>
  <c r="K142" i="34" s="1"/>
  <c r="I155" i="32"/>
  <c r="I142" i="34"/>
  <c r="A141" i="52" s="1"/>
  <c r="H155" i="32"/>
  <c r="H142" i="34"/>
  <c r="C141" i="52" s="1"/>
  <c r="G155" i="32"/>
  <c r="G142" i="34"/>
  <c r="F155" i="32"/>
  <c r="F142" i="34"/>
  <c r="D141" i="52" s="1"/>
  <c r="E155" i="32"/>
  <c r="E142" i="34"/>
  <c r="D155" i="32"/>
  <c r="D142" i="34"/>
  <c r="C155" i="32"/>
  <c r="C142" i="34"/>
  <c r="B155" i="32"/>
  <c r="AI143" i="34"/>
  <c r="V156" i="32"/>
  <c r="AH143" i="34"/>
  <c r="U156" i="32"/>
  <c r="AG143" i="34"/>
  <c r="T156" i="32"/>
  <c r="AF143" i="34"/>
  <c r="S156" i="32"/>
  <c r="AE143" i="34"/>
  <c r="R156" i="32"/>
  <c r="AD143" i="34"/>
  <c r="Q156" i="32"/>
  <c r="J143" i="34"/>
  <c r="K143" i="34" s="1"/>
  <c r="I156" i="32"/>
  <c r="I143" i="34"/>
  <c r="A142" i="52" s="1"/>
  <c r="H156" i="32"/>
  <c r="H143" i="34"/>
  <c r="C142" i="52" s="1"/>
  <c r="G156" i="32"/>
  <c r="G143" i="34"/>
  <c r="F156" i="32"/>
  <c r="F143" i="34"/>
  <c r="D142" i="52" s="1"/>
  <c r="E156" i="32"/>
  <c r="E143" i="34"/>
  <c r="D156" i="32"/>
  <c r="D143" i="34"/>
  <c r="C156" i="32"/>
  <c r="C143" i="34"/>
  <c r="B156" i="32"/>
  <c r="AI144" i="34"/>
  <c r="V157" i="32"/>
  <c r="AH144" i="34"/>
  <c r="U157" i="32"/>
  <c r="AG144" i="34"/>
  <c r="T157" i="32"/>
  <c r="AF144" i="34"/>
  <c r="S157" i="32"/>
  <c r="AE144" i="34"/>
  <c r="R157" i="32"/>
  <c r="AD144" i="34"/>
  <c r="Q157" i="32"/>
  <c r="J144" i="34"/>
  <c r="K144" i="34" s="1"/>
  <c r="I157" i="32"/>
  <c r="I144" i="34"/>
  <c r="A143" i="52" s="1"/>
  <c r="H157" i="32"/>
  <c r="H144" i="34"/>
  <c r="C143" i="52" s="1"/>
  <c r="G157" i="32"/>
  <c r="G144" i="34"/>
  <c r="F157" i="32"/>
  <c r="F144" i="34"/>
  <c r="D143" i="52" s="1"/>
  <c r="E157" i="32"/>
  <c r="E144" i="34"/>
  <c r="D157" i="32"/>
  <c r="D144" i="34"/>
  <c r="C157" i="32"/>
  <c r="C144" i="34"/>
  <c r="B157" i="32"/>
  <c r="AI145" i="34"/>
  <c r="V158" i="32"/>
  <c r="AH145" i="34"/>
  <c r="U158" i="32"/>
  <c r="AG145" i="34"/>
  <c r="T158" i="32"/>
  <c r="AF145" i="34"/>
  <c r="S158" i="32"/>
  <c r="AE145" i="34"/>
  <c r="R158" i="32"/>
  <c r="AD145" i="34"/>
  <c r="Q158" i="32"/>
  <c r="J145" i="34"/>
  <c r="K145" i="34" s="1"/>
  <c r="I158" i="32"/>
  <c r="I145" i="34"/>
  <c r="A144" i="52" s="1"/>
  <c r="H158" i="32"/>
  <c r="H145" i="34"/>
  <c r="C144" i="52" s="1"/>
  <c r="G158" i="32"/>
  <c r="G145" i="34"/>
  <c r="F158" i="32"/>
  <c r="F145" i="34"/>
  <c r="D144" i="52" s="1"/>
  <c r="E158" i="32"/>
  <c r="E145" i="34"/>
  <c r="D158" i="32"/>
  <c r="D145" i="34"/>
  <c r="C158" i="32"/>
  <c r="C145" i="34"/>
  <c r="B158" i="32"/>
  <c r="AI146" i="34"/>
  <c r="V159" i="32"/>
  <c r="AH146" i="34"/>
  <c r="U159" i="32"/>
  <c r="AG146" i="34"/>
  <c r="T159" i="32"/>
  <c r="AF146" i="34"/>
  <c r="S159" i="32"/>
  <c r="AE146" i="34"/>
  <c r="R159" i="32"/>
  <c r="AD146" i="34"/>
  <c r="Q159" i="32"/>
  <c r="J146" i="34"/>
  <c r="K146" i="34" s="1"/>
  <c r="I159" i="32"/>
  <c r="I146" i="34"/>
  <c r="A145" i="52" s="1"/>
  <c r="H159" i="32"/>
  <c r="H146" i="34"/>
  <c r="C145" i="52" s="1"/>
  <c r="G159" i="32"/>
  <c r="G146" i="34"/>
  <c r="F159" i="32"/>
  <c r="F146" i="34"/>
  <c r="D145" i="52" s="1"/>
  <c r="E159" i="32"/>
  <c r="E146" i="34"/>
  <c r="D159" i="32"/>
  <c r="D146" i="34"/>
  <c r="C159" i="32"/>
  <c r="C146" i="34"/>
  <c r="B159" i="32"/>
  <c r="AI162" i="42"/>
  <c r="V175" i="40"/>
  <c r="AH162" i="42"/>
  <c r="U175" i="40"/>
  <c r="AG162" i="42"/>
  <c r="T175" i="40"/>
  <c r="AF162" i="42"/>
  <c r="S175" i="40"/>
  <c r="AE162" i="42"/>
  <c r="R175" i="40"/>
  <c r="AD162" i="42"/>
  <c r="Q175" i="40"/>
  <c r="J162" i="42"/>
  <c r="K162" i="42" s="1"/>
  <c r="I175" i="40"/>
  <c r="I162" i="42"/>
  <c r="H175" i="40"/>
  <c r="H162" i="42"/>
  <c r="G175" i="40"/>
  <c r="G162" i="42"/>
  <c r="F175" i="40"/>
  <c r="F162" i="42"/>
  <c r="E175" i="40"/>
  <c r="E162" i="42"/>
  <c r="D175" i="40"/>
  <c r="D162" i="42"/>
  <c r="C175" i="40"/>
  <c r="C162" i="42"/>
  <c r="B175" i="40"/>
  <c r="AI163" i="42"/>
  <c r="V176" i="40"/>
  <c r="AH163" i="42"/>
  <c r="U176" i="40"/>
  <c r="AG163" i="42"/>
  <c r="T176" i="40"/>
  <c r="AF163" i="42"/>
  <c r="S176" i="40"/>
  <c r="AE163" i="42"/>
  <c r="R176" i="40"/>
  <c r="AD163" i="42"/>
  <c r="Q176" i="40"/>
  <c r="J163" i="42"/>
  <c r="K163" i="42" s="1"/>
  <c r="I176" i="40"/>
  <c r="I163" i="42"/>
  <c r="H176" i="40"/>
  <c r="H163" i="42"/>
  <c r="G176" i="40"/>
  <c r="G163" i="42"/>
  <c r="F176" i="40"/>
  <c r="F163" i="42"/>
  <c r="E176" i="40"/>
  <c r="E163" i="42"/>
  <c r="D176" i="40"/>
  <c r="D163" i="42"/>
  <c r="C176" i="40"/>
  <c r="C163" i="42"/>
  <c r="B176" i="40"/>
  <c r="AI164" i="42"/>
  <c r="V177" i="40"/>
  <c r="AH164" i="42"/>
  <c r="U177" i="40"/>
  <c r="AG164" i="42"/>
  <c r="T177" i="40"/>
  <c r="AF164" i="42"/>
  <c r="S177" i="40"/>
  <c r="AE164" i="42"/>
  <c r="R177" i="40"/>
  <c r="AD164" i="42"/>
  <c r="Q177" i="40"/>
  <c r="J164" i="42"/>
  <c r="K164" i="42" s="1"/>
  <c r="I177" i="40"/>
  <c r="I164" i="42"/>
  <c r="H177" i="40"/>
  <c r="H164" i="42"/>
  <c r="G177" i="40"/>
  <c r="G164" i="42"/>
  <c r="F177" i="40"/>
  <c r="F164" i="42"/>
  <c r="E177" i="40"/>
  <c r="E164" i="42"/>
  <c r="D177" i="40"/>
  <c r="D164" i="42"/>
  <c r="C177" i="40"/>
  <c r="C164" i="42"/>
  <c r="B177" i="40"/>
  <c r="AI165" i="42"/>
  <c r="V178" i="40"/>
  <c r="AH165" i="42"/>
  <c r="U178" i="40"/>
  <c r="AG165" i="42"/>
  <c r="T178" i="40"/>
  <c r="AF165" i="42"/>
  <c r="S178" i="40"/>
  <c r="AE165" i="42"/>
  <c r="R178" i="40"/>
  <c r="AD165" i="42"/>
  <c r="Q178" i="40"/>
  <c r="J165" i="42"/>
  <c r="K165" i="42" s="1"/>
  <c r="I178" i="40"/>
  <c r="I165" i="42"/>
  <c r="H178" i="40"/>
  <c r="H165" i="42"/>
  <c r="G178" i="40"/>
  <c r="G165" i="42"/>
  <c r="F178" i="40"/>
  <c r="F165" i="42"/>
  <c r="E178" i="40"/>
  <c r="E165" i="42"/>
  <c r="D178" i="40"/>
  <c r="D165" i="42"/>
  <c r="C178" i="40"/>
  <c r="C165" i="42"/>
  <c r="B178" i="40"/>
  <c r="AI166" i="42"/>
  <c r="V179" i="40"/>
  <c r="AH166" i="42"/>
  <c r="U179" i="40"/>
  <c r="AG166" i="42"/>
  <c r="T179" i="40"/>
  <c r="AF166" i="42"/>
  <c r="S179" i="40"/>
  <c r="AE166" i="42"/>
  <c r="R179" i="40"/>
  <c r="AD166" i="42"/>
  <c r="Q179" i="40"/>
  <c r="J166" i="42"/>
  <c r="K166" i="42" s="1"/>
  <c r="I179" i="40"/>
  <c r="I166" i="42"/>
  <c r="H179" i="40"/>
  <c r="H166" i="42"/>
  <c r="G179" i="40"/>
  <c r="G166" i="42"/>
  <c r="F179" i="40"/>
  <c r="F166" i="42"/>
  <c r="E179" i="40"/>
  <c r="E166" i="42"/>
  <c r="D179" i="40"/>
  <c r="D166" i="42"/>
  <c r="C179" i="40"/>
  <c r="C166" i="42"/>
  <c r="B179" i="40"/>
  <c r="AI167" i="42"/>
  <c r="V180" i="40"/>
  <c r="AH167" i="42"/>
  <c r="U180" i="40"/>
  <c r="AG167" i="42"/>
  <c r="T180" i="40"/>
  <c r="AF167" i="42"/>
  <c r="S180" i="40"/>
  <c r="AE167" i="42"/>
  <c r="R180" i="40"/>
  <c r="AD167" i="42"/>
  <c r="Q180" i="40"/>
  <c r="J167" i="42"/>
  <c r="K167" i="42" s="1"/>
  <c r="I180" i="40"/>
  <c r="I167" i="42"/>
  <c r="H180" i="40"/>
  <c r="H167" i="42"/>
  <c r="G180" i="40"/>
  <c r="G167" i="42"/>
  <c r="F180" i="40"/>
  <c r="F167" i="42"/>
  <c r="E180" i="40"/>
  <c r="E167" i="42"/>
  <c r="D180" i="40"/>
  <c r="D167" i="42"/>
  <c r="C180" i="40"/>
  <c r="C167" i="42"/>
  <c r="B180" i="40"/>
  <c r="AI168" i="42"/>
  <c r="V181" i="40"/>
  <c r="AH168" i="42"/>
  <c r="U181" i="40"/>
  <c r="AG168" i="42"/>
  <c r="T181" i="40"/>
  <c r="AF168" i="42"/>
  <c r="S181" i="40"/>
  <c r="AE168" i="42"/>
  <c r="R181" i="40"/>
  <c r="AD168" i="42"/>
  <c r="Q181" i="40"/>
  <c r="J168" i="42"/>
  <c r="K168" i="42" s="1"/>
  <c r="I181" i="40"/>
  <c r="I168" i="42"/>
  <c r="H181" i="40"/>
  <c r="H168" i="42"/>
  <c r="G181" i="40"/>
  <c r="G168" i="42"/>
  <c r="F181" i="40"/>
  <c r="F168" i="42"/>
  <c r="E181" i="40"/>
  <c r="E168" i="42"/>
  <c r="D181" i="40"/>
  <c r="D168" i="42"/>
  <c r="C181" i="40"/>
  <c r="C168" i="42"/>
  <c r="B181" i="40"/>
  <c r="AI169" i="42"/>
  <c r="V182" i="40"/>
  <c r="AH169" i="42"/>
  <c r="U182" i="40"/>
  <c r="AG169" i="42"/>
  <c r="T182" i="40"/>
  <c r="AF169" i="42"/>
  <c r="S182" i="40"/>
  <c r="AE169" i="42"/>
  <c r="R182" i="40"/>
  <c r="AD169" i="42"/>
  <c r="Q182" i="40"/>
  <c r="J169" i="42"/>
  <c r="K169" i="42" s="1"/>
  <c r="I182" i="40"/>
  <c r="I169" i="42"/>
  <c r="H182" i="40"/>
  <c r="H169" i="42"/>
  <c r="G182" i="40"/>
  <c r="G169" i="42"/>
  <c r="F182" i="40"/>
  <c r="F169" i="42"/>
  <c r="E182" i="40"/>
  <c r="E169" i="42"/>
  <c r="D182" i="40"/>
  <c r="D169" i="42"/>
  <c r="C182" i="40"/>
  <c r="C169" i="42"/>
  <c r="B182" i="40"/>
  <c r="AI170" i="42"/>
  <c r="V183" i="40"/>
  <c r="AH170" i="42"/>
  <c r="U183" i="40"/>
  <c r="AG170" i="42"/>
  <c r="T183" i="40"/>
  <c r="AF170" i="42"/>
  <c r="S183" i="40"/>
  <c r="AE170" i="42"/>
  <c r="R183" i="40"/>
  <c r="AD170" i="42"/>
  <c r="Q183" i="40"/>
  <c r="J170" i="42"/>
  <c r="K170" i="42" s="1"/>
  <c r="I183" i="40"/>
  <c r="I170" i="42"/>
  <c r="H183" i="40"/>
  <c r="H170" i="42"/>
  <c r="G183" i="40"/>
  <c r="G170" i="42"/>
  <c r="F183" i="40"/>
  <c r="F170" i="42"/>
  <c r="E183" i="40"/>
  <c r="E170" i="42"/>
  <c r="D183" i="40"/>
  <c r="D170" i="42"/>
  <c r="C183" i="40"/>
  <c r="C170" i="42"/>
  <c r="B183" i="40"/>
  <c r="AI171" i="42"/>
  <c r="V184" i="40"/>
  <c r="AH171" i="42"/>
  <c r="U184" i="40"/>
  <c r="AG171" i="42"/>
  <c r="T184" i="40"/>
  <c r="AF171" i="42"/>
  <c r="S184" i="40"/>
  <c r="AE171" i="42"/>
  <c r="R184" i="40"/>
  <c r="AD171" i="42"/>
  <c r="Q184" i="40"/>
  <c r="J171" i="42"/>
  <c r="K171" i="42" s="1"/>
  <c r="I184" i="40"/>
  <c r="I171" i="42"/>
  <c r="H184" i="40"/>
  <c r="H171" i="42"/>
  <c r="G184" i="40"/>
  <c r="G171" i="42"/>
  <c r="F184" i="40"/>
  <c r="F171" i="42"/>
  <c r="E184" i="40"/>
  <c r="E171" i="42"/>
  <c r="D184" i="40"/>
  <c r="D171" i="42"/>
  <c r="C184" i="40"/>
  <c r="C171" i="42"/>
  <c r="B184" i="40"/>
  <c r="AI172" i="42"/>
  <c r="V185" i="40"/>
  <c r="AH172" i="42"/>
  <c r="U185" i="40"/>
  <c r="AG172" i="42"/>
  <c r="T185" i="40"/>
  <c r="AF172" i="42"/>
  <c r="S185" i="40"/>
  <c r="AE172" i="42"/>
  <c r="R185" i="40"/>
  <c r="AD172" i="42"/>
  <c r="Q185" i="40"/>
  <c r="J172" i="42"/>
  <c r="K172" i="42" s="1"/>
  <c r="I185" i="40"/>
  <c r="I172" i="42"/>
  <c r="H185" i="40"/>
  <c r="H172" i="42"/>
  <c r="G185" i="40"/>
  <c r="G172" i="42"/>
  <c r="F185" i="40"/>
  <c r="F172" i="42"/>
  <c r="E185" i="40"/>
  <c r="E172" i="42"/>
  <c r="D185" i="40"/>
  <c r="D172" i="42"/>
  <c r="C185" i="40"/>
  <c r="C172" i="42"/>
  <c r="B185" i="40"/>
  <c r="AI173" i="42"/>
  <c r="V186" i="40"/>
  <c r="AH173" i="42"/>
  <c r="U186" i="40"/>
  <c r="AG173" i="42"/>
  <c r="T186" i="40"/>
  <c r="AF173" i="42"/>
  <c r="S186" i="40"/>
  <c r="AE173" i="42"/>
  <c r="R186" i="40"/>
  <c r="AD173" i="42"/>
  <c r="Q186" i="40"/>
  <c r="J173" i="42"/>
  <c r="K173" i="42" s="1"/>
  <c r="I186" i="40"/>
  <c r="I173" i="42"/>
  <c r="H186" i="40"/>
  <c r="H173" i="42"/>
  <c r="G186" i="40"/>
  <c r="G173" i="42"/>
  <c r="F186" i="40"/>
  <c r="F173" i="42"/>
  <c r="E186" i="40"/>
  <c r="E173" i="42"/>
  <c r="D186" i="40"/>
  <c r="D173" i="42"/>
  <c r="C186" i="40"/>
  <c r="C173" i="42"/>
  <c r="B186" i="40"/>
  <c r="AI174" i="42"/>
  <c r="V187" i="40"/>
  <c r="AH174" i="42"/>
  <c r="U187" i="40"/>
  <c r="AG174" i="42"/>
  <c r="T187" i="40"/>
  <c r="AF174" i="42"/>
  <c r="S187" i="40"/>
  <c r="AE174" i="42"/>
  <c r="R187" i="40"/>
  <c r="AD174" i="42"/>
  <c r="Q187" i="40"/>
  <c r="J174" i="42"/>
  <c r="K174" i="42" s="1"/>
  <c r="I187" i="40"/>
  <c r="I174" i="42"/>
  <c r="H187" i="40"/>
  <c r="H174" i="42"/>
  <c r="G187" i="40"/>
  <c r="G174" i="42"/>
  <c r="F187" i="40"/>
  <c r="F174" i="42"/>
  <c r="E187" i="40"/>
  <c r="E174" i="42"/>
  <c r="D187" i="40"/>
  <c r="D174" i="42"/>
  <c r="C187" i="40"/>
  <c r="C174" i="42"/>
  <c r="B187" i="40"/>
  <c r="AI175" i="42"/>
  <c r="V188" i="40"/>
  <c r="AH175" i="42"/>
  <c r="U188" i="40"/>
  <c r="AG175" i="42"/>
  <c r="T188" i="40"/>
  <c r="AF175" i="42"/>
  <c r="S188" i="40"/>
  <c r="AE175" i="42"/>
  <c r="R188" i="40"/>
  <c r="AD175" i="42"/>
  <c r="Q188" i="40"/>
  <c r="J175" i="42"/>
  <c r="K175" i="42" s="1"/>
  <c r="I188" i="40"/>
  <c r="I175" i="42"/>
  <c r="H188" i="40"/>
  <c r="H175" i="42"/>
  <c r="G188" i="40"/>
  <c r="G175" i="42"/>
  <c r="F188" i="40"/>
  <c r="F175" i="42"/>
  <c r="E188" i="40"/>
  <c r="E175" i="42"/>
  <c r="D188" i="40"/>
  <c r="D175" i="42"/>
  <c r="C188" i="40"/>
  <c r="C175" i="42"/>
  <c r="B188" i="40"/>
  <c r="AI176" i="42"/>
  <c r="V189" i="40"/>
  <c r="AH176" i="42"/>
  <c r="U189" i="40"/>
  <c r="AG176" i="42"/>
  <c r="T189" i="40"/>
  <c r="AF176" i="42"/>
  <c r="S189" i="40"/>
  <c r="AE176" i="42"/>
  <c r="R189" i="40"/>
  <c r="AD176" i="42"/>
  <c r="Q189" i="40"/>
  <c r="J176" i="42"/>
  <c r="K176" i="42" s="1"/>
  <c r="I189" i="40"/>
  <c r="I176" i="42"/>
  <c r="H189" i="40"/>
  <c r="H176" i="42"/>
  <c r="G189" i="40"/>
  <c r="G176" i="42"/>
  <c r="F189" i="40"/>
  <c r="F176" i="42"/>
  <c r="E189" i="40"/>
  <c r="E176" i="42"/>
  <c r="D189" i="40"/>
  <c r="D176" i="42"/>
  <c r="C189" i="40"/>
  <c r="C176" i="42"/>
  <c r="B189" i="40"/>
  <c r="AI177" i="42"/>
  <c r="V190" i="40"/>
  <c r="AH177" i="42"/>
  <c r="U190" i="40"/>
  <c r="AG177" i="42"/>
  <c r="T190" i="40"/>
  <c r="AF177" i="42"/>
  <c r="S190" i="40"/>
  <c r="AE177" i="42"/>
  <c r="R190" i="40"/>
  <c r="AD177" i="42"/>
  <c r="Q190" i="40"/>
  <c r="J177" i="42"/>
  <c r="K177" i="42" s="1"/>
  <c r="I190" i="40"/>
  <c r="I177" i="42"/>
  <c r="H190" i="40"/>
  <c r="H177" i="42"/>
  <c r="G190" i="40"/>
  <c r="G177" i="42"/>
  <c r="F190" i="40"/>
  <c r="F177" i="42"/>
  <c r="E190" i="40"/>
  <c r="E177" i="42"/>
  <c r="D190" i="40"/>
  <c r="D177" i="42"/>
  <c r="C190" i="40"/>
  <c r="C177" i="42"/>
  <c r="B190" i="40"/>
  <c r="N162" i="42"/>
  <c r="S162" i="42"/>
  <c r="T162" i="42"/>
  <c r="M162" i="42"/>
  <c r="Q162" i="42"/>
  <c r="R162" i="42"/>
  <c r="M175" i="40"/>
  <c r="L162" i="42"/>
  <c r="O162" i="42"/>
  <c r="P162" i="42"/>
  <c r="N163" i="42"/>
  <c r="S163" i="42"/>
  <c r="T163" i="42"/>
  <c r="M163" i="42"/>
  <c r="Q163" i="42"/>
  <c r="R163" i="42"/>
  <c r="M176" i="40"/>
  <c r="L163" i="42"/>
  <c r="O163" i="42"/>
  <c r="P163" i="42"/>
  <c r="N164" i="42"/>
  <c r="S164" i="42"/>
  <c r="T164" i="42"/>
  <c r="M164" i="42"/>
  <c r="Q164" i="42"/>
  <c r="R164" i="42"/>
  <c r="M177" i="40"/>
  <c r="L164" i="42"/>
  <c r="O164" i="42"/>
  <c r="P164" i="42"/>
  <c r="N165" i="42"/>
  <c r="S165" i="42"/>
  <c r="T165" i="42"/>
  <c r="M165" i="42"/>
  <c r="Q165" i="42"/>
  <c r="R165" i="42"/>
  <c r="M178" i="40"/>
  <c r="L165" i="42"/>
  <c r="O165" i="42"/>
  <c r="P165" i="42"/>
  <c r="N166" i="42"/>
  <c r="S166" i="42"/>
  <c r="T166" i="42"/>
  <c r="M166" i="42"/>
  <c r="Q166" i="42"/>
  <c r="R166" i="42"/>
  <c r="M179" i="40"/>
  <c r="L166" i="42"/>
  <c r="O166" i="42"/>
  <c r="P166" i="42"/>
  <c r="N167" i="42"/>
  <c r="S167" i="42"/>
  <c r="T167" i="42"/>
  <c r="M167" i="42"/>
  <c r="Q167" i="42"/>
  <c r="R167" i="42"/>
  <c r="M180" i="40"/>
  <c r="L167" i="42"/>
  <c r="O167" i="42"/>
  <c r="P167" i="42"/>
  <c r="N168" i="42"/>
  <c r="S168" i="42"/>
  <c r="T168" i="42"/>
  <c r="N181" i="40"/>
  <c r="M168" i="42"/>
  <c r="Q168" i="42"/>
  <c r="R168" i="42"/>
  <c r="M181" i="40"/>
  <c r="L168" i="42"/>
  <c r="O168" i="42"/>
  <c r="P168" i="42"/>
  <c r="N169" i="42"/>
  <c r="S169" i="42"/>
  <c r="T169" i="42"/>
  <c r="M169" i="42"/>
  <c r="Q169" i="42"/>
  <c r="R169" i="42"/>
  <c r="M182" i="40"/>
  <c r="L169" i="42"/>
  <c r="O169" i="42"/>
  <c r="P169" i="42"/>
  <c r="N170" i="42"/>
  <c r="S170" i="42"/>
  <c r="T170" i="42"/>
  <c r="N183" i="40"/>
  <c r="M170" i="42"/>
  <c r="Q170" i="42"/>
  <c r="R170" i="42"/>
  <c r="M183" i="40"/>
  <c r="L170" i="42"/>
  <c r="O170" i="42"/>
  <c r="P170" i="42"/>
  <c r="N171" i="42"/>
  <c r="S171" i="42"/>
  <c r="T171" i="42"/>
  <c r="M171" i="42"/>
  <c r="Q171" i="42"/>
  <c r="R171" i="42"/>
  <c r="M184" i="40"/>
  <c r="L171" i="42"/>
  <c r="O171" i="42"/>
  <c r="P171" i="42"/>
  <c r="N172" i="42"/>
  <c r="S172" i="42"/>
  <c r="T172" i="42"/>
  <c r="N185" i="40"/>
  <c r="M172" i="42"/>
  <c r="Q172" i="42"/>
  <c r="R172" i="42"/>
  <c r="M185" i="40"/>
  <c r="L172" i="42"/>
  <c r="O172" i="42"/>
  <c r="P172" i="42"/>
  <c r="N173" i="42"/>
  <c r="S173" i="42"/>
  <c r="T173" i="42"/>
  <c r="M173" i="42"/>
  <c r="Q173" i="42"/>
  <c r="R173" i="42"/>
  <c r="M186" i="40"/>
  <c r="L173" i="42"/>
  <c r="O173" i="42"/>
  <c r="P173" i="42"/>
  <c r="N174" i="42"/>
  <c r="S174" i="42"/>
  <c r="T174" i="42"/>
  <c r="N187" i="40"/>
  <c r="M174" i="42"/>
  <c r="Q174" i="42"/>
  <c r="R174" i="42"/>
  <c r="M187" i="40"/>
  <c r="L174" i="42"/>
  <c r="O174" i="42"/>
  <c r="P174" i="42"/>
  <c r="N175" i="42"/>
  <c r="S175" i="42"/>
  <c r="T175" i="42"/>
  <c r="M175" i="42"/>
  <c r="Q175" i="42"/>
  <c r="R175" i="42"/>
  <c r="M188" i="40"/>
  <c r="L175" i="42"/>
  <c r="O175" i="42"/>
  <c r="P175" i="42"/>
  <c r="O189" i="40"/>
  <c r="N176" i="42"/>
  <c r="S176" i="42"/>
  <c r="T176" i="42"/>
  <c r="M176" i="42"/>
  <c r="Q176" i="42"/>
  <c r="R176" i="42"/>
  <c r="M189" i="40"/>
  <c r="L176" i="42"/>
  <c r="O176" i="42"/>
  <c r="P176" i="42"/>
  <c r="N177" i="42"/>
  <c r="S177" i="42"/>
  <c r="T177" i="42"/>
  <c r="M177" i="42"/>
  <c r="Q177" i="42"/>
  <c r="R177" i="42"/>
  <c r="M190" i="40"/>
  <c r="L177" i="42"/>
  <c r="O177" i="42"/>
  <c r="P177" i="42"/>
  <c r="O175" i="40"/>
  <c r="N175" i="40"/>
  <c r="P175" i="40"/>
  <c r="O176" i="40"/>
  <c r="N176" i="40"/>
  <c r="P176" i="40"/>
  <c r="O177" i="40"/>
  <c r="N177" i="40"/>
  <c r="P177" i="40"/>
  <c r="O178" i="40"/>
  <c r="N178" i="40"/>
  <c r="P178" i="40"/>
  <c r="O179" i="40"/>
  <c r="N179" i="40"/>
  <c r="P179" i="40"/>
  <c r="O180" i="40"/>
  <c r="N180" i="40"/>
  <c r="P180" i="40"/>
  <c r="O181" i="40"/>
  <c r="P181" i="40"/>
  <c r="O182" i="40"/>
  <c r="N182" i="40"/>
  <c r="P182" i="40"/>
  <c r="O183" i="40"/>
  <c r="P183" i="40"/>
  <c r="O184" i="40"/>
  <c r="N184" i="40"/>
  <c r="P184" i="40"/>
  <c r="O185" i="40"/>
  <c r="P185" i="40"/>
  <c r="O186" i="40"/>
  <c r="N186" i="40"/>
  <c r="P186" i="40"/>
  <c r="O187" i="40"/>
  <c r="P187" i="40"/>
  <c r="O188" i="40"/>
  <c r="N188" i="40"/>
  <c r="P188" i="40"/>
  <c r="N189" i="40"/>
  <c r="P189" i="40"/>
  <c r="O190" i="40"/>
  <c r="N190" i="40"/>
  <c r="P190" i="40"/>
  <c r="AI166" i="50"/>
  <c r="V179" i="48"/>
  <c r="AH166" i="50"/>
  <c r="U179" i="48"/>
  <c r="AG166" i="50"/>
  <c r="T179" i="48"/>
  <c r="AF166" i="50"/>
  <c r="S179" i="48"/>
  <c r="AE166" i="50"/>
  <c r="R179" i="48"/>
  <c r="AD166" i="50"/>
  <c r="Q179" i="48"/>
  <c r="J166" i="50"/>
  <c r="K166" i="50" s="1"/>
  <c r="I179" i="48"/>
  <c r="I166" i="50"/>
  <c r="A165" i="55" s="1"/>
  <c r="H179" i="48"/>
  <c r="H166" i="50"/>
  <c r="C165" i="55" s="1"/>
  <c r="G179" i="48"/>
  <c r="G166" i="50"/>
  <c r="F179" i="48"/>
  <c r="F166" i="50"/>
  <c r="D165" i="55" s="1"/>
  <c r="E179" i="48"/>
  <c r="E166" i="50"/>
  <c r="D179" i="48"/>
  <c r="D166" i="50"/>
  <c r="C179" i="48"/>
  <c r="C166" i="50"/>
  <c r="B179" i="48"/>
  <c r="AI167" i="50"/>
  <c r="V180" i="48"/>
  <c r="AH167" i="50"/>
  <c r="U180" i="48"/>
  <c r="AG167" i="50"/>
  <c r="T180" i="48"/>
  <c r="AF167" i="50"/>
  <c r="S180" i="48"/>
  <c r="AE167" i="50"/>
  <c r="R180" i="48"/>
  <c r="AD167" i="50"/>
  <c r="Q180" i="48"/>
  <c r="J167" i="50"/>
  <c r="K167" i="50" s="1"/>
  <c r="I180" i="48"/>
  <c r="I167" i="50"/>
  <c r="A166" i="55" s="1"/>
  <c r="H180" i="48"/>
  <c r="H167" i="50"/>
  <c r="C166" i="55" s="1"/>
  <c r="G180" i="48"/>
  <c r="G167" i="50"/>
  <c r="F180" i="48"/>
  <c r="F167" i="50"/>
  <c r="D166" i="55" s="1"/>
  <c r="E180" i="48"/>
  <c r="E167" i="50"/>
  <c r="D180" i="48"/>
  <c r="D167" i="50"/>
  <c r="C180" i="48"/>
  <c r="C167" i="50"/>
  <c r="B180" i="48"/>
  <c r="AI168" i="50"/>
  <c r="V181" i="48"/>
  <c r="AH168" i="50"/>
  <c r="U181" i="48"/>
  <c r="AG168" i="50"/>
  <c r="T181" i="48"/>
  <c r="AF168" i="50"/>
  <c r="S181" i="48"/>
  <c r="AE168" i="50"/>
  <c r="R181" i="48"/>
  <c r="AD168" i="50"/>
  <c r="Q181" i="48"/>
  <c r="J168" i="50"/>
  <c r="K168" i="50" s="1"/>
  <c r="I181" i="48"/>
  <c r="I168" i="50"/>
  <c r="A167" i="55" s="1"/>
  <c r="H181" i="48"/>
  <c r="H168" i="50"/>
  <c r="C167" i="55" s="1"/>
  <c r="G181" i="48"/>
  <c r="G168" i="50"/>
  <c r="F181" i="48"/>
  <c r="F168" i="50"/>
  <c r="D167" i="55" s="1"/>
  <c r="E181" i="48"/>
  <c r="E168" i="50"/>
  <c r="D181" i="48"/>
  <c r="D168" i="50"/>
  <c r="C181" i="48"/>
  <c r="C168" i="50"/>
  <c r="B181" i="48"/>
  <c r="AI169" i="50"/>
  <c r="V182" i="48"/>
  <c r="AH169" i="50"/>
  <c r="U182" i="48"/>
  <c r="AG169" i="50"/>
  <c r="T182" i="48"/>
  <c r="AF169" i="50"/>
  <c r="S182" i="48"/>
  <c r="AE169" i="50"/>
  <c r="R182" i="48"/>
  <c r="AD169" i="50"/>
  <c r="Q182" i="48"/>
  <c r="J169" i="50"/>
  <c r="K169" i="50" s="1"/>
  <c r="I182" i="48"/>
  <c r="I169" i="50"/>
  <c r="A168" i="55" s="1"/>
  <c r="H182" i="48"/>
  <c r="H169" i="50"/>
  <c r="C168" i="55" s="1"/>
  <c r="G182" i="48"/>
  <c r="G169" i="50"/>
  <c r="F182" i="48"/>
  <c r="F169" i="50"/>
  <c r="D168" i="55" s="1"/>
  <c r="E182" i="48"/>
  <c r="E169" i="50"/>
  <c r="D182" i="48"/>
  <c r="D169" i="50"/>
  <c r="C182" i="48"/>
  <c r="C169" i="50"/>
  <c r="B182" i="48"/>
  <c r="AI170" i="50"/>
  <c r="V183" i="48"/>
  <c r="AH170" i="50"/>
  <c r="U183" i="48"/>
  <c r="AG170" i="50"/>
  <c r="T183" i="48"/>
  <c r="AF170" i="50"/>
  <c r="S183" i="48"/>
  <c r="AE170" i="50"/>
  <c r="R183" i="48"/>
  <c r="AD170" i="50"/>
  <c r="Q183" i="48"/>
  <c r="J170" i="50"/>
  <c r="K170" i="50" s="1"/>
  <c r="I183" i="48"/>
  <c r="I170" i="50"/>
  <c r="A169" i="55" s="1"/>
  <c r="H183" i="48"/>
  <c r="H170" i="50"/>
  <c r="C169" i="55" s="1"/>
  <c r="G183" i="48"/>
  <c r="G170" i="50"/>
  <c r="F183" i="48"/>
  <c r="F170" i="50"/>
  <c r="D169" i="55" s="1"/>
  <c r="E183" i="48"/>
  <c r="E170" i="50"/>
  <c r="D183" i="48"/>
  <c r="D170" i="50"/>
  <c r="C183" i="48"/>
  <c r="C170" i="50"/>
  <c r="B183" i="48"/>
  <c r="AI171" i="50"/>
  <c r="V184" i="48"/>
  <c r="AH171" i="50"/>
  <c r="U184" i="48"/>
  <c r="AG171" i="50"/>
  <c r="T184" i="48"/>
  <c r="AF171" i="50"/>
  <c r="S184" i="48"/>
  <c r="AE171" i="50"/>
  <c r="R184" i="48"/>
  <c r="AD171" i="50"/>
  <c r="Q184" i="48"/>
  <c r="J171" i="50"/>
  <c r="K171" i="50" s="1"/>
  <c r="I184" i="48"/>
  <c r="I171" i="50"/>
  <c r="A170" i="55" s="1"/>
  <c r="H184" i="48"/>
  <c r="H171" i="50"/>
  <c r="C170" i="55" s="1"/>
  <c r="G184" i="48"/>
  <c r="G171" i="50"/>
  <c r="F184" i="48"/>
  <c r="F171" i="50"/>
  <c r="D170" i="55" s="1"/>
  <c r="E184" i="48"/>
  <c r="E171" i="50"/>
  <c r="D184" i="48"/>
  <c r="D171" i="50"/>
  <c r="C184" i="48"/>
  <c r="C171" i="50"/>
  <c r="B184" i="48"/>
  <c r="AI172" i="50"/>
  <c r="V185" i="48"/>
  <c r="AH172" i="50"/>
  <c r="U185" i="48"/>
  <c r="AG172" i="50"/>
  <c r="T185" i="48"/>
  <c r="AF172" i="50"/>
  <c r="S185" i="48"/>
  <c r="AE172" i="50"/>
  <c r="R185" i="48"/>
  <c r="AD172" i="50"/>
  <c r="Q185" i="48"/>
  <c r="J172" i="50"/>
  <c r="K172" i="50" s="1"/>
  <c r="I185" i="48"/>
  <c r="I172" i="50"/>
  <c r="A171" i="55" s="1"/>
  <c r="H185" i="48"/>
  <c r="H172" i="50"/>
  <c r="C171" i="55" s="1"/>
  <c r="G185" i="48"/>
  <c r="G172" i="50"/>
  <c r="F185" i="48"/>
  <c r="F172" i="50"/>
  <c r="D171" i="55" s="1"/>
  <c r="E185" i="48"/>
  <c r="E172" i="50"/>
  <c r="D185" i="48"/>
  <c r="D172" i="50"/>
  <c r="C185" i="48"/>
  <c r="C172" i="50"/>
  <c r="B185" i="48"/>
  <c r="AI173" i="50"/>
  <c r="V186" i="48"/>
  <c r="AH173" i="50"/>
  <c r="U186" i="48"/>
  <c r="AG173" i="50"/>
  <c r="T186" i="48"/>
  <c r="AF173" i="50"/>
  <c r="S186" i="48"/>
  <c r="AE173" i="50"/>
  <c r="R186" i="48"/>
  <c r="AD173" i="50"/>
  <c r="Q186" i="48"/>
  <c r="J173" i="50"/>
  <c r="K173" i="50" s="1"/>
  <c r="I186" i="48"/>
  <c r="I173" i="50"/>
  <c r="A172" i="55" s="1"/>
  <c r="H186" i="48"/>
  <c r="H173" i="50"/>
  <c r="C172" i="55" s="1"/>
  <c r="G186" i="48"/>
  <c r="G173" i="50"/>
  <c r="F186" i="48"/>
  <c r="F173" i="50"/>
  <c r="D172" i="55" s="1"/>
  <c r="E186" i="48"/>
  <c r="E173" i="50"/>
  <c r="D186" i="48"/>
  <c r="D173" i="50"/>
  <c r="C186" i="48"/>
  <c r="C173" i="50"/>
  <c r="B186" i="48"/>
  <c r="AI174" i="50"/>
  <c r="V187" i="48"/>
  <c r="AH174" i="50"/>
  <c r="U187" i="48"/>
  <c r="AG174" i="50"/>
  <c r="T187" i="48"/>
  <c r="AF174" i="50"/>
  <c r="S187" i="48"/>
  <c r="AE174" i="50"/>
  <c r="R187" i="48"/>
  <c r="AD174" i="50"/>
  <c r="Q187" i="48"/>
  <c r="J174" i="50"/>
  <c r="K174" i="50" s="1"/>
  <c r="I187" i="48"/>
  <c r="I174" i="50"/>
  <c r="A173" i="55" s="1"/>
  <c r="H187" i="48"/>
  <c r="H174" i="50"/>
  <c r="C173" i="55" s="1"/>
  <c r="G187" i="48"/>
  <c r="G174" i="50"/>
  <c r="F187" i="48"/>
  <c r="F174" i="50"/>
  <c r="D173" i="55" s="1"/>
  <c r="E187" i="48"/>
  <c r="E174" i="50"/>
  <c r="D187" i="48"/>
  <c r="D174" i="50"/>
  <c r="C187" i="48"/>
  <c r="C174" i="50"/>
  <c r="B187" i="48"/>
  <c r="AI175" i="50"/>
  <c r="V188" i="48"/>
  <c r="AH175" i="50"/>
  <c r="U188" i="48"/>
  <c r="AG175" i="50"/>
  <c r="T188" i="48"/>
  <c r="AF175" i="50"/>
  <c r="S188" i="48"/>
  <c r="AE175" i="50"/>
  <c r="R188" i="48"/>
  <c r="AD175" i="50"/>
  <c r="Q188" i="48"/>
  <c r="J175" i="50"/>
  <c r="K175" i="50" s="1"/>
  <c r="I188" i="48"/>
  <c r="I175" i="50"/>
  <c r="A174" i="55" s="1"/>
  <c r="H188" i="48"/>
  <c r="H175" i="50"/>
  <c r="C174" i="55" s="1"/>
  <c r="G188" i="48"/>
  <c r="G175" i="50"/>
  <c r="F188" i="48"/>
  <c r="F175" i="50"/>
  <c r="D174" i="55" s="1"/>
  <c r="E188" i="48"/>
  <c r="E175" i="50"/>
  <c r="D188" i="48"/>
  <c r="D175" i="50"/>
  <c r="C188" i="48"/>
  <c r="C175" i="50"/>
  <c r="B188" i="48"/>
  <c r="AI176" i="50"/>
  <c r="V189" i="48"/>
  <c r="AH176" i="50"/>
  <c r="U189" i="48"/>
  <c r="AG176" i="50"/>
  <c r="T189" i="48"/>
  <c r="AF176" i="50"/>
  <c r="S189" i="48"/>
  <c r="AE176" i="50"/>
  <c r="R189" i="48"/>
  <c r="AD176" i="50"/>
  <c r="Q189" i="48"/>
  <c r="J176" i="50"/>
  <c r="K176" i="50" s="1"/>
  <c r="I189" i="48"/>
  <c r="I176" i="50"/>
  <c r="A175" i="55" s="1"/>
  <c r="H189" i="48"/>
  <c r="H176" i="50"/>
  <c r="C175" i="55" s="1"/>
  <c r="G189" i="48"/>
  <c r="G176" i="50"/>
  <c r="F189" i="48"/>
  <c r="F176" i="50"/>
  <c r="D175" i="55" s="1"/>
  <c r="E189" i="48"/>
  <c r="E176" i="50"/>
  <c r="D189" i="48"/>
  <c r="D176" i="50"/>
  <c r="C189" i="48"/>
  <c r="C176" i="50"/>
  <c r="B189" i="48"/>
  <c r="AI177" i="50"/>
  <c r="V190" i="48"/>
  <c r="AH177" i="50"/>
  <c r="U190" i="48"/>
  <c r="AG177" i="50"/>
  <c r="T190" i="48"/>
  <c r="AF177" i="50"/>
  <c r="S190" i="48"/>
  <c r="AE177" i="50"/>
  <c r="R190" i="48"/>
  <c r="AD177" i="50"/>
  <c r="Q190" i="48"/>
  <c r="J177" i="50"/>
  <c r="K177" i="50" s="1"/>
  <c r="I190" i="48"/>
  <c r="I177" i="50"/>
  <c r="A176" i="55" s="1"/>
  <c r="H190" i="48"/>
  <c r="H177" i="50"/>
  <c r="C176" i="55" s="1"/>
  <c r="G190" i="48"/>
  <c r="G177" i="50"/>
  <c r="F190" i="48"/>
  <c r="F177" i="50"/>
  <c r="D176" i="55" s="1"/>
  <c r="E190" i="48"/>
  <c r="E177" i="50"/>
  <c r="D190" i="48"/>
  <c r="D177" i="50"/>
  <c r="C190" i="48"/>
  <c r="C177" i="50"/>
  <c r="B190" i="48"/>
  <c r="AI178" i="50"/>
  <c r="V191" i="48"/>
  <c r="AH178" i="50"/>
  <c r="U191" i="48"/>
  <c r="AG178" i="50"/>
  <c r="T191" i="48"/>
  <c r="AF178" i="50"/>
  <c r="S191" i="48"/>
  <c r="AE178" i="50"/>
  <c r="R191" i="48"/>
  <c r="AD178" i="50"/>
  <c r="Q191" i="48"/>
  <c r="J178" i="50"/>
  <c r="K178" i="50" s="1"/>
  <c r="I191" i="48"/>
  <c r="I178" i="50"/>
  <c r="A177" i="55" s="1"/>
  <c r="H191" i="48"/>
  <c r="H178" i="50"/>
  <c r="C177" i="55" s="1"/>
  <c r="G191" i="48"/>
  <c r="G178" i="50"/>
  <c r="F191" i="48"/>
  <c r="F178" i="50"/>
  <c r="D177" i="55" s="1"/>
  <c r="E191" i="48"/>
  <c r="E178" i="50"/>
  <c r="D191" i="48"/>
  <c r="D178" i="50"/>
  <c r="C191" i="48"/>
  <c r="C178" i="50"/>
  <c r="B191" i="48"/>
  <c r="AI179" i="50"/>
  <c r="V192" i="48"/>
  <c r="AH179" i="50"/>
  <c r="U192" i="48"/>
  <c r="AG179" i="50"/>
  <c r="T192" i="48"/>
  <c r="AF179" i="50"/>
  <c r="S192" i="48"/>
  <c r="AE179" i="50"/>
  <c r="R192" i="48"/>
  <c r="AD179" i="50"/>
  <c r="Q192" i="48"/>
  <c r="J179" i="50"/>
  <c r="K179" i="50" s="1"/>
  <c r="I192" i="48"/>
  <c r="I179" i="50"/>
  <c r="A178" i="55" s="1"/>
  <c r="H192" i="48"/>
  <c r="H179" i="50"/>
  <c r="C178" i="55" s="1"/>
  <c r="G192" i="48"/>
  <c r="G179" i="50"/>
  <c r="F192" i="48"/>
  <c r="F179" i="50"/>
  <c r="D178" i="55" s="1"/>
  <c r="E192" i="48"/>
  <c r="E179" i="50"/>
  <c r="D192" i="48"/>
  <c r="D179" i="50"/>
  <c r="C192" i="48"/>
  <c r="C179" i="50"/>
  <c r="B192" i="48"/>
  <c r="AI180" i="50"/>
  <c r="V193" i="48"/>
  <c r="AH180" i="50"/>
  <c r="U193" i="48"/>
  <c r="AG180" i="50"/>
  <c r="T193" i="48"/>
  <c r="AF180" i="50"/>
  <c r="S193" i="48"/>
  <c r="AE180" i="50"/>
  <c r="R193" i="48"/>
  <c r="AD180" i="50"/>
  <c r="Q193" i="48"/>
  <c r="J180" i="50"/>
  <c r="K180" i="50" s="1"/>
  <c r="I193" i="48"/>
  <c r="I180" i="50"/>
  <c r="A179" i="55" s="1"/>
  <c r="H193" i="48"/>
  <c r="H180" i="50"/>
  <c r="C179" i="55" s="1"/>
  <c r="G193" i="48"/>
  <c r="G180" i="50"/>
  <c r="F193" i="48"/>
  <c r="F180" i="50"/>
  <c r="D179" i="55" s="1"/>
  <c r="E193" i="48"/>
  <c r="E180" i="50"/>
  <c r="D193" i="48"/>
  <c r="D180" i="50"/>
  <c r="C193" i="48"/>
  <c r="C180" i="50"/>
  <c r="B193" i="48"/>
  <c r="AI181" i="50"/>
  <c r="V194" i="48"/>
  <c r="AH181" i="50"/>
  <c r="U194" i="48"/>
  <c r="AG181" i="50"/>
  <c r="T194" i="48"/>
  <c r="AF181" i="50"/>
  <c r="S194" i="48"/>
  <c r="AE181" i="50"/>
  <c r="R194" i="48"/>
  <c r="AD181" i="50"/>
  <c r="Q194" i="48"/>
  <c r="J181" i="50"/>
  <c r="K181" i="50" s="1"/>
  <c r="I194" i="48"/>
  <c r="I181" i="50"/>
  <c r="A180" i="55" s="1"/>
  <c r="H194" i="48"/>
  <c r="H181" i="50"/>
  <c r="C180" i="55" s="1"/>
  <c r="G194" i="48"/>
  <c r="G181" i="50"/>
  <c r="F194" i="48"/>
  <c r="F181" i="50"/>
  <c r="D180" i="55" s="1"/>
  <c r="E194" i="48"/>
  <c r="E181" i="50"/>
  <c r="D194" i="48"/>
  <c r="D181" i="50"/>
  <c r="C194" i="48"/>
  <c r="C181" i="50"/>
  <c r="B194" i="48"/>
  <c r="AI182" i="50"/>
  <c r="V195" i="48"/>
  <c r="AH182" i="50"/>
  <c r="U195" i="48"/>
  <c r="AG182" i="50"/>
  <c r="T195" i="48"/>
  <c r="AF182" i="50"/>
  <c r="S195" i="48"/>
  <c r="AE182" i="50"/>
  <c r="R195" i="48"/>
  <c r="AD182" i="50"/>
  <c r="Q195" i="48"/>
  <c r="J182" i="50"/>
  <c r="K182" i="50" s="1"/>
  <c r="I195" i="48"/>
  <c r="I182" i="50"/>
  <c r="A181" i="55" s="1"/>
  <c r="H195" i="48"/>
  <c r="H182" i="50"/>
  <c r="C181" i="55" s="1"/>
  <c r="G195" i="48"/>
  <c r="G182" i="50"/>
  <c r="F195" i="48"/>
  <c r="F182" i="50"/>
  <c r="D181" i="55" s="1"/>
  <c r="E195" i="48"/>
  <c r="E182" i="50"/>
  <c r="D195" i="48"/>
  <c r="D182" i="50"/>
  <c r="C195" i="48"/>
  <c r="C182" i="50"/>
  <c r="B195" i="48"/>
  <c r="AI183" i="50"/>
  <c r="V196" i="48"/>
  <c r="AH183" i="50"/>
  <c r="U196" i="48"/>
  <c r="AG183" i="50"/>
  <c r="T196" i="48"/>
  <c r="AF183" i="50"/>
  <c r="S196" i="48"/>
  <c r="AE183" i="50"/>
  <c r="R196" i="48"/>
  <c r="AD183" i="50"/>
  <c r="Q196" i="48"/>
  <c r="J183" i="50"/>
  <c r="K183" i="50" s="1"/>
  <c r="I196" i="48"/>
  <c r="I183" i="50"/>
  <c r="A182" i="55" s="1"/>
  <c r="H196" i="48"/>
  <c r="H183" i="50"/>
  <c r="C182" i="55" s="1"/>
  <c r="G196" i="48"/>
  <c r="G183" i="50"/>
  <c r="F196" i="48"/>
  <c r="F183" i="50"/>
  <c r="D182" i="55" s="1"/>
  <c r="E196" i="48"/>
  <c r="E183" i="50"/>
  <c r="D196" i="48"/>
  <c r="D183" i="50"/>
  <c r="C196" i="48"/>
  <c r="C183" i="50"/>
  <c r="B196" i="48"/>
  <c r="AI184" i="50"/>
  <c r="V197" i="48"/>
  <c r="AH184" i="50"/>
  <c r="U197" i="48"/>
  <c r="AG184" i="50"/>
  <c r="T197" i="48"/>
  <c r="AF184" i="50"/>
  <c r="S197" i="48"/>
  <c r="AE184" i="50"/>
  <c r="R197" i="48"/>
  <c r="AD184" i="50"/>
  <c r="Q197" i="48"/>
  <c r="J184" i="50"/>
  <c r="K184" i="50" s="1"/>
  <c r="I197" i="48"/>
  <c r="I184" i="50"/>
  <c r="A183" i="55" s="1"/>
  <c r="H197" i="48"/>
  <c r="H184" i="50"/>
  <c r="C183" i="55" s="1"/>
  <c r="G197" i="48"/>
  <c r="G184" i="50"/>
  <c r="F197" i="48"/>
  <c r="F184" i="50"/>
  <c r="D183" i="55" s="1"/>
  <c r="E197" i="48"/>
  <c r="E184" i="50"/>
  <c r="D197" i="48"/>
  <c r="D184" i="50"/>
  <c r="C197" i="48"/>
  <c r="C184" i="50"/>
  <c r="B197" i="48"/>
  <c r="AI185" i="50"/>
  <c r="V198" i="48"/>
  <c r="AH185" i="50"/>
  <c r="U198" i="48"/>
  <c r="AG185" i="50"/>
  <c r="T198" i="48"/>
  <c r="AF185" i="50"/>
  <c r="S198" i="48"/>
  <c r="AE185" i="50"/>
  <c r="R198" i="48"/>
  <c r="AD185" i="50"/>
  <c r="Q198" i="48"/>
  <c r="J185" i="50"/>
  <c r="K185" i="50" s="1"/>
  <c r="I198" i="48"/>
  <c r="I185" i="50"/>
  <c r="A184" i="55" s="1"/>
  <c r="H198" i="48"/>
  <c r="H185" i="50"/>
  <c r="C184" i="55" s="1"/>
  <c r="G198" i="48"/>
  <c r="G185" i="50"/>
  <c r="F198" i="48"/>
  <c r="F185" i="50"/>
  <c r="D184" i="55" s="1"/>
  <c r="E198" i="48"/>
  <c r="E185" i="50"/>
  <c r="D198" i="48"/>
  <c r="D185" i="50"/>
  <c r="C198" i="48"/>
  <c r="C185" i="50"/>
  <c r="B198" i="48"/>
  <c r="AI186" i="50"/>
  <c r="V199" i="48"/>
  <c r="AH186" i="50"/>
  <c r="U199" i="48"/>
  <c r="AG186" i="50"/>
  <c r="T199" i="48"/>
  <c r="AF186" i="50"/>
  <c r="S199" i="48"/>
  <c r="AE186" i="50"/>
  <c r="R199" i="48"/>
  <c r="AD186" i="50"/>
  <c r="Q199" i="48"/>
  <c r="J186" i="50"/>
  <c r="K186" i="50" s="1"/>
  <c r="I199" i="48"/>
  <c r="I186" i="50"/>
  <c r="A185" i="55" s="1"/>
  <c r="H199" i="48"/>
  <c r="H186" i="50"/>
  <c r="C185" i="55" s="1"/>
  <c r="G199" i="48"/>
  <c r="G186" i="50"/>
  <c r="F199" i="48"/>
  <c r="F186" i="50"/>
  <c r="D185" i="55" s="1"/>
  <c r="E199" i="48"/>
  <c r="E186" i="50"/>
  <c r="D199" i="48"/>
  <c r="D186" i="50"/>
  <c r="C199" i="48"/>
  <c r="C186" i="50"/>
  <c r="B199" i="48"/>
  <c r="AI187" i="50"/>
  <c r="V200" i="48"/>
  <c r="AH187" i="50"/>
  <c r="U200" i="48"/>
  <c r="AG187" i="50"/>
  <c r="T200" i="48"/>
  <c r="AF187" i="50"/>
  <c r="S200" i="48"/>
  <c r="AE187" i="50"/>
  <c r="R200" i="48"/>
  <c r="AD187" i="50"/>
  <c r="Q200" i="48"/>
  <c r="J187" i="50"/>
  <c r="K187" i="50" s="1"/>
  <c r="I200" i="48"/>
  <c r="I187" i="50"/>
  <c r="A186" i="55" s="1"/>
  <c r="H200" i="48"/>
  <c r="H187" i="50"/>
  <c r="C186" i="55" s="1"/>
  <c r="G200" i="48"/>
  <c r="G187" i="50"/>
  <c r="F200" i="48"/>
  <c r="F187" i="50"/>
  <c r="D186" i="55" s="1"/>
  <c r="E200" i="48"/>
  <c r="E187" i="50"/>
  <c r="D200" i="48"/>
  <c r="D187" i="50"/>
  <c r="C200" i="48"/>
  <c r="C187" i="50"/>
  <c r="B200" i="48"/>
  <c r="AI188" i="50"/>
  <c r="V201" i="48"/>
  <c r="AH188" i="50"/>
  <c r="U201" i="48"/>
  <c r="AG188" i="50"/>
  <c r="T201" i="48"/>
  <c r="AF188" i="50"/>
  <c r="S201" i="48"/>
  <c r="AE188" i="50"/>
  <c r="R201" i="48"/>
  <c r="AD188" i="50"/>
  <c r="Q201" i="48"/>
  <c r="J188" i="50"/>
  <c r="K188" i="50" s="1"/>
  <c r="I201" i="48"/>
  <c r="I188" i="50"/>
  <c r="A187" i="55" s="1"/>
  <c r="H201" i="48"/>
  <c r="H188" i="50"/>
  <c r="C187" i="55" s="1"/>
  <c r="G201" i="48"/>
  <c r="G188" i="50"/>
  <c r="F201" i="48"/>
  <c r="F188" i="50"/>
  <c r="D187" i="55" s="1"/>
  <c r="E201" i="48"/>
  <c r="E188" i="50"/>
  <c r="D201" i="48"/>
  <c r="D188" i="50"/>
  <c r="C201" i="48"/>
  <c r="C188" i="50"/>
  <c r="B201" i="48"/>
  <c r="AI189" i="50"/>
  <c r="V202" i="48"/>
  <c r="AH189" i="50"/>
  <c r="U202" i="48"/>
  <c r="AG189" i="50"/>
  <c r="T202" i="48"/>
  <c r="AF189" i="50"/>
  <c r="S202" i="48"/>
  <c r="AE189" i="50"/>
  <c r="R202" i="48"/>
  <c r="AD189" i="50"/>
  <c r="Q202" i="48"/>
  <c r="J189" i="50"/>
  <c r="K189" i="50" s="1"/>
  <c r="I202" i="48"/>
  <c r="I189" i="50"/>
  <c r="A188" i="55" s="1"/>
  <c r="H202" i="48"/>
  <c r="H189" i="50"/>
  <c r="C188" i="55" s="1"/>
  <c r="G202" i="48"/>
  <c r="G189" i="50"/>
  <c r="F202" i="48"/>
  <c r="F189" i="50"/>
  <c r="D188" i="55" s="1"/>
  <c r="E202" i="48"/>
  <c r="E189" i="50"/>
  <c r="D202" i="48"/>
  <c r="D189" i="50"/>
  <c r="C202" i="48"/>
  <c r="C189" i="50"/>
  <c r="B202" i="48"/>
  <c r="AI190" i="50"/>
  <c r="V203" i="48"/>
  <c r="AH190" i="50"/>
  <c r="U203" i="48"/>
  <c r="AG190" i="50"/>
  <c r="T203" i="48"/>
  <c r="AF190" i="50"/>
  <c r="S203" i="48"/>
  <c r="AE190" i="50"/>
  <c r="R203" i="48"/>
  <c r="AD190" i="50"/>
  <c r="Q203" i="48"/>
  <c r="J190" i="50"/>
  <c r="K190" i="50" s="1"/>
  <c r="I203" i="48"/>
  <c r="I190" i="50"/>
  <c r="A189" i="55" s="1"/>
  <c r="H203" i="48"/>
  <c r="H190" i="50"/>
  <c r="C189" i="55" s="1"/>
  <c r="G203" i="48"/>
  <c r="G190" i="50"/>
  <c r="F203" i="48"/>
  <c r="F190" i="50"/>
  <c r="D189" i="55" s="1"/>
  <c r="E203" i="48"/>
  <c r="E190" i="50"/>
  <c r="D203" i="48"/>
  <c r="D190" i="50"/>
  <c r="C203" i="48"/>
  <c r="C190" i="50"/>
  <c r="B203" i="48"/>
  <c r="AI191" i="50"/>
  <c r="V204" i="48"/>
  <c r="AH191" i="50"/>
  <c r="U204" i="48"/>
  <c r="AG191" i="50"/>
  <c r="T204" i="48"/>
  <c r="AF191" i="50"/>
  <c r="S204" i="48"/>
  <c r="AE191" i="50"/>
  <c r="R204" i="48"/>
  <c r="AD191" i="50"/>
  <c r="Q204" i="48"/>
  <c r="J191" i="50"/>
  <c r="K191" i="50" s="1"/>
  <c r="I204" i="48"/>
  <c r="I191" i="50"/>
  <c r="A190" i="55" s="1"/>
  <c r="H204" i="48"/>
  <c r="H191" i="50"/>
  <c r="C190" i="55" s="1"/>
  <c r="G204" i="48"/>
  <c r="G191" i="50"/>
  <c r="F204" i="48"/>
  <c r="F191" i="50"/>
  <c r="D190" i="55" s="1"/>
  <c r="E204" i="48"/>
  <c r="E191" i="50"/>
  <c r="D204" i="48"/>
  <c r="D191" i="50"/>
  <c r="C204" i="48"/>
  <c r="C191" i="50"/>
  <c r="B204" i="48"/>
  <c r="AI192" i="50"/>
  <c r="V205" i="48"/>
  <c r="AH192" i="50"/>
  <c r="U205" i="48"/>
  <c r="AG192" i="50"/>
  <c r="T205" i="48"/>
  <c r="AF192" i="50"/>
  <c r="S205" i="48"/>
  <c r="AE192" i="50"/>
  <c r="R205" i="48"/>
  <c r="AD192" i="50"/>
  <c r="Q205" i="48"/>
  <c r="J192" i="50"/>
  <c r="K192" i="50" s="1"/>
  <c r="I205" i="48"/>
  <c r="I192" i="50"/>
  <c r="A191" i="55" s="1"/>
  <c r="H205" i="48"/>
  <c r="H192" i="50"/>
  <c r="C191" i="55" s="1"/>
  <c r="G205" i="48"/>
  <c r="G192" i="50"/>
  <c r="F205" i="48"/>
  <c r="F192" i="50"/>
  <c r="D191" i="55" s="1"/>
  <c r="E205" i="48"/>
  <c r="E192" i="50"/>
  <c r="D205" i="48"/>
  <c r="D192" i="50"/>
  <c r="C205" i="48"/>
  <c r="C192" i="50"/>
  <c r="B205" i="48"/>
  <c r="AI193" i="50"/>
  <c r="V206" i="48"/>
  <c r="AH193" i="50"/>
  <c r="U206" i="48"/>
  <c r="AG193" i="50"/>
  <c r="T206" i="48"/>
  <c r="AF193" i="50"/>
  <c r="S206" i="48"/>
  <c r="AE193" i="50"/>
  <c r="R206" i="48"/>
  <c r="AD193" i="50"/>
  <c r="Q206" i="48"/>
  <c r="J193" i="50"/>
  <c r="K193" i="50" s="1"/>
  <c r="I206" i="48"/>
  <c r="I193" i="50"/>
  <c r="A192" i="55" s="1"/>
  <c r="H206" i="48"/>
  <c r="H193" i="50"/>
  <c r="C192" i="55" s="1"/>
  <c r="G206" i="48"/>
  <c r="G193" i="50"/>
  <c r="F206" i="48"/>
  <c r="F193" i="50"/>
  <c r="D192" i="55" s="1"/>
  <c r="E206" i="48"/>
  <c r="E193" i="50"/>
  <c r="D206" i="48"/>
  <c r="D193" i="50"/>
  <c r="C206" i="48"/>
  <c r="C193" i="50"/>
  <c r="B206" i="48"/>
  <c r="AI194" i="50"/>
  <c r="V207" i="48"/>
  <c r="AH194" i="50"/>
  <c r="U207" i="48"/>
  <c r="AG194" i="50"/>
  <c r="T207" i="48"/>
  <c r="AF194" i="50"/>
  <c r="S207" i="48"/>
  <c r="AE194" i="50"/>
  <c r="R207" i="48"/>
  <c r="AD194" i="50"/>
  <c r="Q207" i="48"/>
  <c r="J194" i="50"/>
  <c r="K194" i="50" s="1"/>
  <c r="I207" i="48"/>
  <c r="I194" i="50"/>
  <c r="A193" i="55" s="1"/>
  <c r="H207" i="48"/>
  <c r="H194" i="50"/>
  <c r="C193" i="55" s="1"/>
  <c r="G207" i="48"/>
  <c r="G194" i="50"/>
  <c r="F207" i="48"/>
  <c r="F194" i="50"/>
  <c r="D193" i="55" s="1"/>
  <c r="E207" i="48"/>
  <c r="E194" i="50"/>
  <c r="D207" i="48"/>
  <c r="D194" i="50"/>
  <c r="C207" i="48"/>
  <c r="C194" i="50"/>
  <c r="B207" i="48"/>
  <c r="AI195" i="50"/>
  <c r="V208" i="48"/>
  <c r="AH195" i="50"/>
  <c r="U208" i="48"/>
  <c r="AG195" i="50"/>
  <c r="T208" i="48"/>
  <c r="AF195" i="50"/>
  <c r="S208" i="48"/>
  <c r="AE195" i="50"/>
  <c r="R208" i="48"/>
  <c r="AD195" i="50"/>
  <c r="Q208" i="48"/>
  <c r="J195" i="50"/>
  <c r="K195" i="50" s="1"/>
  <c r="I208" i="48"/>
  <c r="I195" i="50"/>
  <c r="A194" i="55" s="1"/>
  <c r="H208" i="48"/>
  <c r="H195" i="50"/>
  <c r="C194" i="55" s="1"/>
  <c r="G208" i="48"/>
  <c r="G195" i="50"/>
  <c r="F208" i="48"/>
  <c r="F195" i="50"/>
  <c r="D194" i="55" s="1"/>
  <c r="E208" i="48"/>
  <c r="E195" i="50"/>
  <c r="D208" i="48"/>
  <c r="D195" i="50"/>
  <c r="C208" i="48"/>
  <c r="C195" i="50"/>
  <c r="B208" i="48"/>
  <c r="AI196" i="50"/>
  <c r="V209" i="48"/>
  <c r="AH196" i="50"/>
  <c r="U209" i="48"/>
  <c r="AG196" i="50"/>
  <c r="T209" i="48"/>
  <c r="AF196" i="50"/>
  <c r="S209" i="48"/>
  <c r="AE196" i="50"/>
  <c r="R209" i="48"/>
  <c r="AD196" i="50"/>
  <c r="Q209" i="48"/>
  <c r="J196" i="50"/>
  <c r="K196" i="50" s="1"/>
  <c r="I209" i="48"/>
  <c r="I196" i="50"/>
  <c r="A195" i="55" s="1"/>
  <c r="H209" i="48"/>
  <c r="H196" i="50"/>
  <c r="C195" i="55" s="1"/>
  <c r="G209" i="48"/>
  <c r="G196" i="50"/>
  <c r="F209" i="48"/>
  <c r="F196" i="50"/>
  <c r="D195" i="55" s="1"/>
  <c r="E209" i="48"/>
  <c r="E196" i="50"/>
  <c r="D209" i="48"/>
  <c r="D196" i="50"/>
  <c r="C209" i="48"/>
  <c r="C196" i="50"/>
  <c r="B209" i="48"/>
  <c r="AI197" i="50"/>
  <c r="V210" i="48"/>
  <c r="AH197" i="50"/>
  <c r="U210" i="48"/>
  <c r="AG197" i="50"/>
  <c r="T210" i="48"/>
  <c r="AF197" i="50"/>
  <c r="S210" i="48"/>
  <c r="AE197" i="50"/>
  <c r="R210" i="48"/>
  <c r="AD197" i="50"/>
  <c r="Q210" i="48"/>
  <c r="J197" i="50"/>
  <c r="K197" i="50" s="1"/>
  <c r="I210" i="48"/>
  <c r="I197" i="50"/>
  <c r="A196" i="55" s="1"/>
  <c r="H210" i="48"/>
  <c r="H197" i="50"/>
  <c r="C196" i="55" s="1"/>
  <c r="G210" i="48"/>
  <c r="G197" i="50"/>
  <c r="F210" i="48"/>
  <c r="F197" i="50"/>
  <c r="D196" i="55" s="1"/>
  <c r="E210" i="48"/>
  <c r="E197" i="50"/>
  <c r="D210" i="48"/>
  <c r="D197" i="50"/>
  <c r="C210" i="48"/>
  <c r="C197" i="50"/>
  <c r="B210" i="48"/>
  <c r="AI198" i="50"/>
  <c r="V211" i="48"/>
  <c r="AH198" i="50"/>
  <c r="U211" i="48"/>
  <c r="AG198" i="50"/>
  <c r="T211" i="48"/>
  <c r="AF198" i="50"/>
  <c r="S211" i="48"/>
  <c r="AE198" i="50"/>
  <c r="R211" i="48"/>
  <c r="AD198" i="50"/>
  <c r="Q211" i="48"/>
  <c r="J198" i="50"/>
  <c r="K198" i="50" s="1"/>
  <c r="I211" i="48"/>
  <c r="I198" i="50"/>
  <c r="A197" i="55" s="1"/>
  <c r="H211" i="48"/>
  <c r="H198" i="50"/>
  <c r="C197" i="55" s="1"/>
  <c r="G211" i="48"/>
  <c r="G198" i="50"/>
  <c r="F211" i="48"/>
  <c r="F198" i="50"/>
  <c r="D197" i="55" s="1"/>
  <c r="E211" i="48"/>
  <c r="E198" i="50"/>
  <c r="D211" i="48"/>
  <c r="D198" i="50"/>
  <c r="C211" i="48"/>
  <c r="C198" i="50"/>
  <c r="B211" i="48"/>
  <c r="AI199" i="50"/>
  <c r="V212" i="48"/>
  <c r="AH199" i="50"/>
  <c r="U212" i="48"/>
  <c r="AG199" i="50"/>
  <c r="T212" i="48"/>
  <c r="AF199" i="50"/>
  <c r="S212" i="48"/>
  <c r="AE199" i="50"/>
  <c r="R212" i="48"/>
  <c r="AD199" i="50"/>
  <c r="Q212" i="48"/>
  <c r="J199" i="50"/>
  <c r="K199" i="50" s="1"/>
  <c r="I212" i="48"/>
  <c r="I199" i="50"/>
  <c r="A198" i="55" s="1"/>
  <c r="H212" i="48"/>
  <c r="H199" i="50"/>
  <c r="C198" i="55" s="1"/>
  <c r="G212" i="48"/>
  <c r="G199" i="50"/>
  <c r="F212" i="48"/>
  <c r="F199" i="50"/>
  <c r="D198" i="55" s="1"/>
  <c r="E212" i="48"/>
  <c r="E199" i="50"/>
  <c r="D212" i="48"/>
  <c r="D199" i="50"/>
  <c r="C212" i="48"/>
  <c r="C199" i="50"/>
  <c r="B212" i="48"/>
  <c r="AI200" i="50"/>
  <c r="V213" i="48"/>
  <c r="AH200" i="50"/>
  <c r="U213" i="48"/>
  <c r="AG200" i="50"/>
  <c r="T213" i="48"/>
  <c r="AF200" i="50"/>
  <c r="S213" i="48"/>
  <c r="AE200" i="50"/>
  <c r="R213" i="48"/>
  <c r="AD200" i="50"/>
  <c r="Q213" i="48"/>
  <c r="J200" i="50"/>
  <c r="K200" i="50" s="1"/>
  <c r="I213" i="48"/>
  <c r="I200" i="50"/>
  <c r="A199" i="55" s="1"/>
  <c r="H213" i="48"/>
  <c r="H200" i="50"/>
  <c r="C199" i="55" s="1"/>
  <c r="G213" i="48"/>
  <c r="G200" i="50"/>
  <c r="F213" i="48"/>
  <c r="F200" i="50"/>
  <c r="D199" i="55" s="1"/>
  <c r="E213" i="48"/>
  <c r="E200" i="50"/>
  <c r="D213" i="48"/>
  <c r="D200" i="50"/>
  <c r="C213" i="48"/>
  <c r="C200" i="50"/>
  <c r="B213" i="48"/>
  <c r="AI201" i="50"/>
  <c r="V214" i="48"/>
  <c r="AH201" i="50"/>
  <c r="U214" i="48"/>
  <c r="AG201" i="50"/>
  <c r="T214" i="48"/>
  <c r="AF201" i="50"/>
  <c r="S214" i="48"/>
  <c r="AE201" i="50"/>
  <c r="R214" i="48"/>
  <c r="AD201" i="50"/>
  <c r="Q214" i="48"/>
  <c r="J201" i="50"/>
  <c r="K201" i="50" s="1"/>
  <c r="I214" i="48"/>
  <c r="I201" i="50"/>
  <c r="A200" i="55" s="1"/>
  <c r="H214" i="48"/>
  <c r="H201" i="50"/>
  <c r="C200" i="55" s="1"/>
  <c r="G214" i="48"/>
  <c r="G201" i="50"/>
  <c r="F214" i="48"/>
  <c r="F201" i="50"/>
  <c r="D200" i="55" s="1"/>
  <c r="E214" i="48"/>
  <c r="E201" i="50"/>
  <c r="D214" i="48"/>
  <c r="D201" i="50"/>
  <c r="C214" i="48"/>
  <c r="C201" i="50"/>
  <c r="B214" i="48"/>
  <c r="AI202" i="50"/>
  <c r="V215" i="48"/>
  <c r="AH202" i="50"/>
  <c r="U215" i="48"/>
  <c r="AG202" i="50"/>
  <c r="T215" i="48"/>
  <c r="AF202" i="50"/>
  <c r="S215" i="48"/>
  <c r="AE202" i="50"/>
  <c r="R215" i="48"/>
  <c r="AD202" i="50"/>
  <c r="Q215" i="48"/>
  <c r="J202" i="50"/>
  <c r="K202" i="50" s="1"/>
  <c r="I215" i="48"/>
  <c r="I202" i="50"/>
  <c r="A201" i="55" s="1"/>
  <c r="H215" i="48"/>
  <c r="H202" i="50"/>
  <c r="C201" i="55" s="1"/>
  <c r="G215" i="48"/>
  <c r="G202" i="50"/>
  <c r="F215" i="48"/>
  <c r="F202" i="50"/>
  <c r="D201" i="55" s="1"/>
  <c r="E215" i="48"/>
  <c r="E202" i="50"/>
  <c r="D215" i="48"/>
  <c r="D202" i="50"/>
  <c r="C215" i="48"/>
  <c r="C202" i="50"/>
  <c r="B215" i="48"/>
  <c r="AI203" i="50"/>
  <c r="V216" i="48"/>
  <c r="AH203" i="50"/>
  <c r="U216" i="48"/>
  <c r="AG203" i="50"/>
  <c r="T216" i="48"/>
  <c r="AF203" i="50"/>
  <c r="S216" i="48"/>
  <c r="AE203" i="50"/>
  <c r="R216" i="48"/>
  <c r="AD203" i="50"/>
  <c r="Q216" i="48"/>
  <c r="J203" i="50"/>
  <c r="K203" i="50" s="1"/>
  <c r="I216" i="48"/>
  <c r="I203" i="50"/>
  <c r="A202" i="55" s="1"/>
  <c r="H216" i="48"/>
  <c r="H203" i="50"/>
  <c r="C202" i="55" s="1"/>
  <c r="G216" i="48"/>
  <c r="G203" i="50"/>
  <c r="F216" i="48"/>
  <c r="F203" i="50"/>
  <c r="D202" i="55" s="1"/>
  <c r="E216" i="48"/>
  <c r="E203" i="50"/>
  <c r="D216" i="48"/>
  <c r="D203" i="50"/>
  <c r="C216" i="48"/>
  <c r="C203" i="50"/>
  <c r="B216" i="48"/>
  <c r="AI204" i="50"/>
  <c r="V217" i="48"/>
  <c r="AH204" i="50"/>
  <c r="U217" i="48"/>
  <c r="AG204" i="50"/>
  <c r="T217" i="48"/>
  <c r="AF204" i="50"/>
  <c r="S217" i="48"/>
  <c r="AE204" i="50"/>
  <c r="R217" i="48"/>
  <c r="AD204" i="50"/>
  <c r="Q217" i="48"/>
  <c r="J204" i="50"/>
  <c r="K204" i="50" s="1"/>
  <c r="I217" i="48"/>
  <c r="I204" i="50"/>
  <c r="A203" i="55" s="1"/>
  <c r="H217" i="48"/>
  <c r="H204" i="50"/>
  <c r="C203" i="55" s="1"/>
  <c r="G217" i="48"/>
  <c r="G204" i="50"/>
  <c r="F217" i="48"/>
  <c r="F204" i="50"/>
  <c r="D203" i="55" s="1"/>
  <c r="E217" i="48"/>
  <c r="E204" i="50"/>
  <c r="D217" i="48"/>
  <c r="D204" i="50"/>
  <c r="C217" i="48"/>
  <c r="C204" i="50"/>
  <c r="B217" i="48"/>
  <c r="AI205" i="50"/>
  <c r="V218" i="48"/>
  <c r="AH205" i="50"/>
  <c r="U218" i="48"/>
  <c r="AG205" i="50"/>
  <c r="T218" i="48"/>
  <c r="AF205" i="50"/>
  <c r="S218" i="48"/>
  <c r="AE205" i="50"/>
  <c r="R218" i="48"/>
  <c r="AD205" i="50"/>
  <c r="Q218" i="48"/>
  <c r="J205" i="50"/>
  <c r="K205" i="50" s="1"/>
  <c r="I218" i="48"/>
  <c r="I205" i="50"/>
  <c r="A204" i="55" s="1"/>
  <c r="H218" i="48"/>
  <c r="H205" i="50"/>
  <c r="C204" i="55" s="1"/>
  <c r="G218" i="48"/>
  <c r="G205" i="50"/>
  <c r="F218" i="48"/>
  <c r="F205" i="50"/>
  <c r="D204" i="55" s="1"/>
  <c r="E218" i="48"/>
  <c r="E205" i="50"/>
  <c r="D218" i="48"/>
  <c r="D205" i="50"/>
  <c r="C218" i="48"/>
  <c r="C205" i="50"/>
  <c r="B218" i="48"/>
  <c r="AI206" i="50"/>
  <c r="V219" i="48"/>
  <c r="AH206" i="50"/>
  <c r="U219" i="48"/>
  <c r="AG206" i="50"/>
  <c r="T219" i="48"/>
  <c r="AF206" i="50"/>
  <c r="S219" i="48"/>
  <c r="AE206" i="50"/>
  <c r="R219" i="48"/>
  <c r="AD206" i="50"/>
  <c r="Q219" i="48"/>
  <c r="J206" i="50"/>
  <c r="K206" i="50" s="1"/>
  <c r="I219" i="48"/>
  <c r="I206" i="50"/>
  <c r="A205" i="55" s="1"/>
  <c r="H219" i="48"/>
  <c r="H206" i="50"/>
  <c r="C205" i="55" s="1"/>
  <c r="G219" i="48"/>
  <c r="G206" i="50"/>
  <c r="F219" i="48"/>
  <c r="F206" i="50"/>
  <c r="D205" i="55" s="1"/>
  <c r="E219" i="48"/>
  <c r="E206" i="50"/>
  <c r="D219" i="48"/>
  <c r="D206" i="50"/>
  <c r="C219" i="48"/>
  <c r="C206" i="50"/>
  <c r="B219" i="48"/>
  <c r="AI207" i="50"/>
  <c r="V220" i="48"/>
  <c r="AH207" i="50"/>
  <c r="U220" i="48"/>
  <c r="AG207" i="50"/>
  <c r="T220" i="48"/>
  <c r="AF207" i="50"/>
  <c r="S220" i="48"/>
  <c r="AE207" i="50"/>
  <c r="R220" i="48"/>
  <c r="AD207" i="50"/>
  <c r="Q220" i="48"/>
  <c r="J207" i="50"/>
  <c r="K207" i="50" s="1"/>
  <c r="I220" i="48"/>
  <c r="I207" i="50"/>
  <c r="A206" i="55" s="1"/>
  <c r="H220" i="48"/>
  <c r="H207" i="50"/>
  <c r="C206" i="55" s="1"/>
  <c r="G220" i="48"/>
  <c r="G207" i="50"/>
  <c r="F220" i="48"/>
  <c r="F207" i="50"/>
  <c r="D206" i="55" s="1"/>
  <c r="E220" i="48"/>
  <c r="E207" i="50"/>
  <c r="D220" i="48"/>
  <c r="D207" i="50"/>
  <c r="C220" i="48"/>
  <c r="C207" i="50"/>
  <c r="B220" i="48"/>
  <c r="AI208" i="50"/>
  <c r="V221" i="48"/>
  <c r="AH208" i="50"/>
  <c r="U221" i="48"/>
  <c r="AG208" i="50"/>
  <c r="T221" i="48"/>
  <c r="AF208" i="50"/>
  <c r="S221" i="48"/>
  <c r="AE208" i="50"/>
  <c r="R221" i="48"/>
  <c r="AD208" i="50"/>
  <c r="Q221" i="48"/>
  <c r="J208" i="50"/>
  <c r="K208" i="50" s="1"/>
  <c r="I221" i="48"/>
  <c r="I208" i="50"/>
  <c r="A207" i="55" s="1"/>
  <c r="H221" i="48"/>
  <c r="H208" i="50"/>
  <c r="C207" i="55" s="1"/>
  <c r="G221" i="48"/>
  <c r="G208" i="50"/>
  <c r="F221" i="48"/>
  <c r="F208" i="50"/>
  <c r="D207" i="55" s="1"/>
  <c r="E221" i="48"/>
  <c r="E208" i="50"/>
  <c r="D221" i="48"/>
  <c r="D208" i="50"/>
  <c r="C221" i="48"/>
  <c r="C208" i="50"/>
  <c r="B221" i="48"/>
  <c r="AI209" i="50"/>
  <c r="V222" i="48"/>
  <c r="AH209" i="50"/>
  <c r="U222" i="48"/>
  <c r="AG209" i="50"/>
  <c r="T222" i="48"/>
  <c r="AF209" i="50"/>
  <c r="S222" i="48"/>
  <c r="AE209" i="50"/>
  <c r="R222" i="48"/>
  <c r="AD209" i="50"/>
  <c r="Q222" i="48"/>
  <c r="J209" i="50"/>
  <c r="K209" i="50" s="1"/>
  <c r="I222" i="48"/>
  <c r="I209" i="50"/>
  <c r="A208" i="55" s="1"/>
  <c r="H222" i="48"/>
  <c r="H209" i="50"/>
  <c r="C208" i="55" s="1"/>
  <c r="G222" i="48"/>
  <c r="G209" i="50"/>
  <c r="F222" i="48"/>
  <c r="F209" i="50"/>
  <c r="D208" i="55" s="1"/>
  <c r="E222" i="48"/>
  <c r="E209" i="50"/>
  <c r="D222" i="48"/>
  <c r="D209" i="50"/>
  <c r="C222" i="48"/>
  <c r="C209" i="50"/>
  <c r="B222" i="48"/>
  <c r="AI210" i="50"/>
  <c r="V223" i="48"/>
  <c r="AH210" i="50"/>
  <c r="U223" i="48"/>
  <c r="AG210" i="50"/>
  <c r="T223" i="48"/>
  <c r="AF210" i="50"/>
  <c r="S223" i="48"/>
  <c r="AE210" i="50"/>
  <c r="R223" i="48"/>
  <c r="AD210" i="50"/>
  <c r="Q223" i="48"/>
  <c r="J210" i="50"/>
  <c r="K210" i="50" s="1"/>
  <c r="I223" i="48"/>
  <c r="I210" i="50"/>
  <c r="A209" i="55" s="1"/>
  <c r="H223" i="48"/>
  <c r="H210" i="50"/>
  <c r="C209" i="55" s="1"/>
  <c r="G223" i="48"/>
  <c r="G210" i="50"/>
  <c r="F223" i="48"/>
  <c r="F210" i="50"/>
  <c r="D209" i="55" s="1"/>
  <c r="E223" i="48"/>
  <c r="E210" i="50"/>
  <c r="D223" i="48"/>
  <c r="D210" i="50"/>
  <c r="C223" i="48"/>
  <c r="C210" i="50"/>
  <c r="B223" i="48"/>
  <c r="AI211" i="50"/>
  <c r="V224" i="48"/>
  <c r="AH211" i="50"/>
  <c r="U224" i="48"/>
  <c r="AG211" i="50"/>
  <c r="T224" i="48"/>
  <c r="AF211" i="50"/>
  <c r="S224" i="48"/>
  <c r="AE211" i="50"/>
  <c r="R224" i="48"/>
  <c r="AD211" i="50"/>
  <c r="Q224" i="48"/>
  <c r="J211" i="50"/>
  <c r="K211" i="50" s="1"/>
  <c r="I224" i="48"/>
  <c r="I211" i="50"/>
  <c r="A210" i="55" s="1"/>
  <c r="H224" i="48"/>
  <c r="H211" i="50"/>
  <c r="C210" i="55" s="1"/>
  <c r="G224" i="48"/>
  <c r="G211" i="50"/>
  <c r="F224" i="48"/>
  <c r="F211" i="50"/>
  <c r="D210" i="55" s="1"/>
  <c r="E224" i="48"/>
  <c r="E211" i="50"/>
  <c r="D224" i="48"/>
  <c r="D211" i="50"/>
  <c r="C224" i="48"/>
  <c r="C211" i="50"/>
  <c r="B224" i="48"/>
  <c r="AI212" i="50"/>
  <c r="V225" i="48"/>
  <c r="AH212" i="50"/>
  <c r="U225" i="48"/>
  <c r="AG212" i="50"/>
  <c r="T225" i="48"/>
  <c r="AF212" i="50"/>
  <c r="S225" i="48"/>
  <c r="AE212" i="50"/>
  <c r="R225" i="48"/>
  <c r="AD212" i="50"/>
  <c r="Q225" i="48"/>
  <c r="J212" i="50"/>
  <c r="K212" i="50" s="1"/>
  <c r="I225" i="48"/>
  <c r="I212" i="50"/>
  <c r="A211" i="55" s="1"/>
  <c r="H225" i="48"/>
  <c r="H212" i="50"/>
  <c r="C211" i="55" s="1"/>
  <c r="G225" i="48"/>
  <c r="G212" i="50"/>
  <c r="F225" i="48"/>
  <c r="F212" i="50"/>
  <c r="D211" i="55" s="1"/>
  <c r="E225" i="48"/>
  <c r="E212" i="50"/>
  <c r="D225" i="48"/>
  <c r="D212" i="50"/>
  <c r="C225" i="48"/>
  <c r="C212" i="50"/>
  <c r="B225" i="48"/>
  <c r="AI213" i="50"/>
  <c r="V226" i="48"/>
  <c r="AH213" i="50"/>
  <c r="U226" i="48"/>
  <c r="AG213" i="50"/>
  <c r="T226" i="48"/>
  <c r="AF213" i="50"/>
  <c r="S226" i="48"/>
  <c r="AE213" i="50"/>
  <c r="R226" i="48"/>
  <c r="AD213" i="50"/>
  <c r="Q226" i="48"/>
  <c r="J213" i="50"/>
  <c r="K213" i="50" s="1"/>
  <c r="I226" i="48"/>
  <c r="I213" i="50"/>
  <c r="A212" i="55" s="1"/>
  <c r="H226" i="48"/>
  <c r="H213" i="50"/>
  <c r="C212" i="55" s="1"/>
  <c r="G226" i="48"/>
  <c r="G213" i="50"/>
  <c r="F226" i="48"/>
  <c r="F213" i="50"/>
  <c r="D212" i="55" s="1"/>
  <c r="E226" i="48"/>
  <c r="E213" i="50"/>
  <c r="D226" i="48"/>
  <c r="D213" i="50"/>
  <c r="C226" i="48"/>
  <c r="C213" i="50"/>
  <c r="B226" i="48"/>
  <c r="AI214" i="50"/>
  <c r="V227" i="48"/>
  <c r="AH214" i="50"/>
  <c r="U227" i="48"/>
  <c r="AG214" i="50"/>
  <c r="T227" i="48"/>
  <c r="AF214" i="50"/>
  <c r="S227" i="48"/>
  <c r="AE214" i="50"/>
  <c r="R227" i="48"/>
  <c r="AD214" i="50"/>
  <c r="Q227" i="48"/>
  <c r="J214" i="50"/>
  <c r="K214" i="50" s="1"/>
  <c r="I227" i="48"/>
  <c r="I214" i="50"/>
  <c r="A213" i="55" s="1"/>
  <c r="H227" i="48"/>
  <c r="H214" i="50"/>
  <c r="C213" i="55" s="1"/>
  <c r="G227" i="48"/>
  <c r="G214" i="50"/>
  <c r="F227" i="48"/>
  <c r="F214" i="50"/>
  <c r="D213" i="55" s="1"/>
  <c r="E227" i="48"/>
  <c r="E214" i="50"/>
  <c r="D227" i="48"/>
  <c r="D214" i="50"/>
  <c r="C227" i="48"/>
  <c r="C214" i="50"/>
  <c r="B227" i="48"/>
  <c r="AI215" i="50"/>
  <c r="V228" i="48"/>
  <c r="AH215" i="50"/>
  <c r="U228" i="48"/>
  <c r="AG215" i="50"/>
  <c r="T228" i="48"/>
  <c r="AF215" i="50"/>
  <c r="S228" i="48"/>
  <c r="AE215" i="50"/>
  <c r="R228" i="48"/>
  <c r="AD215" i="50"/>
  <c r="Q228" i="48"/>
  <c r="J215" i="50"/>
  <c r="K215" i="50" s="1"/>
  <c r="I228" i="48"/>
  <c r="I215" i="50"/>
  <c r="A214" i="55" s="1"/>
  <c r="H228" i="48"/>
  <c r="H215" i="50"/>
  <c r="C214" i="55" s="1"/>
  <c r="G228" i="48"/>
  <c r="G215" i="50"/>
  <c r="F228" i="48"/>
  <c r="F215" i="50"/>
  <c r="D214" i="55" s="1"/>
  <c r="E228" i="48"/>
  <c r="E215" i="50"/>
  <c r="D228" i="48"/>
  <c r="D215" i="50"/>
  <c r="C228" i="48"/>
  <c r="C215" i="50"/>
  <c r="B228" i="48"/>
  <c r="AI216" i="50"/>
  <c r="V229" i="48"/>
  <c r="AH216" i="50"/>
  <c r="U229" i="48"/>
  <c r="AG216" i="50"/>
  <c r="T229" i="48"/>
  <c r="AF216" i="50"/>
  <c r="S229" i="48"/>
  <c r="AE216" i="50"/>
  <c r="R229" i="48"/>
  <c r="AD216" i="50"/>
  <c r="Q229" i="48"/>
  <c r="J216" i="50"/>
  <c r="K216" i="50" s="1"/>
  <c r="I229" i="48"/>
  <c r="I216" i="50"/>
  <c r="A215" i="55" s="1"/>
  <c r="H229" i="48"/>
  <c r="H216" i="50"/>
  <c r="C215" i="55" s="1"/>
  <c r="G229" i="48"/>
  <c r="G216" i="50"/>
  <c r="F229" i="48"/>
  <c r="F216" i="50"/>
  <c r="D215" i="55" s="1"/>
  <c r="E229" i="48"/>
  <c r="E216" i="50"/>
  <c r="D229" i="48"/>
  <c r="D216" i="50"/>
  <c r="C229" i="48"/>
  <c r="C216" i="50"/>
  <c r="B229" i="48"/>
  <c r="AI217" i="50"/>
  <c r="V230" i="48"/>
  <c r="AH217" i="50"/>
  <c r="U230" i="48"/>
  <c r="AG217" i="50"/>
  <c r="T230" i="48"/>
  <c r="AF217" i="50"/>
  <c r="S230" i="48"/>
  <c r="AE217" i="50"/>
  <c r="R230" i="48"/>
  <c r="AD217" i="50"/>
  <c r="Q230" i="48"/>
  <c r="J217" i="50"/>
  <c r="K217" i="50" s="1"/>
  <c r="I230" i="48"/>
  <c r="I217" i="50"/>
  <c r="A216" i="55" s="1"/>
  <c r="H230" i="48"/>
  <c r="H217" i="50"/>
  <c r="C216" i="55" s="1"/>
  <c r="G230" i="48"/>
  <c r="G217" i="50"/>
  <c r="F230" i="48"/>
  <c r="F217" i="50"/>
  <c r="D216" i="55" s="1"/>
  <c r="E230" i="48"/>
  <c r="E217" i="50"/>
  <c r="D230" i="48"/>
  <c r="D217" i="50"/>
  <c r="C230" i="48"/>
  <c r="C217" i="50"/>
  <c r="B230" i="48"/>
  <c r="AI218" i="50"/>
  <c r="V231" i="48"/>
  <c r="AH218" i="50"/>
  <c r="U231" i="48"/>
  <c r="AG218" i="50"/>
  <c r="T231" i="48"/>
  <c r="AF218" i="50"/>
  <c r="S231" i="48"/>
  <c r="AE218" i="50"/>
  <c r="R231" i="48"/>
  <c r="AD218" i="50"/>
  <c r="Q231" i="48"/>
  <c r="J218" i="50"/>
  <c r="K218" i="50" s="1"/>
  <c r="I231" i="48"/>
  <c r="I218" i="50"/>
  <c r="A217" i="55" s="1"/>
  <c r="H231" i="48"/>
  <c r="H218" i="50"/>
  <c r="C217" i="55" s="1"/>
  <c r="G231" i="48"/>
  <c r="G218" i="50"/>
  <c r="F231" i="48"/>
  <c r="F218" i="50"/>
  <c r="D217" i="55" s="1"/>
  <c r="E231" i="48"/>
  <c r="E218" i="50"/>
  <c r="D231" i="48"/>
  <c r="D218" i="50"/>
  <c r="C231" i="48"/>
  <c r="C218" i="50"/>
  <c r="B231" i="48"/>
  <c r="AI219" i="50"/>
  <c r="V232" i="48"/>
  <c r="AH219" i="50"/>
  <c r="U232" i="48"/>
  <c r="AG219" i="50"/>
  <c r="T232" i="48"/>
  <c r="AF219" i="50"/>
  <c r="S232" i="48"/>
  <c r="AE219" i="50"/>
  <c r="R232" i="48"/>
  <c r="AD219" i="50"/>
  <c r="Q232" i="48"/>
  <c r="J219" i="50"/>
  <c r="K219" i="50" s="1"/>
  <c r="I232" i="48"/>
  <c r="I219" i="50"/>
  <c r="A218" i="55" s="1"/>
  <c r="H232" i="48"/>
  <c r="H219" i="50"/>
  <c r="C218" i="55" s="1"/>
  <c r="G232" i="48"/>
  <c r="G219" i="50"/>
  <c r="F232" i="48"/>
  <c r="F219" i="50"/>
  <c r="D218" i="55" s="1"/>
  <c r="E232" i="48"/>
  <c r="E219" i="50"/>
  <c r="D232" i="48"/>
  <c r="D219" i="50"/>
  <c r="C232" i="48"/>
  <c r="C219" i="50"/>
  <c r="B232" i="48"/>
  <c r="AI220" i="50"/>
  <c r="V233" i="48"/>
  <c r="AH220" i="50"/>
  <c r="U233" i="48"/>
  <c r="AG220" i="50"/>
  <c r="T233" i="48"/>
  <c r="AF220" i="50"/>
  <c r="S233" i="48"/>
  <c r="AE220" i="50"/>
  <c r="R233" i="48"/>
  <c r="AD220" i="50"/>
  <c r="Q233" i="48"/>
  <c r="J220" i="50"/>
  <c r="K220" i="50" s="1"/>
  <c r="I233" i="48"/>
  <c r="I220" i="50"/>
  <c r="A219" i="55" s="1"/>
  <c r="H233" i="48"/>
  <c r="H220" i="50"/>
  <c r="C219" i="55" s="1"/>
  <c r="G233" i="48"/>
  <c r="G220" i="50"/>
  <c r="F233" i="48"/>
  <c r="F220" i="50"/>
  <c r="D219" i="55" s="1"/>
  <c r="E233" i="48"/>
  <c r="E220" i="50"/>
  <c r="D233" i="48"/>
  <c r="D220" i="50"/>
  <c r="C233" i="48"/>
  <c r="C220" i="50"/>
  <c r="B233" i="48"/>
  <c r="AI221" i="50"/>
  <c r="V234" i="48"/>
  <c r="AH221" i="50"/>
  <c r="U234" i="48"/>
  <c r="AG221" i="50"/>
  <c r="T234" i="48"/>
  <c r="AF221" i="50"/>
  <c r="S234" i="48"/>
  <c r="AE221" i="50"/>
  <c r="R234" i="48"/>
  <c r="AD221" i="50"/>
  <c r="Q234" i="48"/>
  <c r="J221" i="50"/>
  <c r="K221" i="50" s="1"/>
  <c r="I234" i="48"/>
  <c r="I221" i="50"/>
  <c r="A220" i="55" s="1"/>
  <c r="H234" i="48"/>
  <c r="H221" i="50"/>
  <c r="C220" i="55" s="1"/>
  <c r="G234" i="48"/>
  <c r="G221" i="50"/>
  <c r="F234" i="48"/>
  <c r="F221" i="50"/>
  <c r="D220" i="55" s="1"/>
  <c r="E234" i="48"/>
  <c r="E221" i="50"/>
  <c r="D234" i="48"/>
  <c r="D221" i="50"/>
  <c r="C234" i="48"/>
  <c r="C221" i="50"/>
  <c r="B234" i="48"/>
  <c r="AI222" i="50"/>
  <c r="V235" i="48"/>
  <c r="AH222" i="50"/>
  <c r="U235" i="48"/>
  <c r="AG222" i="50"/>
  <c r="T235" i="48"/>
  <c r="AF222" i="50"/>
  <c r="S235" i="48"/>
  <c r="AE222" i="50"/>
  <c r="R235" i="48"/>
  <c r="AD222" i="50"/>
  <c r="Q235" i="48"/>
  <c r="J222" i="50"/>
  <c r="K222" i="50" s="1"/>
  <c r="I235" i="48"/>
  <c r="I222" i="50"/>
  <c r="A221" i="55" s="1"/>
  <c r="H235" i="48"/>
  <c r="H222" i="50"/>
  <c r="C221" i="55" s="1"/>
  <c r="G235" i="48"/>
  <c r="G222" i="50"/>
  <c r="F235" i="48"/>
  <c r="F222" i="50"/>
  <c r="D221" i="55" s="1"/>
  <c r="E235" i="48"/>
  <c r="E222" i="50"/>
  <c r="D235" i="48"/>
  <c r="D222" i="50"/>
  <c r="C235" i="48"/>
  <c r="C222" i="50"/>
  <c r="B235" i="48"/>
  <c r="AI223" i="50"/>
  <c r="V236" i="48"/>
  <c r="AH223" i="50"/>
  <c r="U236" i="48"/>
  <c r="AG223" i="50"/>
  <c r="T236" i="48"/>
  <c r="AF223" i="50"/>
  <c r="S236" i="48"/>
  <c r="AE223" i="50"/>
  <c r="R236" i="48"/>
  <c r="AD223" i="50"/>
  <c r="Q236" i="48"/>
  <c r="J223" i="50"/>
  <c r="K223" i="50" s="1"/>
  <c r="I236" i="48"/>
  <c r="I223" i="50"/>
  <c r="A222" i="55" s="1"/>
  <c r="H236" i="48"/>
  <c r="H223" i="50"/>
  <c r="C222" i="55" s="1"/>
  <c r="G236" i="48"/>
  <c r="G223" i="50"/>
  <c r="F236" i="48"/>
  <c r="F223" i="50"/>
  <c r="D222" i="55" s="1"/>
  <c r="E236" i="48"/>
  <c r="E223" i="50"/>
  <c r="D236" i="48"/>
  <c r="D223" i="50"/>
  <c r="C236" i="48"/>
  <c r="C223" i="50"/>
  <c r="B236" i="48"/>
  <c r="AI224" i="50"/>
  <c r="V237" i="48"/>
  <c r="AH224" i="50"/>
  <c r="U237" i="48"/>
  <c r="AG224" i="50"/>
  <c r="T237" i="48"/>
  <c r="AF224" i="50"/>
  <c r="S237" i="48"/>
  <c r="AE224" i="50"/>
  <c r="R237" i="48"/>
  <c r="AD224" i="50"/>
  <c r="Q237" i="48"/>
  <c r="J224" i="50"/>
  <c r="K224" i="50" s="1"/>
  <c r="I237" i="48"/>
  <c r="I224" i="50"/>
  <c r="A223" i="55" s="1"/>
  <c r="H237" i="48"/>
  <c r="H224" i="50"/>
  <c r="C223" i="55" s="1"/>
  <c r="G237" i="48"/>
  <c r="G224" i="50"/>
  <c r="F237" i="48"/>
  <c r="F224" i="50"/>
  <c r="D223" i="55" s="1"/>
  <c r="E237" i="48"/>
  <c r="E224" i="50"/>
  <c r="D237" i="48"/>
  <c r="D224" i="50"/>
  <c r="C237" i="48"/>
  <c r="C224" i="50"/>
  <c r="B237" i="48"/>
  <c r="AI225" i="50"/>
  <c r="V238" i="48"/>
  <c r="AH225" i="50"/>
  <c r="U238" i="48"/>
  <c r="AG225" i="50"/>
  <c r="T238" i="48"/>
  <c r="AF225" i="50"/>
  <c r="S238" i="48"/>
  <c r="AE225" i="50"/>
  <c r="R238" i="48"/>
  <c r="AD225" i="50"/>
  <c r="Q238" i="48"/>
  <c r="J225" i="50"/>
  <c r="K225" i="50" s="1"/>
  <c r="I238" i="48"/>
  <c r="I225" i="50"/>
  <c r="A224" i="55" s="1"/>
  <c r="H238" i="48"/>
  <c r="H225" i="50"/>
  <c r="C224" i="55" s="1"/>
  <c r="G238" i="48"/>
  <c r="G225" i="50"/>
  <c r="F238" i="48"/>
  <c r="F225" i="50"/>
  <c r="D224" i="55" s="1"/>
  <c r="E238" i="48"/>
  <c r="E225" i="50"/>
  <c r="D238" i="48"/>
  <c r="D225" i="50"/>
  <c r="C238" i="48"/>
  <c r="C225" i="50"/>
  <c r="B238" i="48"/>
  <c r="AI226" i="50"/>
  <c r="V239" i="48"/>
  <c r="AH226" i="50"/>
  <c r="U239" i="48"/>
  <c r="AG226" i="50"/>
  <c r="T239" i="48"/>
  <c r="AF226" i="50"/>
  <c r="S239" i="48"/>
  <c r="AE226" i="50"/>
  <c r="R239" i="48"/>
  <c r="AD226" i="50"/>
  <c r="Q239" i="48"/>
  <c r="J226" i="50"/>
  <c r="K226" i="50" s="1"/>
  <c r="I239" i="48"/>
  <c r="I226" i="50"/>
  <c r="A225" i="55" s="1"/>
  <c r="H239" i="48"/>
  <c r="H226" i="50"/>
  <c r="C225" i="55" s="1"/>
  <c r="G239" i="48"/>
  <c r="G226" i="50"/>
  <c r="F239" i="48"/>
  <c r="F226" i="50"/>
  <c r="D225" i="55" s="1"/>
  <c r="E239" i="48"/>
  <c r="E226" i="50"/>
  <c r="D239" i="48"/>
  <c r="D226" i="50"/>
  <c r="C239" i="48"/>
  <c r="C226" i="50"/>
  <c r="B239" i="48"/>
  <c r="AI227" i="50"/>
  <c r="V240" i="48"/>
  <c r="AH227" i="50"/>
  <c r="U240" i="48"/>
  <c r="AG227" i="50"/>
  <c r="T240" i="48"/>
  <c r="AF227" i="50"/>
  <c r="S240" i="48"/>
  <c r="AE227" i="50"/>
  <c r="R240" i="48"/>
  <c r="AD227" i="50"/>
  <c r="Q240" i="48"/>
  <c r="J227" i="50"/>
  <c r="K227" i="50" s="1"/>
  <c r="I240" i="48"/>
  <c r="I227" i="50"/>
  <c r="A226" i="55" s="1"/>
  <c r="H240" i="48"/>
  <c r="H227" i="50"/>
  <c r="C226" i="55" s="1"/>
  <c r="G240" i="48"/>
  <c r="G227" i="50"/>
  <c r="F240" i="48"/>
  <c r="F227" i="50"/>
  <c r="D226" i="55" s="1"/>
  <c r="E240" i="48"/>
  <c r="E227" i="50"/>
  <c r="D240" i="48"/>
  <c r="D227" i="50"/>
  <c r="C240" i="48"/>
  <c r="C227" i="50"/>
  <c r="B240" i="48"/>
  <c r="AI228" i="50"/>
  <c r="V241" i="48"/>
  <c r="AH228" i="50"/>
  <c r="U241" i="48"/>
  <c r="AG228" i="50"/>
  <c r="T241" i="48"/>
  <c r="AF228" i="50"/>
  <c r="S241" i="48"/>
  <c r="AE228" i="50"/>
  <c r="R241" i="48"/>
  <c r="AD228" i="50"/>
  <c r="Q241" i="48"/>
  <c r="J228" i="50"/>
  <c r="K228" i="50" s="1"/>
  <c r="I241" i="48"/>
  <c r="I228" i="50"/>
  <c r="A227" i="55" s="1"/>
  <c r="H241" i="48"/>
  <c r="H228" i="50"/>
  <c r="C227" i="55" s="1"/>
  <c r="G241" i="48"/>
  <c r="G228" i="50"/>
  <c r="F241" i="48"/>
  <c r="F228" i="50"/>
  <c r="D227" i="55" s="1"/>
  <c r="E241" i="48"/>
  <c r="E228" i="50"/>
  <c r="D241" i="48"/>
  <c r="D228" i="50"/>
  <c r="C241" i="48"/>
  <c r="C228" i="50"/>
  <c r="B241" i="48"/>
  <c r="AI229" i="50"/>
  <c r="V242" i="48"/>
  <c r="AH229" i="50"/>
  <c r="U242" i="48"/>
  <c r="AG229" i="50"/>
  <c r="T242" i="48"/>
  <c r="AF229" i="50"/>
  <c r="S242" i="48"/>
  <c r="AE229" i="50"/>
  <c r="R242" i="48"/>
  <c r="AD229" i="50"/>
  <c r="Q242" i="48"/>
  <c r="J229" i="50"/>
  <c r="K229" i="50" s="1"/>
  <c r="I242" i="48"/>
  <c r="I229" i="50"/>
  <c r="A228" i="55" s="1"/>
  <c r="H242" i="48"/>
  <c r="H229" i="50"/>
  <c r="C228" i="55" s="1"/>
  <c r="G242" i="48"/>
  <c r="G229" i="50"/>
  <c r="F242" i="48"/>
  <c r="F229" i="50"/>
  <c r="D228" i="55" s="1"/>
  <c r="E242" i="48"/>
  <c r="E229" i="50"/>
  <c r="D242" i="48"/>
  <c r="D229" i="50"/>
  <c r="C242" i="48"/>
  <c r="C229" i="50"/>
  <c r="B242" i="48"/>
  <c r="AI230" i="50"/>
  <c r="V243" i="48"/>
  <c r="AH230" i="50"/>
  <c r="U243" i="48"/>
  <c r="AG230" i="50"/>
  <c r="T243" i="48"/>
  <c r="AF230" i="50"/>
  <c r="S243" i="48"/>
  <c r="AE230" i="50"/>
  <c r="R243" i="48"/>
  <c r="AD230" i="50"/>
  <c r="Q243" i="48"/>
  <c r="J230" i="50"/>
  <c r="K230" i="50" s="1"/>
  <c r="I243" i="48"/>
  <c r="I230" i="50"/>
  <c r="A229" i="55" s="1"/>
  <c r="H243" i="48"/>
  <c r="H230" i="50"/>
  <c r="C229" i="55" s="1"/>
  <c r="G243" i="48"/>
  <c r="G230" i="50"/>
  <c r="F243" i="48"/>
  <c r="F230" i="50"/>
  <c r="D229" i="55" s="1"/>
  <c r="E243" i="48"/>
  <c r="E230" i="50"/>
  <c r="D243" i="48"/>
  <c r="D230" i="50"/>
  <c r="C243" i="48"/>
  <c r="C230" i="50"/>
  <c r="B243" i="48"/>
  <c r="AI231" i="50"/>
  <c r="V244" i="48"/>
  <c r="AH231" i="50"/>
  <c r="U244" i="48"/>
  <c r="AG231" i="50"/>
  <c r="T244" i="48"/>
  <c r="AF231" i="50"/>
  <c r="S244" i="48"/>
  <c r="AE231" i="50"/>
  <c r="R244" i="48"/>
  <c r="AD231" i="50"/>
  <c r="Q244" i="48"/>
  <c r="J231" i="50"/>
  <c r="K231" i="50" s="1"/>
  <c r="I244" i="48"/>
  <c r="I231" i="50"/>
  <c r="A230" i="55" s="1"/>
  <c r="H244" i="48"/>
  <c r="H231" i="50"/>
  <c r="C230" i="55" s="1"/>
  <c r="G244" i="48"/>
  <c r="G231" i="50"/>
  <c r="F244" i="48"/>
  <c r="F231" i="50"/>
  <c r="D230" i="55" s="1"/>
  <c r="E244" i="48"/>
  <c r="E231" i="50"/>
  <c r="D244" i="48"/>
  <c r="D231" i="50"/>
  <c r="C244" i="48"/>
  <c r="C231" i="50"/>
  <c r="B244" i="48"/>
  <c r="AI232" i="50"/>
  <c r="V245" i="48"/>
  <c r="AH232" i="50"/>
  <c r="U245" i="48"/>
  <c r="AG232" i="50"/>
  <c r="T245" i="48"/>
  <c r="AF232" i="50"/>
  <c r="S245" i="48"/>
  <c r="AE232" i="50"/>
  <c r="R245" i="48"/>
  <c r="AD232" i="50"/>
  <c r="Q245" i="48"/>
  <c r="J232" i="50"/>
  <c r="K232" i="50" s="1"/>
  <c r="I245" i="48"/>
  <c r="I232" i="50"/>
  <c r="A231" i="55" s="1"/>
  <c r="H245" i="48"/>
  <c r="H232" i="50"/>
  <c r="C231" i="55" s="1"/>
  <c r="G245" i="48"/>
  <c r="G232" i="50"/>
  <c r="F245" i="48"/>
  <c r="F232" i="50"/>
  <c r="D231" i="55" s="1"/>
  <c r="E245" i="48"/>
  <c r="E232" i="50"/>
  <c r="D245" i="48"/>
  <c r="D232" i="50"/>
  <c r="C245" i="48"/>
  <c r="C232" i="50"/>
  <c r="B245" i="48"/>
  <c r="AI233" i="50"/>
  <c r="V246" i="48"/>
  <c r="AH233" i="50"/>
  <c r="U246" i="48"/>
  <c r="AG233" i="50"/>
  <c r="T246" i="48"/>
  <c r="AF233" i="50"/>
  <c r="S246" i="48"/>
  <c r="AE233" i="50"/>
  <c r="R246" i="48"/>
  <c r="AD233" i="50"/>
  <c r="Q246" i="48"/>
  <c r="J233" i="50"/>
  <c r="K233" i="50" s="1"/>
  <c r="I246" i="48"/>
  <c r="I233" i="50"/>
  <c r="A232" i="55" s="1"/>
  <c r="H246" i="48"/>
  <c r="H233" i="50"/>
  <c r="C232" i="55" s="1"/>
  <c r="G246" i="48"/>
  <c r="G233" i="50"/>
  <c r="F246" i="48"/>
  <c r="F233" i="50"/>
  <c r="D232" i="55" s="1"/>
  <c r="E246" i="48"/>
  <c r="E233" i="50"/>
  <c r="D246" i="48"/>
  <c r="D233" i="50"/>
  <c r="C246" i="48"/>
  <c r="C233" i="50"/>
  <c r="B246" i="48"/>
  <c r="AI234" i="50"/>
  <c r="V247" i="48"/>
  <c r="AH234" i="50"/>
  <c r="U247" i="48"/>
  <c r="AG234" i="50"/>
  <c r="T247" i="48"/>
  <c r="AF234" i="50"/>
  <c r="S247" i="48"/>
  <c r="AE234" i="50"/>
  <c r="R247" i="48"/>
  <c r="AD234" i="50"/>
  <c r="Q247" i="48"/>
  <c r="J234" i="50"/>
  <c r="K234" i="50" s="1"/>
  <c r="I247" i="48"/>
  <c r="I234" i="50"/>
  <c r="A233" i="55" s="1"/>
  <c r="H247" i="48"/>
  <c r="H234" i="50"/>
  <c r="C233" i="55" s="1"/>
  <c r="G247" i="48"/>
  <c r="G234" i="50"/>
  <c r="F247" i="48"/>
  <c r="F234" i="50"/>
  <c r="D233" i="55" s="1"/>
  <c r="E247" i="48"/>
  <c r="E234" i="50"/>
  <c r="D247" i="48"/>
  <c r="D234" i="50"/>
  <c r="C247" i="48"/>
  <c r="C234" i="50"/>
  <c r="B247" i="48"/>
  <c r="AI235" i="50"/>
  <c r="V248" i="48"/>
  <c r="AH235" i="50"/>
  <c r="U248" i="48"/>
  <c r="AG235" i="50"/>
  <c r="T248" i="48"/>
  <c r="AF235" i="50"/>
  <c r="S248" i="48"/>
  <c r="AE235" i="50"/>
  <c r="R248" i="48"/>
  <c r="AD235" i="50"/>
  <c r="Q248" i="48"/>
  <c r="J235" i="50"/>
  <c r="K235" i="50" s="1"/>
  <c r="I248" i="48"/>
  <c r="I235" i="50"/>
  <c r="A234" i="55" s="1"/>
  <c r="H248" i="48"/>
  <c r="H235" i="50"/>
  <c r="C234" i="55" s="1"/>
  <c r="G248" i="48"/>
  <c r="G235" i="50"/>
  <c r="F248" i="48"/>
  <c r="F235" i="50"/>
  <c r="D234" i="55" s="1"/>
  <c r="E248" i="48"/>
  <c r="E235" i="50"/>
  <c r="D248" i="48"/>
  <c r="D235" i="50"/>
  <c r="C248" i="48"/>
  <c r="C235" i="50"/>
  <c r="B248" i="48"/>
  <c r="AI236" i="50"/>
  <c r="V249" i="48"/>
  <c r="AH236" i="50"/>
  <c r="U249" i="48"/>
  <c r="AG236" i="50"/>
  <c r="T249" i="48"/>
  <c r="AF236" i="50"/>
  <c r="S249" i="48"/>
  <c r="AE236" i="50"/>
  <c r="R249" i="48"/>
  <c r="AD236" i="50"/>
  <c r="Q249" i="48"/>
  <c r="J236" i="50"/>
  <c r="K236" i="50" s="1"/>
  <c r="I249" i="48"/>
  <c r="I236" i="50"/>
  <c r="A235" i="55" s="1"/>
  <c r="H249" i="48"/>
  <c r="H236" i="50"/>
  <c r="C235" i="55" s="1"/>
  <c r="G249" i="48"/>
  <c r="G236" i="50"/>
  <c r="F249" i="48"/>
  <c r="F236" i="50"/>
  <c r="D235" i="55" s="1"/>
  <c r="E249" i="48"/>
  <c r="E236" i="50"/>
  <c r="D249" i="48"/>
  <c r="D236" i="50"/>
  <c r="C249" i="48"/>
  <c r="C236" i="50"/>
  <c r="B249" i="48"/>
  <c r="AI237" i="50"/>
  <c r="V250" i="48"/>
  <c r="AH237" i="50"/>
  <c r="U250" i="48"/>
  <c r="AG237" i="50"/>
  <c r="T250" i="48"/>
  <c r="AF237" i="50"/>
  <c r="S250" i="48"/>
  <c r="AE237" i="50"/>
  <c r="R250" i="48"/>
  <c r="AD237" i="50"/>
  <c r="Q250" i="48"/>
  <c r="J237" i="50"/>
  <c r="K237" i="50" s="1"/>
  <c r="I250" i="48"/>
  <c r="I237" i="50"/>
  <c r="A236" i="55" s="1"/>
  <c r="H250" i="48"/>
  <c r="H237" i="50"/>
  <c r="C236" i="55" s="1"/>
  <c r="G250" i="48"/>
  <c r="G237" i="50"/>
  <c r="F250" i="48"/>
  <c r="F237" i="50"/>
  <c r="D236" i="55" s="1"/>
  <c r="E250" i="48"/>
  <c r="E237" i="50"/>
  <c r="D250" i="48"/>
  <c r="D237" i="50"/>
  <c r="C250" i="48"/>
  <c r="C237" i="50"/>
  <c r="B250" i="48"/>
  <c r="AI238" i="50"/>
  <c r="V251" i="48"/>
  <c r="AH238" i="50"/>
  <c r="U251" i="48"/>
  <c r="AG238" i="50"/>
  <c r="T251" i="48"/>
  <c r="AF238" i="50"/>
  <c r="S251" i="48"/>
  <c r="AE238" i="50"/>
  <c r="R251" i="48"/>
  <c r="AD238" i="50"/>
  <c r="Q251" i="48"/>
  <c r="J238" i="50"/>
  <c r="K238" i="50" s="1"/>
  <c r="I251" i="48"/>
  <c r="I238" i="50"/>
  <c r="A237" i="55" s="1"/>
  <c r="H251" i="48"/>
  <c r="H238" i="50"/>
  <c r="C237" i="55" s="1"/>
  <c r="G251" i="48"/>
  <c r="G238" i="50"/>
  <c r="F251" i="48"/>
  <c r="F238" i="50"/>
  <c r="D237" i="55" s="1"/>
  <c r="E251" i="48"/>
  <c r="E238" i="50"/>
  <c r="D251" i="48"/>
  <c r="D238" i="50"/>
  <c r="C251" i="48"/>
  <c r="C238" i="50"/>
  <c r="B251" i="48"/>
  <c r="O179" i="48"/>
  <c r="N166" i="50"/>
  <c r="S166" i="50"/>
  <c r="T166" i="50"/>
  <c r="M166" i="50"/>
  <c r="Q166" i="50"/>
  <c r="R166" i="50"/>
  <c r="M179" i="48"/>
  <c r="L166" i="50"/>
  <c r="O166" i="50"/>
  <c r="P166" i="50"/>
  <c r="N167" i="50"/>
  <c r="S167" i="50"/>
  <c r="T167" i="50"/>
  <c r="M167" i="50"/>
  <c r="Q167" i="50"/>
  <c r="R167" i="50"/>
  <c r="M180" i="48"/>
  <c r="L167" i="50"/>
  <c r="O167" i="50"/>
  <c r="P167" i="50"/>
  <c r="N168" i="50"/>
  <c r="S168" i="50"/>
  <c r="T168" i="50"/>
  <c r="N181" i="48"/>
  <c r="M168" i="50"/>
  <c r="Q168" i="50"/>
  <c r="R168" i="50"/>
  <c r="M181" i="48"/>
  <c r="L168" i="50"/>
  <c r="O168" i="50"/>
  <c r="P168" i="50"/>
  <c r="N169" i="50"/>
  <c r="S169" i="50"/>
  <c r="T169" i="50"/>
  <c r="M169" i="50"/>
  <c r="Q169" i="50"/>
  <c r="R169" i="50"/>
  <c r="M182" i="48"/>
  <c r="L169" i="50"/>
  <c r="O169" i="50"/>
  <c r="P169" i="50"/>
  <c r="O183" i="48"/>
  <c r="N170" i="50"/>
  <c r="S170" i="50"/>
  <c r="T170" i="50"/>
  <c r="M170" i="50"/>
  <c r="Q170" i="50"/>
  <c r="R170" i="50"/>
  <c r="M183" i="48"/>
  <c r="L170" i="50"/>
  <c r="O170" i="50"/>
  <c r="P170" i="50"/>
  <c r="O184" i="48"/>
  <c r="N171" i="50"/>
  <c r="S171" i="50"/>
  <c r="T171" i="50"/>
  <c r="M171" i="50"/>
  <c r="Q171" i="50"/>
  <c r="R171" i="50"/>
  <c r="M184" i="48"/>
  <c r="L171" i="50"/>
  <c r="O171" i="50"/>
  <c r="P171" i="50"/>
  <c r="N172" i="50"/>
  <c r="S172" i="50"/>
  <c r="T172" i="50"/>
  <c r="N185" i="48"/>
  <c r="M172" i="50"/>
  <c r="Q172" i="50"/>
  <c r="R172" i="50"/>
  <c r="M185" i="48"/>
  <c r="L172" i="50"/>
  <c r="O172" i="50"/>
  <c r="P172" i="50"/>
  <c r="N173" i="50"/>
  <c r="S173" i="50"/>
  <c r="T173" i="50"/>
  <c r="M173" i="50"/>
  <c r="Q173" i="50"/>
  <c r="R173" i="50"/>
  <c r="M186" i="48"/>
  <c r="L173" i="50"/>
  <c r="O173" i="50"/>
  <c r="P173" i="50"/>
  <c r="N174" i="50"/>
  <c r="S174" i="50"/>
  <c r="T174" i="50"/>
  <c r="N187" i="48"/>
  <c r="M174" i="50"/>
  <c r="Q174" i="50"/>
  <c r="R174" i="50"/>
  <c r="M187" i="48"/>
  <c r="L174" i="50"/>
  <c r="O174" i="50"/>
  <c r="P174" i="50"/>
  <c r="N175" i="50"/>
  <c r="S175" i="50"/>
  <c r="T175" i="50"/>
  <c r="M175" i="50"/>
  <c r="Q175" i="50"/>
  <c r="R175" i="50"/>
  <c r="M188" i="48"/>
  <c r="L175" i="50"/>
  <c r="O175" i="50"/>
  <c r="P175" i="50"/>
  <c r="N176" i="50"/>
  <c r="S176" i="50"/>
  <c r="T176" i="50"/>
  <c r="N189" i="48"/>
  <c r="M176" i="50"/>
  <c r="Q176" i="50"/>
  <c r="R176" i="50"/>
  <c r="M189" i="48"/>
  <c r="L176" i="50"/>
  <c r="O176" i="50"/>
  <c r="P176" i="50"/>
  <c r="N177" i="50"/>
  <c r="S177" i="50"/>
  <c r="T177" i="50"/>
  <c r="N190" i="48"/>
  <c r="M177" i="50"/>
  <c r="Q177" i="50"/>
  <c r="R177" i="50"/>
  <c r="M190" i="48"/>
  <c r="L177" i="50"/>
  <c r="O177" i="50"/>
  <c r="P177" i="50"/>
  <c r="N178" i="50"/>
  <c r="S178" i="50"/>
  <c r="T178" i="50"/>
  <c r="N191" i="48"/>
  <c r="M178" i="50"/>
  <c r="Q178" i="50"/>
  <c r="R178" i="50"/>
  <c r="M191" i="48"/>
  <c r="L178" i="50"/>
  <c r="O178" i="50"/>
  <c r="P178" i="50"/>
  <c r="N179" i="50"/>
  <c r="S179" i="50"/>
  <c r="T179" i="50"/>
  <c r="M179" i="50"/>
  <c r="Q179" i="50"/>
  <c r="R179" i="50"/>
  <c r="M192" i="48"/>
  <c r="L179" i="50"/>
  <c r="O179" i="50"/>
  <c r="P179" i="50"/>
  <c r="N180" i="50"/>
  <c r="S180" i="50"/>
  <c r="T180" i="50"/>
  <c r="M180" i="50"/>
  <c r="Q180" i="50"/>
  <c r="R180" i="50"/>
  <c r="M193" i="48"/>
  <c r="L180" i="50"/>
  <c r="O180" i="50"/>
  <c r="P180" i="50"/>
  <c r="N181" i="50"/>
  <c r="S181" i="50"/>
  <c r="T181" i="50"/>
  <c r="M181" i="50"/>
  <c r="Q181" i="50"/>
  <c r="R181" i="50"/>
  <c r="M194" i="48"/>
  <c r="L181" i="50"/>
  <c r="O181" i="50"/>
  <c r="P181" i="50"/>
  <c r="N182" i="50"/>
  <c r="S182" i="50"/>
  <c r="T182" i="50"/>
  <c r="N195" i="48"/>
  <c r="M182" i="50"/>
  <c r="Q182" i="50"/>
  <c r="R182" i="50"/>
  <c r="M195" i="48"/>
  <c r="L182" i="50"/>
  <c r="O182" i="50"/>
  <c r="P182" i="50"/>
  <c r="N183" i="50"/>
  <c r="S183" i="50"/>
  <c r="T183" i="50"/>
  <c r="M183" i="50"/>
  <c r="Q183" i="50"/>
  <c r="R183" i="50"/>
  <c r="M196" i="48"/>
  <c r="L183" i="50"/>
  <c r="O183" i="50"/>
  <c r="P183" i="50"/>
  <c r="N184" i="50"/>
  <c r="S184" i="50"/>
  <c r="T184" i="50"/>
  <c r="N197" i="48"/>
  <c r="M184" i="50"/>
  <c r="Q184" i="50"/>
  <c r="R184" i="50"/>
  <c r="M197" i="48"/>
  <c r="L184" i="50"/>
  <c r="O184" i="50"/>
  <c r="P184" i="50"/>
  <c r="N185" i="50"/>
  <c r="S185" i="50"/>
  <c r="T185" i="50"/>
  <c r="M185" i="50"/>
  <c r="Q185" i="50"/>
  <c r="R185" i="50"/>
  <c r="M198" i="48"/>
  <c r="L185" i="50"/>
  <c r="O185" i="50"/>
  <c r="P185" i="50"/>
  <c r="N186" i="50"/>
  <c r="S186" i="50"/>
  <c r="T186" i="50"/>
  <c r="N199" i="48"/>
  <c r="M186" i="50"/>
  <c r="Q186" i="50"/>
  <c r="R186" i="50"/>
  <c r="M199" i="48"/>
  <c r="L186" i="50"/>
  <c r="O186" i="50"/>
  <c r="P186" i="50"/>
  <c r="N187" i="50"/>
  <c r="S187" i="50"/>
  <c r="T187" i="50"/>
  <c r="N200" i="48"/>
  <c r="M187" i="50"/>
  <c r="Q187" i="50"/>
  <c r="R187" i="50"/>
  <c r="M200" i="48"/>
  <c r="L187" i="50"/>
  <c r="O187" i="50"/>
  <c r="P187" i="50"/>
  <c r="N188" i="50"/>
  <c r="S188" i="50"/>
  <c r="T188" i="50"/>
  <c r="M188" i="50"/>
  <c r="Q188" i="50"/>
  <c r="R188" i="50"/>
  <c r="M201" i="48"/>
  <c r="L188" i="50"/>
  <c r="O188" i="50"/>
  <c r="P188" i="50"/>
  <c r="N189" i="50"/>
  <c r="S189" i="50"/>
  <c r="T189" i="50"/>
  <c r="N202" i="48"/>
  <c r="M189" i="50"/>
  <c r="Q189" i="50"/>
  <c r="R189" i="50"/>
  <c r="M202" i="48"/>
  <c r="L189" i="50"/>
  <c r="O189" i="50"/>
  <c r="P189" i="50"/>
  <c r="N190" i="50"/>
  <c r="S190" i="50"/>
  <c r="T190" i="50"/>
  <c r="M190" i="50"/>
  <c r="Q190" i="50"/>
  <c r="R190" i="50"/>
  <c r="M203" i="48"/>
  <c r="L190" i="50"/>
  <c r="O190" i="50"/>
  <c r="P190" i="50"/>
  <c r="N191" i="50"/>
  <c r="S191" i="50"/>
  <c r="T191" i="50"/>
  <c r="M191" i="50"/>
  <c r="Q191" i="50"/>
  <c r="R191" i="50"/>
  <c r="M204" i="48"/>
  <c r="L191" i="50"/>
  <c r="O191" i="50"/>
  <c r="P191" i="50"/>
  <c r="N192" i="50"/>
  <c r="S192" i="50"/>
  <c r="T192" i="50"/>
  <c r="M192" i="50"/>
  <c r="Q192" i="50"/>
  <c r="R192" i="50"/>
  <c r="M205" i="48"/>
  <c r="L192" i="50"/>
  <c r="O192" i="50"/>
  <c r="P192" i="50"/>
  <c r="N193" i="50"/>
  <c r="S193" i="50"/>
  <c r="T193" i="50"/>
  <c r="M193" i="50"/>
  <c r="Q193" i="50"/>
  <c r="R193" i="50"/>
  <c r="M206" i="48"/>
  <c r="L193" i="50"/>
  <c r="O193" i="50"/>
  <c r="P193" i="50"/>
  <c r="N194" i="50"/>
  <c r="S194" i="50"/>
  <c r="T194" i="50"/>
  <c r="N207" i="48"/>
  <c r="M194" i="50"/>
  <c r="Q194" i="50"/>
  <c r="R194" i="50"/>
  <c r="M207" i="48"/>
  <c r="L194" i="50"/>
  <c r="O194" i="50"/>
  <c r="P194" i="50"/>
  <c r="N195" i="50"/>
  <c r="S195" i="50"/>
  <c r="T195" i="50"/>
  <c r="M195" i="50"/>
  <c r="Q195" i="50"/>
  <c r="R195" i="50"/>
  <c r="M208" i="48"/>
  <c r="L195" i="50"/>
  <c r="O195" i="50"/>
  <c r="P195" i="50"/>
  <c r="N196" i="50"/>
  <c r="S196" i="50"/>
  <c r="T196" i="50"/>
  <c r="N209" i="48"/>
  <c r="M196" i="50"/>
  <c r="Q196" i="50"/>
  <c r="R196" i="50"/>
  <c r="M209" i="48"/>
  <c r="L196" i="50"/>
  <c r="O196" i="50"/>
  <c r="P196" i="50"/>
  <c r="N197" i="50"/>
  <c r="S197" i="50"/>
  <c r="T197" i="50"/>
  <c r="M197" i="50"/>
  <c r="Q197" i="50"/>
  <c r="R197" i="50"/>
  <c r="M210" i="48"/>
  <c r="L197" i="50"/>
  <c r="O197" i="50"/>
  <c r="P197" i="50"/>
  <c r="N198" i="50"/>
  <c r="S198" i="50"/>
  <c r="T198" i="50"/>
  <c r="M198" i="50"/>
  <c r="Q198" i="50"/>
  <c r="R198" i="50"/>
  <c r="M211" i="48"/>
  <c r="L198" i="50"/>
  <c r="O198" i="50"/>
  <c r="P198" i="50"/>
  <c r="N199" i="50"/>
  <c r="S199" i="50"/>
  <c r="T199" i="50"/>
  <c r="N212" i="48"/>
  <c r="M199" i="50"/>
  <c r="Q199" i="50"/>
  <c r="R199" i="50"/>
  <c r="M212" i="48"/>
  <c r="L199" i="50"/>
  <c r="O199" i="50"/>
  <c r="P199" i="50"/>
  <c r="N200" i="50"/>
  <c r="S200" i="50"/>
  <c r="T200" i="50"/>
  <c r="N213" i="48"/>
  <c r="M200" i="50"/>
  <c r="Q200" i="50"/>
  <c r="R200" i="50"/>
  <c r="M213" i="48"/>
  <c r="L200" i="50"/>
  <c r="O200" i="50"/>
  <c r="P200" i="50"/>
  <c r="N201" i="50"/>
  <c r="S201" i="50"/>
  <c r="T201" i="50"/>
  <c r="M201" i="50"/>
  <c r="Q201" i="50"/>
  <c r="R201" i="50"/>
  <c r="M214" i="48"/>
  <c r="L201" i="50"/>
  <c r="O201" i="50"/>
  <c r="P201" i="50"/>
  <c r="N202" i="50"/>
  <c r="S202" i="50"/>
  <c r="T202" i="50"/>
  <c r="N215" i="48"/>
  <c r="M202" i="50"/>
  <c r="Q202" i="50"/>
  <c r="R202" i="50"/>
  <c r="M215" i="48"/>
  <c r="L202" i="50"/>
  <c r="O202" i="50"/>
  <c r="P202" i="50"/>
  <c r="N203" i="50"/>
  <c r="S203" i="50"/>
  <c r="T203" i="50"/>
  <c r="N216" i="48"/>
  <c r="M203" i="50"/>
  <c r="Q203" i="50"/>
  <c r="R203" i="50"/>
  <c r="M216" i="48"/>
  <c r="L203" i="50"/>
  <c r="O203" i="50"/>
  <c r="P203" i="50"/>
  <c r="N204" i="50"/>
  <c r="S204" i="50"/>
  <c r="T204" i="50"/>
  <c r="N217" i="48"/>
  <c r="M204" i="50"/>
  <c r="Q204" i="50"/>
  <c r="R204" i="50"/>
  <c r="M217" i="48"/>
  <c r="L204" i="50"/>
  <c r="O204" i="50"/>
  <c r="P204" i="50"/>
  <c r="N205" i="50"/>
  <c r="S205" i="50"/>
  <c r="T205" i="50"/>
  <c r="M205" i="50"/>
  <c r="Q205" i="50"/>
  <c r="R205" i="50"/>
  <c r="M218" i="48"/>
  <c r="L205" i="50"/>
  <c r="O205" i="50"/>
  <c r="P205" i="50"/>
  <c r="N206" i="50"/>
  <c r="S206" i="50"/>
  <c r="T206" i="50"/>
  <c r="N219" i="48"/>
  <c r="M206" i="50"/>
  <c r="Q206" i="50"/>
  <c r="R206" i="50"/>
  <c r="M219" i="48"/>
  <c r="L206" i="50"/>
  <c r="O206" i="50"/>
  <c r="P206" i="50"/>
  <c r="O220" i="48"/>
  <c r="N207" i="50"/>
  <c r="S207" i="50"/>
  <c r="T207" i="50"/>
  <c r="M207" i="50"/>
  <c r="Q207" i="50"/>
  <c r="R207" i="50"/>
  <c r="M220" i="48"/>
  <c r="L207" i="50"/>
  <c r="O207" i="50"/>
  <c r="P207" i="50"/>
  <c r="N208" i="50"/>
  <c r="S208" i="50"/>
  <c r="T208" i="50"/>
  <c r="M208" i="50"/>
  <c r="Q208" i="50"/>
  <c r="R208" i="50"/>
  <c r="M221" i="48"/>
  <c r="L208" i="50"/>
  <c r="O208" i="50"/>
  <c r="P208" i="50"/>
  <c r="N209" i="50"/>
  <c r="S209" i="50"/>
  <c r="T209" i="50"/>
  <c r="M209" i="50"/>
  <c r="Q209" i="50"/>
  <c r="R209" i="50"/>
  <c r="M222" i="48"/>
  <c r="L209" i="50"/>
  <c r="O209" i="50"/>
  <c r="P209" i="50"/>
  <c r="N210" i="50"/>
  <c r="S210" i="50"/>
  <c r="T210" i="50"/>
  <c r="M210" i="50"/>
  <c r="Q210" i="50"/>
  <c r="R210" i="50"/>
  <c r="M223" i="48"/>
  <c r="L210" i="50"/>
  <c r="O210" i="50"/>
  <c r="P210" i="50"/>
  <c r="N211" i="50"/>
  <c r="S211" i="50"/>
  <c r="T211" i="50"/>
  <c r="M211" i="50"/>
  <c r="Q211" i="50"/>
  <c r="R211" i="50"/>
  <c r="M224" i="48"/>
  <c r="L211" i="50"/>
  <c r="O211" i="50"/>
  <c r="P211" i="50"/>
  <c r="N212" i="50"/>
  <c r="S212" i="50"/>
  <c r="T212" i="50"/>
  <c r="N225" i="48"/>
  <c r="M212" i="50"/>
  <c r="Q212" i="50"/>
  <c r="R212" i="50"/>
  <c r="M225" i="48"/>
  <c r="L212" i="50"/>
  <c r="O212" i="50"/>
  <c r="P212" i="50"/>
  <c r="O226" i="48"/>
  <c r="N213" i="50"/>
  <c r="S213" i="50"/>
  <c r="T213" i="50"/>
  <c r="N226" i="48"/>
  <c r="M213" i="50"/>
  <c r="Q213" i="50"/>
  <c r="R213" i="50"/>
  <c r="M226" i="48"/>
  <c r="L213" i="50"/>
  <c r="O213" i="50"/>
  <c r="P213" i="50"/>
  <c r="O227" i="48"/>
  <c r="N214" i="50"/>
  <c r="S214" i="50"/>
  <c r="T214" i="50"/>
  <c r="M214" i="50"/>
  <c r="Q214" i="50"/>
  <c r="R214" i="50"/>
  <c r="M227" i="48"/>
  <c r="L214" i="50"/>
  <c r="O214" i="50"/>
  <c r="P214" i="50"/>
  <c r="N215" i="50"/>
  <c r="S215" i="50"/>
  <c r="T215" i="50"/>
  <c r="M215" i="50"/>
  <c r="Q215" i="50"/>
  <c r="R215" i="50"/>
  <c r="M228" i="48"/>
  <c r="L215" i="50"/>
  <c r="O215" i="50"/>
  <c r="P215" i="50"/>
  <c r="O229" i="48"/>
  <c r="N216" i="50"/>
  <c r="S216" i="50"/>
  <c r="T216" i="50"/>
  <c r="N229" i="48"/>
  <c r="M216" i="50"/>
  <c r="Q216" i="50"/>
  <c r="R216" i="50"/>
  <c r="M229" i="48"/>
  <c r="L216" i="50"/>
  <c r="O216" i="50"/>
  <c r="P216" i="50"/>
  <c r="O230" i="48"/>
  <c r="N217" i="50"/>
  <c r="S217" i="50"/>
  <c r="T217" i="50"/>
  <c r="N230" i="48"/>
  <c r="M217" i="50"/>
  <c r="Q217" i="50"/>
  <c r="R217" i="50"/>
  <c r="M230" i="48"/>
  <c r="L217" i="50"/>
  <c r="O217" i="50"/>
  <c r="P217" i="50"/>
  <c r="N218" i="50"/>
  <c r="S218" i="50"/>
  <c r="T218" i="50"/>
  <c r="N231" i="48"/>
  <c r="M218" i="50"/>
  <c r="Q218" i="50"/>
  <c r="R218" i="50"/>
  <c r="M231" i="48"/>
  <c r="L218" i="50"/>
  <c r="O218" i="50"/>
  <c r="P218" i="50"/>
  <c r="N219" i="50"/>
  <c r="S219" i="50"/>
  <c r="T219" i="50"/>
  <c r="N232" i="48"/>
  <c r="M219" i="50"/>
  <c r="Q219" i="50"/>
  <c r="R219" i="50"/>
  <c r="M232" i="48"/>
  <c r="L219" i="50"/>
  <c r="O219" i="50"/>
  <c r="P219" i="50"/>
  <c r="N220" i="50"/>
  <c r="S220" i="50"/>
  <c r="T220" i="50"/>
  <c r="M220" i="50"/>
  <c r="Q220" i="50"/>
  <c r="R220" i="50"/>
  <c r="M233" i="48"/>
  <c r="L220" i="50"/>
  <c r="O220" i="50"/>
  <c r="P220" i="50"/>
  <c r="N221" i="50"/>
  <c r="S221" i="50"/>
  <c r="T221" i="50"/>
  <c r="N234" i="48"/>
  <c r="M221" i="50"/>
  <c r="Q221" i="50"/>
  <c r="R221" i="50"/>
  <c r="M234" i="48"/>
  <c r="L221" i="50"/>
  <c r="O221" i="50"/>
  <c r="P221" i="50"/>
  <c r="N222" i="50"/>
  <c r="S222" i="50"/>
  <c r="T222" i="50"/>
  <c r="N235" i="48"/>
  <c r="M222" i="50"/>
  <c r="Q222" i="50"/>
  <c r="R222" i="50"/>
  <c r="M235" i="48"/>
  <c r="L222" i="50"/>
  <c r="O222" i="50"/>
  <c r="P222" i="50"/>
  <c r="O236" i="48"/>
  <c r="N223" i="50"/>
  <c r="S223" i="50"/>
  <c r="T223" i="50"/>
  <c r="N236" i="48"/>
  <c r="M223" i="50"/>
  <c r="Q223" i="50"/>
  <c r="R223" i="50"/>
  <c r="M236" i="48"/>
  <c r="L223" i="50"/>
  <c r="O223" i="50"/>
  <c r="P223" i="50"/>
  <c r="N224" i="50"/>
  <c r="S224" i="50"/>
  <c r="T224" i="50"/>
  <c r="N237" i="48"/>
  <c r="M224" i="50"/>
  <c r="Q224" i="50"/>
  <c r="R224" i="50"/>
  <c r="M237" i="48"/>
  <c r="L224" i="50"/>
  <c r="O224" i="50"/>
  <c r="P224" i="50"/>
  <c r="N225" i="50"/>
  <c r="S225" i="50"/>
  <c r="T225" i="50"/>
  <c r="M225" i="50"/>
  <c r="Q225" i="50"/>
  <c r="R225" i="50"/>
  <c r="M238" i="48"/>
  <c r="L225" i="50"/>
  <c r="O225" i="50"/>
  <c r="P225" i="50"/>
  <c r="N226" i="50"/>
  <c r="S226" i="50"/>
  <c r="T226" i="50"/>
  <c r="N239" i="48"/>
  <c r="M226" i="50"/>
  <c r="Q226" i="50"/>
  <c r="R226" i="50"/>
  <c r="M239" i="48"/>
  <c r="L226" i="50"/>
  <c r="O226" i="50"/>
  <c r="P226" i="50"/>
  <c r="N227" i="50"/>
  <c r="S227" i="50"/>
  <c r="T227" i="50"/>
  <c r="M227" i="50"/>
  <c r="Q227" i="50"/>
  <c r="R227" i="50"/>
  <c r="M240" i="48"/>
  <c r="L227" i="50"/>
  <c r="O227" i="50"/>
  <c r="P227" i="50"/>
  <c r="N228" i="50"/>
  <c r="S228" i="50"/>
  <c r="T228" i="50"/>
  <c r="N241" i="48"/>
  <c r="M228" i="50"/>
  <c r="Q228" i="50"/>
  <c r="R228" i="50"/>
  <c r="M241" i="48"/>
  <c r="L228" i="50"/>
  <c r="O228" i="50"/>
  <c r="P228" i="50"/>
  <c r="N229" i="50"/>
  <c r="S229" i="50"/>
  <c r="T229" i="50"/>
  <c r="N242" i="48"/>
  <c r="M229" i="50"/>
  <c r="Q229" i="50"/>
  <c r="R229" i="50"/>
  <c r="M242" i="48"/>
  <c r="L229" i="50"/>
  <c r="O229" i="50"/>
  <c r="P229" i="50"/>
  <c r="N230" i="50"/>
  <c r="S230" i="50"/>
  <c r="T230" i="50"/>
  <c r="M230" i="50"/>
  <c r="Q230" i="50"/>
  <c r="R230" i="50"/>
  <c r="M243" i="48"/>
  <c r="L230" i="50"/>
  <c r="O230" i="50"/>
  <c r="P230" i="50"/>
  <c r="N231" i="50"/>
  <c r="S231" i="50"/>
  <c r="T231" i="50"/>
  <c r="M231" i="50"/>
  <c r="Q231" i="50"/>
  <c r="R231" i="50"/>
  <c r="M244" i="48"/>
  <c r="L231" i="50"/>
  <c r="O231" i="50"/>
  <c r="P231" i="50"/>
  <c r="N232" i="50"/>
  <c r="S232" i="50"/>
  <c r="T232" i="50"/>
  <c r="M232" i="50"/>
  <c r="Q232" i="50"/>
  <c r="R232" i="50"/>
  <c r="M245" i="48"/>
  <c r="L232" i="50"/>
  <c r="O232" i="50"/>
  <c r="P232" i="50"/>
  <c r="N233" i="50"/>
  <c r="S233" i="50"/>
  <c r="T233" i="50"/>
  <c r="N246" i="48"/>
  <c r="M233" i="50"/>
  <c r="Q233" i="50"/>
  <c r="R233" i="50"/>
  <c r="M246" i="48"/>
  <c r="L233" i="50"/>
  <c r="O233" i="50"/>
  <c r="P233" i="50"/>
  <c r="N234" i="50"/>
  <c r="S234" i="50"/>
  <c r="T234" i="50"/>
  <c r="N247" i="48"/>
  <c r="M234" i="50"/>
  <c r="Q234" i="50"/>
  <c r="R234" i="50"/>
  <c r="M247" i="48"/>
  <c r="L234" i="50"/>
  <c r="O234" i="50"/>
  <c r="P234" i="50"/>
  <c r="N235" i="50"/>
  <c r="S235" i="50"/>
  <c r="T235" i="50"/>
  <c r="N248" i="48"/>
  <c r="M235" i="50"/>
  <c r="Q235" i="50"/>
  <c r="R235" i="50"/>
  <c r="M248" i="48"/>
  <c r="L235" i="50"/>
  <c r="O235" i="50"/>
  <c r="P235" i="50"/>
  <c r="N236" i="50"/>
  <c r="S236" i="50"/>
  <c r="T236" i="50"/>
  <c r="N249" i="48"/>
  <c r="M236" i="50"/>
  <c r="Q236" i="50"/>
  <c r="R236" i="50"/>
  <c r="M249" i="48"/>
  <c r="L236" i="50"/>
  <c r="O236" i="50"/>
  <c r="P236" i="50"/>
  <c r="N237" i="50"/>
  <c r="S237" i="50"/>
  <c r="T237" i="50"/>
  <c r="N250" i="48"/>
  <c r="M237" i="50"/>
  <c r="Q237" i="50"/>
  <c r="R237" i="50"/>
  <c r="M250" i="48"/>
  <c r="L237" i="50"/>
  <c r="O237" i="50"/>
  <c r="P237" i="50"/>
  <c r="N238" i="50"/>
  <c r="S238" i="50"/>
  <c r="T238" i="50"/>
  <c r="N251" i="48"/>
  <c r="M238" i="50"/>
  <c r="Q238" i="50"/>
  <c r="R238" i="50"/>
  <c r="M251" i="48"/>
  <c r="L238" i="50"/>
  <c r="O238" i="50"/>
  <c r="P238" i="50"/>
  <c r="N179" i="48"/>
  <c r="P179" i="48"/>
  <c r="O180" i="48"/>
  <c r="N180" i="48"/>
  <c r="P180" i="48"/>
  <c r="O181" i="48"/>
  <c r="P181" i="48"/>
  <c r="O182" i="48"/>
  <c r="N182" i="48"/>
  <c r="P182" i="48"/>
  <c r="N183" i="48"/>
  <c r="P183" i="48"/>
  <c r="N184" i="48"/>
  <c r="P184" i="48"/>
  <c r="O185" i="48"/>
  <c r="P185" i="48"/>
  <c r="O186" i="48"/>
  <c r="N186" i="48"/>
  <c r="P186" i="48"/>
  <c r="O187" i="48"/>
  <c r="P187" i="48"/>
  <c r="O188" i="48"/>
  <c r="N188" i="48"/>
  <c r="P188" i="48"/>
  <c r="O189" i="48"/>
  <c r="P189" i="48"/>
  <c r="O190" i="48"/>
  <c r="P190" i="48"/>
  <c r="O191" i="48"/>
  <c r="P191" i="48"/>
  <c r="O192" i="48"/>
  <c r="N192" i="48"/>
  <c r="P192" i="48"/>
  <c r="O193" i="48"/>
  <c r="N193" i="48"/>
  <c r="P193" i="48"/>
  <c r="O194" i="48"/>
  <c r="N194" i="48"/>
  <c r="P194" i="48"/>
  <c r="O195" i="48"/>
  <c r="P195" i="48"/>
  <c r="O196" i="48"/>
  <c r="N196" i="48"/>
  <c r="P196" i="48"/>
  <c r="O197" i="48"/>
  <c r="P197" i="48"/>
  <c r="O198" i="48"/>
  <c r="N198" i="48"/>
  <c r="P198" i="48"/>
  <c r="O199" i="48"/>
  <c r="P199" i="48"/>
  <c r="O200" i="48"/>
  <c r="P200" i="48"/>
  <c r="O201" i="48"/>
  <c r="N201" i="48"/>
  <c r="P201" i="48"/>
  <c r="O202" i="48"/>
  <c r="P202" i="48"/>
  <c r="O203" i="48"/>
  <c r="N203" i="48"/>
  <c r="P203" i="48"/>
  <c r="O204" i="48"/>
  <c r="N204" i="48"/>
  <c r="P204" i="48"/>
  <c r="O205" i="48"/>
  <c r="N205" i="48"/>
  <c r="P205" i="48"/>
  <c r="O206" i="48"/>
  <c r="N206" i="48"/>
  <c r="P206" i="48"/>
  <c r="O207" i="48"/>
  <c r="P207" i="48"/>
  <c r="O208" i="48"/>
  <c r="N208" i="48"/>
  <c r="P208" i="48"/>
  <c r="O209" i="48"/>
  <c r="P209" i="48"/>
  <c r="O210" i="48"/>
  <c r="N210" i="48"/>
  <c r="P210" i="48"/>
  <c r="O211" i="48"/>
  <c r="N211" i="48"/>
  <c r="P211" i="48"/>
  <c r="O212" i="48"/>
  <c r="P212" i="48"/>
  <c r="O213" i="48"/>
  <c r="P213" i="48"/>
  <c r="O214" i="48"/>
  <c r="N214" i="48"/>
  <c r="P214" i="48"/>
  <c r="O215" i="48"/>
  <c r="P215" i="48"/>
  <c r="O216" i="48"/>
  <c r="P216" i="48"/>
  <c r="O217" i="48"/>
  <c r="P217" i="48"/>
  <c r="O218" i="48"/>
  <c r="N218" i="48"/>
  <c r="P218" i="48"/>
  <c r="O219" i="48"/>
  <c r="P219" i="48"/>
  <c r="N220" i="48"/>
  <c r="P220" i="48"/>
  <c r="O221" i="48"/>
  <c r="N221" i="48"/>
  <c r="P221" i="48"/>
  <c r="O222" i="48"/>
  <c r="N222" i="48"/>
  <c r="P222" i="48"/>
  <c r="O223" i="48"/>
  <c r="N223" i="48"/>
  <c r="P223" i="48"/>
  <c r="O224" i="48"/>
  <c r="N224" i="48"/>
  <c r="P224" i="48"/>
  <c r="O225" i="48"/>
  <c r="P225" i="48"/>
  <c r="P226" i="48"/>
  <c r="N227" i="48"/>
  <c r="P227" i="48"/>
  <c r="O228" i="48"/>
  <c r="N228" i="48"/>
  <c r="P228" i="48"/>
  <c r="P229" i="48"/>
  <c r="P230" i="48"/>
  <c r="O231" i="48"/>
  <c r="P231" i="48"/>
  <c r="O232" i="48"/>
  <c r="P232" i="48"/>
  <c r="O233" i="48"/>
  <c r="N233" i="48"/>
  <c r="P233" i="48"/>
  <c r="O234" i="48"/>
  <c r="P234" i="48"/>
  <c r="O235" i="48"/>
  <c r="P235" i="48"/>
  <c r="P236" i="48"/>
  <c r="O237" i="48"/>
  <c r="P237" i="48"/>
  <c r="O238" i="48"/>
  <c r="N238" i="48"/>
  <c r="P238" i="48"/>
  <c r="O239" i="48"/>
  <c r="P239" i="48"/>
  <c r="O240" i="48"/>
  <c r="N240" i="48"/>
  <c r="P240" i="48"/>
  <c r="O241" i="48"/>
  <c r="P241" i="48"/>
  <c r="O242" i="48"/>
  <c r="P242" i="48"/>
  <c r="O243" i="48"/>
  <c r="N243" i="48"/>
  <c r="P243" i="48"/>
  <c r="O244" i="48"/>
  <c r="N244" i="48"/>
  <c r="P244" i="48"/>
  <c r="O245" i="48"/>
  <c r="N245" i="48"/>
  <c r="P245" i="48"/>
  <c r="O246" i="48"/>
  <c r="P246" i="48"/>
  <c r="O247" i="48"/>
  <c r="P247" i="48"/>
  <c r="O248" i="48"/>
  <c r="P248" i="48"/>
  <c r="O249" i="48"/>
  <c r="P249" i="48"/>
  <c r="O250" i="48"/>
  <c r="P250" i="48"/>
  <c r="O251" i="48"/>
  <c r="P251" i="48"/>
  <c r="AI182" i="59"/>
  <c r="V195" i="56"/>
  <c r="AH182" i="59"/>
  <c r="U195" i="56"/>
  <c r="AG182" i="59"/>
  <c r="T195" i="56"/>
  <c r="AF182" i="59"/>
  <c r="S195" i="56"/>
  <c r="AE182" i="59"/>
  <c r="R195" i="56"/>
  <c r="AD182" i="59"/>
  <c r="Q195" i="56"/>
  <c r="J182" i="59"/>
  <c r="K182" i="59" s="1"/>
  <c r="I195" i="56"/>
  <c r="I182" i="59"/>
  <c r="A181" i="57" s="1"/>
  <c r="H195" i="56"/>
  <c r="H182" i="59"/>
  <c r="C181" i="57" s="1"/>
  <c r="G195" i="56"/>
  <c r="G182" i="59"/>
  <c r="F195" i="56"/>
  <c r="F182" i="59"/>
  <c r="D181" i="57" s="1"/>
  <c r="E195" i="56"/>
  <c r="E182" i="59"/>
  <c r="D195" i="56"/>
  <c r="D182" i="59"/>
  <c r="C195" i="56"/>
  <c r="C182" i="59"/>
  <c r="B195" i="56"/>
  <c r="AI183" i="59"/>
  <c r="V196" i="56"/>
  <c r="AH183" i="59"/>
  <c r="U196" i="56"/>
  <c r="AG183" i="59"/>
  <c r="T196" i="56"/>
  <c r="AF183" i="59"/>
  <c r="S196" i="56"/>
  <c r="AE183" i="59"/>
  <c r="R196" i="56"/>
  <c r="AD183" i="59"/>
  <c r="Q196" i="56"/>
  <c r="J183" i="59"/>
  <c r="K183" i="59" s="1"/>
  <c r="I196" i="56"/>
  <c r="I183" i="59"/>
  <c r="A182" i="57" s="1"/>
  <c r="H196" i="56"/>
  <c r="H183" i="59"/>
  <c r="C182" i="57" s="1"/>
  <c r="G196" i="56"/>
  <c r="G183" i="59"/>
  <c r="F196" i="56"/>
  <c r="F183" i="59"/>
  <c r="D182" i="57" s="1"/>
  <c r="E196" i="56"/>
  <c r="E183" i="59"/>
  <c r="D196" i="56"/>
  <c r="D183" i="59"/>
  <c r="C196" i="56"/>
  <c r="C183" i="59"/>
  <c r="B196" i="56"/>
  <c r="AI170" i="59"/>
  <c r="V183" i="56"/>
  <c r="AH170" i="59"/>
  <c r="U183" i="56"/>
  <c r="AG170" i="59"/>
  <c r="T183" i="56"/>
  <c r="AF170" i="59"/>
  <c r="S183" i="56"/>
  <c r="AE170" i="59"/>
  <c r="R183" i="56"/>
  <c r="AD170" i="59"/>
  <c r="Q183" i="56"/>
  <c r="J170" i="59"/>
  <c r="K170" i="59" s="1"/>
  <c r="I183" i="56"/>
  <c r="I170" i="59"/>
  <c r="A169" i="57" s="1"/>
  <c r="H183" i="56"/>
  <c r="H170" i="59"/>
  <c r="C169" i="57" s="1"/>
  <c r="G183" i="56"/>
  <c r="G170" i="59"/>
  <c r="F183" i="56"/>
  <c r="F170" i="59"/>
  <c r="D169" i="57" s="1"/>
  <c r="E183" i="56"/>
  <c r="E170" i="59"/>
  <c r="D183" i="56"/>
  <c r="D170" i="59"/>
  <c r="C183" i="56"/>
  <c r="C170" i="59"/>
  <c r="B183" i="56"/>
  <c r="AI171" i="59"/>
  <c r="V184" i="56"/>
  <c r="AH171" i="59"/>
  <c r="U184" i="56"/>
  <c r="AG171" i="59"/>
  <c r="T184" i="56"/>
  <c r="AF171" i="59"/>
  <c r="S184" i="56"/>
  <c r="AE171" i="59"/>
  <c r="R184" i="56"/>
  <c r="AD171" i="59"/>
  <c r="Q184" i="56"/>
  <c r="J171" i="59"/>
  <c r="K171" i="59" s="1"/>
  <c r="I184" i="56"/>
  <c r="I171" i="59"/>
  <c r="A170" i="57" s="1"/>
  <c r="H184" i="56"/>
  <c r="H171" i="59"/>
  <c r="C170" i="57" s="1"/>
  <c r="G184" i="56"/>
  <c r="G171" i="59"/>
  <c r="F184" i="56"/>
  <c r="F171" i="59"/>
  <c r="D170" i="57" s="1"/>
  <c r="E184" i="56"/>
  <c r="E171" i="59"/>
  <c r="D184" i="56"/>
  <c r="D171" i="59"/>
  <c r="C184" i="56"/>
  <c r="C171" i="59"/>
  <c r="B184" i="56"/>
  <c r="AI172" i="59"/>
  <c r="V185" i="56"/>
  <c r="AH172" i="59"/>
  <c r="U185" i="56"/>
  <c r="AG172" i="59"/>
  <c r="T185" i="56"/>
  <c r="AF172" i="59"/>
  <c r="S185" i="56"/>
  <c r="AE172" i="59"/>
  <c r="R185" i="56"/>
  <c r="AD172" i="59"/>
  <c r="Q185" i="56"/>
  <c r="J172" i="59"/>
  <c r="K172" i="59" s="1"/>
  <c r="I185" i="56"/>
  <c r="I172" i="59"/>
  <c r="A171" i="57" s="1"/>
  <c r="H185" i="56"/>
  <c r="H172" i="59"/>
  <c r="C171" i="57" s="1"/>
  <c r="G185" i="56"/>
  <c r="G172" i="59"/>
  <c r="F185" i="56"/>
  <c r="F172" i="59"/>
  <c r="D171" i="57" s="1"/>
  <c r="E185" i="56"/>
  <c r="E172" i="59"/>
  <c r="D185" i="56"/>
  <c r="D172" i="59"/>
  <c r="C185" i="56"/>
  <c r="C172" i="59"/>
  <c r="B185" i="56"/>
  <c r="AI173" i="59"/>
  <c r="V186" i="56"/>
  <c r="AH173" i="59"/>
  <c r="U186" i="56"/>
  <c r="AG173" i="59"/>
  <c r="T186" i="56"/>
  <c r="AF173" i="59"/>
  <c r="S186" i="56"/>
  <c r="AE173" i="59"/>
  <c r="R186" i="56"/>
  <c r="AD173" i="59"/>
  <c r="Q186" i="56"/>
  <c r="J173" i="59"/>
  <c r="K173" i="59" s="1"/>
  <c r="I186" i="56"/>
  <c r="I173" i="59"/>
  <c r="A172" i="57" s="1"/>
  <c r="H186" i="56"/>
  <c r="H173" i="59"/>
  <c r="C172" i="57" s="1"/>
  <c r="G186" i="56"/>
  <c r="G173" i="59"/>
  <c r="F186" i="56"/>
  <c r="F173" i="59"/>
  <c r="D172" i="57" s="1"/>
  <c r="E186" i="56"/>
  <c r="E173" i="59"/>
  <c r="D186" i="56"/>
  <c r="D173" i="59"/>
  <c r="C186" i="56"/>
  <c r="C173" i="59"/>
  <c r="B186" i="56"/>
  <c r="AI174" i="59"/>
  <c r="V187" i="56"/>
  <c r="AH174" i="59"/>
  <c r="U187" i="56"/>
  <c r="AG174" i="59"/>
  <c r="T187" i="56"/>
  <c r="AF174" i="59"/>
  <c r="S187" i="56"/>
  <c r="AE174" i="59"/>
  <c r="R187" i="56"/>
  <c r="AD174" i="59"/>
  <c r="Q187" i="56"/>
  <c r="J174" i="59"/>
  <c r="K174" i="59" s="1"/>
  <c r="I187" i="56"/>
  <c r="I174" i="59"/>
  <c r="A173" i="57" s="1"/>
  <c r="H187" i="56"/>
  <c r="H174" i="59"/>
  <c r="C173" i="57" s="1"/>
  <c r="G187" i="56"/>
  <c r="G174" i="59"/>
  <c r="F187" i="56"/>
  <c r="F174" i="59"/>
  <c r="D173" i="57" s="1"/>
  <c r="E187" i="56"/>
  <c r="E174" i="59"/>
  <c r="D187" i="56"/>
  <c r="D174" i="59"/>
  <c r="C187" i="56"/>
  <c r="C174" i="59"/>
  <c r="B187" i="56"/>
  <c r="AI175" i="59"/>
  <c r="V188" i="56"/>
  <c r="AH175" i="59"/>
  <c r="U188" i="56"/>
  <c r="AG175" i="59"/>
  <c r="T188" i="56"/>
  <c r="AF175" i="59"/>
  <c r="S188" i="56"/>
  <c r="AE175" i="59"/>
  <c r="R188" i="56"/>
  <c r="AD175" i="59"/>
  <c r="Q188" i="56"/>
  <c r="J175" i="59"/>
  <c r="K175" i="59" s="1"/>
  <c r="I188" i="56"/>
  <c r="I175" i="59"/>
  <c r="A174" i="57" s="1"/>
  <c r="H188" i="56"/>
  <c r="H175" i="59"/>
  <c r="C174" i="57" s="1"/>
  <c r="G188" i="56"/>
  <c r="G175" i="59"/>
  <c r="F188" i="56"/>
  <c r="F175" i="59"/>
  <c r="D174" i="57" s="1"/>
  <c r="E188" i="56"/>
  <c r="E175" i="59"/>
  <c r="D188" i="56"/>
  <c r="D175" i="59"/>
  <c r="C188" i="56"/>
  <c r="C175" i="59"/>
  <c r="B188" i="56"/>
  <c r="AI176" i="59"/>
  <c r="V189" i="56"/>
  <c r="AH176" i="59"/>
  <c r="U189" i="56"/>
  <c r="AG176" i="59"/>
  <c r="T189" i="56"/>
  <c r="AF176" i="59"/>
  <c r="S189" i="56"/>
  <c r="AE176" i="59"/>
  <c r="R189" i="56"/>
  <c r="AD176" i="59"/>
  <c r="Q189" i="56"/>
  <c r="J176" i="59"/>
  <c r="K176" i="59" s="1"/>
  <c r="I189" i="56"/>
  <c r="I176" i="59"/>
  <c r="A175" i="57" s="1"/>
  <c r="H189" i="56"/>
  <c r="H176" i="59"/>
  <c r="C175" i="57" s="1"/>
  <c r="G189" i="56"/>
  <c r="G176" i="59"/>
  <c r="F189" i="56"/>
  <c r="F176" i="59"/>
  <c r="D175" i="57" s="1"/>
  <c r="E189" i="56"/>
  <c r="E176" i="59"/>
  <c r="D189" i="56"/>
  <c r="D176" i="59"/>
  <c r="C189" i="56"/>
  <c r="C176" i="59"/>
  <c r="B189" i="56"/>
  <c r="AI177" i="59"/>
  <c r="V190" i="56"/>
  <c r="AH177" i="59"/>
  <c r="U190" i="56"/>
  <c r="AG177" i="59"/>
  <c r="T190" i="56"/>
  <c r="AF177" i="59"/>
  <c r="S190" i="56"/>
  <c r="AE177" i="59"/>
  <c r="R190" i="56"/>
  <c r="AD177" i="59"/>
  <c r="Q190" i="56"/>
  <c r="J177" i="59"/>
  <c r="K177" i="59" s="1"/>
  <c r="I190" i="56"/>
  <c r="I177" i="59"/>
  <c r="A176" i="57" s="1"/>
  <c r="H190" i="56"/>
  <c r="H177" i="59"/>
  <c r="C176" i="57" s="1"/>
  <c r="G190" i="56"/>
  <c r="G177" i="59"/>
  <c r="F190" i="56"/>
  <c r="F177" i="59"/>
  <c r="D176" i="57" s="1"/>
  <c r="E190" i="56"/>
  <c r="E177" i="59"/>
  <c r="D190" i="56"/>
  <c r="D177" i="59"/>
  <c r="C190" i="56"/>
  <c r="C177" i="59"/>
  <c r="B190" i="56"/>
  <c r="AI178" i="59"/>
  <c r="V191" i="56"/>
  <c r="AH178" i="59"/>
  <c r="U191" i="56"/>
  <c r="AG178" i="59"/>
  <c r="T191" i="56"/>
  <c r="AF178" i="59"/>
  <c r="S191" i="56"/>
  <c r="AE178" i="59"/>
  <c r="R191" i="56"/>
  <c r="AD178" i="59"/>
  <c r="Q191" i="56"/>
  <c r="J178" i="59"/>
  <c r="K178" i="59" s="1"/>
  <c r="I191" i="56"/>
  <c r="I178" i="59"/>
  <c r="A177" i="57" s="1"/>
  <c r="H191" i="56"/>
  <c r="H178" i="59"/>
  <c r="C177" i="57" s="1"/>
  <c r="G191" i="56"/>
  <c r="G178" i="59"/>
  <c r="F191" i="56"/>
  <c r="F178" i="59"/>
  <c r="D177" i="57" s="1"/>
  <c r="E191" i="56"/>
  <c r="E178" i="59"/>
  <c r="D191" i="56"/>
  <c r="D178" i="59"/>
  <c r="C191" i="56"/>
  <c r="C178" i="59"/>
  <c r="B191" i="56"/>
  <c r="AI179" i="59"/>
  <c r="V192" i="56"/>
  <c r="AH179" i="59"/>
  <c r="U192" i="56"/>
  <c r="AG179" i="59"/>
  <c r="T192" i="56"/>
  <c r="AF179" i="59"/>
  <c r="S192" i="56"/>
  <c r="AE179" i="59"/>
  <c r="R192" i="56"/>
  <c r="AD179" i="59"/>
  <c r="Q192" i="56"/>
  <c r="J179" i="59"/>
  <c r="K179" i="59" s="1"/>
  <c r="I192" i="56"/>
  <c r="I179" i="59"/>
  <c r="A178" i="57" s="1"/>
  <c r="H192" i="56"/>
  <c r="H179" i="59"/>
  <c r="C178" i="57" s="1"/>
  <c r="G192" i="56"/>
  <c r="G179" i="59"/>
  <c r="F192" i="56"/>
  <c r="F179" i="59"/>
  <c r="D178" i="57" s="1"/>
  <c r="E192" i="56"/>
  <c r="E179" i="59"/>
  <c r="D192" i="56"/>
  <c r="D179" i="59"/>
  <c r="C192" i="56"/>
  <c r="C179" i="59"/>
  <c r="B192" i="56"/>
  <c r="AI180" i="59"/>
  <c r="V193" i="56"/>
  <c r="AH180" i="59"/>
  <c r="U193" i="56"/>
  <c r="AG180" i="59"/>
  <c r="T193" i="56"/>
  <c r="AF180" i="59"/>
  <c r="S193" i="56"/>
  <c r="AE180" i="59"/>
  <c r="R193" i="56"/>
  <c r="AD180" i="59"/>
  <c r="Q193" i="56"/>
  <c r="J180" i="59"/>
  <c r="K180" i="59" s="1"/>
  <c r="I193" i="56"/>
  <c r="I180" i="59"/>
  <c r="A179" i="57" s="1"/>
  <c r="H193" i="56"/>
  <c r="H180" i="59"/>
  <c r="C179" i="57" s="1"/>
  <c r="G193" i="56"/>
  <c r="G180" i="59"/>
  <c r="F193" i="56"/>
  <c r="F180" i="59"/>
  <c r="D179" i="57" s="1"/>
  <c r="E193" i="56"/>
  <c r="E180" i="59"/>
  <c r="D193" i="56"/>
  <c r="D180" i="59"/>
  <c r="C193" i="56"/>
  <c r="C180" i="59"/>
  <c r="B193" i="56"/>
  <c r="AI181" i="59"/>
  <c r="V194" i="56"/>
  <c r="AH181" i="59"/>
  <c r="U194" i="56"/>
  <c r="AG181" i="59"/>
  <c r="T194" i="56"/>
  <c r="AF181" i="59"/>
  <c r="S194" i="56"/>
  <c r="AE181" i="59"/>
  <c r="R194" i="56"/>
  <c r="AD181" i="59"/>
  <c r="Q194" i="56"/>
  <c r="J181" i="59"/>
  <c r="K181" i="59" s="1"/>
  <c r="I194" i="56"/>
  <c r="I181" i="59"/>
  <c r="A180" i="57" s="1"/>
  <c r="H194" i="56"/>
  <c r="H181" i="59"/>
  <c r="C180" i="57" s="1"/>
  <c r="G194" i="56"/>
  <c r="G181" i="59"/>
  <c r="F194" i="56"/>
  <c r="F181" i="59"/>
  <c r="D180" i="57" s="1"/>
  <c r="E194" i="56"/>
  <c r="E181" i="59"/>
  <c r="D194" i="56"/>
  <c r="D181" i="59"/>
  <c r="C194" i="56"/>
  <c r="C181" i="59"/>
  <c r="B194" i="56"/>
  <c r="N170" i="59"/>
  <c r="S170" i="59"/>
  <c r="T170" i="59"/>
  <c r="N183" i="56"/>
  <c r="M170" i="59"/>
  <c r="Q170" i="59"/>
  <c r="R170" i="59"/>
  <c r="M183" i="56"/>
  <c r="L170" i="59"/>
  <c r="O170" i="59"/>
  <c r="P170" i="59"/>
  <c r="N171" i="59"/>
  <c r="S171" i="59"/>
  <c r="T171" i="59"/>
  <c r="N184" i="56"/>
  <c r="M171" i="59"/>
  <c r="Q171" i="59"/>
  <c r="R171" i="59"/>
  <c r="M184" i="56"/>
  <c r="L171" i="59"/>
  <c r="O171" i="59"/>
  <c r="P171" i="59"/>
  <c r="N172" i="59"/>
  <c r="S172" i="59"/>
  <c r="T172" i="59"/>
  <c r="M172" i="59"/>
  <c r="Q172" i="59"/>
  <c r="R172" i="59"/>
  <c r="M185" i="56"/>
  <c r="L172" i="59"/>
  <c r="O172" i="59"/>
  <c r="P172" i="59"/>
  <c r="N173" i="59"/>
  <c r="S173" i="59"/>
  <c r="T173" i="59"/>
  <c r="M173" i="59"/>
  <c r="Q173" i="59"/>
  <c r="R173" i="59"/>
  <c r="M186" i="56"/>
  <c r="L173" i="59"/>
  <c r="O173" i="59"/>
  <c r="P173" i="59"/>
  <c r="N174" i="59"/>
  <c r="S174" i="59"/>
  <c r="T174" i="59"/>
  <c r="M174" i="59"/>
  <c r="Q174" i="59"/>
  <c r="R174" i="59"/>
  <c r="M187" i="56"/>
  <c r="L174" i="59"/>
  <c r="O174" i="59"/>
  <c r="P174" i="59"/>
  <c r="N175" i="59"/>
  <c r="S175" i="59"/>
  <c r="T175" i="59"/>
  <c r="N188" i="56"/>
  <c r="M175" i="59"/>
  <c r="Q175" i="59"/>
  <c r="R175" i="59"/>
  <c r="M188" i="56"/>
  <c r="L175" i="59"/>
  <c r="O175" i="59"/>
  <c r="P175" i="59"/>
  <c r="O189" i="56"/>
  <c r="N176" i="59"/>
  <c r="S176" i="59"/>
  <c r="T176" i="59"/>
  <c r="N189" i="56"/>
  <c r="M176" i="59"/>
  <c r="Q176" i="59"/>
  <c r="R176" i="59"/>
  <c r="M189" i="56"/>
  <c r="L176" i="59"/>
  <c r="O176" i="59"/>
  <c r="P176" i="59"/>
  <c r="N177" i="59"/>
  <c r="S177" i="59"/>
  <c r="T177" i="59"/>
  <c r="M177" i="59"/>
  <c r="Q177" i="59"/>
  <c r="R177" i="59"/>
  <c r="M190" i="56"/>
  <c r="L177" i="59"/>
  <c r="O177" i="59"/>
  <c r="P177" i="59"/>
  <c r="N178" i="59"/>
  <c r="S178" i="59"/>
  <c r="T178" i="59"/>
  <c r="M178" i="59"/>
  <c r="Q178" i="59"/>
  <c r="R178" i="59"/>
  <c r="M191" i="56"/>
  <c r="L178" i="59"/>
  <c r="O178" i="59"/>
  <c r="P178" i="59"/>
  <c r="N179" i="59"/>
  <c r="S179" i="59"/>
  <c r="T179" i="59"/>
  <c r="M179" i="59"/>
  <c r="Q179" i="59"/>
  <c r="R179" i="59"/>
  <c r="M192" i="56"/>
  <c r="L179" i="59"/>
  <c r="O179" i="59"/>
  <c r="P179" i="59"/>
  <c r="N180" i="59"/>
  <c r="S180" i="59"/>
  <c r="T180" i="59"/>
  <c r="M180" i="59"/>
  <c r="Q180" i="59"/>
  <c r="R180" i="59"/>
  <c r="M193" i="56"/>
  <c r="L180" i="59"/>
  <c r="O180" i="59"/>
  <c r="P180" i="59"/>
  <c r="N181" i="59"/>
  <c r="S181" i="59"/>
  <c r="T181" i="59"/>
  <c r="N194" i="56"/>
  <c r="M181" i="59"/>
  <c r="Q181" i="59"/>
  <c r="R181" i="59"/>
  <c r="M194" i="56"/>
  <c r="L181" i="59"/>
  <c r="O181" i="59"/>
  <c r="P181" i="59"/>
  <c r="N182" i="59"/>
  <c r="S182" i="59"/>
  <c r="T182" i="59"/>
  <c r="M182" i="59"/>
  <c r="Q182" i="59"/>
  <c r="R182" i="59"/>
  <c r="M195" i="56"/>
  <c r="L182" i="59"/>
  <c r="O182" i="59"/>
  <c r="P182" i="59"/>
  <c r="N183" i="59"/>
  <c r="S183" i="59"/>
  <c r="T183" i="59"/>
  <c r="M183" i="59"/>
  <c r="Q183" i="59"/>
  <c r="R183" i="59"/>
  <c r="M196" i="56"/>
  <c r="L183" i="59"/>
  <c r="O183" i="59"/>
  <c r="P183" i="59"/>
  <c r="O183" i="56"/>
  <c r="P183" i="56"/>
  <c r="O184" i="56"/>
  <c r="P184" i="56"/>
  <c r="O185" i="56"/>
  <c r="N185" i="56"/>
  <c r="P185" i="56"/>
  <c r="O186" i="56"/>
  <c r="N186" i="56"/>
  <c r="P186" i="56"/>
  <c r="O187" i="56"/>
  <c r="N187" i="56"/>
  <c r="P187" i="56"/>
  <c r="O188" i="56"/>
  <c r="P188" i="56"/>
  <c r="P189" i="56"/>
  <c r="O190" i="56"/>
  <c r="N190" i="56"/>
  <c r="P190" i="56"/>
  <c r="O191" i="56"/>
  <c r="N191" i="56"/>
  <c r="P191" i="56"/>
  <c r="O192" i="56"/>
  <c r="N192" i="56"/>
  <c r="P192" i="56"/>
  <c r="O193" i="56"/>
  <c r="N193" i="56"/>
  <c r="P193" i="56"/>
  <c r="O194" i="56"/>
  <c r="P194" i="56"/>
  <c r="O195" i="56"/>
  <c r="N195" i="56"/>
  <c r="P195" i="56"/>
  <c r="O196" i="56"/>
  <c r="N196" i="56"/>
  <c r="P196" i="56"/>
  <c r="N141" i="34"/>
  <c r="S141" i="34"/>
  <c r="T141" i="34"/>
  <c r="M141" i="34"/>
  <c r="Q141" i="34"/>
  <c r="R141" i="34"/>
  <c r="M154" i="32"/>
  <c r="L141" i="34"/>
  <c r="O141" i="34"/>
  <c r="P141" i="34"/>
  <c r="N142" i="34"/>
  <c r="S142" i="34"/>
  <c r="T142" i="34"/>
  <c r="M142" i="34"/>
  <c r="Q142" i="34"/>
  <c r="R142" i="34"/>
  <c r="M155" i="32"/>
  <c r="L142" i="34"/>
  <c r="O142" i="34"/>
  <c r="P142" i="34"/>
  <c r="N143" i="34"/>
  <c r="S143" i="34"/>
  <c r="T143" i="34"/>
  <c r="N156" i="32"/>
  <c r="M143" i="34"/>
  <c r="Q143" i="34"/>
  <c r="R143" i="34"/>
  <c r="M156" i="32"/>
  <c r="L143" i="34"/>
  <c r="O143" i="34"/>
  <c r="P143" i="34"/>
  <c r="N144" i="34"/>
  <c r="S144" i="34"/>
  <c r="T144" i="34"/>
  <c r="N157" i="32"/>
  <c r="M144" i="34"/>
  <c r="Q144" i="34"/>
  <c r="R144" i="34"/>
  <c r="M157" i="32"/>
  <c r="L144" i="34"/>
  <c r="O144" i="34"/>
  <c r="P144" i="34"/>
  <c r="N145" i="34"/>
  <c r="S145" i="34"/>
  <c r="T145" i="34"/>
  <c r="N158" i="32"/>
  <c r="M145" i="34"/>
  <c r="Q145" i="34"/>
  <c r="R145" i="34"/>
  <c r="M158" i="32"/>
  <c r="L145" i="34"/>
  <c r="O145" i="34"/>
  <c r="P145" i="34"/>
  <c r="N146" i="34"/>
  <c r="S146" i="34"/>
  <c r="T146" i="34"/>
  <c r="M146" i="34"/>
  <c r="Q146" i="34"/>
  <c r="R146" i="34"/>
  <c r="M159" i="32"/>
  <c r="L146" i="34"/>
  <c r="O146" i="34"/>
  <c r="P146" i="34"/>
  <c r="O154" i="32"/>
  <c r="N154" i="32"/>
  <c r="P154" i="32"/>
  <c r="O155" i="32"/>
  <c r="N155" i="32"/>
  <c r="P155" i="32"/>
  <c r="O156" i="32"/>
  <c r="P156" i="32"/>
  <c r="O157" i="32"/>
  <c r="P157" i="32"/>
  <c r="O158" i="32"/>
  <c r="P158" i="32"/>
  <c r="O159" i="32"/>
  <c r="N159" i="32"/>
  <c r="P159" i="32"/>
  <c r="AI207" i="46"/>
  <c r="V220" i="44"/>
  <c r="AH207" i="46"/>
  <c r="U220" i="44"/>
  <c r="AG207" i="46"/>
  <c r="T220" i="44"/>
  <c r="AF207" i="46"/>
  <c r="S220" i="44"/>
  <c r="AE207" i="46"/>
  <c r="R220" i="44"/>
  <c r="AD207" i="46"/>
  <c r="Q220" i="44"/>
  <c r="J207" i="46"/>
  <c r="K207" i="46" s="1"/>
  <c r="I220" i="44"/>
  <c r="I207" i="46"/>
  <c r="A206" i="53" s="1"/>
  <c r="H220" i="44"/>
  <c r="H207" i="46"/>
  <c r="C206" i="53" s="1"/>
  <c r="G220" i="44"/>
  <c r="G207" i="46"/>
  <c r="F220" i="44"/>
  <c r="F207" i="46"/>
  <c r="D206" i="53" s="1"/>
  <c r="E220" i="44"/>
  <c r="E207" i="46"/>
  <c r="D220" i="44"/>
  <c r="D207" i="46"/>
  <c r="C220" i="44"/>
  <c r="C207" i="46"/>
  <c r="B220" i="44"/>
  <c r="AI208" i="46"/>
  <c r="V221" i="44"/>
  <c r="AH208" i="46"/>
  <c r="U221" i="44"/>
  <c r="AG208" i="46"/>
  <c r="T221" i="44"/>
  <c r="AF208" i="46"/>
  <c r="S221" i="44"/>
  <c r="AE208" i="46"/>
  <c r="R221" i="44"/>
  <c r="AD208" i="46"/>
  <c r="Q221" i="44"/>
  <c r="J208" i="46"/>
  <c r="K208" i="46" s="1"/>
  <c r="I221" i="44"/>
  <c r="I208" i="46"/>
  <c r="A207" i="53" s="1"/>
  <c r="H221" i="44"/>
  <c r="H208" i="46"/>
  <c r="C207" i="53" s="1"/>
  <c r="G221" i="44"/>
  <c r="G208" i="46"/>
  <c r="F221" i="44"/>
  <c r="F208" i="46"/>
  <c r="D207" i="53" s="1"/>
  <c r="E221" i="44"/>
  <c r="E208" i="46"/>
  <c r="D221" i="44"/>
  <c r="D208" i="46"/>
  <c r="C221" i="44"/>
  <c r="C208" i="46"/>
  <c r="B221" i="44"/>
  <c r="AI209" i="46"/>
  <c r="V222" i="44"/>
  <c r="AH209" i="46"/>
  <c r="U222" i="44"/>
  <c r="AG209" i="46"/>
  <c r="T222" i="44"/>
  <c r="AF209" i="46"/>
  <c r="S222" i="44"/>
  <c r="AE209" i="46"/>
  <c r="R222" i="44"/>
  <c r="AD209" i="46"/>
  <c r="Q222" i="44"/>
  <c r="J209" i="46"/>
  <c r="K209" i="46" s="1"/>
  <c r="I222" i="44"/>
  <c r="I209" i="46"/>
  <c r="A208" i="53" s="1"/>
  <c r="H222" i="44"/>
  <c r="H209" i="46"/>
  <c r="C208" i="53" s="1"/>
  <c r="G222" i="44"/>
  <c r="G209" i="46"/>
  <c r="F222" i="44"/>
  <c r="F209" i="46"/>
  <c r="D208" i="53" s="1"/>
  <c r="E222" i="44"/>
  <c r="E209" i="46"/>
  <c r="D222" i="44"/>
  <c r="D209" i="46"/>
  <c r="C222" i="44"/>
  <c r="C209" i="46"/>
  <c r="B222" i="44"/>
  <c r="AI210" i="46"/>
  <c r="V223" i="44"/>
  <c r="AH210" i="46"/>
  <c r="U223" i="44"/>
  <c r="AG210" i="46"/>
  <c r="T223" i="44"/>
  <c r="AF210" i="46"/>
  <c r="S223" i="44"/>
  <c r="AE210" i="46"/>
  <c r="R223" i="44"/>
  <c r="AD210" i="46"/>
  <c r="Q223" i="44"/>
  <c r="J210" i="46"/>
  <c r="K210" i="46" s="1"/>
  <c r="I223" i="44"/>
  <c r="I210" i="46"/>
  <c r="A209" i="53" s="1"/>
  <c r="H223" i="44"/>
  <c r="H210" i="46"/>
  <c r="C209" i="53" s="1"/>
  <c r="G223" i="44"/>
  <c r="G210" i="46"/>
  <c r="F223" i="44"/>
  <c r="F210" i="46"/>
  <c r="D209" i="53" s="1"/>
  <c r="E223" i="44"/>
  <c r="E210" i="46"/>
  <c r="D223" i="44"/>
  <c r="D210" i="46"/>
  <c r="C223" i="44"/>
  <c r="C210" i="46"/>
  <c r="B223" i="44"/>
  <c r="AI211" i="46"/>
  <c r="V224" i="44"/>
  <c r="AH211" i="46"/>
  <c r="U224" i="44"/>
  <c r="AG211" i="46"/>
  <c r="T224" i="44"/>
  <c r="AF211" i="46"/>
  <c r="S224" i="44"/>
  <c r="AE211" i="46"/>
  <c r="R224" i="44"/>
  <c r="AD211" i="46"/>
  <c r="Q224" i="44"/>
  <c r="J211" i="46"/>
  <c r="K211" i="46" s="1"/>
  <c r="I224" i="44"/>
  <c r="I211" i="46"/>
  <c r="A210" i="53" s="1"/>
  <c r="H224" i="44"/>
  <c r="H211" i="46"/>
  <c r="C210" i="53" s="1"/>
  <c r="G224" i="44"/>
  <c r="G211" i="46"/>
  <c r="F224" i="44"/>
  <c r="F211" i="46"/>
  <c r="D210" i="53" s="1"/>
  <c r="E224" i="44"/>
  <c r="E211" i="46"/>
  <c r="D224" i="44"/>
  <c r="D211" i="46"/>
  <c r="C224" i="44"/>
  <c r="C211" i="46"/>
  <c r="B224" i="44"/>
  <c r="AI212" i="46"/>
  <c r="V225" i="44"/>
  <c r="AH212" i="46"/>
  <c r="U225" i="44"/>
  <c r="AG212" i="46"/>
  <c r="T225" i="44"/>
  <c r="AF212" i="46"/>
  <c r="S225" i="44"/>
  <c r="AE212" i="46"/>
  <c r="R225" i="44"/>
  <c r="AD212" i="46"/>
  <c r="Q225" i="44"/>
  <c r="J212" i="46"/>
  <c r="K212" i="46" s="1"/>
  <c r="I225" i="44"/>
  <c r="I212" i="46"/>
  <c r="A211" i="53" s="1"/>
  <c r="H225" i="44"/>
  <c r="H212" i="46"/>
  <c r="C211" i="53" s="1"/>
  <c r="G225" i="44"/>
  <c r="G212" i="46"/>
  <c r="F225" i="44"/>
  <c r="F212" i="46"/>
  <c r="D211" i="53" s="1"/>
  <c r="E225" i="44"/>
  <c r="E212" i="46"/>
  <c r="D225" i="44"/>
  <c r="D212" i="46"/>
  <c r="C225" i="44"/>
  <c r="C212" i="46"/>
  <c r="B225" i="44"/>
  <c r="AI214" i="46"/>
  <c r="V227" i="44"/>
  <c r="AH214" i="46"/>
  <c r="U227" i="44"/>
  <c r="AG214" i="46"/>
  <c r="T227" i="44"/>
  <c r="AF214" i="46"/>
  <c r="S227" i="44"/>
  <c r="AE214" i="46"/>
  <c r="R227" i="44"/>
  <c r="AD214" i="46"/>
  <c r="Q227" i="44"/>
  <c r="J214" i="46"/>
  <c r="K214" i="46" s="1"/>
  <c r="I227" i="44"/>
  <c r="I214" i="46"/>
  <c r="A213" i="53" s="1"/>
  <c r="H227" i="44"/>
  <c r="H214" i="46"/>
  <c r="C213" i="53" s="1"/>
  <c r="G227" i="44"/>
  <c r="G214" i="46"/>
  <c r="F227" i="44"/>
  <c r="F214" i="46"/>
  <c r="D213" i="53" s="1"/>
  <c r="E227" i="44"/>
  <c r="E214" i="46"/>
  <c r="D227" i="44"/>
  <c r="D214" i="46"/>
  <c r="C227" i="44"/>
  <c r="C214" i="46"/>
  <c r="B227" i="44"/>
  <c r="AI213" i="46"/>
  <c r="V226" i="44"/>
  <c r="AH213" i="46"/>
  <c r="U226" i="44"/>
  <c r="AG213" i="46"/>
  <c r="T226" i="44"/>
  <c r="AF213" i="46"/>
  <c r="S226" i="44"/>
  <c r="AE213" i="46"/>
  <c r="R226" i="44"/>
  <c r="AD213" i="46"/>
  <c r="Q226" i="44"/>
  <c r="J213" i="46"/>
  <c r="K213" i="46" s="1"/>
  <c r="I226" i="44"/>
  <c r="I213" i="46"/>
  <c r="A212" i="53" s="1"/>
  <c r="H226" i="44"/>
  <c r="H213" i="46"/>
  <c r="C212" i="53" s="1"/>
  <c r="G226" i="44"/>
  <c r="G213" i="46"/>
  <c r="F226" i="44"/>
  <c r="F213" i="46"/>
  <c r="D212" i="53" s="1"/>
  <c r="E226" i="44"/>
  <c r="E213" i="46"/>
  <c r="D226" i="44"/>
  <c r="D213" i="46"/>
  <c r="C226" i="44"/>
  <c r="C213" i="46"/>
  <c r="B226" i="44"/>
  <c r="N207" i="46"/>
  <c r="S207" i="46"/>
  <c r="T207" i="46"/>
  <c r="M207" i="46"/>
  <c r="Q207" i="46"/>
  <c r="R207" i="46"/>
  <c r="M220" i="44"/>
  <c r="L207" i="46"/>
  <c r="O207" i="46"/>
  <c r="P207" i="46"/>
  <c r="N208" i="46"/>
  <c r="S208" i="46"/>
  <c r="T208" i="46"/>
  <c r="M208" i="46"/>
  <c r="Q208" i="46"/>
  <c r="R208" i="46"/>
  <c r="M221" i="44"/>
  <c r="L208" i="46"/>
  <c r="O208" i="46"/>
  <c r="P208" i="46"/>
  <c r="N209" i="46"/>
  <c r="S209" i="46"/>
  <c r="T209" i="46"/>
  <c r="N222" i="44"/>
  <c r="M209" i="46"/>
  <c r="Q209" i="46"/>
  <c r="R209" i="46"/>
  <c r="M222" i="44"/>
  <c r="L209" i="46"/>
  <c r="O209" i="46"/>
  <c r="P209" i="46"/>
  <c r="N210" i="46"/>
  <c r="S210" i="46"/>
  <c r="T210" i="46"/>
  <c r="M210" i="46"/>
  <c r="Q210" i="46"/>
  <c r="R210" i="46"/>
  <c r="M223" i="44"/>
  <c r="L210" i="46"/>
  <c r="O210" i="46"/>
  <c r="P210" i="46"/>
  <c r="N211" i="46"/>
  <c r="S211" i="46"/>
  <c r="T211" i="46"/>
  <c r="M211" i="46"/>
  <c r="Q211" i="46"/>
  <c r="R211" i="46"/>
  <c r="M224" i="44"/>
  <c r="L211" i="46"/>
  <c r="O211" i="46"/>
  <c r="P211" i="46"/>
  <c r="N212" i="46"/>
  <c r="S212" i="46"/>
  <c r="T212" i="46"/>
  <c r="N225" i="44"/>
  <c r="M212" i="46"/>
  <c r="Q212" i="46"/>
  <c r="R212" i="46"/>
  <c r="M225" i="44"/>
  <c r="L212" i="46"/>
  <c r="O212" i="46"/>
  <c r="P212" i="46"/>
  <c r="N214" i="46"/>
  <c r="S214" i="46"/>
  <c r="T214" i="46"/>
  <c r="M214" i="46"/>
  <c r="Q214" i="46"/>
  <c r="R214" i="46"/>
  <c r="M227" i="44"/>
  <c r="L214" i="46"/>
  <c r="O214" i="46"/>
  <c r="P214" i="46"/>
  <c r="N213" i="46"/>
  <c r="S213" i="46"/>
  <c r="T213" i="46"/>
  <c r="M213" i="46"/>
  <c r="Q213" i="46"/>
  <c r="R213" i="46"/>
  <c r="L213" i="46"/>
  <c r="O213" i="46"/>
  <c r="P213" i="46"/>
  <c r="O220" i="44"/>
  <c r="N220" i="44"/>
  <c r="P220" i="44"/>
  <c r="O221" i="44"/>
  <c r="N221" i="44"/>
  <c r="P221" i="44"/>
  <c r="O222" i="44"/>
  <c r="P222" i="44"/>
  <c r="O223" i="44"/>
  <c r="N223" i="44"/>
  <c r="P223" i="44"/>
  <c r="O224" i="44"/>
  <c r="N224" i="44"/>
  <c r="P224" i="44"/>
  <c r="O225" i="44"/>
  <c r="P225" i="44"/>
  <c r="O227" i="44"/>
  <c r="N227" i="44"/>
  <c r="P227" i="44"/>
  <c r="O226" i="44"/>
  <c r="N226" i="44"/>
  <c r="M226" i="44"/>
  <c r="P226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5" i="44"/>
  <c r="J204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K172" i="40"/>
  <c r="AI157" i="42"/>
  <c r="V170" i="40"/>
  <c r="AH157" i="42"/>
  <c r="U170" i="40"/>
  <c r="AG157" i="42"/>
  <c r="T170" i="40"/>
  <c r="AF157" i="42"/>
  <c r="S170" i="40"/>
  <c r="AE157" i="42"/>
  <c r="R170" i="40"/>
  <c r="AD157" i="42"/>
  <c r="Q170" i="40"/>
  <c r="J157" i="42"/>
  <c r="K157" i="42" s="1"/>
  <c r="I170" i="40"/>
  <c r="I157" i="42"/>
  <c r="H170" i="40"/>
  <c r="H157" i="42"/>
  <c r="G170" i="40"/>
  <c r="G157" i="42"/>
  <c r="F170" i="40"/>
  <c r="F157" i="42"/>
  <c r="E170" i="40"/>
  <c r="E157" i="42"/>
  <c r="D170" i="40"/>
  <c r="D157" i="42"/>
  <c r="C170" i="40"/>
  <c r="C157" i="42"/>
  <c r="B170" i="40"/>
  <c r="AI158" i="42"/>
  <c r="V171" i="40"/>
  <c r="AH158" i="42"/>
  <c r="U171" i="40"/>
  <c r="AG158" i="42"/>
  <c r="T171" i="40"/>
  <c r="AF158" i="42"/>
  <c r="S171" i="40"/>
  <c r="AE158" i="42"/>
  <c r="R171" i="40"/>
  <c r="AD158" i="42"/>
  <c r="Q171" i="40"/>
  <c r="J158" i="42"/>
  <c r="K158" i="42" s="1"/>
  <c r="I171" i="40"/>
  <c r="I158" i="42"/>
  <c r="H171" i="40"/>
  <c r="H158" i="42"/>
  <c r="G171" i="40"/>
  <c r="G158" i="42"/>
  <c r="F171" i="40"/>
  <c r="F158" i="42"/>
  <c r="E171" i="40"/>
  <c r="E158" i="42"/>
  <c r="D171" i="40"/>
  <c r="D158" i="42"/>
  <c r="C171" i="40"/>
  <c r="C158" i="42"/>
  <c r="B171" i="40"/>
  <c r="AI159" i="42"/>
  <c r="V172" i="40"/>
  <c r="AH159" i="42"/>
  <c r="U172" i="40"/>
  <c r="AG159" i="42"/>
  <c r="T172" i="40"/>
  <c r="AF159" i="42"/>
  <c r="S172" i="40"/>
  <c r="AE159" i="42"/>
  <c r="R172" i="40"/>
  <c r="AD159" i="42"/>
  <c r="Q172" i="40"/>
  <c r="J159" i="42"/>
  <c r="K159" i="42" s="1"/>
  <c r="I172" i="40"/>
  <c r="I159" i="42"/>
  <c r="H172" i="40"/>
  <c r="H159" i="42"/>
  <c r="G172" i="40"/>
  <c r="G159" i="42"/>
  <c r="F172" i="40"/>
  <c r="F159" i="42"/>
  <c r="E172" i="40"/>
  <c r="E159" i="42"/>
  <c r="D172" i="40"/>
  <c r="D159" i="42"/>
  <c r="C172" i="40"/>
  <c r="C159" i="42"/>
  <c r="B172" i="40"/>
  <c r="AI160" i="42"/>
  <c r="V173" i="40"/>
  <c r="AH160" i="42"/>
  <c r="U173" i="40"/>
  <c r="AG160" i="42"/>
  <c r="T173" i="40"/>
  <c r="AF160" i="42"/>
  <c r="S173" i="40"/>
  <c r="AE160" i="42"/>
  <c r="R173" i="40"/>
  <c r="AD160" i="42"/>
  <c r="Q173" i="40"/>
  <c r="J160" i="42"/>
  <c r="K160" i="42" s="1"/>
  <c r="I173" i="40"/>
  <c r="I160" i="42"/>
  <c r="H173" i="40"/>
  <c r="H160" i="42"/>
  <c r="G173" i="40"/>
  <c r="G160" i="42"/>
  <c r="F173" i="40"/>
  <c r="F160" i="42"/>
  <c r="E173" i="40"/>
  <c r="E160" i="42"/>
  <c r="D173" i="40"/>
  <c r="D160" i="42"/>
  <c r="C173" i="40"/>
  <c r="C160" i="42"/>
  <c r="B173" i="40"/>
  <c r="AI161" i="42"/>
  <c r="V174" i="40"/>
  <c r="AH161" i="42"/>
  <c r="U174" i="40"/>
  <c r="AG161" i="42"/>
  <c r="T174" i="40"/>
  <c r="AF161" i="42"/>
  <c r="S174" i="40"/>
  <c r="AE161" i="42"/>
  <c r="R174" i="40"/>
  <c r="AD161" i="42"/>
  <c r="Q174" i="40"/>
  <c r="J161" i="42"/>
  <c r="K161" i="42" s="1"/>
  <c r="I174" i="40"/>
  <c r="I161" i="42"/>
  <c r="H174" i="40"/>
  <c r="H161" i="42"/>
  <c r="G174" i="40"/>
  <c r="G161" i="42"/>
  <c r="F174" i="40"/>
  <c r="F161" i="42"/>
  <c r="E174" i="40"/>
  <c r="E161" i="42"/>
  <c r="D174" i="40"/>
  <c r="D161" i="42"/>
  <c r="C174" i="40"/>
  <c r="C161" i="42"/>
  <c r="B174" i="40"/>
  <c r="N157" i="42"/>
  <c r="S157" i="42"/>
  <c r="T157" i="42"/>
  <c r="N170" i="40"/>
  <c r="M157" i="42"/>
  <c r="Q157" i="42"/>
  <c r="R157" i="42"/>
  <c r="L157" i="42"/>
  <c r="O157" i="42"/>
  <c r="P157" i="42"/>
  <c r="N158" i="42"/>
  <c r="S158" i="42"/>
  <c r="T158" i="42"/>
  <c r="N171" i="40"/>
  <c r="M158" i="42"/>
  <c r="Q158" i="42"/>
  <c r="R158" i="42"/>
  <c r="L158" i="42"/>
  <c r="O158" i="42"/>
  <c r="P158" i="42"/>
  <c r="N159" i="42"/>
  <c r="S159" i="42"/>
  <c r="T159" i="42"/>
  <c r="M159" i="42"/>
  <c r="Q159" i="42"/>
  <c r="R159" i="42"/>
  <c r="L159" i="42"/>
  <c r="O159" i="42"/>
  <c r="P159" i="42"/>
  <c r="N160" i="42"/>
  <c r="S160" i="42"/>
  <c r="T160" i="42"/>
  <c r="M160" i="42"/>
  <c r="Q160" i="42"/>
  <c r="R160" i="42"/>
  <c r="L160" i="42"/>
  <c r="O160" i="42"/>
  <c r="P160" i="42"/>
  <c r="N161" i="42"/>
  <c r="S161" i="42"/>
  <c r="T161" i="42"/>
  <c r="M161" i="42"/>
  <c r="Q161" i="42"/>
  <c r="R161" i="42"/>
  <c r="L161" i="42"/>
  <c r="O161" i="42"/>
  <c r="P161" i="42"/>
  <c r="O170" i="40"/>
  <c r="M170" i="40"/>
  <c r="P170" i="40"/>
  <c r="O171" i="40"/>
  <c r="M171" i="40"/>
  <c r="P171" i="40"/>
  <c r="O172" i="40"/>
  <c r="N172" i="40"/>
  <c r="M172" i="40"/>
  <c r="P172" i="40"/>
  <c r="O173" i="40"/>
  <c r="N173" i="40"/>
  <c r="M173" i="40"/>
  <c r="P173" i="40"/>
  <c r="O174" i="40"/>
  <c r="N174" i="40"/>
  <c r="M174" i="40"/>
  <c r="P174" i="40"/>
  <c r="AI134" i="34"/>
  <c r="V147" i="32"/>
  <c r="AH134" i="34"/>
  <c r="U147" i="32"/>
  <c r="AG134" i="34"/>
  <c r="T147" i="32"/>
  <c r="AF134" i="34"/>
  <c r="S147" i="32"/>
  <c r="AE134" i="34"/>
  <c r="R147" i="32"/>
  <c r="AD134" i="34"/>
  <c r="Q147" i="32"/>
  <c r="J134" i="34"/>
  <c r="K134" i="34" s="1"/>
  <c r="I147" i="32"/>
  <c r="I134" i="34"/>
  <c r="A133" i="52" s="1"/>
  <c r="H147" i="32"/>
  <c r="H134" i="34"/>
  <c r="C133" i="52" s="1"/>
  <c r="G147" i="32"/>
  <c r="G134" i="34"/>
  <c r="F147" i="32"/>
  <c r="F134" i="34"/>
  <c r="D133" i="52" s="1"/>
  <c r="E147" i="32"/>
  <c r="E134" i="34"/>
  <c r="D147" i="32"/>
  <c r="D134" i="34"/>
  <c r="C147" i="32"/>
  <c r="C134" i="34"/>
  <c r="B147" i="32"/>
  <c r="AI135" i="34"/>
  <c r="V148" i="32"/>
  <c r="AH135" i="34"/>
  <c r="U148" i="32"/>
  <c r="AG135" i="34"/>
  <c r="T148" i="32"/>
  <c r="AF135" i="34"/>
  <c r="S148" i="32"/>
  <c r="AE135" i="34"/>
  <c r="R148" i="32"/>
  <c r="AD135" i="34"/>
  <c r="Q148" i="32"/>
  <c r="J135" i="34"/>
  <c r="K135" i="34" s="1"/>
  <c r="I148" i="32"/>
  <c r="I135" i="34"/>
  <c r="A134" i="52" s="1"/>
  <c r="H148" i="32"/>
  <c r="H135" i="34"/>
  <c r="C134" i="52" s="1"/>
  <c r="G148" i="32"/>
  <c r="G135" i="34"/>
  <c r="F148" i="32"/>
  <c r="F135" i="34"/>
  <c r="D134" i="52" s="1"/>
  <c r="E148" i="32"/>
  <c r="E135" i="34"/>
  <c r="D148" i="32"/>
  <c r="D135" i="34"/>
  <c r="C148" i="32"/>
  <c r="C135" i="34"/>
  <c r="B148" i="32"/>
  <c r="AI136" i="34"/>
  <c r="V149" i="32"/>
  <c r="AH136" i="34"/>
  <c r="U149" i="32"/>
  <c r="AG136" i="34"/>
  <c r="T149" i="32"/>
  <c r="AF136" i="34"/>
  <c r="S149" i="32"/>
  <c r="AE136" i="34"/>
  <c r="R149" i="32"/>
  <c r="AD136" i="34"/>
  <c r="Q149" i="32"/>
  <c r="J136" i="34"/>
  <c r="K136" i="34" s="1"/>
  <c r="I149" i="32"/>
  <c r="I136" i="34"/>
  <c r="A135" i="52" s="1"/>
  <c r="H149" i="32"/>
  <c r="H136" i="34"/>
  <c r="C135" i="52" s="1"/>
  <c r="G149" i="32"/>
  <c r="G136" i="34"/>
  <c r="F149" i="32"/>
  <c r="F136" i="34"/>
  <c r="D135" i="52" s="1"/>
  <c r="E149" i="32"/>
  <c r="E136" i="34"/>
  <c r="D149" i="32"/>
  <c r="D136" i="34"/>
  <c r="C149" i="32"/>
  <c r="C136" i="34"/>
  <c r="B149" i="32"/>
  <c r="AI137" i="34"/>
  <c r="V150" i="32"/>
  <c r="AH137" i="34"/>
  <c r="U150" i="32"/>
  <c r="AG137" i="34"/>
  <c r="T150" i="32"/>
  <c r="AF137" i="34"/>
  <c r="S150" i="32"/>
  <c r="AE137" i="34"/>
  <c r="R150" i="32"/>
  <c r="AD137" i="34"/>
  <c r="Q150" i="32"/>
  <c r="J137" i="34"/>
  <c r="K137" i="34" s="1"/>
  <c r="I150" i="32"/>
  <c r="I137" i="34"/>
  <c r="A136" i="52" s="1"/>
  <c r="H150" i="32"/>
  <c r="H137" i="34"/>
  <c r="C136" i="52" s="1"/>
  <c r="G150" i="32"/>
  <c r="G137" i="34"/>
  <c r="F150" i="32"/>
  <c r="F137" i="34"/>
  <c r="D136" i="52" s="1"/>
  <c r="E150" i="32"/>
  <c r="E137" i="34"/>
  <c r="D150" i="32"/>
  <c r="D137" i="34"/>
  <c r="C150" i="32"/>
  <c r="C137" i="34"/>
  <c r="B150" i="32"/>
  <c r="AI138" i="34"/>
  <c r="V151" i="32"/>
  <c r="AH138" i="34"/>
  <c r="U151" i="32"/>
  <c r="AG138" i="34"/>
  <c r="T151" i="32"/>
  <c r="AF138" i="34"/>
  <c r="S151" i="32"/>
  <c r="AE138" i="34"/>
  <c r="R151" i="32"/>
  <c r="AD138" i="34"/>
  <c r="Q151" i="32"/>
  <c r="J138" i="34"/>
  <c r="K138" i="34" s="1"/>
  <c r="I151" i="32"/>
  <c r="I138" i="34"/>
  <c r="A137" i="52" s="1"/>
  <c r="H151" i="32"/>
  <c r="H138" i="34"/>
  <c r="C137" i="52" s="1"/>
  <c r="G151" i="32"/>
  <c r="G138" i="34"/>
  <c r="F151" i="32"/>
  <c r="F138" i="34"/>
  <c r="D137" i="52" s="1"/>
  <c r="E151" i="32"/>
  <c r="E138" i="34"/>
  <c r="D151" i="32"/>
  <c r="D138" i="34"/>
  <c r="C151" i="32"/>
  <c r="C138" i="34"/>
  <c r="B151" i="32"/>
  <c r="AI139" i="34"/>
  <c r="V152" i="32"/>
  <c r="AH139" i="34"/>
  <c r="U152" i="32"/>
  <c r="AG139" i="34"/>
  <c r="T152" i="32"/>
  <c r="AF139" i="34"/>
  <c r="S152" i="32"/>
  <c r="AE139" i="34"/>
  <c r="R152" i="32"/>
  <c r="AD139" i="34"/>
  <c r="Q152" i="32"/>
  <c r="J139" i="34"/>
  <c r="K139" i="34" s="1"/>
  <c r="I152" i="32"/>
  <c r="I139" i="34"/>
  <c r="A138" i="52" s="1"/>
  <c r="H152" i="32"/>
  <c r="H139" i="34"/>
  <c r="C138" i="52" s="1"/>
  <c r="G152" i="32"/>
  <c r="G139" i="34"/>
  <c r="F152" i="32"/>
  <c r="F139" i="34"/>
  <c r="D138" i="52" s="1"/>
  <c r="E152" i="32"/>
  <c r="E139" i="34"/>
  <c r="D152" i="32"/>
  <c r="D139" i="34"/>
  <c r="C152" i="32"/>
  <c r="C139" i="34"/>
  <c r="B152" i="32"/>
  <c r="AI140" i="34"/>
  <c r="V153" i="32"/>
  <c r="AH140" i="34"/>
  <c r="U153" i="32"/>
  <c r="AG140" i="34"/>
  <c r="T153" i="32"/>
  <c r="AF140" i="34"/>
  <c r="S153" i="32"/>
  <c r="AE140" i="34"/>
  <c r="R153" i="32"/>
  <c r="AD140" i="34"/>
  <c r="Q153" i="32"/>
  <c r="J140" i="34"/>
  <c r="K140" i="34" s="1"/>
  <c r="I153" i="32"/>
  <c r="I140" i="34"/>
  <c r="A139" i="52" s="1"/>
  <c r="H153" i="32"/>
  <c r="H140" i="34"/>
  <c r="C139" i="52" s="1"/>
  <c r="G153" i="32"/>
  <c r="G140" i="34"/>
  <c r="F153" i="32"/>
  <c r="F140" i="34"/>
  <c r="D139" i="52" s="1"/>
  <c r="E153" i="32"/>
  <c r="E140" i="34"/>
  <c r="D153" i="32"/>
  <c r="D140" i="34"/>
  <c r="C153" i="32"/>
  <c r="C140" i="34"/>
  <c r="B153" i="32"/>
  <c r="N134" i="34"/>
  <c r="S134" i="34"/>
  <c r="T134" i="34"/>
  <c r="N147" i="32"/>
  <c r="M134" i="34"/>
  <c r="Q134" i="34"/>
  <c r="R134" i="34"/>
  <c r="L134" i="34"/>
  <c r="O134" i="34"/>
  <c r="P134" i="34"/>
  <c r="N135" i="34"/>
  <c r="S135" i="34"/>
  <c r="T135" i="34"/>
  <c r="N148" i="32"/>
  <c r="M135" i="34"/>
  <c r="Q135" i="34"/>
  <c r="R135" i="34"/>
  <c r="L135" i="34"/>
  <c r="O135" i="34"/>
  <c r="P135" i="34"/>
  <c r="N136" i="34"/>
  <c r="S136" i="34"/>
  <c r="T136" i="34"/>
  <c r="N149" i="32"/>
  <c r="M136" i="34"/>
  <c r="Q136" i="34"/>
  <c r="R136" i="34"/>
  <c r="L136" i="34"/>
  <c r="O136" i="34"/>
  <c r="P136" i="34"/>
  <c r="N137" i="34"/>
  <c r="S137" i="34"/>
  <c r="T137" i="34"/>
  <c r="N150" i="32"/>
  <c r="M137" i="34"/>
  <c r="Q137" i="34"/>
  <c r="R137" i="34"/>
  <c r="L137" i="34"/>
  <c r="O137" i="34"/>
  <c r="P137" i="34"/>
  <c r="N138" i="34"/>
  <c r="S138" i="34"/>
  <c r="T138" i="34"/>
  <c r="N151" i="32"/>
  <c r="M138" i="34"/>
  <c r="Q138" i="34"/>
  <c r="R138" i="34"/>
  <c r="L138" i="34"/>
  <c r="O138" i="34"/>
  <c r="P138" i="34"/>
  <c r="N139" i="34"/>
  <c r="S139" i="34"/>
  <c r="T139" i="34"/>
  <c r="N152" i="32"/>
  <c r="M139" i="34"/>
  <c r="Q139" i="34"/>
  <c r="R139" i="34"/>
  <c r="L139" i="34"/>
  <c r="O139" i="34"/>
  <c r="P139" i="34"/>
  <c r="N140" i="34"/>
  <c r="S140" i="34"/>
  <c r="T140" i="34"/>
  <c r="M140" i="34"/>
  <c r="Q140" i="34"/>
  <c r="R140" i="34"/>
  <c r="L140" i="34"/>
  <c r="O140" i="34"/>
  <c r="P140" i="34"/>
  <c r="O147" i="32"/>
  <c r="M147" i="32"/>
  <c r="P147" i="32"/>
  <c r="O148" i="32"/>
  <c r="M148" i="32"/>
  <c r="P148" i="32"/>
  <c r="O149" i="32"/>
  <c r="M149" i="32"/>
  <c r="P149" i="32"/>
  <c r="O150" i="32"/>
  <c r="M150" i="32"/>
  <c r="P150" i="32"/>
  <c r="O151" i="32"/>
  <c r="M151" i="32"/>
  <c r="P151" i="32"/>
  <c r="O152" i="32"/>
  <c r="M152" i="32"/>
  <c r="P152" i="32"/>
  <c r="O153" i="32"/>
  <c r="N153" i="32"/>
  <c r="M153" i="32"/>
  <c r="P153" i="32"/>
  <c r="AI144" i="50"/>
  <c r="V157" i="48"/>
  <c r="AH144" i="50"/>
  <c r="U157" i="48"/>
  <c r="AG144" i="50"/>
  <c r="T157" i="48"/>
  <c r="AF144" i="50"/>
  <c r="S157" i="48"/>
  <c r="AE144" i="50"/>
  <c r="R157" i="48"/>
  <c r="AD144" i="50"/>
  <c r="Q157" i="48"/>
  <c r="J144" i="50"/>
  <c r="K144" i="50" s="1"/>
  <c r="I157" i="48"/>
  <c r="I144" i="50"/>
  <c r="A143" i="55" s="1"/>
  <c r="H157" i="48"/>
  <c r="H144" i="50"/>
  <c r="C143" i="55" s="1"/>
  <c r="G157" i="48"/>
  <c r="G144" i="50"/>
  <c r="F157" i="48"/>
  <c r="F144" i="50"/>
  <c r="D143" i="55" s="1"/>
  <c r="E157" i="48"/>
  <c r="E144" i="50"/>
  <c r="D157" i="48"/>
  <c r="D144" i="50"/>
  <c r="C157" i="48"/>
  <c r="C144" i="50"/>
  <c r="B157" i="48"/>
  <c r="AI145" i="50"/>
  <c r="V158" i="48"/>
  <c r="AH145" i="50"/>
  <c r="U158" i="48"/>
  <c r="AG145" i="50"/>
  <c r="T158" i="48"/>
  <c r="AF145" i="50"/>
  <c r="S158" i="48"/>
  <c r="AE145" i="50"/>
  <c r="R158" i="48"/>
  <c r="AD145" i="50"/>
  <c r="Q158" i="48"/>
  <c r="J145" i="50"/>
  <c r="K145" i="50" s="1"/>
  <c r="I158" i="48"/>
  <c r="I145" i="50"/>
  <c r="A144" i="55" s="1"/>
  <c r="H158" i="48"/>
  <c r="H145" i="50"/>
  <c r="C144" i="55" s="1"/>
  <c r="G158" i="48"/>
  <c r="G145" i="50"/>
  <c r="F158" i="48"/>
  <c r="F145" i="50"/>
  <c r="D144" i="55" s="1"/>
  <c r="E158" i="48"/>
  <c r="E145" i="50"/>
  <c r="D158" i="48"/>
  <c r="D145" i="50"/>
  <c r="C158" i="48"/>
  <c r="C145" i="50"/>
  <c r="B158" i="48"/>
  <c r="AI146" i="50"/>
  <c r="V159" i="48"/>
  <c r="AH146" i="50"/>
  <c r="U159" i="48"/>
  <c r="AG146" i="50"/>
  <c r="T159" i="48"/>
  <c r="AF146" i="50"/>
  <c r="S159" i="48"/>
  <c r="AE146" i="50"/>
  <c r="R159" i="48"/>
  <c r="AD146" i="50"/>
  <c r="Q159" i="48"/>
  <c r="J146" i="50"/>
  <c r="K146" i="50" s="1"/>
  <c r="I159" i="48"/>
  <c r="I146" i="50"/>
  <c r="A145" i="55" s="1"/>
  <c r="H159" i="48"/>
  <c r="H146" i="50"/>
  <c r="C145" i="55" s="1"/>
  <c r="G159" i="48"/>
  <c r="G146" i="50"/>
  <c r="F159" i="48"/>
  <c r="F146" i="50"/>
  <c r="D145" i="55" s="1"/>
  <c r="E159" i="48"/>
  <c r="E146" i="50"/>
  <c r="D159" i="48"/>
  <c r="D146" i="50"/>
  <c r="C159" i="48"/>
  <c r="C146" i="50"/>
  <c r="B159" i="48"/>
  <c r="AI147" i="50"/>
  <c r="V160" i="48"/>
  <c r="AH147" i="50"/>
  <c r="U160" i="48"/>
  <c r="AG147" i="50"/>
  <c r="T160" i="48"/>
  <c r="AF147" i="50"/>
  <c r="S160" i="48"/>
  <c r="AE147" i="50"/>
  <c r="R160" i="48"/>
  <c r="AD147" i="50"/>
  <c r="Q160" i="48"/>
  <c r="J147" i="50"/>
  <c r="K147" i="50" s="1"/>
  <c r="I160" i="48"/>
  <c r="I147" i="50"/>
  <c r="A146" i="55" s="1"/>
  <c r="H160" i="48"/>
  <c r="H147" i="50"/>
  <c r="C146" i="55" s="1"/>
  <c r="G160" i="48"/>
  <c r="G147" i="50"/>
  <c r="F160" i="48"/>
  <c r="F147" i="50"/>
  <c r="D146" i="55" s="1"/>
  <c r="E160" i="48"/>
  <c r="E147" i="50"/>
  <c r="D160" i="48"/>
  <c r="D147" i="50"/>
  <c r="C160" i="48"/>
  <c r="C147" i="50"/>
  <c r="B160" i="48"/>
  <c r="AI148" i="50"/>
  <c r="V161" i="48"/>
  <c r="AH148" i="50"/>
  <c r="U161" i="48"/>
  <c r="AG148" i="50"/>
  <c r="T161" i="48"/>
  <c r="AF148" i="50"/>
  <c r="S161" i="48"/>
  <c r="AE148" i="50"/>
  <c r="R161" i="48"/>
  <c r="AD148" i="50"/>
  <c r="Q161" i="48"/>
  <c r="J148" i="50"/>
  <c r="K148" i="50" s="1"/>
  <c r="I161" i="48"/>
  <c r="I148" i="50"/>
  <c r="A147" i="55" s="1"/>
  <c r="H161" i="48"/>
  <c r="H148" i="50"/>
  <c r="C147" i="55" s="1"/>
  <c r="G161" i="48"/>
  <c r="G148" i="50"/>
  <c r="F161" i="48"/>
  <c r="F148" i="50"/>
  <c r="D147" i="55" s="1"/>
  <c r="E161" i="48"/>
  <c r="E148" i="50"/>
  <c r="D161" i="48"/>
  <c r="D148" i="50"/>
  <c r="C161" i="48"/>
  <c r="C148" i="50"/>
  <c r="B161" i="48"/>
  <c r="AI149" i="50"/>
  <c r="V162" i="48"/>
  <c r="AH149" i="50"/>
  <c r="U162" i="48"/>
  <c r="AG149" i="50"/>
  <c r="T162" i="48"/>
  <c r="AF149" i="50"/>
  <c r="S162" i="48"/>
  <c r="AE149" i="50"/>
  <c r="R162" i="48"/>
  <c r="AD149" i="50"/>
  <c r="Q162" i="48"/>
  <c r="J149" i="50"/>
  <c r="K149" i="50" s="1"/>
  <c r="I162" i="48"/>
  <c r="I149" i="50"/>
  <c r="A148" i="55" s="1"/>
  <c r="H162" i="48"/>
  <c r="H149" i="50"/>
  <c r="C148" i="55" s="1"/>
  <c r="G162" i="48"/>
  <c r="G149" i="50"/>
  <c r="F162" i="48"/>
  <c r="F149" i="50"/>
  <c r="D148" i="55" s="1"/>
  <c r="E162" i="48"/>
  <c r="E149" i="50"/>
  <c r="D162" i="48"/>
  <c r="D149" i="50"/>
  <c r="C162" i="48"/>
  <c r="C149" i="50"/>
  <c r="B162" i="48"/>
  <c r="AI150" i="50"/>
  <c r="V163" i="48"/>
  <c r="AH150" i="50"/>
  <c r="U163" i="48"/>
  <c r="AG150" i="50"/>
  <c r="T163" i="48"/>
  <c r="AF150" i="50"/>
  <c r="S163" i="48"/>
  <c r="AE150" i="50"/>
  <c r="R163" i="48"/>
  <c r="AD150" i="50"/>
  <c r="Q163" i="48"/>
  <c r="J150" i="50"/>
  <c r="K150" i="50" s="1"/>
  <c r="I163" i="48"/>
  <c r="I150" i="50"/>
  <c r="A149" i="55" s="1"/>
  <c r="H163" i="48"/>
  <c r="H150" i="50"/>
  <c r="C149" i="55" s="1"/>
  <c r="G163" i="48"/>
  <c r="G150" i="50"/>
  <c r="F163" i="48"/>
  <c r="F150" i="50"/>
  <c r="D149" i="55" s="1"/>
  <c r="E163" i="48"/>
  <c r="E150" i="50"/>
  <c r="D163" i="48"/>
  <c r="D150" i="50"/>
  <c r="C163" i="48"/>
  <c r="C150" i="50"/>
  <c r="B163" i="48"/>
  <c r="AI151" i="50"/>
  <c r="V164" i="48"/>
  <c r="AH151" i="50"/>
  <c r="U164" i="48"/>
  <c r="AG151" i="50"/>
  <c r="T164" i="48"/>
  <c r="AF151" i="50"/>
  <c r="S164" i="48"/>
  <c r="AE151" i="50"/>
  <c r="R164" i="48"/>
  <c r="AD151" i="50"/>
  <c r="Q164" i="48"/>
  <c r="J151" i="50"/>
  <c r="K151" i="50" s="1"/>
  <c r="I164" i="48"/>
  <c r="I151" i="50"/>
  <c r="A150" i="55" s="1"/>
  <c r="H164" i="48"/>
  <c r="H151" i="50"/>
  <c r="C150" i="55" s="1"/>
  <c r="G164" i="48"/>
  <c r="G151" i="50"/>
  <c r="F164" i="48"/>
  <c r="F151" i="50"/>
  <c r="D150" i="55" s="1"/>
  <c r="E164" i="48"/>
  <c r="E151" i="50"/>
  <c r="D164" i="48"/>
  <c r="D151" i="50"/>
  <c r="C164" i="48"/>
  <c r="C151" i="50"/>
  <c r="B164" i="48"/>
  <c r="AI152" i="50"/>
  <c r="V165" i="48"/>
  <c r="AH152" i="50"/>
  <c r="U165" i="48"/>
  <c r="AG152" i="50"/>
  <c r="T165" i="48"/>
  <c r="AF152" i="50"/>
  <c r="S165" i="48"/>
  <c r="AE152" i="50"/>
  <c r="R165" i="48"/>
  <c r="AD152" i="50"/>
  <c r="Q165" i="48"/>
  <c r="J152" i="50"/>
  <c r="K152" i="50" s="1"/>
  <c r="I165" i="48"/>
  <c r="I152" i="50"/>
  <c r="A151" i="55" s="1"/>
  <c r="H165" i="48"/>
  <c r="H152" i="50"/>
  <c r="C151" i="55" s="1"/>
  <c r="G165" i="48"/>
  <c r="G152" i="50"/>
  <c r="F165" i="48"/>
  <c r="F152" i="50"/>
  <c r="D151" i="55" s="1"/>
  <c r="E165" i="48"/>
  <c r="E152" i="50"/>
  <c r="D165" i="48"/>
  <c r="D152" i="50"/>
  <c r="C165" i="48"/>
  <c r="C152" i="50"/>
  <c r="B165" i="48"/>
  <c r="AI153" i="50"/>
  <c r="V166" i="48"/>
  <c r="AH153" i="50"/>
  <c r="U166" i="48"/>
  <c r="AG153" i="50"/>
  <c r="T166" i="48"/>
  <c r="AF153" i="50"/>
  <c r="S166" i="48"/>
  <c r="AE153" i="50"/>
  <c r="R166" i="48"/>
  <c r="AD153" i="50"/>
  <c r="Q166" i="48"/>
  <c r="J153" i="50"/>
  <c r="K153" i="50" s="1"/>
  <c r="I166" i="48"/>
  <c r="I153" i="50"/>
  <c r="A152" i="55" s="1"/>
  <c r="H166" i="48"/>
  <c r="H153" i="50"/>
  <c r="C152" i="55" s="1"/>
  <c r="G166" i="48"/>
  <c r="G153" i="50"/>
  <c r="F166" i="48"/>
  <c r="F153" i="50"/>
  <c r="D152" i="55" s="1"/>
  <c r="E166" i="48"/>
  <c r="E153" i="50"/>
  <c r="D166" i="48"/>
  <c r="D153" i="50"/>
  <c r="C166" i="48"/>
  <c r="C153" i="50"/>
  <c r="B166" i="48"/>
  <c r="AI154" i="50"/>
  <c r="V167" i="48"/>
  <c r="AH154" i="50"/>
  <c r="U167" i="48"/>
  <c r="AG154" i="50"/>
  <c r="T167" i="48"/>
  <c r="AF154" i="50"/>
  <c r="S167" i="48"/>
  <c r="AE154" i="50"/>
  <c r="R167" i="48"/>
  <c r="AD154" i="50"/>
  <c r="Q167" i="48"/>
  <c r="J154" i="50"/>
  <c r="K154" i="50" s="1"/>
  <c r="I167" i="48"/>
  <c r="I154" i="50"/>
  <c r="A153" i="55" s="1"/>
  <c r="H167" i="48"/>
  <c r="H154" i="50"/>
  <c r="C153" i="55" s="1"/>
  <c r="G167" i="48"/>
  <c r="G154" i="50"/>
  <c r="F167" i="48"/>
  <c r="F154" i="50"/>
  <c r="D153" i="55" s="1"/>
  <c r="E167" i="48"/>
  <c r="E154" i="50"/>
  <c r="D167" i="48"/>
  <c r="D154" i="50"/>
  <c r="C167" i="48"/>
  <c r="C154" i="50"/>
  <c r="B167" i="48"/>
  <c r="AI155" i="50"/>
  <c r="V168" i="48"/>
  <c r="AH155" i="50"/>
  <c r="U168" i="48"/>
  <c r="AG155" i="50"/>
  <c r="T168" i="48"/>
  <c r="AF155" i="50"/>
  <c r="S168" i="48"/>
  <c r="AE155" i="50"/>
  <c r="R168" i="48"/>
  <c r="AD155" i="50"/>
  <c r="Q168" i="48"/>
  <c r="J155" i="50"/>
  <c r="K155" i="50" s="1"/>
  <c r="I168" i="48"/>
  <c r="I155" i="50"/>
  <c r="A154" i="55" s="1"/>
  <c r="H168" i="48"/>
  <c r="H155" i="50"/>
  <c r="C154" i="55" s="1"/>
  <c r="G168" i="48"/>
  <c r="G155" i="50"/>
  <c r="F168" i="48"/>
  <c r="F155" i="50"/>
  <c r="D154" i="55" s="1"/>
  <c r="E168" i="48"/>
  <c r="E155" i="50"/>
  <c r="D168" i="48"/>
  <c r="D155" i="50"/>
  <c r="C168" i="48"/>
  <c r="C155" i="50"/>
  <c r="B168" i="48"/>
  <c r="AI156" i="50"/>
  <c r="V169" i="48"/>
  <c r="AH156" i="50"/>
  <c r="U169" i="48"/>
  <c r="AG156" i="50"/>
  <c r="T169" i="48"/>
  <c r="AF156" i="50"/>
  <c r="S169" i="48"/>
  <c r="AE156" i="50"/>
  <c r="R169" i="48"/>
  <c r="AD156" i="50"/>
  <c r="Q169" i="48"/>
  <c r="J156" i="50"/>
  <c r="K156" i="50" s="1"/>
  <c r="I169" i="48"/>
  <c r="I156" i="50"/>
  <c r="A155" i="55" s="1"/>
  <c r="H169" i="48"/>
  <c r="H156" i="50"/>
  <c r="C155" i="55" s="1"/>
  <c r="G169" i="48"/>
  <c r="G156" i="50"/>
  <c r="F169" i="48"/>
  <c r="F156" i="50"/>
  <c r="D155" i="55" s="1"/>
  <c r="E169" i="48"/>
  <c r="E156" i="50"/>
  <c r="D169" i="48"/>
  <c r="D156" i="50"/>
  <c r="C169" i="48"/>
  <c r="C156" i="50"/>
  <c r="B169" i="48"/>
  <c r="AI157" i="50"/>
  <c r="V170" i="48"/>
  <c r="AH157" i="50"/>
  <c r="U170" i="48"/>
  <c r="AG157" i="50"/>
  <c r="T170" i="48"/>
  <c r="AF157" i="50"/>
  <c r="S170" i="48"/>
  <c r="AE157" i="50"/>
  <c r="R170" i="48"/>
  <c r="AD157" i="50"/>
  <c r="Q170" i="48"/>
  <c r="J157" i="50"/>
  <c r="K157" i="50" s="1"/>
  <c r="I170" i="48"/>
  <c r="I157" i="50"/>
  <c r="A156" i="55" s="1"/>
  <c r="H170" i="48"/>
  <c r="H157" i="50"/>
  <c r="C156" i="55" s="1"/>
  <c r="G170" i="48"/>
  <c r="G157" i="50"/>
  <c r="F170" i="48"/>
  <c r="F157" i="50"/>
  <c r="D156" i="55" s="1"/>
  <c r="E170" i="48"/>
  <c r="E157" i="50"/>
  <c r="D170" i="48"/>
  <c r="D157" i="50"/>
  <c r="C170" i="48"/>
  <c r="C157" i="50"/>
  <c r="B170" i="48"/>
  <c r="AI158" i="50"/>
  <c r="V171" i="48"/>
  <c r="AH158" i="50"/>
  <c r="U171" i="48"/>
  <c r="AG158" i="50"/>
  <c r="T171" i="48"/>
  <c r="AF158" i="50"/>
  <c r="S171" i="48"/>
  <c r="AE158" i="50"/>
  <c r="R171" i="48"/>
  <c r="AD158" i="50"/>
  <c r="Q171" i="48"/>
  <c r="J158" i="50"/>
  <c r="K158" i="50" s="1"/>
  <c r="I171" i="48"/>
  <c r="I158" i="50"/>
  <c r="A157" i="55" s="1"/>
  <c r="H171" i="48"/>
  <c r="H158" i="50"/>
  <c r="C157" i="55" s="1"/>
  <c r="G171" i="48"/>
  <c r="G158" i="50"/>
  <c r="F171" i="48"/>
  <c r="F158" i="50"/>
  <c r="D157" i="55" s="1"/>
  <c r="E171" i="48"/>
  <c r="E158" i="50"/>
  <c r="D171" i="48"/>
  <c r="D158" i="50"/>
  <c r="C171" i="48"/>
  <c r="C158" i="50"/>
  <c r="B171" i="48"/>
  <c r="AI159" i="50"/>
  <c r="V172" i="48"/>
  <c r="AH159" i="50"/>
  <c r="U172" i="48"/>
  <c r="AG159" i="50"/>
  <c r="T172" i="48"/>
  <c r="AF159" i="50"/>
  <c r="S172" i="48"/>
  <c r="AE159" i="50"/>
  <c r="R172" i="48"/>
  <c r="AD159" i="50"/>
  <c r="Q172" i="48"/>
  <c r="J159" i="50"/>
  <c r="K159" i="50" s="1"/>
  <c r="I172" i="48"/>
  <c r="I159" i="50"/>
  <c r="A158" i="55" s="1"/>
  <c r="H172" i="48"/>
  <c r="H159" i="50"/>
  <c r="C158" i="55" s="1"/>
  <c r="G172" i="48"/>
  <c r="G159" i="50"/>
  <c r="F172" i="48"/>
  <c r="F159" i="50"/>
  <c r="D158" i="55" s="1"/>
  <c r="E172" i="48"/>
  <c r="E159" i="50"/>
  <c r="D172" i="48"/>
  <c r="D159" i="50"/>
  <c r="C172" i="48"/>
  <c r="C159" i="50"/>
  <c r="B172" i="48"/>
  <c r="AI160" i="50"/>
  <c r="V173" i="48"/>
  <c r="AH160" i="50"/>
  <c r="U173" i="48"/>
  <c r="AG160" i="50"/>
  <c r="T173" i="48"/>
  <c r="AF160" i="50"/>
  <c r="S173" i="48"/>
  <c r="AE160" i="50"/>
  <c r="R173" i="48"/>
  <c r="AD160" i="50"/>
  <c r="Q173" i="48"/>
  <c r="J160" i="50"/>
  <c r="K160" i="50" s="1"/>
  <c r="I173" i="48"/>
  <c r="I160" i="50"/>
  <c r="A159" i="55" s="1"/>
  <c r="H173" i="48"/>
  <c r="H160" i="50"/>
  <c r="C159" i="55" s="1"/>
  <c r="G173" i="48"/>
  <c r="G160" i="50"/>
  <c r="F173" i="48"/>
  <c r="F160" i="50"/>
  <c r="D159" i="55" s="1"/>
  <c r="E173" i="48"/>
  <c r="E160" i="50"/>
  <c r="D173" i="48"/>
  <c r="D160" i="50"/>
  <c r="C173" i="48"/>
  <c r="C160" i="50"/>
  <c r="B173" i="48"/>
  <c r="AI161" i="50"/>
  <c r="V174" i="48"/>
  <c r="AH161" i="50"/>
  <c r="U174" i="48"/>
  <c r="AG161" i="50"/>
  <c r="T174" i="48"/>
  <c r="AF161" i="50"/>
  <c r="S174" i="48"/>
  <c r="AE161" i="50"/>
  <c r="R174" i="48"/>
  <c r="AD161" i="50"/>
  <c r="Q174" i="48"/>
  <c r="J161" i="50"/>
  <c r="K161" i="50" s="1"/>
  <c r="I174" i="48"/>
  <c r="I161" i="50"/>
  <c r="A160" i="55" s="1"/>
  <c r="H174" i="48"/>
  <c r="H161" i="50"/>
  <c r="C160" i="55" s="1"/>
  <c r="G174" i="48"/>
  <c r="G161" i="50"/>
  <c r="F174" i="48"/>
  <c r="F161" i="50"/>
  <c r="D160" i="55" s="1"/>
  <c r="E174" i="48"/>
  <c r="E161" i="50"/>
  <c r="D174" i="48"/>
  <c r="D161" i="50"/>
  <c r="C174" i="48"/>
  <c r="C161" i="50"/>
  <c r="B174" i="48"/>
  <c r="AI162" i="50"/>
  <c r="V175" i="48"/>
  <c r="AH162" i="50"/>
  <c r="U175" i="48"/>
  <c r="AG162" i="50"/>
  <c r="T175" i="48"/>
  <c r="AF162" i="50"/>
  <c r="S175" i="48"/>
  <c r="AE162" i="50"/>
  <c r="R175" i="48"/>
  <c r="AD162" i="50"/>
  <c r="Q175" i="48"/>
  <c r="J162" i="50"/>
  <c r="K162" i="50" s="1"/>
  <c r="I175" i="48"/>
  <c r="I162" i="50"/>
  <c r="A161" i="55" s="1"/>
  <c r="H175" i="48"/>
  <c r="H162" i="50"/>
  <c r="C161" i="55" s="1"/>
  <c r="G175" i="48"/>
  <c r="G162" i="50"/>
  <c r="F175" i="48"/>
  <c r="F162" i="50"/>
  <c r="D161" i="55" s="1"/>
  <c r="E175" i="48"/>
  <c r="E162" i="50"/>
  <c r="D175" i="48"/>
  <c r="D162" i="50"/>
  <c r="C175" i="48"/>
  <c r="C162" i="50"/>
  <c r="B175" i="48"/>
  <c r="AI163" i="50"/>
  <c r="V176" i="48"/>
  <c r="AH163" i="50"/>
  <c r="U176" i="48"/>
  <c r="AG163" i="50"/>
  <c r="T176" i="48"/>
  <c r="AF163" i="50"/>
  <c r="S176" i="48"/>
  <c r="AE163" i="50"/>
  <c r="R176" i="48"/>
  <c r="AD163" i="50"/>
  <c r="Q176" i="48"/>
  <c r="J163" i="50"/>
  <c r="K163" i="50" s="1"/>
  <c r="I176" i="48"/>
  <c r="I163" i="50"/>
  <c r="A162" i="55" s="1"/>
  <c r="H176" i="48"/>
  <c r="H163" i="50"/>
  <c r="C162" i="55" s="1"/>
  <c r="G176" i="48"/>
  <c r="G163" i="50"/>
  <c r="F176" i="48"/>
  <c r="F163" i="50"/>
  <c r="D162" i="55" s="1"/>
  <c r="E176" i="48"/>
  <c r="E163" i="50"/>
  <c r="D176" i="48"/>
  <c r="D163" i="50"/>
  <c r="C176" i="48"/>
  <c r="C163" i="50"/>
  <c r="B176" i="48"/>
  <c r="AI164" i="50"/>
  <c r="V177" i="48"/>
  <c r="AH164" i="50"/>
  <c r="U177" i="48"/>
  <c r="AG164" i="50"/>
  <c r="T177" i="48"/>
  <c r="AF164" i="50"/>
  <c r="S177" i="48"/>
  <c r="AE164" i="50"/>
  <c r="R177" i="48"/>
  <c r="AD164" i="50"/>
  <c r="Q177" i="48"/>
  <c r="J164" i="50"/>
  <c r="K164" i="50" s="1"/>
  <c r="I177" i="48"/>
  <c r="I164" i="50"/>
  <c r="A163" i="55" s="1"/>
  <c r="H177" i="48"/>
  <c r="H164" i="50"/>
  <c r="C163" i="55" s="1"/>
  <c r="G177" i="48"/>
  <c r="G164" i="50"/>
  <c r="F177" i="48"/>
  <c r="F164" i="50"/>
  <c r="D163" i="55" s="1"/>
  <c r="E177" i="48"/>
  <c r="E164" i="50"/>
  <c r="D177" i="48"/>
  <c r="D164" i="50"/>
  <c r="C177" i="48"/>
  <c r="C164" i="50"/>
  <c r="B177" i="48"/>
  <c r="AI165" i="50"/>
  <c r="V178" i="48"/>
  <c r="AH165" i="50"/>
  <c r="U178" i="48"/>
  <c r="AG165" i="50"/>
  <c r="T178" i="48"/>
  <c r="AF165" i="50"/>
  <c r="S178" i="48"/>
  <c r="AE165" i="50"/>
  <c r="R178" i="48"/>
  <c r="AD165" i="50"/>
  <c r="Q178" i="48"/>
  <c r="J165" i="50"/>
  <c r="K165" i="50" s="1"/>
  <c r="I178" i="48"/>
  <c r="I165" i="50"/>
  <c r="A164" i="55" s="1"/>
  <c r="H178" i="48"/>
  <c r="H165" i="50"/>
  <c r="C164" i="55" s="1"/>
  <c r="G178" i="48"/>
  <c r="G165" i="50"/>
  <c r="F178" i="48"/>
  <c r="F165" i="50"/>
  <c r="D164" i="55" s="1"/>
  <c r="E178" i="48"/>
  <c r="E165" i="50"/>
  <c r="D178" i="48"/>
  <c r="D165" i="50"/>
  <c r="C178" i="48"/>
  <c r="C165" i="50"/>
  <c r="B178" i="48"/>
  <c r="N151" i="50"/>
  <c r="S151" i="50"/>
  <c r="T151" i="50"/>
  <c r="M151" i="50"/>
  <c r="Q151" i="50"/>
  <c r="R151" i="50"/>
  <c r="L151" i="50"/>
  <c r="O151" i="50"/>
  <c r="P151" i="50"/>
  <c r="N152" i="50"/>
  <c r="S152" i="50"/>
  <c r="T152" i="50"/>
  <c r="N165" i="48"/>
  <c r="M152" i="50"/>
  <c r="Q152" i="50"/>
  <c r="R152" i="50"/>
  <c r="L152" i="50"/>
  <c r="O152" i="50"/>
  <c r="P152" i="50"/>
  <c r="N153" i="50"/>
  <c r="S153" i="50"/>
  <c r="T153" i="50"/>
  <c r="M153" i="50"/>
  <c r="Q153" i="50"/>
  <c r="R153" i="50"/>
  <c r="L153" i="50"/>
  <c r="O153" i="50"/>
  <c r="P153" i="50"/>
  <c r="N154" i="50"/>
  <c r="S154" i="50"/>
  <c r="T154" i="50"/>
  <c r="N167" i="48"/>
  <c r="M154" i="50"/>
  <c r="Q154" i="50"/>
  <c r="R154" i="50"/>
  <c r="L154" i="50"/>
  <c r="O154" i="50"/>
  <c r="P154" i="50"/>
  <c r="N155" i="50"/>
  <c r="S155" i="50"/>
  <c r="T155" i="50"/>
  <c r="N168" i="48"/>
  <c r="M155" i="50"/>
  <c r="Q155" i="50"/>
  <c r="R155" i="50"/>
  <c r="L155" i="50"/>
  <c r="O155" i="50"/>
  <c r="P155" i="50"/>
  <c r="N156" i="50"/>
  <c r="S156" i="50"/>
  <c r="T156" i="50"/>
  <c r="M156" i="50"/>
  <c r="Q156" i="50"/>
  <c r="R156" i="50"/>
  <c r="L156" i="50"/>
  <c r="O156" i="50"/>
  <c r="P156" i="50"/>
  <c r="N157" i="50"/>
  <c r="S157" i="50"/>
  <c r="T157" i="50"/>
  <c r="N170" i="48"/>
  <c r="M157" i="50"/>
  <c r="Q157" i="50"/>
  <c r="R157" i="50"/>
  <c r="L157" i="50"/>
  <c r="O157" i="50"/>
  <c r="P157" i="50"/>
  <c r="N158" i="50"/>
  <c r="S158" i="50"/>
  <c r="T158" i="50"/>
  <c r="N171" i="48"/>
  <c r="M158" i="50"/>
  <c r="Q158" i="50"/>
  <c r="R158" i="50"/>
  <c r="L158" i="50"/>
  <c r="O158" i="50"/>
  <c r="P158" i="50"/>
  <c r="N159" i="50"/>
  <c r="S159" i="50"/>
  <c r="T159" i="50"/>
  <c r="N172" i="48"/>
  <c r="M159" i="50"/>
  <c r="Q159" i="50"/>
  <c r="R159" i="50"/>
  <c r="L159" i="50"/>
  <c r="O159" i="50"/>
  <c r="P159" i="50"/>
  <c r="N160" i="50"/>
  <c r="S160" i="50"/>
  <c r="T160" i="50"/>
  <c r="N173" i="48"/>
  <c r="M160" i="50"/>
  <c r="Q160" i="50"/>
  <c r="R160" i="50"/>
  <c r="L160" i="50"/>
  <c r="O160" i="50"/>
  <c r="P160" i="50"/>
  <c r="O174" i="48"/>
  <c r="N161" i="50"/>
  <c r="S161" i="50"/>
  <c r="T161" i="50"/>
  <c r="N174" i="48"/>
  <c r="M161" i="50"/>
  <c r="Q161" i="50"/>
  <c r="R161" i="50"/>
  <c r="L161" i="50"/>
  <c r="O161" i="50"/>
  <c r="P161" i="50"/>
  <c r="N162" i="50"/>
  <c r="S162" i="50"/>
  <c r="T162" i="50"/>
  <c r="N175" i="48"/>
  <c r="M162" i="50"/>
  <c r="Q162" i="50"/>
  <c r="R162" i="50"/>
  <c r="L162" i="50"/>
  <c r="O162" i="50"/>
  <c r="P162" i="50"/>
  <c r="N163" i="50"/>
  <c r="S163" i="50"/>
  <c r="T163" i="50"/>
  <c r="N176" i="48"/>
  <c r="M163" i="50"/>
  <c r="Q163" i="50"/>
  <c r="R163" i="50"/>
  <c r="L163" i="50"/>
  <c r="O163" i="50"/>
  <c r="P163" i="50"/>
  <c r="N164" i="50"/>
  <c r="S164" i="50"/>
  <c r="T164" i="50"/>
  <c r="N177" i="48"/>
  <c r="M164" i="50"/>
  <c r="Q164" i="50"/>
  <c r="R164" i="50"/>
  <c r="L164" i="50"/>
  <c r="O164" i="50"/>
  <c r="P164" i="50"/>
  <c r="O178" i="48"/>
  <c r="N165" i="50"/>
  <c r="S165" i="50"/>
  <c r="T165" i="50"/>
  <c r="M165" i="50"/>
  <c r="Q165" i="50"/>
  <c r="R165" i="50"/>
  <c r="L165" i="50"/>
  <c r="O165" i="50"/>
  <c r="P165" i="50"/>
  <c r="N144" i="50"/>
  <c r="S144" i="50"/>
  <c r="T144" i="50"/>
  <c r="N157" i="48"/>
  <c r="M144" i="50"/>
  <c r="Q144" i="50"/>
  <c r="R144" i="50"/>
  <c r="L144" i="50"/>
  <c r="O144" i="50"/>
  <c r="P144" i="50"/>
  <c r="N145" i="50"/>
  <c r="S145" i="50"/>
  <c r="T145" i="50"/>
  <c r="M145" i="50"/>
  <c r="Q145" i="50"/>
  <c r="R145" i="50"/>
  <c r="L145" i="50"/>
  <c r="O145" i="50"/>
  <c r="P145" i="50"/>
  <c r="N146" i="50"/>
  <c r="S146" i="50"/>
  <c r="T146" i="50"/>
  <c r="M146" i="50"/>
  <c r="Q146" i="50"/>
  <c r="R146" i="50"/>
  <c r="L146" i="50"/>
  <c r="O146" i="50"/>
  <c r="P146" i="50"/>
  <c r="N147" i="50"/>
  <c r="S147" i="50"/>
  <c r="T147" i="50"/>
  <c r="M147" i="50"/>
  <c r="Q147" i="50"/>
  <c r="R147" i="50"/>
  <c r="L147" i="50"/>
  <c r="O147" i="50"/>
  <c r="P147" i="50"/>
  <c r="N148" i="50"/>
  <c r="S148" i="50"/>
  <c r="T148" i="50"/>
  <c r="N161" i="48"/>
  <c r="M148" i="50"/>
  <c r="Q148" i="50"/>
  <c r="R148" i="50"/>
  <c r="L148" i="50"/>
  <c r="O148" i="50"/>
  <c r="P148" i="50"/>
  <c r="N149" i="50"/>
  <c r="S149" i="50"/>
  <c r="T149" i="50"/>
  <c r="N162" i="48"/>
  <c r="M149" i="50"/>
  <c r="Q149" i="50"/>
  <c r="R149" i="50"/>
  <c r="L149" i="50"/>
  <c r="O149" i="50"/>
  <c r="P149" i="50"/>
  <c r="N150" i="50"/>
  <c r="S150" i="50"/>
  <c r="T150" i="50"/>
  <c r="N163" i="48"/>
  <c r="M150" i="50"/>
  <c r="Q150" i="50"/>
  <c r="R150" i="50"/>
  <c r="L150" i="50"/>
  <c r="O150" i="50"/>
  <c r="P150" i="50"/>
  <c r="O157" i="48"/>
  <c r="M157" i="48"/>
  <c r="P157" i="48"/>
  <c r="O158" i="48"/>
  <c r="N158" i="48"/>
  <c r="M158" i="48"/>
  <c r="P158" i="48"/>
  <c r="O159" i="48"/>
  <c r="N159" i="48"/>
  <c r="M159" i="48"/>
  <c r="P159" i="48"/>
  <c r="O160" i="48"/>
  <c r="N160" i="48"/>
  <c r="M160" i="48"/>
  <c r="P160" i="48"/>
  <c r="O161" i="48"/>
  <c r="M161" i="48"/>
  <c r="P161" i="48"/>
  <c r="O162" i="48"/>
  <c r="M162" i="48"/>
  <c r="P162" i="48"/>
  <c r="O163" i="48"/>
  <c r="M163" i="48"/>
  <c r="P163" i="48"/>
  <c r="O164" i="48"/>
  <c r="N164" i="48"/>
  <c r="M164" i="48"/>
  <c r="P164" i="48"/>
  <c r="O165" i="48"/>
  <c r="M165" i="48"/>
  <c r="P165" i="48"/>
  <c r="O166" i="48"/>
  <c r="N166" i="48"/>
  <c r="M166" i="48"/>
  <c r="P166" i="48"/>
  <c r="O167" i="48"/>
  <c r="M167" i="48"/>
  <c r="P167" i="48"/>
  <c r="O168" i="48"/>
  <c r="M168" i="48"/>
  <c r="P168" i="48"/>
  <c r="O169" i="48"/>
  <c r="N169" i="48"/>
  <c r="M169" i="48"/>
  <c r="P169" i="48"/>
  <c r="O170" i="48"/>
  <c r="M170" i="48"/>
  <c r="P170" i="48"/>
  <c r="O171" i="48"/>
  <c r="M171" i="48"/>
  <c r="P171" i="48"/>
  <c r="O172" i="48"/>
  <c r="M172" i="48"/>
  <c r="P172" i="48"/>
  <c r="O173" i="48"/>
  <c r="M173" i="48"/>
  <c r="P173" i="48"/>
  <c r="M174" i="48"/>
  <c r="P174" i="48"/>
  <c r="O175" i="48"/>
  <c r="M175" i="48"/>
  <c r="P175" i="48"/>
  <c r="O176" i="48"/>
  <c r="M176" i="48"/>
  <c r="P176" i="48"/>
  <c r="O177" i="48"/>
  <c r="M177" i="48"/>
  <c r="P177" i="48"/>
  <c r="N178" i="48"/>
  <c r="M178" i="48"/>
  <c r="P178" i="48"/>
  <c r="AI183" i="46"/>
  <c r="V196" i="44"/>
  <c r="AH183" i="46"/>
  <c r="U196" i="44"/>
  <c r="AG183" i="46"/>
  <c r="T196" i="44"/>
  <c r="AF183" i="46"/>
  <c r="S196" i="44"/>
  <c r="AE183" i="46"/>
  <c r="R196" i="44"/>
  <c r="AD183" i="46"/>
  <c r="Q196" i="44"/>
  <c r="J183" i="46"/>
  <c r="K183" i="46" s="1"/>
  <c r="I196" i="44"/>
  <c r="I183" i="46"/>
  <c r="A182" i="53" s="1"/>
  <c r="H196" i="44"/>
  <c r="H183" i="46"/>
  <c r="C182" i="53" s="1"/>
  <c r="G196" i="44"/>
  <c r="G183" i="46"/>
  <c r="F196" i="44"/>
  <c r="F183" i="46"/>
  <c r="D182" i="53" s="1"/>
  <c r="E196" i="44"/>
  <c r="E183" i="46"/>
  <c r="D196" i="44"/>
  <c r="D183" i="46"/>
  <c r="C196" i="44"/>
  <c r="C183" i="46"/>
  <c r="B196" i="44"/>
  <c r="AI184" i="46"/>
  <c r="V197" i="44"/>
  <c r="AH184" i="46"/>
  <c r="U197" i="44"/>
  <c r="AG184" i="46"/>
  <c r="T197" i="44"/>
  <c r="AF184" i="46"/>
  <c r="S197" i="44"/>
  <c r="AE184" i="46"/>
  <c r="R197" i="44"/>
  <c r="AD184" i="46"/>
  <c r="Q197" i="44"/>
  <c r="J184" i="46"/>
  <c r="K184" i="46" s="1"/>
  <c r="I197" i="44"/>
  <c r="I184" i="46"/>
  <c r="A183" i="53" s="1"/>
  <c r="H197" i="44"/>
  <c r="H184" i="46"/>
  <c r="C183" i="53" s="1"/>
  <c r="G197" i="44"/>
  <c r="G184" i="46"/>
  <c r="F197" i="44"/>
  <c r="F184" i="46"/>
  <c r="D183" i="53" s="1"/>
  <c r="E197" i="44"/>
  <c r="E184" i="46"/>
  <c r="D197" i="44"/>
  <c r="D184" i="46"/>
  <c r="C197" i="44"/>
  <c r="C184" i="46"/>
  <c r="B197" i="44"/>
  <c r="AI185" i="46"/>
  <c r="V198" i="44"/>
  <c r="AH185" i="46"/>
  <c r="U198" i="44"/>
  <c r="AG185" i="46"/>
  <c r="T198" i="44"/>
  <c r="AF185" i="46"/>
  <c r="S198" i="44"/>
  <c r="AE185" i="46"/>
  <c r="R198" i="44"/>
  <c r="AD185" i="46"/>
  <c r="Q198" i="44"/>
  <c r="J185" i="46"/>
  <c r="K185" i="46" s="1"/>
  <c r="I198" i="44"/>
  <c r="I185" i="46"/>
  <c r="A184" i="53" s="1"/>
  <c r="H198" i="44"/>
  <c r="H185" i="46"/>
  <c r="C184" i="53" s="1"/>
  <c r="G198" i="44"/>
  <c r="G185" i="46"/>
  <c r="F198" i="44"/>
  <c r="F185" i="46"/>
  <c r="D184" i="53" s="1"/>
  <c r="E198" i="44"/>
  <c r="E185" i="46"/>
  <c r="D198" i="44"/>
  <c r="D185" i="46"/>
  <c r="C198" i="44"/>
  <c r="C185" i="46"/>
  <c r="B198" i="44"/>
  <c r="AI186" i="46"/>
  <c r="V199" i="44"/>
  <c r="AH186" i="46"/>
  <c r="U199" i="44"/>
  <c r="AG186" i="46"/>
  <c r="T199" i="44"/>
  <c r="AF186" i="46"/>
  <c r="S199" i="44"/>
  <c r="AE186" i="46"/>
  <c r="R199" i="44"/>
  <c r="AD186" i="46"/>
  <c r="Q199" i="44"/>
  <c r="J186" i="46"/>
  <c r="K186" i="46" s="1"/>
  <c r="I199" i="44"/>
  <c r="I186" i="46"/>
  <c r="A185" i="53" s="1"/>
  <c r="H199" i="44"/>
  <c r="H186" i="46"/>
  <c r="C185" i="53" s="1"/>
  <c r="G199" i="44"/>
  <c r="G186" i="46"/>
  <c r="F199" i="44"/>
  <c r="F186" i="46"/>
  <c r="D185" i="53" s="1"/>
  <c r="E199" i="44"/>
  <c r="E186" i="46"/>
  <c r="D199" i="44"/>
  <c r="D186" i="46"/>
  <c r="C199" i="44"/>
  <c r="C186" i="46"/>
  <c r="B199" i="44"/>
  <c r="AI187" i="46"/>
  <c r="V200" i="44"/>
  <c r="AH187" i="46"/>
  <c r="U200" i="44"/>
  <c r="AG187" i="46"/>
  <c r="T200" i="44"/>
  <c r="AF187" i="46"/>
  <c r="S200" i="44"/>
  <c r="AE187" i="46"/>
  <c r="R200" i="44"/>
  <c r="AD187" i="46"/>
  <c r="Q200" i="44"/>
  <c r="J187" i="46"/>
  <c r="K187" i="46" s="1"/>
  <c r="I200" i="44"/>
  <c r="I187" i="46"/>
  <c r="A186" i="53" s="1"/>
  <c r="H200" i="44"/>
  <c r="H187" i="46"/>
  <c r="C186" i="53" s="1"/>
  <c r="G200" i="44"/>
  <c r="G187" i="46"/>
  <c r="F200" i="44"/>
  <c r="F187" i="46"/>
  <c r="D186" i="53" s="1"/>
  <c r="E200" i="44"/>
  <c r="E187" i="46"/>
  <c r="D200" i="44"/>
  <c r="D187" i="46"/>
  <c r="C200" i="44"/>
  <c r="C187" i="46"/>
  <c r="B200" i="44"/>
  <c r="AI188" i="46"/>
  <c r="V201" i="44"/>
  <c r="AH188" i="46"/>
  <c r="U201" i="44"/>
  <c r="AG188" i="46"/>
  <c r="T201" i="44"/>
  <c r="AF188" i="46"/>
  <c r="S201" i="44"/>
  <c r="AE188" i="46"/>
  <c r="R201" i="44"/>
  <c r="AD188" i="46"/>
  <c r="Q201" i="44"/>
  <c r="J188" i="46"/>
  <c r="K188" i="46" s="1"/>
  <c r="I201" i="44"/>
  <c r="I188" i="46"/>
  <c r="A187" i="53" s="1"/>
  <c r="H201" i="44"/>
  <c r="H188" i="46"/>
  <c r="C187" i="53" s="1"/>
  <c r="G201" i="44"/>
  <c r="G188" i="46"/>
  <c r="F201" i="44"/>
  <c r="F188" i="46"/>
  <c r="D187" i="53" s="1"/>
  <c r="E201" i="44"/>
  <c r="E188" i="46"/>
  <c r="D201" i="44"/>
  <c r="D188" i="46"/>
  <c r="C201" i="44"/>
  <c r="C188" i="46"/>
  <c r="B201" i="44"/>
  <c r="AI189" i="46"/>
  <c r="V202" i="44"/>
  <c r="AH189" i="46"/>
  <c r="U202" i="44"/>
  <c r="AG189" i="46"/>
  <c r="T202" i="44"/>
  <c r="AF189" i="46"/>
  <c r="S202" i="44"/>
  <c r="AE189" i="46"/>
  <c r="R202" i="44"/>
  <c r="AD189" i="46"/>
  <c r="Q202" i="44"/>
  <c r="J189" i="46"/>
  <c r="K189" i="46" s="1"/>
  <c r="I202" i="44"/>
  <c r="I189" i="46"/>
  <c r="A188" i="53" s="1"/>
  <c r="H202" i="44"/>
  <c r="H189" i="46"/>
  <c r="C188" i="53" s="1"/>
  <c r="G202" i="44"/>
  <c r="G189" i="46"/>
  <c r="F202" i="44"/>
  <c r="F189" i="46"/>
  <c r="D188" i="53" s="1"/>
  <c r="E202" i="44"/>
  <c r="E189" i="46"/>
  <c r="D202" i="44"/>
  <c r="D189" i="46"/>
  <c r="C202" i="44"/>
  <c r="C189" i="46"/>
  <c r="B202" i="44"/>
  <c r="AI190" i="46"/>
  <c r="V203" i="44"/>
  <c r="AH190" i="46"/>
  <c r="U203" i="44"/>
  <c r="AG190" i="46"/>
  <c r="T203" i="44"/>
  <c r="AF190" i="46"/>
  <c r="S203" i="44"/>
  <c r="AE190" i="46"/>
  <c r="R203" i="44"/>
  <c r="AD190" i="46"/>
  <c r="Q203" i="44"/>
  <c r="J190" i="46"/>
  <c r="K190" i="46" s="1"/>
  <c r="I203" i="44"/>
  <c r="I190" i="46"/>
  <c r="A189" i="53" s="1"/>
  <c r="H203" i="44"/>
  <c r="H190" i="46"/>
  <c r="C189" i="53" s="1"/>
  <c r="G203" i="44"/>
  <c r="G190" i="46"/>
  <c r="F203" i="44"/>
  <c r="F190" i="46"/>
  <c r="D189" i="53" s="1"/>
  <c r="E203" i="44"/>
  <c r="E190" i="46"/>
  <c r="D203" i="44"/>
  <c r="D190" i="46"/>
  <c r="C203" i="44"/>
  <c r="C190" i="46"/>
  <c r="B203" i="44"/>
  <c r="AI192" i="46"/>
  <c r="V205" i="44"/>
  <c r="AH192" i="46"/>
  <c r="U205" i="44"/>
  <c r="AG192" i="46"/>
  <c r="T205" i="44"/>
  <c r="AF192" i="46"/>
  <c r="S205" i="44"/>
  <c r="AE192" i="46"/>
  <c r="R205" i="44"/>
  <c r="AD192" i="46"/>
  <c r="Q205" i="44"/>
  <c r="J192" i="46"/>
  <c r="K192" i="46" s="1"/>
  <c r="I205" i="44"/>
  <c r="I192" i="46"/>
  <c r="A191" i="53" s="1"/>
  <c r="H205" i="44"/>
  <c r="H192" i="46"/>
  <c r="C191" i="53" s="1"/>
  <c r="G205" i="44"/>
  <c r="G192" i="46"/>
  <c r="F205" i="44"/>
  <c r="F192" i="46"/>
  <c r="D191" i="53" s="1"/>
  <c r="E205" i="44"/>
  <c r="E192" i="46"/>
  <c r="D205" i="44"/>
  <c r="D192" i="46"/>
  <c r="C205" i="44"/>
  <c r="C192" i="46"/>
  <c r="B205" i="44"/>
  <c r="AI191" i="46"/>
  <c r="V204" i="44"/>
  <c r="AH191" i="46"/>
  <c r="U204" i="44"/>
  <c r="AG191" i="46"/>
  <c r="T204" i="44"/>
  <c r="AF191" i="46"/>
  <c r="S204" i="44"/>
  <c r="AE191" i="46"/>
  <c r="R204" i="44"/>
  <c r="AD191" i="46"/>
  <c r="Q204" i="44"/>
  <c r="J191" i="46"/>
  <c r="K191" i="46" s="1"/>
  <c r="I204" i="44"/>
  <c r="I191" i="46"/>
  <c r="A190" i="53" s="1"/>
  <c r="H204" i="44"/>
  <c r="H191" i="46"/>
  <c r="C190" i="53" s="1"/>
  <c r="G204" i="44"/>
  <c r="G191" i="46"/>
  <c r="F204" i="44"/>
  <c r="F191" i="46"/>
  <c r="D190" i="53" s="1"/>
  <c r="E204" i="44"/>
  <c r="E191" i="46"/>
  <c r="D204" i="44"/>
  <c r="D191" i="46"/>
  <c r="C204" i="44"/>
  <c r="C191" i="46"/>
  <c r="B204" i="44"/>
  <c r="AI193" i="46"/>
  <c r="V206" i="44"/>
  <c r="AH193" i="46"/>
  <c r="U206" i="44"/>
  <c r="AG193" i="46"/>
  <c r="T206" i="44"/>
  <c r="AF193" i="46"/>
  <c r="S206" i="44"/>
  <c r="AE193" i="46"/>
  <c r="R206" i="44"/>
  <c r="AD193" i="46"/>
  <c r="Q206" i="44"/>
  <c r="J193" i="46"/>
  <c r="K193" i="46" s="1"/>
  <c r="I206" i="44"/>
  <c r="I193" i="46"/>
  <c r="A192" i="53" s="1"/>
  <c r="H206" i="44"/>
  <c r="H193" i="46"/>
  <c r="C192" i="53" s="1"/>
  <c r="G206" i="44"/>
  <c r="G193" i="46"/>
  <c r="F206" i="44"/>
  <c r="F193" i="46"/>
  <c r="D192" i="53" s="1"/>
  <c r="E206" i="44"/>
  <c r="E193" i="46"/>
  <c r="D206" i="44"/>
  <c r="D193" i="46"/>
  <c r="C206" i="44"/>
  <c r="C193" i="46"/>
  <c r="B206" i="44"/>
  <c r="AI194" i="46"/>
  <c r="V207" i="44"/>
  <c r="AH194" i="46"/>
  <c r="U207" i="44"/>
  <c r="AG194" i="46"/>
  <c r="T207" i="44"/>
  <c r="AF194" i="46"/>
  <c r="S207" i="44"/>
  <c r="AE194" i="46"/>
  <c r="R207" i="44"/>
  <c r="AD194" i="46"/>
  <c r="Q207" i="44"/>
  <c r="J194" i="46"/>
  <c r="K194" i="46" s="1"/>
  <c r="I207" i="44"/>
  <c r="I194" i="46"/>
  <c r="A193" i="53" s="1"/>
  <c r="H207" i="44"/>
  <c r="H194" i="46"/>
  <c r="C193" i="53" s="1"/>
  <c r="G207" i="44"/>
  <c r="G194" i="46"/>
  <c r="F207" i="44"/>
  <c r="F194" i="46"/>
  <c r="D193" i="53" s="1"/>
  <c r="E207" i="44"/>
  <c r="E194" i="46"/>
  <c r="D207" i="44"/>
  <c r="D194" i="46"/>
  <c r="C207" i="44"/>
  <c r="C194" i="46"/>
  <c r="B207" i="44"/>
  <c r="AI195" i="46"/>
  <c r="V208" i="44"/>
  <c r="AH195" i="46"/>
  <c r="U208" i="44"/>
  <c r="AG195" i="46"/>
  <c r="T208" i="44"/>
  <c r="AF195" i="46"/>
  <c r="S208" i="44"/>
  <c r="AE195" i="46"/>
  <c r="R208" i="44"/>
  <c r="AD195" i="46"/>
  <c r="Q208" i="44"/>
  <c r="J195" i="46"/>
  <c r="K195" i="46" s="1"/>
  <c r="I208" i="44"/>
  <c r="I195" i="46"/>
  <c r="A194" i="53" s="1"/>
  <c r="H208" i="44"/>
  <c r="H195" i="46"/>
  <c r="C194" i="53" s="1"/>
  <c r="G208" i="44"/>
  <c r="G195" i="46"/>
  <c r="F208" i="44"/>
  <c r="F195" i="46"/>
  <c r="D194" i="53" s="1"/>
  <c r="E208" i="44"/>
  <c r="E195" i="46"/>
  <c r="D208" i="44"/>
  <c r="D195" i="46"/>
  <c r="C208" i="44"/>
  <c r="C195" i="46"/>
  <c r="B208" i="44"/>
  <c r="AI196" i="46"/>
  <c r="V209" i="44"/>
  <c r="AH196" i="46"/>
  <c r="U209" i="44"/>
  <c r="AG196" i="46"/>
  <c r="T209" i="44"/>
  <c r="AF196" i="46"/>
  <c r="S209" i="44"/>
  <c r="AE196" i="46"/>
  <c r="R209" i="44"/>
  <c r="AD196" i="46"/>
  <c r="Q209" i="44"/>
  <c r="J196" i="46"/>
  <c r="K196" i="46" s="1"/>
  <c r="I209" i="44"/>
  <c r="I196" i="46"/>
  <c r="A195" i="53" s="1"/>
  <c r="H209" i="44"/>
  <c r="H196" i="46"/>
  <c r="C195" i="53" s="1"/>
  <c r="G209" i="44"/>
  <c r="G196" i="46"/>
  <c r="F209" i="44"/>
  <c r="F196" i="46"/>
  <c r="D195" i="53" s="1"/>
  <c r="E209" i="44"/>
  <c r="E196" i="46"/>
  <c r="D209" i="44"/>
  <c r="D196" i="46"/>
  <c r="C209" i="44"/>
  <c r="C196" i="46"/>
  <c r="B209" i="44"/>
  <c r="AI197" i="46"/>
  <c r="V210" i="44"/>
  <c r="AH197" i="46"/>
  <c r="U210" i="44"/>
  <c r="AG197" i="46"/>
  <c r="T210" i="44"/>
  <c r="AF197" i="46"/>
  <c r="S210" i="44"/>
  <c r="AE197" i="46"/>
  <c r="R210" i="44"/>
  <c r="AD197" i="46"/>
  <c r="Q210" i="44"/>
  <c r="J197" i="46"/>
  <c r="K197" i="46" s="1"/>
  <c r="I210" i="44"/>
  <c r="I197" i="46"/>
  <c r="A196" i="53" s="1"/>
  <c r="H210" i="44"/>
  <c r="H197" i="46"/>
  <c r="C196" i="53" s="1"/>
  <c r="G210" i="44"/>
  <c r="G197" i="46"/>
  <c r="F210" i="44"/>
  <c r="F197" i="46"/>
  <c r="D196" i="53" s="1"/>
  <c r="E210" i="44"/>
  <c r="E197" i="46"/>
  <c r="D210" i="44"/>
  <c r="D197" i="46"/>
  <c r="C210" i="44"/>
  <c r="C197" i="46"/>
  <c r="B210" i="44"/>
  <c r="AI198" i="46"/>
  <c r="V211" i="44"/>
  <c r="AH198" i="46"/>
  <c r="U211" i="44"/>
  <c r="AG198" i="46"/>
  <c r="T211" i="44"/>
  <c r="AF198" i="46"/>
  <c r="S211" i="44"/>
  <c r="AE198" i="46"/>
  <c r="R211" i="44"/>
  <c r="AD198" i="46"/>
  <c r="Q211" i="44"/>
  <c r="J198" i="46"/>
  <c r="K198" i="46" s="1"/>
  <c r="I211" i="44"/>
  <c r="I198" i="46"/>
  <c r="A197" i="53" s="1"/>
  <c r="H211" i="44"/>
  <c r="H198" i="46"/>
  <c r="C197" i="53" s="1"/>
  <c r="G211" i="44"/>
  <c r="G198" i="46"/>
  <c r="F211" i="44"/>
  <c r="F198" i="46"/>
  <c r="D197" i="53" s="1"/>
  <c r="E211" i="44"/>
  <c r="E198" i="46"/>
  <c r="D211" i="44"/>
  <c r="D198" i="46"/>
  <c r="C211" i="44"/>
  <c r="C198" i="46"/>
  <c r="B211" i="44"/>
  <c r="AI199" i="46"/>
  <c r="V212" i="44"/>
  <c r="AH199" i="46"/>
  <c r="U212" i="44"/>
  <c r="AG199" i="46"/>
  <c r="T212" i="44"/>
  <c r="AF199" i="46"/>
  <c r="S212" i="44"/>
  <c r="AE199" i="46"/>
  <c r="R212" i="44"/>
  <c r="AD199" i="46"/>
  <c r="Q212" i="44"/>
  <c r="J199" i="46"/>
  <c r="K199" i="46" s="1"/>
  <c r="I212" i="44"/>
  <c r="I199" i="46"/>
  <c r="A198" i="53" s="1"/>
  <c r="H212" i="44"/>
  <c r="H199" i="46"/>
  <c r="C198" i="53" s="1"/>
  <c r="G212" i="44"/>
  <c r="G199" i="46"/>
  <c r="F212" i="44"/>
  <c r="F199" i="46"/>
  <c r="D198" i="53" s="1"/>
  <c r="E212" i="44"/>
  <c r="E199" i="46"/>
  <c r="D212" i="44"/>
  <c r="D199" i="46"/>
  <c r="C212" i="44"/>
  <c r="C199" i="46"/>
  <c r="B212" i="44"/>
  <c r="AI200" i="46"/>
  <c r="V213" i="44"/>
  <c r="AH200" i="46"/>
  <c r="U213" i="44"/>
  <c r="AG200" i="46"/>
  <c r="T213" i="44"/>
  <c r="AF200" i="46"/>
  <c r="S213" i="44"/>
  <c r="AE200" i="46"/>
  <c r="R213" i="44"/>
  <c r="AD200" i="46"/>
  <c r="Q213" i="44"/>
  <c r="J200" i="46"/>
  <c r="K200" i="46" s="1"/>
  <c r="I213" i="44"/>
  <c r="I200" i="46"/>
  <c r="A199" i="53" s="1"/>
  <c r="H213" i="44"/>
  <c r="H200" i="46"/>
  <c r="C199" i="53" s="1"/>
  <c r="G213" i="44"/>
  <c r="G200" i="46"/>
  <c r="F213" i="44"/>
  <c r="F200" i="46"/>
  <c r="D199" i="53" s="1"/>
  <c r="E213" i="44"/>
  <c r="E200" i="46"/>
  <c r="D213" i="44"/>
  <c r="D200" i="46"/>
  <c r="C213" i="44"/>
  <c r="C200" i="46"/>
  <c r="B213" i="44"/>
  <c r="AI201" i="46"/>
  <c r="V214" i="44"/>
  <c r="AH201" i="46"/>
  <c r="U214" i="44"/>
  <c r="AG201" i="46"/>
  <c r="T214" i="44"/>
  <c r="AF201" i="46"/>
  <c r="S214" i="44"/>
  <c r="AE201" i="46"/>
  <c r="R214" i="44"/>
  <c r="AD201" i="46"/>
  <c r="Q214" i="44"/>
  <c r="J201" i="46"/>
  <c r="K201" i="46" s="1"/>
  <c r="I214" i="44"/>
  <c r="I201" i="46"/>
  <c r="A200" i="53" s="1"/>
  <c r="H214" i="44"/>
  <c r="H201" i="46"/>
  <c r="C200" i="53" s="1"/>
  <c r="G214" i="44"/>
  <c r="G201" i="46"/>
  <c r="F214" i="44"/>
  <c r="F201" i="46"/>
  <c r="D200" i="53" s="1"/>
  <c r="E214" i="44"/>
  <c r="E201" i="46"/>
  <c r="D214" i="44"/>
  <c r="D201" i="46"/>
  <c r="C214" i="44"/>
  <c r="C201" i="46"/>
  <c r="B214" i="44"/>
  <c r="AI202" i="46"/>
  <c r="V215" i="44"/>
  <c r="AH202" i="46"/>
  <c r="U215" i="44"/>
  <c r="AG202" i="46"/>
  <c r="T215" i="44"/>
  <c r="AF202" i="46"/>
  <c r="S215" i="44"/>
  <c r="AE202" i="46"/>
  <c r="R215" i="44"/>
  <c r="AD202" i="46"/>
  <c r="Q215" i="44"/>
  <c r="J202" i="46"/>
  <c r="K202" i="46" s="1"/>
  <c r="I215" i="44"/>
  <c r="I202" i="46"/>
  <c r="A201" i="53" s="1"/>
  <c r="H215" i="44"/>
  <c r="H202" i="46"/>
  <c r="C201" i="53" s="1"/>
  <c r="G215" i="44"/>
  <c r="G202" i="46"/>
  <c r="F215" i="44"/>
  <c r="F202" i="46"/>
  <c r="D201" i="53" s="1"/>
  <c r="E215" i="44"/>
  <c r="E202" i="46"/>
  <c r="D215" i="44"/>
  <c r="D202" i="46"/>
  <c r="C215" i="44"/>
  <c r="C202" i="46"/>
  <c r="B215" i="44"/>
  <c r="AI203" i="46"/>
  <c r="V216" i="44"/>
  <c r="AH203" i="46"/>
  <c r="U216" i="44"/>
  <c r="AG203" i="46"/>
  <c r="T216" i="44"/>
  <c r="AF203" i="46"/>
  <c r="S216" i="44"/>
  <c r="AE203" i="46"/>
  <c r="R216" i="44"/>
  <c r="AD203" i="46"/>
  <c r="Q216" i="44"/>
  <c r="J203" i="46"/>
  <c r="K203" i="46" s="1"/>
  <c r="I216" i="44"/>
  <c r="I203" i="46"/>
  <c r="A202" i="53" s="1"/>
  <c r="H216" i="44"/>
  <c r="H203" i="46"/>
  <c r="C202" i="53" s="1"/>
  <c r="G216" i="44"/>
  <c r="G203" i="46"/>
  <c r="F216" i="44"/>
  <c r="F203" i="46"/>
  <c r="D202" i="53" s="1"/>
  <c r="E216" i="44"/>
  <c r="E203" i="46"/>
  <c r="D216" i="44"/>
  <c r="D203" i="46"/>
  <c r="C216" i="44"/>
  <c r="C203" i="46"/>
  <c r="B216" i="44"/>
  <c r="AI204" i="46"/>
  <c r="V217" i="44"/>
  <c r="AH204" i="46"/>
  <c r="U217" i="44"/>
  <c r="AG204" i="46"/>
  <c r="T217" i="44"/>
  <c r="AF204" i="46"/>
  <c r="S217" i="44"/>
  <c r="AE204" i="46"/>
  <c r="R217" i="44"/>
  <c r="AD204" i="46"/>
  <c r="Q217" i="44"/>
  <c r="J204" i="46"/>
  <c r="K204" i="46" s="1"/>
  <c r="I217" i="44"/>
  <c r="I204" i="46"/>
  <c r="A203" i="53" s="1"/>
  <c r="H217" i="44"/>
  <c r="H204" i="46"/>
  <c r="C203" i="53" s="1"/>
  <c r="G217" i="44"/>
  <c r="G204" i="46"/>
  <c r="F217" i="44"/>
  <c r="F204" i="46"/>
  <c r="D203" i="53" s="1"/>
  <c r="E217" i="44"/>
  <c r="E204" i="46"/>
  <c r="D217" i="44"/>
  <c r="D204" i="46"/>
  <c r="C217" i="44"/>
  <c r="C204" i="46"/>
  <c r="B217" i="44"/>
  <c r="AI205" i="46"/>
  <c r="V218" i="44"/>
  <c r="AH205" i="46"/>
  <c r="U218" i="44"/>
  <c r="AG205" i="46"/>
  <c r="T218" i="44"/>
  <c r="AF205" i="46"/>
  <c r="S218" i="44"/>
  <c r="AE205" i="46"/>
  <c r="R218" i="44"/>
  <c r="AD205" i="46"/>
  <c r="Q218" i="44"/>
  <c r="J205" i="46"/>
  <c r="K205" i="46" s="1"/>
  <c r="I218" i="44"/>
  <c r="I205" i="46"/>
  <c r="A204" i="53" s="1"/>
  <c r="H218" i="44"/>
  <c r="H205" i="46"/>
  <c r="C204" i="53" s="1"/>
  <c r="G218" i="44"/>
  <c r="G205" i="46"/>
  <c r="F218" i="44"/>
  <c r="F205" i="46"/>
  <c r="D204" i="53" s="1"/>
  <c r="E218" i="44"/>
  <c r="E205" i="46"/>
  <c r="D218" i="44"/>
  <c r="D205" i="46"/>
  <c r="C218" i="44"/>
  <c r="C205" i="46"/>
  <c r="B218" i="44"/>
  <c r="AI206" i="46"/>
  <c r="V219" i="44"/>
  <c r="AH206" i="46"/>
  <c r="U219" i="44"/>
  <c r="AG206" i="46"/>
  <c r="T219" i="44"/>
  <c r="AF206" i="46"/>
  <c r="S219" i="44"/>
  <c r="AE206" i="46"/>
  <c r="R219" i="44"/>
  <c r="AD206" i="46"/>
  <c r="Q219" i="44"/>
  <c r="J206" i="46"/>
  <c r="K206" i="46" s="1"/>
  <c r="I219" i="44"/>
  <c r="I206" i="46"/>
  <c r="A205" i="53" s="1"/>
  <c r="H219" i="44"/>
  <c r="H206" i="46"/>
  <c r="C205" i="53" s="1"/>
  <c r="G219" i="44"/>
  <c r="G206" i="46"/>
  <c r="F219" i="44"/>
  <c r="F206" i="46"/>
  <c r="D205" i="53" s="1"/>
  <c r="E219" i="44"/>
  <c r="E206" i="46"/>
  <c r="D219" i="44"/>
  <c r="D206" i="46"/>
  <c r="C219" i="44"/>
  <c r="C206" i="46"/>
  <c r="B219" i="44"/>
  <c r="N183" i="46"/>
  <c r="S183" i="46"/>
  <c r="T183" i="46"/>
  <c r="M183" i="46"/>
  <c r="Q183" i="46"/>
  <c r="R183" i="46"/>
  <c r="L183" i="46"/>
  <c r="O183" i="46"/>
  <c r="P183" i="46"/>
  <c r="N184" i="46"/>
  <c r="S184" i="46"/>
  <c r="T184" i="46"/>
  <c r="N197" i="44"/>
  <c r="M184" i="46"/>
  <c r="Q184" i="46"/>
  <c r="R184" i="46"/>
  <c r="L184" i="46"/>
  <c r="O184" i="46"/>
  <c r="P184" i="46"/>
  <c r="N185" i="46"/>
  <c r="S185" i="46"/>
  <c r="T185" i="46"/>
  <c r="N198" i="44"/>
  <c r="M185" i="46"/>
  <c r="Q185" i="46"/>
  <c r="R185" i="46"/>
  <c r="L185" i="46"/>
  <c r="O185" i="46"/>
  <c r="P185" i="46"/>
  <c r="N186" i="46"/>
  <c r="S186" i="46"/>
  <c r="T186" i="46"/>
  <c r="N199" i="44"/>
  <c r="M186" i="46"/>
  <c r="Q186" i="46"/>
  <c r="R186" i="46"/>
  <c r="L186" i="46"/>
  <c r="O186" i="46"/>
  <c r="P186" i="46"/>
  <c r="N187" i="46"/>
  <c r="S187" i="46"/>
  <c r="T187" i="46"/>
  <c r="N200" i="44"/>
  <c r="M187" i="46"/>
  <c r="Q187" i="46"/>
  <c r="R187" i="46"/>
  <c r="L187" i="46"/>
  <c r="O187" i="46"/>
  <c r="P187" i="46"/>
  <c r="O201" i="44"/>
  <c r="N188" i="46"/>
  <c r="S188" i="46"/>
  <c r="T188" i="46"/>
  <c r="N201" i="44"/>
  <c r="M188" i="46"/>
  <c r="Q188" i="46"/>
  <c r="R188" i="46"/>
  <c r="L188" i="46"/>
  <c r="O188" i="46"/>
  <c r="P188" i="46"/>
  <c r="N189" i="46"/>
  <c r="S189" i="46"/>
  <c r="T189" i="46"/>
  <c r="N202" i="44"/>
  <c r="M189" i="46"/>
  <c r="Q189" i="46"/>
  <c r="R189" i="46"/>
  <c r="L189" i="46"/>
  <c r="O189" i="46"/>
  <c r="P189" i="46"/>
  <c r="N190" i="46"/>
  <c r="S190" i="46"/>
  <c r="T190" i="46"/>
  <c r="N203" i="44"/>
  <c r="M190" i="46"/>
  <c r="Q190" i="46"/>
  <c r="R190" i="46"/>
  <c r="L190" i="46"/>
  <c r="O190" i="46"/>
  <c r="P190" i="46"/>
  <c r="N192" i="46"/>
  <c r="S192" i="46"/>
  <c r="T192" i="46"/>
  <c r="N205" i="44"/>
  <c r="M192" i="46"/>
  <c r="Q192" i="46"/>
  <c r="R192" i="46"/>
  <c r="L192" i="46"/>
  <c r="O192" i="46"/>
  <c r="P192" i="46"/>
  <c r="O204" i="44"/>
  <c r="N191" i="46"/>
  <c r="S191" i="46"/>
  <c r="T191" i="46"/>
  <c r="N204" i="44"/>
  <c r="M191" i="46"/>
  <c r="Q191" i="46"/>
  <c r="R191" i="46"/>
  <c r="L191" i="46"/>
  <c r="O191" i="46"/>
  <c r="P191" i="46"/>
  <c r="N193" i="46"/>
  <c r="S193" i="46"/>
  <c r="T193" i="46"/>
  <c r="N206" i="44"/>
  <c r="M193" i="46"/>
  <c r="Q193" i="46"/>
  <c r="R193" i="46"/>
  <c r="L193" i="46"/>
  <c r="O193" i="46"/>
  <c r="P193" i="46"/>
  <c r="N194" i="46"/>
  <c r="S194" i="46"/>
  <c r="T194" i="46"/>
  <c r="N207" i="44"/>
  <c r="M194" i="46"/>
  <c r="Q194" i="46"/>
  <c r="R194" i="46"/>
  <c r="L194" i="46"/>
  <c r="O194" i="46"/>
  <c r="P194" i="46"/>
  <c r="O208" i="44"/>
  <c r="N195" i="46"/>
  <c r="S195" i="46"/>
  <c r="T195" i="46"/>
  <c r="M195" i="46"/>
  <c r="Q195" i="46"/>
  <c r="R195" i="46"/>
  <c r="L195" i="46"/>
  <c r="O195" i="46"/>
  <c r="P195" i="46"/>
  <c r="O209" i="44"/>
  <c r="N196" i="46"/>
  <c r="S196" i="46"/>
  <c r="T196" i="46"/>
  <c r="N209" i="44"/>
  <c r="M196" i="46"/>
  <c r="Q196" i="46"/>
  <c r="R196" i="46"/>
  <c r="L196" i="46"/>
  <c r="O196" i="46"/>
  <c r="P196" i="46"/>
  <c r="N197" i="46"/>
  <c r="S197" i="46"/>
  <c r="T197" i="46"/>
  <c r="N210" i="44"/>
  <c r="M197" i="46"/>
  <c r="Q197" i="46"/>
  <c r="R197" i="46"/>
  <c r="L197" i="46"/>
  <c r="O197" i="46"/>
  <c r="P197" i="46"/>
  <c r="N198" i="46"/>
  <c r="S198" i="46"/>
  <c r="T198" i="46"/>
  <c r="N211" i="44"/>
  <c r="M198" i="46"/>
  <c r="Q198" i="46"/>
  <c r="R198" i="46"/>
  <c r="L198" i="46"/>
  <c r="O198" i="46"/>
  <c r="P198" i="46"/>
  <c r="O212" i="44"/>
  <c r="N199" i="46"/>
  <c r="S199" i="46"/>
  <c r="T199" i="46"/>
  <c r="N212" i="44"/>
  <c r="M199" i="46"/>
  <c r="Q199" i="46"/>
  <c r="R199" i="46"/>
  <c r="L199" i="46"/>
  <c r="O199" i="46"/>
  <c r="P199" i="46"/>
  <c r="N200" i="46"/>
  <c r="S200" i="46"/>
  <c r="T200" i="46"/>
  <c r="N213" i="44"/>
  <c r="M200" i="46"/>
  <c r="Q200" i="46"/>
  <c r="R200" i="46"/>
  <c r="L200" i="46"/>
  <c r="O200" i="46"/>
  <c r="P200" i="46"/>
  <c r="N201" i="46"/>
  <c r="S201" i="46"/>
  <c r="T201" i="46"/>
  <c r="N214" i="44"/>
  <c r="M201" i="46"/>
  <c r="Q201" i="46"/>
  <c r="R201" i="46"/>
  <c r="L201" i="46"/>
  <c r="O201" i="46"/>
  <c r="P201" i="46"/>
  <c r="N202" i="46"/>
  <c r="S202" i="46"/>
  <c r="T202" i="46"/>
  <c r="N215" i="44"/>
  <c r="M202" i="46"/>
  <c r="Q202" i="46"/>
  <c r="R202" i="46"/>
  <c r="L202" i="46"/>
  <c r="O202" i="46"/>
  <c r="P202" i="46"/>
  <c r="N203" i="46"/>
  <c r="S203" i="46"/>
  <c r="T203" i="46"/>
  <c r="M203" i="46"/>
  <c r="Q203" i="46"/>
  <c r="R203" i="46"/>
  <c r="L203" i="46"/>
  <c r="O203" i="46"/>
  <c r="P203" i="46"/>
  <c r="N204" i="46"/>
  <c r="S204" i="46"/>
  <c r="T204" i="46"/>
  <c r="N217" i="44"/>
  <c r="M204" i="46"/>
  <c r="Q204" i="46"/>
  <c r="R204" i="46"/>
  <c r="L204" i="46"/>
  <c r="O204" i="46"/>
  <c r="P204" i="46"/>
  <c r="N205" i="46"/>
  <c r="S205" i="46"/>
  <c r="T205" i="46"/>
  <c r="N218" i="44"/>
  <c r="M205" i="46"/>
  <c r="Q205" i="46"/>
  <c r="R205" i="46"/>
  <c r="L205" i="46"/>
  <c r="O205" i="46"/>
  <c r="P205" i="46"/>
  <c r="N206" i="46"/>
  <c r="S206" i="46"/>
  <c r="T206" i="46"/>
  <c r="M206" i="46"/>
  <c r="Q206" i="46"/>
  <c r="R206" i="46"/>
  <c r="L206" i="46"/>
  <c r="O206" i="46"/>
  <c r="P206" i="46"/>
  <c r="O196" i="44"/>
  <c r="N196" i="44"/>
  <c r="M196" i="44"/>
  <c r="P196" i="44"/>
  <c r="O197" i="44"/>
  <c r="M197" i="44"/>
  <c r="P197" i="44"/>
  <c r="O198" i="44"/>
  <c r="M198" i="44"/>
  <c r="P198" i="44"/>
  <c r="O199" i="44"/>
  <c r="M199" i="44"/>
  <c r="P199" i="44"/>
  <c r="O200" i="44"/>
  <c r="M200" i="44"/>
  <c r="P200" i="44"/>
  <c r="M201" i="44"/>
  <c r="P201" i="44"/>
  <c r="O202" i="44"/>
  <c r="M202" i="44"/>
  <c r="P202" i="44"/>
  <c r="O203" i="44"/>
  <c r="M203" i="44"/>
  <c r="P203" i="44"/>
  <c r="O205" i="44"/>
  <c r="M205" i="44"/>
  <c r="P205" i="44"/>
  <c r="M204" i="44"/>
  <c r="P204" i="44"/>
  <c r="O206" i="44"/>
  <c r="M206" i="44"/>
  <c r="P206" i="44"/>
  <c r="O207" i="44"/>
  <c r="M207" i="44"/>
  <c r="P207" i="44"/>
  <c r="N208" i="44"/>
  <c r="M208" i="44"/>
  <c r="P208" i="44"/>
  <c r="M209" i="44"/>
  <c r="P209" i="44"/>
  <c r="O210" i="44"/>
  <c r="M210" i="44"/>
  <c r="P210" i="44"/>
  <c r="O211" i="44"/>
  <c r="M211" i="44"/>
  <c r="P211" i="44"/>
  <c r="M212" i="44"/>
  <c r="P212" i="44"/>
  <c r="O213" i="44"/>
  <c r="M213" i="44"/>
  <c r="P213" i="44"/>
  <c r="O214" i="44"/>
  <c r="M214" i="44"/>
  <c r="P214" i="44"/>
  <c r="O215" i="44"/>
  <c r="M215" i="44"/>
  <c r="P215" i="44"/>
  <c r="O216" i="44"/>
  <c r="N216" i="44"/>
  <c r="M216" i="44"/>
  <c r="P216" i="44"/>
  <c r="O217" i="44"/>
  <c r="M217" i="44"/>
  <c r="P217" i="44"/>
  <c r="O218" i="44"/>
  <c r="M218" i="44"/>
  <c r="P218" i="44"/>
  <c r="O219" i="44"/>
  <c r="N219" i="44"/>
  <c r="M219" i="44"/>
  <c r="P219" i="44"/>
  <c r="AI153" i="42"/>
  <c r="V166" i="40"/>
  <c r="AH153" i="42"/>
  <c r="U166" i="40"/>
  <c r="AG153" i="42"/>
  <c r="T166" i="40"/>
  <c r="AF153" i="42"/>
  <c r="S166" i="40"/>
  <c r="AE153" i="42"/>
  <c r="R166" i="40"/>
  <c r="AD153" i="42"/>
  <c r="Q166" i="40"/>
  <c r="J153" i="42"/>
  <c r="K153" i="42" s="1"/>
  <c r="I166" i="40"/>
  <c r="I153" i="42"/>
  <c r="A152" i="54" s="1"/>
  <c r="H166" i="40"/>
  <c r="H153" i="42"/>
  <c r="C152" i="54" s="1"/>
  <c r="G166" i="40"/>
  <c r="G153" i="42"/>
  <c r="F166" i="40"/>
  <c r="F153" i="42"/>
  <c r="D152" i="54" s="1"/>
  <c r="E166" i="40"/>
  <c r="E153" i="42"/>
  <c r="D166" i="40"/>
  <c r="D153" i="42"/>
  <c r="C166" i="40"/>
  <c r="C153" i="42"/>
  <c r="B166" i="40"/>
  <c r="AI154" i="42"/>
  <c r="V167" i="40"/>
  <c r="AH154" i="42"/>
  <c r="U167" i="40"/>
  <c r="AG154" i="42"/>
  <c r="T167" i="40"/>
  <c r="AF154" i="42"/>
  <c r="S167" i="40"/>
  <c r="AE154" i="42"/>
  <c r="R167" i="40"/>
  <c r="AD154" i="42"/>
  <c r="Q167" i="40"/>
  <c r="J154" i="42"/>
  <c r="K154" i="42" s="1"/>
  <c r="I167" i="40"/>
  <c r="I154" i="42"/>
  <c r="A153" i="54" s="1"/>
  <c r="H167" i="40"/>
  <c r="H154" i="42"/>
  <c r="C153" i="54" s="1"/>
  <c r="G167" i="40"/>
  <c r="G154" i="42"/>
  <c r="F167" i="40"/>
  <c r="F154" i="42"/>
  <c r="D153" i="54" s="1"/>
  <c r="E167" i="40"/>
  <c r="E154" i="42"/>
  <c r="D167" i="40"/>
  <c r="D154" i="42"/>
  <c r="C167" i="40"/>
  <c r="C154" i="42"/>
  <c r="B167" i="40"/>
  <c r="AI155" i="42"/>
  <c r="V168" i="40"/>
  <c r="AH155" i="42"/>
  <c r="U168" i="40"/>
  <c r="AG155" i="42"/>
  <c r="T168" i="40"/>
  <c r="AF155" i="42"/>
  <c r="S168" i="40"/>
  <c r="AE155" i="42"/>
  <c r="R168" i="40"/>
  <c r="AD155" i="42"/>
  <c r="Q168" i="40"/>
  <c r="J155" i="42"/>
  <c r="K155" i="42" s="1"/>
  <c r="I168" i="40"/>
  <c r="I155" i="42"/>
  <c r="A154" i="54" s="1"/>
  <c r="H168" i="40"/>
  <c r="H155" i="42"/>
  <c r="C154" i="54" s="1"/>
  <c r="G168" i="40"/>
  <c r="G155" i="42"/>
  <c r="F168" i="40"/>
  <c r="F155" i="42"/>
  <c r="D154" i="54" s="1"/>
  <c r="E168" i="40"/>
  <c r="E155" i="42"/>
  <c r="D168" i="40"/>
  <c r="D155" i="42"/>
  <c r="C168" i="40"/>
  <c r="C155" i="42"/>
  <c r="B168" i="40"/>
  <c r="AI156" i="42"/>
  <c r="V169" i="40"/>
  <c r="AH156" i="42"/>
  <c r="U169" i="40"/>
  <c r="AG156" i="42"/>
  <c r="T169" i="40"/>
  <c r="AF156" i="42"/>
  <c r="S169" i="40"/>
  <c r="AE156" i="42"/>
  <c r="R169" i="40"/>
  <c r="AD156" i="42"/>
  <c r="Q169" i="40"/>
  <c r="J156" i="42"/>
  <c r="K156" i="42" s="1"/>
  <c r="I169" i="40"/>
  <c r="I156" i="42"/>
  <c r="H169" i="40"/>
  <c r="H156" i="42"/>
  <c r="G169" i="40"/>
  <c r="G156" i="42"/>
  <c r="F169" i="40"/>
  <c r="F156" i="42"/>
  <c r="E169" i="40"/>
  <c r="E156" i="42"/>
  <c r="D169" i="40"/>
  <c r="D156" i="42"/>
  <c r="C169" i="40"/>
  <c r="C156" i="42"/>
  <c r="B169" i="40"/>
  <c r="N153" i="42"/>
  <c r="S153" i="42"/>
  <c r="T153" i="42"/>
  <c r="M153" i="42"/>
  <c r="Q153" i="42"/>
  <c r="R153" i="42"/>
  <c r="L153" i="42"/>
  <c r="O153" i="42"/>
  <c r="P153" i="42"/>
  <c r="N154" i="42"/>
  <c r="S154" i="42"/>
  <c r="T154" i="42"/>
  <c r="N167" i="40"/>
  <c r="M154" i="42"/>
  <c r="Q154" i="42"/>
  <c r="R154" i="42"/>
  <c r="L154" i="42"/>
  <c r="O154" i="42"/>
  <c r="P154" i="42"/>
  <c r="O168" i="40"/>
  <c r="N155" i="42"/>
  <c r="S155" i="42"/>
  <c r="T155" i="42"/>
  <c r="N168" i="40"/>
  <c r="M155" i="42"/>
  <c r="Q155" i="42"/>
  <c r="R155" i="42"/>
  <c r="L155" i="42"/>
  <c r="O155" i="42"/>
  <c r="P155" i="42"/>
  <c r="N156" i="42"/>
  <c r="S156" i="42"/>
  <c r="T156" i="42"/>
  <c r="M156" i="42"/>
  <c r="Q156" i="42"/>
  <c r="R156" i="42"/>
  <c r="L156" i="42"/>
  <c r="O156" i="42"/>
  <c r="P156" i="42"/>
  <c r="O166" i="40"/>
  <c r="N166" i="40"/>
  <c r="M166" i="40"/>
  <c r="P166" i="40"/>
  <c r="O167" i="40"/>
  <c r="M167" i="40"/>
  <c r="P167" i="40"/>
  <c r="M168" i="40"/>
  <c r="P168" i="40"/>
  <c r="O169" i="40"/>
  <c r="N169" i="40"/>
  <c r="M169" i="40"/>
  <c r="P169" i="40"/>
  <c r="AI127" i="34"/>
  <c r="V140" i="32"/>
  <c r="AH127" i="34"/>
  <c r="U140" i="32"/>
  <c r="AG127" i="34"/>
  <c r="T140" i="32"/>
  <c r="AF127" i="34"/>
  <c r="S140" i="32"/>
  <c r="AE127" i="34"/>
  <c r="R140" i="32"/>
  <c r="AD127" i="34"/>
  <c r="Q140" i="32"/>
  <c r="J127" i="34"/>
  <c r="K127" i="34" s="1"/>
  <c r="I140" i="32"/>
  <c r="I127" i="34"/>
  <c r="A126" i="52" s="1"/>
  <c r="H140" i="32"/>
  <c r="H127" i="34"/>
  <c r="C126" i="52" s="1"/>
  <c r="G140" i="32"/>
  <c r="G127" i="34"/>
  <c r="F140" i="32"/>
  <c r="F127" i="34"/>
  <c r="D126" i="52" s="1"/>
  <c r="E140" i="32"/>
  <c r="E127" i="34"/>
  <c r="D140" i="32"/>
  <c r="D127" i="34"/>
  <c r="C140" i="32"/>
  <c r="C127" i="34"/>
  <c r="B140" i="32"/>
  <c r="AI128" i="34"/>
  <c r="V141" i="32"/>
  <c r="AH128" i="34"/>
  <c r="U141" i="32"/>
  <c r="AG128" i="34"/>
  <c r="T141" i="32"/>
  <c r="AF128" i="34"/>
  <c r="S141" i="32"/>
  <c r="AE128" i="34"/>
  <c r="R141" i="32"/>
  <c r="AD128" i="34"/>
  <c r="Q141" i="32"/>
  <c r="J128" i="34"/>
  <c r="K128" i="34" s="1"/>
  <c r="I141" i="32"/>
  <c r="I128" i="34"/>
  <c r="A127" i="52" s="1"/>
  <c r="H141" i="32"/>
  <c r="H128" i="34"/>
  <c r="C127" i="52" s="1"/>
  <c r="G141" i="32"/>
  <c r="G128" i="34"/>
  <c r="F141" i="32"/>
  <c r="F128" i="34"/>
  <c r="D127" i="52" s="1"/>
  <c r="E141" i="32"/>
  <c r="E128" i="34"/>
  <c r="D141" i="32"/>
  <c r="D128" i="34"/>
  <c r="C141" i="32"/>
  <c r="C128" i="34"/>
  <c r="B141" i="32"/>
  <c r="AI129" i="34"/>
  <c r="V142" i="32"/>
  <c r="AH129" i="34"/>
  <c r="U142" i="32"/>
  <c r="AG129" i="34"/>
  <c r="T142" i="32"/>
  <c r="AF129" i="34"/>
  <c r="S142" i="32"/>
  <c r="AE129" i="34"/>
  <c r="R142" i="32"/>
  <c r="AD129" i="34"/>
  <c r="Q142" i="32"/>
  <c r="J129" i="34"/>
  <c r="K129" i="34" s="1"/>
  <c r="I142" i="32"/>
  <c r="I129" i="34"/>
  <c r="A128" i="52" s="1"/>
  <c r="H142" i="32"/>
  <c r="H129" i="34"/>
  <c r="C128" i="52" s="1"/>
  <c r="G142" i="32"/>
  <c r="G129" i="34"/>
  <c r="F142" i="32"/>
  <c r="F129" i="34"/>
  <c r="D128" i="52" s="1"/>
  <c r="E142" i="32"/>
  <c r="E129" i="34"/>
  <c r="D142" i="32"/>
  <c r="D129" i="34"/>
  <c r="C142" i="32"/>
  <c r="C129" i="34"/>
  <c r="B142" i="32"/>
  <c r="AI130" i="34"/>
  <c r="V143" i="32"/>
  <c r="AH130" i="34"/>
  <c r="U143" i="32"/>
  <c r="AG130" i="34"/>
  <c r="T143" i="32"/>
  <c r="AF130" i="34"/>
  <c r="S143" i="32"/>
  <c r="AE130" i="34"/>
  <c r="R143" i="32"/>
  <c r="AD130" i="34"/>
  <c r="Q143" i="32"/>
  <c r="J130" i="34"/>
  <c r="K130" i="34" s="1"/>
  <c r="I143" i="32"/>
  <c r="I130" i="34"/>
  <c r="A129" i="52" s="1"/>
  <c r="H143" i="32"/>
  <c r="H130" i="34"/>
  <c r="C129" i="52" s="1"/>
  <c r="G143" i="32"/>
  <c r="G130" i="34"/>
  <c r="F143" i="32"/>
  <c r="F130" i="34"/>
  <c r="D129" i="52" s="1"/>
  <c r="E143" i="32"/>
  <c r="E130" i="34"/>
  <c r="D143" i="32"/>
  <c r="D130" i="34"/>
  <c r="C143" i="32"/>
  <c r="C130" i="34"/>
  <c r="B143" i="32"/>
  <c r="AI131" i="34"/>
  <c r="V144" i="32"/>
  <c r="AH131" i="34"/>
  <c r="U144" i="32"/>
  <c r="AG131" i="34"/>
  <c r="T144" i="32"/>
  <c r="AF131" i="34"/>
  <c r="S144" i="32"/>
  <c r="AE131" i="34"/>
  <c r="R144" i="32"/>
  <c r="AD131" i="34"/>
  <c r="Q144" i="32"/>
  <c r="J131" i="34"/>
  <c r="K131" i="34" s="1"/>
  <c r="I144" i="32"/>
  <c r="I131" i="34"/>
  <c r="A130" i="52" s="1"/>
  <c r="H144" i="32"/>
  <c r="H131" i="34"/>
  <c r="C130" i="52" s="1"/>
  <c r="G144" i="32"/>
  <c r="G131" i="34"/>
  <c r="F144" i="32"/>
  <c r="F131" i="34"/>
  <c r="D130" i="52" s="1"/>
  <c r="E144" i="32"/>
  <c r="E131" i="34"/>
  <c r="D144" i="32"/>
  <c r="D131" i="34"/>
  <c r="C144" i="32"/>
  <c r="C131" i="34"/>
  <c r="B144" i="32"/>
  <c r="AI132" i="34"/>
  <c r="V145" i="32"/>
  <c r="AH132" i="34"/>
  <c r="U145" i="32"/>
  <c r="AG132" i="34"/>
  <c r="T145" i="32"/>
  <c r="AF132" i="34"/>
  <c r="S145" i="32"/>
  <c r="AE132" i="34"/>
  <c r="R145" i="32"/>
  <c r="AD132" i="34"/>
  <c r="Q145" i="32"/>
  <c r="J132" i="34"/>
  <c r="K132" i="34" s="1"/>
  <c r="I145" i="32"/>
  <c r="I132" i="34"/>
  <c r="A131" i="52" s="1"/>
  <c r="H145" i="32"/>
  <c r="H132" i="34"/>
  <c r="C131" i="52" s="1"/>
  <c r="G145" i="32"/>
  <c r="G132" i="34"/>
  <c r="F145" i="32"/>
  <c r="F132" i="34"/>
  <c r="D131" i="52" s="1"/>
  <c r="E145" i="32"/>
  <c r="E132" i="34"/>
  <c r="D145" i="32"/>
  <c r="D132" i="34"/>
  <c r="C145" i="32"/>
  <c r="C132" i="34"/>
  <c r="B145" i="32"/>
  <c r="AI133" i="34"/>
  <c r="V146" i="32"/>
  <c r="AH133" i="34"/>
  <c r="U146" i="32"/>
  <c r="AG133" i="34"/>
  <c r="T146" i="32"/>
  <c r="AF133" i="34"/>
  <c r="S146" i="32"/>
  <c r="AE133" i="34"/>
  <c r="R146" i="32"/>
  <c r="AD133" i="34"/>
  <c r="Q146" i="32"/>
  <c r="J133" i="34"/>
  <c r="K133" i="34" s="1"/>
  <c r="I146" i="32"/>
  <c r="I133" i="34"/>
  <c r="A132" i="52" s="1"/>
  <c r="H146" i="32"/>
  <c r="H133" i="34"/>
  <c r="C132" i="52" s="1"/>
  <c r="G146" i="32"/>
  <c r="G133" i="34"/>
  <c r="F146" i="32"/>
  <c r="F133" i="34"/>
  <c r="D132" i="52" s="1"/>
  <c r="E146" i="32"/>
  <c r="E133" i="34"/>
  <c r="D146" i="32"/>
  <c r="D133" i="34"/>
  <c r="C146" i="32"/>
  <c r="C133" i="34"/>
  <c r="B146" i="32"/>
  <c r="N127" i="34"/>
  <c r="S127" i="34"/>
  <c r="T127" i="34"/>
  <c r="M127" i="34"/>
  <c r="Q127" i="34"/>
  <c r="R127" i="34"/>
  <c r="L127" i="34"/>
  <c r="O127" i="34"/>
  <c r="P127" i="34"/>
  <c r="N128" i="34"/>
  <c r="S128" i="34"/>
  <c r="T128" i="34"/>
  <c r="M128" i="34"/>
  <c r="Q128" i="34"/>
  <c r="R128" i="34"/>
  <c r="L128" i="34"/>
  <c r="O128" i="34"/>
  <c r="P128" i="34"/>
  <c r="N129" i="34"/>
  <c r="S129" i="34"/>
  <c r="T129" i="34"/>
  <c r="M129" i="34"/>
  <c r="Q129" i="34"/>
  <c r="R129" i="34"/>
  <c r="L129" i="34"/>
  <c r="O129" i="34"/>
  <c r="P129" i="34"/>
  <c r="N130" i="34"/>
  <c r="S130" i="34"/>
  <c r="T130" i="34"/>
  <c r="N143" i="32"/>
  <c r="M130" i="34"/>
  <c r="Q130" i="34"/>
  <c r="R130" i="34"/>
  <c r="L130" i="34"/>
  <c r="O130" i="34"/>
  <c r="P130" i="34"/>
  <c r="N131" i="34"/>
  <c r="S131" i="34"/>
  <c r="T131" i="34"/>
  <c r="N144" i="32"/>
  <c r="M131" i="34"/>
  <c r="Q131" i="34"/>
  <c r="R131" i="34"/>
  <c r="L131" i="34"/>
  <c r="O131" i="34"/>
  <c r="P131" i="34"/>
  <c r="N132" i="34"/>
  <c r="S132" i="34"/>
  <c r="T132" i="34"/>
  <c r="N145" i="32"/>
  <c r="M132" i="34"/>
  <c r="Q132" i="34"/>
  <c r="R132" i="34"/>
  <c r="L132" i="34"/>
  <c r="O132" i="34"/>
  <c r="P132" i="34"/>
  <c r="N133" i="34"/>
  <c r="S133" i="34"/>
  <c r="T133" i="34"/>
  <c r="M133" i="34"/>
  <c r="Q133" i="34"/>
  <c r="R133" i="34"/>
  <c r="L133" i="34"/>
  <c r="O133" i="34"/>
  <c r="P133" i="34"/>
  <c r="O140" i="32"/>
  <c r="N140" i="32"/>
  <c r="M140" i="32"/>
  <c r="P140" i="32"/>
  <c r="O141" i="32"/>
  <c r="N141" i="32"/>
  <c r="M141" i="32"/>
  <c r="P141" i="32"/>
  <c r="O142" i="32"/>
  <c r="N142" i="32"/>
  <c r="M142" i="32"/>
  <c r="P142" i="32"/>
  <c r="O143" i="32"/>
  <c r="M143" i="32"/>
  <c r="P143" i="32"/>
  <c r="O144" i="32"/>
  <c r="M144" i="32"/>
  <c r="P144" i="32"/>
  <c r="O145" i="32"/>
  <c r="M145" i="32"/>
  <c r="P145" i="32"/>
  <c r="O146" i="32"/>
  <c r="N146" i="32"/>
  <c r="M146" i="32"/>
  <c r="P146" i="32"/>
  <c r="AI132" i="50"/>
  <c r="V145" i="48"/>
  <c r="AH132" i="50"/>
  <c r="U145" i="48"/>
  <c r="AG132" i="50"/>
  <c r="T145" i="48"/>
  <c r="AF132" i="50"/>
  <c r="S145" i="48"/>
  <c r="AE132" i="50"/>
  <c r="R145" i="48"/>
  <c r="AD132" i="50"/>
  <c r="Q145" i="48"/>
  <c r="J132" i="50"/>
  <c r="K132" i="50" s="1"/>
  <c r="I145" i="48"/>
  <c r="I132" i="50"/>
  <c r="A131" i="55" s="1"/>
  <c r="H145" i="48"/>
  <c r="H132" i="50"/>
  <c r="C131" i="55" s="1"/>
  <c r="G145" i="48"/>
  <c r="G132" i="50"/>
  <c r="F145" i="48"/>
  <c r="F132" i="50"/>
  <c r="D131" i="55" s="1"/>
  <c r="E145" i="48"/>
  <c r="E132" i="50"/>
  <c r="D145" i="48"/>
  <c r="D132" i="50"/>
  <c r="C145" i="48"/>
  <c r="C132" i="50"/>
  <c r="B145" i="48"/>
  <c r="AI133" i="50"/>
  <c r="V146" i="48"/>
  <c r="AH133" i="50"/>
  <c r="U146" i="48"/>
  <c r="AG133" i="50"/>
  <c r="T146" i="48"/>
  <c r="AF133" i="50"/>
  <c r="S146" i="48"/>
  <c r="AE133" i="50"/>
  <c r="R146" i="48"/>
  <c r="AD133" i="50"/>
  <c r="Q146" i="48"/>
  <c r="J133" i="50"/>
  <c r="K133" i="50" s="1"/>
  <c r="I146" i="48"/>
  <c r="I133" i="50"/>
  <c r="A132" i="55" s="1"/>
  <c r="H146" i="48"/>
  <c r="H133" i="50"/>
  <c r="C132" i="55" s="1"/>
  <c r="G146" i="48"/>
  <c r="G133" i="50"/>
  <c r="F146" i="48"/>
  <c r="F133" i="50"/>
  <c r="D132" i="55" s="1"/>
  <c r="E146" i="48"/>
  <c r="E133" i="50"/>
  <c r="D146" i="48"/>
  <c r="D133" i="50"/>
  <c r="C146" i="48"/>
  <c r="C133" i="50"/>
  <c r="B146" i="48"/>
  <c r="AI134" i="50"/>
  <c r="V147" i="48"/>
  <c r="AH134" i="50"/>
  <c r="U147" i="48"/>
  <c r="AG134" i="50"/>
  <c r="T147" i="48"/>
  <c r="AF134" i="50"/>
  <c r="S147" i="48"/>
  <c r="AE134" i="50"/>
  <c r="R147" i="48"/>
  <c r="AD134" i="50"/>
  <c r="Q147" i="48"/>
  <c r="J134" i="50"/>
  <c r="K134" i="50" s="1"/>
  <c r="I147" i="48"/>
  <c r="I134" i="50"/>
  <c r="A133" i="55" s="1"/>
  <c r="H147" i="48"/>
  <c r="H134" i="50"/>
  <c r="C133" i="55" s="1"/>
  <c r="G147" i="48"/>
  <c r="G134" i="50"/>
  <c r="F147" i="48"/>
  <c r="F134" i="50"/>
  <c r="D133" i="55" s="1"/>
  <c r="E147" i="48"/>
  <c r="E134" i="50"/>
  <c r="D147" i="48"/>
  <c r="D134" i="50"/>
  <c r="C147" i="48"/>
  <c r="C134" i="50"/>
  <c r="B147" i="48"/>
  <c r="AI135" i="50"/>
  <c r="V148" i="48"/>
  <c r="AH135" i="50"/>
  <c r="U148" i="48"/>
  <c r="AG135" i="50"/>
  <c r="T148" i="48"/>
  <c r="AF135" i="50"/>
  <c r="S148" i="48"/>
  <c r="AE135" i="50"/>
  <c r="R148" i="48"/>
  <c r="AD135" i="50"/>
  <c r="Q148" i="48"/>
  <c r="J135" i="50"/>
  <c r="K135" i="50" s="1"/>
  <c r="I148" i="48"/>
  <c r="I135" i="50"/>
  <c r="A134" i="55" s="1"/>
  <c r="H148" i="48"/>
  <c r="H135" i="50"/>
  <c r="C134" i="55" s="1"/>
  <c r="G148" i="48"/>
  <c r="G135" i="50"/>
  <c r="F148" i="48"/>
  <c r="F135" i="50"/>
  <c r="D134" i="55" s="1"/>
  <c r="E148" i="48"/>
  <c r="E135" i="50"/>
  <c r="D148" i="48"/>
  <c r="D135" i="50"/>
  <c r="C148" i="48"/>
  <c r="C135" i="50"/>
  <c r="B148" i="48"/>
  <c r="AI136" i="50"/>
  <c r="V149" i="48"/>
  <c r="AH136" i="50"/>
  <c r="U149" i="48"/>
  <c r="AG136" i="50"/>
  <c r="T149" i="48"/>
  <c r="AF136" i="50"/>
  <c r="S149" i="48"/>
  <c r="AE136" i="50"/>
  <c r="R149" i="48"/>
  <c r="AD136" i="50"/>
  <c r="Q149" i="48"/>
  <c r="J136" i="50"/>
  <c r="K136" i="50" s="1"/>
  <c r="I149" i="48"/>
  <c r="I136" i="50"/>
  <c r="A135" i="55" s="1"/>
  <c r="H149" i="48"/>
  <c r="H136" i="50"/>
  <c r="C135" i="55" s="1"/>
  <c r="G149" i="48"/>
  <c r="G136" i="50"/>
  <c r="F149" i="48"/>
  <c r="F136" i="50"/>
  <c r="D135" i="55" s="1"/>
  <c r="E149" i="48"/>
  <c r="E136" i="50"/>
  <c r="D149" i="48"/>
  <c r="D136" i="50"/>
  <c r="C149" i="48"/>
  <c r="C136" i="50"/>
  <c r="B149" i="48"/>
  <c r="AI137" i="50"/>
  <c r="V150" i="48"/>
  <c r="AH137" i="50"/>
  <c r="U150" i="48"/>
  <c r="AG137" i="50"/>
  <c r="T150" i="48"/>
  <c r="AF137" i="50"/>
  <c r="S150" i="48"/>
  <c r="AE137" i="50"/>
  <c r="R150" i="48"/>
  <c r="AD137" i="50"/>
  <c r="Q150" i="48"/>
  <c r="J137" i="50"/>
  <c r="K137" i="50" s="1"/>
  <c r="I150" i="48"/>
  <c r="I137" i="50"/>
  <c r="A136" i="55" s="1"/>
  <c r="H150" i="48"/>
  <c r="H137" i="50"/>
  <c r="C136" i="55" s="1"/>
  <c r="G150" i="48"/>
  <c r="G137" i="50"/>
  <c r="F150" i="48"/>
  <c r="F137" i="50"/>
  <c r="D136" i="55" s="1"/>
  <c r="E150" i="48"/>
  <c r="E137" i="50"/>
  <c r="D150" i="48"/>
  <c r="D137" i="50"/>
  <c r="C150" i="48"/>
  <c r="C137" i="50"/>
  <c r="B150" i="48"/>
  <c r="AI138" i="50"/>
  <c r="V151" i="48"/>
  <c r="AH138" i="50"/>
  <c r="U151" i="48"/>
  <c r="AG138" i="50"/>
  <c r="T151" i="48"/>
  <c r="AF138" i="50"/>
  <c r="S151" i="48"/>
  <c r="AE138" i="50"/>
  <c r="R151" i="48"/>
  <c r="AD138" i="50"/>
  <c r="Q151" i="48"/>
  <c r="J138" i="50"/>
  <c r="K138" i="50" s="1"/>
  <c r="I151" i="48"/>
  <c r="I138" i="50"/>
  <c r="A137" i="55" s="1"/>
  <c r="H151" i="48"/>
  <c r="H138" i="50"/>
  <c r="C137" i="55" s="1"/>
  <c r="G151" i="48"/>
  <c r="G138" i="50"/>
  <c r="F151" i="48"/>
  <c r="F138" i="50"/>
  <c r="D137" i="55" s="1"/>
  <c r="E151" i="48"/>
  <c r="E138" i="50"/>
  <c r="D151" i="48"/>
  <c r="D138" i="50"/>
  <c r="C151" i="48"/>
  <c r="C138" i="50"/>
  <c r="B151" i="48"/>
  <c r="AI139" i="50"/>
  <c r="V152" i="48"/>
  <c r="AH139" i="50"/>
  <c r="U152" i="48"/>
  <c r="AG139" i="50"/>
  <c r="T152" i="48"/>
  <c r="AF139" i="50"/>
  <c r="S152" i="48"/>
  <c r="AE139" i="50"/>
  <c r="R152" i="48"/>
  <c r="AD139" i="50"/>
  <c r="Q152" i="48"/>
  <c r="J139" i="50"/>
  <c r="K139" i="50" s="1"/>
  <c r="I152" i="48"/>
  <c r="I139" i="50"/>
  <c r="A138" i="55" s="1"/>
  <c r="H152" i="48"/>
  <c r="H139" i="50"/>
  <c r="C138" i="55" s="1"/>
  <c r="G152" i="48"/>
  <c r="G139" i="50"/>
  <c r="F152" i="48"/>
  <c r="F139" i="50"/>
  <c r="D138" i="55" s="1"/>
  <c r="E152" i="48"/>
  <c r="E139" i="50"/>
  <c r="D152" i="48"/>
  <c r="D139" i="50"/>
  <c r="C152" i="48"/>
  <c r="C139" i="50"/>
  <c r="B152" i="48"/>
  <c r="AI140" i="50"/>
  <c r="V153" i="48"/>
  <c r="AH140" i="50"/>
  <c r="U153" i="48"/>
  <c r="AG140" i="50"/>
  <c r="T153" i="48"/>
  <c r="AF140" i="50"/>
  <c r="S153" i="48"/>
  <c r="AE140" i="50"/>
  <c r="R153" i="48"/>
  <c r="AD140" i="50"/>
  <c r="Q153" i="48"/>
  <c r="J140" i="50"/>
  <c r="K140" i="50" s="1"/>
  <c r="I153" i="48"/>
  <c r="I140" i="50"/>
  <c r="A139" i="55" s="1"/>
  <c r="H153" i="48"/>
  <c r="H140" i="50"/>
  <c r="C139" i="55" s="1"/>
  <c r="G153" i="48"/>
  <c r="G140" i="50"/>
  <c r="F153" i="48"/>
  <c r="F140" i="50"/>
  <c r="D139" i="55" s="1"/>
  <c r="E153" i="48"/>
  <c r="E140" i="50"/>
  <c r="D153" i="48"/>
  <c r="D140" i="50"/>
  <c r="C153" i="48"/>
  <c r="C140" i="50"/>
  <c r="B153" i="48"/>
  <c r="AI141" i="50"/>
  <c r="V154" i="48"/>
  <c r="AH141" i="50"/>
  <c r="U154" i="48"/>
  <c r="AG141" i="50"/>
  <c r="T154" i="48"/>
  <c r="AF141" i="50"/>
  <c r="S154" i="48"/>
  <c r="AE141" i="50"/>
  <c r="R154" i="48"/>
  <c r="AD141" i="50"/>
  <c r="Q154" i="48"/>
  <c r="J141" i="50"/>
  <c r="K141" i="50" s="1"/>
  <c r="I154" i="48"/>
  <c r="I141" i="50"/>
  <c r="A140" i="55" s="1"/>
  <c r="H154" i="48"/>
  <c r="H141" i="50"/>
  <c r="C140" i="55" s="1"/>
  <c r="G154" i="48"/>
  <c r="G141" i="50"/>
  <c r="F154" i="48"/>
  <c r="F141" i="50"/>
  <c r="D140" i="55" s="1"/>
  <c r="E154" i="48"/>
  <c r="E141" i="50"/>
  <c r="D154" i="48"/>
  <c r="D141" i="50"/>
  <c r="C154" i="48"/>
  <c r="C141" i="50"/>
  <c r="B154" i="48"/>
  <c r="AI142" i="50"/>
  <c r="V155" i="48"/>
  <c r="AH142" i="50"/>
  <c r="U155" i="48"/>
  <c r="AG142" i="50"/>
  <c r="T155" i="48"/>
  <c r="AF142" i="50"/>
  <c r="S155" i="48"/>
  <c r="AE142" i="50"/>
  <c r="R155" i="48"/>
  <c r="AD142" i="50"/>
  <c r="Q155" i="48"/>
  <c r="J142" i="50"/>
  <c r="K142" i="50" s="1"/>
  <c r="I155" i="48"/>
  <c r="I142" i="50"/>
  <c r="A141" i="55" s="1"/>
  <c r="H155" i="48"/>
  <c r="H142" i="50"/>
  <c r="C141" i="55" s="1"/>
  <c r="G155" i="48"/>
  <c r="G142" i="50"/>
  <c r="F155" i="48"/>
  <c r="F142" i="50"/>
  <c r="D141" i="55" s="1"/>
  <c r="E155" i="48"/>
  <c r="E142" i="50"/>
  <c r="D155" i="48"/>
  <c r="D142" i="50"/>
  <c r="C155" i="48"/>
  <c r="C142" i="50"/>
  <c r="B155" i="48"/>
  <c r="AI143" i="50"/>
  <c r="V156" i="48"/>
  <c r="AH143" i="50"/>
  <c r="U156" i="48"/>
  <c r="AG143" i="50"/>
  <c r="T156" i="48"/>
  <c r="AF143" i="50"/>
  <c r="S156" i="48"/>
  <c r="AE143" i="50"/>
  <c r="R156" i="48"/>
  <c r="AD143" i="50"/>
  <c r="Q156" i="48"/>
  <c r="J143" i="50"/>
  <c r="K143" i="50" s="1"/>
  <c r="I156" i="48"/>
  <c r="I143" i="50"/>
  <c r="A142" i="55" s="1"/>
  <c r="H156" i="48"/>
  <c r="H143" i="50"/>
  <c r="C142" i="55" s="1"/>
  <c r="G156" i="48"/>
  <c r="G143" i="50"/>
  <c r="F156" i="48"/>
  <c r="F143" i="50"/>
  <c r="D142" i="55" s="1"/>
  <c r="E156" i="48"/>
  <c r="E143" i="50"/>
  <c r="D156" i="48"/>
  <c r="D143" i="50"/>
  <c r="C156" i="48"/>
  <c r="C143" i="50"/>
  <c r="B156" i="48"/>
  <c r="AI116" i="50"/>
  <c r="V129" i="48"/>
  <c r="AH116" i="50"/>
  <c r="U129" i="48"/>
  <c r="AG116" i="50"/>
  <c r="T129" i="48"/>
  <c r="AF116" i="50"/>
  <c r="S129" i="48"/>
  <c r="AE116" i="50"/>
  <c r="R129" i="48"/>
  <c r="AD116" i="50"/>
  <c r="Q129" i="48"/>
  <c r="J116" i="50"/>
  <c r="K116" i="50" s="1"/>
  <c r="I129" i="48"/>
  <c r="I116" i="50"/>
  <c r="A115" i="55" s="1"/>
  <c r="H129" i="48"/>
  <c r="H116" i="50"/>
  <c r="C115" i="55" s="1"/>
  <c r="G129" i="48"/>
  <c r="G116" i="50"/>
  <c r="F129" i="48"/>
  <c r="F116" i="50"/>
  <c r="D115" i="55" s="1"/>
  <c r="E129" i="48"/>
  <c r="E116" i="50"/>
  <c r="D129" i="48"/>
  <c r="D116" i="50"/>
  <c r="C129" i="48"/>
  <c r="C116" i="50"/>
  <c r="B129" i="48"/>
  <c r="AI117" i="50"/>
  <c r="V130" i="48"/>
  <c r="AH117" i="50"/>
  <c r="U130" i="48"/>
  <c r="AG117" i="50"/>
  <c r="T130" i="48"/>
  <c r="AF117" i="50"/>
  <c r="S130" i="48"/>
  <c r="AE117" i="50"/>
  <c r="R130" i="48"/>
  <c r="AD117" i="50"/>
  <c r="Q130" i="48"/>
  <c r="J117" i="50"/>
  <c r="K117" i="50" s="1"/>
  <c r="I130" i="48"/>
  <c r="I117" i="50"/>
  <c r="A116" i="55" s="1"/>
  <c r="H130" i="48"/>
  <c r="H117" i="50"/>
  <c r="C116" i="55" s="1"/>
  <c r="G130" i="48"/>
  <c r="G117" i="50"/>
  <c r="F130" i="48"/>
  <c r="F117" i="50"/>
  <c r="D116" i="55" s="1"/>
  <c r="E130" i="48"/>
  <c r="E117" i="50"/>
  <c r="D130" i="48"/>
  <c r="D117" i="50"/>
  <c r="C130" i="48"/>
  <c r="C117" i="50"/>
  <c r="B130" i="48"/>
  <c r="AI118" i="50"/>
  <c r="V131" i="48"/>
  <c r="AH118" i="50"/>
  <c r="U131" i="48"/>
  <c r="AG118" i="50"/>
  <c r="T131" i="48"/>
  <c r="AF118" i="50"/>
  <c r="S131" i="48"/>
  <c r="AE118" i="50"/>
  <c r="R131" i="48"/>
  <c r="AD118" i="50"/>
  <c r="Q131" i="48"/>
  <c r="J118" i="50"/>
  <c r="K118" i="50" s="1"/>
  <c r="I131" i="48"/>
  <c r="I118" i="50"/>
  <c r="A117" i="55" s="1"/>
  <c r="H131" i="48"/>
  <c r="H118" i="50"/>
  <c r="C117" i="55" s="1"/>
  <c r="G131" i="48"/>
  <c r="G118" i="50"/>
  <c r="F131" i="48"/>
  <c r="F118" i="50"/>
  <c r="D117" i="55" s="1"/>
  <c r="E131" i="48"/>
  <c r="E118" i="50"/>
  <c r="D131" i="48"/>
  <c r="D118" i="50"/>
  <c r="C131" i="48"/>
  <c r="C118" i="50"/>
  <c r="B131" i="48"/>
  <c r="AI119" i="50"/>
  <c r="V132" i="48"/>
  <c r="AH119" i="50"/>
  <c r="U132" i="48"/>
  <c r="AG119" i="50"/>
  <c r="T132" i="48"/>
  <c r="AF119" i="50"/>
  <c r="S132" i="48"/>
  <c r="AE119" i="50"/>
  <c r="R132" i="48"/>
  <c r="AD119" i="50"/>
  <c r="Q132" i="48"/>
  <c r="J119" i="50"/>
  <c r="K119" i="50" s="1"/>
  <c r="I132" i="48"/>
  <c r="I119" i="50"/>
  <c r="A118" i="55" s="1"/>
  <c r="H132" i="48"/>
  <c r="H119" i="50"/>
  <c r="C118" i="55" s="1"/>
  <c r="G132" i="48"/>
  <c r="G119" i="50"/>
  <c r="F132" i="48"/>
  <c r="F119" i="50"/>
  <c r="D118" i="55" s="1"/>
  <c r="E132" i="48"/>
  <c r="E119" i="50"/>
  <c r="D132" i="48"/>
  <c r="D119" i="50"/>
  <c r="C132" i="48"/>
  <c r="C119" i="50"/>
  <c r="B132" i="48"/>
  <c r="AI120" i="50"/>
  <c r="V133" i="48"/>
  <c r="AH120" i="50"/>
  <c r="U133" i="48"/>
  <c r="AG120" i="50"/>
  <c r="T133" i="48"/>
  <c r="AF120" i="50"/>
  <c r="S133" i="48"/>
  <c r="AE120" i="50"/>
  <c r="R133" i="48"/>
  <c r="AD120" i="50"/>
  <c r="Q133" i="48"/>
  <c r="J120" i="50"/>
  <c r="K120" i="50" s="1"/>
  <c r="I133" i="48"/>
  <c r="I120" i="50"/>
  <c r="A119" i="55" s="1"/>
  <c r="H133" i="48"/>
  <c r="H120" i="50"/>
  <c r="C119" i="55" s="1"/>
  <c r="G133" i="48"/>
  <c r="G120" i="50"/>
  <c r="F133" i="48"/>
  <c r="F120" i="50"/>
  <c r="D119" i="55" s="1"/>
  <c r="E133" i="48"/>
  <c r="E120" i="50"/>
  <c r="D133" i="48"/>
  <c r="D120" i="50"/>
  <c r="C133" i="48"/>
  <c r="C120" i="50"/>
  <c r="B133" i="48"/>
  <c r="AI121" i="50"/>
  <c r="V134" i="48"/>
  <c r="AH121" i="50"/>
  <c r="U134" i="48"/>
  <c r="AG121" i="50"/>
  <c r="T134" i="48"/>
  <c r="AF121" i="50"/>
  <c r="S134" i="48"/>
  <c r="AE121" i="50"/>
  <c r="R134" i="48"/>
  <c r="AD121" i="50"/>
  <c r="Q134" i="48"/>
  <c r="J121" i="50"/>
  <c r="K121" i="50" s="1"/>
  <c r="I134" i="48"/>
  <c r="I121" i="50"/>
  <c r="A120" i="55" s="1"/>
  <c r="H134" i="48"/>
  <c r="H121" i="50"/>
  <c r="C120" i="55" s="1"/>
  <c r="G134" i="48"/>
  <c r="G121" i="50"/>
  <c r="F134" i="48"/>
  <c r="F121" i="50"/>
  <c r="D120" i="55" s="1"/>
  <c r="E134" i="48"/>
  <c r="E121" i="50"/>
  <c r="D134" i="48"/>
  <c r="D121" i="50"/>
  <c r="C134" i="48"/>
  <c r="C121" i="50"/>
  <c r="B134" i="48"/>
  <c r="AI122" i="50"/>
  <c r="V135" i="48"/>
  <c r="AH122" i="50"/>
  <c r="U135" i="48"/>
  <c r="AG122" i="50"/>
  <c r="T135" i="48"/>
  <c r="AF122" i="50"/>
  <c r="S135" i="48"/>
  <c r="AE122" i="50"/>
  <c r="R135" i="48"/>
  <c r="AD122" i="50"/>
  <c r="Q135" i="48"/>
  <c r="J122" i="50"/>
  <c r="K122" i="50" s="1"/>
  <c r="I135" i="48"/>
  <c r="I122" i="50"/>
  <c r="A121" i="55" s="1"/>
  <c r="H135" i="48"/>
  <c r="H122" i="50"/>
  <c r="C121" i="55" s="1"/>
  <c r="G135" i="48"/>
  <c r="G122" i="50"/>
  <c r="F135" i="48"/>
  <c r="F122" i="50"/>
  <c r="D121" i="55" s="1"/>
  <c r="E135" i="48"/>
  <c r="E122" i="50"/>
  <c r="D135" i="48"/>
  <c r="D122" i="50"/>
  <c r="C135" i="48"/>
  <c r="C122" i="50"/>
  <c r="B135" i="48"/>
  <c r="AI123" i="50"/>
  <c r="V136" i="48"/>
  <c r="AH123" i="50"/>
  <c r="U136" i="48"/>
  <c r="AG123" i="50"/>
  <c r="T136" i="48"/>
  <c r="AF123" i="50"/>
  <c r="S136" i="48"/>
  <c r="AE123" i="50"/>
  <c r="R136" i="48"/>
  <c r="AD123" i="50"/>
  <c r="Q136" i="48"/>
  <c r="J123" i="50"/>
  <c r="K123" i="50" s="1"/>
  <c r="I136" i="48"/>
  <c r="I123" i="50"/>
  <c r="A122" i="55" s="1"/>
  <c r="H136" i="48"/>
  <c r="H123" i="50"/>
  <c r="C122" i="55" s="1"/>
  <c r="G136" i="48"/>
  <c r="G123" i="50"/>
  <c r="F136" i="48"/>
  <c r="F123" i="50"/>
  <c r="D122" i="55" s="1"/>
  <c r="E136" i="48"/>
  <c r="E123" i="50"/>
  <c r="D136" i="48"/>
  <c r="D123" i="50"/>
  <c r="C136" i="48"/>
  <c r="C123" i="50"/>
  <c r="B136" i="48"/>
  <c r="AI124" i="50"/>
  <c r="V137" i="48"/>
  <c r="AH124" i="50"/>
  <c r="U137" i="48"/>
  <c r="AG124" i="50"/>
  <c r="T137" i="48"/>
  <c r="AF124" i="50"/>
  <c r="S137" i="48"/>
  <c r="AE124" i="50"/>
  <c r="R137" i="48"/>
  <c r="AD124" i="50"/>
  <c r="Q137" i="48"/>
  <c r="J124" i="50"/>
  <c r="K124" i="50" s="1"/>
  <c r="I137" i="48"/>
  <c r="I124" i="50"/>
  <c r="A123" i="55" s="1"/>
  <c r="H137" i="48"/>
  <c r="H124" i="50"/>
  <c r="C123" i="55" s="1"/>
  <c r="G137" i="48"/>
  <c r="G124" i="50"/>
  <c r="F137" i="48"/>
  <c r="F124" i="50"/>
  <c r="D123" i="55" s="1"/>
  <c r="E137" i="48"/>
  <c r="E124" i="50"/>
  <c r="D137" i="48"/>
  <c r="D124" i="50"/>
  <c r="C137" i="48"/>
  <c r="C124" i="50"/>
  <c r="B137" i="48"/>
  <c r="AI125" i="50"/>
  <c r="V138" i="48"/>
  <c r="AH125" i="50"/>
  <c r="U138" i="48"/>
  <c r="AG125" i="50"/>
  <c r="T138" i="48"/>
  <c r="AF125" i="50"/>
  <c r="S138" i="48"/>
  <c r="AE125" i="50"/>
  <c r="R138" i="48"/>
  <c r="AD125" i="50"/>
  <c r="Q138" i="48"/>
  <c r="J125" i="50"/>
  <c r="K125" i="50" s="1"/>
  <c r="I138" i="48"/>
  <c r="I125" i="50"/>
  <c r="A124" i="55" s="1"/>
  <c r="H138" i="48"/>
  <c r="H125" i="50"/>
  <c r="C124" i="55" s="1"/>
  <c r="G138" i="48"/>
  <c r="G125" i="50"/>
  <c r="F138" i="48"/>
  <c r="F125" i="50"/>
  <c r="D124" i="55" s="1"/>
  <c r="E138" i="48"/>
  <c r="E125" i="50"/>
  <c r="D138" i="48"/>
  <c r="D125" i="50"/>
  <c r="C138" i="48"/>
  <c r="C125" i="50"/>
  <c r="B138" i="48"/>
  <c r="AI126" i="50"/>
  <c r="V139" i="48"/>
  <c r="AH126" i="50"/>
  <c r="U139" i="48"/>
  <c r="AG126" i="50"/>
  <c r="T139" i="48"/>
  <c r="AF126" i="50"/>
  <c r="S139" i="48"/>
  <c r="AE126" i="50"/>
  <c r="R139" i="48"/>
  <c r="AD126" i="50"/>
  <c r="Q139" i="48"/>
  <c r="J126" i="50"/>
  <c r="K126" i="50" s="1"/>
  <c r="I139" i="48"/>
  <c r="I126" i="50"/>
  <c r="A125" i="55" s="1"/>
  <c r="H139" i="48"/>
  <c r="H126" i="50"/>
  <c r="C125" i="55" s="1"/>
  <c r="G139" i="48"/>
  <c r="G126" i="50"/>
  <c r="F139" i="48"/>
  <c r="F126" i="50"/>
  <c r="D125" i="55" s="1"/>
  <c r="E139" i="48"/>
  <c r="E126" i="50"/>
  <c r="D139" i="48"/>
  <c r="D126" i="50"/>
  <c r="C139" i="48"/>
  <c r="C126" i="50"/>
  <c r="B139" i="48"/>
  <c r="AI127" i="50"/>
  <c r="V140" i="48"/>
  <c r="AH127" i="50"/>
  <c r="U140" i="48"/>
  <c r="AG127" i="50"/>
  <c r="T140" i="48"/>
  <c r="AF127" i="50"/>
  <c r="S140" i="48"/>
  <c r="AE127" i="50"/>
  <c r="R140" i="48"/>
  <c r="AD127" i="50"/>
  <c r="Q140" i="48"/>
  <c r="J127" i="50"/>
  <c r="K127" i="50" s="1"/>
  <c r="I140" i="48"/>
  <c r="I127" i="50"/>
  <c r="A126" i="55" s="1"/>
  <c r="H140" i="48"/>
  <c r="H127" i="50"/>
  <c r="C126" i="55" s="1"/>
  <c r="G140" i="48"/>
  <c r="G127" i="50"/>
  <c r="F140" i="48"/>
  <c r="F127" i="50"/>
  <c r="D126" i="55" s="1"/>
  <c r="E140" i="48"/>
  <c r="E127" i="50"/>
  <c r="D140" i="48"/>
  <c r="D127" i="50"/>
  <c r="C140" i="48"/>
  <c r="C127" i="50"/>
  <c r="B140" i="48"/>
  <c r="AI128" i="50"/>
  <c r="V141" i="48"/>
  <c r="AH128" i="50"/>
  <c r="U141" i="48"/>
  <c r="AG128" i="50"/>
  <c r="T141" i="48"/>
  <c r="AF128" i="50"/>
  <c r="S141" i="48"/>
  <c r="AE128" i="50"/>
  <c r="R141" i="48"/>
  <c r="AD128" i="50"/>
  <c r="Q141" i="48"/>
  <c r="J128" i="50"/>
  <c r="K128" i="50" s="1"/>
  <c r="I141" i="48"/>
  <c r="I128" i="50"/>
  <c r="A127" i="55" s="1"/>
  <c r="H141" i="48"/>
  <c r="H128" i="50"/>
  <c r="C127" i="55" s="1"/>
  <c r="G141" i="48"/>
  <c r="G128" i="50"/>
  <c r="F141" i="48"/>
  <c r="F128" i="50"/>
  <c r="D127" i="55" s="1"/>
  <c r="E141" i="48"/>
  <c r="E128" i="50"/>
  <c r="D141" i="48"/>
  <c r="D128" i="50"/>
  <c r="C141" i="48"/>
  <c r="C128" i="50"/>
  <c r="B141" i="48"/>
  <c r="AI129" i="50"/>
  <c r="V142" i="48"/>
  <c r="AH129" i="50"/>
  <c r="U142" i="48"/>
  <c r="AG129" i="50"/>
  <c r="T142" i="48"/>
  <c r="AF129" i="50"/>
  <c r="S142" i="48"/>
  <c r="AE129" i="50"/>
  <c r="R142" i="48"/>
  <c r="AD129" i="50"/>
  <c r="Q142" i="48"/>
  <c r="J129" i="50"/>
  <c r="K129" i="50" s="1"/>
  <c r="I142" i="48"/>
  <c r="I129" i="50"/>
  <c r="A128" i="55" s="1"/>
  <c r="H142" i="48"/>
  <c r="H129" i="50"/>
  <c r="C128" i="55" s="1"/>
  <c r="G142" i="48"/>
  <c r="G129" i="50"/>
  <c r="F142" i="48"/>
  <c r="F129" i="50"/>
  <c r="D128" i="55" s="1"/>
  <c r="E142" i="48"/>
  <c r="E129" i="50"/>
  <c r="D142" i="48"/>
  <c r="D129" i="50"/>
  <c r="C142" i="48"/>
  <c r="C129" i="50"/>
  <c r="B142" i="48"/>
  <c r="AI130" i="50"/>
  <c r="V143" i="48"/>
  <c r="AH130" i="50"/>
  <c r="U143" i="48"/>
  <c r="AG130" i="50"/>
  <c r="T143" i="48"/>
  <c r="AF130" i="50"/>
  <c r="S143" i="48"/>
  <c r="AE130" i="50"/>
  <c r="R143" i="48"/>
  <c r="AD130" i="50"/>
  <c r="Q143" i="48"/>
  <c r="J130" i="50"/>
  <c r="K130" i="50" s="1"/>
  <c r="I143" i="48"/>
  <c r="I130" i="50"/>
  <c r="A129" i="55" s="1"/>
  <c r="H143" i="48"/>
  <c r="H130" i="50"/>
  <c r="C129" i="55" s="1"/>
  <c r="G143" i="48"/>
  <c r="G130" i="50"/>
  <c r="F143" i="48"/>
  <c r="F130" i="50"/>
  <c r="D129" i="55" s="1"/>
  <c r="E143" i="48"/>
  <c r="E130" i="50"/>
  <c r="D143" i="48"/>
  <c r="D130" i="50"/>
  <c r="C143" i="48"/>
  <c r="C130" i="50"/>
  <c r="B143" i="48"/>
  <c r="AI131" i="50"/>
  <c r="V144" i="48"/>
  <c r="AH131" i="50"/>
  <c r="U144" i="48"/>
  <c r="AG131" i="50"/>
  <c r="T144" i="48"/>
  <c r="AF131" i="50"/>
  <c r="S144" i="48"/>
  <c r="AE131" i="50"/>
  <c r="R144" i="48"/>
  <c r="AD131" i="50"/>
  <c r="Q144" i="48"/>
  <c r="J131" i="50"/>
  <c r="K131" i="50" s="1"/>
  <c r="I144" i="48"/>
  <c r="I131" i="50"/>
  <c r="A130" i="55" s="1"/>
  <c r="H144" i="48"/>
  <c r="H131" i="50"/>
  <c r="C130" i="55" s="1"/>
  <c r="G144" i="48"/>
  <c r="G131" i="50"/>
  <c r="F144" i="48"/>
  <c r="F131" i="50"/>
  <c r="D130" i="55" s="1"/>
  <c r="E144" i="48"/>
  <c r="E131" i="50"/>
  <c r="D144" i="48"/>
  <c r="D131" i="50"/>
  <c r="C144" i="48"/>
  <c r="C131" i="50"/>
  <c r="B144" i="48"/>
  <c r="N137" i="50"/>
  <c r="S137" i="50"/>
  <c r="T137" i="50"/>
  <c r="M137" i="50"/>
  <c r="Q137" i="50"/>
  <c r="R137" i="50"/>
  <c r="L137" i="50"/>
  <c r="O137" i="50"/>
  <c r="P137" i="50"/>
  <c r="N138" i="50"/>
  <c r="S138" i="50"/>
  <c r="T138" i="50"/>
  <c r="M138" i="50"/>
  <c r="Q138" i="50"/>
  <c r="R138" i="50"/>
  <c r="L138" i="50"/>
  <c r="O138" i="50"/>
  <c r="P138" i="50"/>
  <c r="N139" i="50"/>
  <c r="S139" i="50"/>
  <c r="T139" i="50"/>
  <c r="N152" i="48"/>
  <c r="M139" i="50"/>
  <c r="Q139" i="50"/>
  <c r="R139" i="50"/>
  <c r="L139" i="50"/>
  <c r="O139" i="50"/>
  <c r="P139" i="50"/>
  <c r="N140" i="50"/>
  <c r="S140" i="50"/>
  <c r="T140" i="50"/>
  <c r="M140" i="50"/>
  <c r="Q140" i="50"/>
  <c r="R140" i="50"/>
  <c r="L140" i="50"/>
  <c r="O140" i="50"/>
  <c r="P140" i="50"/>
  <c r="N141" i="50"/>
  <c r="S141" i="50"/>
  <c r="T141" i="50"/>
  <c r="M141" i="50"/>
  <c r="Q141" i="50"/>
  <c r="R141" i="50"/>
  <c r="L141" i="50"/>
  <c r="O141" i="50"/>
  <c r="P141" i="50"/>
  <c r="N142" i="50"/>
  <c r="S142" i="50"/>
  <c r="T142" i="50"/>
  <c r="N155" i="48"/>
  <c r="M142" i="50"/>
  <c r="Q142" i="50"/>
  <c r="R142" i="50"/>
  <c r="L142" i="50"/>
  <c r="O142" i="50"/>
  <c r="P142" i="50"/>
  <c r="N143" i="50"/>
  <c r="S143" i="50"/>
  <c r="T143" i="50"/>
  <c r="N156" i="48"/>
  <c r="M143" i="50"/>
  <c r="Q143" i="50"/>
  <c r="R143" i="50"/>
  <c r="L143" i="50"/>
  <c r="O143" i="50"/>
  <c r="P143" i="50"/>
  <c r="O129" i="48"/>
  <c r="N116" i="50"/>
  <c r="S116" i="50"/>
  <c r="T116" i="50"/>
  <c r="N129" i="48"/>
  <c r="M116" i="50"/>
  <c r="Q116" i="50"/>
  <c r="R116" i="50"/>
  <c r="L116" i="50"/>
  <c r="O116" i="50"/>
  <c r="P116" i="50"/>
  <c r="N117" i="50"/>
  <c r="S117" i="50"/>
  <c r="T117" i="50"/>
  <c r="N130" i="48"/>
  <c r="M117" i="50"/>
  <c r="Q117" i="50"/>
  <c r="R117" i="50"/>
  <c r="L117" i="50"/>
  <c r="O117" i="50"/>
  <c r="P117" i="50"/>
  <c r="N118" i="50"/>
  <c r="S118" i="50"/>
  <c r="T118" i="50"/>
  <c r="N131" i="48"/>
  <c r="M118" i="50"/>
  <c r="Q118" i="50"/>
  <c r="R118" i="50"/>
  <c r="L118" i="50"/>
  <c r="O118" i="50"/>
  <c r="P118" i="50"/>
  <c r="N119" i="50"/>
  <c r="S119" i="50"/>
  <c r="T119" i="50"/>
  <c r="N132" i="48"/>
  <c r="M119" i="50"/>
  <c r="Q119" i="50"/>
  <c r="R119" i="50"/>
  <c r="L119" i="50"/>
  <c r="O119" i="50"/>
  <c r="P119" i="50"/>
  <c r="N120" i="50"/>
  <c r="S120" i="50"/>
  <c r="T120" i="50"/>
  <c r="N133" i="48"/>
  <c r="M120" i="50"/>
  <c r="Q120" i="50"/>
  <c r="R120" i="50"/>
  <c r="L120" i="50"/>
  <c r="O120" i="50"/>
  <c r="P120" i="50"/>
  <c r="N121" i="50"/>
  <c r="S121" i="50"/>
  <c r="T121" i="50"/>
  <c r="N134" i="48"/>
  <c r="M121" i="50"/>
  <c r="Q121" i="50"/>
  <c r="R121" i="50"/>
  <c r="L121" i="50"/>
  <c r="O121" i="50"/>
  <c r="P121" i="50"/>
  <c r="N122" i="50"/>
  <c r="S122" i="50"/>
  <c r="T122" i="50"/>
  <c r="M122" i="50"/>
  <c r="Q122" i="50"/>
  <c r="R122" i="50"/>
  <c r="L122" i="50"/>
  <c r="O122" i="50"/>
  <c r="P122" i="50"/>
  <c r="O136" i="48"/>
  <c r="N123" i="50"/>
  <c r="S123" i="50"/>
  <c r="T123" i="50"/>
  <c r="M123" i="50"/>
  <c r="Q123" i="50"/>
  <c r="R123" i="50"/>
  <c r="L123" i="50"/>
  <c r="O123" i="50"/>
  <c r="P123" i="50"/>
  <c r="N124" i="50"/>
  <c r="S124" i="50"/>
  <c r="T124" i="50"/>
  <c r="M124" i="50"/>
  <c r="Q124" i="50"/>
  <c r="R124" i="50"/>
  <c r="L124" i="50"/>
  <c r="O124" i="50"/>
  <c r="P124" i="50"/>
  <c r="N125" i="50"/>
  <c r="S125" i="50"/>
  <c r="T125" i="50"/>
  <c r="N138" i="48"/>
  <c r="M125" i="50"/>
  <c r="Q125" i="50"/>
  <c r="R125" i="50"/>
  <c r="L125" i="50"/>
  <c r="O125" i="50"/>
  <c r="P125" i="50"/>
  <c r="N126" i="50"/>
  <c r="S126" i="50"/>
  <c r="T126" i="50"/>
  <c r="N139" i="48"/>
  <c r="M126" i="50"/>
  <c r="Q126" i="50"/>
  <c r="R126" i="50"/>
  <c r="L126" i="50"/>
  <c r="O126" i="50"/>
  <c r="P126" i="50"/>
  <c r="O140" i="48"/>
  <c r="N127" i="50"/>
  <c r="S127" i="50"/>
  <c r="T127" i="50"/>
  <c r="N140" i="48"/>
  <c r="M127" i="50"/>
  <c r="Q127" i="50"/>
  <c r="R127" i="50"/>
  <c r="L127" i="50"/>
  <c r="O127" i="50"/>
  <c r="P127" i="50"/>
  <c r="N128" i="50"/>
  <c r="S128" i="50"/>
  <c r="T128" i="50"/>
  <c r="N141" i="48"/>
  <c r="M128" i="50"/>
  <c r="Q128" i="50"/>
  <c r="R128" i="50"/>
  <c r="L128" i="50"/>
  <c r="O128" i="50"/>
  <c r="P128" i="50"/>
  <c r="N129" i="50"/>
  <c r="S129" i="50"/>
  <c r="T129" i="50"/>
  <c r="N142" i="48"/>
  <c r="M129" i="50"/>
  <c r="Q129" i="50"/>
  <c r="R129" i="50"/>
  <c r="L129" i="50"/>
  <c r="O129" i="50"/>
  <c r="P129" i="50"/>
  <c r="N130" i="50"/>
  <c r="S130" i="50"/>
  <c r="T130" i="50"/>
  <c r="N143" i="48"/>
  <c r="M130" i="50"/>
  <c r="Q130" i="50"/>
  <c r="R130" i="50"/>
  <c r="L130" i="50"/>
  <c r="O130" i="50"/>
  <c r="P130" i="50"/>
  <c r="O144" i="48"/>
  <c r="N131" i="50"/>
  <c r="S131" i="50"/>
  <c r="T131" i="50"/>
  <c r="M131" i="50"/>
  <c r="Q131" i="50"/>
  <c r="R131" i="50"/>
  <c r="L131" i="50"/>
  <c r="O131" i="50"/>
  <c r="P131" i="50"/>
  <c r="N132" i="50"/>
  <c r="S132" i="50"/>
  <c r="T132" i="50"/>
  <c r="N145" i="48"/>
  <c r="M132" i="50"/>
  <c r="Q132" i="50"/>
  <c r="R132" i="50"/>
  <c r="L132" i="50"/>
  <c r="O132" i="50"/>
  <c r="P132" i="50"/>
  <c r="O146" i="48"/>
  <c r="N133" i="50"/>
  <c r="S133" i="50"/>
  <c r="T133" i="50"/>
  <c r="N146" i="48"/>
  <c r="M133" i="50"/>
  <c r="Q133" i="50"/>
  <c r="R133" i="50"/>
  <c r="L133" i="50"/>
  <c r="O133" i="50"/>
  <c r="P133" i="50"/>
  <c r="N134" i="50"/>
  <c r="S134" i="50"/>
  <c r="T134" i="50"/>
  <c r="N147" i="48"/>
  <c r="M134" i="50"/>
  <c r="Q134" i="50"/>
  <c r="R134" i="50"/>
  <c r="L134" i="50"/>
  <c r="O134" i="50"/>
  <c r="P134" i="50"/>
  <c r="O148" i="48"/>
  <c r="N135" i="50"/>
  <c r="S135" i="50"/>
  <c r="T135" i="50"/>
  <c r="N148" i="48"/>
  <c r="M135" i="50"/>
  <c r="Q135" i="50"/>
  <c r="R135" i="50"/>
  <c r="L135" i="50"/>
  <c r="O135" i="50"/>
  <c r="P135" i="50"/>
  <c r="N136" i="50"/>
  <c r="S136" i="50"/>
  <c r="T136" i="50"/>
  <c r="M136" i="50"/>
  <c r="Q136" i="50"/>
  <c r="R136" i="50"/>
  <c r="L136" i="50"/>
  <c r="O136" i="50"/>
  <c r="P136" i="50"/>
  <c r="N144" i="48"/>
  <c r="M144" i="48"/>
  <c r="P144" i="48"/>
  <c r="O145" i="48"/>
  <c r="M145" i="48"/>
  <c r="P145" i="48"/>
  <c r="M146" i="48"/>
  <c r="P146" i="48"/>
  <c r="O147" i="48"/>
  <c r="M147" i="48"/>
  <c r="P147" i="48"/>
  <c r="M148" i="48"/>
  <c r="P148" i="48"/>
  <c r="O149" i="48"/>
  <c r="N149" i="48"/>
  <c r="M149" i="48"/>
  <c r="P149" i="48"/>
  <c r="O150" i="48"/>
  <c r="N150" i="48"/>
  <c r="M150" i="48"/>
  <c r="P150" i="48"/>
  <c r="O151" i="48"/>
  <c r="N151" i="48"/>
  <c r="M151" i="48"/>
  <c r="P151" i="48"/>
  <c r="O152" i="48"/>
  <c r="M152" i="48"/>
  <c r="P152" i="48"/>
  <c r="O153" i="48"/>
  <c r="N153" i="48"/>
  <c r="M153" i="48"/>
  <c r="P153" i="48"/>
  <c r="O154" i="48"/>
  <c r="N154" i="48"/>
  <c r="M154" i="48"/>
  <c r="P154" i="48"/>
  <c r="O155" i="48"/>
  <c r="M155" i="48"/>
  <c r="P155" i="48"/>
  <c r="O156" i="48"/>
  <c r="M156" i="48"/>
  <c r="P156" i="48"/>
  <c r="M129" i="48"/>
  <c r="P129" i="48"/>
  <c r="O130" i="48"/>
  <c r="M130" i="48"/>
  <c r="P130" i="48"/>
  <c r="O131" i="48"/>
  <c r="M131" i="48"/>
  <c r="P131" i="48"/>
  <c r="O132" i="48"/>
  <c r="M132" i="48"/>
  <c r="P132" i="48"/>
  <c r="O133" i="48"/>
  <c r="M133" i="48"/>
  <c r="P133" i="48"/>
  <c r="O134" i="48"/>
  <c r="M134" i="48"/>
  <c r="P134" i="48"/>
  <c r="O135" i="48"/>
  <c r="N135" i="48"/>
  <c r="M135" i="48"/>
  <c r="P135" i="48"/>
  <c r="N136" i="48"/>
  <c r="M136" i="48"/>
  <c r="P136" i="48"/>
  <c r="O137" i="48"/>
  <c r="N137" i="48"/>
  <c r="M137" i="48"/>
  <c r="P137" i="48"/>
  <c r="O138" i="48"/>
  <c r="M138" i="48"/>
  <c r="P138" i="48"/>
  <c r="O139" i="48"/>
  <c r="M139" i="48"/>
  <c r="P139" i="48"/>
  <c r="M140" i="48"/>
  <c r="P140" i="48"/>
  <c r="O141" i="48"/>
  <c r="M141" i="48"/>
  <c r="P141" i="48"/>
  <c r="O142" i="48"/>
  <c r="M142" i="48"/>
  <c r="P142" i="48"/>
  <c r="O143" i="48"/>
  <c r="M143" i="48"/>
  <c r="P143" i="48"/>
  <c r="AI168" i="46"/>
  <c r="V181" i="44"/>
  <c r="AH168" i="46"/>
  <c r="U181" i="44"/>
  <c r="AG168" i="46"/>
  <c r="T181" i="44"/>
  <c r="AF168" i="46"/>
  <c r="S181" i="44"/>
  <c r="AE168" i="46"/>
  <c r="R181" i="44"/>
  <c r="AD168" i="46"/>
  <c r="Q181" i="44"/>
  <c r="J168" i="46"/>
  <c r="K168" i="46" s="1"/>
  <c r="I181" i="44"/>
  <c r="I168" i="46"/>
  <c r="A167" i="53" s="1"/>
  <c r="H181" i="44"/>
  <c r="H168" i="46"/>
  <c r="C167" i="53" s="1"/>
  <c r="G181" i="44"/>
  <c r="G168" i="46"/>
  <c r="F181" i="44"/>
  <c r="F168" i="46"/>
  <c r="D167" i="53" s="1"/>
  <c r="E181" i="44"/>
  <c r="E168" i="46"/>
  <c r="D181" i="44"/>
  <c r="D168" i="46"/>
  <c r="C181" i="44"/>
  <c r="C168" i="46"/>
  <c r="B181" i="44"/>
  <c r="AI169" i="46"/>
  <c r="V182" i="44"/>
  <c r="AH169" i="46"/>
  <c r="U182" i="44"/>
  <c r="AG169" i="46"/>
  <c r="T182" i="44"/>
  <c r="AF169" i="46"/>
  <c r="S182" i="44"/>
  <c r="AE169" i="46"/>
  <c r="R182" i="44"/>
  <c r="AD169" i="46"/>
  <c r="Q182" i="44"/>
  <c r="J169" i="46"/>
  <c r="K169" i="46" s="1"/>
  <c r="I182" i="44"/>
  <c r="I169" i="46"/>
  <c r="A168" i="53" s="1"/>
  <c r="H182" i="44"/>
  <c r="H169" i="46"/>
  <c r="C168" i="53" s="1"/>
  <c r="G182" i="44"/>
  <c r="G169" i="46"/>
  <c r="F182" i="44"/>
  <c r="F169" i="46"/>
  <c r="D168" i="53" s="1"/>
  <c r="E182" i="44"/>
  <c r="E169" i="46"/>
  <c r="D182" i="44"/>
  <c r="D169" i="46"/>
  <c r="C182" i="44"/>
  <c r="C169" i="46"/>
  <c r="B182" i="44"/>
  <c r="AI170" i="46"/>
  <c r="V183" i="44"/>
  <c r="AH170" i="46"/>
  <c r="U183" i="44"/>
  <c r="AG170" i="46"/>
  <c r="T183" i="44"/>
  <c r="AF170" i="46"/>
  <c r="S183" i="44"/>
  <c r="AE170" i="46"/>
  <c r="R183" i="44"/>
  <c r="AD170" i="46"/>
  <c r="Q183" i="44"/>
  <c r="J170" i="46"/>
  <c r="K170" i="46" s="1"/>
  <c r="I183" i="44"/>
  <c r="I170" i="46"/>
  <c r="A169" i="53" s="1"/>
  <c r="H183" i="44"/>
  <c r="H170" i="46"/>
  <c r="C169" i="53" s="1"/>
  <c r="G183" i="44"/>
  <c r="G170" i="46"/>
  <c r="F183" i="44"/>
  <c r="F170" i="46"/>
  <c r="D169" i="53" s="1"/>
  <c r="E183" i="44"/>
  <c r="E170" i="46"/>
  <c r="D183" i="44"/>
  <c r="D170" i="46"/>
  <c r="C183" i="44"/>
  <c r="C170" i="46"/>
  <c r="B183" i="44"/>
  <c r="AI171" i="46"/>
  <c r="V184" i="44"/>
  <c r="AH171" i="46"/>
  <c r="U184" i="44"/>
  <c r="AG171" i="46"/>
  <c r="T184" i="44"/>
  <c r="AF171" i="46"/>
  <c r="S184" i="44"/>
  <c r="AE171" i="46"/>
  <c r="R184" i="44"/>
  <c r="AD171" i="46"/>
  <c r="Q184" i="44"/>
  <c r="J171" i="46"/>
  <c r="K171" i="46" s="1"/>
  <c r="I184" i="44"/>
  <c r="I171" i="46"/>
  <c r="A170" i="53" s="1"/>
  <c r="H184" i="44"/>
  <c r="H171" i="46"/>
  <c r="C170" i="53" s="1"/>
  <c r="G184" i="44"/>
  <c r="G171" i="46"/>
  <c r="F184" i="44"/>
  <c r="F171" i="46"/>
  <c r="D170" i="53" s="1"/>
  <c r="E184" i="44"/>
  <c r="E171" i="46"/>
  <c r="D184" i="44"/>
  <c r="D171" i="46"/>
  <c r="C184" i="44"/>
  <c r="C171" i="46"/>
  <c r="B184" i="44"/>
  <c r="AI172" i="46"/>
  <c r="V185" i="44"/>
  <c r="AH172" i="46"/>
  <c r="U185" i="44"/>
  <c r="AG172" i="46"/>
  <c r="T185" i="44"/>
  <c r="AF172" i="46"/>
  <c r="S185" i="44"/>
  <c r="AE172" i="46"/>
  <c r="R185" i="44"/>
  <c r="AD172" i="46"/>
  <c r="Q185" i="44"/>
  <c r="J172" i="46"/>
  <c r="K172" i="46" s="1"/>
  <c r="I185" i="44"/>
  <c r="I172" i="46"/>
  <c r="A171" i="53" s="1"/>
  <c r="H185" i="44"/>
  <c r="H172" i="46"/>
  <c r="C171" i="53" s="1"/>
  <c r="G185" i="44"/>
  <c r="G172" i="46"/>
  <c r="F185" i="44"/>
  <c r="F172" i="46"/>
  <c r="D171" i="53" s="1"/>
  <c r="E185" i="44"/>
  <c r="E172" i="46"/>
  <c r="D185" i="44"/>
  <c r="D172" i="46"/>
  <c r="C185" i="44"/>
  <c r="C172" i="46"/>
  <c r="B185" i="44"/>
  <c r="AI173" i="46"/>
  <c r="V186" i="44"/>
  <c r="AH173" i="46"/>
  <c r="U186" i="44"/>
  <c r="AG173" i="46"/>
  <c r="T186" i="44"/>
  <c r="AF173" i="46"/>
  <c r="S186" i="44"/>
  <c r="AE173" i="46"/>
  <c r="R186" i="44"/>
  <c r="AD173" i="46"/>
  <c r="Q186" i="44"/>
  <c r="J173" i="46"/>
  <c r="K173" i="46" s="1"/>
  <c r="I186" i="44"/>
  <c r="I173" i="46"/>
  <c r="A172" i="53" s="1"/>
  <c r="H186" i="44"/>
  <c r="H173" i="46"/>
  <c r="C172" i="53" s="1"/>
  <c r="G186" i="44"/>
  <c r="G173" i="46"/>
  <c r="F186" i="44"/>
  <c r="F173" i="46"/>
  <c r="D172" i="53" s="1"/>
  <c r="E186" i="44"/>
  <c r="E173" i="46"/>
  <c r="D186" i="44"/>
  <c r="D173" i="46"/>
  <c r="C186" i="44"/>
  <c r="C173" i="46"/>
  <c r="B186" i="44"/>
  <c r="AI174" i="46"/>
  <c r="V187" i="44"/>
  <c r="AH174" i="46"/>
  <c r="U187" i="44"/>
  <c r="AG174" i="46"/>
  <c r="T187" i="44"/>
  <c r="AF174" i="46"/>
  <c r="S187" i="44"/>
  <c r="AE174" i="46"/>
  <c r="R187" i="44"/>
  <c r="AD174" i="46"/>
  <c r="Q187" i="44"/>
  <c r="J174" i="46"/>
  <c r="K174" i="46" s="1"/>
  <c r="I187" i="44"/>
  <c r="I174" i="46"/>
  <c r="A173" i="53" s="1"/>
  <c r="H187" i="44"/>
  <c r="H174" i="46"/>
  <c r="C173" i="53" s="1"/>
  <c r="G187" i="44"/>
  <c r="G174" i="46"/>
  <c r="F187" i="44"/>
  <c r="F174" i="46"/>
  <c r="D173" i="53" s="1"/>
  <c r="E187" i="44"/>
  <c r="E174" i="46"/>
  <c r="D187" i="44"/>
  <c r="D174" i="46"/>
  <c r="C187" i="44"/>
  <c r="C174" i="46"/>
  <c r="B187" i="44"/>
  <c r="AI175" i="46"/>
  <c r="V188" i="44"/>
  <c r="AH175" i="46"/>
  <c r="U188" i="44"/>
  <c r="AG175" i="46"/>
  <c r="T188" i="44"/>
  <c r="AF175" i="46"/>
  <c r="S188" i="44"/>
  <c r="AE175" i="46"/>
  <c r="R188" i="44"/>
  <c r="AD175" i="46"/>
  <c r="Q188" i="44"/>
  <c r="J175" i="46"/>
  <c r="K175" i="46" s="1"/>
  <c r="I188" i="44"/>
  <c r="I175" i="46"/>
  <c r="A174" i="53" s="1"/>
  <c r="H188" i="44"/>
  <c r="H175" i="46"/>
  <c r="C174" i="53" s="1"/>
  <c r="G188" i="44"/>
  <c r="G175" i="46"/>
  <c r="F188" i="44"/>
  <c r="F175" i="46"/>
  <c r="D174" i="53" s="1"/>
  <c r="E188" i="44"/>
  <c r="E175" i="46"/>
  <c r="D188" i="44"/>
  <c r="D175" i="46"/>
  <c r="C188" i="44"/>
  <c r="C175" i="46"/>
  <c r="B188" i="44"/>
  <c r="AI176" i="46"/>
  <c r="V189" i="44"/>
  <c r="AH176" i="46"/>
  <c r="U189" i="44"/>
  <c r="AG176" i="46"/>
  <c r="T189" i="44"/>
  <c r="AF176" i="46"/>
  <c r="S189" i="44"/>
  <c r="AE176" i="46"/>
  <c r="R189" i="44"/>
  <c r="AD176" i="46"/>
  <c r="Q189" i="44"/>
  <c r="J176" i="46"/>
  <c r="K176" i="46" s="1"/>
  <c r="I189" i="44"/>
  <c r="I176" i="46"/>
  <c r="A175" i="53" s="1"/>
  <c r="H189" i="44"/>
  <c r="H176" i="46"/>
  <c r="C175" i="53" s="1"/>
  <c r="G189" i="44"/>
  <c r="G176" i="46"/>
  <c r="F189" i="44"/>
  <c r="F176" i="46"/>
  <c r="D175" i="53" s="1"/>
  <c r="E189" i="44"/>
  <c r="E176" i="46"/>
  <c r="D189" i="44"/>
  <c r="D176" i="46"/>
  <c r="C189" i="44"/>
  <c r="C176" i="46"/>
  <c r="B189" i="44"/>
  <c r="AI177" i="46"/>
  <c r="V190" i="44"/>
  <c r="AH177" i="46"/>
  <c r="U190" i="44"/>
  <c r="AG177" i="46"/>
  <c r="T190" i="44"/>
  <c r="AF177" i="46"/>
  <c r="S190" i="44"/>
  <c r="AE177" i="46"/>
  <c r="R190" i="44"/>
  <c r="AD177" i="46"/>
  <c r="Q190" i="44"/>
  <c r="J177" i="46"/>
  <c r="K177" i="46" s="1"/>
  <c r="I190" i="44"/>
  <c r="I177" i="46"/>
  <c r="A176" i="53" s="1"/>
  <c r="H190" i="44"/>
  <c r="H177" i="46"/>
  <c r="C176" i="53" s="1"/>
  <c r="G190" i="44"/>
  <c r="G177" i="46"/>
  <c r="F190" i="44"/>
  <c r="F177" i="46"/>
  <c r="D176" i="53" s="1"/>
  <c r="E190" i="44"/>
  <c r="E177" i="46"/>
  <c r="D190" i="44"/>
  <c r="D177" i="46"/>
  <c r="C190" i="44"/>
  <c r="C177" i="46"/>
  <c r="B190" i="44"/>
  <c r="AI178" i="46"/>
  <c r="V191" i="44"/>
  <c r="AH178" i="46"/>
  <c r="U191" i="44"/>
  <c r="AG178" i="46"/>
  <c r="T191" i="44"/>
  <c r="AF178" i="46"/>
  <c r="S191" i="44"/>
  <c r="AE178" i="46"/>
  <c r="R191" i="44"/>
  <c r="AD178" i="46"/>
  <c r="Q191" i="44"/>
  <c r="J178" i="46"/>
  <c r="K178" i="46" s="1"/>
  <c r="I191" i="44"/>
  <c r="I178" i="46"/>
  <c r="A177" i="53" s="1"/>
  <c r="H191" i="44"/>
  <c r="H178" i="46"/>
  <c r="C177" i="53" s="1"/>
  <c r="G191" i="44"/>
  <c r="G178" i="46"/>
  <c r="F191" i="44"/>
  <c r="F178" i="46"/>
  <c r="D177" i="53" s="1"/>
  <c r="E191" i="44"/>
  <c r="E178" i="46"/>
  <c r="D191" i="44"/>
  <c r="D178" i="46"/>
  <c r="C191" i="44"/>
  <c r="C178" i="46"/>
  <c r="B191" i="44"/>
  <c r="AI179" i="46"/>
  <c r="V192" i="44"/>
  <c r="AH179" i="46"/>
  <c r="U192" i="44"/>
  <c r="AG179" i="46"/>
  <c r="T192" i="44"/>
  <c r="AF179" i="46"/>
  <c r="S192" i="44"/>
  <c r="AE179" i="46"/>
  <c r="R192" i="44"/>
  <c r="AD179" i="46"/>
  <c r="Q192" i="44"/>
  <c r="J179" i="46"/>
  <c r="K179" i="46" s="1"/>
  <c r="I192" i="44"/>
  <c r="I179" i="46"/>
  <c r="A178" i="53" s="1"/>
  <c r="H192" i="44"/>
  <c r="H179" i="46"/>
  <c r="C178" i="53" s="1"/>
  <c r="G192" i="44"/>
  <c r="G179" i="46"/>
  <c r="F192" i="44"/>
  <c r="F179" i="46"/>
  <c r="D178" i="53" s="1"/>
  <c r="E192" i="44"/>
  <c r="E179" i="46"/>
  <c r="D192" i="44"/>
  <c r="D179" i="46"/>
  <c r="C192" i="44"/>
  <c r="C179" i="46"/>
  <c r="B192" i="44"/>
  <c r="AI180" i="46"/>
  <c r="V193" i="44"/>
  <c r="AH180" i="46"/>
  <c r="U193" i="44"/>
  <c r="AG180" i="46"/>
  <c r="T193" i="44"/>
  <c r="AF180" i="46"/>
  <c r="S193" i="44"/>
  <c r="AE180" i="46"/>
  <c r="R193" i="44"/>
  <c r="AD180" i="46"/>
  <c r="Q193" i="44"/>
  <c r="J180" i="46"/>
  <c r="K180" i="46" s="1"/>
  <c r="I193" i="44"/>
  <c r="I180" i="46"/>
  <c r="A179" i="53" s="1"/>
  <c r="H193" i="44"/>
  <c r="H180" i="46"/>
  <c r="C179" i="53" s="1"/>
  <c r="G193" i="44"/>
  <c r="G180" i="46"/>
  <c r="F193" i="44"/>
  <c r="F180" i="46"/>
  <c r="D179" i="53" s="1"/>
  <c r="E193" i="44"/>
  <c r="E180" i="46"/>
  <c r="D193" i="44"/>
  <c r="D180" i="46"/>
  <c r="C193" i="44"/>
  <c r="C180" i="46"/>
  <c r="B193" i="44"/>
  <c r="AI181" i="46"/>
  <c r="V194" i="44"/>
  <c r="AH181" i="46"/>
  <c r="U194" i="44"/>
  <c r="AG181" i="46"/>
  <c r="T194" i="44"/>
  <c r="AF181" i="46"/>
  <c r="S194" i="44"/>
  <c r="AE181" i="46"/>
  <c r="R194" i="44"/>
  <c r="AD181" i="46"/>
  <c r="Q194" i="44"/>
  <c r="J181" i="46"/>
  <c r="K181" i="46" s="1"/>
  <c r="I194" i="44"/>
  <c r="I181" i="46"/>
  <c r="A180" i="53" s="1"/>
  <c r="H194" i="44"/>
  <c r="H181" i="46"/>
  <c r="C180" i="53" s="1"/>
  <c r="G194" i="44"/>
  <c r="G181" i="46"/>
  <c r="F194" i="44"/>
  <c r="F181" i="46"/>
  <c r="D180" i="53" s="1"/>
  <c r="E194" i="44"/>
  <c r="E181" i="46"/>
  <c r="D194" i="44"/>
  <c r="D181" i="46"/>
  <c r="C194" i="44"/>
  <c r="C181" i="46"/>
  <c r="B194" i="44"/>
  <c r="AI182" i="46"/>
  <c r="V195" i="44"/>
  <c r="AH182" i="46"/>
  <c r="U195" i="44"/>
  <c r="AG182" i="46"/>
  <c r="T195" i="44"/>
  <c r="AF182" i="46"/>
  <c r="S195" i="44"/>
  <c r="AE182" i="46"/>
  <c r="R195" i="44"/>
  <c r="AD182" i="46"/>
  <c r="Q195" i="44"/>
  <c r="J182" i="46"/>
  <c r="K182" i="46" s="1"/>
  <c r="I195" i="44"/>
  <c r="I182" i="46"/>
  <c r="A181" i="53" s="1"/>
  <c r="H195" i="44"/>
  <c r="H182" i="46"/>
  <c r="C181" i="53" s="1"/>
  <c r="G195" i="44"/>
  <c r="G182" i="46"/>
  <c r="F195" i="44"/>
  <c r="F182" i="46"/>
  <c r="D181" i="53" s="1"/>
  <c r="E195" i="44"/>
  <c r="E182" i="46"/>
  <c r="D195" i="44"/>
  <c r="D182" i="46"/>
  <c r="C195" i="44"/>
  <c r="C182" i="46"/>
  <c r="B195" i="44"/>
  <c r="N180" i="46"/>
  <c r="S180" i="46"/>
  <c r="T180" i="46"/>
  <c r="N193" i="44"/>
  <c r="M180" i="46"/>
  <c r="Q180" i="46"/>
  <c r="R180" i="46"/>
  <c r="L180" i="46"/>
  <c r="O180" i="46"/>
  <c r="P180" i="46"/>
  <c r="N181" i="46"/>
  <c r="S181" i="46"/>
  <c r="T181" i="46"/>
  <c r="M181" i="46"/>
  <c r="Q181" i="46"/>
  <c r="R181" i="46"/>
  <c r="L181" i="46"/>
  <c r="O181" i="46"/>
  <c r="P181" i="46"/>
  <c r="N182" i="46"/>
  <c r="S182" i="46"/>
  <c r="T182" i="46"/>
  <c r="N195" i="44"/>
  <c r="M182" i="46"/>
  <c r="Q182" i="46"/>
  <c r="R182" i="46"/>
  <c r="L182" i="46"/>
  <c r="O182" i="46"/>
  <c r="P182" i="46"/>
  <c r="N168" i="46"/>
  <c r="S168" i="46"/>
  <c r="T168" i="46"/>
  <c r="M168" i="46"/>
  <c r="Q168" i="46"/>
  <c r="R168" i="46"/>
  <c r="L168" i="46"/>
  <c r="O168" i="46"/>
  <c r="P168" i="46"/>
  <c r="O182" i="44"/>
  <c r="N169" i="46"/>
  <c r="S169" i="46"/>
  <c r="T169" i="46"/>
  <c r="M169" i="46"/>
  <c r="Q169" i="46"/>
  <c r="R169" i="46"/>
  <c r="L169" i="46"/>
  <c r="O169" i="46"/>
  <c r="P169" i="46"/>
  <c r="N170" i="46"/>
  <c r="S170" i="46"/>
  <c r="T170" i="46"/>
  <c r="M170" i="46"/>
  <c r="Q170" i="46"/>
  <c r="R170" i="46"/>
  <c r="L170" i="46"/>
  <c r="O170" i="46"/>
  <c r="P170" i="46"/>
  <c r="N171" i="46"/>
  <c r="S171" i="46"/>
  <c r="T171" i="46"/>
  <c r="M171" i="46"/>
  <c r="Q171" i="46"/>
  <c r="R171" i="46"/>
  <c r="L171" i="46"/>
  <c r="O171" i="46"/>
  <c r="P171" i="46"/>
  <c r="N172" i="46"/>
  <c r="S172" i="46"/>
  <c r="T172" i="46"/>
  <c r="M172" i="46"/>
  <c r="Q172" i="46"/>
  <c r="R172" i="46"/>
  <c r="L172" i="46"/>
  <c r="O172" i="46"/>
  <c r="P172" i="46"/>
  <c r="N173" i="46"/>
  <c r="S173" i="46"/>
  <c r="T173" i="46"/>
  <c r="M173" i="46"/>
  <c r="Q173" i="46"/>
  <c r="R173" i="46"/>
  <c r="L173" i="46"/>
  <c r="O173" i="46"/>
  <c r="P173" i="46"/>
  <c r="N174" i="46"/>
  <c r="S174" i="46"/>
  <c r="T174" i="46"/>
  <c r="M174" i="46"/>
  <c r="Q174" i="46"/>
  <c r="R174" i="46"/>
  <c r="L174" i="46"/>
  <c r="O174" i="46"/>
  <c r="P174" i="46"/>
  <c r="N175" i="46"/>
  <c r="S175" i="46"/>
  <c r="T175" i="46"/>
  <c r="N188" i="44"/>
  <c r="M175" i="46"/>
  <c r="Q175" i="46"/>
  <c r="R175" i="46"/>
  <c r="L175" i="46"/>
  <c r="O175" i="46"/>
  <c r="P175" i="46"/>
  <c r="N176" i="46"/>
  <c r="S176" i="46"/>
  <c r="T176" i="46"/>
  <c r="M176" i="46"/>
  <c r="Q176" i="46"/>
  <c r="R176" i="46"/>
  <c r="L176" i="46"/>
  <c r="O176" i="46"/>
  <c r="P176" i="46"/>
  <c r="N177" i="46"/>
  <c r="S177" i="46"/>
  <c r="T177" i="46"/>
  <c r="M177" i="46"/>
  <c r="Q177" i="46"/>
  <c r="R177" i="46"/>
  <c r="L177" i="46"/>
  <c r="O177" i="46"/>
  <c r="P177" i="46"/>
  <c r="N178" i="46"/>
  <c r="S178" i="46"/>
  <c r="T178" i="46"/>
  <c r="N191" i="44"/>
  <c r="M178" i="46"/>
  <c r="Q178" i="46"/>
  <c r="R178" i="46"/>
  <c r="L178" i="46"/>
  <c r="O178" i="46"/>
  <c r="P178" i="46"/>
  <c r="N179" i="46"/>
  <c r="S179" i="46"/>
  <c r="T179" i="46"/>
  <c r="M179" i="46"/>
  <c r="Q179" i="46"/>
  <c r="R179" i="46"/>
  <c r="L179" i="46"/>
  <c r="O179" i="46"/>
  <c r="P179" i="46"/>
  <c r="O181" i="44"/>
  <c r="N181" i="44"/>
  <c r="M181" i="44"/>
  <c r="P181" i="44"/>
  <c r="N182" i="44"/>
  <c r="M182" i="44"/>
  <c r="P182" i="44"/>
  <c r="O183" i="44"/>
  <c r="N183" i="44"/>
  <c r="M183" i="44"/>
  <c r="P183" i="44"/>
  <c r="O184" i="44"/>
  <c r="N184" i="44"/>
  <c r="M184" i="44"/>
  <c r="P184" i="44"/>
  <c r="O185" i="44"/>
  <c r="N185" i="44"/>
  <c r="M185" i="44"/>
  <c r="P185" i="44"/>
  <c r="O186" i="44"/>
  <c r="N186" i="44"/>
  <c r="M186" i="44"/>
  <c r="P186" i="44"/>
  <c r="O187" i="44"/>
  <c r="N187" i="44"/>
  <c r="M187" i="44"/>
  <c r="P187" i="44"/>
  <c r="O188" i="44"/>
  <c r="M188" i="44"/>
  <c r="P188" i="44"/>
  <c r="O189" i="44"/>
  <c r="N189" i="44"/>
  <c r="M189" i="44"/>
  <c r="P189" i="44"/>
  <c r="O190" i="44"/>
  <c r="N190" i="44"/>
  <c r="M190" i="44"/>
  <c r="P190" i="44"/>
  <c r="O191" i="44"/>
  <c r="M191" i="44"/>
  <c r="P191" i="44"/>
  <c r="O192" i="44"/>
  <c r="N192" i="44"/>
  <c r="M192" i="44"/>
  <c r="P192" i="44"/>
  <c r="O193" i="44"/>
  <c r="M193" i="44"/>
  <c r="P193" i="44"/>
  <c r="O194" i="44"/>
  <c r="N194" i="44"/>
  <c r="M194" i="44"/>
  <c r="P194" i="44"/>
  <c r="O195" i="44"/>
  <c r="M195" i="44"/>
  <c r="P195" i="44"/>
  <c r="AI14" i="63"/>
  <c r="V27" i="61"/>
  <c r="AH14" i="63"/>
  <c r="U27" i="61"/>
  <c r="AG14" i="63"/>
  <c r="T27" i="61"/>
  <c r="AF14" i="63"/>
  <c r="S27" i="61"/>
  <c r="AE14" i="63"/>
  <c r="R27" i="61"/>
  <c r="AD14" i="63"/>
  <c r="Q27" i="61"/>
  <c r="J14" i="63"/>
  <c r="K14" i="63" s="1"/>
  <c r="I27" i="61"/>
  <c r="I14" i="63"/>
  <c r="A13" i="64" s="1"/>
  <c r="H27" i="61"/>
  <c r="H14" i="63"/>
  <c r="C13" i="64" s="1"/>
  <c r="G27" i="61"/>
  <c r="G14" i="63"/>
  <c r="F27" i="61"/>
  <c r="F14" i="63"/>
  <c r="D13" i="64" s="1"/>
  <c r="E27" i="61"/>
  <c r="E14" i="63"/>
  <c r="D27" i="61"/>
  <c r="D14" i="63"/>
  <c r="C27" i="61"/>
  <c r="C14" i="63"/>
  <c r="B27" i="61"/>
  <c r="N14" i="63"/>
  <c r="S14" i="63"/>
  <c r="T14" i="63"/>
  <c r="N27" i="61"/>
  <c r="M14" i="63"/>
  <c r="Q14" i="63"/>
  <c r="R14" i="63"/>
  <c r="L14" i="63"/>
  <c r="O14" i="63"/>
  <c r="P14" i="63"/>
  <c r="O27" i="61"/>
  <c r="M27" i="61"/>
  <c r="P27" i="61"/>
  <c r="AI100" i="59"/>
  <c r="V113" i="56"/>
  <c r="AH100" i="59"/>
  <c r="U113" i="56"/>
  <c r="AG100" i="59"/>
  <c r="T113" i="56"/>
  <c r="AF100" i="59"/>
  <c r="S113" i="56"/>
  <c r="AE100" i="59"/>
  <c r="R113" i="56"/>
  <c r="AD100" i="59"/>
  <c r="Q113" i="56"/>
  <c r="J100" i="59"/>
  <c r="K100" i="59" s="1"/>
  <c r="I113" i="56"/>
  <c r="I100" i="59"/>
  <c r="A99" i="57" s="1"/>
  <c r="H113" i="56"/>
  <c r="H100" i="59"/>
  <c r="C99" i="57" s="1"/>
  <c r="G113" i="56"/>
  <c r="G100" i="59"/>
  <c r="F113" i="56"/>
  <c r="F100" i="59"/>
  <c r="D99" i="57" s="1"/>
  <c r="E113" i="56"/>
  <c r="E100" i="59"/>
  <c r="D113" i="56"/>
  <c r="D100" i="59"/>
  <c r="C113" i="56"/>
  <c r="C100" i="59"/>
  <c r="B113" i="56"/>
  <c r="AI101" i="59"/>
  <c r="V114" i="56"/>
  <c r="AH101" i="59"/>
  <c r="U114" i="56"/>
  <c r="AG101" i="59"/>
  <c r="T114" i="56"/>
  <c r="AF101" i="59"/>
  <c r="S114" i="56"/>
  <c r="AE101" i="59"/>
  <c r="R114" i="56"/>
  <c r="AD101" i="59"/>
  <c r="Q114" i="56"/>
  <c r="J101" i="59"/>
  <c r="K101" i="59" s="1"/>
  <c r="I114" i="56"/>
  <c r="I101" i="59"/>
  <c r="A100" i="57" s="1"/>
  <c r="H114" i="56"/>
  <c r="H101" i="59"/>
  <c r="C100" i="57" s="1"/>
  <c r="G114" i="56"/>
  <c r="G101" i="59"/>
  <c r="F114" i="56"/>
  <c r="F101" i="59"/>
  <c r="D100" i="57" s="1"/>
  <c r="E114" i="56"/>
  <c r="E101" i="59"/>
  <c r="D114" i="56"/>
  <c r="D101" i="59"/>
  <c r="C114" i="56"/>
  <c r="C101" i="59"/>
  <c r="B114" i="56"/>
  <c r="AI102" i="59"/>
  <c r="V115" i="56"/>
  <c r="AH102" i="59"/>
  <c r="U115" i="56"/>
  <c r="AG102" i="59"/>
  <c r="T115" i="56"/>
  <c r="AF102" i="59"/>
  <c r="S115" i="56"/>
  <c r="AE102" i="59"/>
  <c r="R115" i="56"/>
  <c r="AD102" i="59"/>
  <c r="Q115" i="56"/>
  <c r="J102" i="59"/>
  <c r="K102" i="59" s="1"/>
  <c r="I115" i="56"/>
  <c r="I102" i="59"/>
  <c r="A101" i="57" s="1"/>
  <c r="H115" i="56"/>
  <c r="H102" i="59"/>
  <c r="C101" i="57" s="1"/>
  <c r="G115" i="56"/>
  <c r="G102" i="59"/>
  <c r="F115" i="56"/>
  <c r="F102" i="59"/>
  <c r="D101" i="57" s="1"/>
  <c r="E115" i="56"/>
  <c r="E102" i="59"/>
  <c r="D115" i="56"/>
  <c r="D102" i="59"/>
  <c r="C115" i="56"/>
  <c r="C102" i="59"/>
  <c r="B115" i="56"/>
  <c r="AI103" i="59"/>
  <c r="V116" i="56"/>
  <c r="AH103" i="59"/>
  <c r="U116" i="56"/>
  <c r="AG103" i="59"/>
  <c r="T116" i="56"/>
  <c r="AF103" i="59"/>
  <c r="S116" i="56"/>
  <c r="AE103" i="59"/>
  <c r="R116" i="56"/>
  <c r="AD103" i="59"/>
  <c r="Q116" i="56"/>
  <c r="J103" i="59"/>
  <c r="K103" i="59" s="1"/>
  <c r="I116" i="56"/>
  <c r="I103" i="59"/>
  <c r="A102" i="57" s="1"/>
  <c r="H116" i="56"/>
  <c r="H103" i="59"/>
  <c r="C102" i="57" s="1"/>
  <c r="G116" i="56"/>
  <c r="G103" i="59"/>
  <c r="F116" i="56"/>
  <c r="F103" i="59"/>
  <c r="D102" i="57" s="1"/>
  <c r="E116" i="56"/>
  <c r="E103" i="59"/>
  <c r="D116" i="56"/>
  <c r="D103" i="59"/>
  <c r="C116" i="56"/>
  <c r="C103" i="59"/>
  <c r="B116" i="56"/>
  <c r="AI104" i="59"/>
  <c r="V117" i="56"/>
  <c r="AH104" i="59"/>
  <c r="U117" i="56"/>
  <c r="AG104" i="59"/>
  <c r="T117" i="56"/>
  <c r="AF104" i="59"/>
  <c r="S117" i="56"/>
  <c r="AE104" i="59"/>
  <c r="R117" i="56"/>
  <c r="AD104" i="59"/>
  <c r="Q117" i="56"/>
  <c r="J104" i="59"/>
  <c r="K104" i="59" s="1"/>
  <c r="I117" i="56"/>
  <c r="I104" i="59"/>
  <c r="A103" i="57" s="1"/>
  <c r="H117" i="56"/>
  <c r="H104" i="59"/>
  <c r="C103" i="57" s="1"/>
  <c r="G117" i="56"/>
  <c r="G104" i="59"/>
  <c r="F117" i="56"/>
  <c r="F104" i="59"/>
  <c r="D103" i="57" s="1"/>
  <c r="E117" i="56"/>
  <c r="E104" i="59"/>
  <c r="D117" i="56"/>
  <c r="D104" i="59"/>
  <c r="C117" i="56"/>
  <c r="C104" i="59"/>
  <c r="B117" i="56"/>
  <c r="AI105" i="59"/>
  <c r="V118" i="56"/>
  <c r="AH105" i="59"/>
  <c r="U118" i="56"/>
  <c r="AG105" i="59"/>
  <c r="T118" i="56"/>
  <c r="AF105" i="59"/>
  <c r="S118" i="56"/>
  <c r="AE105" i="59"/>
  <c r="R118" i="56"/>
  <c r="AD105" i="59"/>
  <c r="Q118" i="56"/>
  <c r="J105" i="59"/>
  <c r="K105" i="59" s="1"/>
  <c r="I118" i="56"/>
  <c r="I105" i="59"/>
  <c r="A104" i="57" s="1"/>
  <c r="H118" i="56"/>
  <c r="H105" i="59"/>
  <c r="C104" i="57" s="1"/>
  <c r="G118" i="56"/>
  <c r="G105" i="59"/>
  <c r="F118" i="56"/>
  <c r="F105" i="59"/>
  <c r="D104" i="57" s="1"/>
  <c r="E118" i="56"/>
  <c r="E105" i="59"/>
  <c r="D118" i="56"/>
  <c r="D105" i="59"/>
  <c r="C118" i="56"/>
  <c r="C105" i="59"/>
  <c r="B118" i="56"/>
  <c r="AI106" i="59"/>
  <c r="V119" i="56"/>
  <c r="AH106" i="59"/>
  <c r="U119" i="56"/>
  <c r="AG106" i="59"/>
  <c r="T119" i="56"/>
  <c r="AF106" i="59"/>
  <c r="S119" i="56"/>
  <c r="AE106" i="59"/>
  <c r="R119" i="56"/>
  <c r="AD106" i="59"/>
  <c r="Q119" i="56"/>
  <c r="J106" i="59"/>
  <c r="K106" i="59" s="1"/>
  <c r="I119" i="56"/>
  <c r="I106" i="59"/>
  <c r="A105" i="57" s="1"/>
  <c r="H119" i="56"/>
  <c r="H106" i="59"/>
  <c r="C105" i="57" s="1"/>
  <c r="G119" i="56"/>
  <c r="G106" i="59"/>
  <c r="F119" i="56"/>
  <c r="F106" i="59"/>
  <c r="D105" i="57" s="1"/>
  <c r="E119" i="56"/>
  <c r="E106" i="59"/>
  <c r="D119" i="56"/>
  <c r="D106" i="59"/>
  <c r="C119" i="56"/>
  <c r="C106" i="59"/>
  <c r="B119" i="56"/>
  <c r="AI107" i="59"/>
  <c r="V120" i="56"/>
  <c r="AH107" i="59"/>
  <c r="U120" i="56"/>
  <c r="AG107" i="59"/>
  <c r="T120" i="56"/>
  <c r="AF107" i="59"/>
  <c r="S120" i="56"/>
  <c r="AE107" i="59"/>
  <c r="R120" i="56"/>
  <c r="AD107" i="59"/>
  <c r="Q120" i="56"/>
  <c r="J107" i="59"/>
  <c r="K107" i="59" s="1"/>
  <c r="I120" i="56"/>
  <c r="I107" i="59"/>
  <c r="A106" i="57" s="1"/>
  <c r="H120" i="56"/>
  <c r="H107" i="59"/>
  <c r="C106" i="57" s="1"/>
  <c r="G120" i="56"/>
  <c r="G107" i="59"/>
  <c r="F120" i="56"/>
  <c r="F107" i="59"/>
  <c r="D106" i="57" s="1"/>
  <c r="E120" i="56"/>
  <c r="E107" i="59"/>
  <c r="D120" i="56"/>
  <c r="D107" i="59"/>
  <c r="C120" i="56"/>
  <c r="C107" i="59"/>
  <c r="B120" i="56"/>
  <c r="AI108" i="59"/>
  <c r="V121" i="56"/>
  <c r="AH108" i="59"/>
  <c r="U121" i="56"/>
  <c r="AG108" i="59"/>
  <c r="T121" i="56"/>
  <c r="AF108" i="59"/>
  <c r="S121" i="56"/>
  <c r="AE108" i="59"/>
  <c r="R121" i="56"/>
  <c r="AD108" i="59"/>
  <c r="Q121" i="56"/>
  <c r="J108" i="59"/>
  <c r="K108" i="59" s="1"/>
  <c r="I121" i="56"/>
  <c r="I108" i="59"/>
  <c r="A107" i="57" s="1"/>
  <c r="H121" i="56"/>
  <c r="H108" i="59"/>
  <c r="C107" i="57" s="1"/>
  <c r="G121" i="56"/>
  <c r="G108" i="59"/>
  <c r="F121" i="56"/>
  <c r="F108" i="59"/>
  <c r="D107" i="57" s="1"/>
  <c r="E121" i="56"/>
  <c r="E108" i="59"/>
  <c r="D121" i="56"/>
  <c r="D108" i="59"/>
  <c r="C121" i="56"/>
  <c r="C108" i="59"/>
  <c r="B121" i="56"/>
  <c r="AI109" i="59"/>
  <c r="V122" i="56"/>
  <c r="AH109" i="59"/>
  <c r="U122" i="56"/>
  <c r="AG109" i="59"/>
  <c r="T122" i="56"/>
  <c r="AF109" i="59"/>
  <c r="S122" i="56"/>
  <c r="AE109" i="59"/>
  <c r="R122" i="56"/>
  <c r="AD109" i="59"/>
  <c r="Q122" i="56"/>
  <c r="J109" i="59"/>
  <c r="K109" i="59" s="1"/>
  <c r="I122" i="56"/>
  <c r="I109" i="59"/>
  <c r="A108" i="57" s="1"/>
  <c r="H122" i="56"/>
  <c r="H109" i="59"/>
  <c r="C108" i="57" s="1"/>
  <c r="G122" i="56"/>
  <c r="G109" i="59"/>
  <c r="F122" i="56"/>
  <c r="F109" i="59"/>
  <c r="D108" i="57" s="1"/>
  <c r="E122" i="56"/>
  <c r="E109" i="59"/>
  <c r="D122" i="56"/>
  <c r="D109" i="59"/>
  <c r="C122" i="56"/>
  <c r="C109" i="59"/>
  <c r="B122" i="56"/>
  <c r="AI110" i="59"/>
  <c r="V123" i="56"/>
  <c r="AH110" i="59"/>
  <c r="U123" i="56"/>
  <c r="AG110" i="59"/>
  <c r="T123" i="56"/>
  <c r="AF110" i="59"/>
  <c r="S123" i="56"/>
  <c r="AE110" i="59"/>
  <c r="R123" i="56"/>
  <c r="AD110" i="59"/>
  <c r="Q123" i="56"/>
  <c r="J110" i="59"/>
  <c r="K110" i="59" s="1"/>
  <c r="I123" i="56"/>
  <c r="I110" i="59"/>
  <c r="A109" i="57" s="1"/>
  <c r="H123" i="56"/>
  <c r="H110" i="59"/>
  <c r="C109" i="57" s="1"/>
  <c r="G123" i="56"/>
  <c r="G110" i="59"/>
  <c r="F123" i="56"/>
  <c r="F110" i="59"/>
  <c r="D109" i="57" s="1"/>
  <c r="E123" i="56"/>
  <c r="E110" i="59"/>
  <c r="D123" i="56"/>
  <c r="D110" i="59"/>
  <c r="C123" i="56"/>
  <c r="C110" i="59"/>
  <c r="B123" i="56"/>
  <c r="AI111" i="59"/>
  <c r="V124" i="56"/>
  <c r="AH111" i="59"/>
  <c r="U124" i="56"/>
  <c r="AG111" i="59"/>
  <c r="T124" i="56"/>
  <c r="AF111" i="59"/>
  <c r="S124" i="56"/>
  <c r="AE111" i="59"/>
  <c r="R124" i="56"/>
  <c r="AD111" i="59"/>
  <c r="Q124" i="56"/>
  <c r="J111" i="59"/>
  <c r="K111" i="59" s="1"/>
  <c r="I124" i="56"/>
  <c r="I111" i="59"/>
  <c r="A110" i="57" s="1"/>
  <c r="H124" i="56"/>
  <c r="H111" i="59"/>
  <c r="C110" i="57" s="1"/>
  <c r="G124" i="56"/>
  <c r="G111" i="59"/>
  <c r="F124" i="56"/>
  <c r="F111" i="59"/>
  <c r="D110" i="57" s="1"/>
  <c r="E124" i="56"/>
  <c r="E111" i="59"/>
  <c r="D124" i="56"/>
  <c r="D111" i="59"/>
  <c r="C124" i="56"/>
  <c r="C111" i="59"/>
  <c r="B124" i="56"/>
  <c r="AI112" i="59"/>
  <c r="V125" i="56"/>
  <c r="AH112" i="59"/>
  <c r="U125" i="56"/>
  <c r="AG112" i="59"/>
  <c r="T125" i="56"/>
  <c r="AF112" i="59"/>
  <c r="S125" i="56"/>
  <c r="AE112" i="59"/>
  <c r="R125" i="56"/>
  <c r="AD112" i="59"/>
  <c r="Q125" i="56"/>
  <c r="J112" i="59"/>
  <c r="K112" i="59" s="1"/>
  <c r="I125" i="56"/>
  <c r="I112" i="59"/>
  <c r="A111" i="57" s="1"/>
  <c r="H125" i="56"/>
  <c r="H112" i="59"/>
  <c r="C111" i="57" s="1"/>
  <c r="G125" i="56"/>
  <c r="G112" i="59"/>
  <c r="F125" i="56"/>
  <c r="F112" i="59"/>
  <c r="D111" i="57" s="1"/>
  <c r="E125" i="56"/>
  <c r="E112" i="59"/>
  <c r="D125" i="56"/>
  <c r="D112" i="59"/>
  <c r="C125" i="56"/>
  <c r="C112" i="59"/>
  <c r="B125" i="56"/>
  <c r="AI113" i="59"/>
  <c r="V126" i="56"/>
  <c r="AH113" i="59"/>
  <c r="U126" i="56"/>
  <c r="AG113" i="59"/>
  <c r="T126" i="56"/>
  <c r="AF113" i="59"/>
  <c r="S126" i="56"/>
  <c r="AE113" i="59"/>
  <c r="R126" i="56"/>
  <c r="AD113" i="59"/>
  <c r="Q126" i="56"/>
  <c r="J113" i="59"/>
  <c r="K113" i="59" s="1"/>
  <c r="I126" i="56"/>
  <c r="I113" i="59"/>
  <c r="A112" i="57" s="1"/>
  <c r="H126" i="56"/>
  <c r="H113" i="59"/>
  <c r="C112" i="57" s="1"/>
  <c r="G126" i="56"/>
  <c r="G113" i="59"/>
  <c r="F126" i="56"/>
  <c r="F113" i="59"/>
  <c r="D112" i="57" s="1"/>
  <c r="E126" i="56"/>
  <c r="E113" i="59"/>
  <c r="D126" i="56"/>
  <c r="D113" i="59"/>
  <c r="C126" i="56"/>
  <c r="C113" i="59"/>
  <c r="B126" i="56"/>
  <c r="AI114" i="59"/>
  <c r="V127" i="56"/>
  <c r="AH114" i="59"/>
  <c r="U127" i="56"/>
  <c r="AG114" i="59"/>
  <c r="T127" i="56"/>
  <c r="AF114" i="59"/>
  <c r="S127" i="56"/>
  <c r="AE114" i="59"/>
  <c r="R127" i="56"/>
  <c r="AD114" i="59"/>
  <c r="Q127" i="56"/>
  <c r="J114" i="59"/>
  <c r="K114" i="59" s="1"/>
  <c r="I127" i="56"/>
  <c r="I114" i="59"/>
  <c r="A113" i="57" s="1"/>
  <c r="H127" i="56"/>
  <c r="H114" i="59"/>
  <c r="C113" i="57" s="1"/>
  <c r="G127" i="56"/>
  <c r="G114" i="59"/>
  <c r="F127" i="56"/>
  <c r="F114" i="59"/>
  <c r="D113" i="57" s="1"/>
  <c r="E127" i="56"/>
  <c r="E114" i="59"/>
  <c r="D127" i="56"/>
  <c r="D114" i="59"/>
  <c r="C127" i="56"/>
  <c r="C114" i="59"/>
  <c r="B127" i="56"/>
  <c r="AI115" i="59"/>
  <c r="V128" i="56"/>
  <c r="AH115" i="59"/>
  <c r="U128" i="56"/>
  <c r="AG115" i="59"/>
  <c r="T128" i="56"/>
  <c r="AF115" i="59"/>
  <c r="S128" i="56"/>
  <c r="AE115" i="59"/>
  <c r="R128" i="56"/>
  <c r="AD115" i="59"/>
  <c r="Q128" i="56"/>
  <c r="J115" i="59"/>
  <c r="K115" i="59" s="1"/>
  <c r="I128" i="56"/>
  <c r="I115" i="59"/>
  <c r="A114" i="57" s="1"/>
  <c r="H128" i="56"/>
  <c r="H115" i="59"/>
  <c r="C114" i="57" s="1"/>
  <c r="G128" i="56"/>
  <c r="G115" i="59"/>
  <c r="F128" i="56"/>
  <c r="F115" i="59"/>
  <c r="D114" i="57" s="1"/>
  <c r="E128" i="56"/>
  <c r="E115" i="59"/>
  <c r="D128" i="56"/>
  <c r="D115" i="59"/>
  <c r="C128" i="56"/>
  <c r="C115" i="59"/>
  <c r="B128" i="56"/>
  <c r="AI116" i="59"/>
  <c r="V129" i="56"/>
  <c r="AH116" i="59"/>
  <c r="U129" i="56"/>
  <c r="AG116" i="59"/>
  <c r="T129" i="56"/>
  <c r="AF116" i="59"/>
  <c r="S129" i="56"/>
  <c r="AE116" i="59"/>
  <c r="R129" i="56"/>
  <c r="AD116" i="59"/>
  <c r="Q129" i="56"/>
  <c r="J116" i="59"/>
  <c r="K116" i="59" s="1"/>
  <c r="I129" i="56"/>
  <c r="I116" i="59"/>
  <c r="A115" i="57" s="1"/>
  <c r="H129" i="56"/>
  <c r="H116" i="59"/>
  <c r="C115" i="57" s="1"/>
  <c r="G129" i="56"/>
  <c r="G116" i="59"/>
  <c r="F129" i="56"/>
  <c r="F116" i="59"/>
  <c r="D115" i="57" s="1"/>
  <c r="E129" i="56"/>
  <c r="E116" i="59"/>
  <c r="D129" i="56"/>
  <c r="D116" i="59"/>
  <c r="C129" i="56"/>
  <c r="C116" i="59"/>
  <c r="B129" i="56"/>
  <c r="AI117" i="59"/>
  <c r="V130" i="56"/>
  <c r="AH117" i="59"/>
  <c r="U130" i="56"/>
  <c r="AG117" i="59"/>
  <c r="T130" i="56"/>
  <c r="AF117" i="59"/>
  <c r="S130" i="56"/>
  <c r="AE117" i="59"/>
  <c r="R130" i="56"/>
  <c r="AD117" i="59"/>
  <c r="Q130" i="56"/>
  <c r="J117" i="59"/>
  <c r="K117" i="59" s="1"/>
  <c r="I130" i="56"/>
  <c r="I117" i="59"/>
  <c r="A116" i="57" s="1"/>
  <c r="H130" i="56"/>
  <c r="H117" i="59"/>
  <c r="C116" i="57" s="1"/>
  <c r="G130" i="56"/>
  <c r="G117" i="59"/>
  <c r="F130" i="56"/>
  <c r="F117" i="59"/>
  <c r="D116" i="57" s="1"/>
  <c r="E130" i="56"/>
  <c r="E117" i="59"/>
  <c r="D130" i="56"/>
  <c r="D117" i="59"/>
  <c r="C130" i="56"/>
  <c r="C117" i="59"/>
  <c r="B130" i="56"/>
  <c r="AI118" i="59"/>
  <c r="V131" i="56"/>
  <c r="AH118" i="59"/>
  <c r="U131" i="56"/>
  <c r="AG118" i="59"/>
  <c r="T131" i="56"/>
  <c r="AF118" i="59"/>
  <c r="S131" i="56"/>
  <c r="AE118" i="59"/>
  <c r="R131" i="56"/>
  <c r="AD118" i="59"/>
  <c r="Q131" i="56"/>
  <c r="J118" i="59"/>
  <c r="K118" i="59" s="1"/>
  <c r="I131" i="56"/>
  <c r="I118" i="59"/>
  <c r="A117" i="57" s="1"/>
  <c r="H131" i="56"/>
  <c r="H118" i="59"/>
  <c r="C117" i="57" s="1"/>
  <c r="G131" i="56"/>
  <c r="G118" i="59"/>
  <c r="F131" i="56"/>
  <c r="F118" i="59"/>
  <c r="D117" i="57" s="1"/>
  <c r="E131" i="56"/>
  <c r="E118" i="59"/>
  <c r="D131" i="56"/>
  <c r="D118" i="59"/>
  <c r="C131" i="56"/>
  <c r="C118" i="59"/>
  <c r="B131" i="56"/>
  <c r="AI119" i="59"/>
  <c r="V132" i="56"/>
  <c r="AH119" i="59"/>
  <c r="U132" i="56"/>
  <c r="AG119" i="59"/>
  <c r="T132" i="56"/>
  <c r="AF119" i="59"/>
  <c r="S132" i="56"/>
  <c r="AE119" i="59"/>
  <c r="R132" i="56"/>
  <c r="AD119" i="59"/>
  <c r="Q132" i="56"/>
  <c r="J119" i="59"/>
  <c r="K119" i="59" s="1"/>
  <c r="I132" i="56"/>
  <c r="I119" i="59"/>
  <c r="A118" i="57" s="1"/>
  <c r="H132" i="56"/>
  <c r="H119" i="59"/>
  <c r="C118" i="57" s="1"/>
  <c r="G132" i="56"/>
  <c r="G119" i="59"/>
  <c r="F132" i="56"/>
  <c r="F119" i="59"/>
  <c r="D118" i="57" s="1"/>
  <c r="E132" i="56"/>
  <c r="E119" i="59"/>
  <c r="D132" i="56"/>
  <c r="D119" i="59"/>
  <c r="C132" i="56"/>
  <c r="C119" i="59"/>
  <c r="B132" i="56"/>
  <c r="AI120" i="59"/>
  <c r="V133" i="56"/>
  <c r="AH120" i="59"/>
  <c r="U133" i="56"/>
  <c r="AG120" i="59"/>
  <c r="T133" i="56"/>
  <c r="AF120" i="59"/>
  <c r="S133" i="56"/>
  <c r="AE120" i="59"/>
  <c r="R133" i="56"/>
  <c r="AD120" i="59"/>
  <c r="Q133" i="56"/>
  <c r="J120" i="59"/>
  <c r="K120" i="59" s="1"/>
  <c r="I133" i="56"/>
  <c r="I120" i="59"/>
  <c r="A119" i="57" s="1"/>
  <c r="H133" i="56"/>
  <c r="H120" i="59"/>
  <c r="C119" i="57" s="1"/>
  <c r="G133" i="56"/>
  <c r="G120" i="59"/>
  <c r="F133" i="56"/>
  <c r="F120" i="59"/>
  <c r="D119" i="57" s="1"/>
  <c r="E133" i="56"/>
  <c r="E120" i="59"/>
  <c r="D133" i="56"/>
  <c r="D120" i="59"/>
  <c r="C133" i="56"/>
  <c r="C120" i="59"/>
  <c r="B133" i="56"/>
  <c r="AI121" i="59"/>
  <c r="V134" i="56"/>
  <c r="AH121" i="59"/>
  <c r="U134" i="56"/>
  <c r="AG121" i="59"/>
  <c r="T134" i="56"/>
  <c r="AF121" i="59"/>
  <c r="S134" i="56"/>
  <c r="AE121" i="59"/>
  <c r="R134" i="56"/>
  <c r="AD121" i="59"/>
  <c r="Q134" i="56"/>
  <c r="J121" i="59"/>
  <c r="K121" i="59" s="1"/>
  <c r="I134" i="56"/>
  <c r="I121" i="59"/>
  <c r="A120" i="57" s="1"/>
  <c r="H134" i="56"/>
  <c r="H121" i="59"/>
  <c r="C120" i="57" s="1"/>
  <c r="G134" i="56"/>
  <c r="G121" i="59"/>
  <c r="F134" i="56"/>
  <c r="F121" i="59"/>
  <c r="D120" i="57" s="1"/>
  <c r="E134" i="56"/>
  <c r="E121" i="59"/>
  <c r="D134" i="56"/>
  <c r="D121" i="59"/>
  <c r="C134" i="56"/>
  <c r="C121" i="59"/>
  <c r="B134" i="56"/>
  <c r="AI122" i="59"/>
  <c r="V135" i="56"/>
  <c r="AH122" i="59"/>
  <c r="U135" i="56"/>
  <c r="AG122" i="59"/>
  <c r="T135" i="56"/>
  <c r="AF122" i="59"/>
  <c r="S135" i="56"/>
  <c r="AE122" i="59"/>
  <c r="R135" i="56"/>
  <c r="AD122" i="59"/>
  <c r="Q135" i="56"/>
  <c r="J122" i="59"/>
  <c r="K122" i="59" s="1"/>
  <c r="I135" i="56"/>
  <c r="I122" i="59"/>
  <c r="A121" i="57" s="1"/>
  <c r="H135" i="56"/>
  <c r="H122" i="59"/>
  <c r="C121" i="57" s="1"/>
  <c r="G135" i="56"/>
  <c r="G122" i="59"/>
  <c r="F135" i="56"/>
  <c r="F122" i="59"/>
  <c r="D121" i="57" s="1"/>
  <c r="E135" i="56"/>
  <c r="E122" i="59"/>
  <c r="D135" i="56"/>
  <c r="D122" i="59"/>
  <c r="C135" i="56"/>
  <c r="C122" i="59"/>
  <c r="B135" i="56"/>
  <c r="AI123" i="59"/>
  <c r="V136" i="56"/>
  <c r="AH123" i="59"/>
  <c r="U136" i="56"/>
  <c r="AG123" i="59"/>
  <c r="T136" i="56"/>
  <c r="AF123" i="59"/>
  <c r="S136" i="56"/>
  <c r="AE123" i="59"/>
  <c r="R136" i="56"/>
  <c r="AD123" i="59"/>
  <c r="Q136" i="56"/>
  <c r="J123" i="59"/>
  <c r="K123" i="59" s="1"/>
  <c r="I136" i="56"/>
  <c r="I123" i="59"/>
  <c r="A122" i="57" s="1"/>
  <c r="H136" i="56"/>
  <c r="H123" i="59"/>
  <c r="C122" i="57" s="1"/>
  <c r="G136" i="56"/>
  <c r="G123" i="59"/>
  <c r="F136" i="56"/>
  <c r="F123" i="59"/>
  <c r="D122" i="57" s="1"/>
  <c r="E136" i="56"/>
  <c r="E123" i="59"/>
  <c r="D136" i="56"/>
  <c r="D123" i="59"/>
  <c r="C136" i="56"/>
  <c r="C123" i="59"/>
  <c r="B136" i="56"/>
  <c r="AI124" i="59"/>
  <c r="V137" i="56"/>
  <c r="AH124" i="59"/>
  <c r="U137" i="56"/>
  <c r="AG124" i="59"/>
  <c r="T137" i="56"/>
  <c r="AF124" i="59"/>
  <c r="S137" i="56"/>
  <c r="AE124" i="59"/>
  <c r="R137" i="56"/>
  <c r="AD124" i="59"/>
  <c r="Q137" i="56"/>
  <c r="J124" i="59"/>
  <c r="K124" i="59" s="1"/>
  <c r="I137" i="56"/>
  <c r="I124" i="59"/>
  <c r="A123" i="57" s="1"/>
  <c r="H137" i="56"/>
  <c r="H124" i="59"/>
  <c r="C123" i="57" s="1"/>
  <c r="G137" i="56"/>
  <c r="G124" i="59"/>
  <c r="F137" i="56"/>
  <c r="F124" i="59"/>
  <c r="D123" i="57" s="1"/>
  <c r="E137" i="56"/>
  <c r="E124" i="59"/>
  <c r="D137" i="56"/>
  <c r="D124" i="59"/>
  <c r="C137" i="56"/>
  <c r="C124" i="59"/>
  <c r="B137" i="56"/>
  <c r="AI125" i="59"/>
  <c r="V138" i="56"/>
  <c r="AH125" i="59"/>
  <c r="U138" i="56"/>
  <c r="AG125" i="59"/>
  <c r="T138" i="56"/>
  <c r="AF125" i="59"/>
  <c r="S138" i="56"/>
  <c r="AE125" i="59"/>
  <c r="R138" i="56"/>
  <c r="AD125" i="59"/>
  <c r="Q138" i="56"/>
  <c r="J125" i="59"/>
  <c r="K125" i="59" s="1"/>
  <c r="I138" i="56"/>
  <c r="I125" i="59"/>
  <c r="A124" i="57" s="1"/>
  <c r="H138" i="56"/>
  <c r="H125" i="59"/>
  <c r="C124" i="57" s="1"/>
  <c r="G138" i="56"/>
  <c r="G125" i="59"/>
  <c r="F138" i="56"/>
  <c r="F125" i="59"/>
  <c r="D124" i="57" s="1"/>
  <c r="E138" i="56"/>
  <c r="E125" i="59"/>
  <c r="D138" i="56"/>
  <c r="D125" i="59"/>
  <c r="C138" i="56"/>
  <c r="C125" i="59"/>
  <c r="B138" i="56"/>
  <c r="AI126" i="59"/>
  <c r="V139" i="56"/>
  <c r="AH126" i="59"/>
  <c r="U139" i="56"/>
  <c r="AG126" i="59"/>
  <c r="T139" i="56"/>
  <c r="AF126" i="59"/>
  <c r="S139" i="56"/>
  <c r="AE126" i="59"/>
  <c r="R139" i="56"/>
  <c r="AD126" i="59"/>
  <c r="Q139" i="56"/>
  <c r="J126" i="59"/>
  <c r="K126" i="59" s="1"/>
  <c r="I139" i="56"/>
  <c r="I126" i="59"/>
  <c r="A125" i="57" s="1"/>
  <c r="H139" i="56"/>
  <c r="H126" i="59"/>
  <c r="C125" i="57" s="1"/>
  <c r="G139" i="56"/>
  <c r="G126" i="59"/>
  <c r="F139" i="56"/>
  <c r="F126" i="59"/>
  <c r="D125" i="57" s="1"/>
  <c r="E139" i="56"/>
  <c r="E126" i="59"/>
  <c r="D139" i="56"/>
  <c r="D126" i="59"/>
  <c r="C139" i="56"/>
  <c r="C126" i="59"/>
  <c r="B139" i="56"/>
  <c r="AI127" i="59"/>
  <c r="V140" i="56"/>
  <c r="AH127" i="59"/>
  <c r="U140" i="56"/>
  <c r="AG127" i="59"/>
  <c r="T140" i="56"/>
  <c r="AF127" i="59"/>
  <c r="S140" i="56"/>
  <c r="AE127" i="59"/>
  <c r="R140" i="56"/>
  <c r="AD127" i="59"/>
  <c r="Q140" i="56"/>
  <c r="J127" i="59"/>
  <c r="K127" i="59" s="1"/>
  <c r="I140" i="56"/>
  <c r="I127" i="59"/>
  <c r="A126" i="57" s="1"/>
  <c r="H140" i="56"/>
  <c r="H127" i="59"/>
  <c r="C126" i="57" s="1"/>
  <c r="G140" i="56"/>
  <c r="G127" i="59"/>
  <c r="F140" i="56"/>
  <c r="F127" i="59"/>
  <c r="D126" i="57" s="1"/>
  <c r="E140" i="56"/>
  <c r="E127" i="59"/>
  <c r="D140" i="56"/>
  <c r="D127" i="59"/>
  <c r="C140" i="56"/>
  <c r="C127" i="59"/>
  <c r="B140" i="56"/>
  <c r="AI128" i="59"/>
  <c r="V141" i="56"/>
  <c r="AH128" i="59"/>
  <c r="U141" i="56"/>
  <c r="AG128" i="59"/>
  <c r="T141" i="56"/>
  <c r="AF128" i="59"/>
  <c r="S141" i="56"/>
  <c r="AE128" i="59"/>
  <c r="R141" i="56"/>
  <c r="AD128" i="59"/>
  <c r="Q141" i="56"/>
  <c r="J128" i="59"/>
  <c r="K128" i="59" s="1"/>
  <c r="I141" i="56"/>
  <c r="I128" i="59"/>
  <c r="A127" i="57" s="1"/>
  <c r="H141" i="56"/>
  <c r="H128" i="59"/>
  <c r="C127" i="57" s="1"/>
  <c r="G141" i="56"/>
  <c r="G128" i="59"/>
  <c r="F141" i="56"/>
  <c r="F128" i="59"/>
  <c r="D127" i="57" s="1"/>
  <c r="E141" i="56"/>
  <c r="E128" i="59"/>
  <c r="D141" i="56"/>
  <c r="D128" i="59"/>
  <c r="C141" i="56"/>
  <c r="C128" i="59"/>
  <c r="B141" i="56"/>
  <c r="AI129" i="59"/>
  <c r="V142" i="56"/>
  <c r="AH129" i="59"/>
  <c r="U142" i="56"/>
  <c r="AG129" i="59"/>
  <c r="T142" i="56"/>
  <c r="AF129" i="59"/>
  <c r="S142" i="56"/>
  <c r="AE129" i="59"/>
  <c r="R142" i="56"/>
  <c r="AD129" i="59"/>
  <c r="Q142" i="56"/>
  <c r="J129" i="59"/>
  <c r="K129" i="59" s="1"/>
  <c r="I142" i="56"/>
  <c r="I129" i="59"/>
  <c r="A128" i="57" s="1"/>
  <c r="H142" i="56"/>
  <c r="H129" i="59"/>
  <c r="C128" i="57" s="1"/>
  <c r="G142" i="56"/>
  <c r="G129" i="59"/>
  <c r="F142" i="56"/>
  <c r="F129" i="59"/>
  <c r="D128" i="57" s="1"/>
  <c r="E142" i="56"/>
  <c r="E129" i="59"/>
  <c r="D142" i="56"/>
  <c r="D129" i="59"/>
  <c r="C142" i="56"/>
  <c r="C129" i="59"/>
  <c r="B142" i="56"/>
  <c r="AI130" i="59"/>
  <c r="V143" i="56"/>
  <c r="AH130" i="59"/>
  <c r="U143" i="56"/>
  <c r="AG130" i="59"/>
  <c r="T143" i="56"/>
  <c r="AF130" i="59"/>
  <c r="S143" i="56"/>
  <c r="AE130" i="59"/>
  <c r="R143" i="56"/>
  <c r="AD130" i="59"/>
  <c r="Q143" i="56"/>
  <c r="J130" i="59"/>
  <c r="K130" i="59" s="1"/>
  <c r="I143" i="56"/>
  <c r="I130" i="59"/>
  <c r="A129" i="57" s="1"/>
  <c r="H143" i="56"/>
  <c r="H130" i="59"/>
  <c r="C129" i="57" s="1"/>
  <c r="G143" i="56"/>
  <c r="G130" i="59"/>
  <c r="F143" i="56"/>
  <c r="F130" i="59"/>
  <c r="D129" i="57" s="1"/>
  <c r="E143" i="56"/>
  <c r="E130" i="59"/>
  <c r="D143" i="56"/>
  <c r="D130" i="59"/>
  <c r="C143" i="56"/>
  <c r="C130" i="59"/>
  <c r="B143" i="56"/>
  <c r="AI131" i="59"/>
  <c r="V144" i="56"/>
  <c r="AH131" i="59"/>
  <c r="U144" i="56"/>
  <c r="AG131" i="59"/>
  <c r="T144" i="56"/>
  <c r="AF131" i="59"/>
  <c r="S144" i="56"/>
  <c r="AE131" i="59"/>
  <c r="R144" i="56"/>
  <c r="AD131" i="59"/>
  <c r="Q144" i="56"/>
  <c r="J131" i="59"/>
  <c r="K131" i="59" s="1"/>
  <c r="I144" i="56"/>
  <c r="I131" i="59"/>
  <c r="A130" i="57" s="1"/>
  <c r="H144" i="56"/>
  <c r="H131" i="59"/>
  <c r="C130" i="57" s="1"/>
  <c r="G144" i="56"/>
  <c r="G131" i="59"/>
  <c r="F144" i="56"/>
  <c r="F131" i="59"/>
  <c r="D130" i="57" s="1"/>
  <c r="E144" i="56"/>
  <c r="E131" i="59"/>
  <c r="D144" i="56"/>
  <c r="D131" i="59"/>
  <c r="C144" i="56"/>
  <c r="C131" i="59"/>
  <c r="B144" i="56"/>
  <c r="AI132" i="59"/>
  <c r="V145" i="56"/>
  <c r="AH132" i="59"/>
  <c r="U145" i="56"/>
  <c r="AG132" i="59"/>
  <c r="T145" i="56"/>
  <c r="AF132" i="59"/>
  <c r="S145" i="56"/>
  <c r="AE132" i="59"/>
  <c r="R145" i="56"/>
  <c r="AD132" i="59"/>
  <c r="Q145" i="56"/>
  <c r="J132" i="59"/>
  <c r="K132" i="59" s="1"/>
  <c r="I145" i="56"/>
  <c r="I132" i="59"/>
  <c r="A131" i="57" s="1"/>
  <c r="H145" i="56"/>
  <c r="H132" i="59"/>
  <c r="C131" i="57" s="1"/>
  <c r="G145" i="56"/>
  <c r="G132" i="59"/>
  <c r="F145" i="56"/>
  <c r="F132" i="59"/>
  <c r="D131" i="57" s="1"/>
  <c r="E145" i="56"/>
  <c r="E132" i="59"/>
  <c r="D145" i="56"/>
  <c r="D132" i="59"/>
  <c r="C145" i="56"/>
  <c r="C132" i="59"/>
  <c r="B145" i="56"/>
  <c r="AI133" i="59"/>
  <c r="V146" i="56"/>
  <c r="AH133" i="59"/>
  <c r="U146" i="56"/>
  <c r="AG133" i="59"/>
  <c r="T146" i="56"/>
  <c r="AF133" i="59"/>
  <c r="S146" i="56"/>
  <c r="AE133" i="59"/>
  <c r="R146" i="56"/>
  <c r="AD133" i="59"/>
  <c r="Q146" i="56"/>
  <c r="J133" i="59"/>
  <c r="K133" i="59" s="1"/>
  <c r="I146" i="56"/>
  <c r="I133" i="59"/>
  <c r="A132" i="57" s="1"/>
  <c r="H146" i="56"/>
  <c r="H133" i="59"/>
  <c r="C132" i="57" s="1"/>
  <c r="G146" i="56"/>
  <c r="G133" i="59"/>
  <c r="F146" i="56"/>
  <c r="F133" i="59"/>
  <c r="D132" i="57" s="1"/>
  <c r="E146" i="56"/>
  <c r="E133" i="59"/>
  <c r="D146" i="56"/>
  <c r="D133" i="59"/>
  <c r="C146" i="56"/>
  <c r="C133" i="59"/>
  <c r="B146" i="56"/>
  <c r="AI134" i="59"/>
  <c r="V147" i="56"/>
  <c r="AH134" i="59"/>
  <c r="U147" i="56"/>
  <c r="AG134" i="59"/>
  <c r="T147" i="56"/>
  <c r="AF134" i="59"/>
  <c r="S147" i="56"/>
  <c r="AE134" i="59"/>
  <c r="R147" i="56"/>
  <c r="AD134" i="59"/>
  <c r="Q147" i="56"/>
  <c r="J134" i="59"/>
  <c r="K134" i="59" s="1"/>
  <c r="I147" i="56"/>
  <c r="I134" i="59"/>
  <c r="A133" i="57" s="1"/>
  <c r="H147" i="56"/>
  <c r="H134" i="59"/>
  <c r="C133" i="57" s="1"/>
  <c r="G147" i="56"/>
  <c r="G134" i="59"/>
  <c r="F147" i="56"/>
  <c r="F134" i="59"/>
  <c r="D133" i="57" s="1"/>
  <c r="E147" i="56"/>
  <c r="E134" i="59"/>
  <c r="D147" i="56"/>
  <c r="D134" i="59"/>
  <c r="C147" i="56"/>
  <c r="C134" i="59"/>
  <c r="B147" i="56"/>
  <c r="AI135" i="59"/>
  <c r="V148" i="56"/>
  <c r="AH135" i="59"/>
  <c r="U148" i="56"/>
  <c r="AG135" i="59"/>
  <c r="T148" i="56"/>
  <c r="AF135" i="59"/>
  <c r="S148" i="56"/>
  <c r="AE135" i="59"/>
  <c r="R148" i="56"/>
  <c r="AD135" i="59"/>
  <c r="Q148" i="56"/>
  <c r="J135" i="59"/>
  <c r="K135" i="59" s="1"/>
  <c r="I148" i="56"/>
  <c r="I135" i="59"/>
  <c r="A134" i="57" s="1"/>
  <c r="H148" i="56"/>
  <c r="H135" i="59"/>
  <c r="C134" i="57" s="1"/>
  <c r="G148" i="56"/>
  <c r="G135" i="59"/>
  <c r="F148" i="56"/>
  <c r="F135" i="59"/>
  <c r="D134" i="57" s="1"/>
  <c r="E148" i="56"/>
  <c r="E135" i="59"/>
  <c r="D148" i="56"/>
  <c r="D135" i="59"/>
  <c r="C148" i="56"/>
  <c r="C135" i="59"/>
  <c r="B148" i="56"/>
  <c r="AI136" i="59"/>
  <c r="V149" i="56"/>
  <c r="AH136" i="59"/>
  <c r="U149" i="56"/>
  <c r="AG136" i="59"/>
  <c r="T149" i="56"/>
  <c r="AF136" i="59"/>
  <c r="S149" i="56"/>
  <c r="AE136" i="59"/>
  <c r="R149" i="56"/>
  <c r="AD136" i="59"/>
  <c r="Q149" i="56"/>
  <c r="J136" i="59"/>
  <c r="K136" i="59" s="1"/>
  <c r="I149" i="56"/>
  <c r="I136" i="59"/>
  <c r="A135" i="57" s="1"/>
  <c r="H149" i="56"/>
  <c r="H136" i="59"/>
  <c r="C135" i="57" s="1"/>
  <c r="G149" i="56"/>
  <c r="G136" i="59"/>
  <c r="F149" i="56"/>
  <c r="F136" i="59"/>
  <c r="D135" i="57" s="1"/>
  <c r="E149" i="56"/>
  <c r="E136" i="59"/>
  <c r="D149" i="56"/>
  <c r="D136" i="59"/>
  <c r="C149" i="56"/>
  <c r="C136" i="59"/>
  <c r="B149" i="56"/>
  <c r="AI137" i="59"/>
  <c r="V150" i="56"/>
  <c r="AH137" i="59"/>
  <c r="U150" i="56"/>
  <c r="AG137" i="59"/>
  <c r="T150" i="56"/>
  <c r="AF137" i="59"/>
  <c r="S150" i="56"/>
  <c r="AE137" i="59"/>
  <c r="R150" i="56"/>
  <c r="AD137" i="59"/>
  <c r="Q150" i="56"/>
  <c r="J137" i="59"/>
  <c r="K137" i="59" s="1"/>
  <c r="I150" i="56"/>
  <c r="I137" i="59"/>
  <c r="A136" i="57" s="1"/>
  <c r="H150" i="56"/>
  <c r="H137" i="59"/>
  <c r="C136" i="57" s="1"/>
  <c r="G150" i="56"/>
  <c r="G137" i="59"/>
  <c r="F150" i="56"/>
  <c r="F137" i="59"/>
  <c r="D136" i="57" s="1"/>
  <c r="E150" i="56"/>
  <c r="E137" i="59"/>
  <c r="D150" i="56"/>
  <c r="D137" i="59"/>
  <c r="C150" i="56"/>
  <c r="C137" i="59"/>
  <c r="B150" i="56"/>
  <c r="AI138" i="59"/>
  <c r="V151" i="56"/>
  <c r="AH138" i="59"/>
  <c r="U151" i="56"/>
  <c r="AG138" i="59"/>
  <c r="T151" i="56"/>
  <c r="AF138" i="59"/>
  <c r="S151" i="56"/>
  <c r="AE138" i="59"/>
  <c r="R151" i="56"/>
  <c r="AD138" i="59"/>
  <c r="Q151" i="56"/>
  <c r="J138" i="59"/>
  <c r="K138" i="59" s="1"/>
  <c r="I151" i="56"/>
  <c r="I138" i="59"/>
  <c r="A137" i="57" s="1"/>
  <c r="H151" i="56"/>
  <c r="H138" i="59"/>
  <c r="C137" i="57" s="1"/>
  <c r="G151" i="56"/>
  <c r="G138" i="59"/>
  <c r="F151" i="56"/>
  <c r="F138" i="59"/>
  <c r="D137" i="57" s="1"/>
  <c r="E151" i="56"/>
  <c r="E138" i="59"/>
  <c r="D151" i="56"/>
  <c r="D138" i="59"/>
  <c r="C151" i="56"/>
  <c r="C138" i="59"/>
  <c r="B151" i="56"/>
  <c r="AI139" i="59"/>
  <c r="V152" i="56"/>
  <c r="AH139" i="59"/>
  <c r="U152" i="56"/>
  <c r="AG139" i="59"/>
  <c r="T152" i="56"/>
  <c r="AF139" i="59"/>
  <c r="S152" i="56"/>
  <c r="AE139" i="59"/>
  <c r="R152" i="56"/>
  <c r="AD139" i="59"/>
  <c r="Q152" i="56"/>
  <c r="J139" i="59"/>
  <c r="K139" i="59" s="1"/>
  <c r="I152" i="56"/>
  <c r="I139" i="59"/>
  <c r="A138" i="57" s="1"/>
  <c r="H152" i="56"/>
  <c r="H139" i="59"/>
  <c r="C138" i="57" s="1"/>
  <c r="G152" i="56"/>
  <c r="G139" i="59"/>
  <c r="F152" i="56"/>
  <c r="F139" i="59"/>
  <c r="D138" i="57" s="1"/>
  <c r="E152" i="56"/>
  <c r="E139" i="59"/>
  <c r="D152" i="56"/>
  <c r="D139" i="59"/>
  <c r="C152" i="56"/>
  <c r="C139" i="59"/>
  <c r="B152" i="56"/>
  <c r="AI140" i="59"/>
  <c r="V153" i="56"/>
  <c r="AH140" i="59"/>
  <c r="U153" i="56"/>
  <c r="AG140" i="59"/>
  <c r="T153" i="56"/>
  <c r="AF140" i="59"/>
  <c r="S153" i="56"/>
  <c r="AE140" i="59"/>
  <c r="R153" i="56"/>
  <c r="AD140" i="59"/>
  <c r="Q153" i="56"/>
  <c r="J140" i="59"/>
  <c r="K140" i="59" s="1"/>
  <c r="I153" i="56"/>
  <c r="I140" i="59"/>
  <c r="A139" i="57" s="1"/>
  <c r="H153" i="56"/>
  <c r="H140" i="59"/>
  <c r="C139" i="57" s="1"/>
  <c r="G153" i="56"/>
  <c r="G140" i="59"/>
  <c r="F153" i="56"/>
  <c r="F140" i="59"/>
  <c r="D139" i="57" s="1"/>
  <c r="E153" i="56"/>
  <c r="E140" i="59"/>
  <c r="D153" i="56"/>
  <c r="D140" i="59"/>
  <c r="C153" i="56"/>
  <c r="C140" i="59"/>
  <c r="B153" i="56"/>
  <c r="AI141" i="59"/>
  <c r="V154" i="56"/>
  <c r="AH141" i="59"/>
  <c r="U154" i="56"/>
  <c r="AG141" i="59"/>
  <c r="T154" i="56"/>
  <c r="AF141" i="59"/>
  <c r="S154" i="56"/>
  <c r="AE141" i="59"/>
  <c r="R154" i="56"/>
  <c r="AD141" i="59"/>
  <c r="Q154" i="56"/>
  <c r="J141" i="59"/>
  <c r="K141" i="59" s="1"/>
  <c r="I154" i="56"/>
  <c r="I141" i="59"/>
  <c r="A140" i="57" s="1"/>
  <c r="H154" i="56"/>
  <c r="H141" i="59"/>
  <c r="C140" i="57" s="1"/>
  <c r="G154" i="56"/>
  <c r="G141" i="59"/>
  <c r="F154" i="56"/>
  <c r="F141" i="59"/>
  <c r="D140" i="57" s="1"/>
  <c r="E154" i="56"/>
  <c r="E141" i="59"/>
  <c r="D154" i="56"/>
  <c r="D141" i="59"/>
  <c r="C154" i="56"/>
  <c r="C141" i="59"/>
  <c r="B154" i="56"/>
  <c r="AI142" i="59"/>
  <c r="V155" i="56"/>
  <c r="AH142" i="59"/>
  <c r="U155" i="56"/>
  <c r="AG142" i="59"/>
  <c r="T155" i="56"/>
  <c r="AF142" i="59"/>
  <c r="S155" i="56"/>
  <c r="AE142" i="59"/>
  <c r="R155" i="56"/>
  <c r="AD142" i="59"/>
  <c r="Q155" i="56"/>
  <c r="J142" i="59"/>
  <c r="K142" i="59" s="1"/>
  <c r="I155" i="56"/>
  <c r="I142" i="59"/>
  <c r="A141" i="57" s="1"/>
  <c r="H155" i="56"/>
  <c r="H142" i="59"/>
  <c r="C141" i="57" s="1"/>
  <c r="G155" i="56"/>
  <c r="G142" i="59"/>
  <c r="F155" i="56"/>
  <c r="F142" i="59"/>
  <c r="D141" i="57" s="1"/>
  <c r="E155" i="56"/>
  <c r="E142" i="59"/>
  <c r="D155" i="56"/>
  <c r="D142" i="59"/>
  <c r="C155" i="56"/>
  <c r="C142" i="59"/>
  <c r="B155" i="56"/>
  <c r="AI143" i="59"/>
  <c r="V156" i="56"/>
  <c r="AH143" i="59"/>
  <c r="U156" i="56"/>
  <c r="AG143" i="59"/>
  <c r="T156" i="56"/>
  <c r="AF143" i="59"/>
  <c r="S156" i="56"/>
  <c r="AE143" i="59"/>
  <c r="R156" i="56"/>
  <c r="AD143" i="59"/>
  <c r="Q156" i="56"/>
  <c r="J143" i="59"/>
  <c r="K143" i="59" s="1"/>
  <c r="I156" i="56"/>
  <c r="I143" i="59"/>
  <c r="A142" i="57" s="1"/>
  <c r="H156" i="56"/>
  <c r="H143" i="59"/>
  <c r="C142" i="57" s="1"/>
  <c r="G156" i="56"/>
  <c r="G143" i="59"/>
  <c r="F156" i="56"/>
  <c r="F143" i="59"/>
  <c r="D142" i="57" s="1"/>
  <c r="E156" i="56"/>
  <c r="E143" i="59"/>
  <c r="D156" i="56"/>
  <c r="D143" i="59"/>
  <c r="C156" i="56"/>
  <c r="C143" i="59"/>
  <c r="B156" i="56"/>
  <c r="AI144" i="59"/>
  <c r="V157" i="56"/>
  <c r="AH144" i="59"/>
  <c r="U157" i="56"/>
  <c r="AG144" i="59"/>
  <c r="T157" i="56"/>
  <c r="AF144" i="59"/>
  <c r="S157" i="56"/>
  <c r="AE144" i="59"/>
  <c r="R157" i="56"/>
  <c r="AD144" i="59"/>
  <c r="Q157" i="56"/>
  <c r="J144" i="59"/>
  <c r="K144" i="59" s="1"/>
  <c r="I157" i="56"/>
  <c r="I144" i="59"/>
  <c r="A143" i="57" s="1"/>
  <c r="H157" i="56"/>
  <c r="H144" i="59"/>
  <c r="C143" i="57" s="1"/>
  <c r="G157" i="56"/>
  <c r="G144" i="59"/>
  <c r="F157" i="56"/>
  <c r="F144" i="59"/>
  <c r="D143" i="57" s="1"/>
  <c r="E157" i="56"/>
  <c r="E144" i="59"/>
  <c r="D157" i="56"/>
  <c r="D144" i="59"/>
  <c r="C157" i="56"/>
  <c r="C144" i="59"/>
  <c r="B157" i="56"/>
  <c r="AI145" i="59"/>
  <c r="V158" i="56"/>
  <c r="AH145" i="59"/>
  <c r="U158" i="56"/>
  <c r="AG145" i="59"/>
  <c r="T158" i="56"/>
  <c r="AF145" i="59"/>
  <c r="S158" i="56"/>
  <c r="AE145" i="59"/>
  <c r="R158" i="56"/>
  <c r="AD145" i="59"/>
  <c r="Q158" i="56"/>
  <c r="J145" i="59"/>
  <c r="K145" i="59" s="1"/>
  <c r="I158" i="56"/>
  <c r="I145" i="59"/>
  <c r="A144" i="57" s="1"/>
  <c r="H158" i="56"/>
  <c r="H145" i="59"/>
  <c r="C144" i="57" s="1"/>
  <c r="G158" i="56"/>
  <c r="G145" i="59"/>
  <c r="F158" i="56"/>
  <c r="F145" i="59"/>
  <c r="D144" i="57" s="1"/>
  <c r="E158" i="56"/>
  <c r="E145" i="59"/>
  <c r="D158" i="56"/>
  <c r="D145" i="59"/>
  <c r="C158" i="56"/>
  <c r="C145" i="59"/>
  <c r="B158" i="56"/>
  <c r="AI146" i="59"/>
  <c r="V159" i="56"/>
  <c r="AH146" i="59"/>
  <c r="U159" i="56"/>
  <c r="AG146" i="59"/>
  <c r="T159" i="56"/>
  <c r="AF146" i="59"/>
  <c r="S159" i="56"/>
  <c r="AE146" i="59"/>
  <c r="R159" i="56"/>
  <c r="AD146" i="59"/>
  <c r="Q159" i="56"/>
  <c r="J146" i="59"/>
  <c r="K146" i="59" s="1"/>
  <c r="I159" i="56"/>
  <c r="I146" i="59"/>
  <c r="A145" i="57" s="1"/>
  <c r="H159" i="56"/>
  <c r="H146" i="59"/>
  <c r="C145" i="57" s="1"/>
  <c r="G159" i="56"/>
  <c r="G146" i="59"/>
  <c r="F159" i="56"/>
  <c r="F146" i="59"/>
  <c r="D145" i="57" s="1"/>
  <c r="E159" i="56"/>
  <c r="E146" i="59"/>
  <c r="D159" i="56"/>
  <c r="D146" i="59"/>
  <c r="C159" i="56"/>
  <c r="C146" i="59"/>
  <c r="B159" i="56"/>
  <c r="AI147" i="59"/>
  <c r="V160" i="56"/>
  <c r="AH147" i="59"/>
  <c r="U160" i="56"/>
  <c r="AG147" i="59"/>
  <c r="T160" i="56"/>
  <c r="AF147" i="59"/>
  <c r="S160" i="56"/>
  <c r="AE147" i="59"/>
  <c r="R160" i="56"/>
  <c r="AD147" i="59"/>
  <c r="Q160" i="56"/>
  <c r="J147" i="59"/>
  <c r="K147" i="59" s="1"/>
  <c r="I160" i="56"/>
  <c r="I147" i="59"/>
  <c r="A146" i="57" s="1"/>
  <c r="H160" i="56"/>
  <c r="H147" i="59"/>
  <c r="C146" i="57" s="1"/>
  <c r="G160" i="56"/>
  <c r="G147" i="59"/>
  <c r="F160" i="56"/>
  <c r="F147" i="59"/>
  <c r="D146" i="57" s="1"/>
  <c r="E160" i="56"/>
  <c r="E147" i="59"/>
  <c r="D160" i="56"/>
  <c r="D147" i="59"/>
  <c r="C160" i="56"/>
  <c r="C147" i="59"/>
  <c r="B160" i="56"/>
  <c r="AI148" i="59"/>
  <c r="V161" i="56"/>
  <c r="AH148" i="59"/>
  <c r="U161" i="56"/>
  <c r="AG148" i="59"/>
  <c r="T161" i="56"/>
  <c r="AF148" i="59"/>
  <c r="S161" i="56"/>
  <c r="AE148" i="59"/>
  <c r="R161" i="56"/>
  <c r="AD148" i="59"/>
  <c r="Q161" i="56"/>
  <c r="J148" i="59"/>
  <c r="K148" i="59" s="1"/>
  <c r="I161" i="56"/>
  <c r="I148" i="59"/>
  <c r="A147" i="57" s="1"/>
  <c r="H161" i="56"/>
  <c r="H148" i="59"/>
  <c r="C147" i="57" s="1"/>
  <c r="G161" i="56"/>
  <c r="G148" i="59"/>
  <c r="F161" i="56"/>
  <c r="F148" i="59"/>
  <c r="D147" i="57" s="1"/>
  <c r="E161" i="56"/>
  <c r="E148" i="59"/>
  <c r="D161" i="56"/>
  <c r="D148" i="59"/>
  <c r="C161" i="56"/>
  <c r="C148" i="59"/>
  <c r="B161" i="56"/>
  <c r="AI149" i="59"/>
  <c r="V162" i="56"/>
  <c r="AH149" i="59"/>
  <c r="U162" i="56"/>
  <c r="AG149" i="59"/>
  <c r="T162" i="56"/>
  <c r="AF149" i="59"/>
  <c r="S162" i="56"/>
  <c r="AE149" i="59"/>
  <c r="R162" i="56"/>
  <c r="AD149" i="59"/>
  <c r="Q162" i="56"/>
  <c r="J149" i="59"/>
  <c r="K149" i="59" s="1"/>
  <c r="I162" i="56"/>
  <c r="I149" i="59"/>
  <c r="A148" i="57" s="1"/>
  <c r="H162" i="56"/>
  <c r="H149" i="59"/>
  <c r="C148" i="57" s="1"/>
  <c r="G162" i="56"/>
  <c r="G149" i="59"/>
  <c r="F162" i="56"/>
  <c r="F149" i="59"/>
  <c r="D148" i="57" s="1"/>
  <c r="E162" i="56"/>
  <c r="E149" i="59"/>
  <c r="D162" i="56"/>
  <c r="D149" i="59"/>
  <c r="C162" i="56"/>
  <c r="C149" i="59"/>
  <c r="B162" i="56"/>
  <c r="AI150" i="59"/>
  <c r="V163" i="56"/>
  <c r="AH150" i="59"/>
  <c r="U163" i="56"/>
  <c r="AG150" i="59"/>
  <c r="T163" i="56"/>
  <c r="AF150" i="59"/>
  <c r="S163" i="56"/>
  <c r="AE150" i="59"/>
  <c r="R163" i="56"/>
  <c r="AD150" i="59"/>
  <c r="Q163" i="56"/>
  <c r="J150" i="59"/>
  <c r="K150" i="59" s="1"/>
  <c r="I163" i="56"/>
  <c r="I150" i="59"/>
  <c r="A149" i="57" s="1"/>
  <c r="H163" i="56"/>
  <c r="H150" i="59"/>
  <c r="C149" i="57" s="1"/>
  <c r="G163" i="56"/>
  <c r="G150" i="59"/>
  <c r="F163" i="56"/>
  <c r="F150" i="59"/>
  <c r="D149" i="57" s="1"/>
  <c r="E163" i="56"/>
  <c r="E150" i="59"/>
  <c r="D163" i="56"/>
  <c r="D150" i="59"/>
  <c r="C163" i="56"/>
  <c r="C150" i="59"/>
  <c r="B163" i="56"/>
  <c r="AI151" i="59"/>
  <c r="V164" i="56"/>
  <c r="AH151" i="59"/>
  <c r="U164" i="56"/>
  <c r="AG151" i="59"/>
  <c r="T164" i="56"/>
  <c r="AF151" i="59"/>
  <c r="S164" i="56"/>
  <c r="AE151" i="59"/>
  <c r="R164" i="56"/>
  <c r="AD151" i="59"/>
  <c r="Q164" i="56"/>
  <c r="J151" i="59"/>
  <c r="K151" i="59" s="1"/>
  <c r="I164" i="56"/>
  <c r="I151" i="59"/>
  <c r="A150" i="57" s="1"/>
  <c r="H164" i="56"/>
  <c r="H151" i="59"/>
  <c r="C150" i="57" s="1"/>
  <c r="G164" i="56"/>
  <c r="G151" i="59"/>
  <c r="F164" i="56"/>
  <c r="F151" i="59"/>
  <c r="D150" i="57" s="1"/>
  <c r="E164" i="56"/>
  <c r="E151" i="59"/>
  <c r="D164" i="56"/>
  <c r="D151" i="59"/>
  <c r="C164" i="56"/>
  <c r="C151" i="59"/>
  <c r="B164" i="56"/>
  <c r="AI152" i="59"/>
  <c r="V165" i="56"/>
  <c r="AH152" i="59"/>
  <c r="U165" i="56"/>
  <c r="AG152" i="59"/>
  <c r="T165" i="56"/>
  <c r="AF152" i="59"/>
  <c r="S165" i="56"/>
  <c r="AE152" i="59"/>
  <c r="R165" i="56"/>
  <c r="AD152" i="59"/>
  <c r="Q165" i="56"/>
  <c r="J152" i="59"/>
  <c r="K152" i="59" s="1"/>
  <c r="I165" i="56"/>
  <c r="I152" i="59"/>
  <c r="A151" i="57" s="1"/>
  <c r="H165" i="56"/>
  <c r="H152" i="59"/>
  <c r="C151" i="57" s="1"/>
  <c r="G165" i="56"/>
  <c r="G152" i="59"/>
  <c r="F165" i="56"/>
  <c r="F152" i="59"/>
  <c r="D151" i="57" s="1"/>
  <c r="E165" i="56"/>
  <c r="E152" i="59"/>
  <c r="D165" i="56"/>
  <c r="D152" i="59"/>
  <c r="C165" i="56"/>
  <c r="C152" i="59"/>
  <c r="B165" i="56"/>
  <c r="AI153" i="59"/>
  <c r="V166" i="56"/>
  <c r="AH153" i="59"/>
  <c r="U166" i="56"/>
  <c r="AG153" i="59"/>
  <c r="T166" i="56"/>
  <c r="AF153" i="59"/>
  <c r="S166" i="56"/>
  <c r="AE153" i="59"/>
  <c r="R166" i="56"/>
  <c r="AD153" i="59"/>
  <c r="Q166" i="56"/>
  <c r="J153" i="59"/>
  <c r="K153" i="59" s="1"/>
  <c r="I166" i="56"/>
  <c r="I153" i="59"/>
  <c r="A152" i="57" s="1"/>
  <c r="H166" i="56"/>
  <c r="H153" i="59"/>
  <c r="C152" i="57" s="1"/>
  <c r="G166" i="56"/>
  <c r="G153" i="59"/>
  <c r="F166" i="56"/>
  <c r="F153" i="59"/>
  <c r="D152" i="57" s="1"/>
  <c r="E166" i="56"/>
  <c r="E153" i="59"/>
  <c r="D166" i="56"/>
  <c r="D153" i="59"/>
  <c r="C166" i="56"/>
  <c r="C153" i="59"/>
  <c r="B166" i="56"/>
  <c r="AI154" i="59"/>
  <c r="V167" i="56"/>
  <c r="AH154" i="59"/>
  <c r="U167" i="56"/>
  <c r="AG154" i="59"/>
  <c r="T167" i="56"/>
  <c r="AF154" i="59"/>
  <c r="S167" i="56"/>
  <c r="AE154" i="59"/>
  <c r="R167" i="56"/>
  <c r="AD154" i="59"/>
  <c r="Q167" i="56"/>
  <c r="J154" i="59"/>
  <c r="K154" i="59" s="1"/>
  <c r="I167" i="56"/>
  <c r="I154" i="59"/>
  <c r="A153" i="57" s="1"/>
  <c r="H167" i="56"/>
  <c r="H154" i="59"/>
  <c r="C153" i="57" s="1"/>
  <c r="G167" i="56"/>
  <c r="G154" i="59"/>
  <c r="F167" i="56"/>
  <c r="F154" i="59"/>
  <c r="D153" i="57" s="1"/>
  <c r="E167" i="56"/>
  <c r="E154" i="59"/>
  <c r="D167" i="56"/>
  <c r="D154" i="59"/>
  <c r="C167" i="56"/>
  <c r="C154" i="59"/>
  <c r="B167" i="56"/>
  <c r="AI155" i="59"/>
  <c r="V168" i="56"/>
  <c r="AH155" i="59"/>
  <c r="U168" i="56"/>
  <c r="AG155" i="59"/>
  <c r="T168" i="56"/>
  <c r="AF155" i="59"/>
  <c r="S168" i="56"/>
  <c r="AE155" i="59"/>
  <c r="R168" i="56"/>
  <c r="AD155" i="59"/>
  <c r="Q168" i="56"/>
  <c r="J155" i="59"/>
  <c r="K155" i="59" s="1"/>
  <c r="I168" i="56"/>
  <c r="I155" i="59"/>
  <c r="A154" i="57" s="1"/>
  <c r="H168" i="56"/>
  <c r="H155" i="59"/>
  <c r="C154" i="57" s="1"/>
  <c r="G168" i="56"/>
  <c r="G155" i="59"/>
  <c r="F168" i="56"/>
  <c r="F155" i="59"/>
  <c r="D154" i="57" s="1"/>
  <c r="E168" i="56"/>
  <c r="E155" i="59"/>
  <c r="D168" i="56"/>
  <c r="D155" i="59"/>
  <c r="C168" i="56"/>
  <c r="C155" i="59"/>
  <c r="B168" i="56"/>
  <c r="AI156" i="59"/>
  <c r="V169" i="56"/>
  <c r="AH156" i="59"/>
  <c r="U169" i="56"/>
  <c r="AG156" i="59"/>
  <c r="T169" i="56"/>
  <c r="AF156" i="59"/>
  <c r="S169" i="56"/>
  <c r="AE156" i="59"/>
  <c r="R169" i="56"/>
  <c r="AD156" i="59"/>
  <c r="Q169" i="56"/>
  <c r="J156" i="59"/>
  <c r="K156" i="59" s="1"/>
  <c r="I169" i="56"/>
  <c r="I156" i="59"/>
  <c r="A155" i="57" s="1"/>
  <c r="H169" i="56"/>
  <c r="H156" i="59"/>
  <c r="C155" i="57" s="1"/>
  <c r="G169" i="56"/>
  <c r="G156" i="59"/>
  <c r="F169" i="56"/>
  <c r="F156" i="59"/>
  <c r="D155" i="57" s="1"/>
  <c r="E169" i="56"/>
  <c r="E156" i="59"/>
  <c r="D169" i="56"/>
  <c r="D156" i="59"/>
  <c r="C169" i="56"/>
  <c r="C156" i="59"/>
  <c r="B169" i="56"/>
  <c r="AI157" i="59"/>
  <c r="V170" i="56"/>
  <c r="AH157" i="59"/>
  <c r="U170" i="56"/>
  <c r="AG157" i="59"/>
  <c r="T170" i="56"/>
  <c r="AF157" i="59"/>
  <c r="S170" i="56"/>
  <c r="AE157" i="59"/>
  <c r="R170" i="56"/>
  <c r="AD157" i="59"/>
  <c r="Q170" i="56"/>
  <c r="J157" i="59"/>
  <c r="K157" i="59" s="1"/>
  <c r="I170" i="56"/>
  <c r="I157" i="59"/>
  <c r="A156" i="57" s="1"/>
  <c r="H170" i="56"/>
  <c r="H157" i="59"/>
  <c r="C156" i="57" s="1"/>
  <c r="G170" i="56"/>
  <c r="G157" i="59"/>
  <c r="F170" i="56"/>
  <c r="F157" i="59"/>
  <c r="D156" i="57" s="1"/>
  <c r="E170" i="56"/>
  <c r="E157" i="59"/>
  <c r="D170" i="56"/>
  <c r="D157" i="59"/>
  <c r="C170" i="56"/>
  <c r="C157" i="59"/>
  <c r="B170" i="56"/>
  <c r="AI158" i="59"/>
  <c r="V171" i="56"/>
  <c r="AH158" i="59"/>
  <c r="U171" i="56"/>
  <c r="AG158" i="59"/>
  <c r="T171" i="56"/>
  <c r="AF158" i="59"/>
  <c r="S171" i="56"/>
  <c r="AE158" i="59"/>
  <c r="R171" i="56"/>
  <c r="AD158" i="59"/>
  <c r="Q171" i="56"/>
  <c r="J158" i="59"/>
  <c r="K158" i="59" s="1"/>
  <c r="I171" i="56"/>
  <c r="I158" i="59"/>
  <c r="A157" i="57" s="1"/>
  <c r="H171" i="56"/>
  <c r="H158" i="59"/>
  <c r="C157" i="57" s="1"/>
  <c r="G171" i="56"/>
  <c r="G158" i="59"/>
  <c r="F171" i="56"/>
  <c r="F158" i="59"/>
  <c r="D157" i="57" s="1"/>
  <c r="E171" i="56"/>
  <c r="E158" i="59"/>
  <c r="D171" i="56"/>
  <c r="D158" i="59"/>
  <c r="C171" i="56"/>
  <c r="C158" i="59"/>
  <c r="B171" i="56"/>
  <c r="AI159" i="59"/>
  <c r="V172" i="56"/>
  <c r="AH159" i="59"/>
  <c r="U172" i="56"/>
  <c r="AG159" i="59"/>
  <c r="T172" i="56"/>
  <c r="AF159" i="59"/>
  <c r="S172" i="56"/>
  <c r="AE159" i="59"/>
  <c r="R172" i="56"/>
  <c r="AD159" i="59"/>
  <c r="Q172" i="56"/>
  <c r="J159" i="59"/>
  <c r="K159" i="59" s="1"/>
  <c r="I172" i="56"/>
  <c r="I159" i="59"/>
  <c r="A158" i="57" s="1"/>
  <c r="H172" i="56"/>
  <c r="H159" i="59"/>
  <c r="C158" i="57" s="1"/>
  <c r="G172" i="56"/>
  <c r="G159" i="59"/>
  <c r="F172" i="56"/>
  <c r="F159" i="59"/>
  <c r="D158" i="57" s="1"/>
  <c r="E172" i="56"/>
  <c r="E159" i="59"/>
  <c r="D172" i="56"/>
  <c r="D159" i="59"/>
  <c r="C172" i="56"/>
  <c r="C159" i="59"/>
  <c r="B172" i="56"/>
  <c r="AI160" i="59"/>
  <c r="V173" i="56"/>
  <c r="AH160" i="59"/>
  <c r="U173" i="56"/>
  <c r="AG160" i="59"/>
  <c r="T173" i="56"/>
  <c r="AF160" i="59"/>
  <c r="S173" i="56"/>
  <c r="AE160" i="59"/>
  <c r="R173" i="56"/>
  <c r="AD160" i="59"/>
  <c r="Q173" i="56"/>
  <c r="J160" i="59"/>
  <c r="K160" i="59" s="1"/>
  <c r="I173" i="56"/>
  <c r="I160" i="59"/>
  <c r="A159" i="57" s="1"/>
  <c r="H173" i="56"/>
  <c r="H160" i="59"/>
  <c r="C159" i="57" s="1"/>
  <c r="G173" i="56"/>
  <c r="G160" i="59"/>
  <c r="F173" i="56"/>
  <c r="F160" i="59"/>
  <c r="D159" i="57" s="1"/>
  <c r="E173" i="56"/>
  <c r="E160" i="59"/>
  <c r="D173" i="56"/>
  <c r="D160" i="59"/>
  <c r="C173" i="56"/>
  <c r="C160" i="59"/>
  <c r="B173" i="56"/>
  <c r="AI161" i="59"/>
  <c r="V174" i="56"/>
  <c r="AH161" i="59"/>
  <c r="U174" i="56"/>
  <c r="AG161" i="59"/>
  <c r="T174" i="56"/>
  <c r="AF161" i="59"/>
  <c r="S174" i="56"/>
  <c r="AE161" i="59"/>
  <c r="R174" i="56"/>
  <c r="AD161" i="59"/>
  <c r="Q174" i="56"/>
  <c r="J161" i="59"/>
  <c r="K161" i="59" s="1"/>
  <c r="I174" i="56"/>
  <c r="I161" i="59"/>
  <c r="A160" i="57" s="1"/>
  <c r="H174" i="56"/>
  <c r="H161" i="59"/>
  <c r="C160" i="57" s="1"/>
  <c r="G174" i="56"/>
  <c r="G161" i="59"/>
  <c r="F174" i="56"/>
  <c r="F161" i="59"/>
  <c r="D160" i="57" s="1"/>
  <c r="E174" i="56"/>
  <c r="E161" i="59"/>
  <c r="D174" i="56"/>
  <c r="D161" i="59"/>
  <c r="C174" i="56"/>
  <c r="C161" i="59"/>
  <c r="B174" i="56"/>
  <c r="AI162" i="59"/>
  <c r="V175" i="56"/>
  <c r="AH162" i="59"/>
  <c r="U175" i="56"/>
  <c r="AG162" i="59"/>
  <c r="T175" i="56"/>
  <c r="AF162" i="59"/>
  <c r="S175" i="56"/>
  <c r="AE162" i="59"/>
  <c r="R175" i="56"/>
  <c r="AD162" i="59"/>
  <c r="Q175" i="56"/>
  <c r="J162" i="59"/>
  <c r="K162" i="59" s="1"/>
  <c r="I175" i="56"/>
  <c r="I162" i="59"/>
  <c r="A161" i="57" s="1"/>
  <c r="H175" i="56"/>
  <c r="H162" i="59"/>
  <c r="C161" i="57" s="1"/>
  <c r="G175" i="56"/>
  <c r="G162" i="59"/>
  <c r="F175" i="56"/>
  <c r="F162" i="59"/>
  <c r="D161" i="57" s="1"/>
  <c r="E175" i="56"/>
  <c r="E162" i="59"/>
  <c r="D175" i="56"/>
  <c r="D162" i="59"/>
  <c r="C175" i="56"/>
  <c r="C162" i="59"/>
  <c r="B175" i="56"/>
  <c r="AI163" i="59"/>
  <c r="V176" i="56"/>
  <c r="AH163" i="59"/>
  <c r="U176" i="56"/>
  <c r="AG163" i="59"/>
  <c r="T176" i="56"/>
  <c r="AF163" i="59"/>
  <c r="S176" i="56"/>
  <c r="AE163" i="59"/>
  <c r="R176" i="56"/>
  <c r="AD163" i="59"/>
  <c r="Q176" i="56"/>
  <c r="J163" i="59"/>
  <c r="K163" i="59" s="1"/>
  <c r="I176" i="56"/>
  <c r="I163" i="59"/>
  <c r="A162" i="57" s="1"/>
  <c r="H176" i="56"/>
  <c r="H163" i="59"/>
  <c r="C162" i="57" s="1"/>
  <c r="G176" i="56"/>
  <c r="G163" i="59"/>
  <c r="F176" i="56"/>
  <c r="F163" i="59"/>
  <c r="D162" i="57" s="1"/>
  <c r="E176" i="56"/>
  <c r="E163" i="59"/>
  <c r="D176" i="56"/>
  <c r="D163" i="59"/>
  <c r="C176" i="56"/>
  <c r="C163" i="59"/>
  <c r="B176" i="56"/>
  <c r="AI164" i="59"/>
  <c r="V177" i="56"/>
  <c r="AH164" i="59"/>
  <c r="U177" i="56"/>
  <c r="AG164" i="59"/>
  <c r="T177" i="56"/>
  <c r="AF164" i="59"/>
  <c r="S177" i="56"/>
  <c r="AE164" i="59"/>
  <c r="R177" i="56"/>
  <c r="AD164" i="59"/>
  <c r="Q177" i="56"/>
  <c r="J164" i="59"/>
  <c r="K164" i="59" s="1"/>
  <c r="I177" i="56"/>
  <c r="I164" i="59"/>
  <c r="A163" i="57" s="1"/>
  <c r="H177" i="56"/>
  <c r="H164" i="59"/>
  <c r="C163" i="57" s="1"/>
  <c r="G177" i="56"/>
  <c r="G164" i="59"/>
  <c r="F177" i="56"/>
  <c r="F164" i="59"/>
  <c r="D163" i="57" s="1"/>
  <c r="E177" i="56"/>
  <c r="E164" i="59"/>
  <c r="D177" i="56"/>
  <c r="D164" i="59"/>
  <c r="C177" i="56"/>
  <c r="C164" i="59"/>
  <c r="B177" i="56"/>
  <c r="AI165" i="59"/>
  <c r="V178" i="56"/>
  <c r="AH165" i="59"/>
  <c r="U178" i="56"/>
  <c r="AG165" i="59"/>
  <c r="T178" i="56"/>
  <c r="AF165" i="59"/>
  <c r="S178" i="56"/>
  <c r="AE165" i="59"/>
  <c r="R178" i="56"/>
  <c r="AD165" i="59"/>
  <c r="Q178" i="56"/>
  <c r="J165" i="59"/>
  <c r="K165" i="59" s="1"/>
  <c r="I178" i="56"/>
  <c r="I165" i="59"/>
  <c r="A164" i="57" s="1"/>
  <c r="H178" i="56"/>
  <c r="H165" i="59"/>
  <c r="C164" i="57" s="1"/>
  <c r="G178" i="56"/>
  <c r="G165" i="59"/>
  <c r="F178" i="56"/>
  <c r="F165" i="59"/>
  <c r="D164" i="57" s="1"/>
  <c r="E178" i="56"/>
  <c r="E165" i="59"/>
  <c r="D178" i="56"/>
  <c r="D165" i="59"/>
  <c r="C178" i="56"/>
  <c r="C165" i="59"/>
  <c r="B178" i="56"/>
  <c r="AI166" i="59"/>
  <c r="V179" i="56"/>
  <c r="AH166" i="59"/>
  <c r="U179" i="56"/>
  <c r="AG166" i="59"/>
  <c r="T179" i="56"/>
  <c r="AF166" i="59"/>
  <c r="S179" i="56"/>
  <c r="AE166" i="59"/>
  <c r="R179" i="56"/>
  <c r="AD166" i="59"/>
  <c r="Q179" i="56"/>
  <c r="J166" i="59"/>
  <c r="K166" i="59" s="1"/>
  <c r="I179" i="56"/>
  <c r="I166" i="59"/>
  <c r="A165" i="57" s="1"/>
  <c r="H179" i="56"/>
  <c r="H166" i="59"/>
  <c r="C165" i="57" s="1"/>
  <c r="G179" i="56"/>
  <c r="G166" i="59"/>
  <c r="F179" i="56"/>
  <c r="F166" i="59"/>
  <c r="D165" i="57" s="1"/>
  <c r="E179" i="56"/>
  <c r="E166" i="59"/>
  <c r="D179" i="56"/>
  <c r="D166" i="59"/>
  <c r="C179" i="56"/>
  <c r="C166" i="59"/>
  <c r="B179" i="56"/>
  <c r="AI167" i="59"/>
  <c r="V180" i="56"/>
  <c r="AH167" i="59"/>
  <c r="U180" i="56"/>
  <c r="AG167" i="59"/>
  <c r="T180" i="56"/>
  <c r="AF167" i="59"/>
  <c r="S180" i="56"/>
  <c r="AE167" i="59"/>
  <c r="R180" i="56"/>
  <c r="AD167" i="59"/>
  <c r="Q180" i="56"/>
  <c r="J167" i="59"/>
  <c r="K167" i="59" s="1"/>
  <c r="I180" i="56"/>
  <c r="I167" i="59"/>
  <c r="A166" i="57" s="1"/>
  <c r="H180" i="56"/>
  <c r="H167" i="59"/>
  <c r="C166" i="57" s="1"/>
  <c r="G180" i="56"/>
  <c r="G167" i="59"/>
  <c r="F180" i="56"/>
  <c r="F167" i="59"/>
  <c r="D166" i="57" s="1"/>
  <c r="E180" i="56"/>
  <c r="E167" i="59"/>
  <c r="D180" i="56"/>
  <c r="D167" i="59"/>
  <c r="C180" i="56"/>
  <c r="C167" i="59"/>
  <c r="B180" i="56"/>
  <c r="AI168" i="59"/>
  <c r="V181" i="56"/>
  <c r="AH168" i="59"/>
  <c r="U181" i="56"/>
  <c r="AG168" i="59"/>
  <c r="T181" i="56"/>
  <c r="AF168" i="59"/>
  <c r="S181" i="56"/>
  <c r="AE168" i="59"/>
  <c r="R181" i="56"/>
  <c r="AD168" i="59"/>
  <c r="Q181" i="56"/>
  <c r="J168" i="59"/>
  <c r="K168" i="59" s="1"/>
  <c r="I181" i="56"/>
  <c r="I168" i="59"/>
  <c r="A167" i="57" s="1"/>
  <c r="H181" i="56"/>
  <c r="H168" i="59"/>
  <c r="C167" i="57" s="1"/>
  <c r="G181" i="56"/>
  <c r="G168" i="59"/>
  <c r="F181" i="56"/>
  <c r="F168" i="59"/>
  <c r="D167" i="57" s="1"/>
  <c r="E181" i="56"/>
  <c r="E168" i="59"/>
  <c r="D181" i="56"/>
  <c r="D168" i="59"/>
  <c r="C181" i="56"/>
  <c r="C168" i="59"/>
  <c r="B181" i="56"/>
  <c r="AI169" i="59"/>
  <c r="V182" i="56"/>
  <c r="AH169" i="59"/>
  <c r="U182" i="56"/>
  <c r="AG169" i="59"/>
  <c r="T182" i="56"/>
  <c r="AF169" i="59"/>
  <c r="S182" i="56"/>
  <c r="AE169" i="59"/>
  <c r="R182" i="56"/>
  <c r="AD169" i="59"/>
  <c r="Q182" i="56"/>
  <c r="J169" i="59"/>
  <c r="K169" i="59" s="1"/>
  <c r="I182" i="56"/>
  <c r="I169" i="59"/>
  <c r="A168" i="57" s="1"/>
  <c r="H182" i="56"/>
  <c r="H169" i="59"/>
  <c r="C168" i="57" s="1"/>
  <c r="G182" i="56"/>
  <c r="G169" i="59"/>
  <c r="F182" i="56"/>
  <c r="F169" i="59"/>
  <c r="D168" i="57" s="1"/>
  <c r="E182" i="56"/>
  <c r="E169" i="59"/>
  <c r="D182" i="56"/>
  <c r="D169" i="59"/>
  <c r="C182" i="56"/>
  <c r="C169" i="59"/>
  <c r="B182" i="56"/>
  <c r="N110" i="59"/>
  <c r="S110" i="59"/>
  <c r="T110" i="59"/>
  <c r="N123" i="56"/>
  <c r="M110" i="59"/>
  <c r="Q110" i="59"/>
  <c r="R110" i="59"/>
  <c r="L110" i="59"/>
  <c r="O110" i="59"/>
  <c r="P110" i="59"/>
  <c r="N111" i="59"/>
  <c r="S111" i="59"/>
  <c r="T111" i="59"/>
  <c r="M111" i="59"/>
  <c r="Q111" i="59"/>
  <c r="R111" i="59"/>
  <c r="L111" i="59"/>
  <c r="O111" i="59"/>
  <c r="P111" i="59"/>
  <c r="N112" i="59"/>
  <c r="S112" i="59"/>
  <c r="T112" i="59"/>
  <c r="N125" i="56"/>
  <c r="M112" i="59"/>
  <c r="Q112" i="59"/>
  <c r="R112" i="59"/>
  <c r="L112" i="59"/>
  <c r="O112" i="59"/>
  <c r="P112" i="59"/>
  <c r="N113" i="59"/>
  <c r="S113" i="59"/>
  <c r="T113" i="59"/>
  <c r="N126" i="56"/>
  <c r="M113" i="59"/>
  <c r="Q113" i="59"/>
  <c r="R113" i="59"/>
  <c r="L113" i="59"/>
  <c r="O113" i="59"/>
  <c r="P113" i="59"/>
  <c r="N114" i="59"/>
  <c r="S114" i="59"/>
  <c r="T114" i="59"/>
  <c r="N127" i="56"/>
  <c r="M114" i="59"/>
  <c r="Q114" i="59"/>
  <c r="R114" i="59"/>
  <c r="L114" i="59"/>
  <c r="O114" i="59"/>
  <c r="P114" i="59"/>
  <c r="N115" i="59"/>
  <c r="S115" i="59"/>
  <c r="T115" i="59"/>
  <c r="N128" i="56"/>
  <c r="M115" i="59"/>
  <c r="Q115" i="59"/>
  <c r="R115" i="59"/>
  <c r="L115" i="59"/>
  <c r="O115" i="59"/>
  <c r="P115" i="59"/>
  <c r="N116" i="59"/>
  <c r="S116" i="59"/>
  <c r="T116" i="59"/>
  <c r="M116" i="59"/>
  <c r="Q116" i="59"/>
  <c r="R116" i="59"/>
  <c r="L116" i="59"/>
  <c r="O116" i="59"/>
  <c r="P116" i="59"/>
  <c r="N117" i="59"/>
  <c r="S117" i="59"/>
  <c r="T117" i="59"/>
  <c r="M117" i="59"/>
  <c r="Q117" i="59"/>
  <c r="R117" i="59"/>
  <c r="L117" i="59"/>
  <c r="O117" i="59"/>
  <c r="P117" i="59"/>
  <c r="N118" i="59"/>
  <c r="S118" i="59"/>
  <c r="T118" i="59"/>
  <c r="N131" i="56"/>
  <c r="M118" i="59"/>
  <c r="Q118" i="59"/>
  <c r="R118" i="59"/>
  <c r="L118" i="59"/>
  <c r="O118" i="59"/>
  <c r="P118" i="59"/>
  <c r="N119" i="59"/>
  <c r="S119" i="59"/>
  <c r="T119" i="59"/>
  <c r="M119" i="59"/>
  <c r="Q119" i="59"/>
  <c r="R119" i="59"/>
  <c r="L119" i="59"/>
  <c r="O119" i="59"/>
  <c r="P119" i="59"/>
  <c r="N120" i="59"/>
  <c r="S120" i="59"/>
  <c r="T120" i="59"/>
  <c r="N133" i="56"/>
  <c r="M120" i="59"/>
  <c r="Q120" i="59"/>
  <c r="R120" i="59"/>
  <c r="L120" i="59"/>
  <c r="O120" i="59"/>
  <c r="P120" i="59"/>
  <c r="N121" i="59"/>
  <c r="S121" i="59"/>
  <c r="T121" i="59"/>
  <c r="N134" i="56"/>
  <c r="M121" i="59"/>
  <c r="Q121" i="59"/>
  <c r="R121" i="59"/>
  <c r="L121" i="59"/>
  <c r="O121" i="59"/>
  <c r="P121" i="59"/>
  <c r="N122" i="59"/>
  <c r="S122" i="59"/>
  <c r="T122" i="59"/>
  <c r="N135" i="56"/>
  <c r="M122" i="59"/>
  <c r="Q122" i="59"/>
  <c r="R122" i="59"/>
  <c r="L122" i="59"/>
  <c r="O122" i="59"/>
  <c r="P122" i="59"/>
  <c r="N123" i="59"/>
  <c r="S123" i="59"/>
  <c r="T123" i="59"/>
  <c r="M123" i="59"/>
  <c r="Q123" i="59"/>
  <c r="R123" i="59"/>
  <c r="L123" i="59"/>
  <c r="O123" i="59"/>
  <c r="P123" i="59"/>
  <c r="N124" i="59"/>
  <c r="S124" i="59"/>
  <c r="T124" i="59"/>
  <c r="N137" i="56"/>
  <c r="M124" i="59"/>
  <c r="Q124" i="59"/>
  <c r="R124" i="59"/>
  <c r="L124" i="59"/>
  <c r="O124" i="59"/>
  <c r="P124" i="59"/>
  <c r="N125" i="59"/>
  <c r="S125" i="59"/>
  <c r="T125" i="59"/>
  <c r="N138" i="56"/>
  <c r="M125" i="59"/>
  <c r="Q125" i="59"/>
  <c r="R125" i="59"/>
  <c r="L125" i="59"/>
  <c r="O125" i="59"/>
  <c r="P125" i="59"/>
  <c r="N126" i="59"/>
  <c r="S126" i="59"/>
  <c r="T126" i="59"/>
  <c r="M126" i="59"/>
  <c r="Q126" i="59"/>
  <c r="R126" i="59"/>
  <c r="L126" i="59"/>
  <c r="O126" i="59"/>
  <c r="P126" i="59"/>
  <c r="O140" i="56"/>
  <c r="N127" i="59"/>
  <c r="S127" i="59"/>
  <c r="T127" i="59"/>
  <c r="N140" i="56"/>
  <c r="M127" i="59"/>
  <c r="Q127" i="59"/>
  <c r="R127" i="59"/>
  <c r="L127" i="59"/>
  <c r="O127" i="59"/>
  <c r="P127" i="59"/>
  <c r="N128" i="59"/>
  <c r="S128" i="59"/>
  <c r="T128" i="59"/>
  <c r="M128" i="59"/>
  <c r="Q128" i="59"/>
  <c r="R128" i="59"/>
  <c r="L128" i="59"/>
  <c r="O128" i="59"/>
  <c r="P128" i="59"/>
  <c r="O142" i="56"/>
  <c r="N129" i="59"/>
  <c r="S129" i="59"/>
  <c r="T129" i="59"/>
  <c r="M129" i="59"/>
  <c r="Q129" i="59"/>
  <c r="R129" i="59"/>
  <c r="L129" i="59"/>
  <c r="O129" i="59"/>
  <c r="P129" i="59"/>
  <c r="N130" i="59"/>
  <c r="S130" i="59"/>
  <c r="T130" i="59"/>
  <c r="M130" i="59"/>
  <c r="Q130" i="59"/>
  <c r="R130" i="59"/>
  <c r="L130" i="59"/>
  <c r="O130" i="59"/>
  <c r="P130" i="59"/>
  <c r="N131" i="59"/>
  <c r="S131" i="59"/>
  <c r="T131" i="59"/>
  <c r="M131" i="59"/>
  <c r="Q131" i="59"/>
  <c r="R131" i="59"/>
  <c r="L131" i="59"/>
  <c r="O131" i="59"/>
  <c r="P131" i="59"/>
  <c r="N132" i="59"/>
  <c r="S132" i="59"/>
  <c r="T132" i="59"/>
  <c r="M132" i="59"/>
  <c r="Q132" i="59"/>
  <c r="R132" i="59"/>
  <c r="L132" i="59"/>
  <c r="O132" i="59"/>
  <c r="P132" i="59"/>
  <c r="N133" i="59"/>
  <c r="S133" i="59"/>
  <c r="T133" i="59"/>
  <c r="N146" i="56"/>
  <c r="M133" i="59"/>
  <c r="Q133" i="59"/>
  <c r="R133" i="59"/>
  <c r="L133" i="59"/>
  <c r="O133" i="59"/>
  <c r="P133" i="59"/>
  <c r="N134" i="59"/>
  <c r="S134" i="59"/>
  <c r="T134" i="59"/>
  <c r="M134" i="59"/>
  <c r="Q134" i="59"/>
  <c r="R134" i="59"/>
  <c r="L134" i="59"/>
  <c r="O134" i="59"/>
  <c r="P134" i="59"/>
  <c r="N135" i="59"/>
  <c r="S135" i="59"/>
  <c r="T135" i="59"/>
  <c r="N148" i="56"/>
  <c r="M135" i="59"/>
  <c r="Q135" i="59"/>
  <c r="R135" i="59"/>
  <c r="L135" i="59"/>
  <c r="O135" i="59"/>
  <c r="P135" i="59"/>
  <c r="N136" i="59"/>
  <c r="S136" i="59"/>
  <c r="T136" i="59"/>
  <c r="N149" i="56"/>
  <c r="M136" i="59"/>
  <c r="Q136" i="59"/>
  <c r="R136" i="59"/>
  <c r="L136" i="59"/>
  <c r="O136" i="59"/>
  <c r="P136" i="59"/>
  <c r="N137" i="59"/>
  <c r="S137" i="59"/>
  <c r="T137" i="59"/>
  <c r="N150" i="56"/>
  <c r="M137" i="59"/>
  <c r="Q137" i="59"/>
  <c r="R137" i="59"/>
  <c r="L137" i="59"/>
  <c r="O137" i="59"/>
  <c r="P137" i="59"/>
  <c r="N138" i="59"/>
  <c r="S138" i="59"/>
  <c r="T138" i="59"/>
  <c r="N151" i="56"/>
  <c r="M138" i="59"/>
  <c r="Q138" i="59"/>
  <c r="R138" i="59"/>
  <c r="L138" i="59"/>
  <c r="O138" i="59"/>
  <c r="P138" i="59"/>
  <c r="N139" i="59"/>
  <c r="S139" i="59"/>
  <c r="T139" i="59"/>
  <c r="N152" i="56"/>
  <c r="M139" i="59"/>
  <c r="Q139" i="59"/>
  <c r="R139" i="59"/>
  <c r="L139" i="59"/>
  <c r="O139" i="59"/>
  <c r="P139" i="59"/>
  <c r="N140" i="59"/>
  <c r="S140" i="59"/>
  <c r="T140" i="59"/>
  <c r="N153" i="56"/>
  <c r="M140" i="59"/>
  <c r="Q140" i="59"/>
  <c r="R140" i="59"/>
  <c r="L140" i="59"/>
  <c r="O140" i="59"/>
  <c r="P140" i="59"/>
  <c r="N141" i="59"/>
  <c r="S141" i="59"/>
  <c r="T141" i="59"/>
  <c r="N154" i="56"/>
  <c r="M141" i="59"/>
  <c r="Q141" i="59"/>
  <c r="R141" i="59"/>
  <c r="L141" i="59"/>
  <c r="O141" i="59"/>
  <c r="P141" i="59"/>
  <c r="N142" i="59"/>
  <c r="S142" i="59"/>
  <c r="T142" i="59"/>
  <c r="N155" i="56"/>
  <c r="M142" i="59"/>
  <c r="Q142" i="59"/>
  <c r="R142" i="59"/>
  <c r="L142" i="59"/>
  <c r="O142" i="59"/>
  <c r="P142" i="59"/>
  <c r="O156" i="56"/>
  <c r="N143" i="59"/>
  <c r="S143" i="59"/>
  <c r="T143" i="59"/>
  <c r="N156" i="56"/>
  <c r="M143" i="59"/>
  <c r="Q143" i="59"/>
  <c r="R143" i="59"/>
  <c r="L143" i="59"/>
  <c r="O143" i="59"/>
  <c r="P143" i="59"/>
  <c r="N144" i="59"/>
  <c r="S144" i="59"/>
  <c r="T144" i="59"/>
  <c r="N157" i="56"/>
  <c r="M144" i="59"/>
  <c r="Q144" i="59"/>
  <c r="R144" i="59"/>
  <c r="L144" i="59"/>
  <c r="O144" i="59"/>
  <c r="P144" i="59"/>
  <c r="N145" i="59"/>
  <c r="S145" i="59"/>
  <c r="T145" i="59"/>
  <c r="N158" i="56"/>
  <c r="M145" i="59"/>
  <c r="Q145" i="59"/>
  <c r="R145" i="59"/>
  <c r="L145" i="59"/>
  <c r="O145" i="59"/>
  <c r="P145" i="59"/>
  <c r="N146" i="59"/>
  <c r="S146" i="59"/>
  <c r="T146" i="59"/>
  <c r="N159" i="56"/>
  <c r="M146" i="59"/>
  <c r="Q146" i="59"/>
  <c r="R146" i="59"/>
  <c r="L146" i="59"/>
  <c r="O146" i="59"/>
  <c r="P146" i="59"/>
  <c r="N147" i="59"/>
  <c r="S147" i="59"/>
  <c r="T147" i="59"/>
  <c r="N160" i="56"/>
  <c r="M147" i="59"/>
  <c r="Q147" i="59"/>
  <c r="R147" i="59"/>
  <c r="L147" i="59"/>
  <c r="O147" i="59"/>
  <c r="P147" i="59"/>
  <c r="N148" i="59"/>
  <c r="S148" i="59"/>
  <c r="T148" i="59"/>
  <c r="N161" i="56"/>
  <c r="M148" i="59"/>
  <c r="Q148" i="59"/>
  <c r="R148" i="59"/>
  <c r="L148" i="59"/>
  <c r="O148" i="59"/>
  <c r="P148" i="59"/>
  <c r="N149" i="59"/>
  <c r="S149" i="59"/>
  <c r="T149" i="59"/>
  <c r="N162" i="56"/>
  <c r="M149" i="59"/>
  <c r="Q149" i="59"/>
  <c r="R149" i="59"/>
  <c r="L149" i="59"/>
  <c r="O149" i="59"/>
  <c r="P149" i="59"/>
  <c r="O163" i="56"/>
  <c r="N150" i="59"/>
  <c r="S150" i="59"/>
  <c r="T150" i="59"/>
  <c r="N163" i="56"/>
  <c r="M150" i="59"/>
  <c r="Q150" i="59"/>
  <c r="R150" i="59"/>
  <c r="L150" i="59"/>
  <c r="O150" i="59"/>
  <c r="P150" i="59"/>
  <c r="O164" i="56"/>
  <c r="N151" i="59"/>
  <c r="S151" i="59"/>
  <c r="T151" i="59"/>
  <c r="N164" i="56"/>
  <c r="M151" i="59"/>
  <c r="Q151" i="59"/>
  <c r="R151" i="59"/>
  <c r="L151" i="59"/>
  <c r="O151" i="59"/>
  <c r="P151" i="59"/>
  <c r="N152" i="59"/>
  <c r="S152" i="59"/>
  <c r="T152" i="59"/>
  <c r="N165" i="56"/>
  <c r="M152" i="59"/>
  <c r="Q152" i="59"/>
  <c r="R152" i="59"/>
  <c r="L152" i="59"/>
  <c r="O152" i="59"/>
  <c r="P152" i="59"/>
  <c r="N153" i="59"/>
  <c r="S153" i="59"/>
  <c r="T153" i="59"/>
  <c r="N166" i="56"/>
  <c r="M153" i="59"/>
  <c r="Q153" i="59"/>
  <c r="R153" i="59"/>
  <c r="L153" i="59"/>
  <c r="O153" i="59"/>
  <c r="P153" i="59"/>
  <c r="N154" i="59"/>
  <c r="S154" i="59"/>
  <c r="T154" i="59"/>
  <c r="N167" i="56"/>
  <c r="M154" i="59"/>
  <c r="Q154" i="59"/>
  <c r="R154" i="59"/>
  <c r="L154" i="59"/>
  <c r="O154" i="59"/>
  <c r="P154" i="59"/>
  <c r="N155" i="59"/>
  <c r="S155" i="59"/>
  <c r="T155" i="59"/>
  <c r="N168" i="56"/>
  <c r="M155" i="59"/>
  <c r="Q155" i="59"/>
  <c r="R155" i="59"/>
  <c r="L155" i="59"/>
  <c r="O155" i="59"/>
  <c r="P155" i="59"/>
  <c r="N156" i="59"/>
  <c r="S156" i="59"/>
  <c r="T156" i="59"/>
  <c r="N169" i="56"/>
  <c r="M156" i="59"/>
  <c r="Q156" i="59"/>
  <c r="R156" i="59"/>
  <c r="L156" i="59"/>
  <c r="O156" i="59"/>
  <c r="P156" i="59"/>
  <c r="N157" i="59"/>
  <c r="S157" i="59"/>
  <c r="T157" i="59"/>
  <c r="N170" i="56"/>
  <c r="M157" i="59"/>
  <c r="Q157" i="59"/>
  <c r="R157" i="59"/>
  <c r="L157" i="59"/>
  <c r="O157" i="59"/>
  <c r="P157" i="59"/>
  <c r="N158" i="59"/>
  <c r="S158" i="59"/>
  <c r="T158" i="59"/>
  <c r="N171" i="56"/>
  <c r="M158" i="59"/>
  <c r="Q158" i="59"/>
  <c r="R158" i="59"/>
  <c r="L158" i="59"/>
  <c r="O158" i="59"/>
  <c r="P158" i="59"/>
  <c r="N159" i="59"/>
  <c r="S159" i="59"/>
  <c r="T159" i="59"/>
  <c r="N172" i="56"/>
  <c r="M159" i="59"/>
  <c r="Q159" i="59"/>
  <c r="R159" i="59"/>
  <c r="L159" i="59"/>
  <c r="O159" i="59"/>
  <c r="P159" i="59"/>
  <c r="N160" i="59"/>
  <c r="S160" i="59"/>
  <c r="T160" i="59"/>
  <c r="N173" i="56"/>
  <c r="M160" i="59"/>
  <c r="Q160" i="59"/>
  <c r="R160" i="59"/>
  <c r="L160" i="59"/>
  <c r="O160" i="59"/>
  <c r="P160" i="59"/>
  <c r="N161" i="59"/>
  <c r="S161" i="59"/>
  <c r="T161" i="59"/>
  <c r="N174" i="56"/>
  <c r="M161" i="59"/>
  <c r="Q161" i="59"/>
  <c r="R161" i="59"/>
  <c r="L161" i="59"/>
  <c r="O161" i="59"/>
  <c r="P161" i="59"/>
  <c r="N162" i="59"/>
  <c r="S162" i="59"/>
  <c r="T162" i="59"/>
  <c r="N175" i="56"/>
  <c r="M162" i="59"/>
  <c r="Q162" i="59"/>
  <c r="R162" i="59"/>
  <c r="L162" i="59"/>
  <c r="O162" i="59"/>
  <c r="P162" i="59"/>
  <c r="N163" i="59"/>
  <c r="S163" i="59"/>
  <c r="T163" i="59"/>
  <c r="N176" i="56"/>
  <c r="M163" i="59"/>
  <c r="Q163" i="59"/>
  <c r="R163" i="59"/>
  <c r="L163" i="59"/>
  <c r="O163" i="59"/>
  <c r="P163" i="59"/>
  <c r="N164" i="59"/>
  <c r="S164" i="59"/>
  <c r="T164" i="59"/>
  <c r="N177" i="56"/>
  <c r="M164" i="59"/>
  <c r="Q164" i="59"/>
  <c r="R164" i="59"/>
  <c r="L164" i="59"/>
  <c r="O164" i="59"/>
  <c r="P164" i="59"/>
  <c r="N165" i="59"/>
  <c r="S165" i="59"/>
  <c r="T165" i="59"/>
  <c r="N178" i="56"/>
  <c r="M165" i="59"/>
  <c r="Q165" i="59"/>
  <c r="R165" i="59"/>
  <c r="L165" i="59"/>
  <c r="O165" i="59"/>
  <c r="P165" i="59"/>
  <c r="N166" i="59"/>
  <c r="S166" i="59"/>
  <c r="T166" i="59"/>
  <c r="N179" i="56"/>
  <c r="M166" i="59"/>
  <c r="Q166" i="59"/>
  <c r="R166" i="59"/>
  <c r="L166" i="59"/>
  <c r="O166" i="59"/>
  <c r="P166" i="59"/>
  <c r="N167" i="59"/>
  <c r="S167" i="59"/>
  <c r="T167" i="59"/>
  <c r="N180" i="56"/>
  <c r="M167" i="59"/>
  <c r="Q167" i="59"/>
  <c r="R167" i="59"/>
  <c r="L167" i="59"/>
  <c r="O167" i="59"/>
  <c r="P167" i="59"/>
  <c r="N168" i="59"/>
  <c r="S168" i="59"/>
  <c r="T168" i="59"/>
  <c r="N181" i="56"/>
  <c r="M168" i="59"/>
  <c r="Q168" i="59"/>
  <c r="R168" i="59"/>
  <c r="L168" i="59"/>
  <c r="O168" i="59"/>
  <c r="P168" i="59"/>
  <c r="N169" i="59"/>
  <c r="S169" i="59"/>
  <c r="T169" i="59"/>
  <c r="N182" i="56"/>
  <c r="M169" i="59"/>
  <c r="Q169" i="59"/>
  <c r="R169" i="59"/>
  <c r="L169" i="59"/>
  <c r="O169" i="59"/>
  <c r="P169" i="59"/>
  <c r="N100" i="59"/>
  <c r="S100" i="59"/>
  <c r="T100" i="59"/>
  <c r="N113" i="56"/>
  <c r="M100" i="59"/>
  <c r="Q100" i="59"/>
  <c r="R100" i="59"/>
  <c r="L100" i="59"/>
  <c r="O100" i="59"/>
  <c r="P100" i="59"/>
  <c r="N101" i="59"/>
  <c r="S101" i="59"/>
  <c r="T101" i="59"/>
  <c r="N114" i="56"/>
  <c r="M101" i="59"/>
  <c r="Q101" i="59"/>
  <c r="R101" i="59"/>
  <c r="L101" i="59"/>
  <c r="O101" i="59"/>
  <c r="P101" i="59"/>
  <c r="N102" i="59"/>
  <c r="S102" i="59"/>
  <c r="T102" i="59"/>
  <c r="N115" i="56"/>
  <c r="M102" i="59"/>
  <c r="Q102" i="59"/>
  <c r="R102" i="59"/>
  <c r="L102" i="59"/>
  <c r="O102" i="59"/>
  <c r="P102" i="59"/>
  <c r="N103" i="59"/>
  <c r="S103" i="59"/>
  <c r="T103" i="59"/>
  <c r="M103" i="59"/>
  <c r="Q103" i="59"/>
  <c r="R103" i="59"/>
  <c r="L103" i="59"/>
  <c r="O103" i="59"/>
  <c r="P103" i="59"/>
  <c r="N104" i="59"/>
  <c r="S104" i="59"/>
  <c r="T104" i="59"/>
  <c r="N117" i="56"/>
  <c r="M104" i="59"/>
  <c r="Q104" i="59"/>
  <c r="R104" i="59"/>
  <c r="L104" i="59"/>
  <c r="O104" i="59"/>
  <c r="P104" i="59"/>
  <c r="N105" i="59"/>
  <c r="S105" i="59"/>
  <c r="T105" i="59"/>
  <c r="N118" i="56"/>
  <c r="M105" i="59"/>
  <c r="Q105" i="59"/>
  <c r="R105" i="59"/>
  <c r="L105" i="59"/>
  <c r="O105" i="59"/>
  <c r="P105" i="59"/>
  <c r="N106" i="59"/>
  <c r="S106" i="59"/>
  <c r="T106" i="59"/>
  <c r="M106" i="59"/>
  <c r="Q106" i="59"/>
  <c r="R106" i="59"/>
  <c r="L106" i="59"/>
  <c r="O106" i="59"/>
  <c r="P106" i="59"/>
  <c r="N107" i="59"/>
  <c r="S107" i="59"/>
  <c r="T107" i="59"/>
  <c r="N120" i="56"/>
  <c r="M107" i="59"/>
  <c r="Q107" i="59"/>
  <c r="R107" i="59"/>
  <c r="L107" i="59"/>
  <c r="O107" i="59"/>
  <c r="P107" i="59"/>
  <c r="N108" i="59"/>
  <c r="S108" i="59"/>
  <c r="T108" i="59"/>
  <c r="M108" i="59"/>
  <c r="Q108" i="59"/>
  <c r="R108" i="59"/>
  <c r="L108" i="59"/>
  <c r="O108" i="59"/>
  <c r="P108" i="59"/>
  <c r="N109" i="59"/>
  <c r="S109" i="59"/>
  <c r="T109" i="59"/>
  <c r="N122" i="56"/>
  <c r="M109" i="59"/>
  <c r="Q109" i="59"/>
  <c r="R109" i="59"/>
  <c r="L109" i="59"/>
  <c r="O109" i="59"/>
  <c r="P109" i="59"/>
  <c r="O165" i="56"/>
  <c r="M165" i="56"/>
  <c r="P165" i="56"/>
  <c r="O166" i="56"/>
  <c r="M166" i="56"/>
  <c r="P166" i="56"/>
  <c r="O167" i="56"/>
  <c r="M167" i="56"/>
  <c r="P167" i="56"/>
  <c r="O168" i="56"/>
  <c r="M168" i="56"/>
  <c r="P168" i="56"/>
  <c r="O169" i="56"/>
  <c r="M169" i="56"/>
  <c r="P169" i="56"/>
  <c r="O170" i="56"/>
  <c r="M170" i="56"/>
  <c r="P170" i="56"/>
  <c r="O171" i="56"/>
  <c r="M171" i="56"/>
  <c r="P171" i="56"/>
  <c r="O172" i="56"/>
  <c r="M172" i="56"/>
  <c r="P172" i="56"/>
  <c r="O173" i="56"/>
  <c r="M173" i="56"/>
  <c r="P173" i="56"/>
  <c r="O174" i="56"/>
  <c r="M174" i="56"/>
  <c r="P174" i="56"/>
  <c r="O175" i="56"/>
  <c r="M175" i="56"/>
  <c r="P175" i="56"/>
  <c r="O176" i="56"/>
  <c r="M176" i="56"/>
  <c r="P176" i="56"/>
  <c r="O177" i="56"/>
  <c r="M177" i="56"/>
  <c r="P177" i="56"/>
  <c r="O178" i="56"/>
  <c r="M178" i="56"/>
  <c r="P178" i="56"/>
  <c r="O179" i="56"/>
  <c r="M179" i="56"/>
  <c r="P179" i="56"/>
  <c r="O180" i="56"/>
  <c r="M180" i="56"/>
  <c r="P180" i="56"/>
  <c r="O181" i="56"/>
  <c r="M181" i="56"/>
  <c r="P181" i="56"/>
  <c r="O182" i="56"/>
  <c r="M182" i="56"/>
  <c r="P182" i="56"/>
  <c r="O113" i="56"/>
  <c r="M113" i="56"/>
  <c r="P113" i="56"/>
  <c r="O114" i="56"/>
  <c r="M114" i="56"/>
  <c r="P114" i="56"/>
  <c r="O115" i="56"/>
  <c r="M115" i="56"/>
  <c r="P115" i="56"/>
  <c r="O116" i="56"/>
  <c r="N116" i="56"/>
  <c r="M116" i="56"/>
  <c r="P116" i="56"/>
  <c r="O117" i="56"/>
  <c r="M117" i="56"/>
  <c r="P117" i="56"/>
  <c r="O118" i="56"/>
  <c r="M118" i="56"/>
  <c r="P118" i="56"/>
  <c r="O119" i="56"/>
  <c r="N119" i="56"/>
  <c r="M119" i="56"/>
  <c r="P119" i="56"/>
  <c r="O120" i="56"/>
  <c r="M120" i="56"/>
  <c r="P120" i="56"/>
  <c r="O121" i="56"/>
  <c r="N121" i="56"/>
  <c r="M121" i="56"/>
  <c r="P121" i="56"/>
  <c r="O122" i="56"/>
  <c r="M122" i="56"/>
  <c r="P122" i="56"/>
  <c r="O123" i="56"/>
  <c r="M123" i="56"/>
  <c r="P123" i="56"/>
  <c r="O124" i="56"/>
  <c r="N124" i="56"/>
  <c r="M124" i="56"/>
  <c r="P124" i="56"/>
  <c r="O125" i="56"/>
  <c r="M125" i="56"/>
  <c r="P125" i="56"/>
  <c r="O126" i="56"/>
  <c r="M126" i="56"/>
  <c r="P126" i="56"/>
  <c r="O127" i="56"/>
  <c r="M127" i="56"/>
  <c r="P127" i="56"/>
  <c r="O128" i="56"/>
  <c r="M128" i="56"/>
  <c r="P128" i="56"/>
  <c r="O129" i="56"/>
  <c r="N129" i="56"/>
  <c r="M129" i="56"/>
  <c r="P129" i="56"/>
  <c r="O130" i="56"/>
  <c r="N130" i="56"/>
  <c r="M130" i="56"/>
  <c r="P130" i="56"/>
  <c r="O131" i="56"/>
  <c r="M131" i="56"/>
  <c r="P131" i="56"/>
  <c r="O132" i="56"/>
  <c r="N132" i="56"/>
  <c r="M132" i="56"/>
  <c r="P132" i="56"/>
  <c r="O133" i="56"/>
  <c r="M133" i="56"/>
  <c r="P133" i="56"/>
  <c r="O134" i="56"/>
  <c r="M134" i="56"/>
  <c r="P134" i="56"/>
  <c r="O135" i="56"/>
  <c r="M135" i="56"/>
  <c r="P135" i="56"/>
  <c r="O136" i="56"/>
  <c r="N136" i="56"/>
  <c r="M136" i="56"/>
  <c r="P136" i="56"/>
  <c r="O137" i="56"/>
  <c r="M137" i="56"/>
  <c r="P137" i="56"/>
  <c r="O138" i="56"/>
  <c r="M138" i="56"/>
  <c r="P138" i="56"/>
  <c r="O139" i="56"/>
  <c r="N139" i="56"/>
  <c r="M139" i="56"/>
  <c r="P139" i="56"/>
  <c r="M140" i="56"/>
  <c r="P140" i="56"/>
  <c r="O141" i="56"/>
  <c r="N141" i="56"/>
  <c r="M141" i="56"/>
  <c r="P141" i="56"/>
  <c r="N142" i="56"/>
  <c r="M142" i="56"/>
  <c r="P142" i="56"/>
  <c r="O143" i="56"/>
  <c r="N143" i="56"/>
  <c r="M143" i="56"/>
  <c r="P143" i="56"/>
  <c r="O144" i="56"/>
  <c r="N144" i="56"/>
  <c r="M144" i="56"/>
  <c r="P144" i="56"/>
  <c r="O145" i="56"/>
  <c r="N145" i="56"/>
  <c r="M145" i="56"/>
  <c r="P145" i="56"/>
  <c r="O146" i="56"/>
  <c r="M146" i="56"/>
  <c r="P146" i="56"/>
  <c r="O147" i="56"/>
  <c r="N147" i="56"/>
  <c r="M147" i="56"/>
  <c r="P147" i="56"/>
  <c r="O148" i="56"/>
  <c r="M148" i="56"/>
  <c r="P148" i="56"/>
  <c r="O149" i="56"/>
  <c r="M149" i="56"/>
  <c r="P149" i="56"/>
  <c r="O150" i="56"/>
  <c r="M150" i="56"/>
  <c r="P150" i="56"/>
  <c r="O151" i="56"/>
  <c r="M151" i="56"/>
  <c r="P151" i="56"/>
  <c r="O152" i="56"/>
  <c r="M152" i="56"/>
  <c r="P152" i="56"/>
  <c r="O153" i="56"/>
  <c r="M153" i="56"/>
  <c r="P153" i="56"/>
  <c r="O154" i="56"/>
  <c r="M154" i="56"/>
  <c r="P154" i="56"/>
  <c r="O155" i="56"/>
  <c r="M155" i="56"/>
  <c r="P155" i="56"/>
  <c r="M156" i="56"/>
  <c r="P156" i="56"/>
  <c r="O157" i="56"/>
  <c r="M157" i="56"/>
  <c r="P157" i="56"/>
  <c r="O158" i="56"/>
  <c r="M158" i="56"/>
  <c r="P158" i="56"/>
  <c r="O159" i="56"/>
  <c r="M159" i="56"/>
  <c r="P159" i="56"/>
  <c r="O160" i="56"/>
  <c r="M160" i="56"/>
  <c r="P160" i="56"/>
  <c r="O161" i="56"/>
  <c r="M161" i="56"/>
  <c r="P161" i="56"/>
  <c r="O162" i="56"/>
  <c r="M162" i="56"/>
  <c r="P162" i="56"/>
  <c r="M163" i="56"/>
  <c r="P163" i="56"/>
  <c r="M164" i="56"/>
  <c r="P164" i="56"/>
  <c r="AI150" i="42"/>
  <c r="V163" i="40"/>
  <c r="AH150" i="42"/>
  <c r="U163" i="40"/>
  <c r="AG150" i="42"/>
  <c r="T163" i="40"/>
  <c r="AF150" i="42"/>
  <c r="S163" i="40"/>
  <c r="AE150" i="42"/>
  <c r="R163" i="40"/>
  <c r="AD150" i="42"/>
  <c r="Q163" i="40"/>
  <c r="J150" i="42"/>
  <c r="K150" i="42" s="1"/>
  <c r="I163" i="40"/>
  <c r="I150" i="42"/>
  <c r="A149" i="54" s="1"/>
  <c r="H163" i="40"/>
  <c r="H150" i="42"/>
  <c r="C149" i="54" s="1"/>
  <c r="G163" i="40"/>
  <c r="G150" i="42"/>
  <c r="F163" i="40"/>
  <c r="F150" i="42"/>
  <c r="D149" i="54" s="1"/>
  <c r="E163" i="40"/>
  <c r="E150" i="42"/>
  <c r="D163" i="40"/>
  <c r="D150" i="42"/>
  <c r="C163" i="40"/>
  <c r="C150" i="42"/>
  <c r="B163" i="40"/>
  <c r="AI151" i="42"/>
  <c r="V164" i="40"/>
  <c r="AH151" i="42"/>
  <c r="U164" i="40"/>
  <c r="AG151" i="42"/>
  <c r="T164" i="40"/>
  <c r="AF151" i="42"/>
  <c r="S164" i="40"/>
  <c r="AE151" i="42"/>
  <c r="R164" i="40"/>
  <c r="AD151" i="42"/>
  <c r="Q164" i="40"/>
  <c r="J151" i="42"/>
  <c r="K151" i="42" s="1"/>
  <c r="I164" i="40"/>
  <c r="I151" i="42"/>
  <c r="A150" i="54" s="1"/>
  <c r="H164" i="40"/>
  <c r="H151" i="42"/>
  <c r="C150" i="54" s="1"/>
  <c r="G164" i="40"/>
  <c r="G151" i="42"/>
  <c r="F164" i="40"/>
  <c r="F151" i="42"/>
  <c r="D150" i="54" s="1"/>
  <c r="E164" i="40"/>
  <c r="E151" i="42"/>
  <c r="D164" i="40"/>
  <c r="D151" i="42"/>
  <c r="C164" i="40"/>
  <c r="C151" i="42"/>
  <c r="B164" i="40"/>
  <c r="AI152" i="42"/>
  <c r="V165" i="40"/>
  <c r="AH152" i="42"/>
  <c r="U165" i="40"/>
  <c r="AG152" i="42"/>
  <c r="T165" i="40"/>
  <c r="AF152" i="42"/>
  <c r="S165" i="40"/>
  <c r="AE152" i="42"/>
  <c r="R165" i="40"/>
  <c r="AD152" i="42"/>
  <c r="Q165" i="40"/>
  <c r="J152" i="42"/>
  <c r="K152" i="42" s="1"/>
  <c r="I165" i="40"/>
  <c r="I152" i="42"/>
  <c r="A151" i="54" s="1"/>
  <c r="H165" i="40"/>
  <c r="H152" i="42"/>
  <c r="C151" i="54" s="1"/>
  <c r="G165" i="40"/>
  <c r="G152" i="42"/>
  <c r="F165" i="40"/>
  <c r="F152" i="42"/>
  <c r="D151" i="54" s="1"/>
  <c r="E165" i="40"/>
  <c r="E152" i="42"/>
  <c r="D165" i="40"/>
  <c r="D152" i="42"/>
  <c r="C165" i="40"/>
  <c r="C152" i="42"/>
  <c r="B165" i="40"/>
  <c r="N150" i="42"/>
  <c r="S150" i="42"/>
  <c r="T150" i="42"/>
  <c r="N163" i="40"/>
  <c r="M150" i="42"/>
  <c r="Q150" i="42"/>
  <c r="R150" i="42"/>
  <c r="L150" i="42"/>
  <c r="O150" i="42"/>
  <c r="P150" i="42"/>
  <c r="O164" i="40"/>
  <c r="N151" i="42"/>
  <c r="S151" i="42"/>
  <c r="T151" i="42"/>
  <c r="N164" i="40"/>
  <c r="M151" i="42"/>
  <c r="Q151" i="42"/>
  <c r="R151" i="42"/>
  <c r="L151" i="42"/>
  <c r="O151" i="42"/>
  <c r="P151" i="42"/>
  <c r="N152" i="42"/>
  <c r="S152" i="42"/>
  <c r="T152" i="42"/>
  <c r="M152" i="42"/>
  <c r="Q152" i="42"/>
  <c r="R152" i="42"/>
  <c r="L152" i="42"/>
  <c r="O152" i="42"/>
  <c r="P152" i="42"/>
  <c r="O163" i="40"/>
  <c r="M163" i="40"/>
  <c r="P163" i="40"/>
  <c r="M164" i="40"/>
  <c r="P164" i="40"/>
  <c r="O165" i="40"/>
  <c r="N165" i="40"/>
  <c r="M165" i="40"/>
  <c r="P165" i="40"/>
  <c r="AI119" i="34"/>
  <c r="V132" i="32"/>
  <c r="AH119" i="34"/>
  <c r="U132" i="32"/>
  <c r="AG119" i="34"/>
  <c r="T132" i="32"/>
  <c r="AF119" i="34"/>
  <c r="S132" i="32"/>
  <c r="AE119" i="34"/>
  <c r="R132" i="32"/>
  <c r="AD119" i="34"/>
  <c r="Q132" i="32"/>
  <c r="J119" i="34"/>
  <c r="K119" i="34" s="1"/>
  <c r="I132" i="32"/>
  <c r="I119" i="34"/>
  <c r="A118" i="52" s="1"/>
  <c r="H132" i="32"/>
  <c r="H119" i="34"/>
  <c r="C118" i="52" s="1"/>
  <c r="G132" i="32"/>
  <c r="G119" i="34"/>
  <c r="F132" i="32"/>
  <c r="F119" i="34"/>
  <c r="D118" i="52" s="1"/>
  <c r="E132" i="32"/>
  <c r="E119" i="34"/>
  <c r="D132" i="32"/>
  <c r="D119" i="34"/>
  <c r="C132" i="32"/>
  <c r="C119" i="34"/>
  <c r="B132" i="32"/>
  <c r="AI120" i="34"/>
  <c r="V133" i="32"/>
  <c r="AH120" i="34"/>
  <c r="U133" i="32"/>
  <c r="AG120" i="34"/>
  <c r="T133" i="32"/>
  <c r="AF120" i="34"/>
  <c r="S133" i="32"/>
  <c r="AE120" i="34"/>
  <c r="R133" i="32"/>
  <c r="AD120" i="34"/>
  <c r="Q133" i="32"/>
  <c r="J120" i="34"/>
  <c r="K120" i="34" s="1"/>
  <c r="I133" i="32"/>
  <c r="I120" i="34"/>
  <c r="A119" i="52" s="1"/>
  <c r="H133" i="32"/>
  <c r="H120" i="34"/>
  <c r="C119" i="52" s="1"/>
  <c r="G133" i="32"/>
  <c r="G120" i="34"/>
  <c r="F133" i="32"/>
  <c r="F120" i="34"/>
  <c r="D119" i="52" s="1"/>
  <c r="E133" i="32"/>
  <c r="E120" i="34"/>
  <c r="D133" i="32"/>
  <c r="D120" i="34"/>
  <c r="C133" i="32"/>
  <c r="C120" i="34"/>
  <c r="B133" i="32"/>
  <c r="AI121" i="34"/>
  <c r="V134" i="32"/>
  <c r="AH121" i="34"/>
  <c r="U134" i="32"/>
  <c r="AG121" i="34"/>
  <c r="T134" i="32"/>
  <c r="AF121" i="34"/>
  <c r="S134" i="32"/>
  <c r="AE121" i="34"/>
  <c r="R134" i="32"/>
  <c r="AD121" i="34"/>
  <c r="Q134" i="32"/>
  <c r="J121" i="34"/>
  <c r="K121" i="34" s="1"/>
  <c r="I134" i="32"/>
  <c r="I121" i="34"/>
  <c r="A120" i="52" s="1"/>
  <c r="H134" i="32"/>
  <c r="H121" i="34"/>
  <c r="C120" i="52" s="1"/>
  <c r="G134" i="32"/>
  <c r="G121" i="34"/>
  <c r="F134" i="32"/>
  <c r="F121" i="34"/>
  <c r="D120" i="52" s="1"/>
  <c r="E134" i="32"/>
  <c r="E121" i="34"/>
  <c r="D134" i="32"/>
  <c r="D121" i="34"/>
  <c r="C134" i="32"/>
  <c r="C121" i="34"/>
  <c r="B134" i="32"/>
  <c r="AI122" i="34"/>
  <c r="V135" i="32"/>
  <c r="AH122" i="34"/>
  <c r="U135" i="32"/>
  <c r="AG122" i="34"/>
  <c r="T135" i="32"/>
  <c r="AF122" i="34"/>
  <c r="S135" i="32"/>
  <c r="AE122" i="34"/>
  <c r="R135" i="32"/>
  <c r="AD122" i="34"/>
  <c r="Q135" i="32"/>
  <c r="J122" i="34"/>
  <c r="K122" i="34" s="1"/>
  <c r="I135" i="32"/>
  <c r="I122" i="34"/>
  <c r="A121" i="52" s="1"/>
  <c r="H135" i="32"/>
  <c r="H122" i="34"/>
  <c r="C121" i="52" s="1"/>
  <c r="G135" i="32"/>
  <c r="G122" i="34"/>
  <c r="F135" i="32"/>
  <c r="F122" i="34"/>
  <c r="D121" i="52" s="1"/>
  <c r="E135" i="32"/>
  <c r="E122" i="34"/>
  <c r="D135" i="32"/>
  <c r="D122" i="34"/>
  <c r="C135" i="32"/>
  <c r="C122" i="34"/>
  <c r="B135" i="32"/>
  <c r="AI123" i="34"/>
  <c r="V136" i="32"/>
  <c r="AH123" i="34"/>
  <c r="U136" i="32"/>
  <c r="AG123" i="34"/>
  <c r="T136" i="32"/>
  <c r="AF123" i="34"/>
  <c r="S136" i="32"/>
  <c r="AE123" i="34"/>
  <c r="R136" i="32"/>
  <c r="AD123" i="34"/>
  <c r="Q136" i="32"/>
  <c r="J123" i="34"/>
  <c r="K123" i="34" s="1"/>
  <c r="I136" i="32"/>
  <c r="I123" i="34"/>
  <c r="A122" i="52" s="1"/>
  <c r="H136" i="32"/>
  <c r="H123" i="34"/>
  <c r="C122" i="52" s="1"/>
  <c r="G136" i="32"/>
  <c r="G123" i="34"/>
  <c r="F136" i="32"/>
  <c r="F123" i="34"/>
  <c r="D122" i="52" s="1"/>
  <c r="E136" i="32"/>
  <c r="E123" i="34"/>
  <c r="D136" i="32"/>
  <c r="D123" i="34"/>
  <c r="C136" i="32"/>
  <c r="C123" i="34"/>
  <c r="B136" i="32"/>
  <c r="AI124" i="34"/>
  <c r="V137" i="32"/>
  <c r="AH124" i="34"/>
  <c r="U137" i="32"/>
  <c r="AG124" i="34"/>
  <c r="T137" i="32"/>
  <c r="AF124" i="34"/>
  <c r="S137" i="32"/>
  <c r="AE124" i="34"/>
  <c r="R137" i="32"/>
  <c r="AD124" i="34"/>
  <c r="Q137" i="32"/>
  <c r="J124" i="34"/>
  <c r="K124" i="34" s="1"/>
  <c r="I137" i="32"/>
  <c r="I124" i="34"/>
  <c r="A123" i="52" s="1"/>
  <c r="H137" i="32"/>
  <c r="H124" i="34"/>
  <c r="C123" i="52" s="1"/>
  <c r="G137" i="32"/>
  <c r="G124" i="34"/>
  <c r="F137" i="32"/>
  <c r="F124" i="34"/>
  <c r="D123" i="52" s="1"/>
  <c r="E137" i="32"/>
  <c r="E124" i="34"/>
  <c r="D137" i="32"/>
  <c r="D124" i="34"/>
  <c r="C137" i="32"/>
  <c r="C124" i="34"/>
  <c r="B137" i="32"/>
  <c r="AI125" i="34"/>
  <c r="V138" i="32"/>
  <c r="AH125" i="34"/>
  <c r="U138" i="32"/>
  <c r="AG125" i="34"/>
  <c r="T138" i="32"/>
  <c r="AF125" i="34"/>
  <c r="S138" i="32"/>
  <c r="AE125" i="34"/>
  <c r="R138" i="32"/>
  <c r="AD125" i="34"/>
  <c r="Q138" i="32"/>
  <c r="J125" i="34"/>
  <c r="K125" i="34" s="1"/>
  <c r="I138" i="32"/>
  <c r="I125" i="34"/>
  <c r="A124" i="52" s="1"/>
  <c r="H138" i="32"/>
  <c r="H125" i="34"/>
  <c r="C124" i="52" s="1"/>
  <c r="G138" i="32"/>
  <c r="G125" i="34"/>
  <c r="F138" i="32"/>
  <c r="F125" i="34"/>
  <c r="D124" i="52" s="1"/>
  <c r="E138" i="32"/>
  <c r="E125" i="34"/>
  <c r="D138" i="32"/>
  <c r="D125" i="34"/>
  <c r="C138" i="32"/>
  <c r="C125" i="34"/>
  <c r="B138" i="32"/>
  <c r="AI126" i="34"/>
  <c r="V139" i="32"/>
  <c r="AH126" i="34"/>
  <c r="U139" i="32"/>
  <c r="AG126" i="34"/>
  <c r="T139" i="32"/>
  <c r="AF126" i="34"/>
  <c r="S139" i="32"/>
  <c r="AE126" i="34"/>
  <c r="R139" i="32"/>
  <c r="AD126" i="34"/>
  <c r="Q139" i="32"/>
  <c r="J126" i="34"/>
  <c r="K126" i="34" s="1"/>
  <c r="I139" i="32"/>
  <c r="I126" i="34"/>
  <c r="A125" i="52" s="1"/>
  <c r="H139" i="32"/>
  <c r="H126" i="34"/>
  <c r="C125" i="52" s="1"/>
  <c r="G139" i="32"/>
  <c r="G126" i="34"/>
  <c r="F139" i="32"/>
  <c r="F126" i="34"/>
  <c r="D125" i="52" s="1"/>
  <c r="E139" i="32"/>
  <c r="E126" i="34"/>
  <c r="D139" i="32"/>
  <c r="D126" i="34"/>
  <c r="C139" i="32"/>
  <c r="C126" i="34"/>
  <c r="B139" i="32"/>
  <c r="N125" i="34"/>
  <c r="S125" i="34"/>
  <c r="T125" i="34"/>
  <c r="M125" i="34"/>
  <c r="Q125" i="34"/>
  <c r="R125" i="34"/>
  <c r="L125" i="34"/>
  <c r="O125" i="34"/>
  <c r="P125" i="34"/>
  <c r="N126" i="34"/>
  <c r="S126" i="34"/>
  <c r="T126" i="34"/>
  <c r="N139" i="32"/>
  <c r="M126" i="34"/>
  <c r="Q126" i="34"/>
  <c r="R126" i="34"/>
  <c r="L126" i="34"/>
  <c r="O126" i="34"/>
  <c r="P126" i="34"/>
  <c r="N119" i="34"/>
  <c r="S119" i="34"/>
  <c r="T119" i="34"/>
  <c r="M119" i="34"/>
  <c r="Q119" i="34"/>
  <c r="R119" i="34"/>
  <c r="L119" i="34"/>
  <c r="O119" i="34"/>
  <c r="P119" i="34"/>
  <c r="N120" i="34"/>
  <c r="S120" i="34"/>
  <c r="T120" i="34"/>
  <c r="M120" i="34"/>
  <c r="Q120" i="34"/>
  <c r="R120" i="34"/>
  <c r="L120" i="34"/>
  <c r="O120" i="34"/>
  <c r="P120" i="34"/>
  <c r="N121" i="34"/>
  <c r="S121" i="34"/>
  <c r="T121" i="34"/>
  <c r="N134" i="32"/>
  <c r="M121" i="34"/>
  <c r="Q121" i="34"/>
  <c r="R121" i="34"/>
  <c r="L121" i="34"/>
  <c r="O121" i="34"/>
  <c r="P121" i="34"/>
  <c r="N122" i="34"/>
  <c r="S122" i="34"/>
  <c r="T122" i="34"/>
  <c r="M122" i="34"/>
  <c r="Q122" i="34"/>
  <c r="R122" i="34"/>
  <c r="L122" i="34"/>
  <c r="O122" i="34"/>
  <c r="P122" i="34"/>
  <c r="N123" i="34"/>
  <c r="S123" i="34"/>
  <c r="T123" i="34"/>
  <c r="M123" i="34"/>
  <c r="Q123" i="34"/>
  <c r="R123" i="34"/>
  <c r="L123" i="34"/>
  <c r="O123" i="34"/>
  <c r="P123" i="34"/>
  <c r="N124" i="34"/>
  <c r="S124" i="34"/>
  <c r="T124" i="34"/>
  <c r="M124" i="34"/>
  <c r="Q124" i="34"/>
  <c r="R124" i="34"/>
  <c r="L124" i="34"/>
  <c r="O124" i="34"/>
  <c r="P124" i="34"/>
  <c r="O132" i="32"/>
  <c r="N132" i="32"/>
  <c r="M132" i="32"/>
  <c r="P132" i="32"/>
  <c r="O133" i="32"/>
  <c r="N133" i="32"/>
  <c r="M133" i="32"/>
  <c r="P133" i="32"/>
  <c r="O134" i="32"/>
  <c r="M134" i="32"/>
  <c r="P134" i="32"/>
  <c r="O135" i="32"/>
  <c r="N135" i="32"/>
  <c r="M135" i="32"/>
  <c r="P135" i="32"/>
  <c r="O136" i="32"/>
  <c r="N136" i="32"/>
  <c r="M136" i="32"/>
  <c r="P136" i="32"/>
  <c r="O137" i="32"/>
  <c r="N137" i="32"/>
  <c r="M137" i="32"/>
  <c r="P137" i="32"/>
  <c r="O138" i="32"/>
  <c r="N138" i="32"/>
  <c r="M138" i="32"/>
  <c r="P138" i="32"/>
  <c r="O139" i="32"/>
  <c r="M139" i="32"/>
  <c r="P139" i="32"/>
  <c r="AI152" i="46"/>
  <c r="V165" i="44"/>
  <c r="AH152" i="46"/>
  <c r="U165" i="44"/>
  <c r="AG152" i="46"/>
  <c r="T165" i="44"/>
  <c r="AF152" i="46"/>
  <c r="S165" i="44"/>
  <c r="AE152" i="46"/>
  <c r="R165" i="44"/>
  <c r="AD152" i="46"/>
  <c r="Q165" i="44"/>
  <c r="J152" i="46"/>
  <c r="K152" i="46" s="1"/>
  <c r="I165" i="44"/>
  <c r="I152" i="46"/>
  <c r="A151" i="53" s="1"/>
  <c r="H165" i="44"/>
  <c r="H152" i="46"/>
  <c r="C151" i="53" s="1"/>
  <c r="G165" i="44"/>
  <c r="G152" i="46"/>
  <c r="F165" i="44"/>
  <c r="F152" i="46"/>
  <c r="D151" i="53" s="1"/>
  <c r="E165" i="44"/>
  <c r="E152" i="46"/>
  <c r="D165" i="44"/>
  <c r="D152" i="46"/>
  <c r="C165" i="44"/>
  <c r="C152" i="46"/>
  <c r="B165" i="44"/>
  <c r="AI153" i="46"/>
  <c r="V166" i="44"/>
  <c r="AH153" i="46"/>
  <c r="U166" i="44"/>
  <c r="AG153" i="46"/>
  <c r="T166" i="44"/>
  <c r="AF153" i="46"/>
  <c r="S166" i="44"/>
  <c r="AE153" i="46"/>
  <c r="R166" i="44"/>
  <c r="AD153" i="46"/>
  <c r="Q166" i="44"/>
  <c r="J153" i="46"/>
  <c r="K153" i="46" s="1"/>
  <c r="I166" i="44"/>
  <c r="I153" i="46"/>
  <c r="A152" i="53" s="1"/>
  <c r="H166" i="44"/>
  <c r="H153" i="46"/>
  <c r="C152" i="53" s="1"/>
  <c r="G166" i="44"/>
  <c r="G153" i="46"/>
  <c r="F166" i="44"/>
  <c r="F153" i="46"/>
  <c r="D152" i="53" s="1"/>
  <c r="E166" i="44"/>
  <c r="E153" i="46"/>
  <c r="D166" i="44"/>
  <c r="D153" i="46"/>
  <c r="C166" i="44"/>
  <c r="C153" i="46"/>
  <c r="B166" i="44"/>
  <c r="AI154" i="46"/>
  <c r="V167" i="44"/>
  <c r="AH154" i="46"/>
  <c r="U167" i="44"/>
  <c r="AG154" i="46"/>
  <c r="T167" i="44"/>
  <c r="AF154" i="46"/>
  <c r="S167" i="44"/>
  <c r="AE154" i="46"/>
  <c r="R167" i="44"/>
  <c r="AD154" i="46"/>
  <c r="Q167" i="44"/>
  <c r="J154" i="46"/>
  <c r="K154" i="46" s="1"/>
  <c r="I167" i="44"/>
  <c r="I154" i="46"/>
  <c r="A153" i="53" s="1"/>
  <c r="H167" i="44"/>
  <c r="H154" i="46"/>
  <c r="C153" i="53" s="1"/>
  <c r="G167" i="44"/>
  <c r="G154" i="46"/>
  <c r="F167" i="44"/>
  <c r="F154" i="46"/>
  <c r="D153" i="53" s="1"/>
  <c r="E167" i="44"/>
  <c r="E154" i="46"/>
  <c r="D167" i="44"/>
  <c r="D154" i="46"/>
  <c r="C167" i="44"/>
  <c r="C154" i="46"/>
  <c r="B167" i="44"/>
  <c r="AI155" i="46"/>
  <c r="V168" i="44"/>
  <c r="AH155" i="46"/>
  <c r="U168" i="44"/>
  <c r="AG155" i="46"/>
  <c r="T168" i="44"/>
  <c r="AF155" i="46"/>
  <c r="S168" i="44"/>
  <c r="AE155" i="46"/>
  <c r="R168" i="44"/>
  <c r="AD155" i="46"/>
  <c r="Q168" i="44"/>
  <c r="J155" i="46"/>
  <c r="K155" i="46" s="1"/>
  <c r="I168" i="44"/>
  <c r="I155" i="46"/>
  <c r="A154" i="53" s="1"/>
  <c r="H168" i="44"/>
  <c r="H155" i="46"/>
  <c r="C154" i="53" s="1"/>
  <c r="G168" i="44"/>
  <c r="G155" i="46"/>
  <c r="F168" i="44"/>
  <c r="F155" i="46"/>
  <c r="D154" i="53" s="1"/>
  <c r="E168" i="44"/>
  <c r="E155" i="46"/>
  <c r="D168" i="44"/>
  <c r="D155" i="46"/>
  <c r="C168" i="44"/>
  <c r="C155" i="46"/>
  <c r="B168" i="44"/>
  <c r="AI156" i="46"/>
  <c r="V169" i="44"/>
  <c r="AH156" i="46"/>
  <c r="U169" i="44"/>
  <c r="AG156" i="46"/>
  <c r="T169" i="44"/>
  <c r="AF156" i="46"/>
  <c r="S169" i="44"/>
  <c r="AE156" i="46"/>
  <c r="R169" i="44"/>
  <c r="AD156" i="46"/>
  <c r="Q169" i="44"/>
  <c r="J156" i="46"/>
  <c r="K156" i="46" s="1"/>
  <c r="I169" i="44"/>
  <c r="I156" i="46"/>
  <c r="A155" i="53" s="1"/>
  <c r="H169" i="44"/>
  <c r="H156" i="46"/>
  <c r="C155" i="53" s="1"/>
  <c r="G169" i="44"/>
  <c r="G156" i="46"/>
  <c r="F169" i="44"/>
  <c r="F156" i="46"/>
  <c r="D155" i="53" s="1"/>
  <c r="E169" i="44"/>
  <c r="E156" i="46"/>
  <c r="D169" i="44"/>
  <c r="D156" i="46"/>
  <c r="C169" i="44"/>
  <c r="C156" i="46"/>
  <c r="B169" i="44"/>
  <c r="AI157" i="46"/>
  <c r="V170" i="44"/>
  <c r="AH157" i="46"/>
  <c r="U170" i="44"/>
  <c r="AG157" i="46"/>
  <c r="T170" i="44"/>
  <c r="AF157" i="46"/>
  <c r="S170" i="44"/>
  <c r="AE157" i="46"/>
  <c r="R170" i="44"/>
  <c r="AD157" i="46"/>
  <c r="Q170" i="44"/>
  <c r="J157" i="46"/>
  <c r="K157" i="46" s="1"/>
  <c r="I170" i="44"/>
  <c r="I157" i="46"/>
  <c r="A156" i="53" s="1"/>
  <c r="H170" i="44"/>
  <c r="H157" i="46"/>
  <c r="C156" i="53" s="1"/>
  <c r="G170" i="44"/>
  <c r="G157" i="46"/>
  <c r="F170" i="44"/>
  <c r="F157" i="46"/>
  <c r="D156" i="53" s="1"/>
  <c r="E170" i="44"/>
  <c r="E157" i="46"/>
  <c r="D170" i="44"/>
  <c r="D157" i="46"/>
  <c r="C170" i="44"/>
  <c r="C157" i="46"/>
  <c r="B170" i="44"/>
  <c r="AI158" i="46"/>
  <c r="V171" i="44"/>
  <c r="AH158" i="46"/>
  <c r="U171" i="44"/>
  <c r="AG158" i="46"/>
  <c r="T171" i="44"/>
  <c r="AF158" i="46"/>
  <c r="S171" i="44"/>
  <c r="AE158" i="46"/>
  <c r="R171" i="44"/>
  <c r="AD158" i="46"/>
  <c r="Q171" i="44"/>
  <c r="J158" i="46"/>
  <c r="K158" i="46" s="1"/>
  <c r="I171" i="44"/>
  <c r="I158" i="46"/>
  <c r="A157" i="53" s="1"/>
  <c r="H171" i="44"/>
  <c r="H158" i="46"/>
  <c r="C157" i="53" s="1"/>
  <c r="G171" i="44"/>
  <c r="G158" i="46"/>
  <c r="F171" i="44"/>
  <c r="F158" i="46"/>
  <c r="D157" i="53" s="1"/>
  <c r="E171" i="44"/>
  <c r="E158" i="46"/>
  <c r="D171" i="44"/>
  <c r="D158" i="46"/>
  <c r="C171" i="44"/>
  <c r="C158" i="46"/>
  <c r="B171" i="44"/>
  <c r="AI159" i="46"/>
  <c r="V172" i="44"/>
  <c r="AH159" i="46"/>
  <c r="U172" i="44"/>
  <c r="AG159" i="46"/>
  <c r="T172" i="44"/>
  <c r="AF159" i="46"/>
  <c r="S172" i="44"/>
  <c r="AE159" i="46"/>
  <c r="R172" i="44"/>
  <c r="AD159" i="46"/>
  <c r="Q172" i="44"/>
  <c r="J159" i="46"/>
  <c r="K159" i="46" s="1"/>
  <c r="I172" i="44"/>
  <c r="I159" i="46"/>
  <c r="A158" i="53" s="1"/>
  <c r="H172" i="44"/>
  <c r="H159" i="46"/>
  <c r="C158" i="53" s="1"/>
  <c r="G172" i="44"/>
  <c r="G159" i="46"/>
  <c r="F172" i="44"/>
  <c r="F159" i="46"/>
  <c r="D158" i="53" s="1"/>
  <c r="E172" i="44"/>
  <c r="E159" i="46"/>
  <c r="D172" i="44"/>
  <c r="D159" i="46"/>
  <c r="C172" i="44"/>
  <c r="C159" i="46"/>
  <c r="B172" i="44"/>
  <c r="AI160" i="46"/>
  <c r="V173" i="44"/>
  <c r="AH160" i="46"/>
  <c r="U173" i="44"/>
  <c r="AG160" i="46"/>
  <c r="T173" i="44"/>
  <c r="AF160" i="46"/>
  <c r="S173" i="44"/>
  <c r="AE160" i="46"/>
  <c r="R173" i="44"/>
  <c r="AD160" i="46"/>
  <c r="Q173" i="44"/>
  <c r="J160" i="46"/>
  <c r="K160" i="46" s="1"/>
  <c r="I173" i="44"/>
  <c r="I160" i="46"/>
  <c r="A159" i="53" s="1"/>
  <c r="H173" i="44"/>
  <c r="H160" i="46"/>
  <c r="C159" i="53" s="1"/>
  <c r="G173" i="44"/>
  <c r="G160" i="46"/>
  <c r="F173" i="44"/>
  <c r="F160" i="46"/>
  <c r="D159" i="53" s="1"/>
  <c r="E173" i="44"/>
  <c r="E160" i="46"/>
  <c r="D173" i="44"/>
  <c r="D160" i="46"/>
  <c r="C173" i="44"/>
  <c r="C160" i="46"/>
  <c r="B173" i="44"/>
  <c r="AI161" i="46"/>
  <c r="V174" i="44"/>
  <c r="AH161" i="46"/>
  <c r="U174" i="44"/>
  <c r="AG161" i="46"/>
  <c r="T174" i="44"/>
  <c r="AF161" i="46"/>
  <c r="S174" i="44"/>
  <c r="AE161" i="46"/>
  <c r="R174" i="44"/>
  <c r="AD161" i="46"/>
  <c r="Q174" i="44"/>
  <c r="J161" i="46"/>
  <c r="K161" i="46" s="1"/>
  <c r="I174" i="44"/>
  <c r="I161" i="46"/>
  <c r="A160" i="53" s="1"/>
  <c r="H174" i="44"/>
  <c r="H161" i="46"/>
  <c r="C160" i="53" s="1"/>
  <c r="G174" i="44"/>
  <c r="G161" i="46"/>
  <c r="F174" i="44"/>
  <c r="F161" i="46"/>
  <c r="D160" i="53" s="1"/>
  <c r="E174" i="44"/>
  <c r="E161" i="46"/>
  <c r="D174" i="44"/>
  <c r="D161" i="46"/>
  <c r="C174" i="44"/>
  <c r="C161" i="46"/>
  <c r="B174" i="44"/>
  <c r="AI162" i="46"/>
  <c r="V175" i="44"/>
  <c r="AH162" i="46"/>
  <c r="U175" i="44"/>
  <c r="AG162" i="46"/>
  <c r="T175" i="44"/>
  <c r="AF162" i="46"/>
  <c r="S175" i="44"/>
  <c r="AE162" i="46"/>
  <c r="R175" i="44"/>
  <c r="AD162" i="46"/>
  <c r="Q175" i="44"/>
  <c r="J162" i="46"/>
  <c r="K162" i="46" s="1"/>
  <c r="I175" i="44"/>
  <c r="I162" i="46"/>
  <c r="A161" i="53" s="1"/>
  <c r="H175" i="44"/>
  <c r="H162" i="46"/>
  <c r="C161" i="53" s="1"/>
  <c r="G175" i="44"/>
  <c r="G162" i="46"/>
  <c r="F175" i="44"/>
  <c r="F162" i="46"/>
  <c r="D161" i="53" s="1"/>
  <c r="E175" i="44"/>
  <c r="E162" i="46"/>
  <c r="D175" i="44"/>
  <c r="D162" i="46"/>
  <c r="C175" i="44"/>
  <c r="C162" i="46"/>
  <c r="B175" i="44"/>
  <c r="AI163" i="46"/>
  <c r="V176" i="44"/>
  <c r="AH163" i="46"/>
  <c r="U176" i="44"/>
  <c r="AG163" i="46"/>
  <c r="T176" i="44"/>
  <c r="AF163" i="46"/>
  <c r="S176" i="44"/>
  <c r="AE163" i="46"/>
  <c r="R176" i="44"/>
  <c r="AD163" i="46"/>
  <c r="Q176" i="44"/>
  <c r="J163" i="46"/>
  <c r="K163" i="46" s="1"/>
  <c r="I176" i="44"/>
  <c r="I163" i="46"/>
  <c r="A162" i="53" s="1"/>
  <c r="H176" i="44"/>
  <c r="H163" i="46"/>
  <c r="C162" i="53" s="1"/>
  <c r="G176" i="44"/>
  <c r="G163" i="46"/>
  <c r="F176" i="44"/>
  <c r="F163" i="46"/>
  <c r="D162" i="53" s="1"/>
  <c r="E176" i="44"/>
  <c r="E163" i="46"/>
  <c r="D176" i="44"/>
  <c r="D163" i="46"/>
  <c r="C176" i="44"/>
  <c r="C163" i="46"/>
  <c r="B176" i="44"/>
  <c r="AI164" i="46"/>
  <c r="V177" i="44"/>
  <c r="AH164" i="46"/>
  <c r="U177" i="44"/>
  <c r="AG164" i="46"/>
  <c r="T177" i="44"/>
  <c r="AF164" i="46"/>
  <c r="S177" i="44"/>
  <c r="AE164" i="46"/>
  <c r="R177" i="44"/>
  <c r="AD164" i="46"/>
  <c r="Q177" i="44"/>
  <c r="J164" i="46"/>
  <c r="K164" i="46" s="1"/>
  <c r="I177" i="44"/>
  <c r="I164" i="46"/>
  <c r="A163" i="53" s="1"/>
  <c r="H177" i="44"/>
  <c r="H164" i="46"/>
  <c r="C163" i="53" s="1"/>
  <c r="G177" i="44"/>
  <c r="G164" i="46"/>
  <c r="F177" i="44"/>
  <c r="F164" i="46"/>
  <c r="D163" i="53" s="1"/>
  <c r="E177" i="44"/>
  <c r="E164" i="46"/>
  <c r="D177" i="44"/>
  <c r="D164" i="46"/>
  <c r="C177" i="44"/>
  <c r="C164" i="46"/>
  <c r="B177" i="44"/>
  <c r="AI165" i="46"/>
  <c r="V178" i="44"/>
  <c r="AH165" i="46"/>
  <c r="U178" i="44"/>
  <c r="AG165" i="46"/>
  <c r="T178" i="44"/>
  <c r="AF165" i="46"/>
  <c r="S178" i="44"/>
  <c r="AE165" i="46"/>
  <c r="R178" i="44"/>
  <c r="AD165" i="46"/>
  <c r="Q178" i="44"/>
  <c r="J165" i="46"/>
  <c r="K165" i="46" s="1"/>
  <c r="I178" i="44"/>
  <c r="I165" i="46"/>
  <c r="A164" i="53" s="1"/>
  <c r="H178" i="44"/>
  <c r="H165" i="46"/>
  <c r="C164" i="53" s="1"/>
  <c r="G178" i="44"/>
  <c r="G165" i="46"/>
  <c r="F178" i="44"/>
  <c r="F165" i="46"/>
  <c r="D164" i="53" s="1"/>
  <c r="E178" i="44"/>
  <c r="E165" i="46"/>
  <c r="D178" i="44"/>
  <c r="D165" i="46"/>
  <c r="C178" i="44"/>
  <c r="C165" i="46"/>
  <c r="B178" i="44"/>
  <c r="AI166" i="46"/>
  <c r="V179" i="44"/>
  <c r="AH166" i="46"/>
  <c r="U179" i="44"/>
  <c r="AG166" i="46"/>
  <c r="T179" i="44"/>
  <c r="AF166" i="46"/>
  <c r="S179" i="44"/>
  <c r="AE166" i="46"/>
  <c r="R179" i="44"/>
  <c r="AD166" i="46"/>
  <c r="Q179" i="44"/>
  <c r="J166" i="46"/>
  <c r="K166" i="46" s="1"/>
  <c r="I179" i="44"/>
  <c r="I166" i="46"/>
  <c r="A165" i="53" s="1"/>
  <c r="H179" i="44"/>
  <c r="H166" i="46"/>
  <c r="C165" i="53" s="1"/>
  <c r="G179" i="44"/>
  <c r="G166" i="46"/>
  <c r="F179" i="44"/>
  <c r="F166" i="46"/>
  <c r="D165" i="53" s="1"/>
  <c r="E179" i="44"/>
  <c r="E166" i="46"/>
  <c r="D179" i="44"/>
  <c r="D166" i="46"/>
  <c r="C179" i="44"/>
  <c r="C166" i="46"/>
  <c r="B179" i="44"/>
  <c r="AI167" i="46"/>
  <c r="V180" i="44"/>
  <c r="AH167" i="46"/>
  <c r="U180" i="44"/>
  <c r="AG167" i="46"/>
  <c r="T180" i="44"/>
  <c r="AF167" i="46"/>
  <c r="S180" i="44"/>
  <c r="AE167" i="46"/>
  <c r="R180" i="44"/>
  <c r="AD167" i="46"/>
  <c r="Q180" i="44"/>
  <c r="J167" i="46"/>
  <c r="K167" i="46" s="1"/>
  <c r="I180" i="44"/>
  <c r="I167" i="46"/>
  <c r="A166" i="53" s="1"/>
  <c r="H180" i="44"/>
  <c r="H167" i="46"/>
  <c r="C166" i="53" s="1"/>
  <c r="G180" i="44"/>
  <c r="G167" i="46"/>
  <c r="F180" i="44"/>
  <c r="F167" i="46"/>
  <c r="D166" i="53" s="1"/>
  <c r="E180" i="44"/>
  <c r="E167" i="46"/>
  <c r="D180" i="44"/>
  <c r="D167" i="46"/>
  <c r="C180" i="44"/>
  <c r="C167" i="46"/>
  <c r="B180" i="44"/>
  <c r="N152" i="46"/>
  <c r="S152" i="46"/>
  <c r="T152" i="46"/>
  <c r="M152" i="46"/>
  <c r="Q152" i="46"/>
  <c r="R152" i="46"/>
  <c r="L152" i="46"/>
  <c r="O152" i="46"/>
  <c r="P152" i="46"/>
  <c r="N153" i="46"/>
  <c r="S153" i="46"/>
  <c r="T153" i="46"/>
  <c r="N166" i="44"/>
  <c r="M153" i="46"/>
  <c r="Q153" i="46"/>
  <c r="R153" i="46"/>
  <c r="L153" i="46"/>
  <c r="O153" i="46"/>
  <c r="P153" i="46"/>
  <c r="N154" i="46"/>
  <c r="S154" i="46"/>
  <c r="T154" i="46"/>
  <c r="M154" i="46"/>
  <c r="Q154" i="46"/>
  <c r="R154" i="46"/>
  <c r="L154" i="46"/>
  <c r="O154" i="46"/>
  <c r="P154" i="46"/>
  <c r="N155" i="46"/>
  <c r="S155" i="46"/>
  <c r="T155" i="46"/>
  <c r="M155" i="46"/>
  <c r="Q155" i="46"/>
  <c r="R155" i="46"/>
  <c r="L155" i="46"/>
  <c r="O155" i="46"/>
  <c r="P155" i="46"/>
  <c r="N156" i="46"/>
  <c r="S156" i="46"/>
  <c r="T156" i="46"/>
  <c r="M156" i="46"/>
  <c r="Q156" i="46"/>
  <c r="R156" i="46"/>
  <c r="L156" i="46"/>
  <c r="O156" i="46"/>
  <c r="P156" i="46"/>
  <c r="N157" i="46"/>
  <c r="S157" i="46"/>
  <c r="T157" i="46"/>
  <c r="M157" i="46"/>
  <c r="Q157" i="46"/>
  <c r="R157" i="46"/>
  <c r="L157" i="46"/>
  <c r="O157" i="46"/>
  <c r="P157" i="46"/>
  <c r="N158" i="46"/>
  <c r="S158" i="46"/>
  <c r="T158" i="46"/>
  <c r="M158" i="46"/>
  <c r="Q158" i="46"/>
  <c r="R158" i="46"/>
  <c r="L158" i="46"/>
  <c r="O158" i="46"/>
  <c r="P158" i="46"/>
  <c r="N159" i="46"/>
  <c r="S159" i="46"/>
  <c r="T159" i="46"/>
  <c r="M159" i="46"/>
  <c r="Q159" i="46"/>
  <c r="R159" i="46"/>
  <c r="L159" i="46"/>
  <c r="O159" i="46"/>
  <c r="P159" i="46"/>
  <c r="N160" i="46"/>
  <c r="S160" i="46"/>
  <c r="T160" i="46"/>
  <c r="N173" i="44"/>
  <c r="M160" i="46"/>
  <c r="Q160" i="46"/>
  <c r="R160" i="46"/>
  <c r="L160" i="46"/>
  <c r="O160" i="46"/>
  <c r="P160" i="46"/>
  <c r="N161" i="46"/>
  <c r="S161" i="46"/>
  <c r="T161" i="46"/>
  <c r="M161" i="46"/>
  <c r="Q161" i="46"/>
  <c r="R161" i="46"/>
  <c r="L161" i="46"/>
  <c r="O161" i="46"/>
  <c r="P161" i="46"/>
  <c r="N162" i="46"/>
  <c r="S162" i="46"/>
  <c r="T162" i="46"/>
  <c r="N175" i="44"/>
  <c r="M162" i="46"/>
  <c r="Q162" i="46"/>
  <c r="R162" i="46"/>
  <c r="L162" i="46"/>
  <c r="O162" i="46"/>
  <c r="P162" i="46"/>
  <c r="N163" i="46"/>
  <c r="S163" i="46"/>
  <c r="T163" i="46"/>
  <c r="N176" i="44"/>
  <c r="M163" i="46"/>
  <c r="Q163" i="46"/>
  <c r="R163" i="46"/>
  <c r="L163" i="46"/>
  <c r="O163" i="46"/>
  <c r="P163" i="46"/>
  <c r="N164" i="46"/>
  <c r="S164" i="46"/>
  <c r="T164" i="46"/>
  <c r="M164" i="46"/>
  <c r="Q164" i="46"/>
  <c r="R164" i="46"/>
  <c r="L164" i="46"/>
  <c r="O164" i="46"/>
  <c r="P164" i="46"/>
  <c r="N165" i="46"/>
  <c r="S165" i="46"/>
  <c r="T165" i="46"/>
  <c r="N178" i="44"/>
  <c r="M165" i="46"/>
  <c r="Q165" i="46"/>
  <c r="R165" i="46"/>
  <c r="L165" i="46"/>
  <c r="O165" i="46"/>
  <c r="P165" i="46"/>
  <c r="N166" i="46"/>
  <c r="S166" i="46"/>
  <c r="T166" i="46"/>
  <c r="M166" i="46"/>
  <c r="Q166" i="46"/>
  <c r="R166" i="46"/>
  <c r="L166" i="46"/>
  <c r="O166" i="46"/>
  <c r="P166" i="46"/>
  <c r="N167" i="46"/>
  <c r="S167" i="46"/>
  <c r="T167" i="46"/>
  <c r="N180" i="44"/>
  <c r="M167" i="46"/>
  <c r="Q167" i="46"/>
  <c r="R167" i="46"/>
  <c r="L167" i="46"/>
  <c r="O167" i="46"/>
  <c r="P167" i="46"/>
  <c r="O165" i="44"/>
  <c r="N165" i="44"/>
  <c r="M165" i="44"/>
  <c r="P165" i="44"/>
  <c r="O166" i="44"/>
  <c r="M166" i="44"/>
  <c r="P166" i="44"/>
  <c r="O167" i="44"/>
  <c r="N167" i="44"/>
  <c r="M167" i="44"/>
  <c r="P167" i="44"/>
  <c r="O168" i="44"/>
  <c r="N168" i="44"/>
  <c r="M168" i="44"/>
  <c r="P168" i="44"/>
  <c r="O169" i="44"/>
  <c r="N169" i="44"/>
  <c r="M169" i="44"/>
  <c r="P169" i="44"/>
  <c r="O170" i="44"/>
  <c r="N170" i="44"/>
  <c r="M170" i="44"/>
  <c r="P170" i="44"/>
  <c r="O171" i="44"/>
  <c r="N171" i="44"/>
  <c r="M171" i="44"/>
  <c r="P171" i="44"/>
  <c r="O172" i="44"/>
  <c r="N172" i="44"/>
  <c r="M172" i="44"/>
  <c r="P172" i="44"/>
  <c r="O173" i="44"/>
  <c r="M173" i="44"/>
  <c r="P173" i="44"/>
  <c r="O174" i="44"/>
  <c r="N174" i="44"/>
  <c r="M174" i="44"/>
  <c r="P174" i="44"/>
  <c r="O175" i="44"/>
  <c r="M175" i="44"/>
  <c r="P175" i="44"/>
  <c r="O176" i="44"/>
  <c r="M176" i="44"/>
  <c r="P176" i="44"/>
  <c r="O177" i="44"/>
  <c r="N177" i="44"/>
  <c r="M177" i="44"/>
  <c r="P177" i="44"/>
  <c r="O178" i="44"/>
  <c r="M178" i="44"/>
  <c r="P178" i="44"/>
  <c r="O179" i="44"/>
  <c r="N179" i="44"/>
  <c r="M179" i="44"/>
  <c r="P179" i="44"/>
  <c r="O180" i="44"/>
  <c r="M180" i="44"/>
  <c r="P180" i="44"/>
  <c r="AA50" i="63" l="1"/>
  <c r="B49" i="64" s="1"/>
  <c r="AB50" i="63"/>
  <c r="AC50" i="63"/>
  <c r="Y50" i="63"/>
  <c r="Z50" i="63"/>
  <c r="U50" i="63"/>
  <c r="V50" i="63"/>
  <c r="W50" i="63"/>
  <c r="X50" i="63"/>
  <c r="AA185" i="42"/>
  <c r="AB185" i="42"/>
  <c r="AC185" i="42"/>
  <c r="W185" i="42"/>
  <c r="X185" i="42"/>
  <c r="Y185" i="42"/>
  <c r="Z185" i="42"/>
  <c r="AA184" i="42"/>
  <c r="AB184" i="42"/>
  <c r="AC184" i="42"/>
  <c r="W184" i="42"/>
  <c r="X184" i="42"/>
  <c r="AA183" i="42"/>
  <c r="AB183" i="42"/>
  <c r="AC183" i="42"/>
  <c r="W183" i="42"/>
  <c r="X183" i="42"/>
  <c r="Y183" i="42"/>
  <c r="Z183" i="42"/>
  <c r="AA182" i="42"/>
  <c r="AB182" i="42"/>
  <c r="AC182" i="42"/>
  <c r="Y182" i="42"/>
  <c r="Z182" i="42"/>
  <c r="AA180" i="42"/>
  <c r="AB180" i="42"/>
  <c r="AC180" i="42"/>
  <c r="U180" i="42"/>
  <c r="V180" i="42"/>
  <c r="W180" i="42"/>
  <c r="X180" i="42"/>
  <c r="Y180" i="42"/>
  <c r="Z180" i="42"/>
  <c r="AA181" i="42"/>
  <c r="AB181" i="42"/>
  <c r="AC181" i="42"/>
  <c r="W181" i="42"/>
  <c r="X181" i="42"/>
  <c r="Y181" i="42"/>
  <c r="Z181" i="42"/>
  <c r="AA179" i="42"/>
  <c r="AB179" i="42"/>
  <c r="AC179" i="42"/>
  <c r="Y179" i="42"/>
  <c r="Z179" i="42"/>
  <c r="AA178" i="42"/>
  <c r="AB178" i="42"/>
  <c r="AC178" i="42"/>
  <c r="W178" i="42"/>
  <c r="X178" i="42"/>
  <c r="Y178" i="42"/>
  <c r="Z178" i="42"/>
  <c r="U185" i="42"/>
  <c r="V185" i="42"/>
  <c r="U184" i="42"/>
  <c r="V184" i="42"/>
  <c r="Y184" i="42"/>
  <c r="Z184" i="42"/>
  <c r="U183" i="42"/>
  <c r="V183" i="42"/>
  <c r="U182" i="42"/>
  <c r="V182" i="42"/>
  <c r="W182" i="42"/>
  <c r="X182" i="42"/>
  <c r="U181" i="42"/>
  <c r="V181" i="42"/>
  <c r="U179" i="42"/>
  <c r="V179" i="42"/>
  <c r="W179" i="42"/>
  <c r="X179" i="42"/>
  <c r="U178" i="42"/>
  <c r="V178" i="42"/>
  <c r="AA149" i="34"/>
  <c r="B148" i="52" s="1"/>
  <c r="AB149" i="34"/>
  <c r="AC149" i="34"/>
  <c r="W149" i="34"/>
  <c r="X149" i="34"/>
  <c r="Y149" i="34"/>
  <c r="Z149" i="34"/>
  <c r="AA148" i="34"/>
  <c r="B147" i="52" s="1"/>
  <c r="AB148" i="34"/>
  <c r="AC148" i="34"/>
  <c r="Y148" i="34"/>
  <c r="Z148" i="34"/>
  <c r="U149" i="34"/>
  <c r="V149" i="34"/>
  <c r="U148" i="34"/>
  <c r="V148" i="34"/>
  <c r="W148" i="34"/>
  <c r="X148" i="34"/>
  <c r="AA272" i="50"/>
  <c r="B271" i="55" s="1"/>
  <c r="AB272" i="50"/>
  <c r="AC272" i="50"/>
  <c r="U272" i="50"/>
  <c r="V272" i="50"/>
  <c r="W272" i="50"/>
  <c r="X272" i="50"/>
  <c r="Y272" i="50"/>
  <c r="Z272" i="50"/>
  <c r="AA271" i="50"/>
  <c r="B270" i="55" s="1"/>
  <c r="AB271" i="50"/>
  <c r="AC271" i="50"/>
  <c r="U271" i="50"/>
  <c r="V271" i="50"/>
  <c r="W271" i="50"/>
  <c r="X271" i="50"/>
  <c r="Y271" i="50"/>
  <c r="Z271" i="50"/>
  <c r="AA270" i="50"/>
  <c r="B269" i="55" s="1"/>
  <c r="AB270" i="50"/>
  <c r="AC270" i="50"/>
  <c r="U270" i="50"/>
  <c r="V270" i="50"/>
  <c r="W270" i="50"/>
  <c r="X270" i="50"/>
  <c r="Y270" i="50"/>
  <c r="Z270" i="50"/>
  <c r="AA269" i="50"/>
  <c r="B268" i="55" s="1"/>
  <c r="AB269" i="50"/>
  <c r="AC269" i="50"/>
  <c r="U269" i="50"/>
  <c r="V269" i="50"/>
  <c r="W269" i="50"/>
  <c r="X269" i="50"/>
  <c r="Y269" i="50"/>
  <c r="Z269" i="50"/>
  <c r="AA268" i="50"/>
  <c r="B267" i="55" s="1"/>
  <c r="AB268" i="50"/>
  <c r="AC268" i="50"/>
  <c r="U268" i="50"/>
  <c r="V268" i="50"/>
  <c r="W268" i="50"/>
  <c r="X268" i="50"/>
  <c r="Y268" i="50"/>
  <c r="Z268" i="50"/>
  <c r="AA267" i="50"/>
  <c r="B266" i="55" s="1"/>
  <c r="AB267" i="50"/>
  <c r="AC267" i="50"/>
  <c r="U267" i="50"/>
  <c r="V267" i="50"/>
  <c r="W267" i="50"/>
  <c r="X267" i="50"/>
  <c r="Y267" i="50"/>
  <c r="Z267" i="50"/>
  <c r="AA266" i="50"/>
  <c r="B265" i="55" s="1"/>
  <c r="AB266" i="50"/>
  <c r="AC266" i="50"/>
  <c r="U266" i="50"/>
  <c r="V266" i="50"/>
  <c r="W266" i="50"/>
  <c r="X266" i="50"/>
  <c r="Y266" i="50"/>
  <c r="Z266" i="50"/>
  <c r="AA265" i="50"/>
  <c r="B264" i="55" s="1"/>
  <c r="AB265" i="50"/>
  <c r="AC265" i="50"/>
  <c r="U265" i="50"/>
  <c r="V265" i="50"/>
  <c r="W265" i="50"/>
  <c r="X265" i="50"/>
  <c r="Y265" i="50"/>
  <c r="Z265" i="50"/>
  <c r="AA264" i="50"/>
  <c r="B263" i="55" s="1"/>
  <c r="AB264" i="50"/>
  <c r="AC264" i="50"/>
  <c r="U264" i="50"/>
  <c r="V264" i="50"/>
  <c r="W264" i="50"/>
  <c r="X264" i="50"/>
  <c r="Y264" i="50"/>
  <c r="Z264" i="50"/>
  <c r="AA263" i="50"/>
  <c r="B262" i="55" s="1"/>
  <c r="AB263" i="50"/>
  <c r="AC263" i="50"/>
  <c r="U263" i="50"/>
  <c r="V263" i="50"/>
  <c r="W263" i="50"/>
  <c r="X263" i="50"/>
  <c r="Y263" i="50"/>
  <c r="Z263" i="50"/>
  <c r="AA262" i="50"/>
  <c r="B261" i="55" s="1"/>
  <c r="AB262" i="50"/>
  <c r="AC262" i="50"/>
  <c r="U262" i="50"/>
  <c r="V262" i="50"/>
  <c r="W262" i="50"/>
  <c r="X262" i="50"/>
  <c r="Y262" i="50"/>
  <c r="Z262" i="50"/>
  <c r="AA261" i="50"/>
  <c r="B260" i="55" s="1"/>
  <c r="AB261" i="50"/>
  <c r="AC261" i="50"/>
  <c r="U261" i="50"/>
  <c r="V261" i="50"/>
  <c r="W261" i="50"/>
  <c r="X261" i="50"/>
  <c r="Y261" i="50"/>
  <c r="Z261" i="50"/>
  <c r="AA260" i="50"/>
  <c r="B259" i="55" s="1"/>
  <c r="AB260" i="50"/>
  <c r="AC260" i="50"/>
  <c r="U260" i="50"/>
  <c r="V260" i="50"/>
  <c r="W260" i="50"/>
  <c r="X260" i="50"/>
  <c r="Y260" i="50"/>
  <c r="Z260" i="50"/>
  <c r="AA259" i="50"/>
  <c r="B258" i="55" s="1"/>
  <c r="AB259" i="50"/>
  <c r="AC259" i="50"/>
  <c r="U259" i="50"/>
  <c r="V259" i="50"/>
  <c r="W259" i="50"/>
  <c r="X259" i="50"/>
  <c r="Y259" i="50"/>
  <c r="Z259" i="50"/>
  <c r="AA258" i="50"/>
  <c r="B257" i="55" s="1"/>
  <c r="AB258" i="50"/>
  <c r="AC258" i="50"/>
  <c r="U258" i="50"/>
  <c r="V258" i="50"/>
  <c r="W258" i="50"/>
  <c r="X258" i="50"/>
  <c r="Y258" i="50"/>
  <c r="Z258" i="50"/>
  <c r="AA257" i="50"/>
  <c r="B256" i="55" s="1"/>
  <c r="AB257" i="50"/>
  <c r="AC257" i="50"/>
  <c r="U257" i="50"/>
  <c r="V257" i="50"/>
  <c r="W257" i="50"/>
  <c r="X257" i="50"/>
  <c r="Y257" i="50"/>
  <c r="Z257" i="50"/>
  <c r="AA256" i="50"/>
  <c r="B255" i="55" s="1"/>
  <c r="AB256" i="50"/>
  <c r="AC256" i="50"/>
  <c r="U256" i="50"/>
  <c r="V256" i="50"/>
  <c r="W256" i="50"/>
  <c r="X256" i="50"/>
  <c r="Y256" i="50"/>
  <c r="Z256" i="50"/>
  <c r="AA255" i="50"/>
  <c r="B254" i="55" s="1"/>
  <c r="AB255" i="50"/>
  <c r="AC255" i="50"/>
  <c r="U255" i="50"/>
  <c r="V255" i="50"/>
  <c r="W255" i="50"/>
  <c r="X255" i="50"/>
  <c r="Y255" i="50"/>
  <c r="Z255" i="50"/>
  <c r="AA254" i="50"/>
  <c r="B253" i="55" s="1"/>
  <c r="AB254" i="50"/>
  <c r="AC254" i="50"/>
  <c r="U254" i="50"/>
  <c r="V254" i="50"/>
  <c r="W254" i="50"/>
  <c r="X254" i="50"/>
  <c r="Y254" i="50"/>
  <c r="Z254" i="50"/>
  <c r="AA253" i="50"/>
  <c r="B252" i="55" s="1"/>
  <c r="AB253" i="50"/>
  <c r="AC253" i="50"/>
  <c r="U253" i="50"/>
  <c r="V253" i="50"/>
  <c r="W253" i="50"/>
  <c r="X253" i="50"/>
  <c r="Y253" i="50"/>
  <c r="Z253" i="50"/>
  <c r="AA252" i="50"/>
  <c r="B251" i="55" s="1"/>
  <c r="AB252" i="50"/>
  <c r="AC252" i="50"/>
  <c r="U252" i="50"/>
  <c r="V252" i="50"/>
  <c r="W252" i="50"/>
  <c r="X252" i="50"/>
  <c r="Y252" i="50"/>
  <c r="Z252" i="50"/>
  <c r="AA251" i="50"/>
  <c r="B250" i="55" s="1"/>
  <c r="AB251" i="50"/>
  <c r="AC251" i="50"/>
  <c r="U251" i="50"/>
  <c r="V251" i="50"/>
  <c r="W251" i="50"/>
  <c r="X251" i="50"/>
  <c r="Y251" i="50"/>
  <c r="Z251" i="50"/>
  <c r="AA250" i="50"/>
  <c r="B249" i="55" s="1"/>
  <c r="AB250" i="50"/>
  <c r="AC250" i="50"/>
  <c r="U250" i="50"/>
  <c r="V250" i="50"/>
  <c r="W250" i="50"/>
  <c r="X250" i="50"/>
  <c r="Y250" i="50"/>
  <c r="Z250" i="50"/>
  <c r="AA249" i="50"/>
  <c r="B248" i="55" s="1"/>
  <c r="AB249" i="50"/>
  <c r="AC249" i="50"/>
  <c r="U249" i="50"/>
  <c r="V249" i="50"/>
  <c r="W249" i="50"/>
  <c r="X249" i="50"/>
  <c r="Y249" i="50"/>
  <c r="Z249" i="50"/>
  <c r="AA248" i="50"/>
  <c r="B247" i="55" s="1"/>
  <c r="AB248" i="50"/>
  <c r="AC248" i="50"/>
  <c r="U248" i="50"/>
  <c r="V248" i="50"/>
  <c r="W248" i="50"/>
  <c r="X248" i="50"/>
  <c r="Y248" i="50"/>
  <c r="Z248" i="50"/>
  <c r="AA247" i="50"/>
  <c r="B246" i="55" s="1"/>
  <c r="AB247" i="50"/>
  <c r="AC247" i="50"/>
  <c r="U247" i="50"/>
  <c r="V247" i="50"/>
  <c r="W247" i="50"/>
  <c r="X247" i="50"/>
  <c r="Y247" i="50"/>
  <c r="Z247" i="50"/>
  <c r="AA246" i="50"/>
  <c r="B245" i="55" s="1"/>
  <c r="AB246" i="50"/>
  <c r="AC246" i="50"/>
  <c r="U246" i="50"/>
  <c r="V246" i="50"/>
  <c r="W246" i="50"/>
  <c r="X246" i="50"/>
  <c r="Y246" i="50"/>
  <c r="Z246" i="50"/>
  <c r="AA245" i="50"/>
  <c r="B244" i="55" s="1"/>
  <c r="AB245" i="50"/>
  <c r="AC245" i="50"/>
  <c r="U245" i="50"/>
  <c r="V245" i="50"/>
  <c r="W245" i="50"/>
  <c r="X245" i="50"/>
  <c r="Y245" i="50"/>
  <c r="Z245" i="50"/>
  <c r="AA244" i="50"/>
  <c r="B243" i="55" s="1"/>
  <c r="AB244" i="50"/>
  <c r="AC244" i="50"/>
  <c r="U244" i="50"/>
  <c r="V244" i="50"/>
  <c r="W244" i="50"/>
  <c r="X244" i="50"/>
  <c r="Y244" i="50"/>
  <c r="Z244" i="50"/>
  <c r="AA243" i="50"/>
  <c r="B242" i="55" s="1"/>
  <c r="AB243" i="50"/>
  <c r="AC243" i="50"/>
  <c r="U243" i="50"/>
  <c r="V243" i="50"/>
  <c r="W243" i="50"/>
  <c r="X243" i="50"/>
  <c r="Y243" i="50"/>
  <c r="Z243" i="50"/>
  <c r="AA242" i="50"/>
  <c r="B241" i="55" s="1"/>
  <c r="AB242" i="50"/>
  <c r="AC242" i="50"/>
  <c r="U242" i="50"/>
  <c r="V242" i="50"/>
  <c r="W242" i="50"/>
  <c r="X242" i="50"/>
  <c r="Y242" i="50"/>
  <c r="Z242" i="50"/>
  <c r="AA241" i="50"/>
  <c r="B240" i="55" s="1"/>
  <c r="AB241" i="50"/>
  <c r="AC241" i="50"/>
  <c r="U241" i="50"/>
  <c r="V241" i="50"/>
  <c r="W241" i="50"/>
  <c r="X241" i="50"/>
  <c r="Y241" i="50"/>
  <c r="Z241" i="50"/>
  <c r="AA240" i="50"/>
  <c r="B239" i="55" s="1"/>
  <c r="AB240" i="50"/>
  <c r="AC240" i="50"/>
  <c r="U240" i="50"/>
  <c r="V240" i="50"/>
  <c r="W240" i="50"/>
  <c r="X240" i="50"/>
  <c r="Y240" i="50"/>
  <c r="Z240" i="50"/>
  <c r="AA239" i="50"/>
  <c r="B238" i="55" s="1"/>
  <c r="AB239" i="50"/>
  <c r="AC239" i="50"/>
  <c r="U239" i="50"/>
  <c r="V239" i="50"/>
  <c r="W239" i="50"/>
  <c r="X239" i="50"/>
  <c r="Y239" i="50"/>
  <c r="Z239" i="50"/>
  <c r="AA147" i="34"/>
  <c r="B146" i="52" s="1"/>
  <c r="AB147" i="34"/>
  <c r="AC147" i="34"/>
  <c r="W147" i="34"/>
  <c r="X147" i="34"/>
  <c r="Y147" i="34"/>
  <c r="Z147" i="34"/>
  <c r="U147" i="34"/>
  <c r="V147" i="34"/>
  <c r="AA177" i="42"/>
  <c r="AB177" i="42"/>
  <c r="AC177" i="42"/>
  <c r="W177" i="42"/>
  <c r="X177" i="42"/>
  <c r="Y177" i="42"/>
  <c r="Z177" i="42"/>
  <c r="AA176" i="42"/>
  <c r="AB176" i="42"/>
  <c r="AC176" i="42"/>
  <c r="W176" i="42"/>
  <c r="X176" i="42"/>
  <c r="AA175" i="42"/>
  <c r="AB175" i="42"/>
  <c r="AC175" i="42"/>
  <c r="W175" i="42"/>
  <c r="X175" i="42"/>
  <c r="Y175" i="42"/>
  <c r="Z175" i="42"/>
  <c r="AA174" i="42"/>
  <c r="AB174" i="42"/>
  <c r="AC174" i="42"/>
  <c r="Y174" i="42"/>
  <c r="Z174" i="42"/>
  <c r="AA173" i="42"/>
  <c r="AB173" i="42"/>
  <c r="AC173" i="42"/>
  <c r="W173" i="42"/>
  <c r="X173" i="42"/>
  <c r="Y173" i="42"/>
  <c r="Z173" i="42"/>
  <c r="AA172" i="42"/>
  <c r="AB172" i="42"/>
  <c r="AC172" i="42"/>
  <c r="Y172" i="42"/>
  <c r="Z172" i="42"/>
  <c r="AA171" i="42"/>
  <c r="AB171" i="42"/>
  <c r="AC171" i="42"/>
  <c r="W171" i="42"/>
  <c r="X171" i="42"/>
  <c r="Y171" i="42"/>
  <c r="Z171" i="42"/>
  <c r="AA170" i="42"/>
  <c r="AB170" i="42"/>
  <c r="AC170" i="42"/>
  <c r="Y170" i="42"/>
  <c r="Z170" i="42"/>
  <c r="AA169" i="42"/>
  <c r="AB169" i="42"/>
  <c r="AC169" i="42"/>
  <c r="W169" i="42"/>
  <c r="X169" i="42"/>
  <c r="Y169" i="42"/>
  <c r="Z169" i="42"/>
  <c r="AA168" i="42"/>
  <c r="AB168" i="42"/>
  <c r="AC168" i="42"/>
  <c r="Y168" i="42"/>
  <c r="Z168" i="42"/>
  <c r="AA167" i="42"/>
  <c r="AB167" i="42"/>
  <c r="AC167" i="42"/>
  <c r="W167" i="42"/>
  <c r="X167" i="42"/>
  <c r="Y167" i="42"/>
  <c r="Z167" i="42"/>
  <c r="AA166" i="42"/>
  <c r="AB166" i="42"/>
  <c r="AC166" i="42"/>
  <c r="W166" i="42"/>
  <c r="X166" i="42"/>
  <c r="Y166" i="42"/>
  <c r="Z166" i="42"/>
  <c r="AA165" i="42"/>
  <c r="AB165" i="42"/>
  <c r="AC165" i="42"/>
  <c r="W165" i="42"/>
  <c r="X165" i="42"/>
  <c r="Y165" i="42"/>
  <c r="Z165" i="42"/>
  <c r="AA164" i="42"/>
  <c r="AB164" i="42"/>
  <c r="AC164" i="42"/>
  <c r="W164" i="42"/>
  <c r="X164" i="42"/>
  <c r="Y164" i="42"/>
  <c r="Z164" i="42"/>
  <c r="AA163" i="42"/>
  <c r="AB163" i="42"/>
  <c r="AC163" i="42"/>
  <c r="W163" i="42"/>
  <c r="X163" i="42"/>
  <c r="Y163" i="42"/>
  <c r="Z163" i="42"/>
  <c r="AA162" i="42"/>
  <c r="AB162" i="42"/>
  <c r="AC162" i="42"/>
  <c r="W162" i="42"/>
  <c r="X162" i="42"/>
  <c r="Y162" i="42"/>
  <c r="Z162" i="42"/>
  <c r="U177" i="42"/>
  <c r="V177" i="42"/>
  <c r="U176" i="42"/>
  <c r="V176" i="42"/>
  <c r="Y176" i="42"/>
  <c r="Z176" i="42"/>
  <c r="U175" i="42"/>
  <c r="V175" i="42"/>
  <c r="U174" i="42"/>
  <c r="V174" i="42"/>
  <c r="W174" i="42"/>
  <c r="X174" i="42"/>
  <c r="U173" i="42"/>
  <c r="V173" i="42"/>
  <c r="U172" i="42"/>
  <c r="V172" i="42"/>
  <c r="W172" i="42"/>
  <c r="X172" i="42"/>
  <c r="U171" i="42"/>
  <c r="V171" i="42"/>
  <c r="U170" i="42"/>
  <c r="V170" i="42"/>
  <c r="W170" i="42"/>
  <c r="X170" i="42"/>
  <c r="U169" i="42"/>
  <c r="V169" i="42"/>
  <c r="U168" i="42"/>
  <c r="V168" i="42"/>
  <c r="W168" i="42"/>
  <c r="X168" i="42"/>
  <c r="U167" i="42"/>
  <c r="V167" i="42"/>
  <c r="U166" i="42"/>
  <c r="V166" i="42"/>
  <c r="U165" i="42"/>
  <c r="V165" i="42"/>
  <c r="U164" i="42"/>
  <c r="V164" i="42"/>
  <c r="U163" i="42"/>
  <c r="V163" i="42"/>
  <c r="U162" i="42"/>
  <c r="V162" i="42"/>
  <c r="AA238" i="50"/>
  <c r="B237" i="55" s="1"/>
  <c r="AB238" i="50"/>
  <c r="AC238" i="50"/>
  <c r="Y238" i="50"/>
  <c r="Z238" i="50"/>
  <c r="AA237" i="50"/>
  <c r="B236" i="55" s="1"/>
  <c r="AB237" i="50"/>
  <c r="AC237" i="50"/>
  <c r="Y237" i="50"/>
  <c r="Z237" i="50"/>
  <c r="AA236" i="50"/>
  <c r="B235" i="55" s="1"/>
  <c r="AB236" i="50"/>
  <c r="AC236" i="50"/>
  <c r="Y236" i="50"/>
  <c r="Z236" i="50"/>
  <c r="AA235" i="50"/>
  <c r="B234" i="55" s="1"/>
  <c r="AB235" i="50"/>
  <c r="AC235" i="50"/>
  <c r="Y235" i="50"/>
  <c r="Z235" i="50"/>
  <c r="AA234" i="50"/>
  <c r="B233" i="55" s="1"/>
  <c r="AB234" i="50"/>
  <c r="AC234" i="50"/>
  <c r="Y234" i="50"/>
  <c r="Z234" i="50"/>
  <c r="AA233" i="50"/>
  <c r="B232" i="55" s="1"/>
  <c r="AB233" i="50"/>
  <c r="AC233" i="50"/>
  <c r="Y233" i="50"/>
  <c r="Z233" i="50"/>
  <c r="AA232" i="50"/>
  <c r="B231" i="55" s="1"/>
  <c r="AB232" i="50"/>
  <c r="AC232" i="50"/>
  <c r="W232" i="50"/>
  <c r="X232" i="50"/>
  <c r="Y232" i="50"/>
  <c r="Z232" i="50"/>
  <c r="AA231" i="50"/>
  <c r="B230" i="55" s="1"/>
  <c r="AB231" i="50"/>
  <c r="AC231" i="50"/>
  <c r="W231" i="50"/>
  <c r="X231" i="50"/>
  <c r="Y231" i="50"/>
  <c r="Z231" i="50"/>
  <c r="AA230" i="50"/>
  <c r="B229" i="55" s="1"/>
  <c r="AB230" i="50"/>
  <c r="AC230" i="50"/>
  <c r="W230" i="50"/>
  <c r="X230" i="50"/>
  <c r="Y230" i="50"/>
  <c r="Z230" i="50"/>
  <c r="AA229" i="50"/>
  <c r="B228" i="55" s="1"/>
  <c r="AB229" i="50"/>
  <c r="AC229" i="50"/>
  <c r="Y229" i="50"/>
  <c r="Z229" i="50"/>
  <c r="AA228" i="50"/>
  <c r="B227" i="55" s="1"/>
  <c r="AB228" i="50"/>
  <c r="AC228" i="50"/>
  <c r="Y228" i="50"/>
  <c r="Z228" i="50"/>
  <c r="AA227" i="50"/>
  <c r="B226" i="55" s="1"/>
  <c r="AB227" i="50"/>
  <c r="AC227" i="50"/>
  <c r="W227" i="50"/>
  <c r="X227" i="50"/>
  <c r="Y227" i="50"/>
  <c r="Z227" i="50"/>
  <c r="AA226" i="50"/>
  <c r="B225" i="55" s="1"/>
  <c r="AB226" i="50"/>
  <c r="AC226" i="50"/>
  <c r="Y226" i="50"/>
  <c r="Z226" i="50"/>
  <c r="AA225" i="50"/>
  <c r="B224" i="55" s="1"/>
  <c r="AB225" i="50"/>
  <c r="AC225" i="50"/>
  <c r="W225" i="50"/>
  <c r="X225" i="50"/>
  <c r="Y225" i="50"/>
  <c r="Z225" i="50"/>
  <c r="AA224" i="50"/>
  <c r="B223" i="55" s="1"/>
  <c r="AB224" i="50"/>
  <c r="AC224" i="50"/>
  <c r="Y224" i="50"/>
  <c r="Z224" i="50"/>
  <c r="AA223" i="50"/>
  <c r="B222" i="55" s="1"/>
  <c r="AB223" i="50"/>
  <c r="AC223" i="50"/>
  <c r="AA222" i="50"/>
  <c r="B221" i="55" s="1"/>
  <c r="AB222" i="50"/>
  <c r="AC222" i="50"/>
  <c r="Y222" i="50"/>
  <c r="Z222" i="50"/>
  <c r="AA221" i="50"/>
  <c r="B220" i="55" s="1"/>
  <c r="AB221" i="50"/>
  <c r="AC221" i="50"/>
  <c r="Y221" i="50"/>
  <c r="Z221" i="50"/>
  <c r="AA220" i="50"/>
  <c r="B219" i="55" s="1"/>
  <c r="AB220" i="50"/>
  <c r="AC220" i="50"/>
  <c r="W220" i="50"/>
  <c r="X220" i="50"/>
  <c r="Y220" i="50"/>
  <c r="Z220" i="50"/>
  <c r="AA219" i="50"/>
  <c r="B218" i="55" s="1"/>
  <c r="AB219" i="50"/>
  <c r="AC219" i="50"/>
  <c r="Y219" i="50"/>
  <c r="Z219" i="50"/>
  <c r="AA218" i="50"/>
  <c r="B217" i="55" s="1"/>
  <c r="AB218" i="50"/>
  <c r="AC218" i="50"/>
  <c r="Y218" i="50"/>
  <c r="Z218" i="50"/>
  <c r="AA217" i="50"/>
  <c r="B216" i="55" s="1"/>
  <c r="AB217" i="50"/>
  <c r="AC217" i="50"/>
  <c r="AA216" i="50"/>
  <c r="B215" i="55" s="1"/>
  <c r="AB216" i="50"/>
  <c r="AC216" i="50"/>
  <c r="AA215" i="50"/>
  <c r="B214" i="55" s="1"/>
  <c r="AB215" i="50"/>
  <c r="AC215" i="50"/>
  <c r="W215" i="50"/>
  <c r="X215" i="50"/>
  <c r="Y215" i="50"/>
  <c r="Z215" i="50"/>
  <c r="AA214" i="50"/>
  <c r="B213" i="55" s="1"/>
  <c r="AB214" i="50"/>
  <c r="AC214" i="50"/>
  <c r="W214" i="50"/>
  <c r="X214" i="50"/>
  <c r="AA213" i="50"/>
  <c r="B212" i="55" s="1"/>
  <c r="AB213" i="50"/>
  <c r="AC213" i="50"/>
  <c r="AA212" i="50"/>
  <c r="B211" i="55" s="1"/>
  <c r="AB212" i="50"/>
  <c r="AC212" i="50"/>
  <c r="Y212" i="50"/>
  <c r="Z212" i="50"/>
  <c r="AA211" i="50"/>
  <c r="B210" i="55" s="1"/>
  <c r="AB211" i="50"/>
  <c r="AC211" i="50"/>
  <c r="W211" i="50"/>
  <c r="X211" i="50"/>
  <c r="Y211" i="50"/>
  <c r="Z211" i="50"/>
  <c r="AA210" i="50"/>
  <c r="B209" i="55" s="1"/>
  <c r="AB210" i="50"/>
  <c r="AC210" i="50"/>
  <c r="W210" i="50"/>
  <c r="X210" i="50"/>
  <c r="Y210" i="50"/>
  <c r="Z210" i="50"/>
  <c r="AA209" i="50"/>
  <c r="B208" i="55" s="1"/>
  <c r="AB209" i="50"/>
  <c r="AC209" i="50"/>
  <c r="W209" i="50"/>
  <c r="X209" i="50"/>
  <c r="Y209" i="50"/>
  <c r="Z209" i="50"/>
  <c r="AA208" i="50"/>
  <c r="B207" i="55" s="1"/>
  <c r="AB208" i="50"/>
  <c r="AC208" i="50"/>
  <c r="W208" i="50"/>
  <c r="X208" i="50"/>
  <c r="Y208" i="50"/>
  <c r="Z208" i="50"/>
  <c r="AA207" i="50"/>
  <c r="B206" i="55" s="1"/>
  <c r="AB207" i="50"/>
  <c r="AC207" i="50"/>
  <c r="W207" i="50"/>
  <c r="X207" i="50"/>
  <c r="AA206" i="50"/>
  <c r="B205" i="55" s="1"/>
  <c r="AB206" i="50"/>
  <c r="AC206" i="50"/>
  <c r="Y206" i="50"/>
  <c r="Z206" i="50"/>
  <c r="AA205" i="50"/>
  <c r="B204" i="55" s="1"/>
  <c r="AB205" i="50"/>
  <c r="AC205" i="50"/>
  <c r="W205" i="50"/>
  <c r="X205" i="50"/>
  <c r="Y205" i="50"/>
  <c r="Z205" i="50"/>
  <c r="AA204" i="50"/>
  <c r="B203" i="55" s="1"/>
  <c r="AB204" i="50"/>
  <c r="AC204" i="50"/>
  <c r="Y204" i="50"/>
  <c r="Z204" i="50"/>
  <c r="AA203" i="50"/>
  <c r="B202" i="55" s="1"/>
  <c r="AB203" i="50"/>
  <c r="AC203" i="50"/>
  <c r="Y203" i="50"/>
  <c r="Z203" i="50"/>
  <c r="AA202" i="50"/>
  <c r="B201" i="55" s="1"/>
  <c r="AB202" i="50"/>
  <c r="AC202" i="50"/>
  <c r="Y202" i="50"/>
  <c r="Z202" i="50"/>
  <c r="AA201" i="50"/>
  <c r="B200" i="55" s="1"/>
  <c r="AB201" i="50"/>
  <c r="AC201" i="50"/>
  <c r="W201" i="50"/>
  <c r="X201" i="50"/>
  <c r="Y201" i="50"/>
  <c r="Z201" i="50"/>
  <c r="AA200" i="50"/>
  <c r="B199" i="55" s="1"/>
  <c r="AB200" i="50"/>
  <c r="AC200" i="50"/>
  <c r="Y200" i="50"/>
  <c r="Z200" i="50"/>
  <c r="AA199" i="50"/>
  <c r="B198" i="55" s="1"/>
  <c r="AB199" i="50"/>
  <c r="AC199" i="50"/>
  <c r="Y199" i="50"/>
  <c r="Z199" i="50"/>
  <c r="AA198" i="50"/>
  <c r="B197" i="55" s="1"/>
  <c r="AB198" i="50"/>
  <c r="AC198" i="50"/>
  <c r="W198" i="50"/>
  <c r="X198" i="50"/>
  <c r="Y198" i="50"/>
  <c r="Z198" i="50"/>
  <c r="AA197" i="50"/>
  <c r="B196" i="55" s="1"/>
  <c r="AB197" i="50"/>
  <c r="AC197" i="50"/>
  <c r="W197" i="50"/>
  <c r="X197" i="50"/>
  <c r="Y197" i="50"/>
  <c r="Z197" i="50"/>
  <c r="AA196" i="50"/>
  <c r="B195" i="55" s="1"/>
  <c r="AB196" i="50"/>
  <c r="AC196" i="50"/>
  <c r="Y196" i="50"/>
  <c r="Z196" i="50"/>
  <c r="AA195" i="50"/>
  <c r="B194" i="55" s="1"/>
  <c r="AB195" i="50"/>
  <c r="AC195" i="50"/>
  <c r="W195" i="50"/>
  <c r="X195" i="50"/>
  <c r="Y195" i="50"/>
  <c r="Z195" i="50"/>
  <c r="AA194" i="50"/>
  <c r="B193" i="55" s="1"/>
  <c r="AB194" i="50"/>
  <c r="AC194" i="50"/>
  <c r="Y194" i="50"/>
  <c r="Z194" i="50"/>
  <c r="AA193" i="50"/>
  <c r="B192" i="55" s="1"/>
  <c r="AB193" i="50"/>
  <c r="AC193" i="50"/>
  <c r="W193" i="50"/>
  <c r="X193" i="50"/>
  <c r="Y193" i="50"/>
  <c r="Z193" i="50"/>
  <c r="AA192" i="50"/>
  <c r="B191" i="55" s="1"/>
  <c r="AB192" i="50"/>
  <c r="AC192" i="50"/>
  <c r="W192" i="50"/>
  <c r="X192" i="50"/>
  <c r="Y192" i="50"/>
  <c r="Z192" i="50"/>
  <c r="AA191" i="50"/>
  <c r="B190" i="55" s="1"/>
  <c r="AB191" i="50"/>
  <c r="AC191" i="50"/>
  <c r="W191" i="50"/>
  <c r="X191" i="50"/>
  <c r="Y191" i="50"/>
  <c r="Z191" i="50"/>
  <c r="AA190" i="50"/>
  <c r="B189" i="55" s="1"/>
  <c r="AB190" i="50"/>
  <c r="AC190" i="50"/>
  <c r="W190" i="50"/>
  <c r="X190" i="50"/>
  <c r="Y190" i="50"/>
  <c r="Z190" i="50"/>
  <c r="AA189" i="50"/>
  <c r="B188" i="55" s="1"/>
  <c r="AB189" i="50"/>
  <c r="AC189" i="50"/>
  <c r="Y189" i="50"/>
  <c r="Z189" i="50"/>
  <c r="AA188" i="50"/>
  <c r="B187" i="55" s="1"/>
  <c r="AB188" i="50"/>
  <c r="AC188" i="50"/>
  <c r="W188" i="50"/>
  <c r="X188" i="50"/>
  <c r="Y188" i="50"/>
  <c r="Z188" i="50"/>
  <c r="AA187" i="50"/>
  <c r="B186" i="55" s="1"/>
  <c r="AB187" i="50"/>
  <c r="AC187" i="50"/>
  <c r="Y187" i="50"/>
  <c r="Z187" i="50"/>
  <c r="AA186" i="50"/>
  <c r="B185" i="55" s="1"/>
  <c r="AB186" i="50"/>
  <c r="AC186" i="50"/>
  <c r="Y186" i="50"/>
  <c r="Z186" i="50"/>
  <c r="AA185" i="50"/>
  <c r="B184" i="55" s="1"/>
  <c r="AB185" i="50"/>
  <c r="AC185" i="50"/>
  <c r="W185" i="50"/>
  <c r="X185" i="50"/>
  <c r="Y185" i="50"/>
  <c r="Z185" i="50"/>
  <c r="AA184" i="50"/>
  <c r="B183" i="55" s="1"/>
  <c r="AB184" i="50"/>
  <c r="AC184" i="50"/>
  <c r="Y184" i="50"/>
  <c r="Z184" i="50"/>
  <c r="AA183" i="50"/>
  <c r="B182" i="55" s="1"/>
  <c r="AB183" i="50"/>
  <c r="AC183" i="50"/>
  <c r="W183" i="50"/>
  <c r="X183" i="50"/>
  <c r="Y183" i="50"/>
  <c r="Z183" i="50"/>
  <c r="AA182" i="50"/>
  <c r="B181" i="55" s="1"/>
  <c r="AB182" i="50"/>
  <c r="AC182" i="50"/>
  <c r="Y182" i="50"/>
  <c r="Z182" i="50"/>
  <c r="AA181" i="50"/>
  <c r="B180" i="55" s="1"/>
  <c r="AB181" i="50"/>
  <c r="AC181" i="50"/>
  <c r="W181" i="50"/>
  <c r="X181" i="50"/>
  <c r="Y181" i="50"/>
  <c r="Z181" i="50"/>
  <c r="AA180" i="50"/>
  <c r="B179" i="55" s="1"/>
  <c r="AB180" i="50"/>
  <c r="AC180" i="50"/>
  <c r="W180" i="50"/>
  <c r="X180" i="50"/>
  <c r="Y180" i="50"/>
  <c r="Z180" i="50"/>
  <c r="AA179" i="50"/>
  <c r="B178" i="55" s="1"/>
  <c r="AB179" i="50"/>
  <c r="AC179" i="50"/>
  <c r="W179" i="50"/>
  <c r="X179" i="50"/>
  <c r="Y179" i="50"/>
  <c r="Z179" i="50"/>
  <c r="AA178" i="50"/>
  <c r="B177" i="55" s="1"/>
  <c r="AB178" i="50"/>
  <c r="AC178" i="50"/>
  <c r="Y178" i="50"/>
  <c r="Z178" i="50"/>
  <c r="AA177" i="50"/>
  <c r="B176" i="55" s="1"/>
  <c r="AB177" i="50"/>
  <c r="AC177" i="50"/>
  <c r="Y177" i="50"/>
  <c r="Z177" i="50"/>
  <c r="AA176" i="50"/>
  <c r="B175" i="55" s="1"/>
  <c r="AB176" i="50"/>
  <c r="AC176" i="50"/>
  <c r="Y176" i="50"/>
  <c r="Z176" i="50"/>
  <c r="AA175" i="50"/>
  <c r="B174" i="55" s="1"/>
  <c r="AB175" i="50"/>
  <c r="AC175" i="50"/>
  <c r="W175" i="50"/>
  <c r="X175" i="50"/>
  <c r="Y175" i="50"/>
  <c r="Z175" i="50"/>
  <c r="AA174" i="50"/>
  <c r="B173" i="55" s="1"/>
  <c r="AB174" i="50"/>
  <c r="AC174" i="50"/>
  <c r="Y174" i="50"/>
  <c r="Z174" i="50"/>
  <c r="AA173" i="50"/>
  <c r="B172" i="55" s="1"/>
  <c r="AB173" i="50"/>
  <c r="AC173" i="50"/>
  <c r="W173" i="50"/>
  <c r="X173" i="50"/>
  <c r="Y173" i="50"/>
  <c r="Z173" i="50"/>
  <c r="AA172" i="50"/>
  <c r="B171" i="55" s="1"/>
  <c r="AB172" i="50"/>
  <c r="AC172" i="50"/>
  <c r="Y172" i="50"/>
  <c r="Z172" i="50"/>
  <c r="AA171" i="50"/>
  <c r="B170" i="55" s="1"/>
  <c r="AB171" i="50"/>
  <c r="AC171" i="50"/>
  <c r="W171" i="50"/>
  <c r="X171" i="50"/>
  <c r="AA170" i="50"/>
  <c r="B169" i="55" s="1"/>
  <c r="AB170" i="50"/>
  <c r="AC170" i="50"/>
  <c r="W170" i="50"/>
  <c r="X170" i="50"/>
  <c r="AA169" i="50"/>
  <c r="B168" i="55" s="1"/>
  <c r="AB169" i="50"/>
  <c r="AC169" i="50"/>
  <c r="W169" i="50"/>
  <c r="X169" i="50"/>
  <c r="Y169" i="50"/>
  <c r="Z169" i="50"/>
  <c r="AA168" i="50"/>
  <c r="B167" i="55" s="1"/>
  <c r="AB168" i="50"/>
  <c r="AC168" i="50"/>
  <c r="Y168" i="50"/>
  <c r="Z168" i="50"/>
  <c r="AA167" i="50"/>
  <c r="B166" i="55" s="1"/>
  <c r="AB167" i="50"/>
  <c r="AC167" i="50"/>
  <c r="W167" i="50"/>
  <c r="X167" i="50"/>
  <c r="Y167" i="50"/>
  <c r="Z167" i="50"/>
  <c r="AA166" i="50"/>
  <c r="B165" i="55" s="1"/>
  <c r="AB166" i="50"/>
  <c r="AC166" i="50"/>
  <c r="W166" i="50"/>
  <c r="X166" i="50"/>
  <c r="U238" i="50"/>
  <c r="V238" i="50"/>
  <c r="W238" i="50"/>
  <c r="X238" i="50"/>
  <c r="U237" i="50"/>
  <c r="V237" i="50"/>
  <c r="W237" i="50"/>
  <c r="X237" i="50"/>
  <c r="U236" i="50"/>
  <c r="V236" i="50"/>
  <c r="W236" i="50"/>
  <c r="X236" i="50"/>
  <c r="U235" i="50"/>
  <c r="V235" i="50"/>
  <c r="W235" i="50"/>
  <c r="X235" i="50"/>
  <c r="U234" i="50"/>
  <c r="V234" i="50"/>
  <c r="W234" i="50"/>
  <c r="X234" i="50"/>
  <c r="U233" i="50"/>
  <c r="V233" i="50"/>
  <c r="W233" i="50"/>
  <c r="X233" i="50"/>
  <c r="U232" i="50"/>
  <c r="V232" i="50"/>
  <c r="U231" i="50"/>
  <c r="V231" i="50"/>
  <c r="U230" i="50"/>
  <c r="V230" i="50"/>
  <c r="U229" i="50"/>
  <c r="V229" i="50"/>
  <c r="W229" i="50"/>
  <c r="X229" i="50"/>
  <c r="U228" i="50"/>
  <c r="V228" i="50"/>
  <c r="W228" i="50"/>
  <c r="X228" i="50"/>
  <c r="U227" i="50"/>
  <c r="V227" i="50"/>
  <c r="U226" i="50"/>
  <c r="V226" i="50"/>
  <c r="W226" i="50"/>
  <c r="X226" i="50"/>
  <c r="U225" i="50"/>
  <c r="V225" i="50"/>
  <c r="U224" i="50"/>
  <c r="V224" i="50"/>
  <c r="W224" i="50"/>
  <c r="X224" i="50"/>
  <c r="U223" i="50"/>
  <c r="V223" i="50"/>
  <c r="W223" i="50"/>
  <c r="X223" i="50"/>
  <c r="Y223" i="50"/>
  <c r="Z223" i="50"/>
  <c r="U222" i="50"/>
  <c r="V222" i="50"/>
  <c r="W222" i="50"/>
  <c r="X222" i="50"/>
  <c r="U221" i="50"/>
  <c r="V221" i="50"/>
  <c r="W221" i="50"/>
  <c r="X221" i="50"/>
  <c r="U220" i="50"/>
  <c r="V220" i="50"/>
  <c r="U219" i="50"/>
  <c r="V219" i="50"/>
  <c r="W219" i="50"/>
  <c r="X219" i="50"/>
  <c r="U218" i="50"/>
  <c r="V218" i="50"/>
  <c r="W218" i="50"/>
  <c r="X218" i="50"/>
  <c r="U217" i="50"/>
  <c r="V217" i="50"/>
  <c r="W217" i="50"/>
  <c r="X217" i="50"/>
  <c r="Y217" i="50"/>
  <c r="Z217" i="50"/>
  <c r="U216" i="50"/>
  <c r="V216" i="50"/>
  <c r="W216" i="50"/>
  <c r="X216" i="50"/>
  <c r="Y216" i="50"/>
  <c r="Z216" i="50"/>
  <c r="U215" i="50"/>
  <c r="V215" i="50"/>
  <c r="U214" i="50"/>
  <c r="V214" i="50"/>
  <c r="Y214" i="50"/>
  <c r="Z214" i="50"/>
  <c r="U213" i="50"/>
  <c r="V213" i="50"/>
  <c r="W213" i="50"/>
  <c r="X213" i="50"/>
  <c r="Y213" i="50"/>
  <c r="Z213" i="50"/>
  <c r="U212" i="50"/>
  <c r="V212" i="50"/>
  <c r="W212" i="50"/>
  <c r="X212" i="50"/>
  <c r="U211" i="50"/>
  <c r="V211" i="50"/>
  <c r="U210" i="50"/>
  <c r="V210" i="50"/>
  <c r="U209" i="50"/>
  <c r="V209" i="50"/>
  <c r="U208" i="50"/>
  <c r="V208" i="50"/>
  <c r="U207" i="50"/>
  <c r="V207" i="50"/>
  <c r="Y207" i="50"/>
  <c r="Z207" i="50"/>
  <c r="U206" i="50"/>
  <c r="V206" i="50"/>
  <c r="W206" i="50"/>
  <c r="X206" i="50"/>
  <c r="U205" i="50"/>
  <c r="V205" i="50"/>
  <c r="U204" i="50"/>
  <c r="V204" i="50"/>
  <c r="W204" i="50"/>
  <c r="X204" i="50"/>
  <c r="U203" i="50"/>
  <c r="V203" i="50"/>
  <c r="W203" i="50"/>
  <c r="X203" i="50"/>
  <c r="U202" i="50"/>
  <c r="V202" i="50"/>
  <c r="W202" i="50"/>
  <c r="X202" i="50"/>
  <c r="U201" i="50"/>
  <c r="V201" i="50"/>
  <c r="U200" i="50"/>
  <c r="V200" i="50"/>
  <c r="W200" i="50"/>
  <c r="X200" i="50"/>
  <c r="U199" i="50"/>
  <c r="V199" i="50"/>
  <c r="W199" i="50"/>
  <c r="X199" i="50"/>
  <c r="U198" i="50"/>
  <c r="V198" i="50"/>
  <c r="U197" i="50"/>
  <c r="V197" i="50"/>
  <c r="U196" i="50"/>
  <c r="V196" i="50"/>
  <c r="W196" i="50"/>
  <c r="X196" i="50"/>
  <c r="U195" i="50"/>
  <c r="V195" i="50"/>
  <c r="U194" i="50"/>
  <c r="V194" i="50"/>
  <c r="W194" i="50"/>
  <c r="X194" i="50"/>
  <c r="U193" i="50"/>
  <c r="V193" i="50"/>
  <c r="U192" i="50"/>
  <c r="V192" i="50"/>
  <c r="U191" i="50"/>
  <c r="V191" i="50"/>
  <c r="U190" i="50"/>
  <c r="V190" i="50"/>
  <c r="U189" i="50"/>
  <c r="V189" i="50"/>
  <c r="W189" i="50"/>
  <c r="X189" i="50"/>
  <c r="U188" i="50"/>
  <c r="V188" i="50"/>
  <c r="U187" i="50"/>
  <c r="V187" i="50"/>
  <c r="W187" i="50"/>
  <c r="X187" i="50"/>
  <c r="U186" i="50"/>
  <c r="V186" i="50"/>
  <c r="W186" i="50"/>
  <c r="X186" i="50"/>
  <c r="U185" i="50"/>
  <c r="V185" i="50"/>
  <c r="U184" i="50"/>
  <c r="V184" i="50"/>
  <c r="W184" i="50"/>
  <c r="X184" i="50"/>
  <c r="U183" i="50"/>
  <c r="V183" i="50"/>
  <c r="U182" i="50"/>
  <c r="V182" i="50"/>
  <c r="W182" i="50"/>
  <c r="X182" i="50"/>
  <c r="U181" i="50"/>
  <c r="V181" i="50"/>
  <c r="U180" i="50"/>
  <c r="V180" i="50"/>
  <c r="U179" i="50"/>
  <c r="V179" i="50"/>
  <c r="U178" i="50"/>
  <c r="V178" i="50"/>
  <c r="W178" i="50"/>
  <c r="X178" i="50"/>
  <c r="U177" i="50"/>
  <c r="V177" i="50"/>
  <c r="W177" i="50"/>
  <c r="X177" i="50"/>
  <c r="U176" i="50"/>
  <c r="V176" i="50"/>
  <c r="W176" i="50"/>
  <c r="X176" i="50"/>
  <c r="U175" i="50"/>
  <c r="V175" i="50"/>
  <c r="U174" i="50"/>
  <c r="V174" i="50"/>
  <c r="W174" i="50"/>
  <c r="X174" i="50"/>
  <c r="U173" i="50"/>
  <c r="V173" i="50"/>
  <c r="U172" i="50"/>
  <c r="V172" i="50"/>
  <c r="W172" i="50"/>
  <c r="X172" i="50"/>
  <c r="U171" i="50"/>
  <c r="V171" i="50"/>
  <c r="Y171" i="50"/>
  <c r="Z171" i="50"/>
  <c r="U170" i="50"/>
  <c r="V170" i="50"/>
  <c r="Y170" i="50"/>
  <c r="Z170" i="50"/>
  <c r="U169" i="50"/>
  <c r="V169" i="50"/>
  <c r="U168" i="50"/>
  <c r="V168" i="50"/>
  <c r="W168" i="50"/>
  <c r="X168" i="50"/>
  <c r="U167" i="50"/>
  <c r="V167" i="50"/>
  <c r="U166" i="50"/>
  <c r="V166" i="50"/>
  <c r="Y166" i="50"/>
  <c r="Z166" i="50"/>
  <c r="AA183" i="59"/>
  <c r="B182" i="57" s="1"/>
  <c r="AB183" i="59"/>
  <c r="AC183" i="59"/>
  <c r="W183" i="59"/>
  <c r="X183" i="59"/>
  <c r="Y183" i="59"/>
  <c r="Z183" i="59"/>
  <c r="AA182" i="59"/>
  <c r="B181" i="57" s="1"/>
  <c r="AB182" i="59"/>
  <c r="AC182" i="59"/>
  <c r="W182" i="59"/>
  <c r="X182" i="59"/>
  <c r="Y182" i="59"/>
  <c r="Z182" i="59"/>
  <c r="AA181" i="59"/>
  <c r="B180" i="57" s="1"/>
  <c r="AB181" i="59"/>
  <c r="AC181" i="59"/>
  <c r="Y181" i="59"/>
  <c r="Z181" i="59"/>
  <c r="AA180" i="59"/>
  <c r="B179" i="57" s="1"/>
  <c r="AB180" i="59"/>
  <c r="AC180" i="59"/>
  <c r="W180" i="59"/>
  <c r="X180" i="59"/>
  <c r="Y180" i="59"/>
  <c r="Z180" i="59"/>
  <c r="AA179" i="59"/>
  <c r="B178" i="57" s="1"/>
  <c r="AB179" i="59"/>
  <c r="AC179" i="59"/>
  <c r="W179" i="59"/>
  <c r="X179" i="59"/>
  <c r="Y179" i="59"/>
  <c r="Z179" i="59"/>
  <c r="AA178" i="59"/>
  <c r="B177" i="57" s="1"/>
  <c r="AB178" i="59"/>
  <c r="AC178" i="59"/>
  <c r="W178" i="59"/>
  <c r="X178" i="59"/>
  <c r="Y178" i="59"/>
  <c r="Z178" i="59"/>
  <c r="AA177" i="59"/>
  <c r="B176" i="57" s="1"/>
  <c r="AB177" i="59"/>
  <c r="AC177" i="59"/>
  <c r="W177" i="59"/>
  <c r="X177" i="59"/>
  <c r="Y177" i="59"/>
  <c r="Z177" i="59"/>
  <c r="AA176" i="59"/>
  <c r="B175" i="57" s="1"/>
  <c r="AB176" i="59"/>
  <c r="AC176" i="59"/>
  <c r="AA175" i="59"/>
  <c r="B174" i="57" s="1"/>
  <c r="AB175" i="59"/>
  <c r="AC175" i="59"/>
  <c r="Y175" i="59"/>
  <c r="Z175" i="59"/>
  <c r="AA174" i="59"/>
  <c r="B173" i="57" s="1"/>
  <c r="AB174" i="59"/>
  <c r="AC174" i="59"/>
  <c r="W174" i="59"/>
  <c r="X174" i="59"/>
  <c r="Y174" i="59"/>
  <c r="Z174" i="59"/>
  <c r="AA173" i="59"/>
  <c r="B172" i="57" s="1"/>
  <c r="AB173" i="59"/>
  <c r="AC173" i="59"/>
  <c r="W173" i="59"/>
  <c r="X173" i="59"/>
  <c r="Y173" i="59"/>
  <c r="Z173" i="59"/>
  <c r="AA172" i="59"/>
  <c r="B171" i="57" s="1"/>
  <c r="AB172" i="59"/>
  <c r="AC172" i="59"/>
  <c r="W172" i="59"/>
  <c r="X172" i="59"/>
  <c r="Y172" i="59"/>
  <c r="Z172" i="59"/>
  <c r="AA171" i="59"/>
  <c r="B170" i="57" s="1"/>
  <c r="AB171" i="59"/>
  <c r="AC171" i="59"/>
  <c r="Y171" i="59"/>
  <c r="Z171" i="59"/>
  <c r="AA170" i="59"/>
  <c r="B169" i="57" s="1"/>
  <c r="AB170" i="59"/>
  <c r="AC170" i="59"/>
  <c r="Y170" i="59"/>
  <c r="Z170" i="59"/>
  <c r="U183" i="59"/>
  <c r="V183" i="59"/>
  <c r="U182" i="59"/>
  <c r="V182" i="59"/>
  <c r="U181" i="59"/>
  <c r="V181" i="59"/>
  <c r="W181" i="59"/>
  <c r="X181" i="59"/>
  <c r="U180" i="59"/>
  <c r="V180" i="59"/>
  <c r="U179" i="59"/>
  <c r="V179" i="59"/>
  <c r="U178" i="59"/>
  <c r="V178" i="59"/>
  <c r="U177" i="59"/>
  <c r="V177" i="59"/>
  <c r="U176" i="59"/>
  <c r="V176" i="59"/>
  <c r="W176" i="59"/>
  <c r="X176" i="59"/>
  <c r="Y176" i="59"/>
  <c r="Z176" i="59"/>
  <c r="U175" i="59"/>
  <c r="V175" i="59"/>
  <c r="W175" i="59"/>
  <c r="X175" i="59"/>
  <c r="U174" i="59"/>
  <c r="V174" i="59"/>
  <c r="U173" i="59"/>
  <c r="V173" i="59"/>
  <c r="U172" i="59"/>
  <c r="V172" i="59"/>
  <c r="U171" i="59"/>
  <c r="V171" i="59"/>
  <c r="W171" i="59"/>
  <c r="X171" i="59"/>
  <c r="U170" i="59"/>
  <c r="V170" i="59"/>
  <c r="W170" i="59"/>
  <c r="X170" i="59"/>
  <c r="AA146" i="34"/>
  <c r="B145" i="52" s="1"/>
  <c r="AB146" i="34"/>
  <c r="AC146" i="34"/>
  <c r="W146" i="34"/>
  <c r="X146" i="34"/>
  <c r="Y146" i="34"/>
  <c r="Z146" i="34"/>
  <c r="AA145" i="34"/>
  <c r="B144" i="52" s="1"/>
  <c r="AB145" i="34"/>
  <c r="AC145" i="34"/>
  <c r="Y145" i="34"/>
  <c r="Z145" i="34"/>
  <c r="AA144" i="34"/>
  <c r="B143" i="52" s="1"/>
  <c r="AB144" i="34"/>
  <c r="AC144" i="34"/>
  <c r="Y144" i="34"/>
  <c r="Z144" i="34"/>
  <c r="AA143" i="34"/>
  <c r="B142" i="52" s="1"/>
  <c r="AB143" i="34"/>
  <c r="AC143" i="34"/>
  <c r="Y143" i="34"/>
  <c r="Z143" i="34"/>
  <c r="AA142" i="34"/>
  <c r="B141" i="52" s="1"/>
  <c r="AB142" i="34"/>
  <c r="AC142" i="34"/>
  <c r="W142" i="34"/>
  <c r="X142" i="34"/>
  <c r="Y142" i="34"/>
  <c r="Z142" i="34"/>
  <c r="AA141" i="34"/>
  <c r="B140" i="52" s="1"/>
  <c r="AB141" i="34"/>
  <c r="AC141" i="34"/>
  <c r="W141" i="34"/>
  <c r="X141" i="34"/>
  <c r="Y141" i="34"/>
  <c r="Z141" i="34"/>
  <c r="U146" i="34"/>
  <c r="V146" i="34"/>
  <c r="U145" i="34"/>
  <c r="V145" i="34"/>
  <c r="W145" i="34"/>
  <c r="X145" i="34"/>
  <c r="U144" i="34"/>
  <c r="V144" i="34"/>
  <c r="W144" i="34"/>
  <c r="X144" i="34"/>
  <c r="U143" i="34"/>
  <c r="V143" i="34"/>
  <c r="W143" i="34"/>
  <c r="X143" i="34"/>
  <c r="U142" i="34"/>
  <c r="V142" i="34"/>
  <c r="U141" i="34"/>
  <c r="V141" i="34"/>
  <c r="AA213" i="46"/>
  <c r="B212" i="53" s="1"/>
  <c r="AB213" i="46"/>
  <c r="AC213" i="46"/>
  <c r="U213" i="46"/>
  <c r="V213" i="46"/>
  <c r="W213" i="46"/>
  <c r="X213" i="46"/>
  <c r="Y213" i="46"/>
  <c r="Z213" i="46"/>
  <c r="AA214" i="46"/>
  <c r="B213" i="53" s="1"/>
  <c r="AB214" i="46"/>
  <c r="AC214" i="46"/>
  <c r="W214" i="46"/>
  <c r="X214" i="46"/>
  <c r="Y214" i="46"/>
  <c r="Z214" i="46"/>
  <c r="AA212" i="46"/>
  <c r="B211" i="53" s="1"/>
  <c r="AB212" i="46"/>
  <c r="AC212" i="46"/>
  <c r="Y212" i="46"/>
  <c r="Z212" i="46"/>
  <c r="AA211" i="46"/>
  <c r="B210" i="53" s="1"/>
  <c r="AB211" i="46"/>
  <c r="AC211" i="46"/>
  <c r="W211" i="46"/>
  <c r="X211" i="46"/>
  <c r="Y211" i="46"/>
  <c r="Z211" i="46"/>
  <c r="AA210" i="46"/>
  <c r="B209" i="53" s="1"/>
  <c r="AB210" i="46"/>
  <c r="AC210" i="46"/>
  <c r="W210" i="46"/>
  <c r="X210" i="46"/>
  <c r="Y210" i="46"/>
  <c r="Z210" i="46"/>
  <c r="AA209" i="46"/>
  <c r="B208" i="53" s="1"/>
  <c r="AB209" i="46"/>
  <c r="AC209" i="46"/>
  <c r="Y209" i="46"/>
  <c r="Z209" i="46"/>
  <c r="AA208" i="46"/>
  <c r="B207" i="53" s="1"/>
  <c r="AB208" i="46"/>
  <c r="AC208" i="46"/>
  <c r="W208" i="46"/>
  <c r="X208" i="46"/>
  <c r="Y208" i="46"/>
  <c r="Z208" i="46"/>
  <c r="AA207" i="46"/>
  <c r="B206" i="53" s="1"/>
  <c r="AB207" i="46"/>
  <c r="AC207" i="46"/>
  <c r="W207" i="46"/>
  <c r="X207" i="46"/>
  <c r="Y207" i="46"/>
  <c r="Z207" i="46"/>
  <c r="U214" i="46"/>
  <c r="V214" i="46"/>
  <c r="U212" i="46"/>
  <c r="V212" i="46"/>
  <c r="W212" i="46"/>
  <c r="X212" i="46"/>
  <c r="U211" i="46"/>
  <c r="V211" i="46"/>
  <c r="U210" i="46"/>
  <c r="V210" i="46"/>
  <c r="U209" i="46"/>
  <c r="V209" i="46"/>
  <c r="W209" i="46"/>
  <c r="X209" i="46"/>
  <c r="U208" i="46"/>
  <c r="V208" i="46"/>
  <c r="U207" i="46"/>
  <c r="V207" i="46"/>
  <c r="AA161" i="42"/>
  <c r="AB161" i="42"/>
  <c r="AC161" i="42"/>
  <c r="U161" i="42"/>
  <c r="V161" i="42"/>
  <c r="W161" i="42"/>
  <c r="X161" i="42"/>
  <c r="Y161" i="42"/>
  <c r="Z161" i="42"/>
  <c r="AA160" i="42"/>
  <c r="AB160" i="42"/>
  <c r="AC160" i="42"/>
  <c r="U160" i="42"/>
  <c r="V160" i="42"/>
  <c r="W160" i="42"/>
  <c r="X160" i="42"/>
  <c r="Y160" i="42"/>
  <c r="Z160" i="42"/>
  <c r="AA159" i="42"/>
  <c r="AB159" i="42"/>
  <c r="AC159" i="42"/>
  <c r="U159" i="42"/>
  <c r="V159" i="42"/>
  <c r="W159" i="42"/>
  <c r="X159" i="42"/>
  <c r="Y159" i="42"/>
  <c r="Z159" i="42"/>
  <c r="AA158" i="42"/>
  <c r="AB158" i="42"/>
  <c r="AC158" i="42"/>
  <c r="U158" i="42"/>
  <c r="V158" i="42"/>
  <c r="Y158" i="42"/>
  <c r="Z158" i="42"/>
  <c r="AA157" i="42"/>
  <c r="AB157" i="42"/>
  <c r="AC157" i="42"/>
  <c r="U157" i="42"/>
  <c r="V157" i="42"/>
  <c r="Y157" i="42"/>
  <c r="Z157" i="42"/>
  <c r="W158" i="42"/>
  <c r="X158" i="42"/>
  <c r="W157" i="42"/>
  <c r="X157" i="42"/>
  <c r="AA140" i="34"/>
  <c r="B139" i="52" s="1"/>
  <c r="AB140" i="34"/>
  <c r="AC140" i="34"/>
  <c r="U140" i="34"/>
  <c r="V140" i="34"/>
  <c r="W140" i="34"/>
  <c r="X140" i="34"/>
  <c r="Y140" i="34"/>
  <c r="Z140" i="34"/>
  <c r="AA139" i="34"/>
  <c r="B138" i="52" s="1"/>
  <c r="AB139" i="34"/>
  <c r="AC139" i="34"/>
  <c r="U139" i="34"/>
  <c r="V139" i="34"/>
  <c r="Y139" i="34"/>
  <c r="Z139" i="34"/>
  <c r="AA138" i="34"/>
  <c r="B137" i="52" s="1"/>
  <c r="AB138" i="34"/>
  <c r="AC138" i="34"/>
  <c r="U138" i="34"/>
  <c r="V138" i="34"/>
  <c r="Y138" i="34"/>
  <c r="Z138" i="34"/>
  <c r="AA137" i="34"/>
  <c r="B136" i="52" s="1"/>
  <c r="AB137" i="34"/>
  <c r="AC137" i="34"/>
  <c r="U137" i="34"/>
  <c r="V137" i="34"/>
  <c r="Y137" i="34"/>
  <c r="Z137" i="34"/>
  <c r="AA136" i="34"/>
  <c r="B135" i="52" s="1"/>
  <c r="AB136" i="34"/>
  <c r="AC136" i="34"/>
  <c r="U136" i="34"/>
  <c r="V136" i="34"/>
  <c r="Y136" i="34"/>
  <c r="Z136" i="34"/>
  <c r="AA135" i="34"/>
  <c r="B134" i="52" s="1"/>
  <c r="AB135" i="34"/>
  <c r="AC135" i="34"/>
  <c r="U135" i="34"/>
  <c r="V135" i="34"/>
  <c r="Y135" i="34"/>
  <c r="Z135" i="34"/>
  <c r="AA134" i="34"/>
  <c r="B133" i="52" s="1"/>
  <c r="AB134" i="34"/>
  <c r="AC134" i="34"/>
  <c r="U134" i="34"/>
  <c r="V134" i="34"/>
  <c r="Y134" i="34"/>
  <c r="Z134" i="34"/>
  <c r="W139" i="34"/>
  <c r="X139" i="34"/>
  <c r="W138" i="34"/>
  <c r="X138" i="34"/>
  <c r="W137" i="34"/>
  <c r="X137" i="34"/>
  <c r="W136" i="34"/>
  <c r="X136" i="34"/>
  <c r="W135" i="34"/>
  <c r="X135" i="34"/>
  <c r="W134" i="34"/>
  <c r="X134" i="34"/>
  <c r="AA165" i="50"/>
  <c r="B164" i="55" s="1"/>
  <c r="AB165" i="50"/>
  <c r="AC165" i="50"/>
  <c r="U165" i="50"/>
  <c r="V165" i="50"/>
  <c r="W165" i="50"/>
  <c r="X165" i="50"/>
  <c r="AA164" i="50"/>
  <c r="B163" i="55" s="1"/>
  <c r="AB164" i="50"/>
  <c r="AC164" i="50"/>
  <c r="U164" i="50"/>
  <c r="V164" i="50"/>
  <c r="Y164" i="50"/>
  <c r="Z164" i="50"/>
  <c r="AA163" i="50"/>
  <c r="B162" i="55" s="1"/>
  <c r="AB163" i="50"/>
  <c r="AC163" i="50"/>
  <c r="U163" i="50"/>
  <c r="V163" i="50"/>
  <c r="Y163" i="50"/>
  <c r="Z163" i="50"/>
  <c r="AA162" i="50"/>
  <c r="B161" i="55" s="1"/>
  <c r="AB162" i="50"/>
  <c r="AC162" i="50"/>
  <c r="U162" i="50"/>
  <c r="V162" i="50"/>
  <c r="Y162" i="50"/>
  <c r="Z162" i="50"/>
  <c r="AA161" i="50"/>
  <c r="B160" i="55" s="1"/>
  <c r="AB161" i="50"/>
  <c r="AC161" i="50"/>
  <c r="U161" i="50"/>
  <c r="V161" i="50"/>
  <c r="AA160" i="50"/>
  <c r="B159" i="55" s="1"/>
  <c r="AB160" i="50"/>
  <c r="AC160" i="50"/>
  <c r="U160" i="50"/>
  <c r="V160" i="50"/>
  <c r="Y160" i="50"/>
  <c r="Z160" i="50"/>
  <c r="AA159" i="50"/>
  <c r="B158" i="55" s="1"/>
  <c r="AB159" i="50"/>
  <c r="AC159" i="50"/>
  <c r="U159" i="50"/>
  <c r="V159" i="50"/>
  <c r="Y159" i="50"/>
  <c r="Z159" i="50"/>
  <c r="AA158" i="50"/>
  <c r="B157" i="55" s="1"/>
  <c r="AB158" i="50"/>
  <c r="AC158" i="50"/>
  <c r="U158" i="50"/>
  <c r="V158" i="50"/>
  <c r="Y158" i="50"/>
  <c r="Z158" i="50"/>
  <c r="AA157" i="50"/>
  <c r="B156" i="55" s="1"/>
  <c r="AB157" i="50"/>
  <c r="AC157" i="50"/>
  <c r="U157" i="50"/>
  <c r="V157" i="50"/>
  <c r="Y157" i="50"/>
  <c r="Z157" i="50"/>
  <c r="AA156" i="50"/>
  <c r="B155" i="55" s="1"/>
  <c r="AB156" i="50"/>
  <c r="AC156" i="50"/>
  <c r="U156" i="50"/>
  <c r="V156" i="50"/>
  <c r="W156" i="50"/>
  <c r="X156" i="50"/>
  <c r="Y156" i="50"/>
  <c r="Z156" i="50"/>
  <c r="AA155" i="50"/>
  <c r="B154" i="55" s="1"/>
  <c r="AB155" i="50"/>
  <c r="AC155" i="50"/>
  <c r="U155" i="50"/>
  <c r="V155" i="50"/>
  <c r="Y155" i="50"/>
  <c r="Z155" i="50"/>
  <c r="AA154" i="50"/>
  <c r="B153" i="55" s="1"/>
  <c r="AB154" i="50"/>
  <c r="AC154" i="50"/>
  <c r="U154" i="50"/>
  <c r="V154" i="50"/>
  <c r="Y154" i="50"/>
  <c r="Z154" i="50"/>
  <c r="AA153" i="50"/>
  <c r="B152" i="55" s="1"/>
  <c r="AB153" i="50"/>
  <c r="AC153" i="50"/>
  <c r="U153" i="50"/>
  <c r="V153" i="50"/>
  <c r="W153" i="50"/>
  <c r="X153" i="50"/>
  <c r="Y153" i="50"/>
  <c r="Z153" i="50"/>
  <c r="AA152" i="50"/>
  <c r="B151" i="55" s="1"/>
  <c r="AB152" i="50"/>
  <c r="AC152" i="50"/>
  <c r="U152" i="50"/>
  <c r="V152" i="50"/>
  <c r="Y152" i="50"/>
  <c r="Z152" i="50"/>
  <c r="AA151" i="50"/>
  <c r="B150" i="55" s="1"/>
  <c r="AB151" i="50"/>
  <c r="AC151" i="50"/>
  <c r="U151" i="50"/>
  <c r="V151" i="50"/>
  <c r="W151" i="50"/>
  <c r="X151" i="50"/>
  <c r="Y151" i="50"/>
  <c r="Z151" i="50"/>
  <c r="Y165" i="50"/>
  <c r="Z165" i="50"/>
  <c r="W164" i="50"/>
  <c r="X164" i="50"/>
  <c r="W163" i="50"/>
  <c r="X163" i="50"/>
  <c r="W162" i="50"/>
  <c r="X162" i="50"/>
  <c r="W161" i="50"/>
  <c r="X161" i="50"/>
  <c r="Y161" i="50"/>
  <c r="Z161" i="50"/>
  <c r="W160" i="50"/>
  <c r="X160" i="50"/>
  <c r="W159" i="50"/>
  <c r="X159" i="50"/>
  <c r="W158" i="50"/>
  <c r="X158" i="50"/>
  <c r="W157" i="50"/>
  <c r="X157" i="50"/>
  <c r="W155" i="50"/>
  <c r="X155" i="50"/>
  <c r="W154" i="50"/>
  <c r="X154" i="50"/>
  <c r="W152" i="50"/>
  <c r="X152" i="50"/>
  <c r="AA150" i="50"/>
  <c r="B149" i="55" s="1"/>
  <c r="AB150" i="50"/>
  <c r="AC150" i="50"/>
  <c r="U150" i="50"/>
  <c r="V150" i="50"/>
  <c r="Y150" i="50"/>
  <c r="Z150" i="50"/>
  <c r="AA149" i="50"/>
  <c r="B148" i="55" s="1"/>
  <c r="AB149" i="50"/>
  <c r="AC149" i="50"/>
  <c r="U149" i="50"/>
  <c r="V149" i="50"/>
  <c r="Y149" i="50"/>
  <c r="Z149" i="50"/>
  <c r="AA148" i="50"/>
  <c r="B147" i="55" s="1"/>
  <c r="AB148" i="50"/>
  <c r="AC148" i="50"/>
  <c r="U148" i="50"/>
  <c r="V148" i="50"/>
  <c r="Y148" i="50"/>
  <c r="Z148" i="50"/>
  <c r="AA147" i="50"/>
  <c r="B146" i="55" s="1"/>
  <c r="AB147" i="50"/>
  <c r="AC147" i="50"/>
  <c r="U147" i="50"/>
  <c r="V147" i="50"/>
  <c r="W147" i="50"/>
  <c r="X147" i="50"/>
  <c r="Y147" i="50"/>
  <c r="Z147" i="50"/>
  <c r="AA146" i="50"/>
  <c r="B145" i="55" s="1"/>
  <c r="AB146" i="50"/>
  <c r="AC146" i="50"/>
  <c r="U146" i="50"/>
  <c r="V146" i="50"/>
  <c r="W146" i="50"/>
  <c r="X146" i="50"/>
  <c r="Y146" i="50"/>
  <c r="Z146" i="50"/>
  <c r="AA145" i="50"/>
  <c r="B144" i="55" s="1"/>
  <c r="AB145" i="50"/>
  <c r="AC145" i="50"/>
  <c r="U145" i="50"/>
  <c r="V145" i="50"/>
  <c r="W145" i="50"/>
  <c r="X145" i="50"/>
  <c r="Y145" i="50"/>
  <c r="Z145" i="50"/>
  <c r="AA144" i="50"/>
  <c r="B143" i="55" s="1"/>
  <c r="AB144" i="50"/>
  <c r="AC144" i="50"/>
  <c r="U144" i="50"/>
  <c r="V144" i="50"/>
  <c r="Y144" i="50"/>
  <c r="Z144" i="50"/>
  <c r="W150" i="50"/>
  <c r="X150" i="50"/>
  <c r="W149" i="50"/>
  <c r="X149" i="50"/>
  <c r="W148" i="50"/>
  <c r="X148" i="50"/>
  <c r="W144" i="50"/>
  <c r="X144" i="50"/>
  <c r="AA206" i="46"/>
  <c r="B205" i="53" s="1"/>
  <c r="AB206" i="46"/>
  <c r="AC206" i="46"/>
  <c r="U206" i="46"/>
  <c r="V206" i="46"/>
  <c r="W206" i="46"/>
  <c r="X206" i="46"/>
  <c r="Y206" i="46"/>
  <c r="Z206" i="46"/>
  <c r="AA205" i="46"/>
  <c r="B204" i="53" s="1"/>
  <c r="AB205" i="46"/>
  <c r="AC205" i="46"/>
  <c r="U205" i="46"/>
  <c r="V205" i="46"/>
  <c r="Y205" i="46"/>
  <c r="Z205" i="46"/>
  <c r="AA204" i="46"/>
  <c r="B203" i="53" s="1"/>
  <c r="AB204" i="46"/>
  <c r="AC204" i="46"/>
  <c r="U204" i="46"/>
  <c r="V204" i="46"/>
  <c r="Y204" i="46"/>
  <c r="Z204" i="46"/>
  <c r="AA203" i="46"/>
  <c r="B202" i="53" s="1"/>
  <c r="AB203" i="46"/>
  <c r="AC203" i="46"/>
  <c r="U203" i="46"/>
  <c r="V203" i="46"/>
  <c r="W203" i="46"/>
  <c r="X203" i="46"/>
  <c r="Y203" i="46"/>
  <c r="Z203" i="46"/>
  <c r="AA202" i="46"/>
  <c r="B201" i="53" s="1"/>
  <c r="AB202" i="46"/>
  <c r="AC202" i="46"/>
  <c r="U202" i="46"/>
  <c r="V202" i="46"/>
  <c r="Y202" i="46"/>
  <c r="Z202" i="46"/>
  <c r="AA201" i="46"/>
  <c r="B200" i="53" s="1"/>
  <c r="AB201" i="46"/>
  <c r="AC201" i="46"/>
  <c r="U201" i="46"/>
  <c r="V201" i="46"/>
  <c r="Y201" i="46"/>
  <c r="Z201" i="46"/>
  <c r="AA200" i="46"/>
  <c r="B199" i="53" s="1"/>
  <c r="AB200" i="46"/>
  <c r="AC200" i="46"/>
  <c r="U200" i="46"/>
  <c r="V200" i="46"/>
  <c r="Y200" i="46"/>
  <c r="Z200" i="46"/>
  <c r="AA199" i="46"/>
  <c r="B198" i="53" s="1"/>
  <c r="AB199" i="46"/>
  <c r="AC199" i="46"/>
  <c r="U199" i="46"/>
  <c r="V199" i="46"/>
  <c r="AA198" i="46"/>
  <c r="B197" i="53" s="1"/>
  <c r="AB198" i="46"/>
  <c r="AC198" i="46"/>
  <c r="U198" i="46"/>
  <c r="V198" i="46"/>
  <c r="Y198" i="46"/>
  <c r="Z198" i="46"/>
  <c r="AA197" i="46"/>
  <c r="B196" i="53" s="1"/>
  <c r="AB197" i="46"/>
  <c r="AC197" i="46"/>
  <c r="U197" i="46"/>
  <c r="V197" i="46"/>
  <c r="Y197" i="46"/>
  <c r="Z197" i="46"/>
  <c r="AA196" i="46"/>
  <c r="B195" i="53" s="1"/>
  <c r="AB196" i="46"/>
  <c r="AC196" i="46"/>
  <c r="U196" i="46"/>
  <c r="V196" i="46"/>
  <c r="AA195" i="46"/>
  <c r="B194" i="53" s="1"/>
  <c r="AB195" i="46"/>
  <c r="AC195" i="46"/>
  <c r="U195" i="46"/>
  <c r="V195" i="46"/>
  <c r="W195" i="46"/>
  <c r="X195" i="46"/>
  <c r="AA194" i="46"/>
  <c r="B193" i="53" s="1"/>
  <c r="AB194" i="46"/>
  <c r="AC194" i="46"/>
  <c r="U194" i="46"/>
  <c r="V194" i="46"/>
  <c r="Y194" i="46"/>
  <c r="Z194" i="46"/>
  <c r="AA193" i="46"/>
  <c r="B192" i="53" s="1"/>
  <c r="AB193" i="46"/>
  <c r="AC193" i="46"/>
  <c r="U193" i="46"/>
  <c r="V193" i="46"/>
  <c r="Y193" i="46"/>
  <c r="Z193" i="46"/>
  <c r="AA191" i="46"/>
  <c r="B190" i="53" s="1"/>
  <c r="AB191" i="46"/>
  <c r="AC191" i="46"/>
  <c r="U191" i="46"/>
  <c r="V191" i="46"/>
  <c r="AA192" i="46"/>
  <c r="B191" i="53" s="1"/>
  <c r="AB192" i="46"/>
  <c r="AC192" i="46"/>
  <c r="U192" i="46"/>
  <c r="V192" i="46"/>
  <c r="Y192" i="46"/>
  <c r="Z192" i="46"/>
  <c r="AA190" i="46"/>
  <c r="B189" i="53" s="1"/>
  <c r="AB190" i="46"/>
  <c r="AC190" i="46"/>
  <c r="U190" i="46"/>
  <c r="V190" i="46"/>
  <c r="Y190" i="46"/>
  <c r="Z190" i="46"/>
  <c r="AA189" i="46"/>
  <c r="B188" i="53" s="1"/>
  <c r="AB189" i="46"/>
  <c r="AC189" i="46"/>
  <c r="U189" i="46"/>
  <c r="V189" i="46"/>
  <c r="Y189" i="46"/>
  <c r="Z189" i="46"/>
  <c r="AA188" i="46"/>
  <c r="B187" i="53" s="1"/>
  <c r="AB188" i="46"/>
  <c r="AC188" i="46"/>
  <c r="U188" i="46"/>
  <c r="V188" i="46"/>
  <c r="AA187" i="46"/>
  <c r="B186" i="53" s="1"/>
  <c r="AB187" i="46"/>
  <c r="AC187" i="46"/>
  <c r="U187" i="46"/>
  <c r="V187" i="46"/>
  <c r="Y187" i="46"/>
  <c r="Z187" i="46"/>
  <c r="AA186" i="46"/>
  <c r="B185" i="53" s="1"/>
  <c r="AB186" i="46"/>
  <c r="AC186" i="46"/>
  <c r="U186" i="46"/>
  <c r="V186" i="46"/>
  <c r="Y186" i="46"/>
  <c r="Z186" i="46"/>
  <c r="AA185" i="46"/>
  <c r="B184" i="53" s="1"/>
  <c r="AB185" i="46"/>
  <c r="AC185" i="46"/>
  <c r="U185" i="46"/>
  <c r="V185" i="46"/>
  <c r="Y185" i="46"/>
  <c r="Z185" i="46"/>
  <c r="AA184" i="46"/>
  <c r="B183" i="53" s="1"/>
  <c r="AB184" i="46"/>
  <c r="AC184" i="46"/>
  <c r="U184" i="46"/>
  <c r="V184" i="46"/>
  <c r="Y184" i="46"/>
  <c r="Z184" i="46"/>
  <c r="AA183" i="46"/>
  <c r="B182" i="53" s="1"/>
  <c r="AB183" i="46"/>
  <c r="AC183" i="46"/>
  <c r="U183" i="46"/>
  <c r="V183" i="46"/>
  <c r="W183" i="46"/>
  <c r="X183" i="46"/>
  <c r="Y183" i="46"/>
  <c r="Z183" i="46"/>
  <c r="W205" i="46"/>
  <c r="X205" i="46"/>
  <c r="W204" i="46"/>
  <c r="X204" i="46"/>
  <c r="W202" i="46"/>
  <c r="X202" i="46"/>
  <c r="W201" i="46"/>
  <c r="X201" i="46"/>
  <c r="W200" i="46"/>
  <c r="X200" i="46"/>
  <c r="W199" i="46"/>
  <c r="X199" i="46"/>
  <c r="Y199" i="46"/>
  <c r="Z199" i="46"/>
  <c r="W198" i="46"/>
  <c r="X198" i="46"/>
  <c r="W197" i="46"/>
  <c r="X197" i="46"/>
  <c r="W196" i="46"/>
  <c r="X196" i="46"/>
  <c r="Y196" i="46"/>
  <c r="Z196" i="46"/>
  <c r="Y195" i="46"/>
  <c r="Z195" i="46"/>
  <c r="W194" i="46"/>
  <c r="X194" i="46"/>
  <c r="W193" i="46"/>
  <c r="X193" i="46"/>
  <c r="W191" i="46"/>
  <c r="X191" i="46"/>
  <c r="Y191" i="46"/>
  <c r="Z191" i="46"/>
  <c r="W192" i="46"/>
  <c r="X192" i="46"/>
  <c r="W190" i="46"/>
  <c r="X190" i="46"/>
  <c r="W189" i="46"/>
  <c r="X189" i="46"/>
  <c r="W188" i="46"/>
  <c r="X188" i="46"/>
  <c r="Y188" i="46"/>
  <c r="Z188" i="46"/>
  <c r="W187" i="46"/>
  <c r="X187" i="46"/>
  <c r="W186" i="46"/>
  <c r="X186" i="46"/>
  <c r="W185" i="46"/>
  <c r="X185" i="46"/>
  <c r="W184" i="46"/>
  <c r="X184" i="46"/>
  <c r="AA156" i="42"/>
  <c r="AB156" i="42"/>
  <c r="AC156" i="42"/>
  <c r="U156" i="42"/>
  <c r="V156" i="42"/>
  <c r="W156" i="42"/>
  <c r="X156" i="42"/>
  <c r="Y156" i="42"/>
  <c r="Z156" i="42"/>
  <c r="AA155" i="42"/>
  <c r="B154" i="54" s="1"/>
  <c r="AB155" i="42"/>
  <c r="AC155" i="42"/>
  <c r="U155" i="42"/>
  <c r="V155" i="42"/>
  <c r="AA154" i="42"/>
  <c r="B153" i="54" s="1"/>
  <c r="AB154" i="42"/>
  <c r="AC154" i="42"/>
  <c r="U154" i="42"/>
  <c r="V154" i="42"/>
  <c r="Y154" i="42"/>
  <c r="Z154" i="42"/>
  <c r="AA153" i="42"/>
  <c r="B152" i="54" s="1"/>
  <c r="AB153" i="42"/>
  <c r="AC153" i="42"/>
  <c r="U153" i="42"/>
  <c r="V153" i="42"/>
  <c r="W153" i="42"/>
  <c r="X153" i="42"/>
  <c r="Y153" i="42"/>
  <c r="Z153" i="42"/>
  <c r="W155" i="42"/>
  <c r="X155" i="42"/>
  <c r="Y155" i="42"/>
  <c r="Z155" i="42"/>
  <c r="W154" i="42"/>
  <c r="X154" i="42"/>
  <c r="AA133" i="34"/>
  <c r="B132" i="52" s="1"/>
  <c r="AB133" i="34"/>
  <c r="AC133" i="34"/>
  <c r="U133" i="34"/>
  <c r="V133" i="34"/>
  <c r="W133" i="34"/>
  <c r="X133" i="34"/>
  <c r="Y133" i="34"/>
  <c r="Z133" i="34"/>
  <c r="AA132" i="34"/>
  <c r="B131" i="52" s="1"/>
  <c r="AB132" i="34"/>
  <c r="AC132" i="34"/>
  <c r="U132" i="34"/>
  <c r="V132" i="34"/>
  <c r="Y132" i="34"/>
  <c r="Z132" i="34"/>
  <c r="AA131" i="34"/>
  <c r="B130" i="52" s="1"/>
  <c r="AB131" i="34"/>
  <c r="AC131" i="34"/>
  <c r="U131" i="34"/>
  <c r="V131" i="34"/>
  <c r="Y131" i="34"/>
  <c r="Z131" i="34"/>
  <c r="AA130" i="34"/>
  <c r="B129" i="52" s="1"/>
  <c r="AB130" i="34"/>
  <c r="AC130" i="34"/>
  <c r="U130" i="34"/>
  <c r="V130" i="34"/>
  <c r="Y130" i="34"/>
  <c r="Z130" i="34"/>
  <c r="AA129" i="34"/>
  <c r="B128" i="52" s="1"/>
  <c r="AB129" i="34"/>
  <c r="AC129" i="34"/>
  <c r="U129" i="34"/>
  <c r="V129" i="34"/>
  <c r="W129" i="34"/>
  <c r="X129" i="34"/>
  <c r="Y129" i="34"/>
  <c r="Z129" i="34"/>
  <c r="AA128" i="34"/>
  <c r="B127" i="52" s="1"/>
  <c r="AB128" i="34"/>
  <c r="AC128" i="34"/>
  <c r="U128" i="34"/>
  <c r="V128" i="34"/>
  <c r="W128" i="34"/>
  <c r="X128" i="34"/>
  <c r="Y128" i="34"/>
  <c r="Z128" i="34"/>
  <c r="AA127" i="34"/>
  <c r="B126" i="52" s="1"/>
  <c r="AB127" i="34"/>
  <c r="AC127" i="34"/>
  <c r="U127" i="34"/>
  <c r="V127" i="34"/>
  <c r="W127" i="34"/>
  <c r="X127" i="34"/>
  <c r="Y127" i="34"/>
  <c r="Z127" i="34"/>
  <c r="W132" i="34"/>
  <c r="X132" i="34"/>
  <c r="W131" i="34"/>
  <c r="X131" i="34"/>
  <c r="W130" i="34"/>
  <c r="X130" i="34"/>
  <c r="AA143" i="50"/>
  <c r="B142" i="55" s="1"/>
  <c r="AB143" i="50"/>
  <c r="AC143" i="50"/>
  <c r="U143" i="50"/>
  <c r="V143" i="50"/>
  <c r="Y143" i="50"/>
  <c r="Z143" i="50"/>
  <c r="AA142" i="50"/>
  <c r="B141" i="55" s="1"/>
  <c r="AB142" i="50"/>
  <c r="AC142" i="50"/>
  <c r="U142" i="50"/>
  <c r="V142" i="50"/>
  <c r="Y142" i="50"/>
  <c r="Z142" i="50"/>
  <c r="AA141" i="50"/>
  <c r="B140" i="55" s="1"/>
  <c r="AB141" i="50"/>
  <c r="AC141" i="50"/>
  <c r="U141" i="50"/>
  <c r="V141" i="50"/>
  <c r="W141" i="50"/>
  <c r="X141" i="50"/>
  <c r="Y141" i="50"/>
  <c r="Z141" i="50"/>
  <c r="AA140" i="50"/>
  <c r="B139" i="55" s="1"/>
  <c r="AB140" i="50"/>
  <c r="AC140" i="50"/>
  <c r="U140" i="50"/>
  <c r="V140" i="50"/>
  <c r="W140" i="50"/>
  <c r="X140" i="50"/>
  <c r="Y140" i="50"/>
  <c r="Z140" i="50"/>
  <c r="AA139" i="50"/>
  <c r="B138" i="55" s="1"/>
  <c r="AB139" i="50"/>
  <c r="AC139" i="50"/>
  <c r="U139" i="50"/>
  <c r="V139" i="50"/>
  <c r="Y139" i="50"/>
  <c r="Z139" i="50"/>
  <c r="AA138" i="50"/>
  <c r="B137" i="55" s="1"/>
  <c r="AB138" i="50"/>
  <c r="AC138" i="50"/>
  <c r="U138" i="50"/>
  <c r="V138" i="50"/>
  <c r="W138" i="50"/>
  <c r="X138" i="50"/>
  <c r="Y138" i="50"/>
  <c r="Z138" i="50"/>
  <c r="AA137" i="50"/>
  <c r="B136" i="55" s="1"/>
  <c r="AB137" i="50"/>
  <c r="AC137" i="50"/>
  <c r="U137" i="50"/>
  <c r="V137" i="50"/>
  <c r="W137" i="50"/>
  <c r="X137" i="50"/>
  <c r="Y137" i="50"/>
  <c r="Z137" i="50"/>
  <c r="W143" i="50"/>
  <c r="X143" i="50"/>
  <c r="W142" i="50"/>
  <c r="X142" i="50"/>
  <c r="W139" i="50"/>
  <c r="X139" i="50"/>
  <c r="AA130" i="50"/>
  <c r="B129" i="55" s="1"/>
  <c r="AB130" i="50"/>
  <c r="AC130" i="50"/>
  <c r="U130" i="50"/>
  <c r="V130" i="50"/>
  <c r="Y130" i="50"/>
  <c r="Z130" i="50"/>
  <c r="AA129" i="50"/>
  <c r="B128" i="55" s="1"/>
  <c r="AB129" i="50"/>
  <c r="AC129" i="50"/>
  <c r="U129" i="50"/>
  <c r="V129" i="50"/>
  <c r="Y129" i="50"/>
  <c r="Z129" i="50"/>
  <c r="AA128" i="50"/>
  <c r="B127" i="55" s="1"/>
  <c r="AB128" i="50"/>
  <c r="AC128" i="50"/>
  <c r="U128" i="50"/>
  <c r="V128" i="50"/>
  <c r="Y128" i="50"/>
  <c r="Z128" i="50"/>
  <c r="AA127" i="50"/>
  <c r="B126" i="55" s="1"/>
  <c r="AB127" i="50"/>
  <c r="AC127" i="50"/>
  <c r="U127" i="50"/>
  <c r="V127" i="50"/>
  <c r="AA126" i="50"/>
  <c r="B125" i="55" s="1"/>
  <c r="AB126" i="50"/>
  <c r="AC126" i="50"/>
  <c r="U126" i="50"/>
  <c r="V126" i="50"/>
  <c r="Y126" i="50"/>
  <c r="Z126" i="50"/>
  <c r="AA125" i="50"/>
  <c r="B124" i="55" s="1"/>
  <c r="AB125" i="50"/>
  <c r="AC125" i="50"/>
  <c r="U125" i="50"/>
  <c r="V125" i="50"/>
  <c r="Y125" i="50"/>
  <c r="Z125" i="50"/>
  <c r="AA124" i="50"/>
  <c r="B123" i="55" s="1"/>
  <c r="AB124" i="50"/>
  <c r="AC124" i="50"/>
  <c r="U124" i="50"/>
  <c r="V124" i="50"/>
  <c r="W124" i="50"/>
  <c r="X124" i="50"/>
  <c r="Y124" i="50"/>
  <c r="Z124" i="50"/>
  <c r="AA123" i="50"/>
  <c r="B122" i="55" s="1"/>
  <c r="AB123" i="50"/>
  <c r="AC123" i="50"/>
  <c r="U123" i="50"/>
  <c r="V123" i="50"/>
  <c r="W123" i="50"/>
  <c r="X123" i="50"/>
  <c r="AA122" i="50"/>
  <c r="B121" i="55" s="1"/>
  <c r="AB122" i="50"/>
  <c r="AC122" i="50"/>
  <c r="U122" i="50"/>
  <c r="V122" i="50"/>
  <c r="W122" i="50"/>
  <c r="X122" i="50"/>
  <c r="Y122" i="50"/>
  <c r="Z122" i="50"/>
  <c r="AA121" i="50"/>
  <c r="B120" i="55" s="1"/>
  <c r="AB121" i="50"/>
  <c r="AC121" i="50"/>
  <c r="U121" i="50"/>
  <c r="V121" i="50"/>
  <c r="Y121" i="50"/>
  <c r="Z121" i="50"/>
  <c r="AA120" i="50"/>
  <c r="B119" i="55" s="1"/>
  <c r="AB120" i="50"/>
  <c r="AC120" i="50"/>
  <c r="U120" i="50"/>
  <c r="V120" i="50"/>
  <c r="Y120" i="50"/>
  <c r="Z120" i="50"/>
  <c r="AA119" i="50"/>
  <c r="B118" i="55" s="1"/>
  <c r="AB119" i="50"/>
  <c r="AC119" i="50"/>
  <c r="U119" i="50"/>
  <c r="V119" i="50"/>
  <c r="Y119" i="50"/>
  <c r="Z119" i="50"/>
  <c r="AA118" i="50"/>
  <c r="B117" i="55" s="1"/>
  <c r="AB118" i="50"/>
  <c r="AC118" i="50"/>
  <c r="U118" i="50"/>
  <c r="V118" i="50"/>
  <c r="Y118" i="50"/>
  <c r="Z118" i="50"/>
  <c r="AA117" i="50"/>
  <c r="B116" i="55" s="1"/>
  <c r="AB117" i="50"/>
  <c r="AC117" i="50"/>
  <c r="U117" i="50"/>
  <c r="V117" i="50"/>
  <c r="Y117" i="50"/>
  <c r="Z117" i="50"/>
  <c r="AA116" i="50"/>
  <c r="B115" i="55" s="1"/>
  <c r="AB116" i="50"/>
  <c r="AC116" i="50"/>
  <c r="U116" i="50"/>
  <c r="V116" i="50"/>
  <c r="AA136" i="50"/>
  <c r="B135" i="55" s="1"/>
  <c r="AB136" i="50"/>
  <c r="AC136" i="50"/>
  <c r="U136" i="50"/>
  <c r="V136" i="50"/>
  <c r="W136" i="50"/>
  <c r="X136" i="50"/>
  <c r="Y136" i="50"/>
  <c r="Z136" i="50"/>
  <c r="AA135" i="50"/>
  <c r="B134" i="55" s="1"/>
  <c r="AB135" i="50"/>
  <c r="AC135" i="50"/>
  <c r="U135" i="50"/>
  <c r="V135" i="50"/>
  <c r="AA134" i="50"/>
  <c r="B133" i="55" s="1"/>
  <c r="AB134" i="50"/>
  <c r="AC134" i="50"/>
  <c r="U134" i="50"/>
  <c r="V134" i="50"/>
  <c r="Y134" i="50"/>
  <c r="Z134" i="50"/>
  <c r="AA133" i="50"/>
  <c r="B132" i="55" s="1"/>
  <c r="AB133" i="50"/>
  <c r="AC133" i="50"/>
  <c r="U133" i="50"/>
  <c r="V133" i="50"/>
  <c r="AA132" i="50"/>
  <c r="B131" i="55" s="1"/>
  <c r="AB132" i="50"/>
  <c r="AC132" i="50"/>
  <c r="U132" i="50"/>
  <c r="V132" i="50"/>
  <c r="Y132" i="50"/>
  <c r="Z132" i="50"/>
  <c r="AA131" i="50"/>
  <c r="B130" i="55" s="1"/>
  <c r="AB131" i="50"/>
  <c r="AC131" i="50"/>
  <c r="U131" i="50"/>
  <c r="V131" i="50"/>
  <c r="W131" i="50"/>
  <c r="X131" i="50"/>
  <c r="W135" i="50"/>
  <c r="X135" i="50"/>
  <c r="Y135" i="50"/>
  <c r="Z135" i="50"/>
  <c r="W134" i="50"/>
  <c r="X134" i="50"/>
  <c r="W133" i="50"/>
  <c r="X133" i="50"/>
  <c r="Y133" i="50"/>
  <c r="Z133" i="50"/>
  <c r="W132" i="50"/>
  <c r="X132" i="50"/>
  <c r="Y131" i="50"/>
  <c r="Z131" i="50"/>
  <c r="W130" i="50"/>
  <c r="X130" i="50"/>
  <c r="W129" i="50"/>
  <c r="X129" i="50"/>
  <c r="W128" i="50"/>
  <c r="X128" i="50"/>
  <c r="W127" i="50"/>
  <c r="X127" i="50"/>
  <c r="Y127" i="50"/>
  <c r="Z127" i="50"/>
  <c r="W126" i="50"/>
  <c r="X126" i="50"/>
  <c r="W125" i="50"/>
  <c r="X125" i="50"/>
  <c r="Y123" i="50"/>
  <c r="Z123" i="50"/>
  <c r="W121" i="50"/>
  <c r="X121" i="50"/>
  <c r="W120" i="50"/>
  <c r="X120" i="50"/>
  <c r="W119" i="50"/>
  <c r="X119" i="50"/>
  <c r="W118" i="50"/>
  <c r="X118" i="50"/>
  <c r="W117" i="50"/>
  <c r="X117" i="50"/>
  <c r="W116" i="50"/>
  <c r="X116" i="50"/>
  <c r="Y116" i="50"/>
  <c r="Z116" i="50"/>
  <c r="AA182" i="46"/>
  <c r="B181" i="53" s="1"/>
  <c r="AB182" i="46"/>
  <c r="AC182" i="46"/>
  <c r="U182" i="46"/>
  <c r="V182" i="46"/>
  <c r="Y182" i="46"/>
  <c r="Z182" i="46"/>
  <c r="AA181" i="46"/>
  <c r="B180" i="53" s="1"/>
  <c r="AB181" i="46"/>
  <c r="AC181" i="46"/>
  <c r="U181" i="46"/>
  <c r="V181" i="46"/>
  <c r="W181" i="46"/>
  <c r="X181" i="46"/>
  <c r="Y181" i="46"/>
  <c r="Z181" i="46"/>
  <c r="AA180" i="46"/>
  <c r="B179" i="53" s="1"/>
  <c r="AB180" i="46"/>
  <c r="AC180" i="46"/>
  <c r="U180" i="46"/>
  <c r="V180" i="46"/>
  <c r="Y180" i="46"/>
  <c r="Z180" i="46"/>
  <c r="W182" i="46"/>
  <c r="X182" i="46"/>
  <c r="W180" i="46"/>
  <c r="X180" i="46"/>
  <c r="AA179" i="46"/>
  <c r="B178" i="53" s="1"/>
  <c r="AB179" i="46"/>
  <c r="AC179" i="46"/>
  <c r="U179" i="46"/>
  <c r="V179" i="46"/>
  <c r="W179" i="46"/>
  <c r="X179" i="46"/>
  <c r="Y179" i="46"/>
  <c r="Z179" i="46"/>
  <c r="AA178" i="46"/>
  <c r="B177" i="53" s="1"/>
  <c r="AB178" i="46"/>
  <c r="AC178" i="46"/>
  <c r="U178" i="46"/>
  <c r="V178" i="46"/>
  <c r="Y178" i="46"/>
  <c r="Z178" i="46"/>
  <c r="AA177" i="46"/>
  <c r="B176" i="53" s="1"/>
  <c r="AB177" i="46"/>
  <c r="AC177" i="46"/>
  <c r="U177" i="46"/>
  <c r="V177" i="46"/>
  <c r="W177" i="46"/>
  <c r="X177" i="46"/>
  <c r="Y177" i="46"/>
  <c r="Z177" i="46"/>
  <c r="AA176" i="46"/>
  <c r="B175" i="53" s="1"/>
  <c r="AB176" i="46"/>
  <c r="AC176" i="46"/>
  <c r="U176" i="46"/>
  <c r="V176" i="46"/>
  <c r="W176" i="46"/>
  <c r="X176" i="46"/>
  <c r="Y176" i="46"/>
  <c r="Z176" i="46"/>
  <c r="AA175" i="46"/>
  <c r="B174" i="53" s="1"/>
  <c r="AB175" i="46"/>
  <c r="AC175" i="46"/>
  <c r="U175" i="46"/>
  <c r="V175" i="46"/>
  <c r="Y175" i="46"/>
  <c r="Z175" i="46"/>
  <c r="AA174" i="46"/>
  <c r="B173" i="53" s="1"/>
  <c r="AB174" i="46"/>
  <c r="AC174" i="46"/>
  <c r="U174" i="46"/>
  <c r="V174" i="46"/>
  <c r="W174" i="46"/>
  <c r="X174" i="46"/>
  <c r="Y174" i="46"/>
  <c r="Z174" i="46"/>
  <c r="AA173" i="46"/>
  <c r="B172" i="53" s="1"/>
  <c r="AB173" i="46"/>
  <c r="AC173" i="46"/>
  <c r="U173" i="46"/>
  <c r="V173" i="46"/>
  <c r="W173" i="46"/>
  <c r="X173" i="46"/>
  <c r="Y173" i="46"/>
  <c r="Z173" i="46"/>
  <c r="AA172" i="46"/>
  <c r="B171" i="53" s="1"/>
  <c r="AB172" i="46"/>
  <c r="AC172" i="46"/>
  <c r="U172" i="46"/>
  <c r="V172" i="46"/>
  <c r="W172" i="46"/>
  <c r="X172" i="46"/>
  <c r="Y172" i="46"/>
  <c r="Z172" i="46"/>
  <c r="AA171" i="46"/>
  <c r="B170" i="53" s="1"/>
  <c r="AB171" i="46"/>
  <c r="AC171" i="46"/>
  <c r="U171" i="46"/>
  <c r="V171" i="46"/>
  <c r="W171" i="46"/>
  <c r="X171" i="46"/>
  <c r="Y171" i="46"/>
  <c r="Z171" i="46"/>
  <c r="AA170" i="46"/>
  <c r="B169" i="53" s="1"/>
  <c r="AB170" i="46"/>
  <c r="AC170" i="46"/>
  <c r="U170" i="46"/>
  <c r="V170" i="46"/>
  <c r="W170" i="46"/>
  <c r="X170" i="46"/>
  <c r="Y170" i="46"/>
  <c r="Z170" i="46"/>
  <c r="AA169" i="46"/>
  <c r="B168" i="53" s="1"/>
  <c r="AB169" i="46"/>
  <c r="AC169" i="46"/>
  <c r="U169" i="46"/>
  <c r="V169" i="46"/>
  <c r="W169" i="46"/>
  <c r="X169" i="46"/>
  <c r="AA168" i="46"/>
  <c r="B167" i="53" s="1"/>
  <c r="AB168" i="46"/>
  <c r="AC168" i="46"/>
  <c r="U168" i="46"/>
  <c r="V168" i="46"/>
  <c r="W168" i="46"/>
  <c r="X168" i="46"/>
  <c r="Y168" i="46"/>
  <c r="Z168" i="46"/>
  <c r="W178" i="46"/>
  <c r="X178" i="46"/>
  <c r="W175" i="46"/>
  <c r="X175" i="46"/>
  <c r="Y169" i="46"/>
  <c r="Z169" i="46"/>
  <c r="AA14" i="63"/>
  <c r="B13" i="64" s="1"/>
  <c r="AB14" i="63"/>
  <c r="AC14" i="63"/>
  <c r="U14" i="63"/>
  <c r="V14" i="63"/>
  <c r="Y14" i="63"/>
  <c r="Z14" i="63"/>
  <c r="W14" i="63"/>
  <c r="X14" i="63"/>
  <c r="AA151" i="59"/>
  <c r="B150" i="57" s="1"/>
  <c r="AB151" i="59"/>
  <c r="AC151" i="59"/>
  <c r="U151" i="59"/>
  <c r="V151" i="59"/>
  <c r="AA150" i="59"/>
  <c r="B149" i="57" s="1"/>
  <c r="AB150" i="59"/>
  <c r="AC150" i="59"/>
  <c r="U150" i="59"/>
  <c r="V150" i="59"/>
  <c r="AA149" i="59"/>
  <c r="B148" i="57" s="1"/>
  <c r="AB149" i="59"/>
  <c r="AC149" i="59"/>
  <c r="U149" i="59"/>
  <c r="V149" i="59"/>
  <c r="Y149" i="59"/>
  <c r="Z149" i="59"/>
  <c r="AA148" i="59"/>
  <c r="B147" i="57" s="1"/>
  <c r="AB148" i="59"/>
  <c r="AC148" i="59"/>
  <c r="U148" i="59"/>
  <c r="V148" i="59"/>
  <c r="Y148" i="59"/>
  <c r="Z148" i="59"/>
  <c r="AA147" i="59"/>
  <c r="B146" i="57" s="1"/>
  <c r="AB147" i="59"/>
  <c r="AC147" i="59"/>
  <c r="U147" i="59"/>
  <c r="V147" i="59"/>
  <c r="Y147" i="59"/>
  <c r="Z147" i="59"/>
  <c r="AA146" i="59"/>
  <c r="B145" i="57" s="1"/>
  <c r="AB146" i="59"/>
  <c r="AC146" i="59"/>
  <c r="U146" i="59"/>
  <c r="V146" i="59"/>
  <c r="Y146" i="59"/>
  <c r="Z146" i="59"/>
  <c r="AA145" i="59"/>
  <c r="B144" i="57" s="1"/>
  <c r="AB145" i="59"/>
  <c r="AC145" i="59"/>
  <c r="U145" i="59"/>
  <c r="V145" i="59"/>
  <c r="Y145" i="59"/>
  <c r="Z145" i="59"/>
  <c r="AA144" i="59"/>
  <c r="B143" i="57" s="1"/>
  <c r="AB144" i="59"/>
  <c r="AC144" i="59"/>
  <c r="U144" i="59"/>
  <c r="V144" i="59"/>
  <c r="Y144" i="59"/>
  <c r="Z144" i="59"/>
  <c r="AA143" i="59"/>
  <c r="B142" i="57" s="1"/>
  <c r="AB143" i="59"/>
  <c r="AC143" i="59"/>
  <c r="U143" i="59"/>
  <c r="V143" i="59"/>
  <c r="AA142" i="59"/>
  <c r="B141" i="57" s="1"/>
  <c r="AB142" i="59"/>
  <c r="AC142" i="59"/>
  <c r="U142" i="59"/>
  <c r="V142" i="59"/>
  <c r="Y142" i="59"/>
  <c r="Z142" i="59"/>
  <c r="AA141" i="59"/>
  <c r="B140" i="57" s="1"/>
  <c r="AB141" i="59"/>
  <c r="AC141" i="59"/>
  <c r="U141" i="59"/>
  <c r="V141" i="59"/>
  <c r="Y141" i="59"/>
  <c r="Z141" i="59"/>
  <c r="AA140" i="59"/>
  <c r="B139" i="57" s="1"/>
  <c r="AB140" i="59"/>
  <c r="AC140" i="59"/>
  <c r="U140" i="59"/>
  <c r="V140" i="59"/>
  <c r="Y140" i="59"/>
  <c r="Z140" i="59"/>
  <c r="AA139" i="59"/>
  <c r="B138" i="57" s="1"/>
  <c r="AB139" i="59"/>
  <c r="AC139" i="59"/>
  <c r="U139" i="59"/>
  <c r="V139" i="59"/>
  <c r="Y139" i="59"/>
  <c r="Z139" i="59"/>
  <c r="AA138" i="59"/>
  <c r="B137" i="57" s="1"/>
  <c r="AB138" i="59"/>
  <c r="AC138" i="59"/>
  <c r="U138" i="59"/>
  <c r="V138" i="59"/>
  <c r="Y138" i="59"/>
  <c r="Z138" i="59"/>
  <c r="AA137" i="59"/>
  <c r="B136" i="57" s="1"/>
  <c r="AB137" i="59"/>
  <c r="AC137" i="59"/>
  <c r="U137" i="59"/>
  <c r="V137" i="59"/>
  <c r="Y137" i="59"/>
  <c r="Z137" i="59"/>
  <c r="AA136" i="59"/>
  <c r="B135" i="57" s="1"/>
  <c r="AB136" i="59"/>
  <c r="AC136" i="59"/>
  <c r="U136" i="59"/>
  <c r="V136" i="59"/>
  <c r="Y136" i="59"/>
  <c r="Z136" i="59"/>
  <c r="AA135" i="59"/>
  <c r="B134" i="57" s="1"/>
  <c r="AB135" i="59"/>
  <c r="AC135" i="59"/>
  <c r="U135" i="59"/>
  <c r="V135" i="59"/>
  <c r="Y135" i="59"/>
  <c r="Z135" i="59"/>
  <c r="AA134" i="59"/>
  <c r="B133" i="57" s="1"/>
  <c r="AB134" i="59"/>
  <c r="AC134" i="59"/>
  <c r="U134" i="59"/>
  <c r="V134" i="59"/>
  <c r="W134" i="59"/>
  <c r="X134" i="59"/>
  <c r="Y134" i="59"/>
  <c r="Z134" i="59"/>
  <c r="AA133" i="59"/>
  <c r="B132" i="57" s="1"/>
  <c r="AB133" i="59"/>
  <c r="AC133" i="59"/>
  <c r="U133" i="59"/>
  <c r="V133" i="59"/>
  <c r="Y133" i="59"/>
  <c r="Z133" i="59"/>
  <c r="AA132" i="59"/>
  <c r="B131" i="57" s="1"/>
  <c r="AB132" i="59"/>
  <c r="AC132" i="59"/>
  <c r="U132" i="59"/>
  <c r="V132" i="59"/>
  <c r="W132" i="59"/>
  <c r="X132" i="59"/>
  <c r="Y132" i="59"/>
  <c r="Z132" i="59"/>
  <c r="AA131" i="59"/>
  <c r="B130" i="57" s="1"/>
  <c r="AB131" i="59"/>
  <c r="AC131" i="59"/>
  <c r="U131" i="59"/>
  <c r="V131" i="59"/>
  <c r="W131" i="59"/>
  <c r="X131" i="59"/>
  <c r="Y131" i="59"/>
  <c r="Z131" i="59"/>
  <c r="AA130" i="59"/>
  <c r="B129" i="57" s="1"/>
  <c r="AB130" i="59"/>
  <c r="AC130" i="59"/>
  <c r="U130" i="59"/>
  <c r="V130" i="59"/>
  <c r="W130" i="59"/>
  <c r="X130" i="59"/>
  <c r="Y130" i="59"/>
  <c r="Z130" i="59"/>
  <c r="AA129" i="59"/>
  <c r="B128" i="57" s="1"/>
  <c r="AB129" i="59"/>
  <c r="AC129" i="59"/>
  <c r="U129" i="59"/>
  <c r="V129" i="59"/>
  <c r="W129" i="59"/>
  <c r="X129" i="59"/>
  <c r="AA128" i="59"/>
  <c r="B127" i="57" s="1"/>
  <c r="AB128" i="59"/>
  <c r="AC128" i="59"/>
  <c r="U128" i="59"/>
  <c r="V128" i="59"/>
  <c r="W128" i="59"/>
  <c r="X128" i="59"/>
  <c r="Y128" i="59"/>
  <c r="Z128" i="59"/>
  <c r="AA127" i="59"/>
  <c r="B126" i="57" s="1"/>
  <c r="AB127" i="59"/>
  <c r="AC127" i="59"/>
  <c r="U127" i="59"/>
  <c r="V127" i="59"/>
  <c r="AA126" i="59"/>
  <c r="B125" i="57" s="1"/>
  <c r="AB126" i="59"/>
  <c r="AC126" i="59"/>
  <c r="U126" i="59"/>
  <c r="V126" i="59"/>
  <c r="W126" i="59"/>
  <c r="X126" i="59"/>
  <c r="Y126" i="59"/>
  <c r="Z126" i="59"/>
  <c r="AA125" i="59"/>
  <c r="B124" i="57" s="1"/>
  <c r="AB125" i="59"/>
  <c r="AC125" i="59"/>
  <c r="U125" i="59"/>
  <c r="V125" i="59"/>
  <c r="Y125" i="59"/>
  <c r="Z125" i="59"/>
  <c r="AA124" i="59"/>
  <c r="B123" i="57" s="1"/>
  <c r="AB124" i="59"/>
  <c r="AC124" i="59"/>
  <c r="U124" i="59"/>
  <c r="V124" i="59"/>
  <c r="Y124" i="59"/>
  <c r="Z124" i="59"/>
  <c r="AA123" i="59"/>
  <c r="B122" i="57" s="1"/>
  <c r="AB123" i="59"/>
  <c r="AC123" i="59"/>
  <c r="U123" i="59"/>
  <c r="V123" i="59"/>
  <c r="W123" i="59"/>
  <c r="X123" i="59"/>
  <c r="Y123" i="59"/>
  <c r="Z123" i="59"/>
  <c r="AA122" i="59"/>
  <c r="B121" i="57" s="1"/>
  <c r="AB122" i="59"/>
  <c r="AC122" i="59"/>
  <c r="U122" i="59"/>
  <c r="V122" i="59"/>
  <c r="Y122" i="59"/>
  <c r="Z122" i="59"/>
  <c r="AA121" i="59"/>
  <c r="B120" i="57" s="1"/>
  <c r="AB121" i="59"/>
  <c r="AC121" i="59"/>
  <c r="U121" i="59"/>
  <c r="V121" i="59"/>
  <c r="Y121" i="59"/>
  <c r="Z121" i="59"/>
  <c r="AA120" i="59"/>
  <c r="B119" i="57" s="1"/>
  <c r="AB120" i="59"/>
  <c r="AC120" i="59"/>
  <c r="U120" i="59"/>
  <c r="V120" i="59"/>
  <c r="Y120" i="59"/>
  <c r="Z120" i="59"/>
  <c r="AA119" i="59"/>
  <c r="B118" i="57" s="1"/>
  <c r="AB119" i="59"/>
  <c r="AC119" i="59"/>
  <c r="U119" i="59"/>
  <c r="V119" i="59"/>
  <c r="W119" i="59"/>
  <c r="X119" i="59"/>
  <c r="Y119" i="59"/>
  <c r="Z119" i="59"/>
  <c r="AA118" i="59"/>
  <c r="B117" i="57" s="1"/>
  <c r="AB118" i="59"/>
  <c r="AC118" i="59"/>
  <c r="U118" i="59"/>
  <c r="V118" i="59"/>
  <c r="Y118" i="59"/>
  <c r="Z118" i="59"/>
  <c r="AA117" i="59"/>
  <c r="B116" i="57" s="1"/>
  <c r="AB117" i="59"/>
  <c r="AC117" i="59"/>
  <c r="U117" i="59"/>
  <c r="V117" i="59"/>
  <c r="W117" i="59"/>
  <c r="X117" i="59"/>
  <c r="Y117" i="59"/>
  <c r="Z117" i="59"/>
  <c r="AA116" i="59"/>
  <c r="B115" i="57" s="1"/>
  <c r="AB116" i="59"/>
  <c r="AC116" i="59"/>
  <c r="U116" i="59"/>
  <c r="V116" i="59"/>
  <c r="W116" i="59"/>
  <c r="X116" i="59"/>
  <c r="Y116" i="59"/>
  <c r="Z116" i="59"/>
  <c r="AA115" i="59"/>
  <c r="B114" i="57" s="1"/>
  <c r="AB115" i="59"/>
  <c r="AC115" i="59"/>
  <c r="U115" i="59"/>
  <c r="V115" i="59"/>
  <c r="Y115" i="59"/>
  <c r="Z115" i="59"/>
  <c r="AA114" i="59"/>
  <c r="B113" i="57" s="1"/>
  <c r="AB114" i="59"/>
  <c r="AC114" i="59"/>
  <c r="U114" i="59"/>
  <c r="V114" i="59"/>
  <c r="Y114" i="59"/>
  <c r="Z114" i="59"/>
  <c r="AA113" i="59"/>
  <c r="B112" i="57" s="1"/>
  <c r="AB113" i="59"/>
  <c r="AC113" i="59"/>
  <c r="U113" i="59"/>
  <c r="V113" i="59"/>
  <c r="Y113" i="59"/>
  <c r="Z113" i="59"/>
  <c r="AA112" i="59"/>
  <c r="B111" i="57" s="1"/>
  <c r="AB112" i="59"/>
  <c r="AC112" i="59"/>
  <c r="U112" i="59"/>
  <c r="V112" i="59"/>
  <c r="Y112" i="59"/>
  <c r="Z112" i="59"/>
  <c r="AA111" i="59"/>
  <c r="B110" i="57" s="1"/>
  <c r="AB111" i="59"/>
  <c r="AC111" i="59"/>
  <c r="U111" i="59"/>
  <c r="V111" i="59"/>
  <c r="W111" i="59"/>
  <c r="X111" i="59"/>
  <c r="Y111" i="59"/>
  <c r="Z111" i="59"/>
  <c r="AA110" i="59"/>
  <c r="B109" i="57" s="1"/>
  <c r="AB110" i="59"/>
  <c r="AC110" i="59"/>
  <c r="U110" i="59"/>
  <c r="V110" i="59"/>
  <c r="Y110" i="59"/>
  <c r="Z110" i="59"/>
  <c r="AA169" i="59"/>
  <c r="B168" i="57" s="1"/>
  <c r="AB169" i="59"/>
  <c r="AC169" i="59"/>
  <c r="U169" i="59"/>
  <c r="V169" i="59"/>
  <c r="Y169" i="59"/>
  <c r="Z169" i="59"/>
  <c r="AA168" i="59"/>
  <c r="B167" i="57" s="1"/>
  <c r="AB168" i="59"/>
  <c r="AC168" i="59"/>
  <c r="U168" i="59"/>
  <c r="V168" i="59"/>
  <c r="Y168" i="59"/>
  <c r="Z168" i="59"/>
  <c r="AA167" i="59"/>
  <c r="B166" i="57" s="1"/>
  <c r="AB167" i="59"/>
  <c r="AC167" i="59"/>
  <c r="U167" i="59"/>
  <c r="V167" i="59"/>
  <c r="Y167" i="59"/>
  <c r="Z167" i="59"/>
  <c r="AA166" i="59"/>
  <c r="B165" i="57" s="1"/>
  <c r="AB166" i="59"/>
  <c r="AC166" i="59"/>
  <c r="U166" i="59"/>
  <c r="V166" i="59"/>
  <c r="Y166" i="59"/>
  <c r="Z166" i="59"/>
  <c r="AA165" i="59"/>
  <c r="B164" i="57" s="1"/>
  <c r="AB165" i="59"/>
  <c r="AC165" i="59"/>
  <c r="U165" i="59"/>
  <c r="V165" i="59"/>
  <c r="Y165" i="59"/>
  <c r="Z165" i="59"/>
  <c r="AA164" i="59"/>
  <c r="B163" i="57" s="1"/>
  <c r="AB164" i="59"/>
  <c r="AC164" i="59"/>
  <c r="U164" i="59"/>
  <c r="V164" i="59"/>
  <c r="Y164" i="59"/>
  <c r="Z164" i="59"/>
  <c r="AA163" i="59"/>
  <c r="B162" i="57" s="1"/>
  <c r="AB163" i="59"/>
  <c r="AC163" i="59"/>
  <c r="U163" i="59"/>
  <c r="V163" i="59"/>
  <c r="Y163" i="59"/>
  <c r="Z163" i="59"/>
  <c r="AA162" i="59"/>
  <c r="B161" i="57" s="1"/>
  <c r="AB162" i="59"/>
  <c r="AC162" i="59"/>
  <c r="U162" i="59"/>
  <c r="V162" i="59"/>
  <c r="Y162" i="59"/>
  <c r="Z162" i="59"/>
  <c r="AA161" i="59"/>
  <c r="B160" i="57" s="1"/>
  <c r="AB161" i="59"/>
  <c r="AC161" i="59"/>
  <c r="U161" i="59"/>
  <c r="V161" i="59"/>
  <c r="Y161" i="59"/>
  <c r="Z161" i="59"/>
  <c r="AA160" i="59"/>
  <c r="B159" i="57" s="1"/>
  <c r="AB160" i="59"/>
  <c r="AC160" i="59"/>
  <c r="U160" i="59"/>
  <c r="V160" i="59"/>
  <c r="Y160" i="59"/>
  <c r="Z160" i="59"/>
  <c r="AA159" i="59"/>
  <c r="B158" i="57" s="1"/>
  <c r="AB159" i="59"/>
  <c r="AC159" i="59"/>
  <c r="U159" i="59"/>
  <c r="V159" i="59"/>
  <c r="Y159" i="59"/>
  <c r="Z159" i="59"/>
  <c r="AA158" i="59"/>
  <c r="B157" i="57" s="1"/>
  <c r="AB158" i="59"/>
  <c r="AC158" i="59"/>
  <c r="U158" i="59"/>
  <c r="V158" i="59"/>
  <c r="Y158" i="59"/>
  <c r="Z158" i="59"/>
  <c r="AA157" i="59"/>
  <c r="B156" i="57" s="1"/>
  <c r="AB157" i="59"/>
  <c r="AC157" i="59"/>
  <c r="U157" i="59"/>
  <c r="V157" i="59"/>
  <c r="Y157" i="59"/>
  <c r="Z157" i="59"/>
  <c r="AA156" i="59"/>
  <c r="B155" i="57" s="1"/>
  <c r="AB156" i="59"/>
  <c r="AC156" i="59"/>
  <c r="U156" i="59"/>
  <c r="V156" i="59"/>
  <c r="Y156" i="59"/>
  <c r="Z156" i="59"/>
  <c r="AA155" i="59"/>
  <c r="B154" i="57" s="1"/>
  <c r="AB155" i="59"/>
  <c r="AC155" i="59"/>
  <c r="U155" i="59"/>
  <c r="V155" i="59"/>
  <c r="Y155" i="59"/>
  <c r="Z155" i="59"/>
  <c r="AA154" i="59"/>
  <c r="B153" i="57" s="1"/>
  <c r="AB154" i="59"/>
  <c r="AC154" i="59"/>
  <c r="U154" i="59"/>
  <c r="V154" i="59"/>
  <c r="Y154" i="59"/>
  <c r="Z154" i="59"/>
  <c r="AA153" i="59"/>
  <c r="B152" i="57" s="1"/>
  <c r="AB153" i="59"/>
  <c r="AC153" i="59"/>
  <c r="U153" i="59"/>
  <c r="V153" i="59"/>
  <c r="Y153" i="59"/>
  <c r="Z153" i="59"/>
  <c r="AA152" i="59"/>
  <c r="B151" i="57" s="1"/>
  <c r="AB152" i="59"/>
  <c r="AC152" i="59"/>
  <c r="U152" i="59"/>
  <c r="V152" i="59"/>
  <c r="Y152" i="59"/>
  <c r="Z152" i="59"/>
  <c r="W169" i="59"/>
  <c r="X169" i="59"/>
  <c r="W168" i="59"/>
  <c r="X168" i="59"/>
  <c r="W167" i="59"/>
  <c r="X167" i="59"/>
  <c r="W166" i="59"/>
  <c r="X166" i="59"/>
  <c r="W165" i="59"/>
  <c r="X165" i="59"/>
  <c r="W164" i="59"/>
  <c r="X164" i="59"/>
  <c r="W163" i="59"/>
  <c r="X163" i="59"/>
  <c r="W162" i="59"/>
  <c r="X162" i="59"/>
  <c r="W161" i="59"/>
  <c r="X161" i="59"/>
  <c r="W160" i="59"/>
  <c r="X160" i="59"/>
  <c r="W159" i="59"/>
  <c r="X159" i="59"/>
  <c r="W158" i="59"/>
  <c r="X158" i="59"/>
  <c r="W157" i="59"/>
  <c r="X157" i="59"/>
  <c r="W156" i="59"/>
  <c r="X156" i="59"/>
  <c r="W155" i="59"/>
  <c r="X155" i="59"/>
  <c r="W154" i="59"/>
  <c r="X154" i="59"/>
  <c r="W153" i="59"/>
  <c r="X153" i="59"/>
  <c r="W152" i="59"/>
  <c r="X152" i="59"/>
  <c r="W151" i="59"/>
  <c r="X151" i="59"/>
  <c r="Y151" i="59"/>
  <c r="Z151" i="59"/>
  <c r="W150" i="59"/>
  <c r="X150" i="59"/>
  <c r="Y150" i="59"/>
  <c r="Z150" i="59"/>
  <c r="W149" i="59"/>
  <c r="X149" i="59"/>
  <c r="W148" i="59"/>
  <c r="X148" i="59"/>
  <c r="W147" i="59"/>
  <c r="X147" i="59"/>
  <c r="W146" i="59"/>
  <c r="X146" i="59"/>
  <c r="W145" i="59"/>
  <c r="X145" i="59"/>
  <c r="W144" i="59"/>
  <c r="X144" i="59"/>
  <c r="W143" i="59"/>
  <c r="X143" i="59"/>
  <c r="Y143" i="59"/>
  <c r="Z143" i="59"/>
  <c r="W142" i="59"/>
  <c r="X142" i="59"/>
  <c r="W141" i="59"/>
  <c r="X141" i="59"/>
  <c r="W140" i="59"/>
  <c r="X140" i="59"/>
  <c r="W139" i="59"/>
  <c r="X139" i="59"/>
  <c r="W138" i="59"/>
  <c r="X138" i="59"/>
  <c r="W137" i="59"/>
  <c r="X137" i="59"/>
  <c r="W136" i="59"/>
  <c r="X136" i="59"/>
  <c r="W135" i="59"/>
  <c r="X135" i="59"/>
  <c r="W133" i="59"/>
  <c r="X133" i="59"/>
  <c r="Y129" i="59"/>
  <c r="Z129" i="59"/>
  <c r="W127" i="59"/>
  <c r="X127" i="59"/>
  <c r="Y127" i="59"/>
  <c r="Z127" i="59"/>
  <c r="W125" i="59"/>
  <c r="X125" i="59"/>
  <c r="W124" i="59"/>
  <c r="X124" i="59"/>
  <c r="W122" i="59"/>
  <c r="X122" i="59"/>
  <c r="W121" i="59"/>
  <c r="X121" i="59"/>
  <c r="W120" i="59"/>
  <c r="X120" i="59"/>
  <c r="W118" i="59"/>
  <c r="X118" i="59"/>
  <c r="W115" i="59"/>
  <c r="X115" i="59"/>
  <c r="W114" i="59"/>
  <c r="X114" i="59"/>
  <c r="W113" i="59"/>
  <c r="X113" i="59"/>
  <c r="W112" i="59"/>
  <c r="X112" i="59"/>
  <c r="W110" i="59"/>
  <c r="X110" i="59"/>
  <c r="AA109" i="59"/>
  <c r="B108" i="57" s="1"/>
  <c r="AB109" i="59"/>
  <c r="AC109" i="59"/>
  <c r="U109" i="59"/>
  <c r="V109" i="59"/>
  <c r="Y109" i="59"/>
  <c r="Z109" i="59"/>
  <c r="AA108" i="59"/>
  <c r="B107" i="57" s="1"/>
  <c r="AB108" i="59"/>
  <c r="AC108" i="59"/>
  <c r="U108" i="59"/>
  <c r="V108" i="59"/>
  <c r="W108" i="59"/>
  <c r="X108" i="59"/>
  <c r="Y108" i="59"/>
  <c r="Z108" i="59"/>
  <c r="AA107" i="59"/>
  <c r="B106" i="57" s="1"/>
  <c r="AB107" i="59"/>
  <c r="AC107" i="59"/>
  <c r="U107" i="59"/>
  <c r="V107" i="59"/>
  <c r="Y107" i="59"/>
  <c r="Z107" i="59"/>
  <c r="AA106" i="59"/>
  <c r="B105" i="57" s="1"/>
  <c r="AB106" i="59"/>
  <c r="AC106" i="59"/>
  <c r="U106" i="59"/>
  <c r="V106" i="59"/>
  <c r="W106" i="59"/>
  <c r="X106" i="59"/>
  <c r="Y106" i="59"/>
  <c r="Z106" i="59"/>
  <c r="AA105" i="59"/>
  <c r="B104" i="57" s="1"/>
  <c r="AB105" i="59"/>
  <c r="AC105" i="59"/>
  <c r="U105" i="59"/>
  <c r="V105" i="59"/>
  <c r="Y105" i="59"/>
  <c r="Z105" i="59"/>
  <c r="AA104" i="59"/>
  <c r="B103" i="57" s="1"/>
  <c r="AB104" i="59"/>
  <c r="AC104" i="59"/>
  <c r="U104" i="59"/>
  <c r="V104" i="59"/>
  <c r="Y104" i="59"/>
  <c r="Z104" i="59"/>
  <c r="AA103" i="59"/>
  <c r="B102" i="57" s="1"/>
  <c r="AB103" i="59"/>
  <c r="AC103" i="59"/>
  <c r="U103" i="59"/>
  <c r="V103" i="59"/>
  <c r="W103" i="59"/>
  <c r="X103" i="59"/>
  <c r="Y103" i="59"/>
  <c r="Z103" i="59"/>
  <c r="AA102" i="59"/>
  <c r="B101" i="57" s="1"/>
  <c r="AB102" i="59"/>
  <c r="AC102" i="59"/>
  <c r="U102" i="59"/>
  <c r="V102" i="59"/>
  <c r="Y102" i="59"/>
  <c r="Z102" i="59"/>
  <c r="AA101" i="59"/>
  <c r="B100" i="57" s="1"/>
  <c r="AB101" i="59"/>
  <c r="AC101" i="59"/>
  <c r="U101" i="59"/>
  <c r="V101" i="59"/>
  <c r="Y101" i="59"/>
  <c r="Z101" i="59"/>
  <c r="AA100" i="59"/>
  <c r="B99" i="57" s="1"/>
  <c r="AB100" i="59"/>
  <c r="AC100" i="59"/>
  <c r="U100" i="59"/>
  <c r="V100" i="59"/>
  <c r="Y100" i="59"/>
  <c r="Z100" i="59"/>
  <c r="W109" i="59"/>
  <c r="X109" i="59"/>
  <c r="W107" i="59"/>
  <c r="X107" i="59"/>
  <c r="W105" i="59"/>
  <c r="X105" i="59"/>
  <c r="W104" i="59"/>
  <c r="X104" i="59"/>
  <c r="W102" i="59"/>
  <c r="X102" i="59"/>
  <c r="W101" i="59"/>
  <c r="X101" i="59"/>
  <c r="W100" i="59"/>
  <c r="X100" i="59"/>
  <c r="AA152" i="42"/>
  <c r="B151" i="54" s="1"/>
  <c r="AB152" i="42"/>
  <c r="AC152" i="42"/>
  <c r="U152" i="42"/>
  <c r="V152" i="42"/>
  <c r="W152" i="42"/>
  <c r="X152" i="42"/>
  <c r="Y152" i="42"/>
  <c r="Z152" i="42"/>
  <c r="AA151" i="42"/>
  <c r="B150" i="54" s="1"/>
  <c r="AB151" i="42"/>
  <c r="AC151" i="42"/>
  <c r="U151" i="42"/>
  <c r="V151" i="42"/>
  <c r="AA150" i="42"/>
  <c r="B149" i="54" s="1"/>
  <c r="AB150" i="42"/>
  <c r="AC150" i="42"/>
  <c r="U150" i="42"/>
  <c r="V150" i="42"/>
  <c r="Y150" i="42"/>
  <c r="Z150" i="42"/>
  <c r="W151" i="42"/>
  <c r="X151" i="42"/>
  <c r="Y151" i="42"/>
  <c r="Z151" i="42"/>
  <c r="W150" i="42"/>
  <c r="X150" i="42"/>
  <c r="AA126" i="34"/>
  <c r="B125" i="52" s="1"/>
  <c r="AB126" i="34"/>
  <c r="AC126" i="34"/>
  <c r="U126" i="34"/>
  <c r="V126" i="34"/>
  <c r="Y126" i="34"/>
  <c r="Z126" i="34"/>
  <c r="AA125" i="34"/>
  <c r="B124" i="52" s="1"/>
  <c r="AB125" i="34"/>
  <c r="AC125" i="34"/>
  <c r="U125" i="34"/>
  <c r="V125" i="34"/>
  <c r="W125" i="34"/>
  <c r="X125" i="34"/>
  <c r="Y125" i="34"/>
  <c r="Z125" i="34"/>
  <c r="W126" i="34"/>
  <c r="X126" i="34"/>
  <c r="AA124" i="34"/>
  <c r="B123" i="52" s="1"/>
  <c r="AB124" i="34"/>
  <c r="AC124" i="34"/>
  <c r="U124" i="34"/>
  <c r="V124" i="34"/>
  <c r="W124" i="34"/>
  <c r="X124" i="34"/>
  <c r="Y124" i="34"/>
  <c r="Z124" i="34"/>
  <c r="AA123" i="34"/>
  <c r="B122" i="52" s="1"/>
  <c r="AB123" i="34"/>
  <c r="AC123" i="34"/>
  <c r="U123" i="34"/>
  <c r="V123" i="34"/>
  <c r="W123" i="34"/>
  <c r="X123" i="34"/>
  <c r="Y123" i="34"/>
  <c r="Z123" i="34"/>
  <c r="AA122" i="34"/>
  <c r="B121" i="52" s="1"/>
  <c r="AB122" i="34"/>
  <c r="AC122" i="34"/>
  <c r="U122" i="34"/>
  <c r="V122" i="34"/>
  <c r="W122" i="34"/>
  <c r="X122" i="34"/>
  <c r="Y122" i="34"/>
  <c r="Z122" i="34"/>
  <c r="AA121" i="34"/>
  <c r="B120" i="52" s="1"/>
  <c r="AB121" i="34"/>
  <c r="AC121" i="34"/>
  <c r="U121" i="34"/>
  <c r="V121" i="34"/>
  <c r="Y121" i="34"/>
  <c r="Z121" i="34"/>
  <c r="AA120" i="34"/>
  <c r="B119" i="52" s="1"/>
  <c r="AB120" i="34"/>
  <c r="AC120" i="34"/>
  <c r="U120" i="34"/>
  <c r="V120" i="34"/>
  <c r="W120" i="34"/>
  <c r="X120" i="34"/>
  <c r="Y120" i="34"/>
  <c r="Z120" i="34"/>
  <c r="AA119" i="34"/>
  <c r="B118" i="52" s="1"/>
  <c r="AB119" i="34"/>
  <c r="AC119" i="34"/>
  <c r="U119" i="34"/>
  <c r="V119" i="34"/>
  <c r="W119" i="34"/>
  <c r="X119" i="34"/>
  <c r="Y119" i="34"/>
  <c r="Z119" i="34"/>
  <c r="W121" i="34"/>
  <c r="X121" i="34"/>
  <c r="AA167" i="46"/>
  <c r="B166" i="53" s="1"/>
  <c r="AB167" i="46"/>
  <c r="AC167" i="46"/>
  <c r="U167" i="46"/>
  <c r="V167" i="46"/>
  <c r="Y167" i="46"/>
  <c r="Z167" i="46"/>
  <c r="AA166" i="46"/>
  <c r="B165" i="53" s="1"/>
  <c r="AB166" i="46"/>
  <c r="AC166" i="46"/>
  <c r="U166" i="46"/>
  <c r="V166" i="46"/>
  <c r="W166" i="46"/>
  <c r="X166" i="46"/>
  <c r="Y166" i="46"/>
  <c r="Z166" i="46"/>
  <c r="AA165" i="46"/>
  <c r="B164" i="53" s="1"/>
  <c r="AB165" i="46"/>
  <c r="AC165" i="46"/>
  <c r="U165" i="46"/>
  <c r="V165" i="46"/>
  <c r="Y165" i="46"/>
  <c r="Z165" i="46"/>
  <c r="AA164" i="46"/>
  <c r="B163" i="53" s="1"/>
  <c r="AB164" i="46"/>
  <c r="AC164" i="46"/>
  <c r="U164" i="46"/>
  <c r="V164" i="46"/>
  <c r="W164" i="46"/>
  <c r="X164" i="46"/>
  <c r="Y164" i="46"/>
  <c r="Z164" i="46"/>
  <c r="AA163" i="46"/>
  <c r="B162" i="53" s="1"/>
  <c r="AB163" i="46"/>
  <c r="AC163" i="46"/>
  <c r="U163" i="46"/>
  <c r="V163" i="46"/>
  <c r="Y163" i="46"/>
  <c r="Z163" i="46"/>
  <c r="AA162" i="46"/>
  <c r="B161" i="53" s="1"/>
  <c r="AB162" i="46"/>
  <c r="AC162" i="46"/>
  <c r="U162" i="46"/>
  <c r="V162" i="46"/>
  <c r="Y162" i="46"/>
  <c r="Z162" i="46"/>
  <c r="AA161" i="46"/>
  <c r="B160" i="53" s="1"/>
  <c r="AB161" i="46"/>
  <c r="AC161" i="46"/>
  <c r="U161" i="46"/>
  <c r="V161" i="46"/>
  <c r="W161" i="46"/>
  <c r="X161" i="46"/>
  <c r="Y161" i="46"/>
  <c r="Z161" i="46"/>
  <c r="AA160" i="46"/>
  <c r="B159" i="53" s="1"/>
  <c r="AB160" i="46"/>
  <c r="AC160" i="46"/>
  <c r="U160" i="46"/>
  <c r="V160" i="46"/>
  <c r="Y160" i="46"/>
  <c r="Z160" i="46"/>
  <c r="AA159" i="46"/>
  <c r="B158" i="53" s="1"/>
  <c r="AB159" i="46"/>
  <c r="AC159" i="46"/>
  <c r="U159" i="46"/>
  <c r="V159" i="46"/>
  <c r="W159" i="46"/>
  <c r="X159" i="46"/>
  <c r="Y159" i="46"/>
  <c r="Z159" i="46"/>
  <c r="AA158" i="46"/>
  <c r="B157" i="53" s="1"/>
  <c r="AB158" i="46"/>
  <c r="AC158" i="46"/>
  <c r="U158" i="46"/>
  <c r="V158" i="46"/>
  <c r="W158" i="46"/>
  <c r="X158" i="46"/>
  <c r="Y158" i="46"/>
  <c r="Z158" i="46"/>
  <c r="AA157" i="46"/>
  <c r="B156" i="53" s="1"/>
  <c r="AB157" i="46"/>
  <c r="AC157" i="46"/>
  <c r="U157" i="46"/>
  <c r="V157" i="46"/>
  <c r="W157" i="46"/>
  <c r="X157" i="46"/>
  <c r="Y157" i="46"/>
  <c r="Z157" i="46"/>
  <c r="AA156" i="46"/>
  <c r="B155" i="53" s="1"/>
  <c r="AB156" i="46"/>
  <c r="AC156" i="46"/>
  <c r="U156" i="46"/>
  <c r="V156" i="46"/>
  <c r="W156" i="46"/>
  <c r="X156" i="46"/>
  <c r="Y156" i="46"/>
  <c r="Z156" i="46"/>
  <c r="AA155" i="46"/>
  <c r="B154" i="53" s="1"/>
  <c r="AB155" i="46"/>
  <c r="AC155" i="46"/>
  <c r="U155" i="46"/>
  <c r="V155" i="46"/>
  <c r="W155" i="46"/>
  <c r="X155" i="46"/>
  <c r="Y155" i="46"/>
  <c r="Z155" i="46"/>
  <c r="AA154" i="46"/>
  <c r="B153" i="53" s="1"/>
  <c r="AB154" i="46"/>
  <c r="AC154" i="46"/>
  <c r="U154" i="46"/>
  <c r="V154" i="46"/>
  <c r="W154" i="46"/>
  <c r="X154" i="46"/>
  <c r="Y154" i="46"/>
  <c r="Z154" i="46"/>
  <c r="AA153" i="46"/>
  <c r="B152" i="53" s="1"/>
  <c r="AB153" i="46"/>
  <c r="AC153" i="46"/>
  <c r="U153" i="46"/>
  <c r="V153" i="46"/>
  <c r="Y153" i="46"/>
  <c r="Z153" i="46"/>
  <c r="AA152" i="46"/>
  <c r="B151" i="53" s="1"/>
  <c r="AB152" i="46"/>
  <c r="AC152" i="46"/>
  <c r="U152" i="46"/>
  <c r="V152" i="46"/>
  <c r="W152" i="46"/>
  <c r="X152" i="46"/>
  <c r="Y152" i="46"/>
  <c r="Z152" i="46"/>
  <c r="W167" i="46"/>
  <c r="X167" i="46"/>
  <c r="W165" i="46"/>
  <c r="X165" i="46"/>
  <c r="W163" i="46"/>
  <c r="X163" i="46"/>
  <c r="W162" i="46"/>
  <c r="X162" i="46"/>
  <c r="W160" i="46"/>
  <c r="X160" i="46"/>
  <c r="W153" i="46"/>
  <c r="X153" i="46"/>
  <c r="A158" i="40" l="1"/>
  <c r="A159" i="40"/>
  <c r="A160" i="40"/>
  <c r="A161" i="40"/>
  <c r="A162" i="40"/>
  <c r="B145" i="42"/>
  <c r="B146" i="42"/>
  <c r="B147" i="42"/>
  <c r="B148" i="42"/>
  <c r="B149" i="42"/>
  <c r="B149" i="43" a="1"/>
  <c r="B149" i="43"/>
  <c r="C149" i="43"/>
  <c r="D149" i="43"/>
  <c r="E149" i="43"/>
  <c r="F149" i="43"/>
  <c r="G149" i="43"/>
  <c r="H149" i="43"/>
  <c r="I149" i="43"/>
  <c r="J149" i="43"/>
  <c r="J162" i="40" s="1"/>
  <c r="K149" i="43"/>
  <c r="K162" i="40" s="1"/>
  <c r="L149" i="43"/>
  <c r="L162" i="40" s="1"/>
  <c r="M149" i="43"/>
  <c r="N149" i="43"/>
  <c r="O149" i="43"/>
  <c r="P149" i="43"/>
  <c r="Q149" i="43"/>
  <c r="R149" i="43"/>
  <c r="S149" i="43"/>
  <c r="T149" i="43"/>
  <c r="U149" i="43"/>
  <c r="B148" i="43" a="1"/>
  <c r="B148" i="43"/>
  <c r="C148" i="43"/>
  <c r="D148" i="43"/>
  <c r="E148" i="43"/>
  <c r="F148" i="43"/>
  <c r="G148" i="43"/>
  <c r="H148" i="43"/>
  <c r="I148" i="43"/>
  <c r="J148" i="43"/>
  <c r="J161" i="40" s="1"/>
  <c r="K148" i="43"/>
  <c r="K161" i="40" s="1"/>
  <c r="L148" i="43"/>
  <c r="L161" i="40" s="1"/>
  <c r="M148" i="43"/>
  <c r="N148" i="43"/>
  <c r="O148" i="43"/>
  <c r="P148" i="43"/>
  <c r="Q148" i="43"/>
  <c r="R148" i="43"/>
  <c r="S148" i="43"/>
  <c r="T148" i="43"/>
  <c r="U148" i="43"/>
  <c r="B147" i="43" a="1"/>
  <c r="B147" i="43"/>
  <c r="C147" i="43"/>
  <c r="D147" i="43"/>
  <c r="E147" i="43"/>
  <c r="F147" i="43"/>
  <c r="G147" i="43"/>
  <c r="H147" i="43"/>
  <c r="I147" i="43"/>
  <c r="J147" i="43"/>
  <c r="J160" i="40" s="1"/>
  <c r="K147" i="43"/>
  <c r="K160" i="40" s="1"/>
  <c r="L147" i="43"/>
  <c r="L160" i="40" s="1"/>
  <c r="M147" i="43"/>
  <c r="N147" i="43"/>
  <c r="O147" i="43"/>
  <c r="P147" i="43"/>
  <c r="Q147" i="43"/>
  <c r="R147" i="43"/>
  <c r="S147" i="43"/>
  <c r="T147" i="43"/>
  <c r="U147" i="43"/>
  <c r="B146" i="43" a="1"/>
  <c r="B146" i="43"/>
  <c r="C146" i="43"/>
  <c r="D146" i="43"/>
  <c r="E146" i="43"/>
  <c r="F146" i="43"/>
  <c r="G146" i="43"/>
  <c r="H146" i="43"/>
  <c r="I146" i="43"/>
  <c r="J146" i="43"/>
  <c r="J159" i="40" s="1"/>
  <c r="K146" i="43"/>
  <c r="K159" i="40" s="1"/>
  <c r="L146" i="43"/>
  <c r="L159" i="40" s="1"/>
  <c r="M146" i="43"/>
  <c r="N146" i="43"/>
  <c r="O146" i="43"/>
  <c r="P146" i="43"/>
  <c r="Q146" i="43"/>
  <c r="R146" i="43"/>
  <c r="S146" i="43"/>
  <c r="T146" i="43"/>
  <c r="U146" i="43"/>
  <c r="B145" i="43" a="1"/>
  <c r="B145" i="43"/>
  <c r="C145" i="43"/>
  <c r="D145" i="43"/>
  <c r="E145" i="43"/>
  <c r="F145" i="43"/>
  <c r="G145" i="43"/>
  <c r="H145" i="43"/>
  <c r="I145" i="43"/>
  <c r="J145" i="43"/>
  <c r="J158" i="40" s="1"/>
  <c r="K145" i="43"/>
  <c r="K158" i="40" s="1"/>
  <c r="L145" i="43"/>
  <c r="L158" i="40" s="1"/>
  <c r="M145" i="43"/>
  <c r="N145" i="43"/>
  <c r="O145" i="43"/>
  <c r="P145" i="43"/>
  <c r="Q145" i="43"/>
  <c r="R145" i="43"/>
  <c r="S145" i="43"/>
  <c r="T145" i="43"/>
  <c r="U145" i="43"/>
  <c r="A91" i="48"/>
  <c r="A92" i="48"/>
  <c r="A93" i="48"/>
  <c r="A94" i="48"/>
  <c r="A95" i="48"/>
  <c r="A96" i="48"/>
  <c r="A97" i="48"/>
  <c r="A98" i="48"/>
  <c r="A99" i="48"/>
  <c r="A100" i="48"/>
  <c r="A101" i="48"/>
  <c r="A102" i="48"/>
  <c r="A103" i="48"/>
  <c r="A104" i="48"/>
  <c r="A105" i="48"/>
  <c r="A106" i="48"/>
  <c r="A107" i="48"/>
  <c r="A108" i="48"/>
  <c r="A109" i="48"/>
  <c r="A110" i="48"/>
  <c r="A111" i="48"/>
  <c r="A112" i="48"/>
  <c r="A113" i="48"/>
  <c r="A114" i="48"/>
  <c r="A115" i="48"/>
  <c r="A116" i="48"/>
  <c r="A117" i="48"/>
  <c r="A118" i="48"/>
  <c r="A119" i="48"/>
  <c r="A120" i="48"/>
  <c r="A121" i="48"/>
  <c r="A122" i="48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107" i="50"/>
  <c r="B108" i="50"/>
  <c r="B109" i="50"/>
  <c r="B115" i="51" a="1"/>
  <c r="B115" i="51"/>
  <c r="C115" i="51"/>
  <c r="D115" i="51"/>
  <c r="E115" i="51"/>
  <c r="F115" i="51"/>
  <c r="G115" i="51"/>
  <c r="H115" i="51"/>
  <c r="I115" i="51"/>
  <c r="J115" i="51"/>
  <c r="J128" i="48" s="1"/>
  <c r="K115" i="51"/>
  <c r="K128" i="48" s="1"/>
  <c r="L115" i="51"/>
  <c r="L128" i="48" s="1"/>
  <c r="M115" i="51"/>
  <c r="N115" i="51"/>
  <c r="O115" i="51"/>
  <c r="P115" i="51"/>
  <c r="Q115" i="51"/>
  <c r="R115" i="51"/>
  <c r="S115" i="51"/>
  <c r="T115" i="51"/>
  <c r="U115" i="51"/>
  <c r="B114" i="51" a="1"/>
  <c r="B114" i="51"/>
  <c r="C114" i="51"/>
  <c r="D114" i="51"/>
  <c r="E114" i="51"/>
  <c r="F114" i="51"/>
  <c r="G114" i="51"/>
  <c r="H114" i="51"/>
  <c r="I114" i="51"/>
  <c r="J114" i="51"/>
  <c r="J127" i="48" s="1"/>
  <c r="K114" i="51"/>
  <c r="K127" i="48" s="1"/>
  <c r="L114" i="51"/>
  <c r="L127" i="48" s="1"/>
  <c r="M114" i="51"/>
  <c r="N114" i="51"/>
  <c r="O114" i="51"/>
  <c r="P114" i="51"/>
  <c r="Q114" i="51"/>
  <c r="R114" i="51"/>
  <c r="S114" i="51"/>
  <c r="T114" i="51"/>
  <c r="U114" i="51"/>
  <c r="B113" i="51" a="1"/>
  <c r="B113" i="51"/>
  <c r="C113" i="51"/>
  <c r="D113" i="51"/>
  <c r="E113" i="51"/>
  <c r="F113" i="51"/>
  <c r="G113" i="51"/>
  <c r="H113" i="51"/>
  <c r="I113" i="51"/>
  <c r="J113" i="51"/>
  <c r="J126" i="48" s="1"/>
  <c r="K113" i="51"/>
  <c r="K126" i="48" s="1"/>
  <c r="L113" i="51"/>
  <c r="L126" i="48" s="1"/>
  <c r="M113" i="51"/>
  <c r="N113" i="51"/>
  <c r="O113" i="51"/>
  <c r="P113" i="51"/>
  <c r="Q113" i="51"/>
  <c r="R113" i="51"/>
  <c r="S113" i="51"/>
  <c r="T113" i="51"/>
  <c r="U113" i="51"/>
  <c r="B112" i="51" a="1"/>
  <c r="B112" i="51"/>
  <c r="C112" i="51"/>
  <c r="D112" i="51"/>
  <c r="E112" i="51"/>
  <c r="F112" i="51"/>
  <c r="G112" i="51"/>
  <c r="H112" i="51"/>
  <c r="I112" i="51"/>
  <c r="J112" i="51"/>
  <c r="J125" i="48" s="1"/>
  <c r="K112" i="51"/>
  <c r="K125" i="48" s="1"/>
  <c r="L112" i="51"/>
  <c r="L125" i="48" s="1"/>
  <c r="M112" i="51"/>
  <c r="N112" i="51"/>
  <c r="O112" i="51"/>
  <c r="P112" i="51"/>
  <c r="Q112" i="51"/>
  <c r="R112" i="51"/>
  <c r="S112" i="51"/>
  <c r="T112" i="51"/>
  <c r="U112" i="51"/>
  <c r="B111" i="51" a="1"/>
  <c r="B111" i="51"/>
  <c r="C111" i="51"/>
  <c r="D111" i="51"/>
  <c r="E111" i="51"/>
  <c r="F111" i="51"/>
  <c r="G111" i="51"/>
  <c r="H111" i="51"/>
  <c r="I111" i="51"/>
  <c r="J111" i="51"/>
  <c r="J124" i="48" s="1"/>
  <c r="K111" i="51"/>
  <c r="K124" i="48" s="1"/>
  <c r="L111" i="51"/>
  <c r="L124" i="48" s="1"/>
  <c r="M111" i="51"/>
  <c r="N111" i="51"/>
  <c r="O111" i="51"/>
  <c r="P111" i="51"/>
  <c r="Q111" i="51"/>
  <c r="R111" i="51"/>
  <c r="S111" i="51"/>
  <c r="T111" i="51"/>
  <c r="U111" i="51"/>
  <c r="B110" i="51" a="1"/>
  <c r="B110" i="51"/>
  <c r="C110" i="51"/>
  <c r="D110" i="51"/>
  <c r="E110" i="51"/>
  <c r="F110" i="51"/>
  <c r="G110" i="51"/>
  <c r="H110" i="51"/>
  <c r="I110" i="51"/>
  <c r="J110" i="51"/>
  <c r="J123" i="48" s="1"/>
  <c r="K110" i="51"/>
  <c r="K123" i="48" s="1"/>
  <c r="L110" i="51"/>
  <c r="L123" i="48" s="1"/>
  <c r="M110" i="51"/>
  <c r="N110" i="51"/>
  <c r="O110" i="51"/>
  <c r="P110" i="51"/>
  <c r="Q110" i="51"/>
  <c r="R110" i="51"/>
  <c r="S110" i="51"/>
  <c r="T110" i="51"/>
  <c r="U110" i="51"/>
  <c r="B109" i="51" a="1"/>
  <c r="B109" i="51"/>
  <c r="C109" i="51"/>
  <c r="D109" i="51"/>
  <c r="E109" i="51"/>
  <c r="F109" i="51"/>
  <c r="G109" i="51"/>
  <c r="H109" i="51"/>
  <c r="I109" i="51"/>
  <c r="J109" i="51"/>
  <c r="J122" i="48" s="1"/>
  <c r="K109" i="51"/>
  <c r="K122" i="48" s="1"/>
  <c r="L109" i="51"/>
  <c r="L122" i="48" s="1"/>
  <c r="M109" i="51"/>
  <c r="N109" i="51"/>
  <c r="O109" i="51"/>
  <c r="P109" i="51"/>
  <c r="Q109" i="51"/>
  <c r="R109" i="51"/>
  <c r="S109" i="51"/>
  <c r="T109" i="51"/>
  <c r="U109" i="51"/>
  <c r="B108" i="51" a="1"/>
  <c r="B108" i="51"/>
  <c r="C108" i="51"/>
  <c r="D108" i="51"/>
  <c r="E108" i="51"/>
  <c r="F108" i="51"/>
  <c r="G108" i="51"/>
  <c r="H108" i="51"/>
  <c r="I108" i="51"/>
  <c r="J108" i="51"/>
  <c r="J121" i="48" s="1"/>
  <c r="K108" i="51"/>
  <c r="K121" i="48" s="1"/>
  <c r="L108" i="51"/>
  <c r="L121" i="48" s="1"/>
  <c r="M108" i="51"/>
  <c r="N108" i="51"/>
  <c r="O108" i="51"/>
  <c r="P108" i="51"/>
  <c r="Q108" i="51"/>
  <c r="R108" i="51"/>
  <c r="S108" i="51"/>
  <c r="T108" i="51"/>
  <c r="U108" i="51"/>
  <c r="B107" i="51" a="1"/>
  <c r="B107" i="51"/>
  <c r="C107" i="51"/>
  <c r="D107" i="51"/>
  <c r="E107" i="51"/>
  <c r="F107" i="51"/>
  <c r="G107" i="51"/>
  <c r="H107" i="51"/>
  <c r="I107" i="51"/>
  <c r="J107" i="51"/>
  <c r="J120" i="48" s="1"/>
  <c r="K107" i="51"/>
  <c r="K120" i="48" s="1"/>
  <c r="L107" i="51"/>
  <c r="L120" i="48" s="1"/>
  <c r="M107" i="51"/>
  <c r="N107" i="51"/>
  <c r="O107" i="51"/>
  <c r="P107" i="51"/>
  <c r="Q107" i="51"/>
  <c r="R107" i="51"/>
  <c r="S107" i="51"/>
  <c r="T107" i="51"/>
  <c r="U107" i="51"/>
  <c r="B106" i="51" a="1"/>
  <c r="B106" i="51"/>
  <c r="C106" i="51"/>
  <c r="D106" i="51"/>
  <c r="E106" i="51"/>
  <c r="F106" i="51"/>
  <c r="G106" i="51"/>
  <c r="H106" i="51"/>
  <c r="I106" i="51"/>
  <c r="J106" i="51"/>
  <c r="J119" i="48" s="1"/>
  <c r="K106" i="51"/>
  <c r="K119" i="48" s="1"/>
  <c r="L106" i="51"/>
  <c r="L119" i="48" s="1"/>
  <c r="M106" i="51"/>
  <c r="N106" i="51"/>
  <c r="O106" i="51"/>
  <c r="P106" i="51"/>
  <c r="Q106" i="51"/>
  <c r="R106" i="51"/>
  <c r="S106" i="51"/>
  <c r="T106" i="51"/>
  <c r="U106" i="51"/>
  <c r="B105" i="51" a="1"/>
  <c r="B105" i="51"/>
  <c r="C105" i="51"/>
  <c r="D105" i="51"/>
  <c r="E105" i="51"/>
  <c r="F105" i="51"/>
  <c r="G105" i="51"/>
  <c r="H105" i="51"/>
  <c r="I105" i="51"/>
  <c r="J105" i="51"/>
  <c r="J118" i="48" s="1"/>
  <c r="K105" i="51"/>
  <c r="K118" i="48" s="1"/>
  <c r="L105" i="51"/>
  <c r="L118" i="48" s="1"/>
  <c r="M105" i="51"/>
  <c r="N105" i="51"/>
  <c r="O105" i="51"/>
  <c r="P105" i="51"/>
  <c r="Q105" i="51"/>
  <c r="R105" i="51"/>
  <c r="S105" i="51"/>
  <c r="T105" i="51"/>
  <c r="U105" i="51"/>
  <c r="B104" i="51" a="1"/>
  <c r="B104" i="51"/>
  <c r="C104" i="51"/>
  <c r="D104" i="51"/>
  <c r="E104" i="51"/>
  <c r="F104" i="51"/>
  <c r="G104" i="51"/>
  <c r="H104" i="51"/>
  <c r="I104" i="51"/>
  <c r="J104" i="51"/>
  <c r="J117" i="48" s="1"/>
  <c r="K104" i="51"/>
  <c r="K117" i="48" s="1"/>
  <c r="L104" i="51"/>
  <c r="L117" i="48" s="1"/>
  <c r="M104" i="51"/>
  <c r="N104" i="51"/>
  <c r="O104" i="51"/>
  <c r="P104" i="51"/>
  <c r="Q104" i="51"/>
  <c r="R104" i="51"/>
  <c r="S104" i="51"/>
  <c r="T104" i="51"/>
  <c r="U104" i="51"/>
  <c r="B103" i="51" a="1"/>
  <c r="B103" i="51"/>
  <c r="C103" i="51"/>
  <c r="D103" i="51"/>
  <c r="E103" i="51"/>
  <c r="F103" i="51"/>
  <c r="G103" i="51"/>
  <c r="H103" i="51"/>
  <c r="I103" i="51"/>
  <c r="J103" i="51"/>
  <c r="J116" i="48" s="1"/>
  <c r="K103" i="51"/>
  <c r="K116" i="48" s="1"/>
  <c r="L103" i="51"/>
  <c r="L116" i="48" s="1"/>
  <c r="M103" i="51"/>
  <c r="N103" i="51"/>
  <c r="O103" i="51"/>
  <c r="P103" i="51"/>
  <c r="Q103" i="51"/>
  <c r="R103" i="51"/>
  <c r="S103" i="51"/>
  <c r="T103" i="51"/>
  <c r="U103" i="51"/>
  <c r="B102" i="51" a="1"/>
  <c r="B102" i="51"/>
  <c r="C102" i="51"/>
  <c r="D102" i="51"/>
  <c r="E102" i="51"/>
  <c r="F102" i="51"/>
  <c r="G102" i="51"/>
  <c r="H102" i="51"/>
  <c r="I102" i="51"/>
  <c r="J102" i="51"/>
  <c r="J115" i="48" s="1"/>
  <c r="K102" i="51"/>
  <c r="K115" i="48" s="1"/>
  <c r="L102" i="51"/>
  <c r="L115" i="48" s="1"/>
  <c r="M102" i="51"/>
  <c r="N102" i="51"/>
  <c r="O102" i="51"/>
  <c r="P102" i="51"/>
  <c r="Q102" i="51"/>
  <c r="R102" i="51"/>
  <c r="S102" i="51"/>
  <c r="T102" i="51"/>
  <c r="U102" i="51"/>
  <c r="B101" i="51" a="1"/>
  <c r="B101" i="51"/>
  <c r="C101" i="51"/>
  <c r="D101" i="51"/>
  <c r="E101" i="51"/>
  <c r="F101" i="51"/>
  <c r="G101" i="51"/>
  <c r="H101" i="51"/>
  <c r="I101" i="51"/>
  <c r="J101" i="51"/>
  <c r="J114" i="48" s="1"/>
  <c r="K101" i="51"/>
  <c r="K114" i="48" s="1"/>
  <c r="L101" i="51"/>
  <c r="L114" i="48" s="1"/>
  <c r="M101" i="51"/>
  <c r="N101" i="51"/>
  <c r="O101" i="51"/>
  <c r="P101" i="51"/>
  <c r="Q101" i="51"/>
  <c r="R101" i="51"/>
  <c r="S101" i="51"/>
  <c r="T101" i="51"/>
  <c r="U101" i="51"/>
  <c r="B100" i="51" a="1"/>
  <c r="B100" i="51"/>
  <c r="C100" i="51"/>
  <c r="D100" i="51"/>
  <c r="E100" i="51"/>
  <c r="F100" i="51"/>
  <c r="G100" i="51"/>
  <c r="H100" i="51"/>
  <c r="I100" i="51"/>
  <c r="J100" i="51"/>
  <c r="J113" i="48" s="1"/>
  <c r="K100" i="51"/>
  <c r="K113" i="48" s="1"/>
  <c r="L100" i="51"/>
  <c r="L113" i="48" s="1"/>
  <c r="M100" i="51"/>
  <c r="N100" i="51"/>
  <c r="O100" i="51"/>
  <c r="P100" i="51"/>
  <c r="Q100" i="51"/>
  <c r="R100" i="51"/>
  <c r="S100" i="51"/>
  <c r="T100" i="51"/>
  <c r="U100" i="51"/>
  <c r="B99" i="51" a="1"/>
  <c r="B99" i="51"/>
  <c r="C99" i="51"/>
  <c r="D99" i="51"/>
  <c r="E99" i="51"/>
  <c r="F99" i="51"/>
  <c r="G99" i="51"/>
  <c r="H99" i="51"/>
  <c r="I99" i="51"/>
  <c r="J99" i="51"/>
  <c r="J112" i="48" s="1"/>
  <c r="K99" i="51"/>
  <c r="K112" i="48" s="1"/>
  <c r="L99" i="51"/>
  <c r="L112" i="48" s="1"/>
  <c r="M99" i="51"/>
  <c r="N99" i="51"/>
  <c r="O99" i="51"/>
  <c r="P99" i="51"/>
  <c r="Q99" i="51"/>
  <c r="R99" i="51"/>
  <c r="S99" i="51"/>
  <c r="T99" i="51"/>
  <c r="U99" i="51"/>
  <c r="B98" i="51" a="1"/>
  <c r="B98" i="51"/>
  <c r="C98" i="51"/>
  <c r="D98" i="51"/>
  <c r="E98" i="51"/>
  <c r="F98" i="51"/>
  <c r="G98" i="51"/>
  <c r="H98" i="51"/>
  <c r="I98" i="51"/>
  <c r="J98" i="51"/>
  <c r="J111" i="48" s="1"/>
  <c r="K98" i="51"/>
  <c r="K111" i="48" s="1"/>
  <c r="L98" i="51"/>
  <c r="L111" i="48" s="1"/>
  <c r="M98" i="51"/>
  <c r="N98" i="51"/>
  <c r="O98" i="51"/>
  <c r="P98" i="51"/>
  <c r="Q98" i="51"/>
  <c r="R98" i="51"/>
  <c r="S98" i="51"/>
  <c r="T98" i="51"/>
  <c r="U98" i="51"/>
  <c r="B97" i="51" a="1"/>
  <c r="B97" i="51"/>
  <c r="C97" i="51"/>
  <c r="D97" i="51"/>
  <c r="E97" i="51"/>
  <c r="F97" i="51"/>
  <c r="G97" i="51"/>
  <c r="H97" i="51"/>
  <c r="I97" i="51"/>
  <c r="J97" i="51"/>
  <c r="J110" i="48" s="1"/>
  <c r="K97" i="51"/>
  <c r="K110" i="48" s="1"/>
  <c r="L97" i="51"/>
  <c r="L110" i="48" s="1"/>
  <c r="M97" i="51"/>
  <c r="N97" i="51"/>
  <c r="O97" i="51"/>
  <c r="P97" i="51"/>
  <c r="Q97" i="51"/>
  <c r="R97" i="51"/>
  <c r="S97" i="51"/>
  <c r="T97" i="51"/>
  <c r="U97" i="51"/>
  <c r="B96" i="51" a="1"/>
  <c r="B96" i="51"/>
  <c r="C96" i="51"/>
  <c r="D96" i="51"/>
  <c r="E96" i="51"/>
  <c r="F96" i="51"/>
  <c r="G96" i="51"/>
  <c r="H96" i="51"/>
  <c r="I96" i="51"/>
  <c r="J96" i="51"/>
  <c r="J109" i="48" s="1"/>
  <c r="K96" i="51"/>
  <c r="K109" i="48" s="1"/>
  <c r="L96" i="51"/>
  <c r="L109" i="48" s="1"/>
  <c r="M96" i="51"/>
  <c r="N96" i="51"/>
  <c r="O96" i="51"/>
  <c r="P96" i="51"/>
  <c r="Q96" i="51"/>
  <c r="R96" i="51"/>
  <c r="S96" i="51"/>
  <c r="T96" i="51"/>
  <c r="U96" i="51"/>
  <c r="B95" i="51" a="1"/>
  <c r="B95" i="51"/>
  <c r="C95" i="51"/>
  <c r="D95" i="51"/>
  <c r="E95" i="51"/>
  <c r="F95" i="51"/>
  <c r="G95" i="51"/>
  <c r="H95" i="51"/>
  <c r="I95" i="51"/>
  <c r="J95" i="51"/>
  <c r="J108" i="48" s="1"/>
  <c r="K95" i="51"/>
  <c r="K108" i="48" s="1"/>
  <c r="L95" i="51"/>
  <c r="L108" i="48" s="1"/>
  <c r="M95" i="51"/>
  <c r="N95" i="51"/>
  <c r="O95" i="51"/>
  <c r="P95" i="51"/>
  <c r="Q95" i="51"/>
  <c r="R95" i="51"/>
  <c r="S95" i="51"/>
  <c r="T95" i="51"/>
  <c r="U95" i="51"/>
  <c r="B94" i="51" a="1"/>
  <c r="B94" i="51"/>
  <c r="C94" i="51"/>
  <c r="D94" i="51"/>
  <c r="E94" i="51"/>
  <c r="F94" i="51"/>
  <c r="G94" i="51"/>
  <c r="H94" i="51"/>
  <c r="I94" i="51"/>
  <c r="J94" i="51"/>
  <c r="J107" i="48" s="1"/>
  <c r="K94" i="51"/>
  <c r="K107" i="48" s="1"/>
  <c r="L94" i="51"/>
  <c r="L107" i="48" s="1"/>
  <c r="M94" i="51"/>
  <c r="N94" i="51"/>
  <c r="O94" i="51"/>
  <c r="P94" i="51"/>
  <c r="Q94" i="51"/>
  <c r="R94" i="51"/>
  <c r="S94" i="51"/>
  <c r="T94" i="51"/>
  <c r="U94" i="51"/>
  <c r="B93" i="51" a="1"/>
  <c r="B93" i="51"/>
  <c r="C93" i="51"/>
  <c r="D93" i="51"/>
  <c r="E93" i="51"/>
  <c r="F93" i="51"/>
  <c r="G93" i="51"/>
  <c r="H93" i="51"/>
  <c r="I93" i="51"/>
  <c r="J93" i="51"/>
  <c r="J106" i="48" s="1"/>
  <c r="K93" i="51"/>
  <c r="K106" i="48" s="1"/>
  <c r="L93" i="51"/>
  <c r="L106" i="48" s="1"/>
  <c r="M93" i="51"/>
  <c r="N93" i="51"/>
  <c r="O93" i="51"/>
  <c r="P93" i="51"/>
  <c r="Q93" i="51"/>
  <c r="R93" i="51"/>
  <c r="S93" i="51"/>
  <c r="T93" i="51"/>
  <c r="U93" i="51"/>
  <c r="B92" i="51" a="1"/>
  <c r="B92" i="51"/>
  <c r="C92" i="51"/>
  <c r="D92" i="51"/>
  <c r="E92" i="51"/>
  <c r="F92" i="51"/>
  <c r="G92" i="51"/>
  <c r="H92" i="51"/>
  <c r="I92" i="51"/>
  <c r="J92" i="51"/>
  <c r="J105" i="48" s="1"/>
  <c r="K92" i="51"/>
  <c r="K105" i="48" s="1"/>
  <c r="L92" i="51"/>
  <c r="L105" i="48" s="1"/>
  <c r="M92" i="51"/>
  <c r="N92" i="51"/>
  <c r="O92" i="51"/>
  <c r="P92" i="51"/>
  <c r="Q92" i="51"/>
  <c r="R92" i="51"/>
  <c r="S92" i="51"/>
  <c r="T92" i="51"/>
  <c r="U92" i="51"/>
  <c r="B91" i="51" a="1"/>
  <c r="B91" i="51"/>
  <c r="C91" i="51"/>
  <c r="D91" i="51"/>
  <c r="E91" i="51"/>
  <c r="F91" i="51"/>
  <c r="G91" i="51"/>
  <c r="H91" i="51"/>
  <c r="I91" i="51"/>
  <c r="J91" i="51"/>
  <c r="J104" i="48" s="1"/>
  <c r="K91" i="51"/>
  <c r="K104" i="48" s="1"/>
  <c r="L91" i="51"/>
  <c r="L104" i="48" s="1"/>
  <c r="M91" i="51"/>
  <c r="N91" i="51"/>
  <c r="O91" i="51"/>
  <c r="P91" i="51"/>
  <c r="Q91" i="51"/>
  <c r="R91" i="51"/>
  <c r="S91" i="51"/>
  <c r="T91" i="51"/>
  <c r="U91" i="51"/>
  <c r="B90" i="51" a="1"/>
  <c r="B90" i="51"/>
  <c r="C90" i="51"/>
  <c r="D90" i="51"/>
  <c r="E90" i="51"/>
  <c r="F90" i="51"/>
  <c r="G90" i="51"/>
  <c r="H90" i="51"/>
  <c r="I90" i="51"/>
  <c r="J90" i="51"/>
  <c r="J103" i="48" s="1"/>
  <c r="K90" i="51"/>
  <c r="K103" i="48" s="1"/>
  <c r="L90" i="51"/>
  <c r="L103" i="48" s="1"/>
  <c r="M90" i="51"/>
  <c r="N90" i="51"/>
  <c r="O90" i="51"/>
  <c r="P90" i="51"/>
  <c r="Q90" i="51"/>
  <c r="R90" i="51"/>
  <c r="S90" i="51"/>
  <c r="T90" i="51"/>
  <c r="U90" i="51"/>
  <c r="B89" i="51" a="1"/>
  <c r="B89" i="51"/>
  <c r="C89" i="51"/>
  <c r="D89" i="51"/>
  <c r="E89" i="51"/>
  <c r="F89" i="51"/>
  <c r="G89" i="51"/>
  <c r="H89" i="51"/>
  <c r="I89" i="51"/>
  <c r="J89" i="51"/>
  <c r="J102" i="48" s="1"/>
  <c r="K89" i="51"/>
  <c r="K102" i="48" s="1"/>
  <c r="L89" i="51"/>
  <c r="L102" i="48" s="1"/>
  <c r="M89" i="51"/>
  <c r="N89" i="51"/>
  <c r="O89" i="51"/>
  <c r="P89" i="51"/>
  <c r="Q89" i="51"/>
  <c r="R89" i="51"/>
  <c r="S89" i="51"/>
  <c r="T89" i="51"/>
  <c r="U89" i="51"/>
  <c r="B88" i="51" a="1"/>
  <c r="B88" i="51"/>
  <c r="C88" i="51"/>
  <c r="D88" i="51"/>
  <c r="E88" i="51"/>
  <c r="F88" i="51"/>
  <c r="G88" i="51"/>
  <c r="H88" i="51"/>
  <c r="I88" i="51"/>
  <c r="J88" i="51"/>
  <c r="J101" i="48" s="1"/>
  <c r="K88" i="51"/>
  <c r="K101" i="48" s="1"/>
  <c r="L88" i="51"/>
  <c r="L101" i="48" s="1"/>
  <c r="M88" i="51"/>
  <c r="N88" i="51"/>
  <c r="O88" i="51"/>
  <c r="P88" i="51"/>
  <c r="Q88" i="51"/>
  <c r="R88" i="51"/>
  <c r="S88" i="51"/>
  <c r="T88" i="51"/>
  <c r="U88" i="51"/>
  <c r="B87" i="51" a="1"/>
  <c r="B87" i="51"/>
  <c r="C87" i="51"/>
  <c r="D87" i="51"/>
  <c r="E87" i="51"/>
  <c r="F87" i="51"/>
  <c r="G87" i="51"/>
  <c r="H87" i="51"/>
  <c r="I87" i="51"/>
  <c r="J87" i="51"/>
  <c r="J100" i="48" s="1"/>
  <c r="K87" i="51"/>
  <c r="K100" i="48" s="1"/>
  <c r="L87" i="51"/>
  <c r="L100" i="48" s="1"/>
  <c r="M87" i="51"/>
  <c r="N87" i="51"/>
  <c r="O87" i="51"/>
  <c r="P87" i="51"/>
  <c r="Q87" i="51"/>
  <c r="R87" i="51"/>
  <c r="S87" i="51"/>
  <c r="T87" i="51"/>
  <c r="U87" i="51"/>
  <c r="B86" i="51" a="1"/>
  <c r="B86" i="51"/>
  <c r="C86" i="51"/>
  <c r="D86" i="51"/>
  <c r="E86" i="51"/>
  <c r="F86" i="51"/>
  <c r="G86" i="51"/>
  <c r="H86" i="51"/>
  <c r="I86" i="51"/>
  <c r="J86" i="51"/>
  <c r="J99" i="48" s="1"/>
  <c r="K86" i="51"/>
  <c r="K99" i="48" s="1"/>
  <c r="L86" i="51"/>
  <c r="L99" i="48" s="1"/>
  <c r="M86" i="51"/>
  <c r="N86" i="51"/>
  <c r="O86" i="51"/>
  <c r="P86" i="51"/>
  <c r="Q86" i="51"/>
  <c r="R86" i="51"/>
  <c r="S86" i="51"/>
  <c r="T86" i="51"/>
  <c r="U86" i="51"/>
  <c r="B85" i="51" a="1"/>
  <c r="B85" i="51"/>
  <c r="C85" i="51"/>
  <c r="D85" i="51"/>
  <c r="E85" i="51"/>
  <c r="F85" i="51"/>
  <c r="G85" i="51"/>
  <c r="H85" i="51"/>
  <c r="I85" i="51"/>
  <c r="J85" i="51"/>
  <c r="J98" i="48" s="1"/>
  <c r="K85" i="51"/>
  <c r="K98" i="48" s="1"/>
  <c r="L85" i="51"/>
  <c r="L98" i="48" s="1"/>
  <c r="M85" i="51"/>
  <c r="N85" i="51"/>
  <c r="O85" i="51"/>
  <c r="P85" i="51"/>
  <c r="Q85" i="51"/>
  <c r="R85" i="51"/>
  <c r="S85" i="51"/>
  <c r="T85" i="51"/>
  <c r="U85" i="51"/>
  <c r="B84" i="51" a="1"/>
  <c r="B84" i="51"/>
  <c r="C84" i="51"/>
  <c r="D84" i="51"/>
  <c r="E84" i="51"/>
  <c r="F84" i="51"/>
  <c r="G84" i="51"/>
  <c r="H84" i="51"/>
  <c r="I84" i="51"/>
  <c r="J84" i="51"/>
  <c r="J97" i="48" s="1"/>
  <c r="K84" i="51"/>
  <c r="K97" i="48" s="1"/>
  <c r="L84" i="51"/>
  <c r="L97" i="48" s="1"/>
  <c r="M84" i="51"/>
  <c r="N84" i="51"/>
  <c r="O84" i="51"/>
  <c r="P84" i="51"/>
  <c r="Q84" i="51"/>
  <c r="R84" i="51"/>
  <c r="S84" i="51"/>
  <c r="T84" i="51"/>
  <c r="U84" i="51"/>
  <c r="B83" i="51" a="1"/>
  <c r="B83" i="51"/>
  <c r="C83" i="51"/>
  <c r="D83" i="51"/>
  <c r="E83" i="51"/>
  <c r="F83" i="51"/>
  <c r="G83" i="51"/>
  <c r="H83" i="51"/>
  <c r="I83" i="51"/>
  <c r="J83" i="51"/>
  <c r="J96" i="48" s="1"/>
  <c r="K83" i="51"/>
  <c r="K96" i="48" s="1"/>
  <c r="L83" i="51"/>
  <c r="L96" i="48" s="1"/>
  <c r="M83" i="51"/>
  <c r="N83" i="51"/>
  <c r="O83" i="51"/>
  <c r="P83" i="51"/>
  <c r="Q83" i="51"/>
  <c r="R83" i="51"/>
  <c r="S83" i="51"/>
  <c r="T83" i="51"/>
  <c r="U83" i="51"/>
  <c r="B82" i="51" a="1"/>
  <c r="B82" i="51"/>
  <c r="C82" i="51"/>
  <c r="D82" i="51"/>
  <c r="E82" i="51"/>
  <c r="F82" i="51"/>
  <c r="G82" i="51"/>
  <c r="H82" i="51"/>
  <c r="I82" i="51"/>
  <c r="J82" i="51"/>
  <c r="J95" i="48" s="1"/>
  <c r="K82" i="51"/>
  <c r="K95" i="48" s="1"/>
  <c r="L82" i="51"/>
  <c r="L95" i="48" s="1"/>
  <c r="M82" i="51"/>
  <c r="N82" i="51"/>
  <c r="O82" i="51"/>
  <c r="P82" i="51"/>
  <c r="Q82" i="51"/>
  <c r="R82" i="51"/>
  <c r="S82" i="51"/>
  <c r="T82" i="51"/>
  <c r="U82" i="51"/>
  <c r="B81" i="51" a="1"/>
  <c r="B81" i="51"/>
  <c r="C81" i="51"/>
  <c r="D81" i="51"/>
  <c r="E81" i="51"/>
  <c r="F81" i="51"/>
  <c r="G81" i="51"/>
  <c r="H81" i="51"/>
  <c r="I81" i="51"/>
  <c r="J81" i="51"/>
  <c r="J94" i="48" s="1"/>
  <c r="K81" i="51"/>
  <c r="K94" i="48" s="1"/>
  <c r="L81" i="51"/>
  <c r="L94" i="48" s="1"/>
  <c r="M81" i="51"/>
  <c r="N81" i="51"/>
  <c r="O81" i="51"/>
  <c r="P81" i="51"/>
  <c r="Q81" i="51"/>
  <c r="R81" i="51"/>
  <c r="S81" i="51"/>
  <c r="T81" i="51"/>
  <c r="U81" i="51"/>
  <c r="B80" i="51" a="1"/>
  <c r="B80" i="51"/>
  <c r="C80" i="51"/>
  <c r="D80" i="51"/>
  <c r="E80" i="51"/>
  <c r="F80" i="51"/>
  <c r="G80" i="51"/>
  <c r="H80" i="51"/>
  <c r="I80" i="51"/>
  <c r="J80" i="51"/>
  <c r="J93" i="48" s="1"/>
  <c r="K80" i="51"/>
  <c r="K93" i="48" s="1"/>
  <c r="L80" i="51"/>
  <c r="L93" i="48" s="1"/>
  <c r="M80" i="51"/>
  <c r="N80" i="51"/>
  <c r="O80" i="51"/>
  <c r="P80" i="51"/>
  <c r="Q80" i="51"/>
  <c r="R80" i="51"/>
  <c r="S80" i="51"/>
  <c r="T80" i="51"/>
  <c r="U80" i="51"/>
  <c r="B79" i="51" a="1"/>
  <c r="B79" i="51"/>
  <c r="C79" i="51"/>
  <c r="D79" i="51"/>
  <c r="E79" i="51"/>
  <c r="F79" i="51"/>
  <c r="G79" i="51"/>
  <c r="H79" i="51"/>
  <c r="I79" i="51"/>
  <c r="J79" i="51"/>
  <c r="J92" i="48" s="1"/>
  <c r="K79" i="51"/>
  <c r="K92" i="48" s="1"/>
  <c r="L79" i="51"/>
  <c r="L92" i="48" s="1"/>
  <c r="M79" i="51"/>
  <c r="N79" i="51"/>
  <c r="O79" i="51"/>
  <c r="P79" i="51"/>
  <c r="Q79" i="51"/>
  <c r="R79" i="51"/>
  <c r="S79" i="51"/>
  <c r="T79" i="51"/>
  <c r="U79" i="51"/>
  <c r="B78" i="51" a="1"/>
  <c r="B78" i="51"/>
  <c r="C78" i="51"/>
  <c r="D78" i="51"/>
  <c r="E78" i="51"/>
  <c r="F78" i="51"/>
  <c r="G78" i="51"/>
  <c r="H78" i="51"/>
  <c r="I78" i="51"/>
  <c r="J78" i="51"/>
  <c r="J91" i="48" s="1"/>
  <c r="K78" i="51"/>
  <c r="K91" i="48" s="1"/>
  <c r="L78" i="51"/>
  <c r="L91" i="48" s="1"/>
  <c r="M78" i="51"/>
  <c r="N78" i="51"/>
  <c r="O78" i="51"/>
  <c r="P78" i="51"/>
  <c r="Q78" i="51"/>
  <c r="R78" i="51"/>
  <c r="S78" i="51"/>
  <c r="T78" i="51"/>
  <c r="U78" i="51"/>
  <c r="B34" i="51" a="1"/>
  <c r="B34" i="51"/>
  <c r="C34" i="51"/>
  <c r="D34" i="51"/>
  <c r="E34" i="51"/>
  <c r="F34" i="51"/>
  <c r="G34" i="51"/>
  <c r="H34" i="51"/>
  <c r="I34" i="51"/>
  <c r="J34" i="51"/>
  <c r="K34" i="51"/>
  <c r="L34" i="51"/>
  <c r="M34" i="51"/>
  <c r="N34" i="51"/>
  <c r="O34" i="51"/>
  <c r="P34" i="51"/>
  <c r="Q34" i="51"/>
  <c r="R34" i="51"/>
  <c r="S34" i="51"/>
  <c r="T34" i="51"/>
  <c r="U34" i="51"/>
  <c r="A164" i="44"/>
  <c r="B151" i="46"/>
  <c r="B151" i="47" a="1"/>
  <c r="B151" i="47"/>
  <c r="C151" i="47"/>
  <c r="D151" i="47"/>
  <c r="E151" i="47"/>
  <c r="F151" i="47"/>
  <c r="G151" i="47"/>
  <c r="H151" i="47"/>
  <c r="I151" i="47"/>
  <c r="J151" i="47"/>
  <c r="K151" i="47"/>
  <c r="K164" i="44" s="1"/>
  <c r="L151" i="47"/>
  <c r="L164" i="44" s="1"/>
  <c r="M151" i="47"/>
  <c r="N151" i="47"/>
  <c r="O151" i="47"/>
  <c r="P151" i="47"/>
  <c r="Q151" i="47"/>
  <c r="R151" i="47"/>
  <c r="S151" i="47"/>
  <c r="T151" i="47"/>
  <c r="U151" i="47"/>
  <c r="A150" i="40"/>
  <c r="A151" i="40"/>
  <c r="A152" i="40"/>
  <c r="A153" i="40"/>
  <c r="A154" i="40"/>
  <c r="A155" i="40"/>
  <c r="A156" i="40"/>
  <c r="A157" i="40"/>
  <c r="B137" i="42"/>
  <c r="B138" i="42"/>
  <c r="B139" i="42"/>
  <c r="B140" i="42"/>
  <c r="B141" i="42"/>
  <c r="B142" i="42"/>
  <c r="B143" i="42"/>
  <c r="B144" i="42"/>
  <c r="B144" i="43" a="1"/>
  <c r="B144" i="43"/>
  <c r="C144" i="43"/>
  <c r="D144" i="43"/>
  <c r="E144" i="43"/>
  <c r="F144" i="43"/>
  <c r="G144" i="43"/>
  <c r="H144" i="43"/>
  <c r="I144" i="43"/>
  <c r="J144" i="43"/>
  <c r="J157" i="40" s="1"/>
  <c r="K144" i="43"/>
  <c r="K157" i="40" s="1"/>
  <c r="L144" i="43"/>
  <c r="L157" i="40" s="1"/>
  <c r="M144" i="43"/>
  <c r="N144" i="43"/>
  <c r="O144" i="43"/>
  <c r="P144" i="43"/>
  <c r="Q144" i="43"/>
  <c r="R144" i="43"/>
  <c r="S144" i="43"/>
  <c r="T144" i="43"/>
  <c r="U144" i="43"/>
  <c r="B143" i="43" a="1"/>
  <c r="B143" i="43"/>
  <c r="C143" i="43"/>
  <c r="D143" i="43"/>
  <c r="E143" i="43"/>
  <c r="F143" i="43"/>
  <c r="G143" i="43"/>
  <c r="H143" i="43"/>
  <c r="I143" i="43"/>
  <c r="J143" i="43"/>
  <c r="J156" i="40" s="1"/>
  <c r="K143" i="43"/>
  <c r="K156" i="40" s="1"/>
  <c r="L143" i="43"/>
  <c r="L156" i="40" s="1"/>
  <c r="M143" i="43"/>
  <c r="N143" i="43"/>
  <c r="O143" i="43"/>
  <c r="P143" i="43"/>
  <c r="Q143" i="43"/>
  <c r="R143" i="43"/>
  <c r="S143" i="43"/>
  <c r="T143" i="43"/>
  <c r="U143" i="43"/>
  <c r="B142" i="43" a="1"/>
  <c r="B142" i="43"/>
  <c r="C142" i="43"/>
  <c r="D142" i="43"/>
  <c r="E142" i="43"/>
  <c r="F142" i="43"/>
  <c r="G142" i="43"/>
  <c r="H142" i="43"/>
  <c r="I142" i="43"/>
  <c r="J142" i="43"/>
  <c r="J155" i="40" s="1"/>
  <c r="K142" i="43"/>
  <c r="K155" i="40" s="1"/>
  <c r="L142" i="43"/>
  <c r="L155" i="40" s="1"/>
  <c r="M142" i="43"/>
  <c r="N142" i="43"/>
  <c r="O142" i="43"/>
  <c r="P142" i="43"/>
  <c r="Q142" i="43"/>
  <c r="R142" i="43"/>
  <c r="S142" i="43"/>
  <c r="T142" i="43"/>
  <c r="U142" i="43"/>
  <c r="B141" i="43" a="1"/>
  <c r="B141" i="43"/>
  <c r="C141" i="43"/>
  <c r="D141" i="43"/>
  <c r="E141" i="43"/>
  <c r="F141" i="43"/>
  <c r="G141" i="43"/>
  <c r="H141" i="43"/>
  <c r="I141" i="43"/>
  <c r="J141" i="43"/>
  <c r="J154" i="40" s="1"/>
  <c r="K141" i="43"/>
  <c r="K154" i="40" s="1"/>
  <c r="L141" i="43"/>
  <c r="L154" i="40" s="1"/>
  <c r="M141" i="43"/>
  <c r="N141" i="43"/>
  <c r="O141" i="43"/>
  <c r="P141" i="43"/>
  <c r="Q141" i="43"/>
  <c r="R141" i="43"/>
  <c r="S141" i="43"/>
  <c r="T141" i="43"/>
  <c r="U141" i="43"/>
  <c r="B140" i="43" a="1"/>
  <c r="B140" i="43"/>
  <c r="C140" i="43"/>
  <c r="D140" i="43"/>
  <c r="E140" i="43"/>
  <c r="F140" i="43"/>
  <c r="G140" i="43"/>
  <c r="H140" i="43"/>
  <c r="I140" i="43"/>
  <c r="J140" i="43"/>
  <c r="J153" i="40" s="1"/>
  <c r="K140" i="43"/>
  <c r="K153" i="40" s="1"/>
  <c r="L140" i="43"/>
  <c r="L153" i="40" s="1"/>
  <c r="M140" i="43"/>
  <c r="N140" i="43"/>
  <c r="O140" i="43"/>
  <c r="P140" i="43"/>
  <c r="Q140" i="43"/>
  <c r="R140" i="43"/>
  <c r="S140" i="43"/>
  <c r="T140" i="43"/>
  <c r="U140" i="43"/>
  <c r="B139" i="43" a="1"/>
  <c r="B139" i="43"/>
  <c r="C139" i="43"/>
  <c r="D139" i="43"/>
  <c r="E139" i="43"/>
  <c r="F139" i="43"/>
  <c r="G139" i="43"/>
  <c r="H139" i="43"/>
  <c r="I139" i="43"/>
  <c r="J139" i="43"/>
  <c r="J152" i="40" s="1"/>
  <c r="K139" i="43"/>
  <c r="K152" i="40" s="1"/>
  <c r="L139" i="43"/>
  <c r="L152" i="40" s="1"/>
  <c r="M139" i="43"/>
  <c r="N139" i="43"/>
  <c r="O139" i="43"/>
  <c r="P139" i="43"/>
  <c r="Q139" i="43"/>
  <c r="R139" i="43"/>
  <c r="S139" i="43"/>
  <c r="T139" i="43"/>
  <c r="U139" i="43"/>
  <c r="B138" i="43" a="1"/>
  <c r="B138" i="43"/>
  <c r="C138" i="43"/>
  <c r="D138" i="43"/>
  <c r="E138" i="43"/>
  <c r="F138" i="43"/>
  <c r="G138" i="43"/>
  <c r="H138" i="43"/>
  <c r="I138" i="43"/>
  <c r="J138" i="43"/>
  <c r="J151" i="40" s="1"/>
  <c r="K138" i="43"/>
  <c r="K151" i="40" s="1"/>
  <c r="L138" i="43"/>
  <c r="L151" i="40" s="1"/>
  <c r="M138" i="43"/>
  <c r="N138" i="43"/>
  <c r="O138" i="43"/>
  <c r="P138" i="43"/>
  <c r="Q138" i="43"/>
  <c r="R138" i="43"/>
  <c r="S138" i="43"/>
  <c r="T138" i="43"/>
  <c r="U138" i="43"/>
  <c r="B137" i="43" a="1"/>
  <c r="B137" i="43"/>
  <c r="C137" i="43"/>
  <c r="D137" i="43"/>
  <c r="E137" i="43"/>
  <c r="F137" i="43"/>
  <c r="G137" i="43"/>
  <c r="H137" i="43"/>
  <c r="I137" i="43"/>
  <c r="J137" i="43"/>
  <c r="J150" i="40" s="1"/>
  <c r="K137" i="43"/>
  <c r="K150" i="40" s="1"/>
  <c r="L137" i="43"/>
  <c r="L150" i="40" s="1"/>
  <c r="M137" i="43"/>
  <c r="N137" i="43"/>
  <c r="O137" i="43"/>
  <c r="P137" i="43"/>
  <c r="Q137" i="43"/>
  <c r="R137" i="43"/>
  <c r="S137" i="43"/>
  <c r="T137" i="43"/>
  <c r="U137" i="43"/>
  <c r="A130" i="32"/>
  <c r="A131" i="32"/>
  <c r="B117" i="34"/>
  <c r="B118" i="34"/>
  <c r="B118" i="35" a="1"/>
  <c r="B118" i="35"/>
  <c r="C118" i="35"/>
  <c r="D118" i="35"/>
  <c r="E118" i="35"/>
  <c r="F118" i="35"/>
  <c r="G118" i="35"/>
  <c r="H118" i="35"/>
  <c r="I118" i="35"/>
  <c r="J118" i="35"/>
  <c r="J131" i="32" s="1"/>
  <c r="K118" i="35"/>
  <c r="K131" i="32" s="1"/>
  <c r="L118" i="35"/>
  <c r="L131" i="32" s="1"/>
  <c r="M118" i="35"/>
  <c r="N118" i="35"/>
  <c r="O118" i="35"/>
  <c r="P118" i="35"/>
  <c r="Q118" i="35"/>
  <c r="R118" i="35"/>
  <c r="S118" i="35"/>
  <c r="T118" i="35"/>
  <c r="U118" i="35"/>
  <c r="B117" i="35" a="1"/>
  <c r="B117" i="35"/>
  <c r="C117" i="35"/>
  <c r="D117" i="35"/>
  <c r="E117" i="35"/>
  <c r="F117" i="35"/>
  <c r="G117" i="35"/>
  <c r="H117" i="35"/>
  <c r="I117" i="35"/>
  <c r="J117" i="35"/>
  <c r="J130" i="32" s="1"/>
  <c r="K117" i="35"/>
  <c r="K130" i="32" s="1"/>
  <c r="L117" i="35"/>
  <c r="L130" i="32" s="1"/>
  <c r="M117" i="35"/>
  <c r="N117" i="35"/>
  <c r="O117" i="35"/>
  <c r="P117" i="35"/>
  <c r="Q117" i="35"/>
  <c r="R117" i="35"/>
  <c r="S117" i="35"/>
  <c r="T117" i="35"/>
  <c r="U117" i="35"/>
  <c r="A75" i="48"/>
  <c r="A76" i="48"/>
  <c r="A77" i="48"/>
  <c r="A78" i="48"/>
  <c r="A79" i="48"/>
  <c r="A80" i="48"/>
  <c r="A81" i="48"/>
  <c r="A82" i="48"/>
  <c r="A83" i="48"/>
  <c r="A84" i="48"/>
  <c r="A85" i="48"/>
  <c r="A86" i="48"/>
  <c r="A87" i="48"/>
  <c r="A88" i="48"/>
  <c r="A89" i="48"/>
  <c r="A90" i="48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7" i="51" a="1"/>
  <c r="B77" i="51"/>
  <c r="C77" i="51"/>
  <c r="D77" i="51"/>
  <c r="E77" i="51"/>
  <c r="F77" i="51"/>
  <c r="G77" i="51"/>
  <c r="H77" i="51"/>
  <c r="I77" i="51"/>
  <c r="J77" i="51"/>
  <c r="J90" i="48" s="1"/>
  <c r="K77" i="51"/>
  <c r="K90" i="48" s="1"/>
  <c r="L77" i="51"/>
  <c r="L90" i="48" s="1"/>
  <c r="M77" i="51"/>
  <c r="N77" i="51"/>
  <c r="O77" i="51"/>
  <c r="P77" i="51"/>
  <c r="Q77" i="51"/>
  <c r="R77" i="51"/>
  <c r="S77" i="51"/>
  <c r="T77" i="51"/>
  <c r="U77" i="51"/>
  <c r="B76" i="51" a="1"/>
  <c r="B76" i="51"/>
  <c r="C76" i="51"/>
  <c r="D76" i="51"/>
  <c r="E76" i="51"/>
  <c r="F76" i="51"/>
  <c r="G76" i="51"/>
  <c r="H76" i="51"/>
  <c r="I76" i="51"/>
  <c r="J76" i="51"/>
  <c r="J89" i="48" s="1"/>
  <c r="K76" i="51"/>
  <c r="K89" i="48" s="1"/>
  <c r="L76" i="51"/>
  <c r="L89" i="48" s="1"/>
  <c r="M76" i="51"/>
  <c r="N76" i="51"/>
  <c r="O76" i="51"/>
  <c r="P76" i="51"/>
  <c r="Q76" i="51"/>
  <c r="R76" i="51"/>
  <c r="S76" i="51"/>
  <c r="T76" i="51"/>
  <c r="U76" i="51"/>
  <c r="B75" i="51" a="1"/>
  <c r="B75" i="51"/>
  <c r="C75" i="51"/>
  <c r="D75" i="51"/>
  <c r="E75" i="51"/>
  <c r="F75" i="51"/>
  <c r="G75" i="51"/>
  <c r="H75" i="51"/>
  <c r="I75" i="51"/>
  <c r="J75" i="51"/>
  <c r="J88" i="48" s="1"/>
  <c r="K75" i="51"/>
  <c r="K88" i="48" s="1"/>
  <c r="L75" i="51"/>
  <c r="L88" i="48" s="1"/>
  <c r="M75" i="51"/>
  <c r="N75" i="51"/>
  <c r="O75" i="51"/>
  <c r="P75" i="51"/>
  <c r="Q75" i="51"/>
  <c r="R75" i="51"/>
  <c r="S75" i="51"/>
  <c r="T75" i="51"/>
  <c r="U75" i="51"/>
  <c r="B74" i="51" a="1"/>
  <c r="B74" i="51"/>
  <c r="C74" i="51"/>
  <c r="D74" i="51"/>
  <c r="E74" i="51"/>
  <c r="F74" i="51"/>
  <c r="G74" i="51"/>
  <c r="H74" i="51"/>
  <c r="I74" i="51"/>
  <c r="J74" i="51"/>
  <c r="J87" i="48" s="1"/>
  <c r="K74" i="51"/>
  <c r="K87" i="48" s="1"/>
  <c r="L74" i="51"/>
  <c r="L87" i="48" s="1"/>
  <c r="M74" i="51"/>
  <c r="N74" i="51"/>
  <c r="O74" i="51"/>
  <c r="P74" i="51"/>
  <c r="Q74" i="51"/>
  <c r="R74" i="51"/>
  <c r="S74" i="51"/>
  <c r="T74" i="51"/>
  <c r="U74" i="51"/>
  <c r="B73" i="51" a="1"/>
  <c r="B73" i="51"/>
  <c r="C73" i="51"/>
  <c r="D73" i="51"/>
  <c r="E73" i="51"/>
  <c r="F73" i="51"/>
  <c r="G73" i="51"/>
  <c r="H73" i="51"/>
  <c r="I73" i="51"/>
  <c r="J73" i="51"/>
  <c r="J86" i="48" s="1"/>
  <c r="K73" i="51"/>
  <c r="K86" i="48" s="1"/>
  <c r="L73" i="51"/>
  <c r="L86" i="48" s="1"/>
  <c r="M73" i="51"/>
  <c r="N73" i="51"/>
  <c r="O73" i="51"/>
  <c r="P73" i="51"/>
  <c r="Q73" i="51"/>
  <c r="R73" i="51"/>
  <c r="S73" i="51"/>
  <c r="T73" i="51"/>
  <c r="U73" i="51"/>
  <c r="B72" i="51" a="1"/>
  <c r="B72" i="51"/>
  <c r="C72" i="51"/>
  <c r="D72" i="51"/>
  <c r="E72" i="51"/>
  <c r="F72" i="51"/>
  <c r="G72" i="51"/>
  <c r="H72" i="51"/>
  <c r="I72" i="51"/>
  <c r="J72" i="51"/>
  <c r="J85" i="48" s="1"/>
  <c r="K72" i="51"/>
  <c r="K85" i="48" s="1"/>
  <c r="L72" i="51"/>
  <c r="L85" i="48" s="1"/>
  <c r="M72" i="51"/>
  <c r="N72" i="51"/>
  <c r="O72" i="51"/>
  <c r="P72" i="51"/>
  <c r="Q72" i="51"/>
  <c r="R72" i="51"/>
  <c r="S72" i="51"/>
  <c r="T72" i="51"/>
  <c r="U72" i="51"/>
  <c r="B71" i="51" a="1"/>
  <c r="B71" i="51"/>
  <c r="C71" i="51"/>
  <c r="D71" i="51"/>
  <c r="E71" i="51"/>
  <c r="F71" i="51"/>
  <c r="G71" i="51"/>
  <c r="H71" i="51"/>
  <c r="I71" i="51"/>
  <c r="J71" i="51"/>
  <c r="J84" i="48" s="1"/>
  <c r="K71" i="51"/>
  <c r="K84" i="48" s="1"/>
  <c r="L71" i="51"/>
  <c r="L84" i="48" s="1"/>
  <c r="M71" i="51"/>
  <c r="N71" i="51"/>
  <c r="O71" i="51"/>
  <c r="P71" i="51"/>
  <c r="Q71" i="51"/>
  <c r="R71" i="51"/>
  <c r="S71" i="51"/>
  <c r="T71" i="51"/>
  <c r="U71" i="51"/>
  <c r="B70" i="51" a="1"/>
  <c r="B70" i="51"/>
  <c r="C70" i="51"/>
  <c r="D70" i="51"/>
  <c r="E70" i="51"/>
  <c r="F70" i="51"/>
  <c r="G70" i="51"/>
  <c r="H70" i="51"/>
  <c r="I70" i="51"/>
  <c r="J70" i="51"/>
  <c r="J83" i="48" s="1"/>
  <c r="K70" i="51"/>
  <c r="K83" i="48" s="1"/>
  <c r="L70" i="51"/>
  <c r="L83" i="48" s="1"/>
  <c r="M70" i="51"/>
  <c r="N70" i="51"/>
  <c r="O70" i="51"/>
  <c r="P70" i="51"/>
  <c r="Q70" i="51"/>
  <c r="R70" i="51"/>
  <c r="S70" i="51"/>
  <c r="T70" i="51"/>
  <c r="U70" i="51"/>
  <c r="B69" i="51" a="1"/>
  <c r="B69" i="51"/>
  <c r="C69" i="51"/>
  <c r="D69" i="51"/>
  <c r="E69" i="51"/>
  <c r="F69" i="51"/>
  <c r="G69" i="51"/>
  <c r="H69" i="51"/>
  <c r="I69" i="51"/>
  <c r="J69" i="51"/>
  <c r="J82" i="48" s="1"/>
  <c r="K69" i="51"/>
  <c r="K82" i="48" s="1"/>
  <c r="L69" i="51"/>
  <c r="L82" i="48" s="1"/>
  <c r="M69" i="51"/>
  <c r="N69" i="51"/>
  <c r="O69" i="51"/>
  <c r="P69" i="51"/>
  <c r="Q69" i="51"/>
  <c r="R69" i="51"/>
  <c r="S69" i="51"/>
  <c r="T69" i="51"/>
  <c r="U69" i="51"/>
  <c r="B68" i="51" a="1"/>
  <c r="B68" i="51"/>
  <c r="C68" i="51"/>
  <c r="D68" i="51"/>
  <c r="E68" i="51"/>
  <c r="F68" i="51"/>
  <c r="G68" i="51"/>
  <c r="H68" i="51"/>
  <c r="I68" i="51"/>
  <c r="J68" i="51"/>
  <c r="J81" i="48" s="1"/>
  <c r="K68" i="51"/>
  <c r="K81" i="48" s="1"/>
  <c r="L68" i="51"/>
  <c r="L81" i="48" s="1"/>
  <c r="M68" i="51"/>
  <c r="N68" i="51"/>
  <c r="O68" i="51"/>
  <c r="P68" i="51"/>
  <c r="Q68" i="51"/>
  <c r="R68" i="51"/>
  <c r="S68" i="51"/>
  <c r="T68" i="51"/>
  <c r="U68" i="51"/>
  <c r="B67" i="51" a="1"/>
  <c r="B67" i="51"/>
  <c r="C67" i="51"/>
  <c r="D67" i="51"/>
  <c r="E67" i="51"/>
  <c r="F67" i="51"/>
  <c r="G67" i="51"/>
  <c r="H67" i="51"/>
  <c r="I67" i="51"/>
  <c r="J67" i="51"/>
  <c r="J80" i="48" s="1"/>
  <c r="K67" i="51"/>
  <c r="K80" i="48" s="1"/>
  <c r="L67" i="51"/>
  <c r="L80" i="48" s="1"/>
  <c r="M67" i="51"/>
  <c r="N67" i="51"/>
  <c r="O67" i="51"/>
  <c r="P67" i="51"/>
  <c r="Q67" i="51"/>
  <c r="R67" i="51"/>
  <c r="S67" i="51"/>
  <c r="T67" i="51"/>
  <c r="U67" i="51"/>
  <c r="B66" i="51" a="1"/>
  <c r="B66" i="51"/>
  <c r="C66" i="51"/>
  <c r="D66" i="51"/>
  <c r="E66" i="51"/>
  <c r="F66" i="51"/>
  <c r="G66" i="51"/>
  <c r="H66" i="51"/>
  <c r="I66" i="51"/>
  <c r="J66" i="51"/>
  <c r="J79" i="48" s="1"/>
  <c r="K66" i="51"/>
  <c r="K79" i="48" s="1"/>
  <c r="L66" i="51"/>
  <c r="L79" i="48" s="1"/>
  <c r="M66" i="51"/>
  <c r="N66" i="51"/>
  <c r="O66" i="51"/>
  <c r="P66" i="51"/>
  <c r="Q66" i="51"/>
  <c r="R66" i="51"/>
  <c r="S66" i="51"/>
  <c r="T66" i="51"/>
  <c r="U66" i="51"/>
  <c r="B65" i="51" a="1"/>
  <c r="B65" i="51"/>
  <c r="C65" i="51"/>
  <c r="D65" i="51"/>
  <c r="E65" i="51"/>
  <c r="F65" i="51"/>
  <c r="G65" i="51"/>
  <c r="H65" i="51"/>
  <c r="I65" i="51"/>
  <c r="J65" i="51"/>
  <c r="J78" i="48" s="1"/>
  <c r="K65" i="51"/>
  <c r="K78" i="48" s="1"/>
  <c r="L65" i="51"/>
  <c r="L78" i="48" s="1"/>
  <c r="M65" i="51"/>
  <c r="N65" i="51"/>
  <c r="O65" i="51"/>
  <c r="P65" i="51"/>
  <c r="Q65" i="51"/>
  <c r="R65" i="51"/>
  <c r="S65" i="51"/>
  <c r="T65" i="51"/>
  <c r="U65" i="51"/>
  <c r="B64" i="51" a="1"/>
  <c r="B64" i="51"/>
  <c r="C64" i="51"/>
  <c r="D64" i="51"/>
  <c r="E64" i="51"/>
  <c r="F64" i="51"/>
  <c r="G64" i="51"/>
  <c r="H64" i="51"/>
  <c r="I64" i="51"/>
  <c r="J64" i="51"/>
  <c r="J77" i="48" s="1"/>
  <c r="K64" i="51"/>
  <c r="K77" i="48" s="1"/>
  <c r="L64" i="51"/>
  <c r="L77" i="48" s="1"/>
  <c r="M64" i="51"/>
  <c r="N64" i="51"/>
  <c r="O64" i="51"/>
  <c r="P64" i="51"/>
  <c r="Q64" i="51"/>
  <c r="R64" i="51"/>
  <c r="S64" i="51"/>
  <c r="T64" i="51"/>
  <c r="U64" i="51"/>
  <c r="B63" i="51" a="1"/>
  <c r="B63" i="51"/>
  <c r="C63" i="51"/>
  <c r="D63" i="51"/>
  <c r="E63" i="51"/>
  <c r="F63" i="51"/>
  <c r="G63" i="51"/>
  <c r="H63" i="51"/>
  <c r="I63" i="51"/>
  <c r="J63" i="51"/>
  <c r="J76" i="48" s="1"/>
  <c r="K63" i="51"/>
  <c r="K76" i="48" s="1"/>
  <c r="L63" i="51"/>
  <c r="L76" i="48" s="1"/>
  <c r="M63" i="51"/>
  <c r="N63" i="51"/>
  <c r="O63" i="51"/>
  <c r="P63" i="51"/>
  <c r="Q63" i="51"/>
  <c r="R63" i="51"/>
  <c r="S63" i="51"/>
  <c r="T63" i="51"/>
  <c r="U63" i="51"/>
  <c r="A153" i="44"/>
  <c r="A154" i="44"/>
  <c r="A155" i="44"/>
  <c r="A156" i="44"/>
  <c r="A157" i="44"/>
  <c r="A158" i="44"/>
  <c r="A159" i="44"/>
  <c r="A160" i="44"/>
  <c r="A161" i="44"/>
  <c r="A162" i="44"/>
  <c r="A163" i="44"/>
  <c r="B140" i="46"/>
  <c r="B141" i="46"/>
  <c r="B142" i="46"/>
  <c r="B143" i="46"/>
  <c r="B144" i="46"/>
  <c r="B145" i="46"/>
  <c r="B146" i="46"/>
  <c r="B147" i="46"/>
  <c r="B148" i="46"/>
  <c r="B149" i="46"/>
  <c r="B150" i="46"/>
  <c r="B150" i="47" a="1"/>
  <c r="B150" i="47"/>
  <c r="C150" i="47"/>
  <c r="D150" i="47"/>
  <c r="E150" i="47"/>
  <c r="F150" i="47"/>
  <c r="G150" i="47"/>
  <c r="H150" i="47"/>
  <c r="I150" i="47"/>
  <c r="J150" i="47"/>
  <c r="K150" i="47"/>
  <c r="K163" i="44" s="1"/>
  <c r="L150" i="47"/>
  <c r="L163" i="44" s="1"/>
  <c r="M150" i="47"/>
  <c r="N150" i="47"/>
  <c r="O150" i="47"/>
  <c r="P150" i="47"/>
  <c r="Q150" i="47"/>
  <c r="R150" i="47"/>
  <c r="S150" i="47"/>
  <c r="T150" i="47"/>
  <c r="U150" i="47"/>
  <c r="B149" i="47" a="1"/>
  <c r="B149" i="47"/>
  <c r="C149" i="47"/>
  <c r="D149" i="47"/>
  <c r="E149" i="47"/>
  <c r="F149" i="47"/>
  <c r="G149" i="47"/>
  <c r="H149" i="47"/>
  <c r="I149" i="47"/>
  <c r="J149" i="47"/>
  <c r="K149" i="47"/>
  <c r="K162" i="44" s="1"/>
  <c r="L149" i="47"/>
  <c r="L162" i="44" s="1"/>
  <c r="M149" i="47"/>
  <c r="N149" i="47"/>
  <c r="O149" i="47"/>
  <c r="P149" i="47"/>
  <c r="Q149" i="47"/>
  <c r="R149" i="47"/>
  <c r="S149" i="47"/>
  <c r="T149" i="47"/>
  <c r="U149" i="47"/>
  <c r="B148" i="47" a="1"/>
  <c r="B148" i="47"/>
  <c r="C148" i="47"/>
  <c r="D148" i="47"/>
  <c r="E148" i="47"/>
  <c r="F148" i="47"/>
  <c r="G148" i="47"/>
  <c r="H148" i="47"/>
  <c r="I148" i="47"/>
  <c r="J148" i="47"/>
  <c r="K148" i="47"/>
  <c r="K161" i="44" s="1"/>
  <c r="L148" i="47"/>
  <c r="L161" i="44" s="1"/>
  <c r="M148" i="47"/>
  <c r="N148" i="47"/>
  <c r="O148" i="47"/>
  <c r="P148" i="47"/>
  <c r="Q148" i="47"/>
  <c r="R148" i="47"/>
  <c r="S148" i="47"/>
  <c r="T148" i="47"/>
  <c r="U148" i="47"/>
  <c r="B147" i="47" a="1"/>
  <c r="B147" i="47"/>
  <c r="C147" i="47"/>
  <c r="D147" i="47"/>
  <c r="E147" i="47"/>
  <c r="F147" i="47"/>
  <c r="G147" i="47"/>
  <c r="H147" i="47"/>
  <c r="I147" i="47"/>
  <c r="J147" i="47"/>
  <c r="K147" i="47"/>
  <c r="K160" i="44" s="1"/>
  <c r="L147" i="47"/>
  <c r="L160" i="44" s="1"/>
  <c r="M147" i="47"/>
  <c r="N147" i="47"/>
  <c r="O147" i="47"/>
  <c r="P147" i="47"/>
  <c r="Q147" i="47"/>
  <c r="R147" i="47"/>
  <c r="S147" i="47"/>
  <c r="T147" i="47"/>
  <c r="U147" i="47"/>
  <c r="B146" i="47" a="1"/>
  <c r="B146" i="47"/>
  <c r="C146" i="47"/>
  <c r="D146" i="47"/>
  <c r="E146" i="47"/>
  <c r="F146" i="47"/>
  <c r="G146" i="47"/>
  <c r="H146" i="47"/>
  <c r="I146" i="47"/>
  <c r="J146" i="47"/>
  <c r="K146" i="47"/>
  <c r="K159" i="44" s="1"/>
  <c r="L146" i="47"/>
  <c r="L159" i="44" s="1"/>
  <c r="M146" i="47"/>
  <c r="N146" i="47"/>
  <c r="O146" i="47"/>
  <c r="P146" i="47"/>
  <c r="Q146" i="47"/>
  <c r="R146" i="47"/>
  <c r="S146" i="47"/>
  <c r="T146" i="47"/>
  <c r="U146" i="47"/>
  <c r="B145" i="47" a="1"/>
  <c r="B145" i="47"/>
  <c r="C145" i="47"/>
  <c r="D145" i="47"/>
  <c r="E145" i="47"/>
  <c r="F145" i="47"/>
  <c r="G145" i="47"/>
  <c r="H145" i="47"/>
  <c r="I145" i="47"/>
  <c r="J145" i="47"/>
  <c r="K145" i="47"/>
  <c r="K158" i="44" s="1"/>
  <c r="L145" i="47"/>
  <c r="L158" i="44" s="1"/>
  <c r="M145" i="47"/>
  <c r="N145" i="47"/>
  <c r="O145" i="47"/>
  <c r="P145" i="47"/>
  <c r="Q145" i="47"/>
  <c r="R145" i="47"/>
  <c r="S145" i="47"/>
  <c r="T145" i="47"/>
  <c r="U145" i="47"/>
  <c r="B144" i="47" a="1"/>
  <c r="B144" i="47"/>
  <c r="C144" i="47"/>
  <c r="D144" i="47"/>
  <c r="E144" i="47"/>
  <c r="F144" i="47"/>
  <c r="G144" i="47"/>
  <c r="H144" i="47"/>
  <c r="I144" i="47"/>
  <c r="J144" i="47"/>
  <c r="K144" i="47"/>
  <c r="K157" i="44" s="1"/>
  <c r="L144" i="47"/>
  <c r="L157" i="44" s="1"/>
  <c r="M144" i="47"/>
  <c r="N144" i="47"/>
  <c r="O144" i="47"/>
  <c r="P144" i="47"/>
  <c r="Q144" i="47"/>
  <c r="R144" i="47"/>
  <c r="S144" i="47"/>
  <c r="T144" i="47"/>
  <c r="U144" i="47"/>
  <c r="B143" i="47" a="1"/>
  <c r="B143" i="47"/>
  <c r="C143" i="47"/>
  <c r="D143" i="47"/>
  <c r="E143" i="47"/>
  <c r="F143" i="47"/>
  <c r="G143" i="47"/>
  <c r="H143" i="47"/>
  <c r="I143" i="47"/>
  <c r="J143" i="47"/>
  <c r="K143" i="47"/>
  <c r="K156" i="44" s="1"/>
  <c r="L143" i="47"/>
  <c r="L156" i="44" s="1"/>
  <c r="M143" i="47"/>
  <c r="N143" i="47"/>
  <c r="O143" i="47"/>
  <c r="P143" i="47"/>
  <c r="Q143" i="47"/>
  <c r="R143" i="47"/>
  <c r="S143" i="47"/>
  <c r="T143" i="47"/>
  <c r="U143" i="47"/>
  <c r="B142" i="47" a="1"/>
  <c r="B142" i="47"/>
  <c r="C142" i="47"/>
  <c r="D142" i="47"/>
  <c r="E142" i="47"/>
  <c r="F142" i="47"/>
  <c r="G142" i="47"/>
  <c r="H142" i="47"/>
  <c r="I142" i="47"/>
  <c r="J142" i="47"/>
  <c r="K142" i="47"/>
  <c r="K155" i="44" s="1"/>
  <c r="L142" i="47"/>
  <c r="L155" i="44" s="1"/>
  <c r="M142" i="47"/>
  <c r="N142" i="47"/>
  <c r="O142" i="47"/>
  <c r="P142" i="47"/>
  <c r="Q142" i="47"/>
  <c r="R142" i="47"/>
  <c r="S142" i="47"/>
  <c r="T142" i="47"/>
  <c r="U142" i="47"/>
  <c r="B141" i="47" a="1"/>
  <c r="B141" i="47"/>
  <c r="C141" i="47"/>
  <c r="D141" i="47"/>
  <c r="E141" i="47"/>
  <c r="F141" i="47"/>
  <c r="G141" i="47"/>
  <c r="H141" i="47"/>
  <c r="I141" i="47"/>
  <c r="J141" i="47"/>
  <c r="K141" i="47"/>
  <c r="K154" i="44" s="1"/>
  <c r="L141" i="47"/>
  <c r="L154" i="44" s="1"/>
  <c r="M141" i="47"/>
  <c r="N141" i="47"/>
  <c r="O141" i="47"/>
  <c r="P141" i="47"/>
  <c r="Q141" i="47"/>
  <c r="R141" i="47"/>
  <c r="S141" i="47"/>
  <c r="T141" i="47"/>
  <c r="U141" i="47"/>
  <c r="B140" i="47" a="1"/>
  <c r="B140" i="47"/>
  <c r="C140" i="47"/>
  <c r="D140" i="47"/>
  <c r="E140" i="47"/>
  <c r="F140" i="47"/>
  <c r="G140" i="47"/>
  <c r="H140" i="47"/>
  <c r="I140" i="47"/>
  <c r="J140" i="47"/>
  <c r="K140" i="47"/>
  <c r="K153" i="44" s="1"/>
  <c r="L140" i="47"/>
  <c r="L153" i="44" s="1"/>
  <c r="M140" i="47"/>
  <c r="N140" i="47"/>
  <c r="O140" i="47"/>
  <c r="P140" i="47"/>
  <c r="Q140" i="47"/>
  <c r="R140" i="47"/>
  <c r="S140" i="47"/>
  <c r="T140" i="47"/>
  <c r="U140" i="47"/>
  <c r="A109" i="56"/>
  <c r="A110" i="56"/>
  <c r="A111" i="56"/>
  <c r="A112" i="56"/>
  <c r="A80" i="56"/>
  <c r="A81" i="56"/>
  <c r="A82" i="56"/>
  <c r="A83" i="56"/>
  <c r="A84" i="56"/>
  <c r="A85" i="56"/>
  <c r="A86" i="56"/>
  <c r="A87" i="56"/>
  <c r="A88" i="56"/>
  <c r="A89" i="56"/>
  <c r="A90" i="56"/>
  <c r="A91" i="56"/>
  <c r="A92" i="56"/>
  <c r="A93" i="56"/>
  <c r="A94" i="56"/>
  <c r="A95" i="56"/>
  <c r="A96" i="56"/>
  <c r="A97" i="56"/>
  <c r="A98" i="56"/>
  <c r="A99" i="56"/>
  <c r="A100" i="56"/>
  <c r="A101" i="56"/>
  <c r="A102" i="56"/>
  <c r="A103" i="56"/>
  <c r="A104" i="56"/>
  <c r="A105" i="56"/>
  <c r="A106" i="56"/>
  <c r="A107" i="56"/>
  <c r="A108" i="56"/>
  <c r="B67" i="59"/>
  <c r="B68" i="59"/>
  <c r="B69" i="59"/>
  <c r="B70" i="59"/>
  <c r="B71" i="59"/>
  <c r="B72" i="59"/>
  <c r="B73" i="59"/>
  <c r="B74" i="59"/>
  <c r="B75" i="59"/>
  <c r="B76" i="59"/>
  <c r="B77" i="59"/>
  <c r="B78" i="59"/>
  <c r="B79" i="59"/>
  <c r="B80" i="59"/>
  <c r="B81" i="59"/>
  <c r="B82" i="59"/>
  <c r="B83" i="59"/>
  <c r="B84" i="59"/>
  <c r="B85" i="59"/>
  <c r="B86" i="59"/>
  <c r="B87" i="59"/>
  <c r="B88" i="59"/>
  <c r="B89" i="59"/>
  <c r="B90" i="59"/>
  <c r="B91" i="59"/>
  <c r="B92" i="59"/>
  <c r="B93" i="59"/>
  <c r="B94" i="59"/>
  <c r="B95" i="59"/>
  <c r="B96" i="59"/>
  <c r="B97" i="59"/>
  <c r="B98" i="59"/>
  <c r="B99" i="59"/>
  <c r="A142" i="40"/>
  <c r="A143" i="40"/>
  <c r="A144" i="40"/>
  <c r="A145" i="40"/>
  <c r="A146" i="40"/>
  <c r="A147" i="40"/>
  <c r="A148" i="40"/>
  <c r="A149" i="40"/>
  <c r="B129" i="42"/>
  <c r="B130" i="42"/>
  <c r="B131" i="42"/>
  <c r="B132" i="42"/>
  <c r="B133" i="42"/>
  <c r="B134" i="42"/>
  <c r="B135" i="42"/>
  <c r="B136" i="42"/>
  <c r="B136" i="43" a="1"/>
  <c r="B136" i="43"/>
  <c r="C136" i="43"/>
  <c r="D136" i="43"/>
  <c r="E136" i="43"/>
  <c r="F136" i="43"/>
  <c r="G136" i="43"/>
  <c r="H136" i="43"/>
  <c r="I136" i="43"/>
  <c r="J136" i="43"/>
  <c r="J149" i="40" s="1"/>
  <c r="K136" i="43"/>
  <c r="K149" i="40" s="1"/>
  <c r="L136" i="43"/>
  <c r="L149" i="40" s="1"/>
  <c r="M136" i="43"/>
  <c r="N136" i="43"/>
  <c r="O136" i="43"/>
  <c r="P136" i="43"/>
  <c r="Q136" i="43"/>
  <c r="R136" i="43"/>
  <c r="S136" i="43"/>
  <c r="T136" i="43"/>
  <c r="U136" i="43"/>
  <c r="B135" i="43" a="1"/>
  <c r="B135" i="43"/>
  <c r="C135" i="43"/>
  <c r="D135" i="43"/>
  <c r="E135" i="43"/>
  <c r="F135" i="43"/>
  <c r="G135" i="43"/>
  <c r="H135" i="43"/>
  <c r="I135" i="43"/>
  <c r="J135" i="43"/>
  <c r="J148" i="40" s="1"/>
  <c r="K135" i="43"/>
  <c r="K148" i="40" s="1"/>
  <c r="L135" i="43"/>
  <c r="L148" i="40" s="1"/>
  <c r="M135" i="43"/>
  <c r="N135" i="43"/>
  <c r="O135" i="43"/>
  <c r="P135" i="43"/>
  <c r="Q135" i="43"/>
  <c r="R135" i="43"/>
  <c r="S135" i="43"/>
  <c r="T135" i="43"/>
  <c r="U135" i="43"/>
  <c r="B134" i="43" a="1"/>
  <c r="B134" i="43"/>
  <c r="C134" i="43"/>
  <c r="D134" i="43"/>
  <c r="E134" i="43"/>
  <c r="F134" i="43"/>
  <c r="G134" i="43"/>
  <c r="H134" i="43"/>
  <c r="I134" i="43"/>
  <c r="J134" i="43"/>
  <c r="J147" i="40" s="1"/>
  <c r="K134" i="43"/>
  <c r="K147" i="40" s="1"/>
  <c r="L134" i="43"/>
  <c r="L147" i="40" s="1"/>
  <c r="M134" i="43"/>
  <c r="N134" i="43"/>
  <c r="O134" i="43"/>
  <c r="P134" i="43"/>
  <c r="Q134" i="43"/>
  <c r="R134" i="43"/>
  <c r="S134" i="43"/>
  <c r="T134" i="43"/>
  <c r="U134" i="43"/>
  <c r="B133" i="43" a="1"/>
  <c r="B133" i="43"/>
  <c r="C133" i="43"/>
  <c r="D133" i="43"/>
  <c r="E133" i="43"/>
  <c r="F133" i="43"/>
  <c r="G133" i="43"/>
  <c r="H133" i="43"/>
  <c r="I133" i="43"/>
  <c r="J133" i="43"/>
  <c r="J146" i="40" s="1"/>
  <c r="K133" i="43"/>
  <c r="K146" i="40" s="1"/>
  <c r="L133" i="43"/>
  <c r="L146" i="40" s="1"/>
  <c r="M133" i="43"/>
  <c r="N133" i="43"/>
  <c r="O133" i="43"/>
  <c r="P133" i="43"/>
  <c r="Q133" i="43"/>
  <c r="R133" i="43"/>
  <c r="S133" i="43"/>
  <c r="T133" i="43"/>
  <c r="U133" i="43"/>
  <c r="B132" i="43" a="1"/>
  <c r="B132" i="43"/>
  <c r="C132" i="43"/>
  <c r="D132" i="43"/>
  <c r="E132" i="43"/>
  <c r="F132" i="43"/>
  <c r="G132" i="43"/>
  <c r="H132" i="43"/>
  <c r="I132" i="43"/>
  <c r="J132" i="43"/>
  <c r="J145" i="40" s="1"/>
  <c r="K132" i="43"/>
  <c r="K145" i="40" s="1"/>
  <c r="L132" i="43"/>
  <c r="L145" i="40" s="1"/>
  <c r="M132" i="43"/>
  <c r="N132" i="43"/>
  <c r="O132" i="43"/>
  <c r="P132" i="43"/>
  <c r="Q132" i="43"/>
  <c r="R132" i="43"/>
  <c r="S132" i="43"/>
  <c r="T132" i="43"/>
  <c r="U132" i="43"/>
  <c r="B131" i="43" a="1"/>
  <c r="B131" i="43"/>
  <c r="C131" i="43"/>
  <c r="D131" i="43"/>
  <c r="E131" i="43"/>
  <c r="F131" i="43"/>
  <c r="G131" i="43"/>
  <c r="H131" i="43"/>
  <c r="I131" i="43"/>
  <c r="J131" i="43"/>
  <c r="J144" i="40" s="1"/>
  <c r="K131" i="43"/>
  <c r="K144" i="40" s="1"/>
  <c r="L131" i="43"/>
  <c r="L144" i="40" s="1"/>
  <c r="M131" i="43"/>
  <c r="N131" i="43"/>
  <c r="O131" i="43"/>
  <c r="P131" i="43"/>
  <c r="Q131" i="43"/>
  <c r="R131" i="43"/>
  <c r="S131" i="43"/>
  <c r="T131" i="43"/>
  <c r="U131" i="43"/>
  <c r="B130" i="43" a="1"/>
  <c r="B130" i="43"/>
  <c r="C130" i="43"/>
  <c r="D130" i="43"/>
  <c r="E130" i="43"/>
  <c r="F130" i="43"/>
  <c r="G130" i="43"/>
  <c r="H130" i="43"/>
  <c r="I130" i="43"/>
  <c r="J130" i="43"/>
  <c r="J143" i="40" s="1"/>
  <c r="K130" i="43"/>
  <c r="K143" i="40" s="1"/>
  <c r="L130" i="43"/>
  <c r="L143" i="40" s="1"/>
  <c r="M130" i="43"/>
  <c r="N130" i="43"/>
  <c r="O130" i="43"/>
  <c r="P130" i="43"/>
  <c r="Q130" i="43"/>
  <c r="R130" i="43"/>
  <c r="S130" i="43"/>
  <c r="T130" i="43"/>
  <c r="U130" i="43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B115" i="34"/>
  <c r="B116" i="34"/>
  <c r="B105" i="34"/>
  <c r="B106" i="34"/>
  <c r="B107" i="34"/>
  <c r="B108" i="34"/>
  <c r="B109" i="34"/>
  <c r="B110" i="34"/>
  <c r="B111" i="34"/>
  <c r="B112" i="34"/>
  <c r="B113" i="34"/>
  <c r="B114" i="34"/>
  <c r="B116" i="35" a="1"/>
  <c r="B116" i="35"/>
  <c r="C116" i="35"/>
  <c r="D116" i="35"/>
  <c r="E116" i="35"/>
  <c r="F116" i="35"/>
  <c r="G116" i="35"/>
  <c r="H116" i="35"/>
  <c r="I116" i="35"/>
  <c r="J116" i="35"/>
  <c r="J129" i="32" s="1"/>
  <c r="K116" i="35"/>
  <c r="K129" i="32" s="1"/>
  <c r="L116" i="35"/>
  <c r="L129" i="32" s="1"/>
  <c r="M116" i="35"/>
  <c r="N116" i="35"/>
  <c r="O116" i="35"/>
  <c r="P116" i="35"/>
  <c r="Q116" i="35"/>
  <c r="R116" i="35"/>
  <c r="S116" i="35"/>
  <c r="T116" i="35"/>
  <c r="U116" i="35"/>
  <c r="B115" i="35" a="1"/>
  <c r="B115" i="35"/>
  <c r="C115" i="35"/>
  <c r="D115" i="35"/>
  <c r="E115" i="35"/>
  <c r="F115" i="35"/>
  <c r="G115" i="35"/>
  <c r="H115" i="35"/>
  <c r="I115" i="35"/>
  <c r="J115" i="35"/>
  <c r="J128" i="32" s="1"/>
  <c r="K115" i="35"/>
  <c r="K128" i="32" s="1"/>
  <c r="L115" i="35"/>
  <c r="L128" i="32" s="1"/>
  <c r="M115" i="35"/>
  <c r="N115" i="35"/>
  <c r="O115" i="35"/>
  <c r="P115" i="35"/>
  <c r="Q115" i="35"/>
  <c r="R115" i="35"/>
  <c r="S115" i="35"/>
  <c r="T115" i="35"/>
  <c r="U115" i="35"/>
  <c r="B114" i="35" a="1"/>
  <c r="B114" i="35"/>
  <c r="C114" i="35"/>
  <c r="D114" i="35"/>
  <c r="E114" i="35"/>
  <c r="F114" i="35"/>
  <c r="G114" i="35"/>
  <c r="H114" i="35"/>
  <c r="I114" i="35"/>
  <c r="J114" i="35"/>
  <c r="J127" i="32" s="1"/>
  <c r="K114" i="35"/>
  <c r="K127" i="32" s="1"/>
  <c r="L114" i="35"/>
  <c r="L127" i="32" s="1"/>
  <c r="M114" i="35"/>
  <c r="N114" i="35"/>
  <c r="O114" i="35"/>
  <c r="P114" i="35"/>
  <c r="Q114" i="35"/>
  <c r="R114" i="35"/>
  <c r="S114" i="35"/>
  <c r="T114" i="35"/>
  <c r="U114" i="35"/>
  <c r="B113" i="35" a="1"/>
  <c r="B113" i="35"/>
  <c r="C113" i="35"/>
  <c r="D113" i="35"/>
  <c r="E113" i="35"/>
  <c r="F113" i="35"/>
  <c r="G113" i="35"/>
  <c r="H113" i="35"/>
  <c r="I113" i="35"/>
  <c r="J113" i="35"/>
  <c r="J126" i="32" s="1"/>
  <c r="K113" i="35"/>
  <c r="K126" i="32" s="1"/>
  <c r="L113" i="35"/>
  <c r="L126" i="32" s="1"/>
  <c r="M113" i="35"/>
  <c r="N113" i="35"/>
  <c r="O113" i="35"/>
  <c r="P113" i="35"/>
  <c r="Q113" i="35"/>
  <c r="R113" i="35"/>
  <c r="S113" i="35"/>
  <c r="T113" i="35"/>
  <c r="U113" i="35"/>
  <c r="B112" i="35" a="1"/>
  <c r="B112" i="35"/>
  <c r="C112" i="35"/>
  <c r="D112" i="35"/>
  <c r="E112" i="35"/>
  <c r="F112" i="35"/>
  <c r="G112" i="35"/>
  <c r="H112" i="35"/>
  <c r="I112" i="35"/>
  <c r="J112" i="35"/>
  <c r="J125" i="32" s="1"/>
  <c r="K112" i="35"/>
  <c r="K125" i="32" s="1"/>
  <c r="L112" i="35"/>
  <c r="L125" i="32" s="1"/>
  <c r="M112" i="35"/>
  <c r="N112" i="35"/>
  <c r="O112" i="35"/>
  <c r="P112" i="35"/>
  <c r="Q112" i="35"/>
  <c r="R112" i="35"/>
  <c r="S112" i="35"/>
  <c r="T112" i="35"/>
  <c r="U112" i="35"/>
  <c r="B111" i="35" a="1"/>
  <c r="B111" i="35"/>
  <c r="C111" i="35"/>
  <c r="D111" i="35"/>
  <c r="E111" i="35"/>
  <c r="F111" i="35"/>
  <c r="G111" i="35"/>
  <c r="H111" i="35"/>
  <c r="I111" i="35"/>
  <c r="J111" i="35"/>
  <c r="J124" i="32" s="1"/>
  <c r="K111" i="35"/>
  <c r="K124" i="32" s="1"/>
  <c r="L111" i="35"/>
  <c r="L124" i="32" s="1"/>
  <c r="M111" i="35"/>
  <c r="N111" i="35"/>
  <c r="O111" i="35"/>
  <c r="P111" i="35"/>
  <c r="Q111" i="35"/>
  <c r="R111" i="35"/>
  <c r="S111" i="35"/>
  <c r="T111" i="35"/>
  <c r="U111" i="35"/>
  <c r="B110" i="35" a="1"/>
  <c r="B110" i="35"/>
  <c r="C110" i="35"/>
  <c r="D110" i="35"/>
  <c r="E110" i="35"/>
  <c r="F110" i="35"/>
  <c r="G110" i="35"/>
  <c r="H110" i="35"/>
  <c r="I110" i="35"/>
  <c r="J110" i="35"/>
  <c r="J123" i="32" s="1"/>
  <c r="K110" i="35"/>
  <c r="K123" i="32" s="1"/>
  <c r="L110" i="35"/>
  <c r="L123" i="32" s="1"/>
  <c r="M110" i="35"/>
  <c r="N110" i="35"/>
  <c r="O110" i="35"/>
  <c r="P110" i="35"/>
  <c r="Q110" i="35"/>
  <c r="R110" i="35"/>
  <c r="S110" i="35"/>
  <c r="T110" i="35"/>
  <c r="U110" i="35"/>
  <c r="B109" i="35" a="1"/>
  <c r="B109" i="35"/>
  <c r="C109" i="35"/>
  <c r="D109" i="35"/>
  <c r="E109" i="35"/>
  <c r="F109" i="35"/>
  <c r="G109" i="35"/>
  <c r="H109" i="35"/>
  <c r="I109" i="35"/>
  <c r="J109" i="35"/>
  <c r="J122" i="32" s="1"/>
  <c r="K109" i="35"/>
  <c r="K122" i="32" s="1"/>
  <c r="L109" i="35"/>
  <c r="L122" i="32" s="1"/>
  <c r="M109" i="35"/>
  <c r="N109" i="35"/>
  <c r="O109" i="35"/>
  <c r="P109" i="35"/>
  <c r="Q109" i="35"/>
  <c r="R109" i="35"/>
  <c r="S109" i="35"/>
  <c r="T109" i="35"/>
  <c r="U109" i="35"/>
  <c r="B108" i="35" a="1"/>
  <c r="B108" i="35"/>
  <c r="C108" i="35"/>
  <c r="D108" i="35"/>
  <c r="E108" i="35"/>
  <c r="F108" i="35"/>
  <c r="G108" i="35"/>
  <c r="H108" i="35"/>
  <c r="I108" i="35"/>
  <c r="J108" i="35"/>
  <c r="J121" i="32" s="1"/>
  <c r="K108" i="35"/>
  <c r="K121" i="32" s="1"/>
  <c r="L108" i="35"/>
  <c r="L121" i="32" s="1"/>
  <c r="M108" i="35"/>
  <c r="N108" i="35"/>
  <c r="O108" i="35"/>
  <c r="P108" i="35"/>
  <c r="Q108" i="35"/>
  <c r="R108" i="35"/>
  <c r="S108" i="35"/>
  <c r="T108" i="35"/>
  <c r="U108" i="35"/>
  <c r="B107" i="35" a="1"/>
  <c r="B107" i="35"/>
  <c r="C107" i="35"/>
  <c r="D107" i="35"/>
  <c r="E107" i="35"/>
  <c r="F107" i="35"/>
  <c r="G107" i="35"/>
  <c r="H107" i="35"/>
  <c r="I107" i="35"/>
  <c r="J107" i="35"/>
  <c r="J120" i="32" s="1"/>
  <c r="K107" i="35"/>
  <c r="K120" i="32" s="1"/>
  <c r="L107" i="35"/>
  <c r="L120" i="32" s="1"/>
  <c r="M107" i="35"/>
  <c r="N107" i="35"/>
  <c r="O107" i="35"/>
  <c r="P107" i="35"/>
  <c r="Q107" i="35"/>
  <c r="R107" i="35"/>
  <c r="S107" i="35"/>
  <c r="T107" i="35"/>
  <c r="U107" i="35"/>
  <c r="B106" i="35" a="1"/>
  <c r="B106" i="35"/>
  <c r="C106" i="35"/>
  <c r="D106" i="35"/>
  <c r="E106" i="35"/>
  <c r="F106" i="35"/>
  <c r="G106" i="35"/>
  <c r="H106" i="35"/>
  <c r="I106" i="35"/>
  <c r="J106" i="35"/>
  <c r="J119" i="32" s="1"/>
  <c r="K106" i="35"/>
  <c r="K119" i="32" s="1"/>
  <c r="L106" i="35"/>
  <c r="L119" i="32" s="1"/>
  <c r="M106" i="35"/>
  <c r="N106" i="35"/>
  <c r="O106" i="35"/>
  <c r="P106" i="35"/>
  <c r="Q106" i="35"/>
  <c r="R106" i="35"/>
  <c r="S106" i="35"/>
  <c r="T106" i="35"/>
  <c r="U106" i="35"/>
  <c r="B105" i="35" a="1"/>
  <c r="B105" i="35"/>
  <c r="C105" i="35"/>
  <c r="D105" i="35"/>
  <c r="E105" i="35"/>
  <c r="F105" i="35"/>
  <c r="G105" i="35"/>
  <c r="H105" i="35"/>
  <c r="I105" i="35"/>
  <c r="J105" i="35"/>
  <c r="J118" i="32" s="1"/>
  <c r="K105" i="35"/>
  <c r="K118" i="32" s="1"/>
  <c r="L105" i="35"/>
  <c r="L118" i="32" s="1"/>
  <c r="M105" i="35"/>
  <c r="N105" i="35"/>
  <c r="O105" i="35"/>
  <c r="P105" i="35"/>
  <c r="Q105" i="35"/>
  <c r="R105" i="35"/>
  <c r="S105" i="35"/>
  <c r="T105" i="35"/>
  <c r="U105" i="35"/>
  <c r="D1" i="52"/>
  <c r="D155" i="54"/>
  <c r="D156" i="54"/>
  <c r="D157" i="54"/>
  <c r="D158" i="54"/>
  <c r="D159" i="54"/>
  <c r="D160" i="54"/>
  <c r="D161" i="54"/>
  <c r="D162" i="54"/>
  <c r="D163" i="54"/>
  <c r="D164" i="54"/>
  <c r="D165" i="54"/>
  <c r="D166" i="54"/>
  <c r="D167" i="54"/>
  <c r="D168" i="54"/>
  <c r="D169" i="54"/>
  <c r="D170" i="54"/>
  <c r="D171" i="54"/>
  <c r="D172" i="54"/>
  <c r="D173" i="54"/>
  <c r="D174" i="54"/>
  <c r="D175" i="54"/>
  <c r="D176" i="54"/>
  <c r="D177" i="54"/>
  <c r="D178" i="54"/>
  <c r="D179" i="54"/>
  <c r="D180" i="54"/>
  <c r="D181" i="54"/>
  <c r="D182" i="54"/>
  <c r="D183" i="54"/>
  <c r="D184" i="54"/>
  <c r="D185" i="54"/>
  <c r="D186" i="54"/>
  <c r="D187" i="54"/>
  <c r="D188" i="54"/>
  <c r="D189" i="54"/>
  <c r="D190" i="54"/>
  <c r="D191" i="54"/>
  <c r="D1" i="54"/>
  <c r="D1" i="57"/>
  <c r="D1" i="55"/>
  <c r="D1" i="53"/>
  <c r="D1" i="64"/>
  <c r="J153" i="44" l="1"/>
  <c r="J154" i="44"/>
  <c r="J155" i="44"/>
  <c r="J156" i="44"/>
  <c r="J157" i="44"/>
  <c r="J158" i="44"/>
  <c r="J159" i="44"/>
  <c r="J160" i="44"/>
  <c r="J161" i="44"/>
  <c r="J162" i="44"/>
  <c r="J163" i="44"/>
  <c r="J164" i="44"/>
  <c r="AI110" i="50"/>
  <c r="V123" i="48"/>
  <c r="AH110" i="50"/>
  <c r="U123" i="48"/>
  <c r="AG110" i="50"/>
  <c r="T123" i="48"/>
  <c r="AF110" i="50"/>
  <c r="S123" i="48"/>
  <c r="AE110" i="50"/>
  <c r="R123" i="48"/>
  <c r="AD110" i="50"/>
  <c r="Q123" i="48"/>
  <c r="J110" i="50"/>
  <c r="K110" i="50" s="1"/>
  <c r="I123" i="48"/>
  <c r="I110" i="50"/>
  <c r="A109" i="55" s="1"/>
  <c r="H123" i="48"/>
  <c r="H110" i="50"/>
  <c r="C109" i="55" s="1"/>
  <c r="G123" i="48"/>
  <c r="G110" i="50"/>
  <c r="F123" i="48"/>
  <c r="F110" i="50"/>
  <c r="D109" i="55" s="1"/>
  <c r="E123" i="48"/>
  <c r="E110" i="50"/>
  <c r="D123" i="48"/>
  <c r="D110" i="50"/>
  <c r="C123" i="48"/>
  <c r="C110" i="50"/>
  <c r="B123" i="48"/>
  <c r="AI111" i="50"/>
  <c r="V124" i="48"/>
  <c r="AH111" i="50"/>
  <c r="U124" i="48"/>
  <c r="AG111" i="50"/>
  <c r="T124" i="48"/>
  <c r="AF111" i="50"/>
  <c r="S124" i="48"/>
  <c r="AE111" i="50"/>
  <c r="R124" i="48"/>
  <c r="AD111" i="50"/>
  <c r="Q124" i="48"/>
  <c r="J111" i="50"/>
  <c r="K111" i="50" s="1"/>
  <c r="I124" i="48"/>
  <c r="I111" i="50"/>
  <c r="A110" i="55" s="1"/>
  <c r="H124" i="48"/>
  <c r="H111" i="50"/>
  <c r="C110" i="55" s="1"/>
  <c r="G124" i="48"/>
  <c r="G111" i="50"/>
  <c r="F124" i="48"/>
  <c r="F111" i="50"/>
  <c r="D110" i="55" s="1"/>
  <c r="E124" i="48"/>
  <c r="E111" i="50"/>
  <c r="D124" i="48"/>
  <c r="D111" i="50"/>
  <c r="C124" i="48"/>
  <c r="C111" i="50"/>
  <c r="B124" i="48"/>
  <c r="AI112" i="50"/>
  <c r="V125" i="48"/>
  <c r="AH112" i="50"/>
  <c r="U125" i="48"/>
  <c r="AG112" i="50"/>
  <c r="T125" i="48"/>
  <c r="AF112" i="50"/>
  <c r="S125" i="48"/>
  <c r="AE112" i="50"/>
  <c r="R125" i="48"/>
  <c r="AD112" i="50"/>
  <c r="Q125" i="48"/>
  <c r="J112" i="50"/>
  <c r="K112" i="50" s="1"/>
  <c r="I125" i="48"/>
  <c r="I112" i="50"/>
  <c r="A111" i="55" s="1"/>
  <c r="H125" i="48"/>
  <c r="H112" i="50"/>
  <c r="C111" i="55" s="1"/>
  <c r="G125" i="48"/>
  <c r="G112" i="50"/>
  <c r="F125" i="48"/>
  <c r="F112" i="50"/>
  <c r="D111" i="55" s="1"/>
  <c r="E125" i="48"/>
  <c r="E112" i="50"/>
  <c r="D125" i="48"/>
  <c r="D112" i="50"/>
  <c r="C125" i="48"/>
  <c r="C112" i="50"/>
  <c r="B125" i="48"/>
  <c r="AI113" i="50"/>
  <c r="V126" i="48"/>
  <c r="AH113" i="50"/>
  <c r="U126" i="48"/>
  <c r="AG113" i="50"/>
  <c r="T126" i="48"/>
  <c r="AF113" i="50"/>
  <c r="S126" i="48"/>
  <c r="AE113" i="50"/>
  <c r="R126" i="48"/>
  <c r="AD113" i="50"/>
  <c r="Q126" i="48"/>
  <c r="J113" i="50"/>
  <c r="K113" i="50" s="1"/>
  <c r="I126" i="48"/>
  <c r="I113" i="50"/>
  <c r="A112" i="55" s="1"/>
  <c r="H126" i="48"/>
  <c r="H113" i="50"/>
  <c r="C112" i="55" s="1"/>
  <c r="G126" i="48"/>
  <c r="G113" i="50"/>
  <c r="F126" i="48"/>
  <c r="F113" i="50"/>
  <c r="D112" i="55" s="1"/>
  <c r="E126" i="48"/>
  <c r="E113" i="50"/>
  <c r="D126" i="48"/>
  <c r="D113" i="50"/>
  <c r="C126" i="48"/>
  <c r="C113" i="50"/>
  <c r="B126" i="48"/>
  <c r="AI114" i="50"/>
  <c r="V127" i="48"/>
  <c r="AH114" i="50"/>
  <c r="U127" i="48"/>
  <c r="AG114" i="50"/>
  <c r="T127" i="48"/>
  <c r="AF114" i="50"/>
  <c r="S127" i="48"/>
  <c r="AE114" i="50"/>
  <c r="R127" i="48"/>
  <c r="AD114" i="50"/>
  <c r="Q127" i="48"/>
  <c r="J114" i="50"/>
  <c r="K114" i="50" s="1"/>
  <c r="I127" i="48"/>
  <c r="I114" i="50"/>
  <c r="A113" i="55" s="1"/>
  <c r="H127" i="48"/>
  <c r="H114" i="50"/>
  <c r="C113" i="55" s="1"/>
  <c r="G127" i="48"/>
  <c r="G114" i="50"/>
  <c r="F127" i="48"/>
  <c r="F114" i="50"/>
  <c r="D113" i="55" s="1"/>
  <c r="E127" i="48"/>
  <c r="E114" i="50"/>
  <c r="D127" i="48"/>
  <c r="D114" i="50"/>
  <c r="C127" i="48"/>
  <c r="C114" i="50"/>
  <c r="B127" i="48"/>
  <c r="AI115" i="50"/>
  <c r="V128" i="48"/>
  <c r="AH115" i="50"/>
  <c r="U128" i="48"/>
  <c r="AG115" i="50"/>
  <c r="T128" i="48"/>
  <c r="AF115" i="50"/>
  <c r="S128" i="48"/>
  <c r="AE115" i="50"/>
  <c r="R128" i="48"/>
  <c r="AD115" i="50"/>
  <c r="Q128" i="48"/>
  <c r="J115" i="50"/>
  <c r="K115" i="50" s="1"/>
  <c r="I128" i="48"/>
  <c r="I115" i="50"/>
  <c r="A114" i="55" s="1"/>
  <c r="H128" i="48"/>
  <c r="H115" i="50"/>
  <c r="C114" i="55" s="1"/>
  <c r="G128" i="48"/>
  <c r="G115" i="50"/>
  <c r="F128" i="48"/>
  <c r="F115" i="50"/>
  <c r="D114" i="55" s="1"/>
  <c r="E128" i="48"/>
  <c r="E115" i="50"/>
  <c r="D128" i="48"/>
  <c r="D115" i="50"/>
  <c r="C128" i="48"/>
  <c r="C115" i="50"/>
  <c r="B128" i="48"/>
  <c r="N110" i="50"/>
  <c r="S110" i="50"/>
  <c r="T110" i="50"/>
  <c r="N123" i="48"/>
  <c r="M110" i="50"/>
  <c r="Q110" i="50"/>
  <c r="R110" i="50"/>
  <c r="L110" i="50"/>
  <c r="O110" i="50"/>
  <c r="P110" i="50"/>
  <c r="N111" i="50"/>
  <c r="S111" i="50"/>
  <c r="T111" i="50"/>
  <c r="N124" i="48"/>
  <c r="M111" i="50"/>
  <c r="Q111" i="50"/>
  <c r="R111" i="50"/>
  <c r="L111" i="50"/>
  <c r="O111" i="50"/>
  <c r="P111" i="50"/>
  <c r="N112" i="50"/>
  <c r="S112" i="50"/>
  <c r="T112" i="50"/>
  <c r="N125" i="48"/>
  <c r="M112" i="50"/>
  <c r="Q112" i="50"/>
  <c r="R112" i="50"/>
  <c r="L112" i="50"/>
  <c r="O112" i="50"/>
  <c r="P112" i="50"/>
  <c r="N113" i="50"/>
  <c r="S113" i="50"/>
  <c r="T113" i="50"/>
  <c r="M113" i="50"/>
  <c r="Q113" i="50"/>
  <c r="R113" i="50"/>
  <c r="L113" i="50"/>
  <c r="O113" i="50"/>
  <c r="P113" i="50"/>
  <c r="N114" i="50"/>
  <c r="S114" i="50"/>
  <c r="T114" i="50"/>
  <c r="M114" i="50"/>
  <c r="Q114" i="50"/>
  <c r="R114" i="50"/>
  <c r="L114" i="50"/>
  <c r="O114" i="50"/>
  <c r="P114" i="50"/>
  <c r="N115" i="50"/>
  <c r="S115" i="50"/>
  <c r="T115" i="50"/>
  <c r="N128" i="48"/>
  <c r="M115" i="50"/>
  <c r="Q115" i="50"/>
  <c r="R115" i="50"/>
  <c r="L115" i="50"/>
  <c r="O115" i="50"/>
  <c r="P115" i="50"/>
  <c r="O123" i="48"/>
  <c r="M123" i="48"/>
  <c r="P123" i="48"/>
  <c r="O124" i="48"/>
  <c r="M124" i="48"/>
  <c r="P124" i="48"/>
  <c r="O125" i="48"/>
  <c r="M125" i="48"/>
  <c r="P125" i="48"/>
  <c r="O126" i="48"/>
  <c r="N126" i="48"/>
  <c r="M126" i="48"/>
  <c r="P126" i="48"/>
  <c r="O127" i="48"/>
  <c r="N127" i="48"/>
  <c r="M127" i="48"/>
  <c r="P127" i="48"/>
  <c r="O128" i="48"/>
  <c r="M128" i="48"/>
  <c r="P128" i="48"/>
  <c r="AI145" i="42"/>
  <c r="V158" i="40"/>
  <c r="AH145" i="42"/>
  <c r="U158" i="40"/>
  <c r="AG145" i="42"/>
  <c r="T158" i="40"/>
  <c r="AF145" i="42"/>
  <c r="S158" i="40"/>
  <c r="AE145" i="42"/>
  <c r="R158" i="40"/>
  <c r="AD145" i="42"/>
  <c r="Q158" i="40"/>
  <c r="J145" i="42"/>
  <c r="K145" i="42" s="1"/>
  <c r="I158" i="40"/>
  <c r="I145" i="42"/>
  <c r="H158" i="40"/>
  <c r="H145" i="42"/>
  <c r="G158" i="40"/>
  <c r="G145" i="42"/>
  <c r="F158" i="40"/>
  <c r="F145" i="42"/>
  <c r="D144" i="54" s="1"/>
  <c r="E158" i="40"/>
  <c r="E145" i="42"/>
  <c r="D158" i="40"/>
  <c r="D145" i="42"/>
  <c r="C158" i="40"/>
  <c r="C145" i="42"/>
  <c r="B158" i="40"/>
  <c r="AI146" i="42"/>
  <c r="V159" i="40"/>
  <c r="AH146" i="42"/>
  <c r="U159" i="40"/>
  <c r="AG146" i="42"/>
  <c r="T159" i="40"/>
  <c r="AF146" i="42"/>
  <c r="S159" i="40"/>
  <c r="AE146" i="42"/>
  <c r="R159" i="40"/>
  <c r="AD146" i="42"/>
  <c r="Q159" i="40"/>
  <c r="J146" i="42"/>
  <c r="K146" i="42" s="1"/>
  <c r="I159" i="40"/>
  <c r="I146" i="42"/>
  <c r="H159" i="40"/>
  <c r="H146" i="42"/>
  <c r="G159" i="40"/>
  <c r="G146" i="42"/>
  <c r="F159" i="40"/>
  <c r="F146" i="42"/>
  <c r="D145" i="54" s="1"/>
  <c r="E159" i="40"/>
  <c r="E146" i="42"/>
  <c r="D159" i="40"/>
  <c r="D146" i="42"/>
  <c r="C159" i="40"/>
  <c r="C146" i="42"/>
  <c r="B159" i="40"/>
  <c r="AI147" i="42"/>
  <c r="V160" i="40"/>
  <c r="AH147" i="42"/>
  <c r="U160" i="40"/>
  <c r="AG147" i="42"/>
  <c r="T160" i="40"/>
  <c r="AF147" i="42"/>
  <c r="S160" i="40"/>
  <c r="AE147" i="42"/>
  <c r="R160" i="40"/>
  <c r="AD147" i="42"/>
  <c r="Q160" i="40"/>
  <c r="J147" i="42"/>
  <c r="K147" i="42" s="1"/>
  <c r="I160" i="40"/>
  <c r="I147" i="42"/>
  <c r="H160" i="40"/>
  <c r="H147" i="42"/>
  <c r="G160" i="40"/>
  <c r="G147" i="42"/>
  <c r="F160" i="40"/>
  <c r="F147" i="42"/>
  <c r="D146" i="54" s="1"/>
  <c r="E160" i="40"/>
  <c r="E147" i="42"/>
  <c r="D160" i="40"/>
  <c r="D147" i="42"/>
  <c r="C160" i="40"/>
  <c r="C147" i="42"/>
  <c r="B160" i="40"/>
  <c r="AI148" i="42"/>
  <c r="V161" i="40"/>
  <c r="AH148" i="42"/>
  <c r="U161" i="40"/>
  <c r="AG148" i="42"/>
  <c r="T161" i="40"/>
  <c r="AF148" i="42"/>
  <c r="S161" i="40"/>
  <c r="AE148" i="42"/>
  <c r="R161" i="40"/>
  <c r="AD148" i="42"/>
  <c r="Q161" i="40"/>
  <c r="J148" i="42"/>
  <c r="K148" i="42" s="1"/>
  <c r="I161" i="40"/>
  <c r="I148" i="42"/>
  <c r="H161" i="40"/>
  <c r="H148" i="42"/>
  <c r="G161" i="40"/>
  <c r="G148" i="42"/>
  <c r="F161" i="40"/>
  <c r="F148" i="42"/>
  <c r="D147" i="54" s="1"/>
  <c r="E161" i="40"/>
  <c r="E148" i="42"/>
  <c r="D161" i="40"/>
  <c r="D148" i="42"/>
  <c r="C161" i="40"/>
  <c r="C148" i="42"/>
  <c r="B161" i="40"/>
  <c r="AI149" i="42"/>
  <c r="V162" i="40"/>
  <c r="AH149" i="42"/>
  <c r="U162" i="40"/>
  <c r="AG149" i="42"/>
  <c r="T162" i="40"/>
  <c r="AF149" i="42"/>
  <c r="S162" i="40"/>
  <c r="AE149" i="42"/>
  <c r="R162" i="40"/>
  <c r="AD149" i="42"/>
  <c r="Q162" i="40"/>
  <c r="J149" i="42"/>
  <c r="K149" i="42" s="1"/>
  <c r="I162" i="40"/>
  <c r="I149" i="42"/>
  <c r="H162" i="40"/>
  <c r="H149" i="42"/>
  <c r="G162" i="40"/>
  <c r="G149" i="42"/>
  <c r="F162" i="40"/>
  <c r="F149" i="42"/>
  <c r="D148" i="54" s="1"/>
  <c r="E162" i="40"/>
  <c r="E149" i="42"/>
  <c r="D162" i="40"/>
  <c r="D149" i="42"/>
  <c r="C162" i="40"/>
  <c r="C149" i="42"/>
  <c r="B162" i="40"/>
  <c r="N145" i="42"/>
  <c r="S145" i="42"/>
  <c r="T145" i="42"/>
  <c r="N158" i="40"/>
  <c r="M145" i="42"/>
  <c r="Q145" i="42"/>
  <c r="R145" i="42"/>
  <c r="L145" i="42"/>
  <c r="O145" i="42"/>
  <c r="P145" i="42"/>
  <c r="N146" i="42"/>
  <c r="S146" i="42"/>
  <c r="T146" i="42"/>
  <c r="M146" i="42"/>
  <c r="Q146" i="42"/>
  <c r="R146" i="42"/>
  <c r="L146" i="42"/>
  <c r="O146" i="42"/>
  <c r="P146" i="42"/>
  <c r="N147" i="42"/>
  <c r="S147" i="42"/>
  <c r="T147" i="42"/>
  <c r="N160" i="40"/>
  <c r="M147" i="42"/>
  <c r="Q147" i="42"/>
  <c r="R147" i="42"/>
  <c r="L147" i="42"/>
  <c r="O147" i="42"/>
  <c r="P147" i="42"/>
  <c r="O161" i="40"/>
  <c r="N148" i="42"/>
  <c r="S148" i="42"/>
  <c r="T148" i="42"/>
  <c r="N161" i="40"/>
  <c r="M148" i="42"/>
  <c r="Q148" i="42"/>
  <c r="R148" i="42"/>
  <c r="L148" i="42"/>
  <c r="O148" i="42"/>
  <c r="P148" i="42"/>
  <c r="N149" i="42"/>
  <c r="S149" i="42"/>
  <c r="T149" i="42"/>
  <c r="M149" i="42"/>
  <c r="Q149" i="42"/>
  <c r="R149" i="42"/>
  <c r="L149" i="42"/>
  <c r="O149" i="42"/>
  <c r="P149" i="42"/>
  <c r="O158" i="40"/>
  <c r="M158" i="40"/>
  <c r="P158" i="40"/>
  <c r="O159" i="40"/>
  <c r="N159" i="40"/>
  <c r="M159" i="40"/>
  <c r="P159" i="40"/>
  <c r="O160" i="40"/>
  <c r="M160" i="40"/>
  <c r="P160" i="40"/>
  <c r="M161" i="40"/>
  <c r="P161" i="40"/>
  <c r="O162" i="40"/>
  <c r="N162" i="40"/>
  <c r="M162" i="40"/>
  <c r="P162" i="40"/>
  <c r="AI78" i="50"/>
  <c r="V91" i="48"/>
  <c r="AH78" i="50"/>
  <c r="U91" i="48"/>
  <c r="AG78" i="50"/>
  <c r="T91" i="48"/>
  <c r="AF78" i="50"/>
  <c r="S91" i="48"/>
  <c r="AE78" i="50"/>
  <c r="R91" i="48"/>
  <c r="AD78" i="50"/>
  <c r="Q91" i="48"/>
  <c r="J78" i="50"/>
  <c r="K78" i="50" s="1"/>
  <c r="I91" i="48"/>
  <c r="I78" i="50"/>
  <c r="A77" i="55" s="1"/>
  <c r="H91" i="48"/>
  <c r="H78" i="50"/>
  <c r="C77" i="55" s="1"/>
  <c r="G91" i="48"/>
  <c r="G78" i="50"/>
  <c r="F91" i="48"/>
  <c r="F78" i="50"/>
  <c r="D77" i="55" s="1"/>
  <c r="E91" i="48"/>
  <c r="E78" i="50"/>
  <c r="D91" i="48"/>
  <c r="D78" i="50"/>
  <c r="C91" i="48"/>
  <c r="C78" i="50"/>
  <c r="B91" i="48"/>
  <c r="AI79" i="50"/>
  <c r="V92" i="48"/>
  <c r="AH79" i="50"/>
  <c r="U92" i="48"/>
  <c r="AG79" i="50"/>
  <c r="T92" i="48"/>
  <c r="AF79" i="50"/>
  <c r="S92" i="48"/>
  <c r="AE79" i="50"/>
  <c r="R92" i="48"/>
  <c r="AD79" i="50"/>
  <c r="Q92" i="48"/>
  <c r="J79" i="50"/>
  <c r="K79" i="50" s="1"/>
  <c r="I92" i="48"/>
  <c r="I79" i="50"/>
  <c r="A78" i="55" s="1"/>
  <c r="H92" i="48"/>
  <c r="H79" i="50"/>
  <c r="C78" i="55" s="1"/>
  <c r="G92" i="48"/>
  <c r="G79" i="50"/>
  <c r="F92" i="48"/>
  <c r="F79" i="50"/>
  <c r="D78" i="55" s="1"/>
  <c r="E92" i="48"/>
  <c r="E79" i="50"/>
  <c r="D92" i="48"/>
  <c r="D79" i="50"/>
  <c r="C92" i="48"/>
  <c r="C79" i="50"/>
  <c r="B92" i="48"/>
  <c r="AI80" i="50"/>
  <c r="V93" i="48"/>
  <c r="AH80" i="50"/>
  <c r="U93" i="48"/>
  <c r="AG80" i="50"/>
  <c r="T93" i="48"/>
  <c r="AF80" i="50"/>
  <c r="S93" i="48"/>
  <c r="AE80" i="50"/>
  <c r="R93" i="48"/>
  <c r="AD80" i="50"/>
  <c r="Q93" i="48"/>
  <c r="J80" i="50"/>
  <c r="K80" i="50" s="1"/>
  <c r="I93" i="48"/>
  <c r="I80" i="50"/>
  <c r="A79" i="55" s="1"/>
  <c r="H93" i="48"/>
  <c r="H80" i="50"/>
  <c r="C79" i="55" s="1"/>
  <c r="G93" i="48"/>
  <c r="G80" i="50"/>
  <c r="F93" i="48"/>
  <c r="F80" i="50"/>
  <c r="D79" i="55" s="1"/>
  <c r="E93" i="48"/>
  <c r="E80" i="50"/>
  <c r="D93" i="48"/>
  <c r="D80" i="50"/>
  <c r="C93" i="48"/>
  <c r="C80" i="50"/>
  <c r="B93" i="48"/>
  <c r="AI81" i="50"/>
  <c r="V94" i="48"/>
  <c r="AH81" i="50"/>
  <c r="U94" i="48"/>
  <c r="AG81" i="50"/>
  <c r="T94" i="48"/>
  <c r="AF81" i="50"/>
  <c r="S94" i="48"/>
  <c r="AE81" i="50"/>
  <c r="R94" i="48"/>
  <c r="AD81" i="50"/>
  <c r="Q94" i="48"/>
  <c r="J81" i="50"/>
  <c r="K81" i="50" s="1"/>
  <c r="I94" i="48"/>
  <c r="I81" i="50"/>
  <c r="A80" i="55" s="1"/>
  <c r="H94" i="48"/>
  <c r="H81" i="50"/>
  <c r="C80" i="55" s="1"/>
  <c r="G94" i="48"/>
  <c r="G81" i="50"/>
  <c r="F94" i="48"/>
  <c r="F81" i="50"/>
  <c r="D80" i="55" s="1"/>
  <c r="E94" i="48"/>
  <c r="E81" i="50"/>
  <c r="D94" i="48"/>
  <c r="D81" i="50"/>
  <c r="C94" i="48"/>
  <c r="C81" i="50"/>
  <c r="B94" i="48"/>
  <c r="AI82" i="50"/>
  <c r="V95" i="48"/>
  <c r="AH82" i="50"/>
  <c r="U95" i="48"/>
  <c r="AG82" i="50"/>
  <c r="T95" i="48"/>
  <c r="AF82" i="50"/>
  <c r="S95" i="48"/>
  <c r="AE82" i="50"/>
  <c r="R95" i="48"/>
  <c r="AD82" i="50"/>
  <c r="Q95" i="48"/>
  <c r="J82" i="50"/>
  <c r="K82" i="50" s="1"/>
  <c r="I95" i="48"/>
  <c r="I82" i="50"/>
  <c r="A81" i="55" s="1"/>
  <c r="H95" i="48"/>
  <c r="H82" i="50"/>
  <c r="C81" i="55" s="1"/>
  <c r="G95" i="48"/>
  <c r="G82" i="50"/>
  <c r="F95" i="48"/>
  <c r="F82" i="50"/>
  <c r="D81" i="55" s="1"/>
  <c r="E95" i="48"/>
  <c r="E82" i="50"/>
  <c r="D95" i="48"/>
  <c r="D82" i="50"/>
  <c r="C95" i="48"/>
  <c r="C82" i="50"/>
  <c r="B95" i="48"/>
  <c r="AI83" i="50"/>
  <c r="V96" i="48"/>
  <c r="AH83" i="50"/>
  <c r="U96" i="48"/>
  <c r="AG83" i="50"/>
  <c r="T96" i="48"/>
  <c r="AF83" i="50"/>
  <c r="S96" i="48"/>
  <c r="AE83" i="50"/>
  <c r="R96" i="48"/>
  <c r="AD83" i="50"/>
  <c r="Q96" i="48"/>
  <c r="J83" i="50"/>
  <c r="K83" i="50" s="1"/>
  <c r="I96" i="48"/>
  <c r="I83" i="50"/>
  <c r="A82" i="55" s="1"/>
  <c r="H96" i="48"/>
  <c r="H83" i="50"/>
  <c r="C82" i="55" s="1"/>
  <c r="G96" i="48"/>
  <c r="G83" i="50"/>
  <c r="F96" i="48"/>
  <c r="F83" i="50"/>
  <c r="D82" i="55" s="1"/>
  <c r="E96" i="48"/>
  <c r="E83" i="50"/>
  <c r="D96" i="48"/>
  <c r="D83" i="50"/>
  <c r="C96" i="48"/>
  <c r="C83" i="50"/>
  <c r="B96" i="48"/>
  <c r="AI84" i="50"/>
  <c r="V97" i="48"/>
  <c r="AH84" i="50"/>
  <c r="U97" i="48"/>
  <c r="AG84" i="50"/>
  <c r="T97" i="48"/>
  <c r="AF84" i="50"/>
  <c r="S97" i="48"/>
  <c r="AE84" i="50"/>
  <c r="R97" i="48"/>
  <c r="AD84" i="50"/>
  <c r="Q97" i="48"/>
  <c r="J84" i="50"/>
  <c r="K84" i="50" s="1"/>
  <c r="I97" i="48"/>
  <c r="I84" i="50"/>
  <c r="A83" i="55" s="1"/>
  <c r="H97" i="48"/>
  <c r="H84" i="50"/>
  <c r="C83" i="55" s="1"/>
  <c r="G97" i="48"/>
  <c r="G84" i="50"/>
  <c r="F97" i="48"/>
  <c r="F84" i="50"/>
  <c r="D83" i="55" s="1"/>
  <c r="E97" i="48"/>
  <c r="E84" i="50"/>
  <c r="D97" i="48"/>
  <c r="D84" i="50"/>
  <c r="C97" i="48"/>
  <c r="C84" i="50"/>
  <c r="B97" i="48"/>
  <c r="AI85" i="50"/>
  <c r="V98" i="48"/>
  <c r="AH85" i="50"/>
  <c r="U98" i="48"/>
  <c r="AG85" i="50"/>
  <c r="T98" i="48"/>
  <c r="AF85" i="50"/>
  <c r="S98" i="48"/>
  <c r="AE85" i="50"/>
  <c r="R98" i="48"/>
  <c r="AD85" i="50"/>
  <c r="Q98" i="48"/>
  <c r="J85" i="50"/>
  <c r="K85" i="50" s="1"/>
  <c r="I98" i="48"/>
  <c r="I85" i="50"/>
  <c r="A84" i="55" s="1"/>
  <c r="H98" i="48"/>
  <c r="H85" i="50"/>
  <c r="C84" i="55" s="1"/>
  <c r="G98" i="48"/>
  <c r="G85" i="50"/>
  <c r="F98" i="48"/>
  <c r="F85" i="50"/>
  <c r="D84" i="55" s="1"/>
  <c r="E98" i="48"/>
  <c r="E85" i="50"/>
  <c r="D98" i="48"/>
  <c r="D85" i="50"/>
  <c r="C98" i="48"/>
  <c r="C85" i="50"/>
  <c r="B98" i="48"/>
  <c r="AI86" i="50"/>
  <c r="V99" i="48"/>
  <c r="AH86" i="50"/>
  <c r="U99" i="48"/>
  <c r="AG86" i="50"/>
  <c r="T99" i="48"/>
  <c r="AF86" i="50"/>
  <c r="S99" i="48"/>
  <c r="AE86" i="50"/>
  <c r="R99" i="48"/>
  <c r="AD86" i="50"/>
  <c r="Q99" i="48"/>
  <c r="J86" i="50"/>
  <c r="K86" i="50" s="1"/>
  <c r="I99" i="48"/>
  <c r="I86" i="50"/>
  <c r="A85" i="55" s="1"/>
  <c r="H99" i="48"/>
  <c r="H86" i="50"/>
  <c r="C85" i="55" s="1"/>
  <c r="G99" i="48"/>
  <c r="G86" i="50"/>
  <c r="F99" i="48"/>
  <c r="F86" i="50"/>
  <c r="D85" i="55" s="1"/>
  <c r="E99" i="48"/>
  <c r="E86" i="50"/>
  <c r="D99" i="48"/>
  <c r="D86" i="50"/>
  <c r="C99" i="48"/>
  <c r="C86" i="50"/>
  <c r="B99" i="48"/>
  <c r="AI87" i="50"/>
  <c r="V100" i="48"/>
  <c r="AH87" i="50"/>
  <c r="U100" i="48"/>
  <c r="AG87" i="50"/>
  <c r="T100" i="48"/>
  <c r="AF87" i="50"/>
  <c r="S100" i="48"/>
  <c r="AE87" i="50"/>
  <c r="R100" i="48"/>
  <c r="AD87" i="50"/>
  <c r="Q100" i="48"/>
  <c r="J87" i="50"/>
  <c r="K87" i="50" s="1"/>
  <c r="I100" i="48"/>
  <c r="I87" i="50"/>
  <c r="A86" i="55" s="1"/>
  <c r="H100" i="48"/>
  <c r="H87" i="50"/>
  <c r="C86" i="55" s="1"/>
  <c r="G100" i="48"/>
  <c r="G87" i="50"/>
  <c r="F100" i="48"/>
  <c r="F87" i="50"/>
  <c r="D86" i="55" s="1"/>
  <c r="E100" i="48"/>
  <c r="E87" i="50"/>
  <c r="D100" i="48"/>
  <c r="D87" i="50"/>
  <c r="C100" i="48"/>
  <c r="C87" i="50"/>
  <c r="B100" i="48"/>
  <c r="AI88" i="50"/>
  <c r="V101" i="48"/>
  <c r="AH88" i="50"/>
  <c r="U101" i="48"/>
  <c r="AG88" i="50"/>
  <c r="T101" i="48"/>
  <c r="AF88" i="50"/>
  <c r="S101" i="48"/>
  <c r="AE88" i="50"/>
  <c r="R101" i="48"/>
  <c r="AD88" i="50"/>
  <c r="Q101" i="48"/>
  <c r="J88" i="50"/>
  <c r="K88" i="50" s="1"/>
  <c r="I101" i="48"/>
  <c r="I88" i="50"/>
  <c r="A87" i="55" s="1"/>
  <c r="H101" i="48"/>
  <c r="H88" i="50"/>
  <c r="C87" i="55" s="1"/>
  <c r="G101" i="48"/>
  <c r="G88" i="50"/>
  <c r="F101" i="48"/>
  <c r="F88" i="50"/>
  <c r="D87" i="55" s="1"/>
  <c r="E101" i="48"/>
  <c r="E88" i="50"/>
  <c r="D101" i="48"/>
  <c r="D88" i="50"/>
  <c r="C101" i="48"/>
  <c r="C88" i="50"/>
  <c r="B101" i="48"/>
  <c r="AI89" i="50"/>
  <c r="V102" i="48"/>
  <c r="AH89" i="50"/>
  <c r="U102" i="48"/>
  <c r="AG89" i="50"/>
  <c r="T102" i="48"/>
  <c r="AF89" i="50"/>
  <c r="S102" i="48"/>
  <c r="AE89" i="50"/>
  <c r="R102" i="48"/>
  <c r="AD89" i="50"/>
  <c r="Q102" i="48"/>
  <c r="J89" i="50"/>
  <c r="K89" i="50" s="1"/>
  <c r="I102" i="48"/>
  <c r="I89" i="50"/>
  <c r="A88" i="55" s="1"/>
  <c r="H102" i="48"/>
  <c r="H89" i="50"/>
  <c r="C88" i="55" s="1"/>
  <c r="G102" i="48"/>
  <c r="G89" i="50"/>
  <c r="F102" i="48"/>
  <c r="F89" i="50"/>
  <c r="D88" i="55" s="1"/>
  <c r="E102" i="48"/>
  <c r="E89" i="50"/>
  <c r="D102" i="48"/>
  <c r="D89" i="50"/>
  <c r="C102" i="48"/>
  <c r="C89" i="50"/>
  <c r="B102" i="48"/>
  <c r="AI90" i="50"/>
  <c r="V103" i="48"/>
  <c r="AH90" i="50"/>
  <c r="U103" i="48"/>
  <c r="AG90" i="50"/>
  <c r="T103" i="48"/>
  <c r="AF90" i="50"/>
  <c r="S103" i="48"/>
  <c r="AE90" i="50"/>
  <c r="R103" i="48"/>
  <c r="AD90" i="50"/>
  <c r="Q103" i="48"/>
  <c r="J90" i="50"/>
  <c r="K90" i="50" s="1"/>
  <c r="I103" i="48"/>
  <c r="I90" i="50"/>
  <c r="A89" i="55" s="1"/>
  <c r="H103" i="48"/>
  <c r="H90" i="50"/>
  <c r="C89" i="55" s="1"/>
  <c r="G103" i="48"/>
  <c r="G90" i="50"/>
  <c r="F103" i="48"/>
  <c r="F90" i="50"/>
  <c r="D89" i="55" s="1"/>
  <c r="E103" i="48"/>
  <c r="E90" i="50"/>
  <c r="D103" i="48"/>
  <c r="D90" i="50"/>
  <c r="C103" i="48"/>
  <c r="C90" i="50"/>
  <c r="B103" i="48"/>
  <c r="AI91" i="50"/>
  <c r="V104" i="48"/>
  <c r="AH91" i="50"/>
  <c r="U104" i="48"/>
  <c r="AG91" i="50"/>
  <c r="T104" i="48"/>
  <c r="AF91" i="50"/>
  <c r="S104" i="48"/>
  <c r="AE91" i="50"/>
  <c r="R104" i="48"/>
  <c r="AD91" i="50"/>
  <c r="Q104" i="48"/>
  <c r="J91" i="50"/>
  <c r="K91" i="50" s="1"/>
  <c r="I104" i="48"/>
  <c r="I91" i="50"/>
  <c r="A90" i="55" s="1"/>
  <c r="H104" i="48"/>
  <c r="H91" i="50"/>
  <c r="C90" i="55" s="1"/>
  <c r="G104" i="48"/>
  <c r="G91" i="50"/>
  <c r="F104" i="48"/>
  <c r="F91" i="50"/>
  <c r="D90" i="55" s="1"/>
  <c r="E104" i="48"/>
  <c r="E91" i="50"/>
  <c r="D104" i="48"/>
  <c r="D91" i="50"/>
  <c r="C104" i="48"/>
  <c r="C91" i="50"/>
  <c r="B104" i="48"/>
  <c r="AI92" i="50"/>
  <c r="V105" i="48"/>
  <c r="AH92" i="50"/>
  <c r="U105" i="48"/>
  <c r="AG92" i="50"/>
  <c r="T105" i="48"/>
  <c r="AF92" i="50"/>
  <c r="S105" i="48"/>
  <c r="AE92" i="50"/>
  <c r="R105" i="48"/>
  <c r="AD92" i="50"/>
  <c r="Q105" i="48"/>
  <c r="J92" i="50"/>
  <c r="K92" i="50" s="1"/>
  <c r="I105" i="48"/>
  <c r="I92" i="50"/>
  <c r="A91" i="55" s="1"/>
  <c r="H105" i="48"/>
  <c r="H92" i="50"/>
  <c r="C91" i="55" s="1"/>
  <c r="G105" i="48"/>
  <c r="G92" i="50"/>
  <c r="F105" i="48"/>
  <c r="F92" i="50"/>
  <c r="D91" i="55" s="1"/>
  <c r="E105" i="48"/>
  <c r="E92" i="50"/>
  <c r="D105" i="48"/>
  <c r="D92" i="50"/>
  <c r="C105" i="48"/>
  <c r="C92" i="50"/>
  <c r="B105" i="48"/>
  <c r="AI93" i="50"/>
  <c r="V106" i="48"/>
  <c r="AH93" i="50"/>
  <c r="U106" i="48"/>
  <c r="AG93" i="50"/>
  <c r="T106" i="48"/>
  <c r="AF93" i="50"/>
  <c r="S106" i="48"/>
  <c r="AE93" i="50"/>
  <c r="R106" i="48"/>
  <c r="AD93" i="50"/>
  <c r="Q106" i="48"/>
  <c r="J93" i="50"/>
  <c r="K93" i="50" s="1"/>
  <c r="I106" i="48"/>
  <c r="I93" i="50"/>
  <c r="A92" i="55" s="1"/>
  <c r="H106" i="48"/>
  <c r="H93" i="50"/>
  <c r="C92" i="55" s="1"/>
  <c r="G106" i="48"/>
  <c r="G93" i="50"/>
  <c r="F106" i="48"/>
  <c r="F93" i="50"/>
  <c r="D92" i="55" s="1"/>
  <c r="E106" i="48"/>
  <c r="E93" i="50"/>
  <c r="D106" i="48"/>
  <c r="D93" i="50"/>
  <c r="C106" i="48"/>
  <c r="C93" i="50"/>
  <c r="B106" i="48"/>
  <c r="AI94" i="50"/>
  <c r="V107" i="48"/>
  <c r="AH94" i="50"/>
  <c r="U107" i="48"/>
  <c r="AG94" i="50"/>
  <c r="T107" i="48"/>
  <c r="AF94" i="50"/>
  <c r="S107" i="48"/>
  <c r="AE94" i="50"/>
  <c r="R107" i="48"/>
  <c r="AD94" i="50"/>
  <c r="Q107" i="48"/>
  <c r="J94" i="50"/>
  <c r="K94" i="50" s="1"/>
  <c r="I107" i="48"/>
  <c r="I94" i="50"/>
  <c r="A93" i="55" s="1"/>
  <c r="H107" i="48"/>
  <c r="H94" i="50"/>
  <c r="C93" i="55" s="1"/>
  <c r="G107" i="48"/>
  <c r="G94" i="50"/>
  <c r="F107" i="48"/>
  <c r="F94" i="50"/>
  <c r="D93" i="55" s="1"/>
  <c r="E107" i="48"/>
  <c r="E94" i="50"/>
  <c r="D107" i="48"/>
  <c r="D94" i="50"/>
  <c r="C107" i="48"/>
  <c r="C94" i="50"/>
  <c r="B107" i="48"/>
  <c r="AI95" i="50"/>
  <c r="V108" i="48"/>
  <c r="AH95" i="50"/>
  <c r="U108" i="48"/>
  <c r="AG95" i="50"/>
  <c r="T108" i="48"/>
  <c r="AF95" i="50"/>
  <c r="S108" i="48"/>
  <c r="AE95" i="50"/>
  <c r="R108" i="48"/>
  <c r="AD95" i="50"/>
  <c r="Q108" i="48"/>
  <c r="J95" i="50"/>
  <c r="K95" i="50" s="1"/>
  <c r="I108" i="48"/>
  <c r="I95" i="50"/>
  <c r="A94" i="55" s="1"/>
  <c r="H108" i="48"/>
  <c r="H95" i="50"/>
  <c r="C94" i="55" s="1"/>
  <c r="G108" i="48"/>
  <c r="G95" i="50"/>
  <c r="F108" i="48"/>
  <c r="F95" i="50"/>
  <c r="D94" i="55" s="1"/>
  <c r="E108" i="48"/>
  <c r="E95" i="50"/>
  <c r="D108" i="48"/>
  <c r="D95" i="50"/>
  <c r="C108" i="48"/>
  <c r="C95" i="50"/>
  <c r="B108" i="48"/>
  <c r="AI96" i="50"/>
  <c r="V109" i="48"/>
  <c r="AH96" i="50"/>
  <c r="U109" i="48"/>
  <c r="AG96" i="50"/>
  <c r="T109" i="48"/>
  <c r="AF96" i="50"/>
  <c r="S109" i="48"/>
  <c r="AE96" i="50"/>
  <c r="R109" i="48"/>
  <c r="AD96" i="50"/>
  <c r="Q109" i="48"/>
  <c r="J96" i="50"/>
  <c r="K96" i="50" s="1"/>
  <c r="I109" i="48"/>
  <c r="I96" i="50"/>
  <c r="A95" i="55" s="1"/>
  <c r="H109" i="48"/>
  <c r="H96" i="50"/>
  <c r="C95" i="55" s="1"/>
  <c r="G109" i="48"/>
  <c r="G96" i="50"/>
  <c r="F109" i="48"/>
  <c r="F96" i="50"/>
  <c r="D95" i="55" s="1"/>
  <c r="E109" i="48"/>
  <c r="E96" i="50"/>
  <c r="D109" i="48"/>
  <c r="D96" i="50"/>
  <c r="C109" i="48"/>
  <c r="C96" i="50"/>
  <c r="B109" i="48"/>
  <c r="AI97" i="50"/>
  <c r="V110" i="48"/>
  <c r="AH97" i="50"/>
  <c r="U110" i="48"/>
  <c r="AG97" i="50"/>
  <c r="T110" i="48"/>
  <c r="AF97" i="50"/>
  <c r="S110" i="48"/>
  <c r="AE97" i="50"/>
  <c r="R110" i="48"/>
  <c r="AD97" i="50"/>
  <c r="Q110" i="48"/>
  <c r="J97" i="50"/>
  <c r="K97" i="50" s="1"/>
  <c r="I110" i="48"/>
  <c r="I97" i="50"/>
  <c r="A96" i="55" s="1"/>
  <c r="H110" i="48"/>
  <c r="H97" i="50"/>
  <c r="C96" i="55" s="1"/>
  <c r="G110" i="48"/>
  <c r="G97" i="50"/>
  <c r="F110" i="48"/>
  <c r="F97" i="50"/>
  <c r="D96" i="55" s="1"/>
  <c r="E110" i="48"/>
  <c r="E97" i="50"/>
  <c r="D110" i="48"/>
  <c r="D97" i="50"/>
  <c r="C110" i="48"/>
  <c r="C97" i="50"/>
  <c r="B110" i="48"/>
  <c r="AI98" i="50"/>
  <c r="V111" i="48"/>
  <c r="AH98" i="50"/>
  <c r="U111" i="48"/>
  <c r="AG98" i="50"/>
  <c r="T111" i="48"/>
  <c r="AF98" i="50"/>
  <c r="S111" i="48"/>
  <c r="AE98" i="50"/>
  <c r="R111" i="48"/>
  <c r="AD98" i="50"/>
  <c r="Q111" i="48"/>
  <c r="J98" i="50"/>
  <c r="K98" i="50" s="1"/>
  <c r="I111" i="48"/>
  <c r="I98" i="50"/>
  <c r="A97" i="55" s="1"/>
  <c r="H111" i="48"/>
  <c r="H98" i="50"/>
  <c r="C97" i="55" s="1"/>
  <c r="G111" i="48"/>
  <c r="G98" i="50"/>
  <c r="F111" i="48"/>
  <c r="F98" i="50"/>
  <c r="D97" i="55" s="1"/>
  <c r="E111" i="48"/>
  <c r="E98" i="50"/>
  <c r="D111" i="48"/>
  <c r="D98" i="50"/>
  <c r="C111" i="48"/>
  <c r="C98" i="50"/>
  <c r="B111" i="48"/>
  <c r="AI99" i="50"/>
  <c r="V112" i="48"/>
  <c r="AH99" i="50"/>
  <c r="U112" i="48"/>
  <c r="AG99" i="50"/>
  <c r="T112" i="48"/>
  <c r="AF99" i="50"/>
  <c r="S112" i="48"/>
  <c r="AE99" i="50"/>
  <c r="R112" i="48"/>
  <c r="AD99" i="50"/>
  <c r="Q112" i="48"/>
  <c r="J99" i="50"/>
  <c r="K99" i="50" s="1"/>
  <c r="I112" i="48"/>
  <c r="I99" i="50"/>
  <c r="A98" i="55" s="1"/>
  <c r="H112" i="48"/>
  <c r="H99" i="50"/>
  <c r="C98" i="55" s="1"/>
  <c r="G112" i="48"/>
  <c r="G99" i="50"/>
  <c r="F112" i="48"/>
  <c r="F99" i="50"/>
  <c r="D98" i="55" s="1"/>
  <c r="E112" i="48"/>
  <c r="E99" i="50"/>
  <c r="D112" i="48"/>
  <c r="D99" i="50"/>
  <c r="C112" i="48"/>
  <c r="C99" i="50"/>
  <c r="B112" i="48"/>
  <c r="AI100" i="50"/>
  <c r="V113" i="48"/>
  <c r="AH100" i="50"/>
  <c r="U113" i="48"/>
  <c r="AG100" i="50"/>
  <c r="T113" i="48"/>
  <c r="AF100" i="50"/>
  <c r="S113" i="48"/>
  <c r="AE100" i="50"/>
  <c r="R113" i="48"/>
  <c r="AD100" i="50"/>
  <c r="Q113" i="48"/>
  <c r="J100" i="50"/>
  <c r="K100" i="50" s="1"/>
  <c r="I113" i="48"/>
  <c r="I100" i="50"/>
  <c r="A99" i="55" s="1"/>
  <c r="H113" i="48"/>
  <c r="H100" i="50"/>
  <c r="C99" i="55" s="1"/>
  <c r="G113" i="48"/>
  <c r="G100" i="50"/>
  <c r="F113" i="48"/>
  <c r="F100" i="50"/>
  <c r="D99" i="55" s="1"/>
  <c r="E113" i="48"/>
  <c r="E100" i="50"/>
  <c r="D113" i="48"/>
  <c r="D100" i="50"/>
  <c r="C113" i="48"/>
  <c r="C100" i="50"/>
  <c r="B113" i="48"/>
  <c r="AI101" i="50"/>
  <c r="V114" i="48"/>
  <c r="AH101" i="50"/>
  <c r="U114" i="48"/>
  <c r="AG101" i="50"/>
  <c r="T114" i="48"/>
  <c r="AF101" i="50"/>
  <c r="S114" i="48"/>
  <c r="AE101" i="50"/>
  <c r="R114" i="48"/>
  <c r="AD101" i="50"/>
  <c r="Q114" i="48"/>
  <c r="J101" i="50"/>
  <c r="K101" i="50" s="1"/>
  <c r="I114" i="48"/>
  <c r="I101" i="50"/>
  <c r="A100" i="55" s="1"/>
  <c r="H114" i="48"/>
  <c r="H101" i="50"/>
  <c r="C100" i="55" s="1"/>
  <c r="G114" i="48"/>
  <c r="G101" i="50"/>
  <c r="F114" i="48"/>
  <c r="F101" i="50"/>
  <c r="D100" i="55" s="1"/>
  <c r="E114" i="48"/>
  <c r="E101" i="50"/>
  <c r="D114" i="48"/>
  <c r="D101" i="50"/>
  <c r="C114" i="48"/>
  <c r="C101" i="50"/>
  <c r="B114" i="48"/>
  <c r="AI102" i="50"/>
  <c r="V115" i="48"/>
  <c r="AH102" i="50"/>
  <c r="U115" i="48"/>
  <c r="AG102" i="50"/>
  <c r="T115" i="48"/>
  <c r="AF102" i="50"/>
  <c r="S115" i="48"/>
  <c r="AE102" i="50"/>
  <c r="R115" i="48"/>
  <c r="AD102" i="50"/>
  <c r="Q115" i="48"/>
  <c r="J102" i="50"/>
  <c r="K102" i="50" s="1"/>
  <c r="I115" i="48"/>
  <c r="I102" i="50"/>
  <c r="A101" i="55" s="1"/>
  <c r="H115" i="48"/>
  <c r="H102" i="50"/>
  <c r="C101" i="55" s="1"/>
  <c r="G115" i="48"/>
  <c r="G102" i="50"/>
  <c r="F115" i="48"/>
  <c r="F102" i="50"/>
  <c r="D101" i="55" s="1"/>
  <c r="E115" i="48"/>
  <c r="E102" i="50"/>
  <c r="D115" i="48"/>
  <c r="D102" i="50"/>
  <c r="C115" i="48"/>
  <c r="C102" i="50"/>
  <c r="B115" i="48"/>
  <c r="AI103" i="50"/>
  <c r="V116" i="48"/>
  <c r="AH103" i="50"/>
  <c r="U116" i="48"/>
  <c r="AG103" i="50"/>
  <c r="T116" i="48"/>
  <c r="AF103" i="50"/>
  <c r="S116" i="48"/>
  <c r="AE103" i="50"/>
  <c r="R116" i="48"/>
  <c r="AD103" i="50"/>
  <c r="Q116" i="48"/>
  <c r="J103" i="50"/>
  <c r="K103" i="50" s="1"/>
  <c r="I116" i="48"/>
  <c r="I103" i="50"/>
  <c r="A102" i="55" s="1"/>
  <c r="H116" i="48"/>
  <c r="H103" i="50"/>
  <c r="C102" i="55" s="1"/>
  <c r="G116" i="48"/>
  <c r="G103" i="50"/>
  <c r="F116" i="48"/>
  <c r="F103" i="50"/>
  <c r="D102" i="55" s="1"/>
  <c r="E116" i="48"/>
  <c r="E103" i="50"/>
  <c r="D116" i="48"/>
  <c r="D103" i="50"/>
  <c r="C116" i="48"/>
  <c r="C103" i="50"/>
  <c r="B116" i="48"/>
  <c r="AI104" i="50"/>
  <c r="V117" i="48"/>
  <c r="AH104" i="50"/>
  <c r="U117" i="48"/>
  <c r="AG104" i="50"/>
  <c r="T117" i="48"/>
  <c r="AF104" i="50"/>
  <c r="S117" i="48"/>
  <c r="AE104" i="50"/>
  <c r="R117" i="48"/>
  <c r="AD104" i="50"/>
  <c r="Q117" i="48"/>
  <c r="J104" i="50"/>
  <c r="K104" i="50" s="1"/>
  <c r="I117" i="48"/>
  <c r="I104" i="50"/>
  <c r="A103" i="55" s="1"/>
  <c r="H117" i="48"/>
  <c r="H104" i="50"/>
  <c r="C103" i="55" s="1"/>
  <c r="G117" i="48"/>
  <c r="G104" i="50"/>
  <c r="F117" i="48"/>
  <c r="F104" i="50"/>
  <c r="D103" i="55" s="1"/>
  <c r="E117" i="48"/>
  <c r="E104" i="50"/>
  <c r="D117" i="48"/>
  <c r="D104" i="50"/>
  <c r="C117" i="48"/>
  <c r="C104" i="50"/>
  <c r="B117" i="48"/>
  <c r="AI105" i="50"/>
  <c r="V118" i="48"/>
  <c r="AH105" i="50"/>
  <c r="U118" i="48"/>
  <c r="AG105" i="50"/>
  <c r="T118" i="48"/>
  <c r="AF105" i="50"/>
  <c r="S118" i="48"/>
  <c r="AE105" i="50"/>
  <c r="R118" i="48"/>
  <c r="AD105" i="50"/>
  <c r="Q118" i="48"/>
  <c r="J105" i="50"/>
  <c r="K105" i="50" s="1"/>
  <c r="I118" i="48"/>
  <c r="I105" i="50"/>
  <c r="A104" i="55" s="1"/>
  <c r="H118" i="48"/>
  <c r="H105" i="50"/>
  <c r="C104" i="55" s="1"/>
  <c r="G118" i="48"/>
  <c r="G105" i="50"/>
  <c r="F118" i="48"/>
  <c r="F105" i="50"/>
  <c r="D104" i="55" s="1"/>
  <c r="E118" i="48"/>
  <c r="E105" i="50"/>
  <c r="D118" i="48"/>
  <c r="D105" i="50"/>
  <c r="C118" i="48"/>
  <c r="C105" i="50"/>
  <c r="B118" i="48"/>
  <c r="AI106" i="50"/>
  <c r="V119" i="48"/>
  <c r="AH106" i="50"/>
  <c r="U119" i="48"/>
  <c r="AG106" i="50"/>
  <c r="T119" i="48"/>
  <c r="AF106" i="50"/>
  <c r="S119" i="48"/>
  <c r="AE106" i="50"/>
  <c r="R119" i="48"/>
  <c r="AD106" i="50"/>
  <c r="Q119" i="48"/>
  <c r="J106" i="50"/>
  <c r="K106" i="50" s="1"/>
  <c r="I119" i="48"/>
  <c r="I106" i="50"/>
  <c r="A105" i="55" s="1"/>
  <c r="H119" i="48"/>
  <c r="H106" i="50"/>
  <c r="C105" i="55" s="1"/>
  <c r="G119" i="48"/>
  <c r="G106" i="50"/>
  <c r="F119" i="48"/>
  <c r="F106" i="50"/>
  <c r="D105" i="55" s="1"/>
  <c r="E119" i="48"/>
  <c r="E106" i="50"/>
  <c r="D119" i="48"/>
  <c r="D106" i="50"/>
  <c r="C119" i="48"/>
  <c r="C106" i="50"/>
  <c r="B119" i="48"/>
  <c r="AI107" i="50"/>
  <c r="V120" i="48"/>
  <c r="AH107" i="50"/>
  <c r="U120" i="48"/>
  <c r="AG107" i="50"/>
  <c r="T120" i="48"/>
  <c r="AF107" i="50"/>
  <c r="S120" i="48"/>
  <c r="AE107" i="50"/>
  <c r="R120" i="48"/>
  <c r="AD107" i="50"/>
  <c r="Q120" i="48"/>
  <c r="J107" i="50"/>
  <c r="K107" i="50" s="1"/>
  <c r="I120" i="48"/>
  <c r="I107" i="50"/>
  <c r="A106" i="55" s="1"/>
  <c r="H120" i="48"/>
  <c r="H107" i="50"/>
  <c r="C106" i="55" s="1"/>
  <c r="G120" i="48"/>
  <c r="G107" i="50"/>
  <c r="F120" i="48"/>
  <c r="F107" i="50"/>
  <c r="D106" i="55" s="1"/>
  <c r="E120" i="48"/>
  <c r="E107" i="50"/>
  <c r="D120" i="48"/>
  <c r="D107" i="50"/>
  <c r="C120" i="48"/>
  <c r="C107" i="50"/>
  <c r="B120" i="48"/>
  <c r="AI108" i="50"/>
  <c r="V121" i="48"/>
  <c r="AH108" i="50"/>
  <c r="U121" i="48"/>
  <c r="AG108" i="50"/>
  <c r="T121" i="48"/>
  <c r="AF108" i="50"/>
  <c r="S121" i="48"/>
  <c r="AE108" i="50"/>
  <c r="R121" i="48"/>
  <c r="AD108" i="50"/>
  <c r="Q121" i="48"/>
  <c r="J108" i="50"/>
  <c r="K108" i="50" s="1"/>
  <c r="I121" i="48"/>
  <c r="I108" i="50"/>
  <c r="A107" i="55" s="1"/>
  <c r="H121" i="48"/>
  <c r="H108" i="50"/>
  <c r="C107" i="55" s="1"/>
  <c r="G121" i="48"/>
  <c r="G108" i="50"/>
  <c r="F121" i="48"/>
  <c r="F108" i="50"/>
  <c r="D107" i="55" s="1"/>
  <c r="E121" i="48"/>
  <c r="E108" i="50"/>
  <c r="D121" i="48"/>
  <c r="D108" i="50"/>
  <c r="C121" i="48"/>
  <c r="C108" i="50"/>
  <c r="B121" i="48"/>
  <c r="AI109" i="50"/>
  <c r="V122" i="48"/>
  <c r="AH109" i="50"/>
  <c r="U122" i="48"/>
  <c r="AG109" i="50"/>
  <c r="T122" i="48"/>
  <c r="AF109" i="50"/>
  <c r="S122" i="48"/>
  <c r="AE109" i="50"/>
  <c r="R122" i="48"/>
  <c r="AD109" i="50"/>
  <c r="Q122" i="48"/>
  <c r="J109" i="50"/>
  <c r="K109" i="50" s="1"/>
  <c r="I122" i="48"/>
  <c r="I109" i="50"/>
  <c r="A108" i="55" s="1"/>
  <c r="H122" i="48"/>
  <c r="H109" i="50"/>
  <c r="C108" i="55" s="1"/>
  <c r="G122" i="48"/>
  <c r="G109" i="50"/>
  <c r="F122" i="48"/>
  <c r="F109" i="50"/>
  <c r="D108" i="55" s="1"/>
  <c r="E122" i="48"/>
  <c r="E109" i="50"/>
  <c r="D122" i="48"/>
  <c r="D109" i="50"/>
  <c r="C122" i="48"/>
  <c r="C109" i="50"/>
  <c r="B122" i="48"/>
  <c r="N78" i="50"/>
  <c r="S78" i="50"/>
  <c r="T78" i="50"/>
  <c r="M78" i="50"/>
  <c r="Q78" i="50"/>
  <c r="R78" i="50"/>
  <c r="L78" i="50"/>
  <c r="O78" i="50"/>
  <c r="P78" i="50"/>
  <c r="N79" i="50"/>
  <c r="S79" i="50"/>
  <c r="T79" i="50"/>
  <c r="N92" i="48"/>
  <c r="M79" i="50"/>
  <c r="Q79" i="50"/>
  <c r="R79" i="50"/>
  <c r="L79" i="50"/>
  <c r="O79" i="50"/>
  <c r="P79" i="50"/>
  <c r="O93" i="48"/>
  <c r="N80" i="50"/>
  <c r="S80" i="50"/>
  <c r="T80" i="50"/>
  <c r="M80" i="50"/>
  <c r="Q80" i="50"/>
  <c r="R80" i="50"/>
  <c r="L80" i="50"/>
  <c r="O80" i="50"/>
  <c r="P80" i="50"/>
  <c r="N81" i="50"/>
  <c r="S81" i="50"/>
  <c r="T81" i="50"/>
  <c r="M81" i="50"/>
  <c r="Q81" i="50"/>
  <c r="R81" i="50"/>
  <c r="L81" i="50"/>
  <c r="O81" i="50"/>
  <c r="P81" i="50"/>
  <c r="O95" i="48"/>
  <c r="N82" i="50"/>
  <c r="S82" i="50"/>
  <c r="T82" i="50"/>
  <c r="N95" i="48"/>
  <c r="M82" i="50"/>
  <c r="Q82" i="50"/>
  <c r="R82" i="50"/>
  <c r="L82" i="50"/>
  <c r="O82" i="50"/>
  <c r="P82" i="50"/>
  <c r="N83" i="50"/>
  <c r="S83" i="50"/>
  <c r="T83" i="50"/>
  <c r="N96" i="48"/>
  <c r="M83" i="50"/>
  <c r="Q83" i="50"/>
  <c r="R83" i="50"/>
  <c r="L83" i="50"/>
  <c r="O83" i="50"/>
  <c r="P83" i="50"/>
  <c r="O97" i="48"/>
  <c r="N84" i="50"/>
  <c r="S84" i="50"/>
  <c r="T84" i="50"/>
  <c r="N97" i="48"/>
  <c r="M84" i="50"/>
  <c r="Q84" i="50"/>
  <c r="R84" i="50"/>
  <c r="L84" i="50"/>
  <c r="O84" i="50"/>
  <c r="P84" i="50"/>
  <c r="O98" i="48"/>
  <c r="N85" i="50"/>
  <c r="S85" i="50"/>
  <c r="T85" i="50"/>
  <c r="N98" i="48"/>
  <c r="M85" i="50"/>
  <c r="Q85" i="50"/>
  <c r="R85" i="50"/>
  <c r="L85" i="50"/>
  <c r="O85" i="50"/>
  <c r="P85" i="50"/>
  <c r="N86" i="50"/>
  <c r="S86" i="50"/>
  <c r="T86" i="50"/>
  <c r="N99" i="48"/>
  <c r="M86" i="50"/>
  <c r="Q86" i="50"/>
  <c r="R86" i="50"/>
  <c r="L86" i="50"/>
  <c r="O86" i="50"/>
  <c r="P86" i="50"/>
  <c r="N87" i="50"/>
  <c r="S87" i="50"/>
  <c r="T87" i="50"/>
  <c r="N100" i="48"/>
  <c r="M87" i="50"/>
  <c r="Q87" i="50"/>
  <c r="R87" i="50"/>
  <c r="L87" i="50"/>
  <c r="O87" i="50"/>
  <c r="P87" i="50"/>
  <c r="N88" i="50"/>
  <c r="S88" i="50"/>
  <c r="T88" i="50"/>
  <c r="M88" i="50"/>
  <c r="Q88" i="50"/>
  <c r="R88" i="50"/>
  <c r="L88" i="50"/>
  <c r="O88" i="50"/>
  <c r="P88" i="50"/>
  <c r="N89" i="50"/>
  <c r="S89" i="50"/>
  <c r="T89" i="50"/>
  <c r="M89" i="50"/>
  <c r="Q89" i="50"/>
  <c r="R89" i="50"/>
  <c r="L89" i="50"/>
  <c r="O89" i="50"/>
  <c r="P89" i="50"/>
  <c r="O103" i="48"/>
  <c r="N90" i="50"/>
  <c r="S90" i="50"/>
  <c r="T90" i="50"/>
  <c r="N103" i="48"/>
  <c r="M90" i="50"/>
  <c r="Q90" i="50"/>
  <c r="R90" i="50"/>
  <c r="L90" i="50"/>
  <c r="O90" i="50"/>
  <c r="P90" i="50"/>
  <c r="N91" i="50"/>
  <c r="S91" i="50"/>
  <c r="T91" i="50"/>
  <c r="N104" i="48"/>
  <c r="M91" i="50"/>
  <c r="Q91" i="50"/>
  <c r="R91" i="50"/>
  <c r="L91" i="50"/>
  <c r="O91" i="50"/>
  <c r="P91" i="50"/>
  <c r="N92" i="50"/>
  <c r="S92" i="50"/>
  <c r="T92" i="50"/>
  <c r="N105" i="48"/>
  <c r="M92" i="50"/>
  <c r="Q92" i="50"/>
  <c r="R92" i="50"/>
  <c r="L92" i="50"/>
  <c r="O92" i="50"/>
  <c r="P92" i="50"/>
  <c r="N93" i="50"/>
  <c r="S93" i="50"/>
  <c r="T93" i="50"/>
  <c r="N106" i="48"/>
  <c r="M93" i="50"/>
  <c r="Q93" i="50"/>
  <c r="R93" i="50"/>
  <c r="L93" i="50"/>
  <c r="O93" i="50"/>
  <c r="P93" i="50"/>
  <c r="N94" i="50"/>
  <c r="S94" i="50"/>
  <c r="T94" i="50"/>
  <c r="N107" i="48"/>
  <c r="M94" i="50"/>
  <c r="Q94" i="50"/>
  <c r="R94" i="50"/>
  <c r="L94" i="50"/>
  <c r="O94" i="50"/>
  <c r="P94" i="50"/>
  <c r="N95" i="50"/>
  <c r="S95" i="50"/>
  <c r="T95" i="50"/>
  <c r="M95" i="50"/>
  <c r="Q95" i="50"/>
  <c r="R95" i="50"/>
  <c r="L95" i="50"/>
  <c r="O95" i="50"/>
  <c r="P95" i="50"/>
  <c r="N96" i="50"/>
  <c r="S96" i="50"/>
  <c r="T96" i="50"/>
  <c r="M96" i="50"/>
  <c r="Q96" i="50"/>
  <c r="R96" i="50"/>
  <c r="L96" i="50"/>
  <c r="O96" i="50"/>
  <c r="P96" i="50"/>
  <c r="O110" i="48"/>
  <c r="N97" i="50"/>
  <c r="S97" i="50"/>
  <c r="T97" i="50"/>
  <c r="N110" i="48"/>
  <c r="M97" i="50"/>
  <c r="Q97" i="50"/>
  <c r="R97" i="50"/>
  <c r="L97" i="50"/>
  <c r="O97" i="50"/>
  <c r="P97" i="50"/>
  <c r="O111" i="48"/>
  <c r="N98" i="50"/>
  <c r="S98" i="50"/>
  <c r="T98" i="50"/>
  <c r="N111" i="48"/>
  <c r="M98" i="50"/>
  <c r="Q98" i="50"/>
  <c r="R98" i="50"/>
  <c r="L98" i="50"/>
  <c r="O98" i="50"/>
  <c r="P98" i="50"/>
  <c r="O112" i="48"/>
  <c r="N99" i="50"/>
  <c r="S99" i="50"/>
  <c r="T99" i="50"/>
  <c r="N112" i="48"/>
  <c r="M99" i="50"/>
  <c r="Q99" i="50"/>
  <c r="R99" i="50"/>
  <c r="L99" i="50"/>
  <c r="O99" i="50"/>
  <c r="P99" i="50"/>
  <c r="N100" i="50"/>
  <c r="S100" i="50"/>
  <c r="T100" i="50"/>
  <c r="N113" i="48"/>
  <c r="M100" i="50"/>
  <c r="Q100" i="50"/>
  <c r="R100" i="50"/>
  <c r="L100" i="50"/>
  <c r="O100" i="50"/>
  <c r="P100" i="50"/>
  <c r="N101" i="50"/>
  <c r="S101" i="50"/>
  <c r="T101" i="50"/>
  <c r="N114" i="48"/>
  <c r="M101" i="50"/>
  <c r="Q101" i="50"/>
  <c r="R101" i="50"/>
  <c r="L101" i="50"/>
  <c r="O101" i="50"/>
  <c r="P101" i="50"/>
  <c r="O115" i="48"/>
  <c r="N102" i="50"/>
  <c r="S102" i="50"/>
  <c r="T102" i="50"/>
  <c r="N115" i="48"/>
  <c r="M102" i="50"/>
  <c r="Q102" i="50"/>
  <c r="R102" i="50"/>
  <c r="L102" i="50"/>
  <c r="O102" i="50"/>
  <c r="P102" i="50"/>
  <c r="N103" i="50"/>
  <c r="S103" i="50"/>
  <c r="T103" i="50"/>
  <c r="N116" i="48"/>
  <c r="M103" i="50"/>
  <c r="Q103" i="50"/>
  <c r="R103" i="50"/>
  <c r="L103" i="50"/>
  <c r="O103" i="50"/>
  <c r="P103" i="50"/>
  <c r="O117" i="48"/>
  <c r="N104" i="50"/>
  <c r="S104" i="50"/>
  <c r="T104" i="50"/>
  <c r="N117" i="48"/>
  <c r="M104" i="50"/>
  <c r="Q104" i="50"/>
  <c r="R104" i="50"/>
  <c r="L104" i="50"/>
  <c r="O104" i="50"/>
  <c r="P104" i="50"/>
  <c r="N105" i="50"/>
  <c r="S105" i="50"/>
  <c r="T105" i="50"/>
  <c r="N118" i="48"/>
  <c r="M105" i="50"/>
  <c r="Q105" i="50"/>
  <c r="R105" i="50"/>
  <c r="L105" i="50"/>
  <c r="O105" i="50"/>
  <c r="P105" i="50"/>
  <c r="O119" i="48"/>
  <c r="N106" i="50"/>
  <c r="S106" i="50"/>
  <c r="T106" i="50"/>
  <c r="N119" i="48"/>
  <c r="M106" i="50"/>
  <c r="Q106" i="50"/>
  <c r="R106" i="50"/>
  <c r="L106" i="50"/>
  <c r="O106" i="50"/>
  <c r="P106" i="50"/>
  <c r="O120" i="48"/>
  <c r="N107" i="50"/>
  <c r="S107" i="50"/>
  <c r="T107" i="50"/>
  <c r="N120" i="48"/>
  <c r="M107" i="50"/>
  <c r="Q107" i="50"/>
  <c r="R107" i="50"/>
  <c r="L107" i="50"/>
  <c r="O107" i="50"/>
  <c r="P107" i="50"/>
  <c r="N108" i="50"/>
  <c r="S108" i="50"/>
  <c r="T108" i="50"/>
  <c r="M108" i="50"/>
  <c r="Q108" i="50"/>
  <c r="R108" i="50"/>
  <c r="L108" i="50"/>
  <c r="O108" i="50"/>
  <c r="P108" i="50"/>
  <c r="N109" i="50"/>
  <c r="S109" i="50"/>
  <c r="T109" i="50"/>
  <c r="M109" i="50"/>
  <c r="Q109" i="50"/>
  <c r="R109" i="50"/>
  <c r="L109" i="50"/>
  <c r="O109" i="50"/>
  <c r="P109" i="50"/>
  <c r="O91" i="48"/>
  <c r="N91" i="48"/>
  <c r="M91" i="48"/>
  <c r="P91" i="48"/>
  <c r="O92" i="48"/>
  <c r="M92" i="48"/>
  <c r="P92" i="48"/>
  <c r="N93" i="48"/>
  <c r="M93" i="48"/>
  <c r="P93" i="48"/>
  <c r="O94" i="48"/>
  <c r="N94" i="48"/>
  <c r="M94" i="48"/>
  <c r="P94" i="48"/>
  <c r="M95" i="48"/>
  <c r="P95" i="48"/>
  <c r="O96" i="48"/>
  <c r="M96" i="48"/>
  <c r="P96" i="48"/>
  <c r="M97" i="48"/>
  <c r="P97" i="48"/>
  <c r="M98" i="48"/>
  <c r="P98" i="48"/>
  <c r="O99" i="48"/>
  <c r="M99" i="48"/>
  <c r="P99" i="48"/>
  <c r="O100" i="48"/>
  <c r="M100" i="48"/>
  <c r="P100" i="48"/>
  <c r="O101" i="48"/>
  <c r="N101" i="48"/>
  <c r="M101" i="48"/>
  <c r="P101" i="48"/>
  <c r="O102" i="48"/>
  <c r="N102" i="48"/>
  <c r="M102" i="48"/>
  <c r="P102" i="48"/>
  <c r="M103" i="48"/>
  <c r="P103" i="48"/>
  <c r="O104" i="48"/>
  <c r="M104" i="48"/>
  <c r="P104" i="48"/>
  <c r="O105" i="48"/>
  <c r="M105" i="48"/>
  <c r="P105" i="48"/>
  <c r="O106" i="48"/>
  <c r="M106" i="48"/>
  <c r="P106" i="48"/>
  <c r="O107" i="48"/>
  <c r="M107" i="48"/>
  <c r="P107" i="48"/>
  <c r="O108" i="48"/>
  <c r="N108" i="48"/>
  <c r="M108" i="48"/>
  <c r="P108" i="48"/>
  <c r="O109" i="48"/>
  <c r="N109" i="48"/>
  <c r="M109" i="48"/>
  <c r="P109" i="48"/>
  <c r="M110" i="48"/>
  <c r="P110" i="48"/>
  <c r="M111" i="48"/>
  <c r="P111" i="48"/>
  <c r="M112" i="48"/>
  <c r="P112" i="48"/>
  <c r="O113" i="48"/>
  <c r="M113" i="48"/>
  <c r="P113" i="48"/>
  <c r="O114" i="48"/>
  <c r="M114" i="48"/>
  <c r="P114" i="48"/>
  <c r="M115" i="48"/>
  <c r="P115" i="48"/>
  <c r="O116" i="48"/>
  <c r="M116" i="48"/>
  <c r="P116" i="48"/>
  <c r="M117" i="48"/>
  <c r="P117" i="48"/>
  <c r="O118" i="48"/>
  <c r="M118" i="48"/>
  <c r="P118" i="48"/>
  <c r="M119" i="48"/>
  <c r="P119" i="48"/>
  <c r="M120" i="48"/>
  <c r="P120" i="48"/>
  <c r="O121" i="48"/>
  <c r="N121" i="48"/>
  <c r="M121" i="48"/>
  <c r="P121" i="48"/>
  <c r="O122" i="48"/>
  <c r="N122" i="48"/>
  <c r="M122" i="48"/>
  <c r="P122" i="48"/>
  <c r="AI151" i="46"/>
  <c r="V164" i="44"/>
  <c r="AH151" i="46"/>
  <c r="U164" i="44"/>
  <c r="AG151" i="46"/>
  <c r="T164" i="44"/>
  <c r="AF151" i="46"/>
  <c r="S164" i="44"/>
  <c r="AE151" i="46"/>
  <c r="R164" i="44"/>
  <c r="AD151" i="46"/>
  <c r="Q164" i="44"/>
  <c r="J151" i="46"/>
  <c r="K151" i="46" s="1"/>
  <c r="I164" i="44"/>
  <c r="I151" i="46"/>
  <c r="A150" i="53" s="1"/>
  <c r="H164" i="44"/>
  <c r="H151" i="46"/>
  <c r="C150" i="53" s="1"/>
  <c r="G164" i="44"/>
  <c r="G151" i="46"/>
  <c r="F164" i="44"/>
  <c r="F151" i="46"/>
  <c r="D150" i="53" s="1"/>
  <c r="E164" i="44"/>
  <c r="E151" i="46"/>
  <c r="D164" i="44"/>
  <c r="D151" i="46"/>
  <c r="C164" i="44"/>
  <c r="C151" i="46"/>
  <c r="B164" i="44"/>
  <c r="N151" i="46"/>
  <c r="S151" i="46"/>
  <c r="T151" i="46"/>
  <c r="N164" i="44"/>
  <c r="M151" i="46"/>
  <c r="Q151" i="46"/>
  <c r="R151" i="46"/>
  <c r="L151" i="46"/>
  <c r="O151" i="46"/>
  <c r="P151" i="46"/>
  <c r="O164" i="44"/>
  <c r="M164" i="44"/>
  <c r="P164" i="44"/>
  <c r="AI137" i="42"/>
  <c r="V150" i="40"/>
  <c r="AH137" i="42"/>
  <c r="U150" i="40"/>
  <c r="AG137" i="42"/>
  <c r="T150" i="40"/>
  <c r="AF137" i="42"/>
  <c r="S150" i="40"/>
  <c r="AE137" i="42"/>
  <c r="R150" i="40"/>
  <c r="AD137" i="42"/>
  <c r="Q150" i="40"/>
  <c r="J137" i="42"/>
  <c r="K137" i="42" s="1"/>
  <c r="I150" i="40"/>
  <c r="I137" i="42"/>
  <c r="H150" i="40"/>
  <c r="H137" i="42"/>
  <c r="G150" i="40"/>
  <c r="G137" i="42"/>
  <c r="F150" i="40"/>
  <c r="F137" i="42"/>
  <c r="D136" i="54" s="1"/>
  <c r="E150" i="40"/>
  <c r="E137" i="42"/>
  <c r="D150" i="40"/>
  <c r="D137" i="42"/>
  <c r="C150" i="40"/>
  <c r="C137" i="42"/>
  <c r="B150" i="40"/>
  <c r="AI138" i="42"/>
  <c r="V151" i="40"/>
  <c r="AH138" i="42"/>
  <c r="U151" i="40"/>
  <c r="AG138" i="42"/>
  <c r="T151" i="40"/>
  <c r="AF138" i="42"/>
  <c r="S151" i="40"/>
  <c r="AE138" i="42"/>
  <c r="R151" i="40"/>
  <c r="AD138" i="42"/>
  <c r="Q151" i="40"/>
  <c r="J138" i="42"/>
  <c r="K138" i="42" s="1"/>
  <c r="I151" i="40"/>
  <c r="I138" i="42"/>
  <c r="H151" i="40"/>
  <c r="H138" i="42"/>
  <c r="G151" i="40"/>
  <c r="G138" i="42"/>
  <c r="F151" i="40"/>
  <c r="F138" i="42"/>
  <c r="D137" i="54" s="1"/>
  <c r="E151" i="40"/>
  <c r="E138" i="42"/>
  <c r="D151" i="40"/>
  <c r="D138" i="42"/>
  <c r="C151" i="40"/>
  <c r="C138" i="42"/>
  <c r="B151" i="40"/>
  <c r="AI139" i="42"/>
  <c r="V152" i="40"/>
  <c r="AH139" i="42"/>
  <c r="U152" i="40"/>
  <c r="AG139" i="42"/>
  <c r="T152" i="40"/>
  <c r="AF139" i="42"/>
  <c r="S152" i="40"/>
  <c r="AE139" i="42"/>
  <c r="R152" i="40"/>
  <c r="AD139" i="42"/>
  <c r="Q152" i="40"/>
  <c r="J139" i="42"/>
  <c r="K139" i="42" s="1"/>
  <c r="I152" i="40"/>
  <c r="I139" i="42"/>
  <c r="H152" i="40"/>
  <c r="H139" i="42"/>
  <c r="G152" i="40"/>
  <c r="G139" i="42"/>
  <c r="F152" i="40"/>
  <c r="F139" i="42"/>
  <c r="D138" i="54" s="1"/>
  <c r="E152" i="40"/>
  <c r="E139" i="42"/>
  <c r="D152" i="40"/>
  <c r="D139" i="42"/>
  <c r="C152" i="40"/>
  <c r="C139" i="42"/>
  <c r="B152" i="40"/>
  <c r="AI140" i="42"/>
  <c r="V153" i="40"/>
  <c r="AH140" i="42"/>
  <c r="U153" i="40"/>
  <c r="AG140" i="42"/>
  <c r="T153" i="40"/>
  <c r="AF140" i="42"/>
  <c r="S153" i="40"/>
  <c r="AE140" i="42"/>
  <c r="R153" i="40"/>
  <c r="AD140" i="42"/>
  <c r="Q153" i="40"/>
  <c r="J140" i="42"/>
  <c r="K140" i="42" s="1"/>
  <c r="I153" i="40"/>
  <c r="I140" i="42"/>
  <c r="H153" i="40"/>
  <c r="H140" i="42"/>
  <c r="G153" i="40"/>
  <c r="G140" i="42"/>
  <c r="F153" i="40"/>
  <c r="F140" i="42"/>
  <c r="D139" i="54" s="1"/>
  <c r="E153" i="40"/>
  <c r="E140" i="42"/>
  <c r="D153" i="40"/>
  <c r="D140" i="42"/>
  <c r="C153" i="40"/>
  <c r="C140" i="42"/>
  <c r="B153" i="40"/>
  <c r="AI141" i="42"/>
  <c r="V154" i="40"/>
  <c r="AH141" i="42"/>
  <c r="U154" i="40"/>
  <c r="AG141" i="42"/>
  <c r="T154" i="40"/>
  <c r="AF141" i="42"/>
  <c r="S154" i="40"/>
  <c r="AE141" i="42"/>
  <c r="R154" i="40"/>
  <c r="AD141" i="42"/>
  <c r="Q154" i="40"/>
  <c r="J141" i="42"/>
  <c r="K141" i="42" s="1"/>
  <c r="I154" i="40"/>
  <c r="I141" i="42"/>
  <c r="H154" i="40"/>
  <c r="H141" i="42"/>
  <c r="G154" i="40"/>
  <c r="G141" i="42"/>
  <c r="F154" i="40"/>
  <c r="F141" i="42"/>
  <c r="D140" i="54" s="1"/>
  <c r="E154" i="40"/>
  <c r="E141" i="42"/>
  <c r="D154" i="40"/>
  <c r="D141" i="42"/>
  <c r="C154" i="40"/>
  <c r="C141" i="42"/>
  <c r="B154" i="40"/>
  <c r="AI142" i="42"/>
  <c r="V155" i="40"/>
  <c r="AH142" i="42"/>
  <c r="U155" i="40"/>
  <c r="AG142" i="42"/>
  <c r="T155" i="40"/>
  <c r="AF142" i="42"/>
  <c r="S155" i="40"/>
  <c r="AE142" i="42"/>
  <c r="R155" i="40"/>
  <c r="AD142" i="42"/>
  <c r="Q155" i="40"/>
  <c r="J142" i="42"/>
  <c r="K142" i="42" s="1"/>
  <c r="I155" i="40"/>
  <c r="I142" i="42"/>
  <c r="H155" i="40"/>
  <c r="H142" i="42"/>
  <c r="G155" i="40"/>
  <c r="G142" i="42"/>
  <c r="F155" i="40"/>
  <c r="F142" i="42"/>
  <c r="D141" i="54" s="1"/>
  <c r="E155" i="40"/>
  <c r="E142" i="42"/>
  <c r="D155" i="40"/>
  <c r="D142" i="42"/>
  <c r="C155" i="40"/>
  <c r="C142" i="42"/>
  <c r="B155" i="40"/>
  <c r="AI143" i="42"/>
  <c r="V156" i="40"/>
  <c r="AH143" i="42"/>
  <c r="U156" i="40"/>
  <c r="AG143" i="42"/>
  <c r="T156" i="40"/>
  <c r="AF143" i="42"/>
  <c r="S156" i="40"/>
  <c r="AE143" i="42"/>
  <c r="R156" i="40"/>
  <c r="AD143" i="42"/>
  <c r="Q156" i="40"/>
  <c r="J143" i="42"/>
  <c r="K143" i="42" s="1"/>
  <c r="I156" i="40"/>
  <c r="I143" i="42"/>
  <c r="H156" i="40"/>
  <c r="H143" i="42"/>
  <c r="G156" i="40"/>
  <c r="G143" i="42"/>
  <c r="F156" i="40"/>
  <c r="F143" i="42"/>
  <c r="D142" i="54" s="1"/>
  <c r="E156" i="40"/>
  <c r="E143" i="42"/>
  <c r="D156" i="40"/>
  <c r="D143" i="42"/>
  <c r="C156" i="40"/>
  <c r="C143" i="42"/>
  <c r="B156" i="40"/>
  <c r="AI144" i="42"/>
  <c r="V157" i="40"/>
  <c r="AH144" i="42"/>
  <c r="U157" i="40"/>
  <c r="AG144" i="42"/>
  <c r="T157" i="40"/>
  <c r="AF144" i="42"/>
  <c r="S157" i="40"/>
  <c r="AE144" i="42"/>
  <c r="R157" i="40"/>
  <c r="AD144" i="42"/>
  <c r="Q157" i="40"/>
  <c r="J144" i="42"/>
  <c r="K144" i="42" s="1"/>
  <c r="I157" i="40"/>
  <c r="I144" i="42"/>
  <c r="H157" i="40"/>
  <c r="H144" i="42"/>
  <c r="G157" i="40"/>
  <c r="G144" i="42"/>
  <c r="F157" i="40"/>
  <c r="F144" i="42"/>
  <c r="D143" i="54" s="1"/>
  <c r="E157" i="40"/>
  <c r="E144" i="42"/>
  <c r="D157" i="40"/>
  <c r="D144" i="42"/>
  <c r="C157" i="40"/>
  <c r="C144" i="42"/>
  <c r="B157" i="40"/>
  <c r="N137" i="42"/>
  <c r="S137" i="42"/>
  <c r="T137" i="42"/>
  <c r="N150" i="40"/>
  <c r="M137" i="42"/>
  <c r="Q137" i="42"/>
  <c r="R137" i="42"/>
  <c r="L137" i="42"/>
  <c r="O137" i="42"/>
  <c r="P137" i="42"/>
  <c r="N138" i="42"/>
  <c r="S138" i="42"/>
  <c r="T138" i="42"/>
  <c r="M138" i="42"/>
  <c r="Q138" i="42"/>
  <c r="R138" i="42"/>
  <c r="L138" i="42"/>
  <c r="O138" i="42"/>
  <c r="P138" i="42"/>
  <c r="N139" i="42"/>
  <c r="S139" i="42"/>
  <c r="T139" i="42"/>
  <c r="N152" i="40"/>
  <c r="M139" i="42"/>
  <c r="Q139" i="42"/>
  <c r="R139" i="42"/>
  <c r="L139" i="42"/>
  <c r="O139" i="42"/>
  <c r="P139" i="42"/>
  <c r="N140" i="42"/>
  <c r="S140" i="42"/>
  <c r="T140" i="42"/>
  <c r="M140" i="42"/>
  <c r="Q140" i="42"/>
  <c r="R140" i="42"/>
  <c r="L140" i="42"/>
  <c r="O140" i="42"/>
  <c r="P140" i="42"/>
  <c r="N141" i="42"/>
  <c r="S141" i="42"/>
  <c r="T141" i="42"/>
  <c r="N154" i="40"/>
  <c r="M141" i="42"/>
  <c r="Q141" i="42"/>
  <c r="R141" i="42"/>
  <c r="L141" i="42"/>
  <c r="O141" i="42"/>
  <c r="P141" i="42"/>
  <c r="N142" i="42"/>
  <c r="S142" i="42"/>
  <c r="T142" i="42"/>
  <c r="M142" i="42"/>
  <c r="Q142" i="42"/>
  <c r="R142" i="42"/>
  <c r="L142" i="42"/>
  <c r="O142" i="42"/>
  <c r="P142" i="42"/>
  <c r="N143" i="42"/>
  <c r="S143" i="42"/>
  <c r="T143" i="42"/>
  <c r="N156" i="40"/>
  <c r="M143" i="42"/>
  <c r="Q143" i="42"/>
  <c r="R143" i="42"/>
  <c r="L143" i="42"/>
  <c r="O143" i="42"/>
  <c r="P143" i="42"/>
  <c r="N144" i="42"/>
  <c r="S144" i="42"/>
  <c r="T144" i="42"/>
  <c r="M144" i="42"/>
  <c r="Q144" i="42"/>
  <c r="R144" i="42"/>
  <c r="L144" i="42"/>
  <c r="O144" i="42"/>
  <c r="P144" i="42"/>
  <c r="O150" i="40"/>
  <c r="M150" i="40"/>
  <c r="P150" i="40"/>
  <c r="O151" i="40"/>
  <c r="N151" i="40"/>
  <c r="M151" i="40"/>
  <c r="P151" i="40"/>
  <c r="O152" i="40"/>
  <c r="M152" i="40"/>
  <c r="P152" i="40"/>
  <c r="O153" i="40"/>
  <c r="N153" i="40"/>
  <c r="M153" i="40"/>
  <c r="P153" i="40"/>
  <c r="O154" i="40"/>
  <c r="M154" i="40"/>
  <c r="P154" i="40"/>
  <c r="O155" i="40"/>
  <c r="N155" i="40"/>
  <c r="M155" i="40"/>
  <c r="P155" i="40"/>
  <c r="O156" i="40"/>
  <c r="M156" i="40"/>
  <c r="P156" i="40"/>
  <c r="O157" i="40"/>
  <c r="N157" i="40"/>
  <c r="M157" i="40"/>
  <c r="P157" i="40"/>
  <c r="AI117" i="34"/>
  <c r="V130" i="32"/>
  <c r="AH117" i="34"/>
  <c r="U130" i="32"/>
  <c r="AG117" i="34"/>
  <c r="T130" i="32"/>
  <c r="AF117" i="34"/>
  <c r="S130" i="32"/>
  <c r="AE117" i="34"/>
  <c r="R130" i="32"/>
  <c r="AD117" i="34"/>
  <c r="Q130" i="32"/>
  <c r="J117" i="34"/>
  <c r="K117" i="34" s="1"/>
  <c r="I130" i="32"/>
  <c r="I117" i="34"/>
  <c r="A116" i="52" s="1"/>
  <c r="H130" i="32"/>
  <c r="H117" i="34"/>
  <c r="C116" i="52" s="1"/>
  <c r="G130" i="32"/>
  <c r="G117" i="34"/>
  <c r="F130" i="32"/>
  <c r="F117" i="34"/>
  <c r="D116" i="52" s="1"/>
  <c r="E130" i="32"/>
  <c r="E117" i="34"/>
  <c r="D130" i="32"/>
  <c r="D117" i="34"/>
  <c r="C130" i="32"/>
  <c r="C117" i="34"/>
  <c r="B130" i="32"/>
  <c r="AI118" i="34"/>
  <c r="V131" i="32"/>
  <c r="AH118" i="34"/>
  <c r="U131" i="32"/>
  <c r="AG118" i="34"/>
  <c r="T131" i="32"/>
  <c r="AF118" i="34"/>
  <c r="S131" i="32"/>
  <c r="AE118" i="34"/>
  <c r="R131" i="32"/>
  <c r="AD118" i="34"/>
  <c r="Q131" i="32"/>
  <c r="J118" i="34"/>
  <c r="K118" i="34" s="1"/>
  <c r="I131" i="32"/>
  <c r="I118" i="34"/>
  <c r="A117" i="52" s="1"/>
  <c r="H131" i="32"/>
  <c r="H118" i="34"/>
  <c r="C117" i="52" s="1"/>
  <c r="G131" i="32"/>
  <c r="G118" i="34"/>
  <c r="F131" i="32"/>
  <c r="F118" i="34"/>
  <c r="D117" i="52" s="1"/>
  <c r="E131" i="32"/>
  <c r="E118" i="34"/>
  <c r="D131" i="32"/>
  <c r="D118" i="34"/>
  <c r="C131" i="32"/>
  <c r="C118" i="34"/>
  <c r="B131" i="32"/>
  <c r="N117" i="34"/>
  <c r="S117" i="34"/>
  <c r="T117" i="34"/>
  <c r="N130" i="32"/>
  <c r="M117" i="34"/>
  <c r="Q117" i="34"/>
  <c r="R117" i="34"/>
  <c r="L117" i="34"/>
  <c r="O117" i="34"/>
  <c r="P117" i="34"/>
  <c r="N118" i="34"/>
  <c r="S118" i="34"/>
  <c r="T118" i="34"/>
  <c r="M118" i="34"/>
  <c r="Q118" i="34"/>
  <c r="R118" i="34"/>
  <c r="L118" i="34"/>
  <c r="O118" i="34"/>
  <c r="P118" i="34"/>
  <c r="O130" i="32"/>
  <c r="M130" i="32"/>
  <c r="P130" i="32"/>
  <c r="O131" i="32"/>
  <c r="N131" i="32"/>
  <c r="M131" i="32"/>
  <c r="P131" i="32"/>
  <c r="AI63" i="50"/>
  <c r="V76" i="48"/>
  <c r="AH63" i="50"/>
  <c r="U76" i="48"/>
  <c r="AG63" i="50"/>
  <c r="T76" i="48"/>
  <c r="AF63" i="50"/>
  <c r="S76" i="48"/>
  <c r="AE63" i="50"/>
  <c r="R76" i="48"/>
  <c r="AD63" i="50"/>
  <c r="Q76" i="48"/>
  <c r="J63" i="50"/>
  <c r="K63" i="50" s="1"/>
  <c r="I76" i="48"/>
  <c r="I63" i="50"/>
  <c r="A62" i="55" s="1"/>
  <c r="H76" i="48"/>
  <c r="H63" i="50"/>
  <c r="C62" i="55" s="1"/>
  <c r="G76" i="48"/>
  <c r="G63" i="50"/>
  <c r="F76" i="48"/>
  <c r="F63" i="50"/>
  <c r="D62" i="55" s="1"/>
  <c r="E76" i="48"/>
  <c r="E63" i="50"/>
  <c r="D76" i="48"/>
  <c r="D63" i="50"/>
  <c r="C76" i="48"/>
  <c r="C63" i="50"/>
  <c r="B76" i="48"/>
  <c r="AI64" i="50"/>
  <c r="V77" i="48"/>
  <c r="AH64" i="50"/>
  <c r="U77" i="48"/>
  <c r="AG64" i="50"/>
  <c r="T77" i="48"/>
  <c r="AF64" i="50"/>
  <c r="S77" i="48"/>
  <c r="AE64" i="50"/>
  <c r="R77" i="48"/>
  <c r="AD64" i="50"/>
  <c r="Q77" i="48"/>
  <c r="J64" i="50"/>
  <c r="K64" i="50" s="1"/>
  <c r="I77" i="48"/>
  <c r="I64" i="50"/>
  <c r="A63" i="55" s="1"/>
  <c r="H77" i="48"/>
  <c r="H64" i="50"/>
  <c r="C63" i="55" s="1"/>
  <c r="G77" i="48"/>
  <c r="G64" i="50"/>
  <c r="F77" i="48"/>
  <c r="F64" i="50"/>
  <c r="D63" i="55" s="1"/>
  <c r="E77" i="48"/>
  <c r="E64" i="50"/>
  <c r="D77" i="48"/>
  <c r="D64" i="50"/>
  <c r="C77" i="48"/>
  <c r="C64" i="50"/>
  <c r="B77" i="48"/>
  <c r="AI65" i="50"/>
  <c r="V78" i="48"/>
  <c r="AH65" i="50"/>
  <c r="U78" i="48"/>
  <c r="AG65" i="50"/>
  <c r="T78" i="48"/>
  <c r="AF65" i="50"/>
  <c r="S78" i="48"/>
  <c r="AE65" i="50"/>
  <c r="R78" i="48"/>
  <c r="AD65" i="50"/>
  <c r="Q78" i="48"/>
  <c r="J65" i="50"/>
  <c r="K65" i="50" s="1"/>
  <c r="I78" i="48"/>
  <c r="I65" i="50"/>
  <c r="A64" i="55" s="1"/>
  <c r="H78" i="48"/>
  <c r="H65" i="50"/>
  <c r="C64" i="55" s="1"/>
  <c r="G78" i="48"/>
  <c r="G65" i="50"/>
  <c r="F78" i="48"/>
  <c r="F65" i="50"/>
  <c r="D64" i="55" s="1"/>
  <c r="E78" i="48"/>
  <c r="E65" i="50"/>
  <c r="D78" i="48"/>
  <c r="D65" i="50"/>
  <c r="C78" i="48"/>
  <c r="C65" i="50"/>
  <c r="B78" i="48"/>
  <c r="AI66" i="50"/>
  <c r="V79" i="48"/>
  <c r="AH66" i="50"/>
  <c r="U79" i="48"/>
  <c r="AG66" i="50"/>
  <c r="T79" i="48"/>
  <c r="AF66" i="50"/>
  <c r="S79" i="48"/>
  <c r="AE66" i="50"/>
  <c r="R79" i="48"/>
  <c r="AD66" i="50"/>
  <c r="Q79" i="48"/>
  <c r="J66" i="50"/>
  <c r="K66" i="50" s="1"/>
  <c r="I79" i="48"/>
  <c r="I66" i="50"/>
  <c r="A65" i="55" s="1"/>
  <c r="H79" i="48"/>
  <c r="H66" i="50"/>
  <c r="C65" i="55" s="1"/>
  <c r="G79" i="48"/>
  <c r="G66" i="50"/>
  <c r="F79" i="48"/>
  <c r="F66" i="50"/>
  <c r="D65" i="55" s="1"/>
  <c r="E79" i="48"/>
  <c r="E66" i="50"/>
  <c r="D79" i="48"/>
  <c r="D66" i="50"/>
  <c r="C79" i="48"/>
  <c r="C66" i="50"/>
  <c r="B79" i="48"/>
  <c r="AI67" i="50"/>
  <c r="V80" i="48"/>
  <c r="AH67" i="50"/>
  <c r="U80" i="48"/>
  <c r="AG67" i="50"/>
  <c r="T80" i="48"/>
  <c r="AF67" i="50"/>
  <c r="S80" i="48"/>
  <c r="AE67" i="50"/>
  <c r="R80" i="48"/>
  <c r="AD67" i="50"/>
  <c r="Q80" i="48"/>
  <c r="J67" i="50"/>
  <c r="K67" i="50" s="1"/>
  <c r="I80" i="48"/>
  <c r="I67" i="50"/>
  <c r="A66" i="55" s="1"/>
  <c r="H80" i="48"/>
  <c r="H67" i="50"/>
  <c r="C66" i="55" s="1"/>
  <c r="G80" i="48"/>
  <c r="G67" i="50"/>
  <c r="F80" i="48"/>
  <c r="F67" i="50"/>
  <c r="D66" i="55" s="1"/>
  <c r="E80" i="48"/>
  <c r="E67" i="50"/>
  <c r="D80" i="48"/>
  <c r="D67" i="50"/>
  <c r="C80" i="48"/>
  <c r="C67" i="50"/>
  <c r="B80" i="48"/>
  <c r="AI68" i="50"/>
  <c r="V81" i="48"/>
  <c r="AH68" i="50"/>
  <c r="U81" i="48"/>
  <c r="AG68" i="50"/>
  <c r="T81" i="48"/>
  <c r="AF68" i="50"/>
  <c r="S81" i="48"/>
  <c r="AE68" i="50"/>
  <c r="R81" i="48"/>
  <c r="AD68" i="50"/>
  <c r="Q81" i="48"/>
  <c r="J68" i="50"/>
  <c r="K68" i="50" s="1"/>
  <c r="I81" i="48"/>
  <c r="I68" i="50"/>
  <c r="A67" i="55" s="1"/>
  <c r="H81" i="48"/>
  <c r="H68" i="50"/>
  <c r="C67" i="55" s="1"/>
  <c r="G81" i="48"/>
  <c r="G68" i="50"/>
  <c r="F81" i="48"/>
  <c r="F68" i="50"/>
  <c r="D67" i="55" s="1"/>
  <c r="E81" i="48"/>
  <c r="E68" i="50"/>
  <c r="D81" i="48"/>
  <c r="D68" i="50"/>
  <c r="C81" i="48"/>
  <c r="C68" i="50"/>
  <c r="B81" i="48"/>
  <c r="AI69" i="50"/>
  <c r="V82" i="48"/>
  <c r="AH69" i="50"/>
  <c r="U82" i="48"/>
  <c r="AG69" i="50"/>
  <c r="T82" i="48"/>
  <c r="AF69" i="50"/>
  <c r="S82" i="48"/>
  <c r="AE69" i="50"/>
  <c r="R82" i="48"/>
  <c r="AD69" i="50"/>
  <c r="Q82" i="48"/>
  <c r="J69" i="50"/>
  <c r="K69" i="50" s="1"/>
  <c r="I82" i="48"/>
  <c r="I69" i="50"/>
  <c r="A68" i="55" s="1"/>
  <c r="H82" i="48"/>
  <c r="H69" i="50"/>
  <c r="C68" i="55" s="1"/>
  <c r="G82" i="48"/>
  <c r="G69" i="50"/>
  <c r="F82" i="48"/>
  <c r="F69" i="50"/>
  <c r="D68" i="55" s="1"/>
  <c r="E82" i="48"/>
  <c r="E69" i="50"/>
  <c r="D82" i="48"/>
  <c r="D69" i="50"/>
  <c r="C82" i="48"/>
  <c r="C69" i="50"/>
  <c r="B82" i="48"/>
  <c r="AI70" i="50"/>
  <c r="V83" i="48"/>
  <c r="AH70" i="50"/>
  <c r="U83" i="48"/>
  <c r="AG70" i="50"/>
  <c r="T83" i="48"/>
  <c r="AF70" i="50"/>
  <c r="S83" i="48"/>
  <c r="AE70" i="50"/>
  <c r="R83" i="48"/>
  <c r="AD70" i="50"/>
  <c r="Q83" i="48"/>
  <c r="J70" i="50"/>
  <c r="K70" i="50" s="1"/>
  <c r="I83" i="48"/>
  <c r="I70" i="50"/>
  <c r="A69" i="55" s="1"/>
  <c r="H83" i="48"/>
  <c r="H70" i="50"/>
  <c r="C69" i="55" s="1"/>
  <c r="G83" i="48"/>
  <c r="G70" i="50"/>
  <c r="F83" i="48"/>
  <c r="F70" i="50"/>
  <c r="D69" i="55" s="1"/>
  <c r="E83" i="48"/>
  <c r="E70" i="50"/>
  <c r="D83" i="48"/>
  <c r="D70" i="50"/>
  <c r="C83" i="48"/>
  <c r="C70" i="50"/>
  <c r="B83" i="48"/>
  <c r="AI71" i="50"/>
  <c r="V84" i="48"/>
  <c r="AH71" i="50"/>
  <c r="U84" i="48"/>
  <c r="AG71" i="50"/>
  <c r="T84" i="48"/>
  <c r="AF71" i="50"/>
  <c r="S84" i="48"/>
  <c r="AE71" i="50"/>
  <c r="R84" i="48"/>
  <c r="AD71" i="50"/>
  <c r="Q84" i="48"/>
  <c r="J71" i="50"/>
  <c r="K71" i="50" s="1"/>
  <c r="I84" i="48"/>
  <c r="I71" i="50"/>
  <c r="A70" i="55" s="1"/>
  <c r="H84" i="48"/>
  <c r="H71" i="50"/>
  <c r="C70" i="55" s="1"/>
  <c r="G84" i="48"/>
  <c r="G71" i="50"/>
  <c r="F84" i="48"/>
  <c r="F71" i="50"/>
  <c r="D70" i="55" s="1"/>
  <c r="E84" i="48"/>
  <c r="E71" i="50"/>
  <c r="D84" i="48"/>
  <c r="D71" i="50"/>
  <c r="C84" i="48"/>
  <c r="C71" i="50"/>
  <c r="B84" i="48"/>
  <c r="AI72" i="50"/>
  <c r="V85" i="48"/>
  <c r="AH72" i="50"/>
  <c r="U85" i="48"/>
  <c r="AG72" i="50"/>
  <c r="T85" i="48"/>
  <c r="AF72" i="50"/>
  <c r="S85" i="48"/>
  <c r="AE72" i="50"/>
  <c r="R85" i="48"/>
  <c r="AD72" i="50"/>
  <c r="Q85" i="48"/>
  <c r="J72" i="50"/>
  <c r="K72" i="50" s="1"/>
  <c r="I85" i="48"/>
  <c r="I72" i="50"/>
  <c r="A71" i="55" s="1"/>
  <c r="H85" i="48"/>
  <c r="H72" i="50"/>
  <c r="C71" i="55" s="1"/>
  <c r="G85" i="48"/>
  <c r="G72" i="50"/>
  <c r="F85" i="48"/>
  <c r="F72" i="50"/>
  <c r="D71" i="55" s="1"/>
  <c r="E85" i="48"/>
  <c r="E72" i="50"/>
  <c r="D85" i="48"/>
  <c r="D72" i="50"/>
  <c r="C85" i="48"/>
  <c r="C72" i="50"/>
  <c r="B85" i="48"/>
  <c r="AI73" i="50"/>
  <c r="V86" i="48"/>
  <c r="AH73" i="50"/>
  <c r="U86" i="48"/>
  <c r="AG73" i="50"/>
  <c r="T86" i="48"/>
  <c r="AF73" i="50"/>
  <c r="S86" i="48"/>
  <c r="AE73" i="50"/>
  <c r="R86" i="48"/>
  <c r="AD73" i="50"/>
  <c r="Q86" i="48"/>
  <c r="J73" i="50"/>
  <c r="K73" i="50" s="1"/>
  <c r="I86" i="48"/>
  <c r="I73" i="50"/>
  <c r="A72" i="55" s="1"/>
  <c r="H86" i="48"/>
  <c r="H73" i="50"/>
  <c r="C72" i="55" s="1"/>
  <c r="G86" i="48"/>
  <c r="G73" i="50"/>
  <c r="F86" i="48"/>
  <c r="F73" i="50"/>
  <c r="D72" i="55" s="1"/>
  <c r="E86" i="48"/>
  <c r="E73" i="50"/>
  <c r="D86" i="48"/>
  <c r="D73" i="50"/>
  <c r="C86" i="48"/>
  <c r="C73" i="50"/>
  <c r="B86" i="48"/>
  <c r="AI74" i="50"/>
  <c r="V87" i="48"/>
  <c r="AH74" i="50"/>
  <c r="U87" i="48"/>
  <c r="AG74" i="50"/>
  <c r="T87" i="48"/>
  <c r="AF74" i="50"/>
  <c r="S87" i="48"/>
  <c r="AE74" i="50"/>
  <c r="R87" i="48"/>
  <c r="AD74" i="50"/>
  <c r="Q87" i="48"/>
  <c r="J74" i="50"/>
  <c r="K74" i="50" s="1"/>
  <c r="I87" i="48"/>
  <c r="I74" i="50"/>
  <c r="A73" i="55" s="1"/>
  <c r="H87" i="48"/>
  <c r="H74" i="50"/>
  <c r="C73" i="55" s="1"/>
  <c r="G87" i="48"/>
  <c r="G74" i="50"/>
  <c r="F87" i="48"/>
  <c r="F74" i="50"/>
  <c r="D73" i="55" s="1"/>
  <c r="E87" i="48"/>
  <c r="E74" i="50"/>
  <c r="D87" i="48"/>
  <c r="D74" i="50"/>
  <c r="C87" i="48"/>
  <c r="C74" i="50"/>
  <c r="B87" i="48"/>
  <c r="AI75" i="50"/>
  <c r="V88" i="48"/>
  <c r="AH75" i="50"/>
  <c r="U88" i="48"/>
  <c r="AG75" i="50"/>
  <c r="T88" i="48"/>
  <c r="AF75" i="50"/>
  <c r="S88" i="48"/>
  <c r="AE75" i="50"/>
  <c r="R88" i="48"/>
  <c r="AD75" i="50"/>
  <c r="Q88" i="48"/>
  <c r="J75" i="50"/>
  <c r="K75" i="50" s="1"/>
  <c r="I88" i="48"/>
  <c r="I75" i="50"/>
  <c r="A74" i="55" s="1"/>
  <c r="H88" i="48"/>
  <c r="H75" i="50"/>
  <c r="C74" i="55" s="1"/>
  <c r="G88" i="48"/>
  <c r="G75" i="50"/>
  <c r="F88" i="48"/>
  <c r="F75" i="50"/>
  <c r="D74" i="55" s="1"/>
  <c r="E88" i="48"/>
  <c r="E75" i="50"/>
  <c r="D88" i="48"/>
  <c r="D75" i="50"/>
  <c r="C88" i="48"/>
  <c r="C75" i="50"/>
  <c r="B88" i="48"/>
  <c r="AI76" i="50"/>
  <c r="V89" i="48"/>
  <c r="AH76" i="50"/>
  <c r="U89" i="48"/>
  <c r="AG76" i="50"/>
  <c r="T89" i="48"/>
  <c r="AF76" i="50"/>
  <c r="S89" i="48"/>
  <c r="AE76" i="50"/>
  <c r="R89" i="48"/>
  <c r="AD76" i="50"/>
  <c r="Q89" i="48"/>
  <c r="J76" i="50"/>
  <c r="K76" i="50" s="1"/>
  <c r="I89" i="48"/>
  <c r="I76" i="50"/>
  <c r="A75" i="55" s="1"/>
  <c r="H89" i="48"/>
  <c r="H76" i="50"/>
  <c r="C75" i="55" s="1"/>
  <c r="G89" i="48"/>
  <c r="G76" i="50"/>
  <c r="F89" i="48"/>
  <c r="F76" i="50"/>
  <c r="D75" i="55" s="1"/>
  <c r="E89" i="48"/>
  <c r="E76" i="50"/>
  <c r="D89" i="48"/>
  <c r="D76" i="50"/>
  <c r="C89" i="48"/>
  <c r="C76" i="50"/>
  <c r="B89" i="48"/>
  <c r="AI77" i="50"/>
  <c r="V90" i="48"/>
  <c r="AH77" i="50"/>
  <c r="U90" i="48"/>
  <c r="AG77" i="50"/>
  <c r="T90" i="48"/>
  <c r="AF77" i="50"/>
  <c r="S90" i="48"/>
  <c r="AE77" i="50"/>
  <c r="R90" i="48"/>
  <c r="AD77" i="50"/>
  <c r="Q90" i="48"/>
  <c r="J77" i="50"/>
  <c r="K77" i="50" s="1"/>
  <c r="I90" i="48"/>
  <c r="I77" i="50"/>
  <c r="A76" i="55" s="1"/>
  <c r="H90" i="48"/>
  <c r="H77" i="50"/>
  <c r="C76" i="55" s="1"/>
  <c r="G90" i="48"/>
  <c r="G77" i="50"/>
  <c r="F90" i="48"/>
  <c r="F77" i="50"/>
  <c r="D76" i="55" s="1"/>
  <c r="E90" i="48"/>
  <c r="E77" i="50"/>
  <c r="D90" i="48"/>
  <c r="D77" i="50"/>
  <c r="C90" i="48"/>
  <c r="C77" i="50"/>
  <c r="B90" i="48"/>
  <c r="N63" i="50"/>
  <c r="S63" i="50"/>
  <c r="T63" i="50"/>
  <c r="M63" i="50"/>
  <c r="Q63" i="50"/>
  <c r="R63" i="50"/>
  <c r="L63" i="50"/>
  <c r="O63" i="50"/>
  <c r="P63" i="50"/>
  <c r="N64" i="50"/>
  <c r="S64" i="50"/>
  <c r="T64" i="50"/>
  <c r="M64" i="50"/>
  <c r="Q64" i="50"/>
  <c r="R64" i="50"/>
  <c r="L64" i="50"/>
  <c r="O64" i="50"/>
  <c r="P64" i="50"/>
  <c r="N65" i="50"/>
  <c r="S65" i="50"/>
  <c r="T65" i="50"/>
  <c r="N78" i="48"/>
  <c r="M65" i="50"/>
  <c r="Q65" i="50"/>
  <c r="R65" i="50"/>
  <c r="L65" i="50"/>
  <c r="O65" i="50"/>
  <c r="P65" i="50"/>
  <c r="N66" i="50"/>
  <c r="S66" i="50"/>
  <c r="T66" i="50"/>
  <c r="N79" i="48"/>
  <c r="M66" i="50"/>
  <c r="Q66" i="50"/>
  <c r="R66" i="50"/>
  <c r="L66" i="50"/>
  <c r="O66" i="50"/>
  <c r="P66" i="50"/>
  <c r="N67" i="50"/>
  <c r="S67" i="50"/>
  <c r="T67" i="50"/>
  <c r="N80" i="48"/>
  <c r="M67" i="50"/>
  <c r="Q67" i="50"/>
  <c r="R67" i="50"/>
  <c r="L67" i="50"/>
  <c r="O67" i="50"/>
  <c r="P67" i="50"/>
  <c r="N68" i="50"/>
  <c r="S68" i="50"/>
  <c r="T68" i="50"/>
  <c r="M68" i="50"/>
  <c r="Q68" i="50"/>
  <c r="R68" i="50"/>
  <c r="L68" i="50"/>
  <c r="O68" i="50"/>
  <c r="P68" i="50"/>
  <c r="N69" i="50"/>
  <c r="S69" i="50"/>
  <c r="T69" i="50"/>
  <c r="M69" i="50"/>
  <c r="Q69" i="50"/>
  <c r="R69" i="50"/>
  <c r="L69" i="50"/>
  <c r="O69" i="50"/>
  <c r="P69" i="50"/>
  <c r="N70" i="50"/>
  <c r="S70" i="50"/>
  <c r="T70" i="50"/>
  <c r="N83" i="48"/>
  <c r="M70" i="50"/>
  <c r="Q70" i="50"/>
  <c r="R70" i="50"/>
  <c r="L70" i="50"/>
  <c r="O70" i="50"/>
  <c r="P70" i="50"/>
  <c r="O84" i="48"/>
  <c r="N71" i="50"/>
  <c r="S71" i="50"/>
  <c r="T71" i="50"/>
  <c r="N84" i="48"/>
  <c r="M71" i="50"/>
  <c r="Q71" i="50"/>
  <c r="R71" i="50"/>
  <c r="L71" i="50"/>
  <c r="O71" i="50"/>
  <c r="P71" i="50"/>
  <c r="N72" i="50"/>
  <c r="S72" i="50"/>
  <c r="T72" i="50"/>
  <c r="M72" i="50"/>
  <c r="Q72" i="50"/>
  <c r="R72" i="50"/>
  <c r="L72" i="50"/>
  <c r="O72" i="50"/>
  <c r="P72" i="50"/>
  <c r="N73" i="50"/>
  <c r="S73" i="50"/>
  <c r="T73" i="50"/>
  <c r="M73" i="50"/>
  <c r="Q73" i="50"/>
  <c r="R73" i="50"/>
  <c r="L73" i="50"/>
  <c r="O73" i="50"/>
  <c r="P73" i="50"/>
  <c r="N74" i="50"/>
  <c r="S74" i="50"/>
  <c r="T74" i="50"/>
  <c r="M74" i="50"/>
  <c r="Q74" i="50"/>
  <c r="R74" i="50"/>
  <c r="L74" i="50"/>
  <c r="O74" i="50"/>
  <c r="P74" i="50"/>
  <c r="N75" i="50"/>
  <c r="S75" i="50"/>
  <c r="T75" i="50"/>
  <c r="M75" i="50"/>
  <c r="Q75" i="50"/>
  <c r="R75" i="50"/>
  <c r="L75" i="50"/>
  <c r="O75" i="50"/>
  <c r="P75" i="50"/>
  <c r="N76" i="50"/>
  <c r="S76" i="50"/>
  <c r="T76" i="50"/>
  <c r="N89" i="48"/>
  <c r="M76" i="50"/>
  <c r="Q76" i="50"/>
  <c r="R76" i="50"/>
  <c r="L76" i="50"/>
  <c r="O76" i="50"/>
  <c r="P76" i="50"/>
  <c r="O90" i="48"/>
  <c r="N77" i="50"/>
  <c r="S77" i="50"/>
  <c r="T77" i="50"/>
  <c r="N90" i="48"/>
  <c r="M77" i="50"/>
  <c r="Q77" i="50"/>
  <c r="R77" i="50"/>
  <c r="L77" i="50"/>
  <c r="O77" i="50"/>
  <c r="P77" i="50"/>
  <c r="O76" i="48"/>
  <c r="N76" i="48"/>
  <c r="M76" i="48"/>
  <c r="P76" i="48"/>
  <c r="O77" i="48"/>
  <c r="N77" i="48"/>
  <c r="M77" i="48"/>
  <c r="P77" i="48"/>
  <c r="O78" i="48"/>
  <c r="M78" i="48"/>
  <c r="P78" i="48"/>
  <c r="O79" i="48"/>
  <c r="M79" i="48"/>
  <c r="P79" i="48"/>
  <c r="O80" i="48"/>
  <c r="M80" i="48"/>
  <c r="P80" i="48"/>
  <c r="O81" i="48"/>
  <c r="N81" i="48"/>
  <c r="M81" i="48"/>
  <c r="P81" i="48"/>
  <c r="O82" i="48"/>
  <c r="N82" i="48"/>
  <c r="M82" i="48"/>
  <c r="P82" i="48"/>
  <c r="O83" i="48"/>
  <c r="M83" i="48"/>
  <c r="P83" i="48"/>
  <c r="M84" i="48"/>
  <c r="P84" i="48"/>
  <c r="O85" i="48"/>
  <c r="N85" i="48"/>
  <c r="M85" i="48"/>
  <c r="P85" i="48"/>
  <c r="O86" i="48"/>
  <c r="N86" i="48"/>
  <c r="M86" i="48"/>
  <c r="P86" i="48"/>
  <c r="O87" i="48"/>
  <c r="N87" i="48"/>
  <c r="M87" i="48"/>
  <c r="P87" i="48"/>
  <c r="O88" i="48"/>
  <c r="N88" i="48"/>
  <c r="M88" i="48"/>
  <c r="P88" i="48"/>
  <c r="O89" i="48"/>
  <c r="M89" i="48"/>
  <c r="P89" i="48"/>
  <c r="M90" i="48"/>
  <c r="P90" i="48"/>
  <c r="AI140" i="46"/>
  <c r="V153" i="44"/>
  <c r="AH140" i="46"/>
  <c r="U153" i="44"/>
  <c r="AG140" i="46"/>
  <c r="T153" i="44"/>
  <c r="AF140" i="46"/>
  <c r="S153" i="44"/>
  <c r="AE140" i="46"/>
  <c r="R153" i="44"/>
  <c r="AD140" i="46"/>
  <c r="Q153" i="44"/>
  <c r="J140" i="46"/>
  <c r="K140" i="46" s="1"/>
  <c r="I153" i="44"/>
  <c r="I140" i="46"/>
  <c r="A139" i="53" s="1"/>
  <c r="H153" i="44"/>
  <c r="H140" i="46"/>
  <c r="C139" i="53" s="1"/>
  <c r="G153" i="44"/>
  <c r="G140" i="46"/>
  <c r="F153" i="44"/>
  <c r="F140" i="46"/>
  <c r="D139" i="53" s="1"/>
  <c r="E153" i="44"/>
  <c r="E140" i="46"/>
  <c r="D153" i="44"/>
  <c r="D140" i="46"/>
  <c r="C153" i="44"/>
  <c r="C140" i="46"/>
  <c r="B153" i="44"/>
  <c r="AI141" i="46"/>
  <c r="V154" i="44"/>
  <c r="AH141" i="46"/>
  <c r="U154" i="44"/>
  <c r="AG141" i="46"/>
  <c r="T154" i="44"/>
  <c r="AF141" i="46"/>
  <c r="S154" i="44"/>
  <c r="AE141" i="46"/>
  <c r="R154" i="44"/>
  <c r="AD141" i="46"/>
  <c r="Q154" i="44"/>
  <c r="J141" i="46"/>
  <c r="K141" i="46" s="1"/>
  <c r="I154" i="44"/>
  <c r="I141" i="46"/>
  <c r="A140" i="53" s="1"/>
  <c r="H154" i="44"/>
  <c r="H141" i="46"/>
  <c r="C140" i="53" s="1"/>
  <c r="G154" i="44"/>
  <c r="G141" i="46"/>
  <c r="F154" i="44"/>
  <c r="F141" i="46"/>
  <c r="D140" i="53" s="1"/>
  <c r="E154" i="44"/>
  <c r="E141" i="46"/>
  <c r="D154" i="44"/>
  <c r="D141" i="46"/>
  <c r="C154" i="44"/>
  <c r="C141" i="46"/>
  <c r="B154" i="44"/>
  <c r="AI142" i="46"/>
  <c r="V155" i="44"/>
  <c r="AH142" i="46"/>
  <c r="U155" i="44"/>
  <c r="AG142" i="46"/>
  <c r="T155" i="44"/>
  <c r="AF142" i="46"/>
  <c r="S155" i="44"/>
  <c r="AE142" i="46"/>
  <c r="R155" i="44"/>
  <c r="AD142" i="46"/>
  <c r="Q155" i="44"/>
  <c r="J142" i="46"/>
  <c r="K142" i="46" s="1"/>
  <c r="I155" i="44"/>
  <c r="I142" i="46"/>
  <c r="A141" i="53" s="1"/>
  <c r="H155" i="44"/>
  <c r="H142" i="46"/>
  <c r="C141" i="53" s="1"/>
  <c r="G155" i="44"/>
  <c r="G142" i="46"/>
  <c r="F155" i="44"/>
  <c r="F142" i="46"/>
  <c r="D141" i="53" s="1"/>
  <c r="E155" i="44"/>
  <c r="E142" i="46"/>
  <c r="D155" i="44"/>
  <c r="D142" i="46"/>
  <c r="C155" i="44"/>
  <c r="C142" i="46"/>
  <c r="B155" i="44"/>
  <c r="AI143" i="46"/>
  <c r="V156" i="44"/>
  <c r="AH143" i="46"/>
  <c r="U156" i="44"/>
  <c r="AG143" i="46"/>
  <c r="T156" i="44"/>
  <c r="AF143" i="46"/>
  <c r="S156" i="44"/>
  <c r="AE143" i="46"/>
  <c r="R156" i="44"/>
  <c r="AD143" i="46"/>
  <c r="Q156" i="44"/>
  <c r="J143" i="46"/>
  <c r="K143" i="46" s="1"/>
  <c r="I156" i="44"/>
  <c r="I143" i="46"/>
  <c r="A142" i="53" s="1"/>
  <c r="H156" i="44"/>
  <c r="H143" i="46"/>
  <c r="C142" i="53" s="1"/>
  <c r="G156" i="44"/>
  <c r="G143" i="46"/>
  <c r="F156" i="44"/>
  <c r="F143" i="46"/>
  <c r="D142" i="53" s="1"/>
  <c r="E156" i="44"/>
  <c r="E143" i="46"/>
  <c r="D156" i="44"/>
  <c r="D143" i="46"/>
  <c r="C156" i="44"/>
  <c r="C143" i="46"/>
  <c r="B156" i="44"/>
  <c r="AI144" i="46"/>
  <c r="V157" i="44"/>
  <c r="AH144" i="46"/>
  <c r="U157" i="44"/>
  <c r="AG144" i="46"/>
  <c r="T157" i="44"/>
  <c r="AF144" i="46"/>
  <c r="S157" i="44"/>
  <c r="AE144" i="46"/>
  <c r="R157" i="44"/>
  <c r="AD144" i="46"/>
  <c r="Q157" i="44"/>
  <c r="J144" i="46"/>
  <c r="K144" i="46" s="1"/>
  <c r="I157" i="44"/>
  <c r="I144" i="46"/>
  <c r="A143" i="53" s="1"/>
  <c r="H157" i="44"/>
  <c r="H144" i="46"/>
  <c r="C143" i="53" s="1"/>
  <c r="G157" i="44"/>
  <c r="G144" i="46"/>
  <c r="F157" i="44"/>
  <c r="F144" i="46"/>
  <c r="D143" i="53" s="1"/>
  <c r="E157" i="44"/>
  <c r="E144" i="46"/>
  <c r="D157" i="44"/>
  <c r="D144" i="46"/>
  <c r="C157" i="44"/>
  <c r="C144" i="46"/>
  <c r="B157" i="44"/>
  <c r="AI145" i="46"/>
  <c r="V158" i="44"/>
  <c r="AH145" i="46"/>
  <c r="U158" i="44"/>
  <c r="AG145" i="46"/>
  <c r="T158" i="44"/>
  <c r="AF145" i="46"/>
  <c r="S158" i="44"/>
  <c r="AE145" i="46"/>
  <c r="R158" i="44"/>
  <c r="AD145" i="46"/>
  <c r="Q158" i="44"/>
  <c r="J145" i="46"/>
  <c r="K145" i="46" s="1"/>
  <c r="I158" i="44"/>
  <c r="I145" i="46"/>
  <c r="A144" i="53" s="1"/>
  <c r="H158" i="44"/>
  <c r="H145" i="46"/>
  <c r="C144" i="53" s="1"/>
  <c r="G158" i="44"/>
  <c r="G145" i="46"/>
  <c r="F158" i="44"/>
  <c r="F145" i="46"/>
  <c r="D144" i="53" s="1"/>
  <c r="E158" i="44"/>
  <c r="E145" i="46"/>
  <c r="D158" i="44"/>
  <c r="D145" i="46"/>
  <c r="C158" i="44"/>
  <c r="C145" i="46"/>
  <c r="B158" i="44"/>
  <c r="AI146" i="46"/>
  <c r="V159" i="44"/>
  <c r="AH146" i="46"/>
  <c r="U159" i="44"/>
  <c r="AG146" i="46"/>
  <c r="T159" i="44"/>
  <c r="AF146" i="46"/>
  <c r="S159" i="44"/>
  <c r="AE146" i="46"/>
  <c r="R159" i="44"/>
  <c r="AD146" i="46"/>
  <c r="Q159" i="44"/>
  <c r="J146" i="46"/>
  <c r="K146" i="46" s="1"/>
  <c r="I159" i="44"/>
  <c r="I146" i="46"/>
  <c r="A145" i="53" s="1"/>
  <c r="H159" i="44"/>
  <c r="H146" i="46"/>
  <c r="C145" i="53" s="1"/>
  <c r="G159" i="44"/>
  <c r="G146" i="46"/>
  <c r="F159" i="44"/>
  <c r="F146" i="46"/>
  <c r="D145" i="53" s="1"/>
  <c r="E159" i="44"/>
  <c r="E146" i="46"/>
  <c r="D159" i="44"/>
  <c r="D146" i="46"/>
  <c r="C159" i="44"/>
  <c r="C146" i="46"/>
  <c r="B159" i="44"/>
  <c r="AI147" i="46"/>
  <c r="V160" i="44"/>
  <c r="AH147" i="46"/>
  <c r="U160" i="44"/>
  <c r="AG147" i="46"/>
  <c r="T160" i="44"/>
  <c r="AF147" i="46"/>
  <c r="S160" i="44"/>
  <c r="AE147" i="46"/>
  <c r="R160" i="44"/>
  <c r="AD147" i="46"/>
  <c r="Q160" i="44"/>
  <c r="J147" i="46"/>
  <c r="K147" i="46" s="1"/>
  <c r="I160" i="44"/>
  <c r="I147" i="46"/>
  <c r="A146" i="53" s="1"/>
  <c r="H160" i="44"/>
  <c r="H147" i="46"/>
  <c r="C146" i="53" s="1"/>
  <c r="G160" i="44"/>
  <c r="G147" i="46"/>
  <c r="F160" i="44"/>
  <c r="F147" i="46"/>
  <c r="D146" i="53" s="1"/>
  <c r="E160" i="44"/>
  <c r="E147" i="46"/>
  <c r="D160" i="44"/>
  <c r="D147" i="46"/>
  <c r="C160" i="44"/>
  <c r="C147" i="46"/>
  <c r="B160" i="44"/>
  <c r="AI148" i="46"/>
  <c r="V161" i="44"/>
  <c r="AH148" i="46"/>
  <c r="U161" i="44"/>
  <c r="AG148" i="46"/>
  <c r="T161" i="44"/>
  <c r="AF148" i="46"/>
  <c r="S161" i="44"/>
  <c r="AE148" i="46"/>
  <c r="R161" i="44"/>
  <c r="AD148" i="46"/>
  <c r="Q161" i="44"/>
  <c r="J148" i="46"/>
  <c r="K148" i="46" s="1"/>
  <c r="I161" i="44"/>
  <c r="I148" i="46"/>
  <c r="A147" i="53" s="1"/>
  <c r="H161" i="44"/>
  <c r="H148" i="46"/>
  <c r="C147" i="53" s="1"/>
  <c r="G161" i="44"/>
  <c r="G148" i="46"/>
  <c r="F161" i="44"/>
  <c r="F148" i="46"/>
  <c r="D147" i="53" s="1"/>
  <c r="E161" i="44"/>
  <c r="E148" i="46"/>
  <c r="D161" i="44"/>
  <c r="D148" i="46"/>
  <c r="C161" i="44"/>
  <c r="C148" i="46"/>
  <c r="B161" i="44"/>
  <c r="AI149" i="46"/>
  <c r="V162" i="44"/>
  <c r="AH149" i="46"/>
  <c r="U162" i="44"/>
  <c r="AG149" i="46"/>
  <c r="T162" i="44"/>
  <c r="AF149" i="46"/>
  <c r="S162" i="44"/>
  <c r="AE149" i="46"/>
  <c r="R162" i="44"/>
  <c r="AD149" i="46"/>
  <c r="Q162" i="44"/>
  <c r="J149" i="46"/>
  <c r="K149" i="46" s="1"/>
  <c r="I162" i="44"/>
  <c r="I149" i="46"/>
  <c r="A148" i="53" s="1"/>
  <c r="H162" i="44"/>
  <c r="H149" i="46"/>
  <c r="C148" i="53" s="1"/>
  <c r="G162" i="44"/>
  <c r="G149" i="46"/>
  <c r="F162" i="44"/>
  <c r="F149" i="46"/>
  <c r="D148" i="53" s="1"/>
  <c r="E162" i="44"/>
  <c r="E149" i="46"/>
  <c r="D162" i="44"/>
  <c r="D149" i="46"/>
  <c r="C162" i="44"/>
  <c r="C149" i="46"/>
  <c r="B162" i="44"/>
  <c r="AI150" i="46"/>
  <c r="V163" i="44"/>
  <c r="AH150" i="46"/>
  <c r="U163" i="44"/>
  <c r="AG150" i="46"/>
  <c r="T163" i="44"/>
  <c r="AF150" i="46"/>
  <c r="S163" i="44"/>
  <c r="AE150" i="46"/>
  <c r="R163" i="44"/>
  <c r="AD150" i="46"/>
  <c r="Q163" i="44"/>
  <c r="J150" i="46"/>
  <c r="K150" i="46" s="1"/>
  <c r="I163" i="44"/>
  <c r="I150" i="46"/>
  <c r="A149" i="53" s="1"/>
  <c r="H163" i="44"/>
  <c r="H150" i="46"/>
  <c r="C149" i="53" s="1"/>
  <c r="G163" i="44"/>
  <c r="G150" i="46"/>
  <c r="F163" i="44"/>
  <c r="F150" i="46"/>
  <c r="D149" i="53" s="1"/>
  <c r="E163" i="44"/>
  <c r="E150" i="46"/>
  <c r="D163" i="44"/>
  <c r="D150" i="46"/>
  <c r="C163" i="44"/>
  <c r="C150" i="46"/>
  <c r="B163" i="44"/>
  <c r="N140" i="46"/>
  <c r="S140" i="46"/>
  <c r="T140" i="46"/>
  <c r="M140" i="46"/>
  <c r="Q140" i="46"/>
  <c r="R140" i="46"/>
  <c r="L140" i="46"/>
  <c r="O140" i="46"/>
  <c r="P140" i="46"/>
  <c r="N141" i="46"/>
  <c r="S141" i="46"/>
  <c r="T141" i="46"/>
  <c r="M141" i="46"/>
  <c r="Q141" i="46"/>
  <c r="R141" i="46"/>
  <c r="L141" i="46"/>
  <c r="O141" i="46"/>
  <c r="P141" i="46"/>
  <c r="N142" i="46"/>
  <c r="S142" i="46"/>
  <c r="T142" i="46"/>
  <c r="M142" i="46"/>
  <c r="Q142" i="46"/>
  <c r="R142" i="46"/>
  <c r="L142" i="46"/>
  <c r="O142" i="46"/>
  <c r="P142" i="46"/>
  <c r="N143" i="46"/>
  <c r="S143" i="46"/>
  <c r="T143" i="46"/>
  <c r="M143" i="46"/>
  <c r="Q143" i="46"/>
  <c r="R143" i="46"/>
  <c r="L143" i="46"/>
  <c r="O143" i="46"/>
  <c r="P143" i="46"/>
  <c r="N144" i="46"/>
  <c r="S144" i="46"/>
  <c r="T144" i="46"/>
  <c r="N157" i="44"/>
  <c r="M144" i="46"/>
  <c r="Q144" i="46"/>
  <c r="R144" i="46"/>
  <c r="L144" i="46"/>
  <c r="O144" i="46"/>
  <c r="P144" i="46"/>
  <c r="N145" i="46"/>
  <c r="S145" i="46"/>
  <c r="T145" i="46"/>
  <c r="M145" i="46"/>
  <c r="Q145" i="46"/>
  <c r="R145" i="46"/>
  <c r="L145" i="46"/>
  <c r="O145" i="46"/>
  <c r="P145" i="46"/>
  <c r="N146" i="46"/>
  <c r="S146" i="46"/>
  <c r="T146" i="46"/>
  <c r="N159" i="44"/>
  <c r="M146" i="46"/>
  <c r="Q146" i="46"/>
  <c r="R146" i="46"/>
  <c r="L146" i="46"/>
  <c r="O146" i="46"/>
  <c r="P146" i="46"/>
  <c r="N147" i="46"/>
  <c r="S147" i="46"/>
  <c r="T147" i="46"/>
  <c r="N160" i="44"/>
  <c r="M147" i="46"/>
  <c r="Q147" i="46"/>
  <c r="R147" i="46"/>
  <c r="L147" i="46"/>
  <c r="O147" i="46"/>
  <c r="P147" i="46"/>
  <c r="N148" i="46"/>
  <c r="S148" i="46"/>
  <c r="T148" i="46"/>
  <c r="M148" i="46"/>
  <c r="Q148" i="46"/>
  <c r="R148" i="46"/>
  <c r="L148" i="46"/>
  <c r="O148" i="46"/>
  <c r="P148" i="46"/>
  <c r="N149" i="46"/>
  <c r="S149" i="46"/>
  <c r="T149" i="46"/>
  <c r="M149" i="46"/>
  <c r="Q149" i="46"/>
  <c r="R149" i="46"/>
  <c r="L149" i="46"/>
  <c r="O149" i="46"/>
  <c r="P149" i="46"/>
  <c r="N150" i="46"/>
  <c r="S150" i="46"/>
  <c r="T150" i="46"/>
  <c r="N163" i="44"/>
  <c r="M150" i="46"/>
  <c r="Q150" i="46"/>
  <c r="R150" i="46"/>
  <c r="L150" i="46"/>
  <c r="O150" i="46"/>
  <c r="P150" i="46"/>
  <c r="O153" i="44"/>
  <c r="N153" i="44"/>
  <c r="M153" i="44"/>
  <c r="P153" i="44"/>
  <c r="O154" i="44"/>
  <c r="N154" i="44"/>
  <c r="M154" i="44"/>
  <c r="P154" i="44"/>
  <c r="O155" i="44"/>
  <c r="N155" i="44"/>
  <c r="M155" i="44"/>
  <c r="P155" i="44"/>
  <c r="O156" i="44"/>
  <c r="N156" i="44"/>
  <c r="M156" i="44"/>
  <c r="P156" i="44"/>
  <c r="O157" i="44"/>
  <c r="M157" i="44"/>
  <c r="P157" i="44"/>
  <c r="O158" i="44"/>
  <c r="N158" i="44"/>
  <c r="M158" i="44"/>
  <c r="P158" i="44"/>
  <c r="O159" i="44"/>
  <c r="M159" i="44"/>
  <c r="P159" i="44"/>
  <c r="O160" i="44"/>
  <c r="M160" i="44"/>
  <c r="P160" i="44"/>
  <c r="O161" i="44"/>
  <c r="N161" i="44"/>
  <c r="M161" i="44"/>
  <c r="P161" i="44"/>
  <c r="O162" i="44"/>
  <c r="N162" i="44"/>
  <c r="M162" i="44"/>
  <c r="P162" i="44"/>
  <c r="O163" i="44"/>
  <c r="M163" i="44"/>
  <c r="P163" i="44"/>
  <c r="AI130" i="42"/>
  <c r="V143" i="40"/>
  <c r="AH130" i="42"/>
  <c r="U143" i="40"/>
  <c r="AG130" i="42"/>
  <c r="T143" i="40"/>
  <c r="AF130" i="42"/>
  <c r="S143" i="40"/>
  <c r="AE130" i="42"/>
  <c r="R143" i="40"/>
  <c r="AD130" i="42"/>
  <c r="Q143" i="40"/>
  <c r="J130" i="42"/>
  <c r="K130" i="42" s="1"/>
  <c r="I143" i="40"/>
  <c r="I130" i="42"/>
  <c r="H143" i="40"/>
  <c r="H130" i="42"/>
  <c r="G143" i="40"/>
  <c r="G130" i="42"/>
  <c r="F143" i="40"/>
  <c r="F130" i="42"/>
  <c r="D129" i="54" s="1"/>
  <c r="E143" i="40"/>
  <c r="E130" i="42"/>
  <c r="D143" i="40"/>
  <c r="D130" i="42"/>
  <c r="C143" i="40"/>
  <c r="C130" i="42"/>
  <c r="B143" i="40"/>
  <c r="AI131" i="42"/>
  <c r="V144" i="40"/>
  <c r="AH131" i="42"/>
  <c r="U144" i="40"/>
  <c r="AG131" i="42"/>
  <c r="T144" i="40"/>
  <c r="AF131" i="42"/>
  <c r="S144" i="40"/>
  <c r="AE131" i="42"/>
  <c r="R144" i="40"/>
  <c r="AD131" i="42"/>
  <c r="Q144" i="40"/>
  <c r="J131" i="42"/>
  <c r="K131" i="42" s="1"/>
  <c r="I144" i="40"/>
  <c r="I131" i="42"/>
  <c r="H144" i="40"/>
  <c r="H131" i="42"/>
  <c r="G144" i="40"/>
  <c r="G131" i="42"/>
  <c r="F144" i="40"/>
  <c r="F131" i="42"/>
  <c r="D130" i="54" s="1"/>
  <c r="E144" i="40"/>
  <c r="E131" i="42"/>
  <c r="D144" i="40"/>
  <c r="D131" i="42"/>
  <c r="C144" i="40"/>
  <c r="C131" i="42"/>
  <c r="B144" i="40"/>
  <c r="AI132" i="42"/>
  <c r="V145" i="40"/>
  <c r="AH132" i="42"/>
  <c r="U145" i="40"/>
  <c r="AG132" i="42"/>
  <c r="T145" i="40"/>
  <c r="AF132" i="42"/>
  <c r="S145" i="40"/>
  <c r="AE132" i="42"/>
  <c r="R145" i="40"/>
  <c r="AD132" i="42"/>
  <c r="Q145" i="40"/>
  <c r="J132" i="42"/>
  <c r="K132" i="42" s="1"/>
  <c r="I145" i="40"/>
  <c r="I132" i="42"/>
  <c r="H145" i="40"/>
  <c r="H132" i="42"/>
  <c r="G145" i="40"/>
  <c r="G132" i="42"/>
  <c r="F145" i="40"/>
  <c r="F132" i="42"/>
  <c r="D131" i="54" s="1"/>
  <c r="E145" i="40"/>
  <c r="E132" i="42"/>
  <c r="D145" i="40"/>
  <c r="D132" i="42"/>
  <c r="C145" i="40"/>
  <c r="C132" i="42"/>
  <c r="B145" i="40"/>
  <c r="AI133" i="42"/>
  <c r="V146" i="40"/>
  <c r="AH133" i="42"/>
  <c r="U146" i="40"/>
  <c r="AG133" i="42"/>
  <c r="T146" i="40"/>
  <c r="AF133" i="42"/>
  <c r="S146" i="40"/>
  <c r="AE133" i="42"/>
  <c r="R146" i="40"/>
  <c r="AD133" i="42"/>
  <c r="Q146" i="40"/>
  <c r="J133" i="42"/>
  <c r="K133" i="42" s="1"/>
  <c r="I146" i="40"/>
  <c r="I133" i="42"/>
  <c r="H146" i="40"/>
  <c r="H133" i="42"/>
  <c r="G146" i="40"/>
  <c r="G133" i="42"/>
  <c r="F146" i="40"/>
  <c r="F133" i="42"/>
  <c r="D132" i="54" s="1"/>
  <c r="E146" i="40"/>
  <c r="E133" i="42"/>
  <c r="D146" i="40"/>
  <c r="D133" i="42"/>
  <c r="C146" i="40"/>
  <c r="C133" i="42"/>
  <c r="B146" i="40"/>
  <c r="AI134" i="42"/>
  <c r="V147" i="40"/>
  <c r="AH134" i="42"/>
  <c r="U147" i="40"/>
  <c r="AG134" i="42"/>
  <c r="T147" i="40"/>
  <c r="AF134" i="42"/>
  <c r="S147" i="40"/>
  <c r="AE134" i="42"/>
  <c r="R147" i="40"/>
  <c r="AD134" i="42"/>
  <c r="Q147" i="40"/>
  <c r="J134" i="42"/>
  <c r="K134" i="42" s="1"/>
  <c r="I147" i="40"/>
  <c r="I134" i="42"/>
  <c r="H147" i="40"/>
  <c r="H134" i="42"/>
  <c r="G147" i="40"/>
  <c r="G134" i="42"/>
  <c r="F147" i="40"/>
  <c r="F134" i="42"/>
  <c r="D133" i="54" s="1"/>
  <c r="E147" i="40"/>
  <c r="E134" i="42"/>
  <c r="D147" i="40"/>
  <c r="D134" i="42"/>
  <c r="C147" i="40"/>
  <c r="C134" i="42"/>
  <c r="B147" i="40"/>
  <c r="AI135" i="42"/>
  <c r="V148" i="40"/>
  <c r="AH135" i="42"/>
  <c r="U148" i="40"/>
  <c r="AG135" i="42"/>
  <c r="T148" i="40"/>
  <c r="AF135" i="42"/>
  <c r="S148" i="40"/>
  <c r="AE135" i="42"/>
  <c r="R148" i="40"/>
  <c r="AD135" i="42"/>
  <c r="Q148" i="40"/>
  <c r="J135" i="42"/>
  <c r="K135" i="42" s="1"/>
  <c r="I148" i="40"/>
  <c r="I135" i="42"/>
  <c r="H148" i="40"/>
  <c r="H135" i="42"/>
  <c r="G148" i="40"/>
  <c r="G135" i="42"/>
  <c r="F148" i="40"/>
  <c r="F135" i="42"/>
  <c r="D134" i="54" s="1"/>
  <c r="E148" i="40"/>
  <c r="E135" i="42"/>
  <c r="D148" i="40"/>
  <c r="D135" i="42"/>
  <c r="C148" i="40"/>
  <c r="C135" i="42"/>
  <c r="B148" i="40"/>
  <c r="AI136" i="42"/>
  <c r="V149" i="40"/>
  <c r="AH136" i="42"/>
  <c r="U149" i="40"/>
  <c r="AG136" i="42"/>
  <c r="T149" i="40"/>
  <c r="AF136" i="42"/>
  <c r="S149" i="40"/>
  <c r="AE136" i="42"/>
  <c r="R149" i="40"/>
  <c r="AD136" i="42"/>
  <c r="Q149" i="40"/>
  <c r="J136" i="42"/>
  <c r="K136" i="42" s="1"/>
  <c r="I149" i="40"/>
  <c r="I136" i="42"/>
  <c r="H149" i="40"/>
  <c r="H136" i="42"/>
  <c r="G149" i="40"/>
  <c r="G136" i="42"/>
  <c r="F149" i="40"/>
  <c r="F136" i="42"/>
  <c r="D135" i="54" s="1"/>
  <c r="E149" i="40"/>
  <c r="E136" i="42"/>
  <c r="D149" i="40"/>
  <c r="D136" i="42"/>
  <c r="C149" i="40"/>
  <c r="C136" i="42"/>
  <c r="B149" i="40"/>
  <c r="N130" i="42"/>
  <c r="S130" i="42"/>
  <c r="T130" i="42"/>
  <c r="N143" i="40"/>
  <c r="M130" i="42"/>
  <c r="Q130" i="42"/>
  <c r="R130" i="42"/>
  <c r="L130" i="42"/>
  <c r="O130" i="42"/>
  <c r="P130" i="42"/>
  <c r="N131" i="42"/>
  <c r="S131" i="42"/>
  <c r="T131" i="42"/>
  <c r="M131" i="42"/>
  <c r="Q131" i="42"/>
  <c r="R131" i="42"/>
  <c r="L131" i="42"/>
  <c r="O131" i="42"/>
  <c r="P131" i="42"/>
  <c r="O145" i="40"/>
  <c r="N132" i="42"/>
  <c r="S132" i="42"/>
  <c r="T132" i="42"/>
  <c r="M132" i="42"/>
  <c r="Q132" i="42"/>
  <c r="R132" i="42"/>
  <c r="L132" i="42"/>
  <c r="O132" i="42"/>
  <c r="P132" i="42"/>
  <c r="N133" i="42"/>
  <c r="S133" i="42"/>
  <c r="T133" i="42"/>
  <c r="N146" i="40"/>
  <c r="M133" i="42"/>
  <c r="Q133" i="42"/>
  <c r="R133" i="42"/>
  <c r="L133" i="42"/>
  <c r="O133" i="42"/>
  <c r="P133" i="42"/>
  <c r="N134" i="42"/>
  <c r="S134" i="42"/>
  <c r="T134" i="42"/>
  <c r="N147" i="40"/>
  <c r="M134" i="42"/>
  <c r="Q134" i="42"/>
  <c r="R134" i="42"/>
  <c r="L134" i="42"/>
  <c r="O134" i="42"/>
  <c r="P134" i="42"/>
  <c r="N135" i="42"/>
  <c r="S135" i="42"/>
  <c r="T135" i="42"/>
  <c r="N148" i="40"/>
  <c r="M135" i="42"/>
  <c r="Q135" i="42"/>
  <c r="R135" i="42"/>
  <c r="L135" i="42"/>
  <c r="O135" i="42"/>
  <c r="P135" i="42"/>
  <c r="N136" i="42"/>
  <c r="S136" i="42"/>
  <c r="T136" i="42"/>
  <c r="M136" i="42"/>
  <c r="Q136" i="42"/>
  <c r="R136" i="42"/>
  <c r="L136" i="42"/>
  <c r="O136" i="42"/>
  <c r="P136" i="42"/>
  <c r="O143" i="40"/>
  <c r="M143" i="40"/>
  <c r="P143" i="40"/>
  <c r="O144" i="40"/>
  <c r="N144" i="40"/>
  <c r="M144" i="40"/>
  <c r="P144" i="40"/>
  <c r="N145" i="40"/>
  <c r="M145" i="40"/>
  <c r="P145" i="40"/>
  <c r="O146" i="40"/>
  <c r="M146" i="40"/>
  <c r="P146" i="40"/>
  <c r="O147" i="40"/>
  <c r="M147" i="40"/>
  <c r="P147" i="40"/>
  <c r="O148" i="40"/>
  <c r="M148" i="40"/>
  <c r="P148" i="40"/>
  <c r="O149" i="40"/>
  <c r="N149" i="40"/>
  <c r="M149" i="40"/>
  <c r="P149" i="40"/>
  <c r="AI105" i="34"/>
  <c r="V118" i="32"/>
  <c r="AH105" i="34"/>
  <c r="U118" i="32"/>
  <c r="AG105" i="34"/>
  <c r="T118" i="32"/>
  <c r="AF105" i="34"/>
  <c r="S118" i="32"/>
  <c r="AE105" i="34"/>
  <c r="R118" i="32"/>
  <c r="AD105" i="34"/>
  <c r="Q118" i="32"/>
  <c r="J105" i="34"/>
  <c r="K105" i="34" s="1"/>
  <c r="I118" i="32"/>
  <c r="I105" i="34"/>
  <c r="A104" i="52" s="1"/>
  <c r="H118" i="32"/>
  <c r="H105" i="34"/>
  <c r="C104" i="52" s="1"/>
  <c r="G118" i="32"/>
  <c r="G105" i="34"/>
  <c r="F118" i="32"/>
  <c r="F105" i="34"/>
  <c r="D104" i="52" s="1"/>
  <c r="E118" i="32"/>
  <c r="E105" i="34"/>
  <c r="D118" i="32"/>
  <c r="D105" i="34"/>
  <c r="C118" i="32"/>
  <c r="C105" i="34"/>
  <c r="B118" i="32"/>
  <c r="AI106" i="34"/>
  <c r="V119" i="32"/>
  <c r="AH106" i="34"/>
  <c r="U119" i="32"/>
  <c r="AG106" i="34"/>
  <c r="T119" i="32"/>
  <c r="AF106" i="34"/>
  <c r="S119" i="32"/>
  <c r="AE106" i="34"/>
  <c r="R119" i="32"/>
  <c r="AD106" i="34"/>
  <c r="Q119" i="32"/>
  <c r="J106" i="34"/>
  <c r="K106" i="34" s="1"/>
  <c r="I119" i="32"/>
  <c r="I106" i="34"/>
  <c r="A105" i="52" s="1"/>
  <c r="H119" i="32"/>
  <c r="H106" i="34"/>
  <c r="C105" i="52" s="1"/>
  <c r="G119" i="32"/>
  <c r="G106" i="34"/>
  <c r="F119" i="32"/>
  <c r="F106" i="34"/>
  <c r="D105" i="52" s="1"/>
  <c r="E119" i="32"/>
  <c r="E106" i="34"/>
  <c r="D119" i="32"/>
  <c r="D106" i="34"/>
  <c r="C119" i="32"/>
  <c r="C106" i="34"/>
  <c r="B119" i="32"/>
  <c r="AI107" i="34"/>
  <c r="V120" i="32"/>
  <c r="AH107" i="34"/>
  <c r="U120" i="32"/>
  <c r="AG107" i="34"/>
  <c r="T120" i="32"/>
  <c r="AF107" i="34"/>
  <c r="S120" i="32"/>
  <c r="AE107" i="34"/>
  <c r="R120" i="32"/>
  <c r="AD107" i="34"/>
  <c r="Q120" i="32"/>
  <c r="J107" i="34"/>
  <c r="K107" i="34" s="1"/>
  <c r="I120" i="32"/>
  <c r="I107" i="34"/>
  <c r="A106" i="52" s="1"/>
  <c r="H120" i="32"/>
  <c r="H107" i="34"/>
  <c r="C106" i="52" s="1"/>
  <c r="G120" i="32"/>
  <c r="G107" i="34"/>
  <c r="F120" i="32"/>
  <c r="F107" i="34"/>
  <c r="D106" i="52" s="1"/>
  <c r="E120" i="32"/>
  <c r="E107" i="34"/>
  <c r="D120" i="32"/>
  <c r="D107" i="34"/>
  <c r="C120" i="32"/>
  <c r="C107" i="34"/>
  <c r="B120" i="32"/>
  <c r="AI108" i="34"/>
  <c r="V121" i="32"/>
  <c r="AH108" i="34"/>
  <c r="U121" i="32"/>
  <c r="AG108" i="34"/>
  <c r="T121" i="32"/>
  <c r="AF108" i="34"/>
  <c r="S121" i="32"/>
  <c r="AE108" i="34"/>
  <c r="R121" i="32"/>
  <c r="AD108" i="34"/>
  <c r="Q121" i="32"/>
  <c r="J108" i="34"/>
  <c r="K108" i="34" s="1"/>
  <c r="I121" i="32"/>
  <c r="I108" i="34"/>
  <c r="A107" i="52" s="1"/>
  <c r="H121" i="32"/>
  <c r="H108" i="34"/>
  <c r="C107" i="52" s="1"/>
  <c r="G121" i="32"/>
  <c r="G108" i="34"/>
  <c r="F121" i="32"/>
  <c r="F108" i="34"/>
  <c r="D107" i="52" s="1"/>
  <c r="E121" i="32"/>
  <c r="E108" i="34"/>
  <c r="D121" i="32"/>
  <c r="D108" i="34"/>
  <c r="C121" i="32"/>
  <c r="C108" i="34"/>
  <c r="B121" i="32"/>
  <c r="AI109" i="34"/>
  <c r="V122" i="32"/>
  <c r="AH109" i="34"/>
  <c r="U122" i="32"/>
  <c r="AG109" i="34"/>
  <c r="T122" i="32"/>
  <c r="AF109" i="34"/>
  <c r="S122" i="32"/>
  <c r="AE109" i="34"/>
  <c r="R122" i="32"/>
  <c r="AD109" i="34"/>
  <c r="Q122" i="32"/>
  <c r="J109" i="34"/>
  <c r="K109" i="34" s="1"/>
  <c r="I122" i="32"/>
  <c r="I109" i="34"/>
  <c r="A108" i="52" s="1"/>
  <c r="H122" i="32"/>
  <c r="H109" i="34"/>
  <c r="C108" i="52" s="1"/>
  <c r="G122" i="32"/>
  <c r="G109" i="34"/>
  <c r="F122" i="32"/>
  <c r="F109" i="34"/>
  <c r="D108" i="52" s="1"/>
  <c r="E122" i="32"/>
  <c r="E109" i="34"/>
  <c r="D122" i="32"/>
  <c r="D109" i="34"/>
  <c r="C122" i="32"/>
  <c r="C109" i="34"/>
  <c r="B122" i="32"/>
  <c r="AI110" i="34"/>
  <c r="V123" i="32"/>
  <c r="AH110" i="34"/>
  <c r="U123" i="32"/>
  <c r="AG110" i="34"/>
  <c r="T123" i="32"/>
  <c r="AF110" i="34"/>
  <c r="S123" i="32"/>
  <c r="AE110" i="34"/>
  <c r="R123" i="32"/>
  <c r="AD110" i="34"/>
  <c r="Q123" i="32"/>
  <c r="J110" i="34"/>
  <c r="K110" i="34" s="1"/>
  <c r="I123" i="32"/>
  <c r="I110" i="34"/>
  <c r="A109" i="52" s="1"/>
  <c r="H123" i="32"/>
  <c r="H110" i="34"/>
  <c r="C109" i="52" s="1"/>
  <c r="G123" i="32"/>
  <c r="G110" i="34"/>
  <c r="F123" i="32"/>
  <c r="F110" i="34"/>
  <c r="D109" i="52" s="1"/>
  <c r="E123" i="32"/>
  <c r="E110" i="34"/>
  <c r="D123" i="32"/>
  <c r="D110" i="34"/>
  <c r="C123" i="32"/>
  <c r="C110" i="34"/>
  <c r="B123" i="32"/>
  <c r="AI111" i="34"/>
  <c r="V124" i="32"/>
  <c r="AH111" i="34"/>
  <c r="U124" i="32"/>
  <c r="AG111" i="34"/>
  <c r="T124" i="32"/>
  <c r="AF111" i="34"/>
  <c r="S124" i="32"/>
  <c r="AE111" i="34"/>
  <c r="R124" i="32"/>
  <c r="AD111" i="34"/>
  <c r="Q124" i="32"/>
  <c r="J111" i="34"/>
  <c r="K111" i="34" s="1"/>
  <c r="I124" i="32"/>
  <c r="I111" i="34"/>
  <c r="A110" i="52" s="1"/>
  <c r="H124" i="32"/>
  <c r="H111" i="34"/>
  <c r="C110" i="52" s="1"/>
  <c r="G124" i="32"/>
  <c r="G111" i="34"/>
  <c r="F124" i="32"/>
  <c r="F111" i="34"/>
  <c r="D110" i="52" s="1"/>
  <c r="E124" i="32"/>
  <c r="E111" i="34"/>
  <c r="D124" i="32"/>
  <c r="D111" i="34"/>
  <c r="C124" i="32"/>
  <c r="C111" i="34"/>
  <c r="B124" i="32"/>
  <c r="AI112" i="34"/>
  <c r="V125" i="32"/>
  <c r="AH112" i="34"/>
  <c r="U125" i="32"/>
  <c r="AG112" i="34"/>
  <c r="T125" i="32"/>
  <c r="AF112" i="34"/>
  <c r="S125" i="32"/>
  <c r="AE112" i="34"/>
  <c r="R125" i="32"/>
  <c r="AD112" i="34"/>
  <c r="Q125" i="32"/>
  <c r="J112" i="34"/>
  <c r="K112" i="34" s="1"/>
  <c r="I125" i="32"/>
  <c r="I112" i="34"/>
  <c r="A111" i="52" s="1"/>
  <c r="H125" i="32"/>
  <c r="H112" i="34"/>
  <c r="C111" i="52" s="1"/>
  <c r="G125" i="32"/>
  <c r="G112" i="34"/>
  <c r="F125" i="32"/>
  <c r="F112" i="34"/>
  <c r="D111" i="52" s="1"/>
  <c r="E125" i="32"/>
  <c r="E112" i="34"/>
  <c r="D125" i="32"/>
  <c r="D112" i="34"/>
  <c r="C125" i="32"/>
  <c r="C112" i="34"/>
  <c r="B125" i="32"/>
  <c r="AI113" i="34"/>
  <c r="V126" i="32"/>
  <c r="AH113" i="34"/>
  <c r="U126" i="32"/>
  <c r="AG113" i="34"/>
  <c r="T126" i="32"/>
  <c r="AF113" i="34"/>
  <c r="S126" i="32"/>
  <c r="AE113" i="34"/>
  <c r="R126" i="32"/>
  <c r="AD113" i="34"/>
  <c r="Q126" i="32"/>
  <c r="J113" i="34"/>
  <c r="K113" i="34" s="1"/>
  <c r="I126" i="32"/>
  <c r="I113" i="34"/>
  <c r="A112" i="52" s="1"/>
  <c r="H126" i="32"/>
  <c r="H113" i="34"/>
  <c r="C112" i="52" s="1"/>
  <c r="G126" i="32"/>
  <c r="G113" i="34"/>
  <c r="F126" i="32"/>
  <c r="F113" i="34"/>
  <c r="D112" i="52" s="1"/>
  <c r="E126" i="32"/>
  <c r="E113" i="34"/>
  <c r="D126" i="32"/>
  <c r="D113" i="34"/>
  <c r="C126" i="32"/>
  <c r="C113" i="34"/>
  <c r="B126" i="32"/>
  <c r="AI114" i="34"/>
  <c r="V127" i="32"/>
  <c r="AH114" i="34"/>
  <c r="U127" i="32"/>
  <c r="AG114" i="34"/>
  <c r="T127" i="32"/>
  <c r="AF114" i="34"/>
  <c r="S127" i="32"/>
  <c r="AE114" i="34"/>
  <c r="R127" i="32"/>
  <c r="AD114" i="34"/>
  <c r="Q127" i="32"/>
  <c r="J114" i="34"/>
  <c r="K114" i="34" s="1"/>
  <c r="I127" i="32"/>
  <c r="I114" i="34"/>
  <c r="A113" i="52" s="1"/>
  <c r="H127" i="32"/>
  <c r="H114" i="34"/>
  <c r="C113" i="52" s="1"/>
  <c r="G127" i="32"/>
  <c r="G114" i="34"/>
  <c r="F127" i="32"/>
  <c r="F114" i="34"/>
  <c r="D113" i="52" s="1"/>
  <c r="E127" i="32"/>
  <c r="E114" i="34"/>
  <c r="D127" i="32"/>
  <c r="D114" i="34"/>
  <c r="C127" i="32"/>
  <c r="C114" i="34"/>
  <c r="B127" i="32"/>
  <c r="AI115" i="34"/>
  <c r="V128" i="32"/>
  <c r="AH115" i="34"/>
  <c r="U128" i="32"/>
  <c r="AG115" i="34"/>
  <c r="T128" i="32"/>
  <c r="AF115" i="34"/>
  <c r="S128" i="32"/>
  <c r="AE115" i="34"/>
  <c r="R128" i="32"/>
  <c r="AD115" i="34"/>
  <c r="Q128" i="32"/>
  <c r="J115" i="34"/>
  <c r="K115" i="34" s="1"/>
  <c r="I128" i="32"/>
  <c r="I115" i="34"/>
  <c r="A114" i="52" s="1"/>
  <c r="H128" i="32"/>
  <c r="H115" i="34"/>
  <c r="C114" i="52" s="1"/>
  <c r="G128" i="32"/>
  <c r="G115" i="34"/>
  <c r="F128" i="32"/>
  <c r="F115" i="34"/>
  <c r="D114" i="52" s="1"/>
  <c r="E128" i="32"/>
  <c r="E115" i="34"/>
  <c r="D128" i="32"/>
  <c r="D115" i="34"/>
  <c r="C128" i="32"/>
  <c r="C115" i="34"/>
  <c r="B128" i="32"/>
  <c r="AI116" i="34"/>
  <c r="V129" i="32"/>
  <c r="AH116" i="34"/>
  <c r="U129" i="32"/>
  <c r="AG116" i="34"/>
  <c r="T129" i="32"/>
  <c r="AF116" i="34"/>
  <c r="S129" i="32"/>
  <c r="AE116" i="34"/>
  <c r="R129" i="32"/>
  <c r="AD116" i="34"/>
  <c r="Q129" i="32"/>
  <c r="J116" i="34"/>
  <c r="K116" i="34" s="1"/>
  <c r="I129" i="32"/>
  <c r="I116" i="34"/>
  <c r="A115" i="52" s="1"/>
  <c r="H129" i="32"/>
  <c r="H116" i="34"/>
  <c r="C115" i="52" s="1"/>
  <c r="G129" i="32"/>
  <c r="G116" i="34"/>
  <c r="F129" i="32"/>
  <c r="F116" i="34"/>
  <c r="D115" i="52" s="1"/>
  <c r="E129" i="32"/>
  <c r="E116" i="34"/>
  <c r="D129" i="32"/>
  <c r="D116" i="34"/>
  <c r="C129" i="32"/>
  <c r="C116" i="34"/>
  <c r="B129" i="32"/>
  <c r="N115" i="34"/>
  <c r="S115" i="34"/>
  <c r="T115" i="34"/>
  <c r="M115" i="34"/>
  <c r="Q115" i="34"/>
  <c r="R115" i="34"/>
  <c r="L115" i="34"/>
  <c r="O115" i="34"/>
  <c r="P115" i="34"/>
  <c r="N116" i="34"/>
  <c r="S116" i="34"/>
  <c r="T116" i="34"/>
  <c r="M116" i="34"/>
  <c r="Q116" i="34"/>
  <c r="R116" i="34"/>
  <c r="L116" i="34"/>
  <c r="O116" i="34"/>
  <c r="P116" i="34"/>
  <c r="N105" i="34"/>
  <c r="S105" i="34"/>
  <c r="T105" i="34"/>
  <c r="N118" i="32"/>
  <c r="M105" i="34"/>
  <c r="Q105" i="34"/>
  <c r="R105" i="34"/>
  <c r="L105" i="34"/>
  <c r="O105" i="34"/>
  <c r="P105" i="34"/>
  <c r="N106" i="34"/>
  <c r="S106" i="34"/>
  <c r="T106" i="34"/>
  <c r="M106" i="34"/>
  <c r="Q106" i="34"/>
  <c r="R106" i="34"/>
  <c r="L106" i="34"/>
  <c r="O106" i="34"/>
  <c r="P106" i="34"/>
  <c r="N107" i="34"/>
  <c r="S107" i="34"/>
  <c r="T107" i="34"/>
  <c r="N120" i="32"/>
  <c r="M107" i="34"/>
  <c r="Q107" i="34"/>
  <c r="R107" i="34"/>
  <c r="L107" i="34"/>
  <c r="O107" i="34"/>
  <c r="P107" i="34"/>
  <c r="N108" i="34"/>
  <c r="S108" i="34"/>
  <c r="T108" i="34"/>
  <c r="M108" i="34"/>
  <c r="Q108" i="34"/>
  <c r="R108" i="34"/>
  <c r="L108" i="34"/>
  <c r="O108" i="34"/>
  <c r="P108" i="34"/>
  <c r="N109" i="34"/>
  <c r="S109" i="34"/>
  <c r="T109" i="34"/>
  <c r="M109" i="34"/>
  <c r="Q109" i="34"/>
  <c r="R109" i="34"/>
  <c r="L109" i="34"/>
  <c r="O109" i="34"/>
  <c r="P109" i="34"/>
  <c r="N110" i="34"/>
  <c r="S110" i="34"/>
  <c r="T110" i="34"/>
  <c r="N123" i="32"/>
  <c r="M110" i="34"/>
  <c r="Q110" i="34"/>
  <c r="R110" i="34"/>
  <c r="L110" i="34"/>
  <c r="O110" i="34"/>
  <c r="P110" i="34"/>
  <c r="N111" i="34"/>
  <c r="S111" i="34"/>
  <c r="T111" i="34"/>
  <c r="N124" i="32"/>
  <c r="M111" i="34"/>
  <c r="Q111" i="34"/>
  <c r="R111" i="34"/>
  <c r="L111" i="34"/>
  <c r="O111" i="34"/>
  <c r="P111" i="34"/>
  <c r="N112" i="34"/>
  <c r="S112" i="34"/>
  <c r="T112" i="34"/>
  <c r="M112" i="34"/>
  <c r="Q112" i="34"/>
  <c r="R112" i="34"/>
  <c r="L112" i="34"/>
  <c r="O112" i="34"/>
  <c r="P112" i="34"/>
  <c r="N113" i="34"/>
  <c r="S113" i="34"/>
  <c r="T113" i="34"/>
  <c r="M113" i="34"/>
  <c r="Q113" i="34"/>
  <c r="R113" i="34"/>
  <c r="L113" i="34"/>
  <c r="O113" i="34"/>
  <c r="P113" i="34"/>
  <c r="N114" i="34"/>
  <c r="S114" i="34"/>
  <c r="T114" i="34"/>
  <c r="M114" i="34"/>
  <c r="Q114" i="34"/>
  <c r="R114" i="34"/>
  <c r="L114" i="34"/>
  <c r="O114" i="34"/>
  <c r="P114" i="34"/>
  <c r="O118" i="32"/>
  <c r="M118" i="32"/>
  <c r="P118" i="32"/>
  <c r="O119" i="32"/>
  <c r="N119" i="32"/>
  <c r="M119" i="32"/>
  <c r="P119" i="32"/>
  <c r="O120" i="32"/>
  <c r="M120" i="32"/>
  <c r="P120" i="32"/>
  <c r="O121" i="32"/>
  <c r="N121" i="32"/>
  <c r="M121" i="32"/>
  <c r="P121" i="32"/>
  <c r="O122" i="32"/>
  <c r="N122" i="32"/>
  <c r="M122" i="32"/>
  <c r="P122" i="32"/>
  <c r="O123" i="32"/>
  <c r="M123" i="32"/>
  <c r="P123" i="32"/>
  <c r="O124" i="32"/>
  <c r="M124" i="32"/>
  <c r="P124" i="32"/>
  <c r="O125" i="32"/>
  <c r="N125" i="32"/>
  <c r="M125" i="32"/>
  <c r="P125" i="32"/>
  <c r="O126" i="32"/>
  <c r="N126" i="32"/>
  <c r="M126" i="32"/>
  <c r="P126" i="32"/>
  <c r="O127" i="32"/>
  <c r="N127" i="32"/>
  <c r="M127" i="32"/>
  <c r="P127" i="32"/>
  <c r="O128" i="32"/>
  <c r="N128" i="32"/>
  <c r="M128" i="32"/>
  <c r="P128" i="32"/>
  <c r="O129" i="32"/>
  <c r="N129" i="32"/>
  <c r="M129" i="32"/>
  <c r="P129" i="32"/>
  <c r="A17" i="61"/>
  <c r="A18" i="61"/>
  <c r="A19" i="61"/>
  <c r="A20" i="61"/>
  <c r="A21" i="61"/>
  <c r="A22" i="61"/>
  <c r="A23" i="61"/>
  <c r="A24" i="61"/>
  <c r="A25" i="61"/>
  <c r="A26" i="61"/>
  <c r="A16" i="61"/>
  <c r="A77" i="56"/>
  <c r="A78" i="56"/>
  <c r="A79" i="56"/>
  <c r="A17" i="56"/>
  <c r="A18" i="56"/>
  <c r="A19" i="56"/>
  <c r="A20" i="56"/>
  <c r="A21" i="56"/>
  <c r="A22" i="56"/>
  <c r="A23" i="56"/>
  <c r="A24" i="56"/>
  <c r="A25" i="56"/>
  <c r="A26" i="56"/>
  <c r="A27" i="56"/>
  <c r="A28" i="56"/>
  <c r="A29" i="56"/>
  <c r="A30" i="56"/>
  <c r="A31" i="56"/>
  <c r="A32" i="56"/>
  <c r="A33" i="56"/>
  <c r="A34" i="56"/>
  <c r="A35" i="56"/>
  <c r="A36" i="56"/>
  <c r="A37" i="56"/>
  <c r="A38" i="56"/>
  <c r="A39" i="56"/>
  <c r="A40" i="56"/>
  <c r="A41" i="56"/>
  <c r="A42" i="56"/>
  <c r="A43" i="56"/>
  <c r="A44" i="56"/>
  <c r="A45" i="56"/>
  <c r="A46" i="56"/>
  <c r="A47" i="56"/>
  <c r="A48" i="56"/>
  <c r="A49" i="56"/>
  <c r="A50" i="56"/>
  <c r="A51" i="56"/>
  <c r="A52" i="56"/>
  <c r="A53" i="56"/>
  <c r="A54" i="56"/>
  <c r="A55" i="56"/>
  <c r="A56" i="56"/>
  <c r="A57" i="56"/>
  <c r="A58" i="56"/>
  <c r="A59" i="56"/>
  <c r="A60" i="56"/>
  <c r="A61" i="56"/>
  <c r="A62" i="56"/>
  <c r="A63" i="56"/>
  <c r="A64" i="56"/>
  <c r="A65" i="56"/>
  <c r="A66" i="56"/>
  <c r="A67" i="56"/>
  <c r="A68" i="56"/>
  <c r="A69" i="56"/>
  <c r="A70" i="56"/>
  <c r="A71" i="56"/>
  <c r="A72" i="56"/>
  <c r="A73" i="56"/>
  <c r="A74" i="56"/>
  <c r="A75" i="56"/>
  <c r="A76" i="56"/>
  <c r="A16" i="56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A47" i="40"/>
  <c r="A48" i="40"/>
  <c r="A49" i="40"/>
  <c r="A50" i="40"/>
  <c r="A51" i="40"/>
  <c r="A52" i="40"/>
  <c r="A53" i="40"/>
  <c r="A54" i="40"/>
  <c r="A55" i="40"/>
  <c r="A56" i="40"/>
  <c r="A57" i="40"/>
  <c r="A58" i="40"/>
  <c r="A59" i="40"/>
  <c r="A60" i="40"/>
  <c r="A61" i="40"/>
  <c r="A62" i="40"/>
  <c r="A63" i="40"/>
  <c r="A64" i="40"/>
  <c r="A65" i="40"/>
  <c r="A66" i="40"/>
  <c r="A67" i="40"/>
  <c r="A68" i="40"/>
  <c r="A69" i="40"/>
  <c r="A70" i="40"/>
  <c r="A71" i="40"/>
  <c r="A72" i="40"/>
  <c r="A73" i="40"/>
  <c r="A74" i="40"/>
  <c r="A75" i="40"/>
  <c r="A76" i="40"/>
  <c r="A77" i="40"/>
  <c r="A78" i="40"/>
  <c r="A79" i="40"/>
  <c r="A80" i="40"/>
  <c r="A81" i="40"/>
  <c r="A82" i="40"/>
  <c r="A83" i="40"/>
  <c r="A84" i="40"/>
  <c r="A85" i="40"/>
  <c r="A86" i="40"/>
  <c r="A87" i="40"/>
  <c r="A88" i="40"/>
  <c r="A89" i="40"/>
  <c r="A90" i="40"/>
  <c r="A91" i="40"/>
  <c r="A92" i="40"/>
  <c r="A93" i="40"/>
  <c r="A94" i="40"/>
  <c r="A95" i="40"/>
  <c r="A96" i="40"/>
  <c r="A97" i="40"/>
  <c r="A98" i="40"/>
  <c r="A99" i="40"/>
  <c r="A100" i="40"/>
  <c r="A101" i="40"/>
  <c r="A102" i="40"/>
  <c r="A103" i="40"/>
  <c r="A104" i="40"/>
  <c r="A105" i="40"/>
  <c r="A106" i="40"/>
  <c r="A107" i="40"/>
  <c r="A108" i="40"/>
  <c r="A109" i="40"/>
  <c r="A110" i="40"/>
  <c r="A111" i="40"/>
  <c r="A112" i="40"/>
  <c r="A113" i="40"/>
  <c r="A114" i="40"/>
  <c r="A115" i="40"/>
  <c r="A116" i="40"/>
  <c r="A117" i="40"/>
  <c r="A118" i="40"/>
  <c r="A119" i="40"/>
  <c r="A120" i="40"/>
  <c r="A121" i="40"/>
  <c r="A122" i="40"/>
  <c r="A123" i="40"/>
  <c r="A124" i="40"/>
  <c r="A125" i="40"/>
  <c r="A126" i="40"/>
  <c r="A127" i="40"/>
  <c r="A128" i="40"/>
  <c r="A129" i="40"/>
  <c r="A130" i="40"/>
  <c r="A131" i="40"/>
  <c r="A132" i="40"/>
  <c r="A133" i="40"/>
  <c r="A134" i="40"/>
  <c r="A135" i="40"/>
  <c r="A136" i="40"/>
  <c r="A137" i="40"/>
  <c r="A138" i="40"/>
  <c r="A139" i="40"/>
  <c r="A140" i="40"/>
  <c r="A141" i="40"/>
  <c r="A16" i="40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6" i="32"/>
  <c r="A47" i="48"/>
  <c r="A48" i="48"/>
  <c r="A49" i="48"/>
  <c r="A50" i="48"/>
  <c r="A51" i="48"/>
  <c r="A52" i="48"/>
  <c r="A53" i="48"/>
  <c r="A54" i="48"/>
  <c r="A55" i="48"/>
  <c r="A56" i="48"/>
  <c r="A57" i="48"/>
  <c r="A58" i="48"/>
  <c r="A59" i="48"/>
  <c r="A60" i="48"/>
  <c r="A61" i="48"/>
  <c r="A62" i="48"/>
  <c r="A63" i="48"/>
  <c r="A64" i="48"/>
  <c r="A65" i="48"/>
  <c r="A66" i="48"/>
  <c r="A67" i="48"/>
  <c r="A68" i="48"/>
  <c r="A69" i="48"/>
  <c r="A70" i="48"/>
  <c r="A71" i="48"/>
  <c r="A72" i="48"/>
  <c r="A73" i="48"/>
  <c r="A74" i="48"/>
  <c r="A17" i="48"/>
  <c r="A18" i="48"/>
  <c r="A19" i="48"/>
  <c r="A20" i="48"/>
  <c r="A21" i="48"/>
  <c r="A22" i="48"/>
  <c r="A23" i="48"/>
  <c r="A24" i="48"/>
  <c r="A25" i="48"/>
  <c r="A26" i="48"/>
  <c r="A27" i="48"/>
  <c r="A28" i="48"/>
  <c r="A29" i="48"/>
  <c r="A30" i="48"/>
  <c r="A31" i="48"/>
  <c r="A32" i="48"/>
  <c r="A33" i="48"/>
  <c r="A34" i="48"/>
  <c r="A35" i="48"/>
  <c r="A36" i="48"/>
  <c r="A37" i="48"/>
  <c r="A38" i="48"/>
  <c r="A39" i="48"/>
  <c r="A40" i="48"/>
  <c r="A41" i="48"/>
  <c r="A42" i="48"/>
  <c r="A43" i="48"/>
  <c r="A44" i="48"/>
  <c r="A45" i="48"/>
  <c r="A46" i="48"/>
  <c r="A16" i="48"/>
  <c r="A137" i="44"/>
  <c r="A138" i="44"/>
  <c r="A139" i="44"/>
  <c r="A140" i="44"/>
  <c r="A141" i="44"/>
  <c r="A142" i="44"/>
  <c r="A143" i="44"/>
  <c r="A144" i="44"/>
  <c r="A145" i="44"/>
  <c r="A146" i="44"/>
  <c r="A147" i="44"/>
  <c r="A148" i="44"/>
  <c r="A149" i="44"/>
  <c r="A150" i="44"/>
  <c r="A151" i="44"/>
  <c r="A152" i="44"/>
  <c r="A17" i="44"/>
  <c r="A18" i="44"/>
  <c r="A19" i="44"/>
  <c r="A20" i="44"/>
  <c r="A21" i="44"/>
  <c r="A22" i="44"/>
  <c r="A23" i="44"/>
  <c r="A24" i="44"/>
  <c r="A25" i="44"/>
  <c r="A26" i="44"/>
  <c r="A27" i="44"/>
  <c r="A28" i="44"/>
  <c r="A29" i="44"/>
  <c r="A30" i="44"/>
  <c r="A31" i="44"/>
  <c r="A32" i="44"/>
  <c r="A33" i="44"/>
  <c r="A34" i="44"/>
  <c r="A35" i="44"/>
  <c r="A36" i="44"/>
  <c r="A37" i="44"/>
  <c r="A38" i="44"/>
  <c r="A39" i="44"/>
  <c r="A40" i="44"/>
  <c r="A41" i="44"/>
  <c r="A42" i="44"/>
  <c r="A43" i="44"/>
  <c r="A44" i="44"/>
  <c r="A45" i="44"/>
  <c r="A46" i="44"/>
  <c r="A47" i="44"/>
  <c r="A48" i="44"/>
  <c r="A49" i="44"/>
  <c r="A50" i="44"/>
  <c r="A51" i="44"/>
  <c r="A52" i="44"/>
  <c r="A53" i="44"/>
  <c r="A54" i="44"/>
  <c r="A55" i="44"/>
  <c r="A56" i="44"/>
  <c r="A57" i="44"/>
  <c r="A58" i="44"/>
  <c r="A59" i="44"/>
  <c r="A60" i="44"/>
  <c r="A61" i="44"/>
  <c r="A62" i="44"/>
  <c r="A63" i="44"/>
  <c r="A64" i="44"/>
  <c r="A65" i="44"/>
  <c r="A66" i="44"/>
  <c r="A67" i="44"/>
  <c r="A68" i="44"/>
  <c r="A69" i="44"/>
  <c r="A70" i="44"/>
  <c r="A71" i="44"/>
  <c r="A72" i="44"/>
  <c r="A73" i="44"/>
  <c r="A74" i="44"/>
  <c r="A75" i="44"/>
  <c r="A76" i="44"/>
  <c r="A77" i="44"/>
  <c r="A78" i="44"/>
  <c r="A79" i="44"/>
  <c r="A80" i="44"/>
  <c r="A81" i="44"/>
  <c r="A82" i="44"/>
  <c r="A83" i="44"/>
  <c r="A84" i="44"/>
  <c r="A85" i="44"/>
  <c r="A86" i="44"/>
  <c r="A87" i="44"/>
  <c r="A88" i="44"/>
  <c r="A89" i="44"/>
  <c r="A90" i="44"/>
  <c r="A91" i="44"/>
  <c r="A92" i="44"/>
  <c r="A93" i="44"/>
  <c r="A94" i="44"/>
  <c r="A95" i="44"/>
  <c r="A96" i="44"/>
  <c r="A97" i="44"/>
  <c r="A98" i="44"/>
  <c r="A99" i="44"/>
  <c r="A100" i="44"/>
  <c r="A101" i="44"/>
  <c r="A102" i="44"/>
  <c r="A103" i="44"/>
  <c r="A104" i="44"/>
  <c r="A105" i="44"/>
  <c r="A106" i="44"/>
  <c r="A107" i="44"/>
  <c r="A108" i="44"/>
  <c r="A109" i="44"/>
  <c r="A110" i="44"/>
  <c r="A111" i="44"/>
  <c r="A112" i="44"/>
  <c r="A113" i="44"/>
  <c r="A114" i="44"/>
  <c r="A115" i="44"/>
  <c r="A116" i="44"/>
  <c r="A117" i="44"/>
  <c r="A118" i="44"/>
  <c r="A119" i="44"/>
  <c r="A120" i="44"/>
  <c r="A121" i="44"/>
  <c r="A122" i="44"/>
  <c r="A123" i="44"/>
  <c r="A124" i="44"/>
  <c r="A125" i="44"/>
  <c r="A126" i="44"/>
  <c r="A127" i="44"/>
  <c r="A128" i="44"/>
  <c r="A129" i="44"/>
  <c r="A130" i="44"/>
  <c r="A131" i="44"/>
  <c r="A132" i="44"/>
  <c r="A133" i="44"/>
  <c r="A134" i="44"/>
  <c r="A135" i="44"/>
  <c r="A136" i="44"/>
  <c r="A16" i="44"/>
  <c r="B61" i="50"/>
  <c r="B119" i="47" a="1"/>
  <c r="B61" i="51" a="1"/>
  <c r="B18" i="35" a="1"/>
  <c r="AA115" i="50" l="1"/>
  <c r="B114" i="55" s="1"/>
  <c r="AB115" i="50"/>
  <c r="AC115" i="50"/>
  <c r="U115" i="50"/>
  <c r="V115" i="50"/>
  <c r="Y115" i="50"/>
  <c r="Z115" i="50"/>
  <c r="AA114" i="50"/>
  <c r="B113" i="55" s="1"/>
  <c r="AB114" i="50"/>
  <c r="AC114" i="50"/>
  <c r="U114" i="50"/>
  <c r="V114" i="50"/>
  <c r="W114" i="50"/>
  <c r="X114" i="50"/>
  <c r="Y114" i="50"/>
  <c r="Z114" i="50"/>
  <c r="AA113" i="50"/>
  <c r="B112" i="55" s="1"/>
  <c r="AB113" i="50"/>
  <c r="AC113" i="50"/>
  <c r="U113" i="50"/>
  <c r="V113" i="50"/>
  <c r="W113" i="50"/>
  <c r="X113" i="50"/>
  <c r="Y113" i="50"/>
  <c r="Z113" i="50"/>
  <c r="AA112" i="50"/>
  <c r="B111" i="55" s="1"/>
  <c r="AB112" i="50"/>
  <c r="AC112" i="50"/>
  <c r="U112" i="50"/>
  <c r="V112" i="50"/>
  <c r="Y112" i="50"/>
  <c r="Z112" i="50"/>
  <c r="AA111" i="50"/>
  <c r="B110" i="55" s="1"/>
  <c r="AB111" i="50"/>
  <c r="AC111" i="50"/>
  <c r="U111" i="50"/>
  <c r="V111" i="50"/>
  <c r="Y111" i="50"/>
  <c r="Z111" i="50"/>
  <c r="AA110" i="50"/>
  <c r="B109" i="55" s="1"/>
  <c r="AB110" i="50"/>
  <c r="AC110" i="50"/>
  <c r="U110" i="50"/>
  <c r="V110" i="50"/>
  <c r="Y110" i="50"/>
  <c r="Z110" i="50"/>
  <c r="W115" i="50"/>
  <c r="X115" i="50"/>
  <c r="W112" i="50"/>
  <c r="X112" i="50"/>
  <c r="W111" i="50"/>
  <c r="X111" i="50"/>
  <c r="W110" i="50"/>
  <c r="X110" i="50"/>
  <c r="AA149" i="42"/>
  <c r="AB149" i="42"/>
  <c r="AC149" i="42"/>
  <c r="U149" i="42"/>
  <c r="V149" i="42"/>
  <c r="W149" i="42"/>
  <c r="X149" i="42"/>
  <c r="Y149" i="42"/>
  <c r="Z149" i="42"/>
  <c r="AA148" i="42"/>
  <c r="AB148" i="42"/>
  <c r="AC148" i="42"/>
  <c r="U148" i="42"/>
  <c r="V148" i="42"/>
  <c r="AA147" i="42"/>
  <c r="AB147" i="42"/>
  <c r="AC147" i="42"/>
  <c r="U147" i="42"/>
  <c r="V147" i="42"/>
  <c r="Y147" i="42"/>
  <c r="Z147" i="42"/>
  <c r="AA146" i="42"/>
  <c r="AB146" i="42"/>
  <c r="AC146" i="42"/>
  <c r="U146" i="42"/>
  <c r="V146" i="42"/>
  <c r="W146" i="42"/>
  <c r="X146" i="42"/>
  <c r="Y146" i="42"/>
  <c r="Z146" i="42"/>
  <c r="AA145" i="42"/>
  <c r="AB145" i="42"/>
  <c r="AC145" i="42"/>
  <c r="U145" i="42"/>
  <c r="V145" i="42"/>
  <c r="Y145" i="42"/>
  <c r="Z145" i="42"/>
  <c r="W148" i="42"/>
  <c r="X148" i="42"/>
  <c r="Y148" i="42"/>
  <c r="Z148" i="42"/>
  <c r="W147" i="42"/>
  <c r="X147" i="42"/>
  <c r="W145" i="42"/>
  <c r="X145" i="42"/>
  <c r="AA109" i="50"/>
  <c r="B108" i="55" s="1"/>
  <c r="AB109" i="50"/>
  <c r="AC109" i="50"/>
  <c r="U109" i="50"/>
  <c r="V109" i="50"/>
  <c r="W109" i="50"/>
  <c r="X109" i="50"/>
  <c r="Y109" i="50"/>
  <c r="Z109" i="50"/>
  <c r="AA108" i="50"/>
  <c r="B107" i="55" s="1"/>
  <c r="AB108" i="50"/>
  <c r="AC108" i="50"/>
  <c r="U108" i="50"/>
  <c r="V108" i="50"/>
  <c r="W108" i="50"/>
  <c r="X108" i="50"/>
  <c r="Y108" i="50"/>
  <c r="Z108" i="50"/>
  <c r="AA107" i="50"/>
  <c r="B106" i="55" s="1"/>
  <c r="AB107" i="50"/>
  <c r="AC107" i="50"/>
  <c r="U107" i="50"/>
  <c r="V107" i="50"/>
  <c r="AA106" i="50"/>
  <c r="B105" i="55" s="1"/>
  <c r="AB106" i="50"/>
  <c r="AC106" i="50"/>
  <c r="U106" i="50"/>
  <c r="V106" i="50"/>
  <c r="AA105" i="50"/>
  <c r="B104" i="55" s="1"/>
  <c r="AB105" i="50"/>
  <c r="AC105" i="50"/>
  <c r="U105" i="50"/>
  <c r="V105" i="50"/>
  <c r="Y105" i="50"/>
  <c r="Z105" i="50"/>
  <c r="AA104" i="50"/>
  <c r="B103" i="55" s="1"/>
  <c r="AB104" i="50"/>
  <c r="AC104" i="50"/>
  <c r="U104" i="50"/>
  <c r="V104" i="50"/>
  <c r="AA103" i="50"/>
  <c r="B102" i="55" s="1"/>
  <c r="AB103" i="50"/>
  <c r="AC103" i="50"/>
  <c r="U103" i="50"/>
  <c r="V103" i="50"/>
  <c r="Y103" i="50"/>
  <c r="Z103" i="50"/>
  <c r="AA102" i="50"/>
  <c r="B101" i="55" s="1"/>
  <c r="AB102" i="50"/>
  <c r="AC102" i="50"/>
  <c r="U102" i="50"/>
  <c r="V102" i="50"/>
  <c r="AA101" i="50"/>
  <c r="B100" i="55" s="1"/>
  <c r="AB101" i="50"/>
  <c r="AC101" i="50"/>
  <c r="U101" i="50"/>
  <c r="V101" i="50"/>
  <c r="Y101" i="50"/>
  <c r="Z101" i="50"/>
  <c r="AA100" i="50"/>
  <c r="B99" i="55" s="1"/>
  <c r="AB100" i="50"/>
  <c r="AC100" i="50"/>
  <c r="U100" i="50"/>
  <c r="V100" i="50"/>
  <c r="Y100" i="50"/>
  <c r="Z100" i="50"/>
  <c r="AA99" i="50"/>
  <c r="B98" i="55" s="1"/>
  <c r="AB99" i="50"/>
  <c r="AC99" i="50"/>
  <c r="U99" i="50"/>
  <c r="V99" i="50"/>
  <c r="AA98" i="50"/>
  <c r="B97" i="55" s="1"/>
  <c r="AB98" i="50"/>
  <c r="AC98" i="50"/>
  <c r="U98" i="50"/>
  <c r="V98" i="50"/>
  <c r="AA97" i="50"/>
  <c r="B96" i="55" s="1"/>
  <c r="AB97" i="50"/>
  <c r="AC97" i="50"/>
  <c r="U97" i="50"/>
  <c r="V97" i="50"/>
  <c r="AA96" i="50"/>
  <c r="B95" i="55" s="1"/>
  <c r="AB96" i="50"/>
  <c r="AC96" i="50"/>
  <c r="U96" i="50"/>
  <c r="V96" i="50"/>
  <c r="W96" i="50"/>
  <c r="X96" i="50"/>
  <c r="Y96" i="50"/>
  <c r="Z96" i="50"/>
  <c r="AA95" i="50"/>
  <c r="B94" i="55" s="1"/>
  <c r="AB95" i="50"/>
  <c r="AC95" i="50"/>
  <c r="U95" i="50"/>
  <c r="V95" i="50"/>
  <c r="W95" i="50"/>
  <c r="X95" i="50"/>
  <c r="Y95" i="50"/>
  <c r="Z95" i="50"/>
  <c r="AA94" i="50"/>
  <c r="B93" i="55" s="1"/>
  <c r="AB94" i="50"/>
  <c r="AC94" i="50"/>
  <c r="U94" i="50"/>
  <c r="V94" i="50"/>
  <c r="Y94" i="50"/>
  <c r="Z94" i="50"/>
  <c r="AA93" i="50"/>
  <c r="B92" i="55" s="1"/>
  <c r="AB93" i="50"/>
  <c r="AC93" i="50"/>
  <c r="U93" i="50"/>
  <c r="V93" i="50"/>
  <c r="Y93" i="50"/>
  <c r="Z93" i="50"/>
  <c r="AA92" i="50"/>
  <c r="B91" i="55" s="1"/>
  <c r="AB92" i="50"/>
  <c r="AC92" i="50"/>
  <c r="U92" i="50"/>
  <c r="V92" i="50"/>
  <c r="Y92" i="50"/>
  <c r="Z92" i="50"/>
  <c r="AA91" i="50"/>
  <c r="B90" i="55" s="1"/>
  <c r="AB91" i="50"/>
  <c r="AC91" i="50"/>
  <c r="U91" i="50"/>
  <c r="V91" i="50"/>
  <c r="Y91" i="50"/>
  <c r="Z91" i="50"/>
  <c r="AA90" i="50"/>
  <c r="B89" i="55" s="1"/>
  <c r="AB90" i="50"/>
  <c r="AC90" i="50"/>
  <c r="U90" i="50"/>
  <c r="V90" i="50"/>
  <c r="AA89" i="50"/>
  <c r="B88" i="55" s="1"/>
  <c r="AB89" i="50"/>
  <c r="AC89" i="50"/>
  <c r="U89" i="50"/>
  <c r="V89" i="50"/>
  <c r="W89" i="50"/>
  <c r="X89" i="50"/>
  <c r="Y89" i="50"/>
  <c r="Z89" i="50"/>
  <c r="AA88" i="50"/>
  <c r="B87" i="55" s="1"/>
  <c r="AB88" i="50"/>
  <c r="AC88" i="50"/>
  <c r="U88" i="50"/>
  <c r="V88" i="50"/>
  <c r="W88" i="50"/>
  <c r="X88" i="50"/>
  <c r="Y88" i="50"/>
  <c r="Z88" i="50"/>
  <c r="AA87" i="50"/>
  <c r="B86" i="55" s="1"/>
  <c r="AB87" i="50"/>
  <c r="AC87" i="50"/>
  <c r="U87" i="50"/>
  <c r="V87" i="50"/>
  <c r="Y87" i="50"/>
  <c r="Z87" i="50"/>
  <c r="AA86" i="50"/>
  <c r="B85" i="55" s="1"/>
  <c r="AB86" i="50"/>
  <c r="AC86" i="50"/>
  <c r="U86" i="50"/>
  <c r="V86" i="50"/>
  <c r="Y86" i="50"/>
  <c r="Z86" i="50"/>
  <c r="AA85" i="50"/>
  <c r="B84" i="55" s="1"/>
  <c r="AB85" i="50"/>
  <c r="AC85" i="50"/>
  <c r="U85" i="50"/>
  <c r="V85" i="50"/>
  <c r="AA84" i="50"/>
  <c r="B83" i="55" s="1"/>
  <c r="AB84" i="50"/>
  <c r="AC84" i="50"/>
  <c r="U84" i="50"/>
  <c r="V84" i="50"/>
  <c r="AA83" i="50"/>
  <c r="B82" i="55" s="1"/>
  <c r="AB83" i="50"/>
  <c r="AC83" i="50"/>
  <c r="U83" i="50"/>
  <c r="V83" i="50"/>
  <c r="Y83" i="50"/>
  <c r="Z83" i="50"/>
  <c r="AA82" i="50"/>
  <c r="B81" i="55" s="1"/>
  <c r="AB82" i="50"/>
  <c r="AC82" i="50"/>
  <c r="U82" i="50"/>
  <c r="V82" i="50"/>
  <c r="AA81" i="50"/>
  <c r="B80" i="55" s="1"/>
  <c r="AB81" i="50"/>
  <c r="AC81" i="50"/>
  <c r="U81" i="50"/>
  <c r="V81" i="50"/>
  <c r="W81" i="50"/>
  <c r="X81" i="50"/>
  <c r="Y81" i="50"/>
  <c r="Z81" i="50"/>
  <c r="AA80" i="50"/>
  <c r="B79" i="55" s="1"/>
  <c r="AB80" i="50"/>
  <c r="AC80" i="50"/>
  <c r="U80" i="50"/>
  <c r="V80" i="50"/>
  <c r="W80" i="50"/>
  <c r="X80" i="50"/>
  <c r="AA79" i="50"/>
  <c r="B78" i="55" s="1"/>
  <c r="AB79" i="50"/>
  <c r="AC79" i="50"/>
  <c r="U79" i="50"/>
  <c r="V79" i="50"/>
  <c r="Y79" i="50"/>
  <c r="Z79" i="50"/>
  <c r="AA78" i="50"/>
  <c r="B77" i="55" s="1"/>
  <c r="AB78" i="50"/>
  <c r="AC78" i="50"/>
  <c r="U78" i="50"/>
  <c r="V78" i="50"/>
  <c r="W78" i="50"/>
  <c r="X78" i="50"/>
  <c r="Y78" i="50"/>
  <c r="Z78" i="50"/>
  <c r="W107" i="50"/>
  <c r="X107" i="50"/>
  <c r="Y107" i="50"/>
  <c r="Z107" i="50"/>
  <c r="W106" i="50"/>
  <c r="X106" i="50"/>
  <c r="Y106" i="50"/>
  <c r="Z106" i="50"/>
  <c r="W105" i="50"/>
  <c r="X105" i="50"/>
  <c r="W104" i="50"/>
  <c r="X104" i="50"/>
  <c r="Y104" i="50"/>
  <c r="Z104" i="50"/>
  <c r="W103" i="50"/>
  <c r="X103" i="50"/>
  <c r="W102" i="50"/>
  <c r="X102" i="50"/>
  <c r="Y102" i="50"/>
  <c r="Z102" i="50"/>
  <c r="W101" i="50"/>
  <c r="X101" i="50"/>
  <c r="W100" i="50"/>
  <c r="X100" i="50"/>
  <c r="W99" i="50"/>
  <c r="X99" i="50"/>
  <c r="Y99" i="50"/>
  <c r="Z99" i="50"/>
  <c r="W98" i="50"/>
  <c r="X98" i="50"/>
  <c r="Y98" i="50"/>
  <c r="Z98" i="50"/>
  <c r="W97" i="50"/>
  <c r="X97" i="50"/>
  <c r="Y97" i="50"/>
  <c r="Z97" i="50"/>
  <c r="W94" i="50"/>
  <c r="X94" i="50"/>
  <c r="W93" i="50"/>
  <c r="X93" i="50"/>
  <c r="W92" i="50"/>
  <c r="X92" i="50"/>
  <c r="W91" i="50"/>
  <c r="X91" i="50"/>
  <c r="W90" i="50"/>
  <c r="X90" i="50"/>
  <c r="Y90" i="50"/>
  <c r="Z90" i="50"/>
  <c r="W87" i="50"/>
  <c r="X87" i="50"/>
  <c r="W86" i="50"/>
  <c r="X86" i="50"/>
  <c r="W85" i="50"/>
  <c r="X85" i="50"/>
  <c r="Y85" i="50"/>
  <c r="Z85" i="50"/>
  <c r="W84" i="50"/>
  <c r="X84" i="50"/>
  <c r="Y84" i="50"/>
  <c r="Z84" i="50"/>
  <c r="W83" i="50"/>
  <c r="X83" i="50"/>
  <c r="W82" i="50"/>
  <c r="X82" i="50"/>
  <c r="Y82" i="50"/>
  <c r="Z82" i="50"/>
  <c r="Y80" i="50"/>
  <c r="Z80" i="50"/>
  <c r="W79" i="50"/>
  <c r="X79" i="50"/>
  <c r="AA151" i="46"/>
  <c r="B150" i="53" s="1"/>
  <c r="AB151" i="46"/>
  <c r="AC151" i="46"/>
  <c r="U151" i="46"/>
  <c r="V151" i="46"/>
  <c r="Y151" i="46"/>
  <c r="Z151" i="46"/>
  <c r="W151" i="46"/>
  <c r="X151" i="46"/>
  <c r="AA144" i="42"/>
  <c r="AB144" i="42"/>
  <c r="AC144" i="42"/>
  <c r="U144" i="42"/>
  <c r="V144" i="42"/>
  <c r="W144" i="42"/>
  <c r="X144" i="42"/>
  <c r="Y144" i="42"/>
  <c r="Z144" i="42"/>
  <c r="AA143" i="42"/>
  <c r="AB143" i="42"/>
  <c r="AC143" i="42"/>
  <c r="U143" i="42"/>
  <c r="V143" i="42"/>
  <c r="Y143" i="42"/>
  <c r="Z143" i="42"/>
  <c r="AA142" i="42"/>
  <c r="AB142" i="42"/>
  <c r="AC142" i="42"/>
  <c r="U142" i="42"/>
  <c r="V142" i="42"/>
  <c r="W142" i="42"/>
  <c r="X142" i="42"/>
  <c r="Y142" i="42"/>
  <c r="Z142" i="42"/>
  <c r="AA141" i="42"/>
  <c r="AB141" i="42"/>
  <c r="AC141" i="42"/>
  <c r="U141" i="42"/>
  <c r="V141" i="42"/>
  <c r="Y141" i="42"/>
  <c r="Z141" i="42"/>
  <c r="AA140" i="42"/>
  <c r="AB140" i="42"/>
  <c r="AC140" i="42"/>
  <c r="U140" i="42"/>
  <c r="V140" i="42"/>
  <c r="W140" i="42"/>
  <c r="X140" i="42"/>
  <c r="Y140" i="42"/>
  <c r="Z140" i="42"/>
  <c r="AA139" i="42"/>
  <c r="AB139" i="42"/>
  <c r="AC139" i="42"/>
  <c r="U139" i="42"/>
  <c r="V139" i="42"/>
  <c r="Y139" i="42"/>
  <c r="Z139" i="42"/>
  <c r="AA138" i="42"/>
  <c r="AB138" i="42"/>
  <c r="AC138" i="42"/>
  <c r="U138" i="42"/>
  <c r="V138" i="42"/>
  <c r="W138" i="42"/>
  <c r="X138" i="42"/>
  <c r="Y138" i="42"/>
  <c r="Z138" i="42"/>
  <c r="AA137" i="42"/>
  <c r="AB137" i="42"/>
  <c r="AC137" i="42"/>
  <c r="U137" i="42"/>
  <c r="V137" i="42"/>
  <c r="Y137" i="42"/>
  <c r="Z137" i="42"/>
  <c r="W143" i="42"/>
  <c r="X143" i="42"/>
  <c r="W141" i="42"/>
  <c r="X141" i="42"/>
  <c r="W139" i="42"/>
  <c r="X139" i="42"/>
  <c r="W137" i="42"/>
  <c r="X137" i="42"/>
  <c r="AA118" i="34"/>
  <c r="B117" i="52" s="1"/>
  <c r="AB118" i="34"/>
  <c r="AC118" i="34"/>
  <c r="U118" i="34"/>
  <c r="V118" i="34"/>
  <c r="W118" i="34"/>
  <c r="X118" i="34"/>
  <c r="Y118" i="34"/>
  <c r="Z118" i="34"/>
  <c r="AA117" i="34"/>
  <c r="B116" i="52" s="1"/>
  <c r="AB117" i="34"/>
  <c r="AC117" i="34"/>
  <c r="U117" i="34"/>
  <c r="V117" i="34"/>
  <c r="Y117" i="34"/>
  <c r="Z117" i="34"/>
  <c r="W117" i="34"/>
  <c r="X117" i="34"/>
  <c r="AA77" i="50"/>
  <c r="B76" i="55" s="1"/>
  <c r="AB77" i="50"/>
  <c r="AC77" i="50"/>
  <c r="U77" i="50"/>
  <c r="V77" i="50"/>
  <c r="AA76" i="50"/>
  <c r="B75" i="55" s="1"/>
  <c r="AB76" i="50"/>
  <c r="AC76" i="50"/>
  <c r="U76" i="50"/>
  <c r="V76" i="50"/>
  <c r="Y76" i="50"/>
  <c r="Z76" i="50"/>
  <c r="AA75" i="50"/>
  <c r="B74" i="55" s="1"/>
  <c r="AB75" i="50"/>
  <c r="AC75" i="50"/>
  <c r="U75" i="50"/>
  <c r="V75" i="50"/>
  <c r="W75" i="50"/>
  <c r="X75" i="50"/>
  <c r="Y75" i="50"/>
  <c r="Z75" i="50"/>
  <c r="AA74" i="50"/>
  <c r="B73" i="55" s="1"/>
  <c r="AB74" i="50"/>
  <c r="AC74" i="50"/>
  <c r="U74" i="50"/>
  <c r="V74" i="50"/>
  <c r="W74" i="50"/>
  <c r="X74" i="50"/>
  <c r="Y74" i="50"/>
  <c r="Z74" i="50"/>
  <c r="AA73" i="50"/>
  <c r="B72" i="55" s="1"/>
  <c r="AB73" i="50"/>
  <c r="AC73" i="50"/>
  <c r="U73" i="50"/>
  <c r="V73" i="50"/>
  <c r="W73" i="50"/>
  <c r="X73" i="50"/>
  <c r="Y73" i="50"/>
  <c r="Z73" i="50"/>
  <c r="AA72" i="50"/>
  <c r="B71" i="55" s="1"/>
  <c r="AB72" i="50"/>
  <c r="AC72" i="50"/>
  <c r="U72" i="50"/>
  <c r="V72" i="50"/>
  <c r="W72" i="50"/>
  <c r="X72" i="50"/>
  <c r="Y72" i="50"/>
  <c r="Z72" i="50"/>
  <c r="AA71" i="50"/>
  <c r="B70" i="55" s="1"/>
  <c r="AB71" i="50"/>
  <c r="AC71" i="50"/>
  <c r="U71" i="50"/>
  <c r="V71" i="50"/>
  <c r="AA70" i="50"/>
  <c r="B69" i="55" s="1"/>
  <c r="AB70" i="50"/>
  <c r="AC70" i="50"/>
  <c r="U70" i="50"/>
  <c r="V70" i="50"/>
  <c r="Y70" i="50"/>
  <c r="Z70" i="50"/>
  <c r="AA69" i="50"/>
  <c r="B68" i="55" s="1"/>
  <c r="AB69" i="50"/>
  <c r="AC69" i="50"/>
  <c r="U69" i="50"/>
  <c r="V69" i="50"/>
  <c r="W69" i="50"/>
  <c r="X69" i="50"/>
  <c r="Y69" i="50"/>
  <c r="Z69" i="50"/>
  <c r="AA68" i="50"/>
  <c r="B67" i="55" s="1"/>
  <c r="AB68" i="50"/>
  <c r="AC68" i="50"/>
  <c r="U68" i="50"/>
  <c r="V68" i="50"/>
  <c r="W68" i="50"/>
  <c r="X68" i="50"/>
  <c r="Y68" i="50"/>
  <c r="Z68" i="50"/>
  <c r="AA67" i="50"/>
  <c r="B66" i="55" s="1"/>
  <c r="AB67" i="50"/>
  <c r="AC67" i="50"/>
  <c r="U67" i="50"/>
  <c r="V67" i="50"/>
  <c r="Y67" i="50"/>
  <c r="Z67" i="50"/>
  <c r="AA66" i="50"/>
  <c r="B65" i="55" s="1"/>
  <c r="AB66" i="50"/>
  <c r="AC66" i="50"/>
  <c r="U66" i="50"/>
  <c r="V66" i="50"/>
  <c r="Y66" i="50"/>
  <c r="Z66" i="50"/>
  <c r="AA65" i="50"/>
  <c r="B64" i="55" s="1"/>
  <c r="AB65" i="50"/>
  <c r="AC65" i="50"/>
  <c r="U65" i="50"/>
  <c r="V65" i="50"/>
  <c r="Y65" i="50"/>
  <c r="Z65" i="50"/>
  <c r="AA64" i="50"/>
  <c r="B63" i="55" s="1"/>
  <c r="AB64" i="50"/>
  <c r="AC64" i="50"/>
  <c r="U64" i="50"/>
  <c r="V64" i="50"/>
  <c r="W64" i="50"/>
  <c r="X64" i="50"/>
  <c r="Y64" i="50"/>
  <c r="Z64" i="50"/>
  <c r="AA63" i="50"/>
  <c r="B62" i="55" s="1"/>
  <c r="AB63" i="50"/>
  <c r="AC63" i="50"/>
  <c r="U63" i="50"/>
  <c r="V63" i="50"/>
  <c r="W63" i="50"/>
  <c r="X63" i="50"/>
  <c r="Y63" i="50"/>
  <c r="Z63" i="50"/>
  <c r="W77" i="50"/>
  <c r="X77" i="50"/>
  <c r="Y77" i="50"/>
  <c r="Z77" i="50"/>
  <c r="W76" i="50"/>
  <c r="X76" i="50"/>
  <c r="W71" i="50"/>
  <c r="X71" i="50"/>
  <c r="Y71" i="50"/>
  <c r="Z71" i="50"/>
  <c r="W70" i="50"/>
  <c r="X70" i="50"/>
  <c r="W67" i="50"/>
  <c r="X67" i="50"/>
  <c r="W66" i="50"/>
  <c r="X66" i="50"/>
  <c r="W65" i="50"/>
  <c r="X65" i="50"/>
  <c r="AA150" i="46"/>
  <c r="B149" i="53" s="1"/>
  <c r="AB150" i="46"/>
  <c r="AC150" i="46"/>
  <c r="U150" i="46"/>
  <c r="V150" i="46"/>
  <c r="Y150" i="46"/>
  <c r="Z150" i="46"/>
  <c r="AA149" i="46"/>
  <c r="B148" i="53" s="1"/>
  <c r="AB149" i="46"/>
  <c r="AC149" i="46"/>
  <c r="U149" i="46"/>
  <c r="V149" i="46"/>
  <c r="W149" i="46"/>
  <c r="X149" i="46"/>
  <c r="Y149" i="46"/>
  <c r="Z149" i="46"/>
  <c r="AA148" i="46"/>
  <c r="B147" i="53" s="1"/>
  <c r="AB148" i="46"/>
  <c r="AC148" i="46"/>
  <c r="U148" i="46"/>
  <c r="V148" i="46"/>
  <c r="W148" i="46"/>
  <c r="X148" i="46"/>
  <c r="Y148" i="46"/>
  <c r="Z148" i="46"/>
  <c r="AA147" i="46"/>
  <c r="B146" i="53" s="1"/>
  <c r="AB147" i="46"/>
  <c r="AC147" i="46"/>
  <c r="U147" i="46"/>
  <c r="V147" i="46"/>
  <c r="Y147" i="46"/>
  <c r="Z147" i="46"/>
  <c r="AA146" i="46"/>
  <c r="B145" i="53" s="1"/>
  <c r="AB146" i="46"/>
  <c r="AC146" i="46"/>
  <c r="U146" i="46"/>
  <c r="V146" i="46"/>
  <c r="Y146" i="46"/>
  <c r="Z146" i="46"/>
  <c r="AA145" i="46"/>
  <c r="B144" i="53" s="1"/>
  <c r="AB145" i="46"/>
  <c r="AC145" i="46"/>
  <c r="U145" i="46"/>
  <c r="V145" i="46"/>
  <c r="W145" i="46"/>
  <c r="X145" i="46"/>
  <c r="Y145" i="46"/>
  <c r="Z145" i="46"/>
  <c r="AA144" i="46"/>
  <c r="B143" i="53" s="1"/>
  <c r="AB144" i="46"/>
  <c r="AC144" i="46"/>
  <c r="U144" i="46"/>
  <c r="V144" i="46"/>
  <c r="Y144" i="46"/>
  <c r="Z144" i="46"/>
  <c r="AA143" i="46"/>
  <c r="B142" i="53" s="1"/>
  <c r="AB143" i="46"/>
  <c r="AC143" i="46"/>
  <c r="U143" i="46"/>
  <c r="V143" i="46"/>
  <c r="W143" i="46"/>
  <c r="X143" i="46"/>
  <c r="Y143" i="46"/>
  <c r="Z143" i="46"/>
  <c r="AA142" i="46"/>
  <c r="B141" i="53" s="1"/>
  <c r="AB142" i="46"/>
  <c r="AC142" i="46"/>
  <c r="U142" i="46"/>
  <c r="V142" i="46"/>
  <c r="W142" i="46"/>
  <c r="X142" i="46"/>
  <c r="Y142" i="46"/>
  <c r="Z142" i="46"/>
  <c r="AA141" i="46"/>
  <c r="B140" i="53" s="1"/>
  <c r="AB141" i="46"/>
  <c r="AC141" i="46"/>
  <c r="U141" i="46"/>
  <c r="V141" i="46"/>
  <c r="W141" i="46"/>
  <c r="X141" i="46"/>
  <c r="Y141" i="46"/>
  <c r="Z141" i="46"/>
  <c r="AA140" i="46"/>
  <c r="B139" i="53" s="1"/>
  <c r="AB140" i="46"/>
  <c r="AC140" i="46"/>
  <c r="U140" i="46"/>
  <c r="V140" i="46"/>
  <c r="W140" i="46"/>
  <c r="X140" i="46"/>
  <c r="Y140" i="46"/>
  <c r="Z140" i="46"/>
  <c r="W150" i="46"/>
  <c r="X150" i="46"/>
  <c r="W147" i="46"/>
  <c r="X147" i="46"/>
  <c r="W146" i="46"/>
  <c r="X146" i="46"/>
  <c r="W144" i="46"/>
  <c r="X144" i="46"/>
  <c r="AA136" i="42"/>
  <c r="AB136" i="42"/>
  <c r="AC136" i="42"/>
  <c r="U136" i="42"/>
  <c r="V136" i="42"/>
  <c r="W136" i="42"/>
  <c r="X136" i="42"/>
  <c r="Y136" i="42"/>
  <c r="Z136" i="42"/>
  <c r="AA135" i="42"/>
  <c r="AB135" i="42"/>
  <c r="AC135" i="42"/>
  <c r="U135" i="42"/>
  <c r="V135" i="42"/>
  <c r="Y135" i="42"/>
  <c r="Z135" i="42"/>
  <c r="AA134" i="42"/>
  <c r="AB134" i="42"/>
  <c r="AC134" i="42"/>
  <c r="U134" i="42"/>
  <c r="V134" i="42"/>
  <c r="Y134" i="42"/>
  <c r="Z134" i="42"/>
  <c r="AA133" i="42"/>
  <c r="AB133" i="42"/>
  <c r="AC133" i="42"/>
  <c r="U133" i="42"/>
  <c r="V133" i="42"/>
  <c r="Y133" i="42"/>
  <c r="Z133" i="42"/>
  <c r="AA132" i="42"/>
  <c r="AB132" i="42"/>
  <c r="AC132" i="42"/>
  <c r="U132" i="42"/>
  <c r="V132" i="42"/>
  <c r="W132" i="42"/>
  <c r="X132" i="42"/>
  <c r="AA131" i="42"/>
  <c r="AB131" i="42"/>
  <c r="AC131" i="42"/>
  <c r="U131" i="42"/>
  <c r="V131" i="42"/>
  <c r="W131" i="42"/>
  <c r="X131" i="42"/>
  <c r="Y131" i="42"/>
  <c r="Z131" i="42"/>
  <c r="AA130" i="42"/>
  <c r="AB130" i="42"/>
  <c r="AC130" i="42"/>
  <c r="U130" i="42"/>
  <c r="V130" i="42"/>
  <c r="Y130" i="42"/>
  <c r="Z130" i="42"/>
  <c r="W135" i="42"/>
  <c r="X135" i="42"/>
  <c r="W134" i="42"/>
  <c r="X134" i="42"/>
  <c r="W133" i="42"/>
  <c r="X133" i="42"/>
  <c r="Y132" i="42"/>
  <c r="Z132" i="42"/>
  <c r="W130" i="42"/>
  <c r="X130" i="42"/>
  <c r="AA116" i="34"/>
  <c r="B115" i="52" s="1"/>
  <c r="AB116" i="34"/>
  <c r="AC116" i="34"/>
  <c r="U116" i="34"/>
  <c r="V116" i="34"/>
  <c r="W116" i="34"/>
  <c r="X116" i="34"/>
  <c r="Y116" i="34"/>
  <c r="Z116" i="34"/>
  <c r="AA115" i="34"/>
  <c r="B114" i="52" s="1"/>
  <c r="AB115" i="34"/>
  <c r="AC115" i="34"/>
  <c r="U115" i="34"/>
  <c r="V115" i="34"/>
  <c r="W115" i="34"/>
  <c r="X115" i="34"/>
  <c r="Y115" i="34"/>
  <c r="Z115" i="34"/>
  <c r="AA114" i="34"/>
  <c r="B113" i="52" s="1"/>
  <c r="AB114" i="34"/>
  <c r="AC114" i="34"/>
  <c r="U114" i="34"/>
  <c r="V114" i="34"/>
  <c r="W114" i="34"/>
  <c r="X114" i="34"/>
  <c r="Y114" i="34"/>
  <c r="Z114" i="34"/>
  <c r="AA113" i="34"/>
  <c r="B112" i="52" s="1"/>
  <c r="AB113" i="34"/>
  <c r="AC113" i="34"/>
  <c r="U113" i="34"/>
  <c r="V113" i="34"/>
  <c r="W113" i="34"/>
  <c r="X113" i="34"/>
  <c r="Y113" i="34"/>
  <c r="Z113" i="34"/>
  <c r="AA112" i="34"/>
  <c r="B111" i="52" s="1"/>
  <c r="AB112" i="34"/>
  <c r="AC112" i="34"/>
  <c r="U112" i="34"/>
  <c r="V112" i="34"/>
  <c r="W112" i="34"/>
  <c r="X112" i="34"/>
  <c r="Y112" i="34"/>
  <c r="Z112" i="34"/>
  <c r="AA111" i="34"/>
  <c r="B110" i="52" s="1"/>
  <c r="AB111" i="34"/>
  <c r="AC111" i="34"/>
  <c r="U111" i="34"/>
  <c r="V111" i="34"/>
  <c r="Y111" i="34"/>
  <c r="Z111" i="34"/>
  <c r="AA110" i="34"/>
  <c r="B109" i="52" s="1"/>
  <c r="AB110" i="34"/>
  <c r="AC110" i="34"/>
  <c r="U110" i="34"/>
  <c r="V110" i="34"/>
  <c r="Y110" i="34"/>
  <c r="Z110" i="34"/>
  <c r="AA109" i="34"/>
  <c r="B108" i="52" s="1"/>
  <c r="AB109" i="34"/>
  <c r="AC109" i="34"/>
  <c r="U109" i="34"/>
  <c r="V109" i="34"/>
  <c r="W109" i="34"/>
  <c r="X109" i="34"/>
  <c r="Y109" i="34"/>
  <c r="Z109" i="34"/>
  <c r="AA108" i="34"/>
  <c r="B107" i="52" s="1"/>
  <c r="AB108" i="34"/>
  <c r="AC108" i="34"/>
  <c r="U108" i="34"/>
  <c r="V108" i="34"/>
  <c r="W108" i="34"/>
  <c r="X108" i="34"/>
  <c r="Y108" i="34"/>
  <c r="Z108" i="34"/>
  <c r="AA107" i="34"/>
  <c r="B106" i="52" s="1"/>
  <c r="AB107" i="34"/>
  <c r="AC107" i="34"/>
  <c r="U107" i="34"/>
  <c r="V107" i="34"/>
  <c r="Y107" i="34"/>
  <c r="Z107" i="34"/>
  <c r="AA106" i="34"/>
  <c r="B105" i="52" s="1"/>
  <c r="AB106" i="34"/>
  <c r="AC106" i="34"/>
  <c r="U106" i="34"/>
  <c r="V106" i="34"/>
  <c r="W106" i="34"/>
  <c r="X106" i="34"/>
  <c r="Y106" i="34"/>
  <c r="Z106" i="34"/>
  <c r="AA105" i="34"/>
  <c r="B104" i="52" s="1"/>
  <c r="AB105" i="34"/>
  <c r="AC105" i="34"/>
  <c r="U105" i="34"/>
  <c r="V105" i="34"/>
  <c r="Y105" i="34"/>
  <c r="Z105" i="34"/>
  <c r="W111" i="34"/>
  <c r="X111" i="34"/>
  <c r="W110" i="34"/>
  <c r="X110" i="34"/>
  <c r="W107" i="34"/>
  <c r="X107" i="34"/>
  <c r="W105" i="34"/>
  <c r="X105" i="34"/>
  <c r="M18" i="35"/>
  <c r="B18" i="35"/>
  <c r="N18" i="35"/>
  <c r="C18" i="35"/>
  <c r="O18" i="35"/>
  <c r="D18" i="35"/>
  <c r="F18" i="35"/>
  <c r="R18" i="35"/>
  <c r="G18" i="35"/>
  <c r="S18" i="35"/>
  <c r="H18" i="35"/>
  <c r="T18" i="35"/>
  <c r="I18" i="35"/>
  <c r="U18" i="35"/>
  <c r="J18" i="35"/>
  <c r="K18" i="35"/>
  <c r="L18" i="35"/>
  <c r="P18" i="35"/>
  <c r="E18" i="35"/>
  <c r="Q18" i="35"/>
  <c r="L61" i="51"/>
  <c r="M61" i="51"/>
  <c r="N61" i="51"/>
  <c r="O61" i="51"/>
  <c r="P61" i="51"/>
  <c r="B61" i="51"/>
  <c r="C61" i="51"/>
  <c r="Q61" i="51"/>
  <c r="R61" i="51"/>
  <c r="S61" i="51"/>
  <c r="T61" i="51"/>
  <c r="U61" i="51"/>
  <c r="J61" i="51"/>
  <c r="K61" i="51"/>
  <c r="D61" i="51"/>
  <c r="E61" i="51"/>
  <c r="F61" i="51"/>
  <c r="G61" i="51"/>
  <c r="H61" i="51"/>
  <c r="I61" i="51"/>
  <c r="I119" i="47"/>
  <c r="U119" i="47"/>
  <c r="J119" i="47"/>
  <c r="K119" i="47"/>
  <c r="L119" i="47"/>
  <c r="M119" i="47"/>
  <c r="B119" i="47"/>
  <c r="N119" i="47"/>
  <c r="C119" i="47"/>
  <c r="O119" i="47"/>
  <c r="D119" i="47"/>
  <c r="P119" i="47"/>
  <c r="E119" i="47"/>
  <c r="Q119" i="47"/>
  <c r="F119" i="47"/>
  <c r="R119" i="47"/>
  <c r="G119" i="47"/>
  <c r="S119" i="47"/>
  <c r="H119" i="47"/>
  <c r="T119" i="47"/>
  <c r="AI61" i="50" l="1"/>
  <c r="V74" i="48"/>
  <c r="AH61" i="50"/>
  <c r="U74" i="48"/>
  <c r="AG61" i="50"/>
  <c r="T74" i="48"/>
  <c r="J61" i="50"/>
  <c r="K61" i="50" s="1"/>
  <c r="I74" i="48"/>
  <c r="D61" i="50"/>
  <c r="C74" i="48"/>
  <c r="F61" i="50"/>
  <c r="D60" i="55" s="1"/>
  <c r="E74" i="48"/>
  <c r="AF61" i="50"/>
  <c r="S74" i="48"/>
  <c r="I61" i="50"/>
  <c r="A60" i="55" s="1"/>
  <c r="H74" i="48"/>
  <c r="H61" i="50"/>
  <c r="C60" i="55" s="1"/>
  <c r="G74" i="48"/>
  <c r="E61" i="50"/>
  <c r="D74" i="48"/>
  <c r="AD61" i="50"/>
  <c r="Q74" i="48"/>
  <c r="N74" i="48"/>
  <c r="K74" i="48"/>
  <c r="C61" i="50"/>
  <c r="B74" i="48"/>
  <c r="G61" i="50"/>
  <c r="F74" i="48"/>
  <c r="AE61" i="50"/>
  <c r="R74" i="48"/>
  <c r="L61" i="50"/>
  <c r="J74" i="48"/>
  <c r="O74" i="48"/>
  <c r="L74" i="48"/>
  <c r="R61" i="50"/>
  <c r="T61" i="50"/>
  <c r="S61" i="50"/>
  <c r="N61" i="50"/>
  <c r="M61" i="50"/>
  <c r="Q61" i="50"/>
  <c r="P61" i="50"/>
  <c r="O61" i="50"/>
  <c r="Z61" i="50" l="1"/>
  <c r="Y61" i="50"/>
  <c r="X61" i="50"/>
  <c r="W61" i="50"/>
  <c r="AA61" i="50"/>
  <c r="B60" i="55" s="1"/>
  <c r="P74" i="48"/>
  <c r="AC61" i="50"/>
  <c r="AB61" i="50"/>
  <c r="B114" i="42"/>
  <c r="B115" i="42"/>
  <c r="B116" i="42"/>
  <c r="B117" i="42"/>
  <c r="B118" i="42"/>
  <c r="B119" i="42"/>
  <c r="B120" i="42"/>
  <c r="B121" i="42"/>
  <c r="B122" i="42"/>
  <c r="B123" i="42"/>
  <c r="B124" i="42"/>
  <c r="B125" i="42"/>
  <c r="B126" i="42"/>
  <c r="B127" i="42"/>
  <c r="B128" i="42"/>
  <c r="B103" i="34"/>
  <c r="B104" i="34"/>
  <c r="B53" i="50"/>
  <c r="B54" i="50"/>
  <c r="B55" i="50"/>
  <c r="B56" i="50"/>
  <c r="B57" i="50"/>
  <c r="B58" i="50"/>
  <c r="B59" i="50"/>
  <c r="B60" i="50"/>
  <c r="B120" i="46"/>
  <c r="B121" i="46"/>
  <c r="B122" i="46"/>
  <c r="B123" i="46"/>
  <c r="B124" i="46"/>
  <c r="B125" i="46"/>
  <c r="B126" i="46"/>
  <c r="B127" i="46"/>
  <c r="B128" i="46"/>
  <c r="B129" i="46"/>
  <c r="B130" i="46"/>
  <c r="B131" i="46"/>
  <c r="B132" i="46"/>
  <c r="B133" i="46"/>
  <c r="B134" i="46"/>
  <c r="B135" i="46"/>
  <c r="B136" i="46"/>
  <c r="B137" i="46"/>
  <c r="B138" i="46"/>
  <c r="B139" i="46"/>
  <c r="B116" i="46"/>
  <c r="B117" i="46"/>
  <c r="B118" i="46"/>
  <c r="B119" i="46"/>
  <c r="B102" i="34"/>
  <c r="A129" i="54"/>
  <c r="B129" i="54"/>
  <c r="C129" i="54"/>
  <c r="A130" i="54"/>
  <c r="B130" i="54"/>
  <c r="C130" i="54"/>
  <c r="A131" i="54"/>
  <c r="B131" i="54"/>
  <c r="C131" i="54"/>
  <c r="A132" i="54"/>
  <c r="B132" i="54"/>
  <c r="C132" i="54"/>
  <c r="A133" i="54"/>
  <c r="B133" i="54"/>
  <c r="C133" i="54"/>
  <c r="A134" i="54"/>
  <c r="B134" i="54"/>
  <c r="C134" i="54"/>
  <c r="A135" i="54"/>
  <c r="B135" i="54"/>
  <c r="C135" i="54"/>
  <c r="A136" i="54"/>
  <c r="B136" i="54"/>
  <c r="C136" i="54"/>
  <c r="A137" i="54"/>
  <c r="B137" i="54"/>
  <c r="C137" i="54"/>
  <c r="A138" i="54"/>
  <c r="B138" i="54"/>
  <c r="C138" i="54"/>
  <c r="A139" i="54"/>
  <c r="B139" i="54"/>
  <c r="C139" i="54"/>
  <c r="A140" i="54"/>
  <c r="B140" i="54"/>
  <c r="C140" i="54"/>
  <c r="A141" i="54"/>
  <c r="B141" i="54"/>
  <c r="C141" i="54"/>
  <c r="A142" i="54"/>
  <c r="B142" i="54"/>
  <c r="C142" i="54"/>
  <c r="A143" i="54"/>
  <c r="B143" i="54"/>
  <c r="C143" i="54"/>
  <c r="A144" i="54"/>
  <c r="B144" i="54"/>
  <c r="C144" i="54"/>
  <c r="A145" i="54"/>
  <c r="B145" i="54"/>
  <c r="C145" i="54"/>
  <c r="A146" i="54"/>
  <c r="B146" i="54"/>
  <c r="C146" i="54"/>
  <c r="A147" i="54"/>
  <c r="B147" i="54"/>
  <c r="C147" i="54"/>
  <c r="A148" i="54"/>
  <c r="B148" i="54"/>
  <c r="C148" i="54"/>
  <c r="A155" i="54"/>
  <c r="B155" i="54"/>
  <c r="C155" i="54"/>
  <c r="A156" i="54"/>
  <c r="B156" i="54"/>
  <c r="C156" i="54"/>
  <c r="A157" i="54"/>
  <c r="B157" i="54"/>
  <c r="C157" i="54"/>
  <c r="A158" i="54"/>
  <c r="B158" i="54"/>
  <c r="C158" i="54"/>
  <c r="A159" i="54"/>
  <c r="B159" i="54"/>
  <c r="C159" i="54"/>
  <c r="A160" i="54"/>
  <c r="B160" i="54"/>
  <c r="C160" i="54"/>
  <c r="A161" i="54"/>
  <c r="B161" i="54"/>
  <c r="C161" i="54"/>
  <c r="A162" i="54"/>
  <c r="B162" i="54"/>
  <c r="C162" i="54"/>
  <c r="A163" i="54"/>
  <c r="B163" i="54"/>
  <c r="C163" i="54"/>
  <c r="A164" i="54"/>
  <c r="B164" i="54"/>
  <c r="C164" i="54"/>
  <c r="A165" i="54"/>
  <c r="B165" i="54"/>
  <c r="C165" i="54"/>
  <c r="A166" i="54"/>
  <c r="B166" i="54"/>
  <c r="C166" i="54"/>
  <c r="A167" i="54"/>
  <c r="B167" i="54"/>
  <c r="C167" i="54"/>
  <c r="A168" i="54"/>
  <c r="B168" i="54"/>
  <c r="C168" i="54"/>
  <c r="A169" i="54"/>
  <c r="B169" i="54"/>
  <c r="C169" i="54"/>
  <c r="A170" i="54"/>
  <c r="B170" i="54"/>
  <c r="C170" i="54"/>
  <c r="A171" i="54"/>
  <c r="B171" i="54"/>
  <c r="C171" i="54"/>
  <c r="A172" i="54"/>
  <c r="B172" i="54"/>
  <c r="C172" i="54"/>
  <c r="A173" i="54"/>
  <c r="B173" i="54"/>
  <c r="C173" i="54"/>
  <c r="A174" i="54"/>
  <c r="B174" i="54"/>
  <c r="C174" i="54"/>
  <c r="A175" i="54"/>
  <c r="B175" i="54"/>
  <c r="C175" i="54"/>
  <c r="A176" i="54"/>
  <c r="B176" i="54"/>
  <c r="C176" i="54"/>
  <c r="A177" i="54"/>
  <c r="B177" i="54"/>
  <c r="C177" i="54"/>
  <c r="A178" i="54"/>
  <c r="B178" i="54"/>
  <c r="C178" i="54"/>
  <c r="A179" i="54"/>
  <c r="B179" i="54"/>
  <c r="C179" i="54"/>
  <c r="A180" i="54"/>
  <c r="B180" i="54"/>
  <c r="C180" i="54"/>
  <c r="A181" i="54"/>
  <c r="B181" i="54"/>
  <c r="C181" i="54"/>
  <c r="A182" i="54"/>
  <c r="B182" i="54"/>
  <c r="C182" i="54"/>
  <c r="A183" i="54"/>
  <c r="B183" i="54"/>
  <c r="C183" i="54"/>
  <c r="A184" i="54"/>
  <c r="B184" i="54"/>
  <c r="C184" i="54"/>
  <c r="A185" i="54"/>
  <c r="B185" i="54"/>
  <c r="C185" i="54"/>
  <c r="A186" i="54"/>
  <c r="B186" i="54"/>
  <c r="C186" i="54"/>
  <c r="A187" i="54"/>
  <c r="B187" i="54"/>
  <c r="C187" i="54"/>
  <c r="A188" i="54"/>
  <c r="B188" i="54"/>
  <c r="C188" i="54"/>
  <c r="A189" i="54"/>
  <c r="B189" i="54"/>
  <c r="C189" i="54"/>
  <c r="A190" i="54"/>
  <c r="B190" i="54"/>
  <c r="C190" i="54"/>
  <c r="A191" i="54"/>
  <c r="B191" i="54"/>
  <c r="C191" i="54"/>
  <c r="B112" i="42"/>
  <c r="B113" i="42"/>
  <c r="B97" i="34"/>
  <c r="B98" i="34"/>
  <c r="B99" i="34"/>
  <c r="B100" i="34"/>
  <c r="B101" i="34"/>
  <c r="B106" i="42"/>
  <c r="B107" i="42"/>
  <c r="B108" i="42"/>
  <c r="B109" i="42"/>
  <c r="B110" i="42"/>
  <c r="B111" i="42"/>
  <c r="B90" i="34"/>
  <c r="B91" i="34"/>
  <c r="B92" i="34"/>
  <c r="B93" i="34"/>
  <c r="B94" i="34"/>
  <c r="B95" i="34"/>
  <c r="B96" i="34"/>
  <c r="B12" i="63"/>
  <c r="B11" i="63"/>
  <c r="B10" i="63"/>
  <c r="B9" i="63"/>
  <c r="B8" i="63"/>
  <c r="B7" i="63"/>
  <c r="B6" i="63"/>
  <c r="B5" i="63"/>
  <c r="B4" i="63"/>
  <c r="B3" i="63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105" i="42"/>
  <c r="B66" i="59"/>
  <c r="B104" i="42"/>
  <c r="B37" i="50"/>
  <c r="B34" i="50"/>
  <c r="B35" i="50"/>
  <c r="B36" i="50"/>
  <c r="B113" i="46"/>
  <c r="B114" i="46"/>
  <c r="B115" i="46"/>
  <c r="B112" i="46"/>
  <c r="B65" i="59"/>
  <c r="B65" i="34"/>
  <c r="B66" i="34"/>
  <c r="B67" i="34"/>
  <c r="B68" i="34"/>
  <c r="B69" i="34"/>
  <c r="B70" i="34"/>
  <c r="B71" i="34"/>
  <c r="B72" i="34"/>
  <c r="B73" i="34"/>
  <c r="B74" i="34"/>
  <c r="B75" i="34"/>
  <c r="B97" i="42"/>
  <c r="B98" i="42"/>
  <c r="B99" i="42"/>
  <c r="B100" i="42"/>
  <c r="B101" i="42"/>
  <c r="B102" i="42"/>
  <c r="B103" i="42"/>
  <c r="B98" i="46"/>
  <c r="B99" i="46"/>
  <c r="B100" i="46"/>
  <c r="B101" i="46"/>
  <c r="B102" i="46"/>
  <c r="B103" i="46"/>
  <c r="B104" i="46"/>
  <c r="B105" i="46"/>
  <c r="B106" i="46"/>
  <c r="B107" i="46"/>
  <c r="B108" i="46"/>
  <c r="B109" i="46"/>
  <c r="B110" i="46"/>
  <c r="B111" i="46"/>
  <c r="B64" i="59"/>
  <c r="B63" i="59"/>
  <c r="B62" i="59"/>
  <c r="B61" i="59"/>
  <c r="B60" i="59"/>
  <c r="B59" i="59"/>
  <c r="B58" i="59"/>
  <c r="B57" i="59"/>
  <c r="B56" i="59"/>
  <c r="B55" i="59"/>
  <c r="B54" i="59"/>
  <c r="B53" i="59"/>
  <c r="B52" i="59"/>
  <c r="B51" i="59"/>
  <c r="B50" i="59"/>
  <c r="B49" i="59"/>
  <c r="B48" i="59"/>
  <c r="B47" i="59"/>
  <c r="B46" i="59"/>
  <c r="B45" i="59"/>
  <c r="B44" i="59"/>
  <c r="B43" i="59"/>
  <c r="B42" i="59"/>
  <c r="B41" i="59"/>
  <c r="B40" i="59"/>
  <c r="B39" i="59"/>
  <c r="B38" i="59"/>
  <c r="B37" i="59"/>
  <c r="B36" i="59"/>
  <c r="B35" i="59"/>
  <c r="B34" i="59"/>
  <c r="B33" i="59"/>
  <c r="B32" i="59"/>
  <c r="B31" i="59"/>
  <c r="B30" i="59"/>
  <c r="B29" i="59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3" i="59"/>
  <c r="B77" i="42"/>
  <c r="B78" i="42"/>
  <c r="B79" i="42"/>
  <c r="B80" i="42"/>
  <c r="B81" i="42"/>
  <c r="B82" i="42"/>
  <c r="B83" i="42"/>
  <c r="B84" i="42"/>
  <c r="B85" i="42"/>
  <c r="B86" i="42"/>
  <c r="B87" i="42"/>
  <c r="B88" i="42"/>
  <c r="B89" i="42"/>
  <c r="B90" i="42"/>
  <c r="B91" i="42"/>
  <c r="B92" i="42"/>
  <c r="B93" i="42"/>
  <c r="B94" i="42"/>
  <c r="B95" i="42"/>
  <c r="B96" i="42"/>
  <c r="B23" i="50"/>
  <c r="B24" i="50"/>
  <c r="B25" i="50"/>
  <c r="B26" i="50"/>
  <c r="B27" i="50"/>
  <c r="B28" i="50"/>
  <c r="B29" i="50"/>
  <c r="B30" i="50"/>
  <c r="B31" i="50"/>
  <c r="B32" i="50"/>
  <c r="B33" i="50"/>
  <c r="B61" i="34"/>
  <c r="B62" i="34"/>
  <c r="B63" i="34"/>
  <c r="B64" i="34"/>
  <c r="B60" i="42"/>
  <c r="B61" i="42"/>
  <c r="B62" i="42"/>
  <c r="B63" i="42"/>
  <c r="B64" i="42"/>
  <c r="B65" i="42"/>
  <c r="B66" i="42"/>
  <c r="B67" i="42"/>
  <c r="B68" i="42"/>
  <c r="B69" i="42"/>
  <c r="B70" i="42"/>
  <c r="B71" i="42"/>
  <c r="B72" i="42"/>
  <c r="B73" i="42"/>
  <c r="B74" i="42"/>
  <c r="B75" i="42"/>
  <c r="B76" i="42"/>
  <c r="B92" i="46"/>
  <c r="B93" i="46"/>
  <c r="B94" i="46"/>
  <c r="B95" i="46"/>
  <c r="B96" i="46"/>
  <c r="B97" i="46"/>
  <c r="B4" i="42"/>
  <c r="B5" i="42"/>
  <c r="B6" i="42"/>
  <c r="B7" i="42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36" i="42"/>
  <c r="B37" i="42"/>
  <c r="B38" i="42"/>
  <c r="B39" i="42"/>
  <c r="B40" i="42"/>
  <c r="B41" i="42"/>
  <c r="B42" i="42"/>
  <c r="B43" i="42"/>
  <c r="B44" i="42"/>
  <c r="B45" i="42"/>
  <c r="B46" i="42"/>
  <c r="B47" i="42"/>
  <c r="B48" i="42"/>
  <c r="B49" i="42"/>
  <c r="B50" i="42"/>
  <c r="B51" i="42"/>
  <c r="B52" i="42"/>
  <c r="B53" i="42"/>
  <c r="B54" i="42"/>
  <c r="B55" i="42"/>
  <c r="B56" i="42"/>
  <c r="B57" i="42"/>
  <c r="B58" i="42"/>
  <c r="B59" i="42"/>
  <c r="B22" i="50" l="1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3" i="50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69" i="46"/>
  <c r="B68" i="46"/>
  <c r="B67" i="46"/>
  <c r="B66" i="46"/>
  <c r="B65" i="46"/>
  <c r="B64" i="46"/>
  <c r="B63" i="46"/>
  <c r="B62" i="46"/>
  <c r="B61" i="46"/>
  <c r="B60" i="46"/>
  <c r="B59" i="46"/>
  <c r="B58" i="46"/>
  <c r="B57" i="46"/>
  <c r="B56" i="46"/>
  <c r="B55" i="46"/>
  <c r="B54" i="46"/>
  <c r="B53" i="46"/>
  <c r="B52" i="46"/>
  <c r="B51" i="46"/>
  <c r="B50" i="46"/>
  <c r="B49" i="46"/>
  <c r="B48" i="46"/>
  <c r="B47" i="46"/>
  <c r="B46" i="46"/>
  <c r="B45" i="46"/>
  <c r="B44" i="46"/>
  <c r="B43" i="46"/>
  <c r="B42" i="46"/>
  <c r="B41" i="46"/>
  <c r="B40" i="46"/>
  <c r="B39" i="46"/>
  <c r="B38" i="46"/>
  <c r="B37" i="46"/>
  <c r="B36" i="46"/>
  <c r="B35" i="46"/>
  <c r="B34" i="46"/>
  <c r="B33" i="46"/>
  <c r="B32" i="46"/>
  <c r="B31" i="46"/>
  <c r="B30" i="46"/>
  <c r="B29" i="46"/>
  <c r="B28" i="46"/>
  <c r="B27" i="46"/>
  <c r="B26" i="46"/>
  <c r="B25" i="46"/>
  <c r="B24" i="46"/>
  <c r="B23" i="46"/>
  <c r="B22" i="46"/>
  <c r="B21" i="46"/>
  <c r="B20" i="46"/>
  <c r="B19" i="46"/>
  <c r="B18" i="46"/>
  <c r="B17" i="46"/>
  <c r="B16" i="46"/>
  <c r="B15" i="46"/>
  <c r="B14" i="46"/>
  <c r="B13" i="46"/>
  <c r="B12" i="46"/>
  <c r="B11" i="46"/>
  <c r="B10" i="46"/>
  <c r="B9" i="46"/>
  <c r="B8" i="46"/>
  <c r="B7" i="46"/>
  <c r="B6" i="46"/>
  <c r="B5" i="46"/>
  <c r="B4" i="46"/>
  <c r="B3" i="46"/>
  <c r="B57" i="34"/>
  <c r="B58" i="34"/>
  <c r="B59" i="34"/>
  <c r="B60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3" i="42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74" i="35" a="1"/>
  <c r="B46" i="51" a="1"/>
  <c r="B111" i="43" a="1"/>
  <c r="B96" i="65" a="1"/>
  <c r="B112" i="47" a="1"/>
  <c r="B28" i="65" a="1"/>
  <c r="B99" i="65" a="1"/>
  <c r="B102" i="43" a="1"/>
  <c r="B117" i="47" a="1"/>
  <c r="B8" i="65" a="1"/>
  <c r="B58" i="65" a="1"/>
  <c r="B60" i="65" a="1"/>
  <c r="B3" i="47" a="1"/>
  <c r="B118" i="43" a="1"/>
  <c r="B37" i="65" a="1"/>
  <c r="B79" i="35" a="1"/>
  <c r="B96" i="35" a="1"/>
  <c r="B121" i="43" a="1"/>
  <c r="B75" i="35" a="1"/>
  <c r="B45" i="65" a="1"/>
  <c r="B4" i="65" a="1"/>
  <c r="B107" i="43" a="1"/>
  <c r="B72" i="65" a="1"/>
  <c r="B114" i="65" a="1"/>
  <c r="B110" i="47" a="1"/>
  <c r="B125" i="47" a="1"/>
  <c r="B116" i="47" a="1"/>
  <c r="B34" i="65" a="1"/>
  <c r="B105" i="43" a="1"/>
  <c r="B48" i="65" a="1"/>
  <c r="B123" i="47" a="1"/>
  <c r="B84" i="35" a="1"/>
  <c r="B75" i="65" a="1"/>
  <c r="B134" i="47" a="1"/>
  <c r="B93" i="35" a="1"/>
  <c r="B90" i="65" a="1"/>
  <c r="B109" i="47" a="1"/>
  <c r="B124" i="43" a="1"/>
  <c r="B33" i="65" a="1"/>
  <c r="B12" i="43" a="1"/>
  <c r="B92" i="65" a="1"/>
  <c r="B95" i="65" a="1"/>
  <c r="B108" i="43" a="1"/>
  <c r="B42" i="65" a="1"/>
  <c r="B35" i="65" a="1"/>
  <c r="B100" i="47" a="1"/>
  <c r="B79" i="65" a="1"/>
  <c r="B104" i="47" a="1"/>
  <c r="B128" i="43" a="1"/>
  <c r="B82" i="65" a="1"/>
  <c r="B74" i="65" a="1"/>
  <c r="B91" i="35" a="1"/>
  <c r="B128" i="47" a="1"/>
  <c r="B136" i="47" a="1"/>
  <c r="B107" i="47" a="1"/>
  <c r="B116" i="65" a="1"/>
  <c r="B113" i="65" a="1"/>
  <c r="B12" i="65" a="1"/>
  <c r="B70" i="65" a="1"/>
  <c r="B124" i="47" a="1"/>
  <c r="B115" i="65" a="1"/>
  <c r="B139" i="47" a="1"/>
  <c r="B23" i="65" a="1"/>
  <c r="B39" i="65" a="1"/>
  <c r="B62" i="65" a="1"/>
  <c r="B72" i="35" a="1"/>
  <c r="B113" i="43" a="1"/>
  <c r="B63" i="65" a="1"/>
  <c r="B102" i="35" a="1"/>
  <c r="B37" i="51" a="1"/>
  <c r="B113" i="47" a="1"/>
  <c r="B104" i="43" a="1"/>
  <c r="B38" i="65" a="1"/>
  <c r="B100" i="35" a="1"/>
  <c r="B112" i="43" a="1"/>
  <c r="B29" i="65" a="1"/>
  <c r="B107" i="65" a="1"/>
  <c r="B93" i="65" a="1"/>
  <c r="B53" i="65" a="1"/>
  <c r="B103" i="43" a="1"/>
  <c r="B130" i="47" a="1"/>
  <c r="B127" i="43" a="1"/>
  <c r="B126" i="43" a="1"/>
  <c r="B3" i="65" a="1"/>
  <c r="B108" i="47" a="1"/>
  <c r="B64" i="65" a="1"/>
  <c r="B83" i="35" a="1"/>
  <c r="B86" i="65" a="1"/>
  <c r="B83" i="65" a="1"/>
  <c r="B114" i="47" a="1"/>
  <c r="B65" i="65" a="1"/>
  <c r="B97" i="65" a="1"/>
  <c r="B116" i="43" a="1"/>
  <c r="B40" i="65" a="1"/>
  <c r="B129" i="47" a="1"/>
  <c r="B51" i="65" a="1"/>
  <c r="B120" i="43" a="1"/>
  <c r="B80" i="35" a="1"/>
  <c r="B89" i="35" a="1"/>
  <c r="B78" i="65" a="1"/>
  <c r="B77" i="35" a="1"/>
  <c r="B54" i="65" a="1"/>
  <c r="B99" i="47" a="1"/>
  <c r="B19" i="65" a="1"/>
  <c r="B103" i="65" a="1"/>
  <c r="B24" i="65" a="1"/>
  <c r="B76" i="65" a="1"/>
  <c r="B13" i="65" a="1"/>
  <c r="B68" i="65" a="1"/>
  <c r="B110" i="43" a="1"/>
  <c r="B132" i="47" a="1"/>
  <c r="B104" i="65" a="1"/>
  <c r="B65" i="35" a="1"/>
  <c r="B67" i="35" a="1"/>
  <c r="B32" i="65" a="1"/>
  <c r="B98" i="35" a="1"/>
  <c r="B122" i="43" a="1"/>
  <c r="B101" i="47" a="1"/>
  <c r="B69" i="65" a="1"/>
  <c r="B36" i="65" a="1"/>
  <c r="B71" i="65" a="1"/>
  <c r="B10" i="65" a="1"/>
  <c r="B131" i="47" a="1"/>
  <c r="B66" i="35" a="1"/>
  <c r="B138" i="47" a="1"/>
  <c r="B103" i="35" a="1"/>
  <c r="B56" i="65" a="1"/>
  <c r="B66" i="65" a="1"/>
  <c r="B82" i="35" a="1"/>
  <c r="B126" i="47" a="1"/>
  <c r="B101" i="65" a="1"/>
  <c r="B122" i="47" a="1"/>
  <c r="B105" i="65" a="1"/>
  <c r="B46" i="65" a="1"/>
  <c r="B73" i="65" a="1"/>
  <c r="B91" i="65" a="1"/>
  <c r="B129" i="43" a="1"/>
  <c r="B90" i="35" a="1"/>
  <c r="B15" i="65" a="1"/>
  <c r="B35" i="51" a="1"/>
  <c r="B80" i="65" a="1"/>
  <c r="B47" i="65" a="1"/>
  <c r="B67" i="65" a="1"/>
  <c r="B31" i="65" a="1"/>
  <c r="B106" i="65" a="1"/>
  <c r="B109" i="43" a="1"/>
  <c r="B85" i="65" a="1"/>
  <c r="B123" i="43" a="1"/>
  <c r="B106" i="43" a="1"/>
  <c r="B115" i="47" a="1"/>
  <c r="B27" i="65" a="1"/>
  <c r="B94" i="65" a="1"/>
  <c r="B73" i="35" a="1"/>
  <c r="B76" i="35" a="1"/>
  <c r="B137" i="47" a="1"/>
  <c r="B104" i="35" a="1"/>
  <c r="B43" i="65" a="1"/>
  <c r="B86" i="35" a="1"/>
  <c r="B101" i="43" a="1"/>
  <c r="B57" i="65" a="1"/>
  <c r="B55" i="65" a="1"/>
  <c r="B102" i="65" a="1"/>
  <c r="B106" i="47" a="1"/>
  <c r="B114" i="43" a="1"/>
  <c r="B7" i="65" a="1"/>
  <c r="B49" i="65" a="1"/>
  <c r="B71" i="35" a="1"/>
  <c r="B88" i="35" a="1"/>
  <c r="B66" i="60" a="1"/>
  <c r="B22" i="65" a="1"/>
  <c r="B16" i="65" a="1"/>
  <c r="B78" i="35" a="1"/>
  <c r="B108" i="65" a="1"/>
  <c r="B92" i="35" a="1"/>
  <c r="B98" i="65" a="1"/>
  <c r="B133" i="47" a="1"/>
  <c r="B20" i="65" a="1"/>
  <c r="B21" i="65" a="1"/>
  <c r="B100" i="65" a="1"/>
  <c r="B18" i="65" a="1"/>
  <c r="B30" i="65" a="1"/>
  <c r="B89" i="65" a="1"/>
  <c r="B77" i="65" a="1"/>
  <c r="B17" i="65" a="1"/>
  <c r="B88" i="65" a="1"/>
  <c r="B70" i="35" a="1"/>
  <c r="B81" i="65" a="1"/>
  <c r="B125" i="43" a="1"/>
  <c r="B111" i="65" a="1"/>
  <c r="B5" i="65" a="1"/>
  <c r="B38" i="51" a="1"/>
  <c r="B103" i="47" a="1"/>
  <c r="B115" i="43" a="1"/>
  <c r="B87" i="35" a="1"/>
  <c r="B25" i="65" a="1"/>
  <c r="B41" i="65" a="1"/>
  <c r="B102" i="47" a="1"/>
  <c r="B44" i="65" a="1"/>
  <c r="B112" i="65" a="1"/>
  <c r="B11" i="65" a="1"/>
  <c r="B98" i="47" a="1"/>
  <c r="B120" i="47" a="1"/>
  <c r="B81" i="35" a="1"/>
  <c r="B119" i="43" a="1"/>
  <c r="B110" i="65" a="1"/>
  <c r="B127" i="47" a="1"/>
  <c r="B87" i="65" a="1"/>
  <c r="B94" i="35" a="1"/>
  <c r="B68" i="35" a="1"/>
  <c r="B109" i="65" a="1"/>
  <c r="B59" i="65" a="1"/>
  <c r="B84" i="65" a="1"/>
  <c r="B6" i="65" a="1"/>
  <c r="B95" i="35" a="1"/>
  <c r="B36" i="51" a="1"/>
  <c r="B99" i="35" a="1"/>
  <c r="B69" i="35" a="1"/>
  <c r="B85" i="35" a="1"/>
  <c r="B61" i="65" a="1"/>
  <c r="B117" i="43" a="1"/>
  <c r="B52" i="65" a="1"/>
  <c r="B101" i="35" a="1"/>
  <c r="B105" i="47" a="1"/>
  <c r="B26" i="65" a="1"/>
  <c r="B121" i="47" a="1"/>
  <c r="B111" i="47" a="1"/>
  <c r="B118" i="47" a="1"/>
  <c r="B135" i="47" a="1"/>
  <c r="B97" i="35" a="1"/>
  <c r="B26" i="60" a="1"/>
  <c r="B24" i="60" a="1"/>
  <c r="B83" i="43" a="1"/>
  <c r="B30" i="60" a="1"/>
  <c r="B21" i="60" a="1"/>
  <c r="B11" i="60" a="1"/>
  <c r="B61" i="35" a="1"/>
  <c r="B67" i="43" a="1"/>
  <c r="B80" i="60" a="1"/>
  <c r="B57" i="60" a="1"/>
  <c r="B63" i="60" a="1"/>
  <c r="B16" i="60" a="1"/>
  <c r="B91" i="43" a="1"/>
  <c r="B31" i="60" a="1"/>
  <c r="B98" i="60" a="1"/>
  <c r="B27" i="60" a="1"/>
  <c r="B12" i="60" a="1"/>
  <c r="B9" i="60" a="1"/>
  <c r="B97" i="47" a="1"/>
  <c r="B90" i="60" a="1"/>
  <c r="B65" i="43" a="1"/>
  <c r="B55" i="60" a="1"/>
  <c r="B73" i="60" a="1"/>
  <c r="B20" i="60" a="1"/>
  <c r="B41" i="60" a="1"/>
  <c r="B79" i="43" a="1"/>
  <c r="B58" i="60" a="1"/>
  <c r="B96" i="47" a="1"/>
  <c r="B99" i="43" a="1"/>
  <c r="B62" i="35" a="1"/>
  <c r="B45" i="60" a="1"/>
  <c r="B95" i="47" a="1"/>
  <c r="B89" i="60" a="1"/>
  <c r="B38" i="60" a="1"/>
  <c r="B14" i="60" a="1"/>
  <c r="B78" i="43" a="1"/>
  <c r="B97" i="60" a="1"/>
  <c r="B89" i="43" a="1"/>
  <c r="B39" i="60" a="1"/>
  <c r="B64" i="60" a="1"/>
  <c r="B94" i="47" a="1"/>
  <c r="B88" i="60" a="1"/>
  <c r="B80" i="43" a="1"/>
  <c r="B73" i="43" a="1"/>
  <c r="B76" i="60" a="1"/>
  <c r="B67" i="60" a="1"/>
  <c r="B96" i="43" a="1"/>
  <c r="B93" i="43" a="1"/>
  <c r="B44" i="60" a="1"/>
  <c r="B69" i="43" a="1"/>
  <c r="B60" i="60" a="1"/>
  <c r="B100" i="43" a="1"/>
  <c r="B35" i="60" a="1"/>
  <c r="B71" i="60" a="1"/>
  <c r="B95" i="43" a="1"/>
  <c r="B64" i="35" a="1"/>
  <c r="B23" i="60" a="1"/>
  <c r="B92" i="43" a="1"/>
  <c r="B98" i="43" a="1"/>
  <c r="B87" i="60" a="1"/>
  <c r="B93" i="47" a="1"/>
  <c r="B90" i="43" a="1"/>
  <c r="B53" i="60" a="1"/>
  <c r="B19" i="60" a="1"/>
  <c r="B7" i="60" a="1"/>
  <c r="B47" i="60" a="1"/>
  <c r="B91" i="60" a="1"/>
  <c r="B26" i="51" a="1"/>
  <c r="B56" i="60" a="1"/>
  <c r="B25" i="60" a="1"/>
  <c r="B18" i="60" a="1"/>
  <c r="B78" i="60" a="1"/>
  <c r="B77" i="43" a="1"/>
  <c r="B87" i="43" a="1"/>
  <c r="B24" i="51" a="1"/>
  <c r="B4" i="60" a="1"/>
  <c r="B94" i="43" a="1"/>
  <c r="B23" i="51" a="1"/>
  <c r="B82" i="43" a="1"/>
  <c r="B77" i="60" a="1"/>
  <c r="B93" i="60" a="1"/>
  <c r="B85" i="43" a="1"/>
  <c r="B79" i="60" a="1"/>
  <c r="B51" i="60" a="1"/>
  <c r="B54" i="60" a="1"/>
  <c r="B99" i="60" a="1"/>
  <c r="B85" i="60" a="1"/>
  <c r="B19" i="51" a="1"/>
  <c r="B83" i="60" a="1"/>
  <c r="B68" i="60" a="1"/>
  <c r="B43" i="60" a="1"/>
  <c r="B64" i="43" a="1"/>
  <c r="B13" i="60" a="1"/>
  <c r="B29" i="60" a="1"/>
  <c r="B48" i="60" a="1"/>
  <c r="B59" i="60" a="1"/>
  <c r="B88" i="43" a="1"/>
  <c r="B97" i="43" a="1"/>
  <c r="B84" i="60" a="1"/>
  <c r="B70" i="60" a="1"/>
  <c r="B6" i="60" a="1"/>
  <c r="B50" i="60" a="1"/>
  <c r="B62" i="60" a="1"/>
  <c r="B33" i="60" a="1"/>
  <c r="B32" i="51" a="1"/>
  <c r="B74" i="43" a="1"/>
  <c r="B68" i="43" a="1"/>
  <c r="B63" i="43" a="1"/>
  <c r="B61" i="60" a="1"/>
  <c r="B19" i="35" a="1"/>
  <c r="B69" i="60" a="1"/>
  <c r="B92" i="47" a="1"/>
  <c r="B33" i="51" a="1"/>
  <c r="B86" i="60" a="1"/>
  <c r="B63" i="35" a="1"/>
  <c r="B25" i="51" a="1"/>
  <c r="B28" i="60" a="1"/>
  <c r="B10" i="60" a="1"/>
  <c r="B86" i="43" a="1"/>
  <c r="B40" i="60" a="1"/>
  <c r="B75" i="60" a="1"/>
  <c r="B74" i="60" a="1"/>
  <c r="B84" i="43" a="1"/>
  <c r="B82" i="60" a="1"/>
  <c r="B32" i="60" a="1"/>
  <c r="B81" i="43" a="1"/>
  <c r="B49" i="60" a="1"/>
  <c r="B17" i="60" a="1"/>
  <c r="B5" i="60" a="1"/>
  <c r="B46" i="60" a="1"/>
  <c r="B81" i="60" a="1"/>
  <c r="B62" i="43" a="1"/>
  <c r="B52" i="60" a="1"/>
  <c r="B37" i="60" a="1"/>
  <c r="B3" i="60" a="1"/>
  <c r="B22" i="60" a="1"/>
  <c r="B66" i="43" a="1"/>
  <c r="B34" i="60" a="1"/>
  <c r="B42" i="60" a="1"/>
  <c r="B15" i="60" a="1"/>
  <c r="B32" i="35" a="1"/>
  <c r="B72" i="43" a="1"/>
  <c r="B96" i="60" a="1"/>
  <c r="B92" i="60" a="1"/>
  <c r="B36" i="60" a="1"/>
  <c r="B34" i="35" a="1"/>
  <c r="B95" i="60" a="1"/>
  <c r="B70" i="43" a="1"/>
  <c r="B94" i="60" a="1"/>
  <c r="B8" i="60" a="1"/>
  <c r="B65" i="60" a="1"/>
  <c r="B71" i="43" a="1"/>
  <c r="B72" i="60" a="1"/>
  <c r="B14" i="51" a="1"/>
  <c r="B75" i="43" a="1"/>
  <c r="P97" i="35" l="1"/>
  <c r="K97" i="35"/>
  <c r="K110" i="32" s="1"/>
  <c r="R97" i="35"/>
  <c r="C97" i="35"/>
  <c r="U97" i="35"/>
  <c r="AI97" i="34" s="1"/>
  <c r="G97" i="35"/>
  <c r="N97" i="35"/>
  <c r="AD97" i="34" s="1"/>
  <c r="H97" i="35"/>
  <c r="Q97" i="35"/>
  <c r="L97" i="35"/>
  <c r="B97" i="35"/>
  <c r="M97" i="35"/>
  <c r="T97" i="35"/>
  <c r="I97" i="35"/>
  <c r="O97" i="35"/>
  <c r="F97" i="35"/>
  <c r="S97" i="35"/>
  <c r="J97" i="35"/>
  <c r="D97" i="35"/>
  <c r="E97" i="35"/>
  <c r="G135" i="47"/>
  <c r="D135" i="47"/>
  <c r="E135" i="46" s="1"/>
  <c r="S135" i="47"/>
  <c r="B135" i="47"/>
  <c r="H135" i="47"/>
  <c r="F135" i="47"/>
  <c r="J135" i="47"/>
  <c r="U135" i="47"/>
  <c r="AI135" i="46" s="1"/>
  <c r="Q135" i="47"/>
  <c r="L135" i="47"/>
  <c r="O135" i="47"/>
  <c r="M135" i="47"/>
  <c r="R135" i="47"/>
  <c r="T148" i="44" s="1"/>
  <c r="C135" i="47"/>
  <c r="E135" i="47"/>
  <c r="K135" i="47"/>
  <c r="N135" i="47"/>
  <c r="P135" i="47"/>
  <c r="T135" i="47"/>
  <c r="I135" i="47"/>
  <c r="E118" i="47"/>
  <c r="F118" i="46" s="1"/>
  <c r="D117" i="53" s="1"/>
  <c r="R118" i="47"/>
  <c r="AG118" i="46" s="1"/>
  <c r="M118" i="47"/>
  <c r="T118" i="47"/>
  <c r="S118" i="47"/>
  <c r="K118" i="47"/>
  <c r="H118" i="47"/>
  <c r="P118" i="47"/>
  <c r="B118" i="47"/>
  <c r="N118" i="47"/>
  <c r="I118" i="47"/>
  <c r="J118" i="47"/>
  <c r="U118" i="47"/>
  <c r="AI118" i="46" s="1"/>
  <c r="L118" i="47"/>
  <c r="D118" i="47"/>
  <c r="F118" i="47"/>
  <c r="C118" i="47"/>
  <c r="O118" i="47"/>
  <c r="Q118" i="47"/>
  <c r="G118" i="47"/>
  <c r="B111" i="47"/>
  <c r="H111" i="47"/>
  <c r="N111" i="47"/>
  <c r="T111" i="47"/>
  <c r="U124" i="44" s="1"/>
  <c r="O111" i="47"/>
  <c r="K111" i="47"/>
  <c r="R111" i="47"/>
  <c r="G111" i="47"/>
  <c r="S111" i="47"/>
  <c r="I111" i="47"/>
  <c r="J111" i="47"/>
  <c r="M111" i="47"/>
  <c r="D111" i="47"/>
  <c r="U111" i="47"/>
  <c r="L111" i="47"/>
  <c r="L124" i="44" s="1"/>
  <c r="C111" i="47"/>
  <c r="P111" i="47"/>
  <c r="E111" i="47"/>
  <c r="Q111" i="47"/>
  <c r="F111" i="47"/>
  <c r="Q121" i="47"/>
  <c r="H121" i="47"/>
  <c r="T121" i="47"/>
  <c r="N121" i="47"/>
  <c r="AD121" i="46" s="1"/>
  <c r="L121" i="47"/>
  <c r="J121" i="47"/>
  <c r="I121" i="47"/>
  <c r="O121" i="47"/>
  <c r="AE121" i="46" s="1"/>
  <c r="D121" i="47"/>
  <c r="E121" i="46" s="1"/>
  <c r="B121" i="47"/>
  <c r="M121" i="47"/>
  <c r="K121" i="47"/>
  <c r="R121" i="47"/>
  <c r="U121" i="47"/>
  <c r="V134" i="44" s="1"/>
  <c r="G121" i="47"/>
  <c r="F121" i="47"/>
  <c r="P121" i="47"/>
  <c r="C121" i="47"/>
  <c r="E121" i="47"/>
  <c r="S121" i="47"/>
  <c r="B26" i="65"/>
  <c r="M26" i="65"/>
  <c r="S26" i="65"/>
  <c r="L26" i="65"/>
  <c r="L39" i="61" s="1"/>
  <c r="K26" i="65"/>
  <c r="K39" i="61" s="1"/>
  <c r="G26" i="65"/>
  <c r="T26" i="65"/>
  <c r="C26" i="65"/>
  <c r="R26" i="65"/>
  <c r="P26" i="65"/>
  <c r="J26" i="65"/>
  <c r="J39" i="61" s="1"/>
  <c r="F26" i="65"/>
  <c r="Q26" i="65"/>
  <c r="D26" i="65"/>
  <c r="N26" i="65"/>
  <c r="I26" i="65"/>
  <c r="I39" i="61" s="1"/>
  <c r="U26" i="65"/>
  <c r="E26" i="65"/>
  <c r="O26" i="65"/>
  <c r="H26" i="65"/>
  <c r="B105" i="47"/>
  <c r="H105" i="47"/>
  <c r="N105" i="47"/>
  <c r="T105" i="47"/>
  <c r="AH105" i="46" s="1"/>
  <c r="S105" i="47"/>
  <c r="M105" i="47"/>
  <c r="J105" i="47"/>
  <c r="D105" i="47"/>
  <c r="C105" i="47"/>
  <c r="K105" i="47"/>
  <c r="O105" i="47"/>
  <c r="L105" i="47"/>
  <c r="G105" i="47"/>
  <c r="R105" i="47"/>
  <c r="I105" i="47"/>
  <c r="U105" i="47"/>
  <c r="P105" i="47"/>
  <c r="E105" i="47"/>
  <c r="F105" i="46" s="1"/>
  <c r="D104" i="53" s="1"/>
  <c r="Q105" i="47"/>
  <c r="F105" i="47"/>
  <c r="O101" i="35"/>
  <c r="AE101" i="34" s="1"/>
  <c r="F101" i="35"/>
  <c r="P101" i="35"/>
  <c r="K101" i="35"/>
  <c r="T101" i="35"/>
  <c r="R101" i="35"/>
  <c r="B101" i="35"/>
  <c r="N101" i="35"/>
  <c r="AD101" i="34" s="1"/>
  <c r="Q101" i="35"/>
  <c r="L101" i="35"/>
  <c r="T101" i="34" s="1"/>
  <c r="C101" i="35"/>
  <c r="M101" i="35"/>
  <c r="G101" i="35"/>
  <c r="J101" i="35"/>
  <c r="H101" i="35"/>
  <c r="S101" i="35"/>
  <c r="I101" i="35"/>
  <c r="D101" i="35"/>
  <c r="E101" i="35"/>
  <c r="U101" i="35"/>
  <c r="AI101" i="34" s="1"/>
  <c r="O52" i="65"/>
  <c r="S52" i="65"/>
  <c r="E52" i="65"/>
  <c r="R52" i="65"/>
  <c r="B52" i="65"/>
  <c r="G52" i="65"/>
  <c r="P52" i="65"/>
  <c r="D52" i="65"/>
  <c r="U52" i="65"/>
  <c r="C52" i="65"/>
  <c r="J52" i="65"/>
  <c r="J65" i="61" s="1"/>
  <c r="M52" i="65"/>
  <c r="L52" i="65"/>
  <c r="L65" i="61" s="1"/>
  <c r="K52" i="65"/>
  <c r="K65" i="61" s="1"/>
  <c r="F52" i="65"/>
  <c r="T52" i="65"/>
  <c r="H52" i="65"/>
  <c r="N52" i="65"/>
  <c r="I52" i="65"/>
  <c r="I65" i="61" s="1"/>
  <c r="Q52" i="65"/>
  <c r="I117" i="43"/>
  <c r="C117" i="43"/>
  <c r="U117" i="43"/>
  <c r="AI117" i="42" s="1"/>
  <c r="D117" i="43"/>
  <c r="R117" i="43"/>
  <c r="H117" i="43"/>
  <c r="L117" i="43"/>
  <c r="N117" i="43"/>
  <c r="AD117" i="42" s="1"/>
  <c r="B117" i="43"/>
  <c r="C117" i="42" s="1"/>
  <c r="Q117" i="43"/>
  <c r="AF117" i="42" s="1"/>
  <c r="E117" i="43"/>
  <c r="F117" i="43"/>
  <c r="O117" i="43"/>
  <c r="M117" i="43"/>
  <c r="T117" i="43"/>
  <c r="U130" i="40" s="1"/>
  <c r="J117" i="43"/>
  <c r="P117" i="42" s="1"/>
  <c r="K117" i="43"/>
  <c r="K130" i="40" s="1"/>
  <c r="P117" i="43"/>
  <c r="S117" i="43"/>
  <c r="G117" i="43"/>
  <c r="S61" i="65"/>
  <c r="R61" i="65"/>
  <c r="E61" i="65"/>
  <c r="P61" i="65"/>
  <c r="B61" i="65"/>
  <c r="T61" i="65"/>
  <c r="G61" i="65"/>
  <c r="F61" i="65"/>
  <c r="C61" i="65"/>
  <c r="U61" i="65"/>
  <c r="L61" i="65"/>
  <c r="J61" i="65"/>
  <c r="O61" i="65"/>
  <c r="H61" i="65"/>
  <c r="K61" i="65"/>
  <c r="D61" i="65"/>
  <c r="M61" i="65"/>
  <c r="Q61" i="65"/>
  <c r="N61" i="65"/>
  <c r="I61" i="65"/>
  <c r="H22" i="61"/>
  <c r="S22" i="61"/>
  <c r="L22" i="61"/>
  <c r="R22" i="61"/>
  <c r="Q22" i="61"/>
  <c r="U22" i="61"/>
  <c r="V22" i="61"/>
  <c r="O85" i="35"/>
  <c r="AE85" i="34" s="1"/>
  <c r="K85" i="35"/>
  <c r="G85" i="35"/>
  <c r="R85" i="35"/>
  <c r="S85" i="35"/>
  <c r="N85" i="35"/>
  <c r="I85" i="35"/>
  <c r="C85" i="35"/>
  <c r="D85" i="34" s="1"/>
  <c r="T85" i="35"/>
  <c r="AH85" i="34" s="1"/>
  <c r="D85" i="35"/>
  <c r="F85" i="35"/>
  <c r="H85" i="35"/>
  <c r="P85" i="35"/>
  <c r="J85" i="35"/>
  <c r="E85" i="35"/>
  <c r="Q85" i="35"/>
  <c r="U85" i="35"/>
  <c r="M85" i="35"/>
  <c r="L85" i="35"/>
  <c r="L98" i="32" s="1"/>
  <c r="B85" i="35"/>
  <c r="P69" i="35"/>
  <c r="E69" i="35"/>
  <c r="F69" i="34" s="1"/>
  <c r="D68" i="52" s="1"/>
  <c r="N69" i="35"/>
  <c r="H69" i="35"/>
  <c r="C69" i="35"/>
  <c r="Q69" i="35"/>
  <c r="O69" i="35"/>
  <c r="D69" i="35"/>
  <c r="T69" i="35"/>
  <c r="R69" i="35"/>
  <c r="I69" i="35"/>
  <c r="M69" i="35"/>
  <c r="B69" i="35"/>
  <c r="U69" i="35"/>
  <c r="J69" i="35"/>
  <c r="O69" i="34" s="1"/>
  <c r="F69" i="35"/>
  <c r="G69" i="35"/>
  <c r="S69" i="35"/>
  <c r="K69" i="35"/>
  <c r="L69" i="35"/>
  <c r="H99" i="35"/>
  <c r="R99" i="35"/>
  <c r="I99" i="35"/>
  <c r="S99" i="35"/>
  <c r="L99" i="35"/>
  <c r="Q99" i="35"/>
  <c r="C99" i="35"/>
  <c r="D99" i="35"/>
  <c r="E99" i="35"/>
  <c r="G99" i="35"/>
  <c r="O99" i="35"/>
  <c r="F99" i="35"/>
  <c r="T99" i="35"/>
  <c r="N99" i="35"/>
  <c r="K99" i="35"/>
  <c r="K112" i="32" s="1"/>
  <c r="M99" i="35"/>
  <c r="U99" i="35"/>
  <c r="AI99" i="34" s="1"/>
  <c r="P99" i="35"/>
  <c r="N112" i="32" s="1"/>
  <c r="J99" i="35"/>
  <c r="B99" i="35"/>
  <c r="B36" i="51"/>
  <c r="E36" i="51"/>
  <c r="N36" i="51"/>
  <c r="Q36" i="51"/>
  <c r="T36" i="51"/>
  <c r="U36" i="51"/>
  <c r="J36" i="51"/>
  <c r="J49" i="48" s="1"/>
  <c r="L36" i="51"/>
  <c r="I36" i="51"/>
  <c r="P36" i="51"/>
  <c r="S36" i="51"/>
  <c r="F36" i="51"/>
  <c r="R36" i="51"/>
  <c r="G36" i="51"/>
  <c r="H36" i="51"/>
  <c r="K36" i="51"/>
  <c r="M36" i="51"/>
  <c r="C36" i="51"/>
  <c r="O36" i="51"/>
  <c r="AE36" i="50" s="1"/>
  <c r="D36" i="51"/>
  <c r="O95" i="35"/>
  <c r="N95" i="35"/>
  <c r="G95" i="35"/>
  <c r="S95" i="35"/>
  <c r="C95" i="35"/>
  <c r="D95" i="35"/>
  <c r="Q95" i="35"/>
  <c r="B95" i="35"/>
  <c r="C95" i="34" s="1"/>
  <c r="P95" i="35"/>
  <c r="L95" i="35"/>
  <c r="L108" i="32" s="1"/>
  <c r="M95" i="35"/>
  <c r="F95" i="35"/>
  <c r="F108" i="32" s="1"/>
  <c r="E95" i="35"/>
  <c r="F95" i="34" s="1"/>
  <c r="D94" i="52" s="1"/>
  <c r="T95" i="35"/>
  <c r="U95" i="35"/>
  <c r="J95" i="35"/>
  <c r="O95" i="34" s="1"/>
  <c r="H95" i="35"/>
  <c r="R95" i="35"/>
  <c r="I95" i="35"/>
  <c r="K95" i="35"/>
  <c r="P6" i="65"/>
  <c r="T6" i="65"/>
  <c r="U19" i="61" s="1"/>
  <c r="B6" i="65"/>
  <c r="B19" i="61" s="1"/>
  <c r="Q6" i="65"/>
  <c r="G6" i="65"/>
  <c r="G19" i="61" s="1"/>
  <c r="J6" i="65"/>
  <c r="C6" i="65"/>
  <c r="C19" i="61" s="1"/>
  <c r="K6" i="65"/>
  <c r="F6" i="65"/>
  <c r="S6" i="65"/>
  <c r="O6" i="65"/>
  <c r="R19" i="61" s="1"/>
  <c r="U6" i="65"/>
  <c r="M6" i="65"/>
  <c r="L6" i="65"/>
  <c r="L19" i="61" s="1"/>
  <c r="D6" i="65"/>
  <c r="D19" i="61" s="1"/>
  <c r="N6" i="65"/>
  <c r="Q19" i="61" s="1"/>
  <c r="I6" i="65"/>
  <c r="R6" i="65"/>
  <c r="T19" i="61" s="1"/>
  <c r="E6" i="65"/>
  <c r="E19" i="61" s="1"/>
  <c r="H6" i="65"/>
  <c r="T84" i="65"/>
  <c r="M84" i="65"/>
  <c r="P84" i="65"/>
  <c r="C84" i="65"/>
  <c r="L84" i="65"/>
  <c r="S84" i="65"/>
  <c r="F84" i="65"/>
  <c r="B84" i="65"/>
  <c r="G84" i="65"/>
  <c r="R84" i="65"/>
  <c r="U84" i="65"/>
  <c r="I84" i="65"/>
  <c r="E84" i="65"/>
  <c r="H84" i="65"/>
  <c r="K84" i="65"/>
  <c r="O84" i="65"/>
  <c r="J84" i="65"/>
  <c r="N84" i="65"/>
  <c r="D84" i="65"/>
  <c r="Q84" i="65"/>
  <c r="F59" i="65"/>
  <c r="I59" i="65"/>
  <c r="H59" i="65"/>
  <c r="L59" i="65"/>
  <c r="Q59" i="65"/>
  <c r="K59" i="65"/>
  <c r="D59" i="65"/>
  <c r="B59" i="65"/>
  <c r="E59" i="65"/>
  <c r="T59" i="65"/>
  <c r="G59" i="65"/>
  <c r="R59" i="65"/>
  <c r="C59" i="65"/>
  <c r="S59" i="65"/>
  <c r="J59" i="65"/>
  <c r="O59" i="65"/>
  <c r="M59" i="65"/>
  <c r="P59" i="65"/>
  <c r="N59" i="65"/>
  <c r="U59" i="65"/>
  <c r="B109" i="65"/>
  <c r="E109" i="65"/>
  <c r="S109" i="65"/>
  <c r="P109" i="65"/>
  <c r="L109" i="65"/>
  <c r="O109" i="65"/>
  <c r="C109" i="65"/>
  <c r="U109" i="65"/>
  <c r="H109" i="65"/>
  <c r="G109" i="65"/>
  <c r="F109" i="65"/>
  <c r="Q109" i="65"/>
  <c r="J109" i="65"/>
  <c r="K109" i="65"/>
  <c r="M109" i="65"/>
  <c r="R109" i="65"/>
  <c r="I109" i="65"/>
  <c r="N109" i="65"/>
  <c r="T109" i="65"/>
  <c r="D109" i="65"/>
  <c r="C68" i="35"/>
  <c r="D68" i="34" s="1"/>
  <c r="H68" i="35"/>
  <c r="P68" i="35"/>
  <c r="T68" i="35"/>
  <c r="AH68" i="34" s="1"/>
  <c r="D68" i="35"/>
  <c r="E68" i="35"/>
  <c r="K68" i="35"/>
  <c r="K81" i="32" s="1"/>
  <c r="F68" i="35"/>
  <c r="G68" i="34" s="1"/>
  <c r="L68" i="35"/>
  <c r="R68" i="35"/>
  <c r="B68" i="35"/>
  <c r="O68" i="35"/>
  <c r="J68" i="35"/>
  <c r="N68" i="35"/>
  <c r="Q68" i="35"/>
  <c r="G68" i="35"/>
  <c r="S68" i="35"/>
  <c r="I68" i="35"/>
  <c r="U68" i="35"/>
  <c r="M68" i="35"/>
  <c r="N94" i="35"/>
  <c r="AD94" i="34" s="1"/>
  <c r="E94" i="35"/>
  <c r="F94" i="34" s="1"/>
  <c r="D93" i="52" s="1"/>
  <c r="J94" i="35"/>
  <c r="L94" i="34" s="1"/>
  <c r="H94" i="35"/>
  <c r="M94" i="35"/>
  <c r="P94" i="35"/>
  <c r="R94" i="35"/>
  <c r="C94" i="35"/>
  <c r="T94" i="35"/>
  <c r="B94" i="35"/>
  <c r="O94" i="35"/>
  <c r="G94" i="35"/>
  <c r="G107" i="32" s="1"/>
  <c r="U94" i="35"/>
  <c r="D94" i="35"/>
  <c r="D107" i="32" s="1"/>
  <c r="Q94" i="35"/>
  <c r="F94" i="35"/>
  <c r="S94" i="35"/>
  <c r="K94" i="35"/>
  <c r="R94" i="34" s="1"/>
  <c r="L94" i="35"/>
  <c r="I94" i="35"/>
  <c r="E87" i="65"/>
  <c r="G87" i="65"/>
  <c r="P87" i="65"/>
  <c r="Q87" i="65"/>
  <c r="U87" i="65"/>
  <c r="C87" i="65"/>
  <c r="S87" i="65"/>
  <c r="B87" i="65"/>
  <c r="T87" i="65"/>
  <c r="R87" i="65"/>
  <c r="I87" i="65"/>
  <c r="N87" i="65"/>
  <c r="K87" i="65"/>
  <c r="J87" i="65"/>
  <c r="H87" i="65"/>
  <c r="D87" i="65"/>
  <c r="F87" i="65"/>
  <c r="O87" i="65"/>
  <c r="M87" i="65"/>
  <c r="L87" i="65"/>
  <c r="I127" i="47"/>
  <c r="Q127" i="47"/>
  <c r="U127" i="47"/>
  <c r="R127" i="47"/>
  <c r="L127" i="47"/>
  <c r="B127" i="47"/>
  <c r="N127" i="47"/>
  <c r="F127" i="47"/>
  <c r="G127" i="46" s="1"/>
  <c r="J127" i="47"/>
  <c r="K127" i="47"/>
  <c r="K140" i="44" s="1"/>
  <c r="G127" i="47"/>
  <c r="H127" i="47"/>
  <c r="S127" i="47"/>
  <c r="C127" i="47"/>
  <c r="C140" i="44" s="1"/>
  <c r="M127" i="47"/>
  <c r="T127" i="47"/>
  <c r="U140" i="44" s="1"/>
  <c r="O127" i="47"/>
  <c r="P127" i="47"/>
  <c r="E127" i="47"/>
  <c r="D127" i="47"/>
  <c r="E127" i="46" s="1"/>
  <c r="H110" i="65"/>
  <c r="O110" i="65"/>
  <c r="E110" i="65"/>
  <c r="C110" i="65"/>
  <c r="J110" i="65"/>
  <c r="P110" i="65"/>
  <c r="L110" i="65"/>
  <c r="B110" i="65"/>
  <c r="M110" i="65"/>
  <c r="U110" i="65"/>
  <c r="F110" i="65"/>
  <c r="I110" i="65"/>
  <c r="T110" i="65"/>
  <c r="S110" i="65"/>
  <c r="Q110" i="65"/>
  <c r="G110" i="65"/>
  <c r="K110" i="65"/>
  <c r="R110" i="65"/>
  <c r="D110" i="65"/>
  <c r="N110" i="65"/>
  <c r="Q119" i="43"/>
  <c r="I119" i="43"/>
  <c r="P119" i="43"/>
  <c r="R119" i="43"/>
  <c r="L119" i="43"/>
  <c r="M119" i="43"/>
  <c r="J119" i="43"/>
  <c r="E119" i="43"/>
  <c r="K119" i="43"/>
  <c r="M119" i="42" s="1"/>
  <c r="N119" i="43"/>
  <c r="C119" i="43"/>
  <c r="O119" i="43"/>
  <c r="D119" i="43"/>
  <c r="U119" i="43"/>
  <c r="G119" i="43"/>
  <c r="T119" i="43"/>
  <c r="AH119" i="42" s="1"/>
  <c r="B119" i="43"/>
  <c r="C119" i="42" s="1"/>
  <c r="H119" i="43"/>
  <c r="H132" i="40" s="1"/>
  <c r="F119" i="43"/>
  <c r="S119" i="43"/>
  <c r="L81" i="35"/>
  <c r="B81" i="35"/>
  <c r="S81" i="35"/>
  <c r="O81" i="35"/>
  <c r="AE81" i="34" s="1"/>
  <c r="Q81" i="35"/>
  <c r="C81" i="35"/>
  <c r="U81" i="35"/>
  <c r="AI81" i="34" s="1"/>
  <c r="R81" i="35"/>
  <c r="E81" i="35"/>
  <c r="T81" i="35"/>
  <c r="J81" i="35"/>
  <c r="P81" i="35"/>
  <c r="I81" i="35"/>
  <c r="N81" i="35"/>
  <c r="Q94" i="32" s="1"/>
  <c r="F81" i="35"/>
  <c r="G81" i="35"/>
  <c r="G94" i="32" s="1"/>
  <c r="H81" i="35"/>
  <c r="M81" i="35"/>
  <c r="D81" i="35"/>
  <c r="E81" i="34" s="1"/>
  <c r="K81" i="35"/>
  <c r="N94" i="32" s="1"/>
  <c r="H120" i="47"/>
  <c r="T120" i="47"/>
  <c r="L120" i="47"/>
  <c r="L133" i="44" s="1"/>
  <c r="E120" i="47"/>
  <c r="J120" i="47"/>
  <c r="G120" i="47"/>
  <c r="U120" i="47"/>
  <c r="K120" i="47"/>
  <c r="Q120" i="46" s="1"/>
  <c r="B120" i="47"/>
  <c r="S120" i="47"/>
  <c r="C120" i="47"/>
  <c r="I120" i="47"/>
  <c r="O120" i="47"/>
  <c r="N120" i="47"/>
  <c r="M120" i="47"/>
  <c r="D120" i="47"/>
  <c r="D133" i="44" s="1"/>
  <c r="Q120" i="47"/>
  <c r="F120" i="47"/>
  <c r="R120" i="47"/>
  <c r="P120" i="47"/>
  <c r="D98" i="47"/>
  <c r="T98" i="47"/>
  <c r="P98" i="47"/>
  <c r="I98" i="47"/>
  <c r="N98" i="47"/>
  <c r="H98" i="47"/>
  <c r="I98" i="46" s="1"/>
  <c r="A97" i="53" s="1"/>
  <c r="B98" i="47"/>
  <c r="U98" i="47"/>
  <c r="C98" i="47"/>
  <c r="O98" i="47"/>
  <c r="E98" i="47"/>
  <c r="E111" i="44" s="1"/>
  <c r="R98" i="47"/>
  <c r="T111" i="44" s="1"/>
  <c r="M98" i="47"/>
  <c r="J98" i="47"/>
  <c r="F98" i="47"/>
  <c r="G98" i="46" s="1"/>
  <c r="G98" i="47"/>
  <c r="S98" i="47"/>
  <c r="Q98" i="47"/>
  <c r="AF98" i="46" s="1"/>
  <c r="K98" i="47"/>
  <c r="L98" i="47"/>
  <c r="D11" i="65"/>
  <c r="H11" i="65"/>
  <c r="F11" i="65"/>
  <c r="U11" i="65"/>
  <c r="V24" i="61" s="1"/>
  <c r="M11" i="65"/>
  <c r="C11" i="65"/>
  <c r="C24" i="61" s="1"/>
  <c r="T11" i="65"/>
  <c r="U24" i="61" s="1"/>
  <c r="S11" i="65"/>
  <c r="R11" i="65"/>
  <c r="T24" i="61" s="1"/>
  <c r="J11" i="65"/>
  <c r="M24" i="61" s="1"/>
  <c r="B11" i="65"/>
  <c r="N11" i="65"/>
  <c r="I11" i="65"/>
  <c r="Q11" i="65"/>
  <c r="S24" i="61" s="1"/>
  <c r="P11" i="65"/>
  <c r="O11" i="65"/>
  <c r="G11" i="65"/>
  <c r="G24" i="61" s="1"/>
  <c r="L11" i="65"/>
  <c r="L24" i="61" s="1"/>
  <c r="E11" i="65"/>
  <c r="E24" i="61" s="1"/>
  <c r="K11" i="65"/>
  <c r="I112" i="65"/>
  <c r="B112" i="65"/>
  <c r="M112" i="65"/>
  <c r="K112" i="65"/>
  <c r="L112" i="65"/>
  <c r="O112" i="65"/>
  <c r="N112" i="65"/>
  <c r="G112" i="65"/>
  <c r="F112" i="65"/>
  <c r="U112" i="65"/>
  <c r="H112" i="65"/>
  <c r="T112" i="65"/>
  <c r="P112" i="65"/>
  <c r="S112" i="65"/>
  <c r="E112" i="65"/>
  <c r="C112" i="65"/>
  <c r="R112" i="65"/>
  <c r="D112" i="65"/>
  <c r="J112" i="65"/>
  <c r="Q112" i="65"/>
  <c r="O44" i="65"/>
  <c r="Q44" i="65"/>
  <c r="T44" i="65"/>
  <c r="K44" i="65"/>
  <c r="K57" i="61" s="1"/>
  <c r="R44" i="65"/>
  <c r="I44" i="65"/>
  <c r="C44" i="65"/>
  <c r="H44" i="65"/>
  <c r="B44" i="65"/>
  <c r="P44" i="65"/>
  <c r="J44" i="65"/>
  <c r="J57" i="61" s="1"/>
  <c r="N44" i="65"/>
  <c r="L44" i="65"/>
  <c r="L57" i="61" s="1"/>
  <c r="F44" i="65"/>
  <c r="U44" i="65"/>
  <c r="G44" i="65"/>
  <c r="D44" i="65"/>
  <c r="M44" i="65"/>
  <c r="E44" i="65"/>
  <c r="S44" i="65"/>
  <c r="N102" i="47"/>
  <c r="E102" i="47"/>
  <c r="E115" i="44" s="1"/>
  <c r="C102" i="47"/>
  <c r="Q102" i="47"/>
  <c r="L102" i="47"/>
  <c r="L115" i="44" s="1"/>
  <c r="U102" i="47"/>
  <c r="I102" i="47"/>
  <c r="B102" i="47"/>
  <c r="O102" i="47"/>
  <c r="H102" i="47"/>
  <c r="J102" i="47"/>
  <c r="K102" i="47"/>
  <c r="D102" i="47"/>
  <c r="E102" i="46" s="1"/>
  <c r="M102" i="47"/>
  <c r="S102" i="47"/>
  <c r="O115" i="44" s="1"/>
  <c r="P102" i="47"/>
  <c r="F102" i="47"/>
  <c r="R102" i="47"/>
  <c r="G102" i="47"/>
  <c r="T102" i="47"/>
  <c r="I41" i="65"/>
  <c r="O41" i="65"/>
  <c r="R41" i="65"/>
  <c r="C41" i="65"/>
  <c r="E41" i="65"/>
  <c r="F41" i="65"/>
  <c r="J41" i="65"/>
  <c r="J54" i="61" s="1"/>
  <c r="M41" i="65"/>
  <c r="N41" i="65"/>
  <c r="T41" i="65"/>
  <c r="S41" i="65"/>
  <c r="L41" i="65"/>
  <c r="L54" i="61" s="1"/>
  <c r="K41" i="65"/>
  <c r="K54" i="61" s="1"/>
  <c r="G41" i="65"/>
  <c r="Q41" i="65"/>
  <c r="P41" i="65"/>
  <c r="H41" i="65"/>
  <c r="B41" i="65"/>
  <c r="U41" i="65"/>
  <c r="D41" i="65"/>
  <c r="C25" i="65"/>
  <c r="S25" i="65"/>
  <c r="U25" i="65"/>
  <c r="P25" i="65"/>
  <c r="O25" i="65"/>
  <c r="J25" i="65"/>
  <c r="J38" i="61" s="1"/>
  <c r="K25" i="65"/>
  <c r="K38" i="61" s="1"/>
  <c r="M25" i="65"/>
  <c r="N25" i="65"/>
  <c r="L25" i="65"/>
  <c r="L38" i="61" s="1"/>
  <c r="R25" i="65"/>
  <c r="D25" i="65"/>
  <c r="T25" i="65"/>
  <c r="H25" i="65"/>
  <c r="B25" i="65"/>
  <c r="I25" i="65"/>
  <c r="I38" i="61" s="1"/>
  <c r="G25" i="65"/>
  <c r="F25" i="65"/>
  <c r="E25" i="65"/>
  <c r="Q25" i="65"/>
  <c r="S87" i="35"/>
  <c r="T87" i="35"/>
  <c r="R87" i="35"/>
  <c r="F87" i="35"/>
  <c r="G87" i="34" s="1"/>
  <c r="L87" i="35"/>
  <c r="L100" i="32" s="1"/>
  <c r="I87" i="35"/>
  <c r="H87" i="35"/>
  <c r="I87" i="34" s="1"/>
  <c r="A86" i="52" s="1"/>
  <c r="M87" i="35"/>
  <c r="K87" i="35"/>
  <c r="R87" i="34" s="1"/>
  <c r="B87" i="35"/>
  <c r="N87" i="35"/>
  <c r="E87" i="35"/>
  <c r="G87" i="35"/>
  <c r="C87" i="35"/>
  <c r="O87" i="35"/>
  <c r="Q87" i="35"/>
  <c r="D87" i="35"/>
  <c r="P87" i="35"/>
  <c r="U87" i="35"/>
  <c r="J87" i="35"/>
  <c r="J100" i="32" s="1"/>
  <c r="O115" i="43"/>
  <c r="R115" i="43"/>
  <c r="D115" i="43"/>
  <c r="D128" i="40" s="1"/>
  <c r="S115" i="43"/>
  <c r="L115" i="43"/>
  <c r="N115" i="43"/>
  <c r="U115" i="43"/>
  <c r="T115" i="43"/>
  <c r="B115" i="43"/>
  <c r="Q115" i="43"/>
  <c r="H115" i="43"/>
  <c r="M115" i="43"/>
  <c r="C115" i="43"/>
  <c r="C128" i="40" s="1"/>
  <c r="K115" i="43"/>
  <c r="K128" i="40" s="1"/>
  <c r="P115" i="43"/>
  <c r="E115" i="43"/>
  <c r="F115" i="42" s="1"/>
  <c r="D114" i="54" s="1"/>
  <c r="J115" i="43"/>
  <c r="G115" i="43"/>
  <c r="I115" i="43"/>
  <c r="F115" i="43"/>
  <c r="G115" i="42" s="1"/>
  <c r="E103" i="47"/>
  <c r="Q103" i="47"/>
  <c r="I103" i="47"/>
  <c r="T103" i="47"/>
  <c r="D103" i="47"/>
  <c r="P103" i="47"/>
  <c r="F103" i="47"/>
  <c r="G103" i="46" s="1"/>
  <c r="R103" i="47"/>
  <c r="L103" i="47"/>
  <c r="S103" i="46" s="1"/>
  <c r="B103" i="47"/>
  <c r="C103" i="46" s="1"/>
  <c r="O103" i="47"/>
  <c r="M103" i="47"/>
  <c r="N103" i="47"/>
  <c r="K103" i="47"/>
  <c r="K116" i="44" s="1"/>
  <c r="C103" i="47"/>
  <c r="G103" i="47"/>
  <c r="H103" i="46" s="1"/>
  <c r="C102" i="53" s="1"/>
  <c r="S103" i="47"/>
  <c r="H103" i="47"/>
  <c r="U103" i="47"/>
  <c r="J103" i="47"/>
  <c r="H38" i="51"/>
  <c r="I38" i="50" s="1"/>
  <c r="A37" i="55" s="1"/>
  <c r="K38" i="51"/>
  <c r="C38" i="51"/>
  <c r="G38" i="51"/>
  <c r="D38" i="51"/>
  <c r="L38" i="51"/>
  <c r="L51" i="48" s="1"/>
  <c r="O38" i="51"/>
  <c r="R51" i="48" s="1"/>
  <c r="M38" i="51"/>
  <c r="E38" i="51"/>
  <c r="F38" i="50" s="1"/>
  <c r="D37" i="55" s="1"/>
  <c r="J38" i="51"/>
  <c r="Q38" i="51"/>
  <c r="I38" i="51"/>
  <c r="F38" i="51"/>
  <c r="B38" i="51"/>
  <c r="N38" i="51"/>
  <c r="AD38" i="50" s="1"/>
  <c r="P38" i="51"/>
  <c r="R38" i="51"/>
  <c r="S38" i="51"/>
  <c r="T38" i="51"/>
  <c r="U38" i="51"/>
  <c r="C5" i="65"/>
  <c r="K5" i="65"/>
  <c r="R5" i="65"/>
  <c r="U5" i="65"/>
  <c r="Q5" i="65"/>
  <c r="D5" i="65"/>
  <c r="D18" i="61" s="1"/>
  <c r="J5" i="65"/>
  <c r="L5" i="63" s="1"/>
  <c r="H5" i="65"/>
  <c r="S5" i="65"/>
  <c r="G5" i="65"/>
  <c r="G18" i="61" s="1"/>
  <c r="M5" i="65"/>
  <c r="I5" i="65"/>
  <c r="B5" i="65"/>
  <c r="N5" i="65"/>
  <c r="Q18" i="61" s="1"/>
  <c r="F5" i="65"/>
  <c r="T5" i="65"/>
  <c r="L5" i="65"/>
  <c r="P5" i="65"/>
  <c r="E5" i="65"/>
  <c r="O5" i="65"/>
  <c r="R18" i="61" s="1"/>
  <c r="T111" i="65"/>
  <c r="B111" i="65"/>
  <c r="C111" i="65"/>
  <c r="J111" i="65"/>
  <c r="I111" i="65"/>
  <c r="N111" i="65"/>
  <c r="R111" i="65"/>
  <c r="G111" i="65"/>
  <c r="F111" i="65"/>
  <c r="E111" i="65"/>
  <c r="U111" i="65"/>
  <c r="H111" i="65"/>
  <c r="K111" i="65"/>
  <c r="D111" i="65"/>
  <c r="O111" i="65"/>
  <c r="P111" i="65"/>
  <c r="S111" i="65"/>
  <c r="Q111" i="65"/>
  <c r="M111" i="65"/>
  <c r="L111" i="65"/>
  <c r="M125" i="43"/>
  <c r="O125" i="43"/>
  <c r="R138" i="40" s="1"/>
  <c r="H125" i="43"/>
  <c r="N125" i="43"/>
  <c r="J125" i="43"/>
  <c r="J138" i="40" s="1"/>
  <c r="U125" i="43"/>
  <c r="C125" i="43"/>
  <c r="K125" i="43"/>
  <c r="P125" i="43"/>
  <c r="T125" i="43"/>
  <c r="Q125" i="43"/>
  <c r="AF125" i="42" s="1"/>
  <c r="I125" i="43"/>
  <c r="E125" i="43"/>
  <c r="F125" i="43"/>
  <c r="F138" i="40" s="1"/>
  <c r="L125" i="43"/>
  <c r="S125" i="42" s="1"/>
  <c r="B125" i="43"/>
  <c r="G125" i="43"/>
  <c r="S125" i="43"/>
  <c r="R125" i="43"/>
  <c r="D125" i="43"/>
  <c r="N81" i="65"/>
  <c r="O81" i="65"/>
  <c r="E81" i="65"/>
  <c r="H81" i="65"/>
  <c r="T81" i="65"/>
  <c r="P81" i="65"/>
  <c r="K81" i="65"/>
  <c r="R81" i="65"/>
  <c r="J81" i="65"/>
  <c r="G81" i="65"/>
  <c r="L81" i="65"/>
  <c r="I81" i="65"/>
  <c r="M81" i="65"/>
  <c r="U81" i="65"/>
  <c r="F81" i="65"/>
  <c r="Q81" i="65"/>
  <c r="B81" i="65"/>
  <c r="S81" i="65"/>
  <c r="C81" i="65"/>
  <c r="D81" i="65"/>
  <c r="D70" i="35"/>
  <c r="J70" i="35"/>
  <c r="J83" i="32" s="1"/>
  <c r="P70" i="35"/>
  <c r="K70" i="35"/>
  <c r="Q70" i="35"/>
  <c r="AF70" i="34" s="1"/>
  <c r="G70" i="35"/>
  <c r="H70" i="34" s="1"/>
  <c r="C69" i="52" s="1"/>
  <c r="T70" i="35"/>
  <c r="AH70" i="34" s="1"/>
  <c r="S70" i="35"/>
  <c r="H70" i="35"/>
  <c r="B70" i="35"/>
  <c r="F70" i="35"/>
  <c r="F83" i="32" s="1"/>
  <c r="I70" i="35"/>
  <c r="M70" i="35"/>
  <c r="N70" i="35"/>
  <c r="C70" i="35"/>
  <c r="O70" i="35"/>
  <c r="R83" i="32" s="1"/>
  <c r="E70" i="35"/>
  <c r="R70" i="35"/>
  <c r="U70" i="35"/>
  <c r="AI70" i="34" s="1"/>
  <c r="L70" i="35"/>
  <c r="C88" i="65"/>
  <c r="O88" i="65"/>
  <c r="R88" i="65"/>
  <c r="N88" i="65"/>
  <c r="M88" i="65"/>
  <c r="I88" i="65"/>
  <c r="T88" i="65"/>
  <c r="S88" i="65"/>
  <c r="Q88" i="65"/>
  <c r="P88" i="65"/>
  <c r="G88" i="65"/>
  <c r="E88" i="65"/>
  <c r="F88" i="65"/>
  <c r="H88" i="65"/>
  <c r="L88" i="65"/>
  <c r="K88" i="65"/>
  <c r="J88" i="65"/>
  <c r="U88" i="65"/>
  <c r="B88" i="65"/>
  <c r="D88" i="65"/>
  <c r="R17" i="65"/>
  <c r="B17" i="65"/>
  <c r="O17" i="65"/>
  <c r="P17" i="65"/>
  <c r="S17" i="65"/>
  <c r="F17" i="65"/>
  <c r="D17" i="65"/>
  <c r="M17" i="65"/>
  <c r="U17" i="65"/>
  <c r="E17" i="65"/>
  <c r="T17" i="65"/>
  <c r="C17" i="65"/>
  <c r="H17" i="65"/>
  <c r="K17" i="65"/>
  <c r="K30" i="61" s="1"/>
  <c r="L17" i="65"/>
  <c r="L30" i="61" s="1"/>
  <c r="G17" i="65"/>
  <c r="J17" i="65"/>
  <c r="J30" i="61" s="1"/>
  <c r="I17" i="65"/>
  <c r="I30" i="61" s="1"/>
  <c r="Q17" i="65"/>
  <c r="N17" i="65"/>
  <c r="T77" i="65"/>
  <c r="G77" i="65"/>
  <c r="R77" i="65"/>
  <c r="D77" i="65"/>
  <c r="S77" i="65"/>
  <c r="J77" i="65"/>
  <c r="M77" i="65"/>
  <c r="I77" i="65"/>
  <c r="F77" i="65"/>
  <c r="C77" i="65"/>
  <c r="P77" i="65"/>
  <c r="H77" i="65"/>
  <c r="N77" i="65"/>
  <c r="K77" i="65"/>
  <c r="Q77" i="65"/>
  <c r="E77" i="65"/>
  <c r="L77" i="65"/>
  <c r="O77" i="65"/>
  <c r="B77" i="65"/>
  <c r="U77" i="65"/>
  <c r="B89" i="65"/>
  <c r="R89" i="65"/>
  <c r="P89" i="65"/>
  <c r="O89" i="65"/>
  <c r="N89" i="65"/>
  <c r="S89" i="65"/>
  <c r="L89" i="65"/>
  <c r="D89" i="65"/>
  <c r="K89" i="65"/>
  <c r="I89" i="65"/>
  <c r="U89" i="65"/>
  <c r="T89" i="65"/>
  <c r="Q89" i="65"/>
  <c r="C89" i="65"/>
  <c r="G89" i="65"/>
  <c r="F89" i="65"/>
  <c r="M89" i="65"/>
  <c r="J89" i="65"/>
  <c r="H89" i="65"/>
  <c r="E89" i="65"/>
  <c r="R30" i="65"/>
  <c r="F30" i="65"/>
  <c r="I30" i="65"/>
  <c r="D30" i="65"/>
  <c r="S30" i="65"/>
  <c r="N30" i="65"/>
  <c r="Q30" i="65"/>
  <c r="B30" i="65"/>
  <c r="U30" i="65"/>
  <c r="M30" i="65"/>
  <c r="T30" i="65"/>
  <c r="L30" i="65"/>
  <c r="L43" i="61" s="1"/>
  <c r="J30" i="65"/>
  <c r="J43" i="61" s="1"/>
  <c r="C30" i="65"/>
  <c r="O30" i="65"/>
  <c r="K30" i="65"/>
  <c r="K43" i="61" s="1"/>
  <c r="P30" i="65"/>
  <c r="G30" i="65"/>
  <c r="H30" i="65"/>
  <c r="E30" i="65"/>
  <c r="D18" i="65"/>
  <c r="T18" i="65"/>
  <c r="S18" i="65"/>
  <c r="Q18" i="65"/>
  <c r="J18" i="65"/>
  <c r="J31" i="61" s="1"/>
  <c r="H18" i="65"/>
  <c r="F18" i="65"/>
  <c r="U18" i="65"/>
  <c r="K18" i="65"/>
  <c r="K31" i="61" s="1"/>
  <c r="L18" i="65"/>
  <c r="L31" i="61" s="1"/>
  <c r="C18" i="65"/>
  <c r="E18" i="65"/>
  <c r="O18" i="65"/>
  <c r="I18" i="65"/>
  <c r="I31" i="61" s="1"/>
  <c r="G18" i="65"/>
  <c r="B18" i="65"/>
  <c r="N18" i="65"/>
  <c r="M18" i="65"/>
  <c r="R18" i="65"/>
  <c r="P18" i="65"/>
  <c r="N100" i="65"/>
  <c r="B100" i="65"/>
  <c r="C100" i="65"/>
  <c r="Q100" i="65"/>
  <c r="F100" i="65"/>
  <c r="E100" i="65"/>
  <c r="D100" i="65"/>
  <c r="P100" i="65"/>
  <c r="M100" i="65"/>
  <c r="T100" i="65"/>
  <c r="S100" i="65"/>
  <c r="R100" i="65"/>
  <c r="U100" i="65"/>
  <c r="I100" i="65"/>
  <c r="L100" i="65"/>
  <c r="O100" i="65"/>
  <c r="J100" i="65"/>
  <c r="G100" i="65"/>
  <c r="K100" i="65"/>
  <c r="H100" i="65"/>
  <c r="P21" i="65"/>
  <c r="R21" i="65"/>
  <c r="T21" i="65"/>
  <c r="N21" i="65"/>
  <c r="L21" i="65"/>
  <c r="L34" i="61" s="1"/>
  <c r="J21" i="65"/>
  <c r="J34" i="61" s="1"/>
  <c r="K21" i="65"/>
  <c r="K34" i="61" s="1"/>
  <c r="Q21" i="65"/>
  <c r="O21" i="65"/>
  <c r="I21" i="65"/>
  <c r="I34" i="61" s="1"/>
  <c r="S21" i="65"/>
  <c r="F21" i="65"/>
  <c r="B21" i="65"/>
  <c r="M21" i="65"/>
  <c r="E21" i="65"/>
  <c r="U21" i="65"/>
  <c r="D21" i="65"/>
  <c r="H21" i="65"/>
  <c r="C21" i="65"/>
  <c r="G21" i="65"/>
  <c r="C20" i="65"/>
  <c r="P20" i="65"/>
  <c r="J20" i="65"/>
  <c r="J33" i="61" s="1"/>
  <c r="O20" i="65"/>
  <c r="S20" i="65"/>
  <c r="N20" i="65"/>
  <c r="E20" i="65"/>
  <c r="G20" i="65"/>
  <c r="I20" i="65"/>
  <c r="R20" i="65"/>
  <c r="F20" i="65"/>
  <c r="B20" i="65"/>
  <c r="T20" i="65"/>
  <c r="H20" i="65"/>
  <c r="K20" i="65"/>
  <c r="K33" i="61" s="1"/>
  <c r="M20" i="65"/>
  <c r="L20" i="65"/>
  <c r="L33" i="61" s="1"/>
  <c r="U20" i="65"/>
  <c r="Q20" i="65"/>
  <c r="D20" i="65"/>
  <c r="Q133" i="47"/>
  <c r="K133" i="47"/>
  <c r="R133" i="47"/>
  <c r="M133" i="47"/>
  <c r="G133" i="47"/>
  <c r="N133" i="47"/>
  <c r="H133" i="47"/>
  <c r="P133" i="47"/>
  <c r="D133" i="47"/>
  <c r="E133" i="46" s="1"/>
  <c r="E133" i="47"/>
  <c r="F133" i="47"/>
  <c r="G133" i="46" s="1"/>
  <c r="L133" i="47"/>
  <c r="J133" i="47"/>
  <c r="B133" i="47"/>
  <c r="C133" i="47"/>
  <c r="S133" i="47"/>
  <c r="O133" i="47"/>
  <c r="T133" i="47"/>
  <c r="U133" i="47"/>
  <c r="I133" i="47"/>
  <c r="U98" i="65"/>
  <c r="Q98" i="65"/>
  <c r="H98" i="65"/>
  <c r="J98" i="65"/>
  <c r="G98" i="65"/>
  <c r="S98" i="65"/>
  <c r="N98" i="65"/>
  <c r="F98" i="65"/>
  <c r="B98" i="65"/>
  <c r="M98" i="65"/>
  <c r="R98" i="65"/>
  <c r="P98" i="65"/>
  <c r="O98" i="65"/>
  <c r="C98" i="65"/>
  <c r="L98" i="65"/>
  <c r="E98" i="65"/>
  <c r="K98" i="65"/>
  <c r="D98" i="65"/>
  <c r="I98" i="65"/>
  <c r="T98" i="65"/>
  <c r="G92" i="35"/>
  <c r="C92" i="35"/>
  <c r="U92" i="35"/>
  <c r="E92" i="35"/>
  <c r="F92" i="34" s="1"/>
  <c r="D91" i="52" s="1"/>
  <c r="N92" i="35"/>
  <c r="K92" i="35"/>
  <c r="O92" i="35"/>
  <c r="L92" i="35"/>
  <c r="D92" i="35"/>
  <c r="P92" i="35"/>
  <c r="R92" i="35"/>
  <c r="S92" i="35"/>
  <c r="H92" i="35"/>
  <c r="B92" i="35"/>
  <c r="I92" i="35"/>
  <c r="Q92" i="35"/>
  <c r="AF92" i="34" s="1"/>
  <c r="F92" i="35"/>
  <c r="T92" i="35"/>
  <c r="AH92" i="34" s="1"/>
  <c r="M92" i="35"/>
  <c r="J92" i="35"/>
  <c r="E108" i="65"/>
  <c r="J108" i="65"/>
  <c r="P108" i="65"/>
  <c r="H108" i="65"/>
  <c r="B108" i="65"/>
  <c r="D108" i="65"/>
  <c r="O108" i="65"/>
  <c r="L108" i="65"/>
  <c r="K108" i="65"/>
  <c r="S108" i="65"/>
  <c r="F108" i="65"/>
  <c r="M108" i="65"/>
  <c r="G108" i="65"/>
  <c r="R108" i="65"/>
  <c r="I108" i="65"/>
  <c r="Q108" i="65"/>
  <c r="N108" i="65"/>
  <c r="C108" i="65"/>
  <c r="T108" i="65"/>
  <c r="U108" i="65"/>
  <c r="N78" i="35"/>
  <c r="O78" i="35"/>
  <c r="AE78" i="34" s="1"/>
  <c r="P78" i="35"/>
  <c r="I78" i="35"/>
  <c r="G78" i="35"/>
  <c r="T78" i="35"/>
  <c r="U78" i="35"/>
  <c r="B78" i="35"/>
  <c r="C78" i="34" s="1"/>
  <c r="D78" i="35"/>
  <c r="Q78" i="35"/>
  <c r="H78" i="35"/>
  <c r="I78" i="34" s="1"/>
  <c r="A77" i="52" s="1"/>
  <c r="K78" i="35"/>
  <c r="R78" i="34" s="1"/>
  <c r="R78" i="35"/>
  <c r="AG78" i="34" s="1"/>
  <c r="E78" i="35"/>
  <c r="F78" i="34" s="1"/>
  <c r="D77" i="52" s="1"/>
  <c r="F78" i="35"/>
  <c r="G78" i="34" s="1"/>
  <c r="S78" i="35"/>
  <c r="J78" i="35"/>
  <c r="L78" i="35"/>
  <c r="N78" i="34" s="1"/>
  <c r="M78" i="35"/>
  <c r="C78" i="35"/>
  <c r="H16" i="65"/>
  <c r="K16" i="65"/>
  <c r="K29" i="61" s="1"/>
  <c r="B16" i="65"/>
  <c r="N16" i="65"/>
  <c r="S16" i="65"/>
  <c r="P16" i="65"/>
  <c r="F16" i="65"/>
  <c r="Q16" i="65"/>
  <c r="O16" i="65"/>
  <c r="T16" i="65"/>
  <c r="G16" i="65"/>
  <c r="D16" i="65"/>
  <c r="C16" i="65"/>
  <c r="L16" i="65"/>
  <c r="L29" i="61" s="1"/>
  <c r="M16" i="65"/>
  <c r="U16" i="65"/>
  <c r="R16" i="65"/>
  <c r="I16" i="65"/>
  <c r="J16" i="65"/>
  <c r="J29" i="61" s="1"/>
  <c r="E16" i="65"/>
  <c r="P22" i="65"/>
  <c r="U22" i="65"/>
  <c r="O22" i="65"/>
  <c r="J22" i="65"/>
  <c r="J35" i="61" s="1"/>
  <c r="T22" i="65"/>
  <c r="I22" i="65"/>
  <c r="G22" i="65"/>
  <c r="S22" i="65"/>
  <c r="N22" i="65"/>
  <c r="D22" i="65"/>
  <c r="E22" i="65"/>
  <c r="C22" i="65"/>
  <c r="B22" i="65"/>
  <c r="L22" i="65"/>
  <c r="L35" i="61" s="1"/>
  <c r="F22" i="65"/>
  <c r="K22" i="65"/>
  <c r="K35" i="61" s="1"/>
  <c r="R22" i="65"/>
  <c r="Q22" i="65"/>
  <c r="M22" i="65"/>
  <c r="H22" i="65"/>
  <c r="B66" i="60"/>
  <c r="B79" i="56" s="1"/>
  <c r="J66" i="60"/>
  <c r="L66" i="59" s="1"/>
  <c r="N66" i="60"/>
  <c r="AD66" i="59" s="1"/>
  <c r="K66" i="60"/>
  <c r="D66" i="60"/>
  <c r="C66" i="60"/>
  <c r="D66" i="59" s="1"/>
  <c r="T66" i="60"/>
  <c r="S66" i="60"/>
  <c r="O66" i="60"/>
  <c r="R66" i="60"/>
  <c r="G66" i="60"/>
  <c r="I66" i="60"/>
  <c r="F66" i="60"/>
  <c r="M66" i="60"/>
  <c r="U66" i="60"/>
  <c r="AI66" i="59" s="1"/>
  <c r="P66" i="60"/>
  <c r="H66" i="60"/>
  <c r="H79" i="56" s="1"/>
  <c r="L66" i="60"/>
  <c r="L79" i="56" s="1"/>
  <c r="E66" i="60"/>
  <c r="E79" i="56" s="1"/>
  <c r="Q66" i="60"/>
  <c r="S79" i="56" s="1"/>
  <c r="H88" i="35"/>
  <c r="R88" i="35"/>
  <c r="I88" i="35"/>
  <c r="G88" i="35"/>
  <c r="H88" i="34" s="1"/>
  <c r="C87" i="52" s="1"/>
  <c r="M88" i="35"/>
  <c r="D88" i="35"/>
  <c r="E88" i="34" s="1"/>
  <c r="K88" i="35"/>
  <c r="M88" i="34" s="1"/>
  <c r="E88" i="35"/>
  <c r="F88" i="35"/>
  <c r="B88" i="35"/>
  <c r="U88" i="35"/>
  <c r="N88" i="35"/>
  <c r="L88" i="35"/>
  <c r="L101" i="32" s="1"/>
  <c r="J88" i="35"/>
  <c r="J101" i="32" s="1"/>
  <c r="C88" i="35"/>
  <c r="T88" i="35"/>
  <c r="P88" i="35"/>
  <c r="O88" i="35"/>
  <c r="AE88" i="34" s="1"/>
  <c r="Q88" i="35"/>
  <c r="S88" i="35"/>
  <c r="H71" i="35"/>
  <c r="J71" i="35"/>
  <c r="B71" i="35"/>
  <c r="E71" i="35"/>
  <c r="S71" i="35"/>
  <c r="R71" i="35"/>
  <c r="C71" i="35"/>
  <c r="M71" i="35"/>
  <c r="M83" i="32" s="1"/>
  <c r="G71" i="35"/>
  <c r="H71" i="34" s="1"/>
  <c r="C70" i="52" s="1"/>
  <c r="N71" i="35"/>
  <c r="I71" i="35"/>
  <c r="U71" i="35"/>
  <c r="T71" i="35"/>
  <c r="D71" i="35"/>
  <c r="Q71" i="35"/>
  <c r="O71" i="35"/>
  <c r="K71" i="35"/>
  <c r="K84" i="32" s="1"/>
  <c r="L71" i="35"/>
  <c r="L84" i="32" s="1"/>
  <c r="P71" i="35"/>
  <c r="F71" i="35"/>
  <c r="L49" i="65"/>
  <c r="L62" i="61" s="1"/>
  <c r="H49" i="65"/>
  <c r="U49" i="65"/>
  <c r="K49" i="65"/>
  <c r="K62" i="61" s="1"/>
  <c r="D49" i="65"/>
  <c r="T49" i="65"/>
  <c r="C49" i="65"/>
  <c r="Q49" i="65"/>
  <c r="B49" i="65"/>
  <c r="O49" i="65"/>
  <c r="S49" i="65"/>
  <c r="M49" i="65"/>
  <c r="G49" i="65"/>
  <c r="N49" i="65"/>
  <c r="P49" i="65"/>
  <c r="J49" i="65"/>
  <c r="J62" i="61" s="1"/>
  <c r="I49" i="65"/>
  <c r="I62" i="61" s="1"/>
  <c r="R49" i="65"/>
  <c r="F49" i="65"/>
  <c r="E49" i="65"/>
  <c r="F7" i="65"/>
  <c r="F20" i="61" s="1"/>
  <c r="S7" i="65"/>
  <c r="T7" i="65"/>
  <c r="U20" i="61" s="1"/>
  <c r="K7" i="65"/>
  <c r="M7" i="65"/>
  <c r="L7" i="65"/>
  <c r="S7" i="63" s="1"/>
  <c r="Q7" i="65"/>
  <c r="G7" i="65"/>
  <c r="G20" i="61" s="1"/>
  <c r="J7" i="65"/>
  <c r="B7" i="65"/>
  <c r="I7" i="65"/>
  <c r="H7" i="65"/>
  <c r="U7" i="65"/>
  <c r="V20" i="61" s="1"/>
  <c r="C7" i="65"/>
  <c r="C20" i="61" s="1"/>
  <c r="P7" i="65"/>
  <c r="E7" i="65"/>
  <c r="D7" i="65"/>
  <c r="O7" i="65"/>
  <c r="R20" i="61" s="1"/>
  <c r="R7" i="65"/>
  <c r="N7" i="65"/>
  <c r="H114" i="43"/>
  <c r="T114" i="43"/>
  <c r="F114" i="43"/>
  <c r="B114" i="43"/>
  <c r="I114" i="43"/>
  <c r="U114" i="43"/>
  <c r="E114" i="43"/>
  <c r="O114" i="43"/>
  <c r="AE114" i="42" s="1"/>
  <c r="R114" i="43"/>
  <c r="T127" i="40" s="1"/>
  <c r="G114" i="43"/>
  <c r="C114" i="43"/>
  <c r="D114" i="42" s="1"/>
  <c r="N114" i="43"/>
  <c r="Q127" i="40" s="1"/>
  <c r="J114" i="43"/>
  <c r="O114" i="42" s="1"/>
  <c r="P114" i="43"/>
  <c r="Q114" i="43"/>
  <c r="S114" i="43"/>
  <c r="K114" i="43"/>
  <c r="L114" i="43"/>
  <c r="N114" i="42" s="1"/>
  <c r="D114" i="43"/>
  <c r="M114" i="43"/>
  <c r="R106" i="47"/>
  <c r="AG106" i="46" s="1"/>
  <c r="J106" i="47"/>
  <c r="I106" i="47"/>
  <c r="H106" i="47"/>
  <c r="I106" i="46" s="1"/>
  <c r="A105" i="53" s="1"/>
  <c r="K106" i="47"/>
  <c r="L106" i="47"/>
  <c r="C106" i="47"/>
  <c r="C119" i="44" s="1"/>
  <c r="O106" i="47"/>
  <c r="P106" i="47"/>
  <c r="G106" i="47"/>
  <c r="T106" i="47"/>
  <c r="D106" i="47"/>
  <c r="E106" i="47"/>
  <c r="F106" i="46" s="1"/>
  <c r="D105" i="53" s="1"/>
  <c r="Q106" i="47"/>
  <c r="AF106" i="46" s="1"/>
  <c r="F106" i="47"/>
  <c r="G106" i="46" s="1"/>
  <c r="S106" i="47"/>
  <c r="M106" i="47"/>
  <c r="U106" i="47"/>
  <c r="B106" i="47"/>
  <c r="B119" i="44" s="1"/>
  <c r="N106" i="47"/>
  <c r="F102" i="65"/>
  <c r="H102" i="65"/>
  <c r="E102" i="65"/>
  <c r="C102" i="65"/>
  <c r="T102" i="65"/>
  <c r="M102" i="65"/>
  <c r="S102" i="65"/>
  <c r="N102" i="65"/>
  <c r="R102" i="65"/>
  <c r="J102" i="65"/>
  <c r="K102" i="65"/>
  <c r="I102" i="65"/>
  <c r="L102" i="65"/>
  <c r="Q102" i="65"/>
  <c r="G102" i="65"/>
  <c r="O102" i="65"/>
  <c r="D102" i="65"/>
  <c r="U102" i="65"/>
  <c r="P102" i="65"/>
  <c r="B102" i="65"/>
  <c r="J55" i="65"/>
  <c r="I55" i="65"/>
  <c r="P55" i="65"/>
  <c r="G55" i="65"/>
  <c r="U55" i="65"/>
  <c r="Q55" i="65"/>
  <c r="T55" i="65"/>
  <c r="R55" i="65"/>
  <c r="M55" i="65"/>
  <c r="C55" i="65"/>
  <c r="E55" i="65"/>
  <c r="N55" i="65"/>
  <c r="D55" i="65"/>
  <c r="S55" i="65"/>
  <c r="K55" i="65"/>
  <c r="H55" i="65"/>
  <c r="L55" i="65"/>
  <c r="B55" i="65"/>
  <c r="O55" i="65"/>
  <c r="F55" i="65"/>
  <c r="L57" i="65"/>
  <c r="J57" i="65"/>
  <c r="U57" i="65"/>
  <c r="D57" i="65"/>
  <c r="M57" i="65"/>
  <c r="B57" i="65"/>
  <c r="K57" i="65"/>
  <c r="R57" i="65"/>
  <c r="I57" i="65"/>
  <c r="P57" i="65"/>
  <c r="F57" i="65"/>
  <c r="Q57" i="65"/>
  <c r="C57" i="65"/>
  <c r="G57" i="65"/>
  <c r="H57" i="65"/>
  <c r="N57" i="65"/>
  <c r="T57" i="65"/>
  <c r="E57" i="65"/>
  <c r="S57" i="65"/>
  <c r="O57" i="65"/>
  <c r="T101" i="43"/>
  <c r="F101" i="43"/>
  <c r="U101" i="43"/>
  <c r="R101" i="43"/>
  <c r="AG101" i="42" s="1"/>
  <c r="C101" i="43"/>
  <c r="D101" i="43"/>
  <c r="P101" i="43"/>
  <c r="S101" i="43"/>
  <c r="E101" i="43"/>
  <c r="F101" i="42" s="1"/>
  <c r="D100" i="54" s="1"/>
  <c r="B101" i="43"/>
  <c r="G101" i="43"/>
  <c r="K101" i="43"/>
  <c r="L101" i="43"/>
  <c r="L114" i="40" s="1"/>
  <c r="J101" i="43"/>
  <c r="J114" i="40" s="1"/>
  <c r="N101" i="43"/>
  <c r="O101" i="43"/>
  <c r="R114" i="40" s="1"/>
  <c r="Q101" i="43"/>
  <c r="AF101" i="42" s="1"/>
  <c r="H101" i="43"/>
  <c r="I101" i="42" s="1"/>
  <c r="A100" i="54" s="1"/>
  <c r="I101" i="43"/>
  <c r="M101" i="43"/>
  <c r="B86" i="35"/>
  <c r="B99" i="32" s="1"/>
  <c r="S86" i="35"/>
  <c r="N86" i="35"/>
  <c r="H86" i="35"/>
  <c r="O86" i="35"/>
  <c r="K86" i="35"/>
  <c r="K99" i="32" s="1"/>
  <c r="P86" i="35"/>
  <c r="Q86" i="35"/>
  <c r="AF86" i="34" s="1"/>
  <c r="G86" i="35"/>
  <c r="E86" i="35"/>
  <c r="F86" i="35"/>
  <c r="C86" i="35"/>
  <c r="D86" i="34" s="1"/>
  <c r="I86" i="35"/>
  <c r="J86" i="35"/>
  <c r="M86" i="35"/>
  <c r="R86" i="35"/>
  <c r="T86" i="35"/>
  <c r="D86" i="35"/>
  <c r="U86" i="35"/>
  <c r="L86" i="35"/>
  <c r="T43" i="65"/>
  <c r="M43" i="65"/>
  <c r="R43" i="65"/>
  <c r="P43" i="65"/>
  <c r="G43" i="65"/>
  <c r="H43" i="65"/>
  <c r="L43" i="65"/>
  <c r="L56" i="61" s="1"/>
  <c r="D43" i="65"/>
  <c r="O43" i="65"/>
  <c r="Q43" i="65"/>
  <c r="U43" i="65"/>
  <c r="E43" i="65"/>
  <c r="B43" i="65"/>
  <c r="S43" i="65"/>
  <c r="K43" i="65"/>
  <c r="K56" i="61" s="1"/>
  <c r="C43" i="65"/>
  <c r="F43" i="65"/>
  <c r="I43" i="65"/>
  <c r="N43" i="65"/>
  <c r="J43" i="65"/>
  <c r="J56" i="61" s="1"/>
  <c r="E104" i="35"/>
  <c r="K104" i="35"/>
  <c r="Q104" i="35"/>
  <c r="L104" i="35"/>
  <c r="H104" i="35"/>
  <c r="C104" i="35"/>
  <c r="G104" i="35"/>
  <c r="U104" i="35"/>
  <c r="O104" i="35"/>
  <c r="B104" i="35"/>
  <c r="C104" i="34" s="1"/>
  <c r="D104" i="35"/>
  <c r="P104" i="35"/>
  <c r="M104" i="35"/>
  <c r="F104" i="35"/>
  <c r="R104" i="35"/>
  <c r="S104" i="35"/>
  <c r="I104" i="35"/>
  <c r="T104" i="35"/>
  <c r="AH104" i="34" s="1"/>
  <c r="N104" i="35"/>
  <c r="AD104" i="34" s="1"/>
  <c r="J104" i="35"/>
  <c r="M137" i="47"/>
  <c r="U137" i="47"/>
  <c r="AI137" i="46" s="1"/>
  <c r="B137" i="47"/>
  <c r="C137" i="46" s="1"/>
  <c r="G137" i="47"/>
  <c r="O137" i="47"/>
  <c r="R137" i="47"/>
  <c r="Q137" i="47"/>
  <c r="J137" i="47"/>
  <c r="D137" i="47"/>
  <c r="E137" i="46" s="1"/>
  <c r="E137" i="47"/>
  <c r="F137" i="46" s="1"/>
  <c r="D136" i="53" s="1"/>
  <c r="L137" i="47"/>
  <c r="S137" i="46" s="1"/>
  <c r="K137" i="47"/>
  <c r="F137" i="47"/>
  <c r="T137" i="47"/>
  <c r="AH137" i="46" s="1"/>
  <c r="H137" i="47"/>
  <c r="I137" i="47"/>
  <c r="N137" i="47"/>
  <c r="C137" i="47"/>
  <c r="P137" i="47"/>
  <c r="S137" i="47"/>
  <c r="C76" i="35"/>
  <c r="R76" i="35"/>
  <c r="O76" i="35"/>
  <c r="G76" i="35"/>
  <c r="H76" i="34" s="1"/>
  <c r="C75" i="52" s="1"/>
  <c r="N76" i="35"/>
  <c r="Q89" i="32" s="1"/>
  <c r="Q76" i="35"/>
  <c r="S89" i="32" s="1"/>
  <c r="L76" i="35"/>
  <c r="H76" i="35"/>
  <c r="I76" i="35"/>
  <c r="M76" i="35"/>
  <c r="U76" i="35"/>
  <c r="K76" i="35"/>
  <c r="M76" i="34" s="1"/>
  <c r="J76" i="35"/>
  <c r="J89" i="32" s="1"/>
  <c r="D76" i="35"/>
  <c r="E76" i="35"/>
  <c r="F76" i="35"/>
  <c r="G76" i="34" s="1"/>
  <c r="B76" i="35"/>
  <c r="P76" i="35"/>
  <c r="S76" i="35"/>
  <c r="T76" i="35"/>
  <c r="U73" i="35"/>
  <c r="AI73" i="34" s="1"/>
  <c r="Q73" i="35"/>
  <c r="T73" i="35"/>
  <c r="F73" i="35"/>
  <c r="R73" i="35"/>
  <c r="D73" i="35"/>
  <c r="P73" i="35"/>
  <c r="S73" i="35"/>
  <c r="H73" i="35"/>
  <c r="H86" i="32" s="1"/>
  <c r="J73" i="35"/>
  <c r="N73" i="35"/>
  <c r="L73" i="35"/>
  <c r="I73" i="35"/>
  <c r="K73" i="35"/>
  <c r="R73" i="34" s="1"/>
  <c r="E73" i="35"/>
  <c r="G73" i="35"/>
  <c r="M73" i="35"/>
  <c r="O73" i="35"/>
  <c r="B73" i="35"/>
  <c r="C73" i="35"/>
  <c r="D73" i="34" s="1"/>
  <c r="G94" i="65"/>
  <c r="D94" i="65"/>
  <c r="O94" i="65"/>
  <c r="M94" i="65"/>
  <c r="U94" i="65"/>
  <c r="E94" i="65"/>
  <c r="C94" i="65"/>
  <c r="F94" i="65"/>
  <c r="K94" i="65"/>
  <c r="B94" i="65"/>
  <c r="L94" i="65"/>
  <c r="S94" i="65"/>
  <c r="T94" i="65"/>
  <c r="I94" i="65"/>
  <c r="H94" i="65"/>
  <c r="P94" i="65"/>
  <c r="R94" i="65"/>
  <c r="J94" i="65"/>
  <c r="N94" i="65"/>
  <c r="Q94" i="65"/>
  <c r="B27" i="65"/>
  <c r="K27" i="65"/>
  <c r="K40" i="61" s="1"/>
  <c r="C27" i="65"/>
  <c r="S27" i="65"/>
  <c r="T27" i="65"/>
  <c r="P27" i="65"/>
  <c r="H27" i="65"/>
  <c r="G27" i="65"/>
  <c r="F27" i="65"/>
  <c r="U27" i="65"/>
  <c r="N27" i="65"/>
  <c r="M27" i="65"/>
  <c r="R27" i="65"/>
  <c r="J27" i="65"/>
  <c r="J40" i="61" s="1"/>
  <c r="I27" i="65"/>
  <c r="E27" i="65"/>
  <c r="D27" i="65"/>
  <c r="L27" i="65"/>
  <c r="L40" i="61" s="1"/>
  <c r="O27" i="65"/>
  <c r="Q27" i="65"/>
  <c r="G115" i="47"/>
  <c r="F115" i="47"/>
  <c r="B115" i="47"/>
  <c r="R115" i="47"/>
  <c r="T115" i="47"/>
  <c r="J115" i="47"/>
  <c r="D115" i="47"/>
  <c r="Q115" i="47"/>
  <c r="AF115" i="46" s="1"/>
  <c r="P115" i="47"/>
  <c r="E115" i="47"/>
  <c r="S115" i="47"/>
  <c r="L115" i="47"/>
  <c r="M115" i="47"/>
  <c r="N115" i="47"/>
  <c r="U115" i="47"/>
  <c r="K115" i="47"/>
  <c r="C115" i="47"/>
  <c r="O115" i="47"/>
  <c r="H115" i="47"/>
  <c r="I115" i="47"/>
  <c r="G106" i="43"/>
  <c r="C106" i="43"/>
  <c r="D106" i="42" s="1"/>
  <c r="I106" i="43"/>
  <c r="E106" i="43"/>
  <c r="H106" i="43"/>
  <c r="H119" i="40" s="1"/>
  <c r="N106" i="43"/>
  <c r="L106" i="43"/>
  <c r="O106" i="43"/>
  <c r="M106" i="43"/>
  <c r="B106" i="43"/>
  <c r="P106" i="43"/>
  <c r="Q106" i="43"/>
  <c r="R106" i="43"/>
  <c r="AG106" i="42" s="1"/>
  <c r="F106" i="43"/>
  <c r="U106" i="43"/>
  <c r="S106" i="43"/>
  <c r="J106" i="43"/>
  <c r="K106" i="43"/>
  <c r="M106" i="42" s="1"/>
  <c r="D106" i="43"/>
  <c r="T106" i="43"/>
  <c r="M123" i="43"/>
  <c r="S123" i="43"/>
  <c r="B123" i="43"/>
  <c r="F123" i="43"/>
  <c r="F136" i="40" s="1"/>
  <c r="N123" i="43"/>
  <c r="I123" i="43"/>
  <c r="P123" i="43"/>
  <c r="Q123" i="43"/>
  <c r="G123" i="43"/>
  <c r="H123" i="42" s="1"/>
  <c r="C122" i="54" s="1"/>
  <c r="J123" i="43"/>
  <c r="J136" i="40" s="1"/>
  <c r="L123" i="43"/>
  <c r="D123" i="43"/>
  <c r="E123" i="42" s="1"/>
  <c r="R123" i="43"/>
  <c r="E123" i="43"/>
  <c r="T123" i="43"/>
  <c r="U123" i="43"/>
  <c r="C123" i="43"/>
  <c r="O123" i="43"/>
  <c r="H123" i="43"/>
  <c r="K123" i="43"/>
  <c r="G85" i="65"/>
  <c r="T85" i="65"/>
  <c r="F85" i="65"/>
  <c r="S85" i="65"/>
  <c r="D85" i="65"/>
  <c r="U85" i="65"/>
  <c r="H85" i="65"/>
  <c r="L85" i="65"/>
  <c r="B85" i="65"/>
  <c r="E85" i="65"/>
  <c r="C85" i="65"/>
  <c r="Q85" i="65"/>
  <c r="R85" i="65"/>
  <c r="O85" i="65"/>
  <c r="I85" i="65"/>
  <c r="N85" i="65"/>
  <c r="M85" i="65"/>
  <c r="K85" i="65"/>
  <c r="J85" i="65"/>
  <c r="P85" i="65"/>
  <c r="B109" i="43"/>
  <c r="B122" i="40" s="1"/>
  <c r="T109" i="43"/>
  <c r="D109" i="43"/>
  <c r="M109" i="43"/>
  <c r="F109" i="43"/>
  <c r="C109" i="43"/>
  <c r="G109" i="43"/>
  <c r="H109" i="42" s="1"/>
  <c r="C108" i="54" s="1"/>
  <c r="O109" i="43"/>
  <c r="R122" i="40" s="1"/>
  <c r="P109" i="43"/>
  <c r="I109" i="43"/>
  <c r="U109" i="43"/>
  <c r="S109" i="43"/>
  <c r="H109" i="43"/>
  <c r="I109" i="42" s="1"/>
  <c r="A108" i="54" s="1"/>
  <c r="E109" i="43"/>
  <c r="N109" i="43"/>
  <c r="Q109" i="43"/>
  <c r="R109" i="43"/>
  <c r="J109" i="43"/>
  <c r="L109" i="42" s="1"/>
  <c r="K109" i="43"/>
  <c r="N122" i="40" s="1"/>
  <c r="L109" i="43"/>
  <c r="T109" i="42" s="1"/>
  <c r="T106" i="65"/>
  <c r="S106" i="65"/>
  <c r="U106" i="65"/>
  <c r="M106" i="65"/>
  <c r="P106" i="65"/>
  <c r="J106" i="65"/>
  <c r="F106" i="65"/>
  <c r="K106" i="65"/>
  <c r="G106" i="65"/>
  <c r="B106" i="65"/>
  <c r="N106" i="65"/>
  <c r="O106" i="65"/>
  <c r="C106" i="65"/>
  <c r="H106" i="65"/>
  <c r="I106" i="65"/>
  <c r="E106" i="65"/>
  <c r="R106" i="65"/>
  <c r="Q106" i="65"/>
  <c r="D106" i="65"/>
  <c r="L106" i="65"/>
  <c r="H31" i="65"/>
  <c r="O31" i="65"/>
  <c r="P31" i="65"/>
  <c r="M31" i="65"/>
  <c r="I31" i="65"/>
  <c r="R31" i="65"/>
  <c r="K31" i="65"/>
  <c r="K44" i="61" s="1"/>
  <c r="U31" i="65"/>
  <c r="G31" i="65"/>
  <c r="D31" i="65"/>
  <c r="N31" i="65"/>
  <c r="B31" i="65"/>
  <c r="L31" i="65"/>
  <c r="L44" i="61" s="1"/>
  <c r="T31" i="65"/>
  <c r="C31" i="65"/>
  <c r="J31" i="65"/>
  <c r="J44" i="61" s="1"/>
  <c r="Q31" i="65"/>
  <c r="E31" i="65"/>
  <c r="S31" i="65"/>
  <c r="F31" i="65"/>
  <c r="K67" i="65"/>
  <c r="L67" i="65"/>
  <c r="J67" i="65"/>
  <c r="N67" i="65"/>
  <c r="S67" i="65"/>
  <c r="P67" i="65"/>
  <c r="O67" i="65"/>
  <c r="R67" i="65"/>
  <c r="F67" i="65"/>
  <c r="D67" i="65"/>
  <c r="C67" i="65"/>
  <c r="G67" i="65"/>
  <c r="M67" i="65"/>
  <c r="H67" i="65"/>
  <c r="B67" i="65"/>
  <c r="T67" i="65"/>
  <c r="E67" i="65"/>
  <c r="Q67" i="65"/>
  <c r="I67" i="65"/>
  <c r="U67" i="65"/>
  <c r="T47" i="65"/>
  <c r="N47" i="65"/>
  <c r="K47" i="65"/>
  <c r="K60" i="61" s="1"/>
  <c r="I47" i="65"/>
  <c r="O47" i="65"/>
  <c r="Q47" i="65"/>
  <c r="H47" i="65"/>
  <c r="G47" i="65"/>
  <c r="P47" i="65"/>
  <c r="C47" i="65"/>
  <c r="R47" i="65"/>
  <c r="S47" i="65"/>
  <c r="B47" i="65"/>
  <c r="F47" i="65"/>
  <c r="E47" i="65"/>
  <c r="J47" i="65"/>
  <c r="J60" i="61" s="1"/>
  <c r="M47" i="65"/>
  <c r="L47" i="65"/>
  <c r="L60" i="61" s="1"/>
  <c r="D47" i="65"/>
  <c r="U47" i="65"/>
  <c r="D80" i="65"/>
  <c r="N80" i="65"/>
  <c r="J80" i="65"/>
  <c r="O80" i="65"/>
  <c r="S80" i="65"/>
  <c r="B80" i="65"/>
  <c r="E80" i="65"/>
  <c r="T80" i="65"/>
  <c r="M80" i="65"/>
  <c r="L80" i="65"/>
  <c r="H80" i="65"/>
  <c r="R80" i="65"/>
  <c r="K80" i="65"/>
  <c r="C80" i="65"/>
  <c r="U80" i="65"/>
  <c r="Q80" i="65"/>
  <c r="I80" i="65"/>
  <c r="P80" i="65"/>
  <c r="G80" i="65"/>
  <c r="F80" i="65"/>
  <c r="H35" i="51"/>
  <c r="I35" i="50" s="1"/>
  <c r="A34" i="55" s="1"/>
  <c r="T35" i="51"/>
  <c r="AH35" i="50" s="1"/>
  <c r="U35" i="51"/>
  <c r="V48" i="48" s="1"/>
  <c r="I35" i="51"/>
  <c r="M35" i="51"/>
  <c r="J35" i="51"/>
  <c r="K35" i="51"/>
  <c r="Q35" i="50" s="1"/>
  <c r="L35" i="51"/>
  <c r="R35" i="51"/>
  <c r="D35" i="51"/>
  <c r="P35" i="51"/>
  <c r="E35" i="51"/>
  <c r="E48" i="48" s="1"/>
  <c r="B35" i="51"/>
  <c r="B48" i="48" s="1"/>
  <c r="N35" i="51"/>
  <c r="Q35" i="51"/>
  <c r="S48" i="48" s="1"/>
  <c r="F35" i="51"/>
  <c r="G35" i="50" s="1"/>
  <c r="G35" i="51"/>
  <c r="S35" i="51"/>
  <c r="C35" i="51"/>
  <c r="O35" i="51"/>
  <c r="E15" i="65"/>
  <c r="R15" i="65"/>
  <c r="N15" i="65"/>
  <c r="H15" i="65"/>
  <c r="O15" i="65"/>
  <c r="S15" i="65"/>
  <c r="I15" i="65"/>
  <c r="U15" i="65"/>
  <c r="D15" i="65"/>
  <c r="C15" i="65"/>
  <c r="B15" i="65"/>
  <c r="G15" i="65"/>
  <c r="Q15" i="65"/>
  <c r="M15" i="65"/>
  <c r="J15" i="65"/>
  <c r="J28" i="61" s="1"/>
  <c r="L15" i="65"/>
  <c r="L28" i="61" s="1"/>
  <c r="F15" i="65"/>
  <c r="T15" i="65"/>
  <c r="P15" i="65"/>
  <c r="K15" i="65"/>
  <c r="K28" i="61" s="1"/>
  <c r="N90" i="35"/>
  <c r="AD90" i="34" s="1"/>
  <c r="P90" i="35"/>
  <c r="R90" i="35"/>
  <c r="L90" i="35"/>
  <c r="B90" i="35"/>
  <c r="S90" i="35"/>
  <c r="H90" i="35"/>
  <c r="E90" i="35"/>
  <c r="G90" i="35"/>
  <c r="K90" i="35"/>
  <c r="C90" i="35"/>
  <c r="O90" i="35"/>
  <c r="R103" i="32" s="1"/>
  <c r="M90" i="35"/>
  <c r="T90" i="35"/>
  <c r="AH90" i="34" s="1"/>
  <c r="I90" i="35"/>
  <c r="D90" i="35"/>
  <c r="D103" i="32" s="1"/>
  <c r="J90" i="35"/>
  <c r="J103" i="32" s="1"/>
  <c r="Q90" i="35"/>
  <c r="F90" i="35"/>
  <c r="U90" i="35"/>
  <c r="I129" i="43"/>
  <c r="D129" i="43"/>
  <c r="U129" i="43"/>
  <c r="E129" i="43"/>
  <c r="O129" i="43"/>
  <c r="G129" i="43"/>
  <c r="R129" i="43"/>
  <c r="F129" i="43"/>
  <c r="J129" i="43"/>
  <c r="J142" i="40" s="1"/>
  <c r="T129" i="43"/>
  <c r="K129" i="43"/>
  <c r="K142" i="40" s="1"/>
  <c r="P129" i="43"/>
  <c r="Q129" i="43"/>
  <c r="B129" i="43"/>
  <c r="L129" i="43"/>
  <c r="L142" i="40" s="1"/>
  <c r="S129" i="43"/>
  <c r="H129" i="43"/>
  <c r="N129" i="43"/>
  <c r="C129" i="43"/>
  <c r="M129" i="43"/>
  <c r="U91" i="65"/>
  <c r="R91" i="65"/>
  <c r="L91" i="65"/>
  <c r="H91" i="65"/>
  <c r="M91" i="65"/>
  <c r="K91" i="65"/>
  <c r="J91" i="65"/>
  <c r="T91" i="65"/>
  <c r="S91" i="65"/>
  <c r="G91" i="65"/>
  <c r="N91" i="65"/>
  <c r="D91" i="65"/>
  <c r="Q91" i="65"/>
  <c r="O91" i="65"/>
  <c r="E91" i="65"/>
  <c r="I91" i="65"/>
  <c r="B91" i="65"/>
  <c r="F91" i="65"/>
  <c r="P91" i="65"/>
  <c r="C91" i="65"/>
  <c r="I73" i="65"/>
  <c r="J73" i="65"/>
  <c r="B73" i="65"/>
  <c r="Q73" i="65"/>
  <c r="C73" i="65"/>
  <c r="U73" i="65"/>
  <c r="H73" i="65"/>
  <c r="N73" i="65"/>
  <c r="F73" i="65"/>
  <c r="L73" i="65"/>
  <c r="M73" i="65"/>
  <c r="T73" i="65"/>
  <c r="G73" i="65"/>
  <c r="P73" i="65"/>
  <c r="O73" i="65"/>
  <c r="K73" i="65"/>
  <c r="R73" i="65"/>
  <c r="D73" i="65"/>
  <c r="S73" i="65"/>
  <c r="E73" i="65"/>
  <c r="B46" i="65"/>
  <c r="S46" i="65"/>
  <c r="R46" i="65"/>
  <c r="P46" i="65"/>
  <c r="N46" i="65"/>
  <c r="M46" i="65"/>
  <c r="G46" i="65"/>
  <c r="J46" i="65"/>
  <c r="J59" i="61" s="1"/>
  <c r="D46" i="65"/>
  <c r="K46" i="65"/>
  <c r="K59" i="61" s="1"/>
  <c r="U46" i="65"/>
  <c r="I46" i="65"/>
  <c r="E46" i="65"/>
  <c r="L46" i="65"/>
  <c r="L59" i="61" s="1"/>
  <c r="C46" i="65"/>
  <c r="T46" i="65"/>
  <c r="F46" i="65"/>
  <c r="Q46" i="65"/>
  <c r="H46" i="65"/>
  <c r="O46" i="65"/>
  <c r="B105" i="65"/>
  <c r="T105" i="65"/>
  <c r="M105" i="65"/>
  <c r="D105" i="65"/>
  <c r="F105" i="65"/>
  <c r="U105" i="65"/>
  <c r="N105" i="65"/>
  <c r="E105" i="65"/>
  <c r="S105" i="65"/>
  <c r="G105" i="65"/>
  <c r="L105" i="65"/>
  <c r="J105" i="65"/>
  <c r="R105" i="65"/>
  <c r="I105" i="65"/>
  <c r="O105" i="65"/>
  <c r="P105" i="65"/>
  <c r="C105" i="65"/>
  <c r="H105" i="65"/>
  <c r="Q105" i="65"/>
  <c r="K105" i="65"/>
  <c r="O122" i="47"/>
  <c r="P122" i="47"/>
  <c r="B122" i="47"/>
  <c r="C122" i="46" s="1"/>
  <c r="E122" i="47"/>
  <c r="E135" i="44" s="1"/>
  <c r="S122" i="47"/>
  <c r="J122" i="47"/>
  <c r="C122" i="47"/>
  <c r="D122" i="46" s="1"/>
  <c r="N122" i="47"/>
  <c r="AD122" i="46" s="1"/>
  <c r="U122" i="47"/>
  <c r="AI122" i="46" s="1"/>
  <c r="D122" i="47"/>
  <c r="E122" i="46" s="1"/>
  <c r="M122" i="47"/>
  <c r="I122" i="47"/>
  <c r="G122" i="47"/>
  <c r="F122" i="47"/>
  <c r="H122" i="47"/>
  <c r="I122" i="46" s="1"/>
  <c r="A121" i="53" s="1"/>
  <c r="Q122" i="47"/>
  <c r="R122" i="47"/>
  <c r="T122" i="47"/>
  <c r="K122" i="47"/>
  <c r="K135" i="44" s="1"/>
  <c r="L122" i="47"/>
  <c r="U101" i="65"/>
  <c r="E101" i="65"/>
  <c r="N101" i="65"/>
  <c r="I101" i="65"/>
  <c r="L101" i="65"/>
  <c r="Q101" i="65"/>
  <c r="H101" i="65"/>
  <c r="P101" i="65"/>
  <c r="T101" i="65"/>
  <c r="F101" i="65"/>
  <c r="O101" i="65"/>
  <c r="S101" i="65"/>
  <c r="G101" i="65"/>
  <c r="K101" i="65"/>
  <c r="R101" i="65"/>
  <c r="J101" i="65"/>
  <c r="D101" i="65"/>
  <c r="C101" i="65"/>
  <c r="B101" i="65"/>
  <c r="M101" i="65"/>
  <c r="J126" i="47"/>
  <c r="U126" i="47"/>
  <c r="K126" i="47"/>
  <c r="F126" i="47"/>
  <c r="G126" i="47"/>
  <c r="H126" i="46" s="1"/>
  <c r="C125" i="53" s="1"/>
  <c r="B126" i="47"/>
  <c r="R126" i="47"/>
  <c r="AG126" i="46" s="1"/>
  <c r="I126" i="47"/>
  <c r="M126" i="47"/>
  <c r="S126" i="47"/>
  <c r="P126" i="47"/>
  <c r="C126" i="47"/>
  <c r="Q126" i="47"/>
  <c r="L126" i="47"/>
  <c r="N126" i="47"/>
  <c r="H126" i="47"/>
  <c r="D126" i="47"/>
  <c r="E126" i="46" s="1"/>
  <c r="E126" i="47"/>
  <c r="O126" i="47"/>
  <c r="T126" i="47"/>
  <c r="B82" i="35"/>
  <c r="E82" i="35"/>
  <c r="N82" i="35"/>
  <c r="Q82" i="35"/>
  <c r="R82" i="35"/>
  <c r="G82" i="35"/>
  <c r="S82" i="35"/>
  <c r="C82" i="35"/>
  <c r="C95" i="32" s="1"/>
  <c r="O82" i="35"/>
  <c r="AE82" i="34" s="1"/>
  <c r="H82" i="35"/>
  <c r="I82" i="35"/>
  <c r="L82" i="35"/>
  <c r="P82" i="35"/>
  <c r="T82" i="35"/>
  <c r="AH82" i="34" s="1"/>
  <c r="J82" i="35"/>
  <c r="P82" i="34" s="1"/>
  <c r="K82" i="35"/>
  <c r="M82" i="34" s="1"/>
  <c r="U82" i="35"/>
  <c r="D82" i="35"/>
  <c r="F82" i="35"/>
  <c r="M82" i="35"/>
  <c r="B66" i="65"/>
  <c r="U66" i="65"/>
  <c r="Q66" i="65"/>
  <c r="T66" i="65"/>
  <c r="R66" i="65"/>
  <c r="J66" i="65"/>
  <c r="G66" i="65"/>
  <c r="P66" i="65"/>
  <c r="F66" i="65"/>
  <c r="E66" i="65"/>
  <c r="O66" i="65"/>
  <c r="M66" i="65"/>
  <c r="H66" i="65"/>
  <c r="L66" i="65"/>
  <c r="N66" i="65"/>
  <c r="S66" i="65"/>
  <c r="C66" i="65"/>
  <c r="I66" i="65"/>
  <c r="K66" i="65"/>
  <c r="D66" i="65"/>
  <c r="O56" i="65"/>
  <c r="C56" i="65"/>
  <c r="J56" i="65"/>
  <c r="F56" i="65"/>
  <c r="R56" i="65"/>
  <c r="U56" i="65"/>
  <c r="B56" i="65"/>
  <c r="P56" i="65"/>
  <c r="L56" i="65"/>
  <c r="G56" i="65"/>
  <c r="E56" i="65"/>
  <c r="T56" i="65"/>
  <c r="H56" i="65"/>
  <c r="Q56" i="65"/>
  <c r="D56" i="65"/>
  <c r="K56" i="65"/>
  <c r="N56" i="65"/>
  <c r="S56" i="65"/>
  <c r="I56" i="65"/>
  <c r="M56" i="65"/>
  <c r="J103" i="35"/>
  <c r="B103" i="35"/>
  <c r="C103" i="34" s="1"/>
  <c r="K103" i="35"/>
  <c r="C103" i="35"/>
  <c r="C116" i="32" s="1"/>
  <c r="L103" i="35"/>
  <c r="M103" i="35"/>
  <c r="H103" i="35"/>
  <c r="E103" i="35"/>
  <c r="E116" i="32" s="1"/>
  <c r="D103" i="35"/>
  <c r="E103" i="34" s="1"/>
  <c r="G103" i="35"/>
  <c r="P103" i="35"/>
  <c r="R103" i="35"/>
  <c r="AG103" i="34" s="1"/>
  <c r="N103" i="35"/>
  <c r="S103" i="35"/>
  <c r="Y103" i="34" s="1"/>
  <c r="T103" i="35"/>
  <c r="I103" i="35"/>
  <c r="U103" i="35"/>
  <c r="F103" i="35"/>
  <c r="O103" i="35"/>
  <c r="Q103" i="35"/>
  <c r="J138" i="47"/>
  <c r="D138" i="47"/>
  <c r="K138" i="47"/>
  <c r="E138" i="47"/>
  <c r="T138" i="47"/>
  <c r="L138" i="47"/>
  <c r="Q138" i="47"/>
  <c r="AF138" i="46" s="1"/>
  <c r="P138" i="47"/>
  <c r="F138" i="47"/>
  <c r="M138" i="47"/>
  <c r="B138" i="47"/>
  <c r="G138" i="47"/>
  <c r="H138" i="47"/>
  <c r="I138" i="46" s="1"/>
  <c r="A137" i="53" s="1"/>
  <c r="U138" i="47"/>
  <c r="AI138" i="46" s="1"/>
  <c r="R138" i="47"/>
  <c r="AG138" i="46" s="1"/>
  <c r="N138" i="47"/>
  <c r="S138" i="47"/>
  <c r="C138" i="47"/>
  <c r="I138" i="47"/>
  <c r="O138" i="47"/>
  <c r="E66" i="35"/>
  <c r="Q66" i="35"/>
  <c r="M66" i="35"/>
  <c r="H66" i="35"/>
  <c r="P66" i="35"/>
  <c r="F66" i="35"/>
  <c r="F79" i="32" s="1"/>
  <c r="R66" i="35"/>
  <c r="G66" i="35"/>
  <c r="I66" i="35"/>
  <c r="B66" i="35"/>
  <c r="U66" i="35"/>
  <c r="J66" i="35"/>
  <c r="K66" i="35"/>
  <c r="K79" i="32" s="1"/>
  <c r="L66" i="35"/>
  <c r="L79" i="32" s="1"/>
  <c r="N66" i="35"/>
  <c r="S66" i="35"/>
  <c r="O79" i="32" s="1"/>
  <c r="C66" i="35"/>
  <c r="C79" i="32" s="1"/>
  <c r="O66" i="35"/>
  <c r="D66" i="35"/>
  <c r="T66" i="35"/>
  <c r="M131" i="47"/>
  <c r="O131" i="47"/>
  <c r="G131" i="47"/>
  <c r="F131" i="47"/>
  <c r="I131" i="47"/>
  <c r="N131" i="47"/>
  <c r="L131" i="47"/>
  <c r="L144" i="44" s="1"/>
  <c r="T131" i="47"/>
  <c r="AH131" i="46" s="1"/>
  <c r="P131" i="47"/>
  <c r="Q131" i="47"/>
  <c r="R131" i="47"/>
  <c r="E131" i="47"/>
  <c r="B131" i="47"/>
  <c r="D131" i="47"/>
  <c r="H131" i="47"/>
  <c r="I131" i="46" s="1"/>
  <c r="A130" i="53" s="1"/>
  <c r="S131" i="47"/>
  <c r="C131" i="47"/>
  <c r="U131" i="47"/>
  <c r="J131" i="47"/>
  <c r="K131" i="47"/>
  <c r="T10" i="65"/>
  <c r="I10" i="65"/>
  <c r="E10" i="65"/>
  <c r="R10" i="65"/>
  <c r="T23" i="61" s="1"/>
  <c r="S10" i="65"/>
  <c r="D10" i="65"/>
  <c r="Q10" i="65"/>
  <c r="G10" i="65"/>
  <c r="U10" i="65"/>
  <c r="V23" i="61" s="1"/>
  <c r="P10" i="65"/>
  <c r="J10" i="65"/>
  <c r="J23" i="61" s="1"/>
  <c r="M10" i="65"/>
  <c r="F10" i="65"/>
  <c r="F23" i="61" s="1"/>
  <c r="C10" i="65"/>
  <c r="C23" i="61" s="1"/>
  <c r="B10" i="65"/>
  <c r="O10" i="65"/>
  <c r="K10" i="65"/>
  <c r="N10" i="65"/>
  <c r="H10" i="65"/>
  <c r="L10" i="65"/>
  <c r="T10" i="63" s="1"/>
  <c r="H71" i="65"/>
  <c r="P71" i="65"/>
  <c r="N71" i="65"/>
  <c r="D71" i="65"/>
  <c r="C71" i="65"/>
  <c r="U71" i="65"/>
  <c r="L71" i="65"/>
  <c r="K71" i="65"/>
  <c r="G71" i="65"/>
  <c r="I71" i="65"/>
  <c r="E71" i="65"/>
  <c r="M71" i="65"/>
  <c r="O71" i="65"/>
  <c r="B71" i="65"/>
  <c r="S71" i="65"/>
  <c r="R71" i="65"/>
  <c r="F71" i="65"/>
  <c r="J71" i="65"/>
  <c r="T71" i="65"/>
  <c r="Q71" i="65"/>
  <c r="J36" i="65"/>
  <c r="J49" i="61" s="1"/>
  <c r="D36" i="65"/>
  <c r="M36" i="65"/>
  <c r="B36" i="65"/>
  <c r="O36" i="65"/>
  <c r="P36" i="65"/>
  <c r="N36" i="65"/>
  <c r="U36" i="65"/>
  <c r="S36" i="65"/>
  <c r="I36" i="65"/>
  <c r="Q36" i="65"/>
  <c r="T36" i="65"/>
  <c r="H36" i="65"/>
  <c r="R36" i="65"/>
  <c r="L36" i="65"/>
  <c r="L49" i="61" s="1"/>
  <c r="G36" i="65"/>
  <c r="F36" i="65"/>
  <c r="C36" i="65"/>
  <c r="E36" i="65"/>
  <c r="K36" i="65"/>
  <c r="K49" i="61" s="1"/>
  <c r="R69" i="65"/>
  <c r="F69" i="65"/>
  <c r="B69" i="65"/>
  <c r="G69" i="65"/>
  <c r="J69" i="65"/>
  <c r="I69" i="65"/>
  <c r="H69" i="65"/>
  <c r="T69" i="65"/>
  <c r="Q69" i="65"/>
  <c r="E69" i="65"/>
  <c r="O69" i="65"/>
  <c r="D69" i="65"/>
  <c r="P69" i="65"/>
  <c r="N69" i="65"/>
  <c r="S69" i="65"/>
  <c r="C69" i="65"/>
  <c r="L69" i="65"/>
  <c r="M69" i="65"/>
  <c r="U69" i="65"/>
  <c r="K69" i="65"/>
  <c r="S101" i="47"/>
  <c r="F101" i="47"/>
  <c r="U101" i="47"/>
  <c r="G101" i="47"/>
  <c r="H101" i="46" s="1"/>
  <c r="C100" i="53" s="1"/>
  <c r="O101" i="47"/>
  <c r="AE101" i="46" s="1"/>
  <c r="L101" i="47"/>
  <c r="M101" i="47"/>
  <c r="E101" i="47"/>
  <c r="B101" i="47"/>
  <c r="Q101" i="47"/>
  <c r="N101" i="47"/>
  <c r="T101" i="47"/>
  <c r="K101" i="47"/>
  <c r="K114" i="44" s="1"/>
  <c r="H101" i="47"/>
  <c r="J101" i="47"/>
  <c r="C101" i="47"/>
  <c r="D101" i="46" s="1"/>
  <c r="D101" i="47"/>
  <c r="P101" i="47"/>
  <c r="R101" i="47"/>
  <c r="AG101" i="46" s="1"/>
  <c r="I101" i="47"/>
  <c r="H122" i="43"/>
  <c r="H135" i="40" s="1"/>
  <c r="T122" i="43"/>
  <c r="AH122" i="42" s="1"/>
  <c r="G122" i="43"/>
  <c r="N122" i="43"/>
  <c r="AD122" i="42" s="1"/>
  <c r="S122" i="43"/>
  <c r="L122" i="43"/>
  <c r="B122" i="43"/>
  <c r="C122" i="43"/>
  <c r="D122" i="42" s="1"/>
  <c r="O122" i="43"/>
  <c r="AE122" i="42" s="1"/>
  <c r="J122" i="43"/>
  <c r="U122" i="43"/>
  <c r="E122" i="43"/>
  <c r="Q122" i="43"/>
  <c r="F122" i="43"/>
  <c r="D122" i="43"/>
  <c r="I122" i="43"/>
  <c r="P122" i="43"/>
  <c r="R122" i="43"/>
  <c r="K122" i="43"/>
  <c r="M122" i="43"/>
  <c r="F98" i="35"/>
  <c r="G98" i="34" s="1"/>
  <c r="G98" i="35"/>
  <c r="H98" i="34" s="1"/>
  <c r="C97" i="52" s="1"/>
  <c r="U98" i="35"/>
  <c r="R98" i="35"/>
  <c r="E98" i="35"/>
  <c r="C98" i="35"/>
  <c r="C111" i="32" s="1"/>
  <c r="D98" i="35"/>
  <c r="T98" i="35"/>
  <c r="AH98" i="34" s="1"/>
  <c r="O98" i="35"/>
  <c r="L98" i="35"/>
  <c r="L111" i="32" s="1"/>
  <c r="M98" i="35"/>
  <c r="S98" i="35"/>
  <c r="O111" i="32" s="1"/>
  <c r="B98" i="35"/>
  <c r="N98" i="35"/>
  <c r="AD98" i="34" s="1"/>
  <c r="Q98" i="35"/>
  <c r="K98" i="35"/>
  <c r="P98" i="35"/>
  <c r="H98" i="35"/>
  <c r="I98" i="34" s="1"/>
  <c r="A97" i="52" s="1"/>
  <c r="I98" i="35"/>
  <c r="J98" i="35"/>
  <c r="F32" i="65"/>
  <c r="U32" i="65"/>
  <c r="J32" i="65"/>
  <c r="J45" i="61" s="1"/>
  <c r="B32" i="65"/>
  <c r="O32" i="65"/>
  <c r="R32" i="65"/>
  <c r="T32" i="65"/>
  <c r="Q32" i="65"/>
  <c r="H32" i="65"/>
  <c r="K32" i="65"/>
  <c r="K45" i="61" s="1"/>
  <c r="M32" i="65"/>
  <c r="G32" i="65"/>
  <c r="D32" i="65"/>
  <c r="N32" i="65"/>
  <c r="L32" i="65"/>
  <c r="L45" i="61" s="1"/>
  <c r="S32" i="65"/>
  <c r="C32" i="65"/>
  <c r="E32" i="65"/>
  <c r="P32" i="65"/>
  <c r="I32" i="65"/>
  <c r="I45" i="61" s="1"/>
  <c r="O67" i="35"/>
  <c r="J67" i="35"/>
  <c r="R67" i="35"/>
  <c r="K67" i="35"/>
  <c r="C67" i="35"/>
  <c r="H67" i="35"/>
  <c r="B67" i="35"/>
  <c r="U67" i="35"/>
  <c r="V80" i="32" s="1"/>
  <c r="T67" i="35"/>
  <c r="M67" i="35"/>
  <c r="I67" i="35"/>
  <c r="Q67" i="35"/>
  <c r="E67" i="35"/>
  <c r="E80" i="32" s="1"/>
  <c r="G67" i="35"/>
  <c r="S67" i="35"/>
  <c r="L67" i="35"/>
  <c r="N67" i="35"/>
  <c r="F67" i="35"/>
  <c r="D67" i="35"/>
  <c r="P67" i="35"/>
  <c r="U65" i="35"/>
  <c r="AI65" i="34" s="1"/>
  <c r="R65" i="35"/>
  <c r="T78" i="32" s="1"/>
  <c r="K65" i="35"/>
  <c r="T65" i="35"/>
  <c r="AH65" i="34" s="1"/>
  <c r="D65" i="35"/>
  <c r="N65" i="35"/>
  <c r="P65" i="35"/>
  <c r="C65" i="35"/>
  <c r="D65" i="34" s="1"/>
  <c r="O65" i="35"/>
  <c r="H65" i="35"/>
  <c r="E65" i="35"/>
  <c r="Q65" i="35"/>
  <c r="F65" i="35"/>
  <c r="S65" i="35"/>
  <c r="I65" i="35"/>
  <c r="J65" i="35"/>
  <c r="M65" i="35"/>
  <c r="L65" i="35"/>
  <c r="B65" i="35"/>
  <c r="C65" i="34" s="1"/>
  <c r="G65" i="35"/>
  <c r="P104" i="65"/>
  <c r="H104" i="65"/>
  <c r="N104" i="65"/>
  <c r="G104" i="65"/>
  <c r="C104" i="65"/>
  <c r="T104" i="65"/>
  <c r="R104" i="65"/>
  <c r="B104" i="65"/>
  <c r="S104" i="65"/>
  <c r="E104" i="65"/>
  <c r="F104" i="65"/>
  <c r="L104" i="65"/>
  <c r="J104" i="65"/>
  <c r="O104" i="65"/>
  <c r="D104" i="65"/>
  <c r="Q104" i="65"/>
  <c r="M104" i="65"/>
  <c r="U104" i="65"/>
  <c r="I104" i="65"/>
  <c r="K104" i="65"/>
  <c r="D132" i="47"/>
  <c r="E132" i="46" s="1"/>
  <c r="O132" i="47"/>
  <c r="P132" i="47"/>
  <c r="U132" i="47"/>
  <c r="E132" i="47"/>
  <c r="J132" i="47"/>
  <c r="G132" i="47"/>
  <c r="H132" i="46" s="1"/>
  <c r="C131" i="53" s="1"/>
  <c r="Q132" i="47"/>
  <c r="AF132" i="46" s="1"/>
  <c r="C132" i="47"/>
  <c r="D132" i="46" s="1"/>
  <c r="H132" i="47"/>
  <c r="F132" i="47"/>
  <c r="R132" i="47"/>
  <c r="S132" i="47"/>
  <c r="T132" i="47"/>
  <c r="L132" i="47"/>
  <c r="N132" i="47"/>
  <c r="AD132" i="46" s="1"/>
  <c r="B132" i="47"/>
  <c r="I132" i="47"/>
  <c r="K132" i="47"/>
  <c r="M132" i="47"/>
  <c r="O110" i="43"/>
  <c r="S110" i="43"/>
  <c r="B110" i="43"/>
  <c r="B123" i="40" s="1"/>
  <c r="N110" i="43"/>
  <c r="AD110" i="42" s="1"/>
  <c r="I110" i="43"/>
  <c r="P110" i="43"/>
  <c r="G110" i="43"/>
  <c r="M110" i="43"/>
  <c r="J110" i="43"/>
  <c r="J123" i="40" s="1"/>
  <c r="R110" i="43"/>
  <c r="Q110" i="43"/>
  <c r="T110" i="43"/>
  <c r="U123" i="40" s="1"/>
  <c r="U110" i="43"/>
  <c r="AI110" i="42" s="1"/>
  <c r="D110" i="43"/>
  <c r="E110" i="43"/>
  <c r="F110" i="43"/>
  <c r="C110" i="43"/>
  <c r="D110" i="42" s="1"/>
  <c r="L110" i="43"/>
  <c r="S110" i="42" s="1"/>
  <c r="H110" i="43"/>
  <c r="K110" i="43"/>
  <c r="C68" i="65"/>
  <c r="P68" i="65"/>
  <c r="O68" i="65"/>
  <c r="S68" i="65"/>
  <c r="T68" i="65"/>
  <c r="K68" i="65"/>
  <c r="G68" i="65"/>
  <c r="H68" i="65"/>
  <c r="B68" i="65"/>
  <c r="N68" i="65"/>
  <c r="Q68" i="65"/>
  <c r="F68" i="65"/>
  <c r="D68" i="65"/>
  <c r="M68" i="65"/>
  <c r="J68" i="65"/>
  <c r="L68" i="65"/>
  <c r="R68" i="65"/>
  <c r="U68" i="65"/>
  <c r="E68" i="65"/>
  <c r="I68" i="65"/>
  <c r="F13" i="65"/>
  <c r="R13" i="65"/>
  <c r="D13" i="65"/>
  <c r="D26" i="61" s="1"/>
  <c r="C13" i="65"/>
  <c r="D13" i="63" s="1"/>
  <c r="S13" i="65"/>
  <c r="H13" i="65"/>
  <c r="H26" i="61" s="1"/>
  <c r="G13" i="65"/>
  <c r="G26" i="61" s="1"/>
  <c r="J13" i="65"/>
  <c r="P13" i="63" s="1"/>
  <c r="K13" i="65"/>
  <c r="I13" i="65"/>
  <c r="Q13" i="65"/>
  <c r="L13" i="65"/>
  <c r="U13" i="65"/>
  <c r="E13" i="65"/>
  <c r="E26" i="61" s="1"/>
  <c r="T13" i="65"/>
  <c r="U26" i="61" s="1"/>
  <c r="N13" i="65"/>
  <c r="B13" i="65"/>
  <c r="P13" i="65"/>
  <c r="O13" i="65"/>
  <c r="R26" i="61" s="1"/>
  <c r="M13" i="65"/>
  <c r="Q76" i="65"/>
  <c r="O76" i="65"/>
  <c r="I76" i="65"/>
  <c r="D76" i="65"/>
  <c r="G76" i="65"/>
  <c r="T76" i="65"/>
  <c r="B76" i="65"/>
  <c r="H76" i="65"/>
  <c r="M76" i="65"/>
  <c r="E76" i="65"/>
  <c r="U76" i="65"/>
  <c r="J76" i="65"/>
  <c r="C76" i="65"/>
  <c r="P76" i="65"/>
  <c r="S76" i="65"/>
  <c r="L76" i="65"/>
  <c r="K76" i="65"/>
  <c r="N76" i="65"/>
  <c r="F76" i="65"/>
  <c r="R76" i="65"/>
  <c r="J24" i="65"/>
  <c r="J37" i="61" s="1"/>
  <c r="N24" i="65"/>
  <c r="K24" i="65"/>
  <c r="K37" i="61" s="1"/>
  <c r="O24" i="65"/>
  <c r="M24" i="65"/>
  <c r="L24" i="65"/>
  <c r="L37" i="61" s="1"/>
  <c r="C24" i="65"/>
  <c r="B24" i="65"/>
  <c r="S24" i="65"/>
  <c r="T24" i="65"/>
  <c r="H24" i="65"/>
  <c r="D24" i="65"/>
  <c r="P24" i="65"/>
  <c r="U24" i="65"/>
  <c r="I24" i="65"/>
  <c r="I37" i="61" s="1"/>
  <c r="G24" i="65"/>
  <c r="F24" i="65"/>
  <c r="R24" i="65"/>
  <c r="Q24" i="65"/>
  <c r="E24" i="65"/>
  <c r="F103" i="65"/>
  <c r="U103" i="65"/>
  <c r="S103" i="65"/>
  <c r="I103" i="65"/>
  <c r="T103" i="65"/>
  <c r="E103" i="65"/>
  <c r="J103" i="65"/>
  <c r="H103" i="65"/>
  <c r="O103" i="65"/>
  <c r="L103" i="65"/>
  <c r="B103" i="65"/>
  <c r="Q103" i="65"/>
  <c r="N103" i="65"/>
  <c r="M103" i="65"/>
  <c r="R103" i="65"/>
  <c r="D103" i="65"/>
  <c r="C103" i="65"/>
  <c r="G103" i="65"/>
  <c r="P103" i="65"/>
  <c r="K103" i="65"/>
  <c r="E19" i="65"/>
  <c r="F19" i="65"/>
  <c r="I19" i="65"/>
  <c r="D19" i="65"/>
  <c r="U19" i="65"/>
  <c r="N19" i="65"/>
  <c r="O19" i="65"/>
  <c r="B19" i="65"/>
  <c r="Q19" i="65"/>
  <c r="S19" i="65"/>
  <c r="R19" i="65"/>
  <c r="H19" i="65"/>
  <c r="C19" i="65"/>
  <c r="L19" i="65"/>
  <c r="L32" i="61" s="1"/>
  <c r="T19" i="65"/>
  <c r="M19" i="65"/>
  <c r="K19" i="65"/>
  <c r="K32" i="61" s="1"/>
  <c r="J19" i="65"/>
  <c r="J32" i="61" s="1"/>
  <c r="G19" i="65"/>
  <c r="P19" i="65"/>
  <c r="B99" i="47"/>
  <c r="C99" i="46" s="1"/>
  <c r="D99" i="47"/>
  <c r="N99" i="47"/>
  <c r="P99" i="47"/>
  <c r="H99" i="47"/>
  <c r="H112" i="44" s="1"/>
  <c r="U99" i="47"/>
  <c r="L99" i="47"/>
  <c r="J99" i="47"/>
  <c r="K99" i="47"/>
  <c r="N112" i="44" s="1"/>
  <c r="O99" i="47"/>
  <c r="F99" i="47"/>
  <c r="I99" i="47"/>
  <c r="E99" i="47"/>
  <c r="Q99" i="47"/>
  <c r="G99" i="47"/>
  <c r="M99" i="47"/>
  <c r="R99" i="47"/>
  <c r="AG99" i="46" s="1"/>
  <c r="S99" i="47"/>
  <c r="T99" i="47"/>
  <c r="C99" i="47"/>
  <c r="C112" i="44" s="1"/>
  <c r="P54" i="65"/>
  <c r="D54" i="65"/>
  <c r="N54" i="65"/>
  <c r="C54" i="65"/>
  <c r="B54" i="65"/>
  <c r="H54" i="65"/>
  <c r="R54" i="65"/>
  <c r="Q54" i="65"/>
  <c r="L54" i="65"/>
  <c r="L67" i="61" s="1"/>
  <c r="O54" i="65"/>
  <c r="T54" i="65"/>
  <c r="J54" i="65"/>
  <c r="J67" i="61" s="1"/>
  <c r="F54" i="65"/>
  <c r="M54" i="65"/>
  <c r="G54" i="65"/>
  <c r="I54" i="65"/>
  <c r="U54" i="65"/>
  <c r="E54" i="65"/>
  <c r="S54" i="65"/>
  <c r="K54" i="65"/>
  <c r="K67" i="61" s="1"/>
  <c r="B77" i="35"/>
  <c r="B90" i="32" s="1"/>
  <c r="J77" i="35"/>
  <c r="N77" i="35"/>
  <c r="K77" i="35"/>
  <c r="P77" i="35"/>
  <c r="M77" i="35"/>
  <c r="M89" i="32" s="1"/>
  <c r="Q77" i="35"/>
  <c r="U77" i="35"/>
  <c r="S77" i="35"/>
  <c r="F77" i="35"/>
  <c r="H77" i="35"/>
  <c r="T77" i="35"/>
  <c r="AH77" i="34" s="1"/>
  <c r="C77" i="35"/>
  <c r="D77" i="34" s="1"/>
  <c r="G77" i="35"/>
  <c r="R77" i="35"/>
  <c r="D77" i="35"/>
  <c r="E77" i="34" s="1"/>
  <c r="I77" i="35"/>
  <c r="L77" i="35"/>
  <c r="E77" i="35"/>
  <c r="O77" i="35"/>
  <c r="N78" i="65"/>
  <c r="U78" i="65"/>
  <c r="C78" i="65"/>
  <c r="M78" i="65"/>
  <c r="R78" i="65"/>
  <c r="B78" i="65"/>
  <c r="D78" i="65"/>
  <c r="T78" i="65"/>
  <c r="G78" i="65"/>
  <c r="L78" i="65"/>
  <c r="K78" i="65"/>
  <c r="F78" i="65"/>
  <c r="Q78" i="65"/>
  <c r="I78" i="65"/>
  <c r="P78" i="65"/>
  <c r="S78" i="65"/>
  <c r="J78" i="65"/>
  <c r="H78" i="65"/>
  <c r="O78" i="65"/>
  <c r="E78" i="65"/>
  <c r="R89" i="35"/>
  <c r="O89" i="35"/>
  <c r="AE89" i="34" s="1"/>
  <c r="G89" i="35"/>
  <c r="H89" i="34" s="1"/>
  <c r="C88" i="52" s="1"/>
  <c r="E89" i="35"/>
  <c r="B89" i="35"/>
  <c r="C89" i="34" s="1"/>
  <c r="K89" i="35"/>
  <c r="K102" i="32" s="1"/>
  <c r="S89" i="35"/>
  <c r="N89" i="35"/>
  <c r="Q102" i="32" s="1"/>
  <c r="Q89" i="35"/>
  <c r="AF89" i="34" s="1"/>
  <c r="U89" i="35"/>
  <c r="L89" i="35"/>
  <c r="P89" i="35"/>
  <c r="N102" i="32" s="1"/>
  <c r="T89" i="35"/>
  <c r="J89" i="35"/>
  <c r="C89" i="35"/>
  <c r="I89" i="35"/>
  <c r="D89" i="35"/>
  <c r="F89" i="35"/>
  <c r="M89" i="35"/>
  <c r="H89" i="35"/>
  <c r="B80" i="35"/>
  <c r="U80" i="35"/>
  <c r="N80" i="35"/>
  <c r="AD80" i="34" s="1"/>
  <c r="L80" i="35"/>
  <c r="N80" i="34" s="1"/>
  <c r="F80" i="35"/>
  <c r="R80" i="35"/>
  <c r="J80" i="35"/>
  <c r="P80" i="34" s="1"/>
  <c r="S80" i="35"/>
  <c r="M80" i="35"/>
  <c r="T80" i="35"/>
  <c r="C80" i="35"/>
  <c r="O80" i="35"/>
  <c r="K80" i="35"/>
  <c r="I80" i="35"/>
  <c r="Q80" i="35"/>
  <c r="H80" i="35"/>
  <c r="D80" i="35"/>
  <c r="P80" i="35"/>
  <c r="G80" i="35"/>
  <c r="H80" i="34" s="1"/>
  <c r="C79" i="52" s="1"/>
  <c r="E80" i="35"/>
  <c r="P120" i="43"/>
  <c r="Q120" i="43"/>
  <c r="J120" i="43"/>
  <c r="L120" i="42" s="1"/>
  <c r="I120" i="43"/>
  <c r="B120" i="43"/>
  <c r="C120" i="42" s="1"/>
  <c r="D120" i="43"/>
  <c r="K120" i="43"/>
  <c r="R120" i="42" s="1"/>
  <c r="E120" i="43"/>
  <c r="H120" i="43"/>
  <c r="L120" i="43"/>
  <c r="M120" i="43"/>
  <c r="C120" i="43"/>
  <c r="D120" i="42" s="1"/>
  <c r="F120" i="43"/>
  <c r="T120" i="43"/>
  <c r="U120" i="43"/>
  <c r="G120" i="43"/>
  <c r="H120" i="42" s="1"/>
  <c r="C119" i="54" s="1"/>
  <c r="R120" i="43"/>
  <c r="S120" i="43"/>
  <c r="N120" i="43"/>
  <c r="Q133" i="40" s="1"/>
  <c r="O120" i="43"/>
  <c r="AE120" i="42" s="1"/>
  <c r="T51" i="65"/>
  <c r="E51" i="65"/>
  <c r="S51" i="65"/>
  <c r="G51" i="65"/>
  <c r="L51" i="65"/>
  <c r="L64" i="61" s="1"/>
  <c r="I51" i="65"/>
  <c r="H51" i="65"/>
  <c r="O51" i="65"/>
  <c r="M51" i="65"/>
  <c r="D51" i="65"/>
  <c r="N51" i="65"/>
  <c r="U51" i="65"/>
  <c r="F51" i="65"/>
  <c r="C51" i="65"/>
  <c r="J51" i="65"/>
  <c r="J64" i="61" s="1"/>
  <c r="B51" i="65"/>
  <c r="P51" i="65"/>
  <c r="K51" i="65"/>
  <c r="K64" i="61" s="1"/>
  <c r="Q51" i="65"/>
  <c r="R51" i="65"/>
  <c r="O129" i="47"/>
  <c r="R142" i="44" s="1"/>
  <c r="F129" i="47"/>
  <c r="G129" i="46" s="1"/>
  <c r="D129" i="47"/>
  <c r="G129" i="47"/>
  <c r="M129" i="47"/>
  <c r="T129" i="47"/>
  <c r="P129" i="47"/>
  <c r="C129" i="47"/>
  <c r="L129" i="47"/>
  <c r="E129" i="47"/>
  <c r="Q129" i="47"/>
  <c r="J129" i="47"/>
  <c r="S129" i="47"/>
  <c r="R129" i="47"/>
  <c r="I129" i="47"/>
  <c r="K129" i="47"/>
  <c r="Q129" i="46" s="1"/>
  <c r="U129" i="47"/>
  <c r="V142" i="44" s="1"/>
  <c r="H129" i="47"/>
  <c r="H142" i="44" s="1"/>
  <c r="B129" i="47"/>
  <c r="N129" i="47"/>
  <c r="S40" i="65"/>
  <c r="E40" i="65"/>
  <c r="U40" i="65"/>
  <c r="T40" i="65"/>
  <c r="J40" i="65"/>
  <c r="J53" i="61" s="1"/>
  <c r="L40" i="65"/>
  <c r="L53" i="61" s="1"/>
  <c r="K40" i="65"/>
  <c r="K53" i="61" s="1"/>
  <c r="Q40" i="65"/>
  <c r="C40" i="65"/>
  <c r="I40" i="65"/>
  <c r="I53" i="61" s="1"/>
  <c r="G40" i="65"/>
  <c r="F40" i="65"/>
  <c r="B40" i="65"/>
  <c r="R40" i="65"/>
  <c r="M40" i="65"/>
  <c r="O40" i="65"/>
  <c r="D40" i="65"/>
  <c r="N40" i="65"/>
  <c r="P40" i="65"/>
  <c r="H40" i="65"/>
  <c r="B116" i="43"/>
  <c r="C116" i="42" s="1"/>
  <c r="T116" i="43"/>
  <c r="N116" i="43"/>
  <c r="F116" i="43"/>
  <c r="G116" i="43"/>
  <c r="H116" i="42" s="1"/>
  <c r="C115" i="54" s="1"/>
  <c r="S116" i="43"/>
  <c r="L116" i="43"/>
  <c r="P116" i="43"/>
  <c r="J116" i="43"/>
  <c r="K116" i="43"/>
  <c r="M116" i="43"/>
  <c r="O116" i="43"/>
  <c r="I116" i="43"/>
  <c r="C116" i="43"/>
  <c r="D116" i="43"/>
  <c r="E116" i="42" s="1"/>
  <c r="E116" i="43"/>
  <c r="Q116" i="43"/>
  <c r="R116" i="43"/>
  <c r="H116" i="43"/>
  <c r="I116" i="42" s="1"/>
  <c r="A115" i="54" s="1"/>
  <c r="U116" i="43"/>
  <c r="N97" i="65"/>
  <c r="Q97" i="65"/>
  <c r="S97" i="65"/>
  <c r="P97" i="65"/>
  <c r="F97" i="65"/>
  <c r="E97" i="65"/>
  <c r="U97" i="65"/>
  <c r="H97" i="65"/>
  <c r="M97" i="65"/>
  <c r="T97" i="65"/>
  <c r="I97" i="65"/>
  <c r="G97" i="65"/>
  <c r="K97" i="65"/>
  <c r="D97" i="65"/>
  <c r="R97" i="65"/>
  <c r="J97" i="65"/>
  <c r="O97" i="65"/>
  <c r="L97" i="65"/>
  <c r="C97" i="65"/>
  <c r="B97" i="65"/>
  <c r="F65" i="65"/>
  <c r="R65" i="65"/>
  <c r="K65" i="65"/>
  <c r="U65" i="65"/>
  <c r="G65" i="65"/>
  <c r="D65" i="65"/>
  <c r="N65" i="65"/>
  <c r="M65" i="65"/>
  <c r="I65" i="65"/>
  <c r="S65" i="65"/>
  <c r="J65" i="65"/>
  <c r="C65" i="65"/>
  <c r="B65" i="65"/>
  <c r="P65" i="65"/>
  <c r="E65" i="65"/>
  <c r="L65" i="65"/>
  <c r="T65" i="65"/>
  <c r="H65" i="65"/>
  <c r="O65" i="65"/>
  <c r="Q65" i="65"/>
  <c r="C114" i="47"/>
  <c r="J114" i="47"/>
  <c r="O114" i="47"/>
  <c r="K114" i="47"/>
  <c r="G114" i="47"/>
  <c r="N114" i="47"/>
  <c r="P114" i="47"/>
  <c r="Q114" i="47"/>
  <c r="AF114" i="46" s="1"/>
  <c r="D114" i="47"/>
  <c r="F114" i="47"/>
  <c r="F127" i="44" s="1"/>
  <c r="R114" i="47"/>
  <c r="T114" i="47"/>
  <c r="AH114" i="46" s="1"/>
  <c r="I114" i="47"/>
  <c r="S114" i="47"/>
  <c r="B114" i="47"/>
  <c r="C114" i="46" s="1"/>
  <c r="E114" i="47"/>
  <c r="H114" i="47"/>
  <c r="H127" i="44" s="1"/>
  <c r="U114" i="47"/>
  <c r="L114" i="47"/>
  <c r="L127" i="44" s="1"/>
  <c r="M114" i="47"/>
  <c r="K83" i="65"/>
  <c r="E83" i="65"/>
  <c r="N83" i="65"/>
  <c r="Q83" i="65"/>
  <c r="M83" i="65"/>
  <c r="O83" i="65"/>
  <c r="P83" i="65"/>
  <c r="L83" i="65"/>
  <c r="T83" i="65"/>
  <c r="U83" i="65"/>
  <c r="G83" i="65"/>
  <c r="B83" i="65"/>
  <c r="S83" i="65"/>
  <c r="C83" i="65"/>
  <c r="D83" i="65"/>
  <c r="R83" i="65"/>
  <c r="F83" i="65"/>
  <c r="J83" i="65"/>
  <c r="I83" i="65"/>
  <c r="H83" i="65"/>
  <c r="K86" i="65"/>
  <c r="F86" i="65"/>
  <c r="S86" i="65"/>
  <c r="P86" i="65"/>
  <c r="C86" i="65"/>
  <c r="E86" i="65"/>
  <c r="I86" i="65"/>
  <c r="D86" i="65"/>
  <c r="N86" i="65"/>
  <c r="Q86" i="65"/>
  <c r="M86" i="65"/>
  <c r="L86" i="65"/>
  <c r="T86" i="65"/>
  <c r="H86" i="65"/>
  <c r="R86" i="65"/>
  <c r="J86" i="65"/>
  <c r="O86" i="65"/>
  <c r="U86" i="65"/>
  <c r="G86" i="65"/>
  <c r="B86" i="65"/>
  <c r="G83" i="35"/>
  <c r="J83" i="35"/>
  <c r="I83" i="35"/>
  <c r="K83" i="35"/>
  <c r="M83" i="35"/>
  <c r="P83" i="35"/>
  <c r="S83" i="35"/>
  <c r="D83" i="35"/>
  <c r="H83" i="35"/>
  <c r="U83" i="35"/>
  <c r="E83" i="35"/>
  <c r="E96" i="32" s="1"/>
  <c r="O83" i="35"/>
  <c r="AE83" i="34" s="1"/>
  <c r="T83" i="35"/>
  <c r="L83" i="35"/>
  <c r="O96" i="32" s="1"/>
  <c r="B83" i="35"/>
  <c r="C83" i="34" s="1"/>
  <c r="N83" i="35"/>
  <c r="R83" i="35"/>
  <c r="C83" i="35"/>
  <c r="Q83" i="35"/>
  <c r="F83" i="35"/>
  <c r="H64" i="65"/>
  <c r="J64" i="65"/>
  <c r="T64" i="65"/>
  <c r="G64" i="65"/>
  <c r="S64" i="65"/>
  <c r="E64" i="65"/>
  <c r="K64" i="65"/>
  <c r="B64" i="65"/>
  <c r="P64" i="65"/>
  <c r="O64" i="65"/>
  <c r="F64" i="65"/>
  <c r="M64" i="65"/>
  <c r="N64" i="65"/>
  <c r="L64" i="65"/>
  <c r="D64" i="65"/>
  <c r="C64" i="65"/>
  <c r="I64" i="65"/>
  <c r="R64" i="65"/>
  <c r="Q64" i="65"/>
  <c r="U64" i="65"/>
  <c r="P108" i="47"/>
  <c r="F108" i="47"/>
  <c r="Q108" i="47"/>
  <c r="G108" i="47"/>
  <c r="M108" i="47"/>
  <c r="I108" i="47"/>
  <c r="E108" i="47"/>
  <c r="H108" i="47"/>
  <c r="J108" i="47"/>
  <c r="R108" i="47"/>
  <c r="K108" i="47"/>
  <c r="T108" i="47"/>
  <c r="AH108" i="46" s="1"/>
  <c r="C108" i="47"/>
  <c r="D108" i="47"/>
  <c r="S108" i="47"/>
  <c r="U108" i="47"/>
  <c r="B108" i="47"/>
  <c r="C108" i="46" s="1"/>
  <c r="N108" i="47"/>
  <c r="O108" i="47"/>
  <c r="L108" i="47"/>
  <c r="P3" i="65"/>
  <c r="I3" i="65"/>
  <c r="C3" i="65"/>
  <c r="T3" i="65"/>
  <c r="U16" i="61" s="1"/>
  <c r="K3" i="65"/>
  <c r="M3" i="63" s="1"/>
  <c r="N3" i="65"/>
  <c r="Q16" i="61" s="1"/>
  <c r="B3" i="65"/>
  <c r="B16" i="61" s="1"/>
  <c r="E3" i="65"/>
  <c r="L3" i="65"/>
  <c r="L16" i="61" s="1"/>
  <c r="F3" i="65"/>
  <c r="U3" i="65"/>
  <c r="Q3" i="65"/>
  <c r="H3" i="65"/>
  <c r="H16" i="61" s="1"/>
  <c r="O3" i="65"/>
  <c r="G3" i="65"/>
  <c r="R3" i="65"/>
  <c r="T16" i="61" s="1"/>
  <c r="S3" i="65"/>
  <c r="D3" i="65"/>
  <c r="D16" i="61" s="1"/>
  <c r="M3" i="65"/>
  <c r="J3" i="65"/>
  <c r="J16" i="61" s="1"/>
  <c r="D126" i="43"/>
  <c r="O126" i="43"/>
  <c r="P126" i="43"/>
  <c r="U126" i="43"/>
  <c r="AI126" i="42" s="1"/>
  <c r="H126" i="43"/>
  <c r="B126" i="43"/>
  <c r="N126" i="43"/>
  <c r="E126" i="43"/>
  <c r="E139" i="40" s="1"/>
  <c r="I126" i="43"/>
  <c r="T126" i="43"/>
  <c r="L126" i="43"/>
  <c r="L139" i="40" s="1"/>
  <c r="F126" i="43"/>
  <c r="Q126" i="43"/>
  <c r="S139" i="40" s="1"/>
  <c r="C126" i="43"/>
  <c r="K126" i="43"/>
  <c r="Q126" i="42" s="1"/>
  <c r="M126" i="43"/>
  <c r="J126" i="43"/>
  <c r="R126" i="43"/>
  <c r="G126" i="43"/>
  <c r="H126" i="42" s="1"/>
  <c r="C125" i="54" s="1"/>
  <c r="S126" i="43"/>
  <c r="O127" i="43"/>
  <c r="K127" i="43"/>
  <c r="D127" i="43"/>
  <c r="U127" i="43"/>
  <c r="AI127" i="42" s="1"/>
  <c r="R127" i="43"/>
  <c r="M127" i="43"/>
  <c r="T127" i="43"/>
  <c r="AH127" i="42" s="1"/>
  <c r="P127" i="43"/>
  <c r="J127" i="43"/>
  <c r="F127" i="43"/>
  <c r="G127" i="42" s="1"/>
  <c r="L127" i="43"/>
  <c r="L140" i="40" s="1"/>
  <c r="S127" i="43"/>
  <c r="H127" i="43"/>
  <c r="I127" i="43"/>
  <c r="B127" i="43"/>
  <c r="N127" i="43"/>
  <c r="Q140" i="40" s="1"/>
  <c r="C127" i="43"/>
  <c r="D127" i="42" s="1"/>
  <c r="G127" i="43"/>
  <c r="E127" i="43"/>
  <c r="Q127" i="43"/>
  <c r="B130" i="47"/>
  <c r="G130" i="47"/>
  <c r="G143" i="44" s="1"/>
  <c r="N130" i="47"/>
  <c r="T130" i="47"/>
  <c r="AH130" i="46" s="1"/>
  <c r="Q130" i="47"/>
  <c r="AF130" i="46" s="1"/>
  <c r="C130" i="47"/>
  <c r="U130" i="47"/>
  <c r="J130" i="47"/>
  <c r="O130" i="47"/>
  <c r="K130" i="47"/>
  <c r="R130" i="46" s="1"/>
  <c r="E130" i="47"/>
  <c r="H130" i="47"/>
  <c r="F130" i="47"/>
  <c r="G130" i="46" s="1"/>
  <c r="L130" i="47"/>
  <c r="M130" i="47"/>
  <c r="I130" i="47"/>
  <c r="S130" i="47"/>
  <c r="R130" i="47"/>
  <c r="D130" i="47"/>
  <c r="P130" i="47"/>
  <c r="K103" i="43"/>
  <c r="R103" i="42" s="1"/>
  <c r="T103" i="43"/>
  <c r="AH103" i="42" s="1"/>
  <c r="L103" i="43"/>
  <c r="I103" i="43"/>
  <c r="N103" i="43"/>
  <c r="H103" i="43"/>
  <c r="M103" i="43"/>
  <c r="S103" i="43"/>
  <c r="B103" i="43"/>
  <c r="C103" i="42" s="1"/>
  <c r="J103" i="43"/>
  <c r="J116" i="40" s="1"/>
  <c r="C103" i="43"/>
  <c r="O103" i="43"/>
  <c r="R116" i="40" s="1"/>
  <c r="P103" i="43"/>
  <c r="Q103" i="43"/>
  <c r="D103" i="43"/>
  <c r="U103" i="43"/>
  <c r="AI103" i="42" s="1"/>
  <c r="E103" i="43"/>
  <c r="F103" i="43"/>
  <c r="R103" i="43"/>
  <c r="G103" i="43"/>
  <c r="H103" i="42" s="1"/>
  <c r="C102" i="54" s="1"/>
  <c r="O53" i="65"/>
  <c r="R53" i="65"/>
  <c r="B53" i="65"/>
  <c r="Q53" i="65"/>
  <c r="T53" i="65"/>
  <c r="K53" i="65"/>
  <c r="K66" i="61" s="1"/>
  <c r="N53" i="65"/>
  <c r="I53" i="65"/>
  <c r="P53" i="65"/>
  <c r="M53" i="65"/>
  <c r="J53" i="65"/>
  <c r="J66" i="61" s="1"/>
  <c r="H53" i="65"/>
  <c r="U53" i="65"/>
  <c r="C53" i="65"/>
  <c r="G53" i="65"/>
  <c r="F53" i="65"/>
  <c r="E53" i="65"/>
  <c r="D53" i="65"/>
  <c r="S53" i="65"/>
  <c r="L53" i="65"/>
  <c r="L66" i="61" s="1"/>
  <c r="S93" i="65"/>
  <c r="B93" i="65"/>
  <c r="Q93" i="65"/>
  <c r="O93" i="65"/>
  <c r="C93" i="65"/>
  <c r="R93" i="65"/>
  <c r="T93" i="65"/>
  <c r="D93" i="65"/>
  <c r="U93" i="65"/>
  <c r="P93" i="65"/>
  <c r="N93" i="65"/>
  <c r="L93" i="65"/>
  <c r="F93" i="65"/>
  <c r="I93" i="65"/>
  <c r="H93" i="65"/>
  <c r="G93" i="65"/>
  <c r="E93" i="65"/>
  <c r="M93" i="65"/>
  <c r="K93" i="65"/>
  <c r="J93" i="65"/>
  <c r="L107" i="65"/>
  <c r="S107" i="65"/>
  <c r="B107" i="65"/>
  <c r="G107" i="65"/>
  <c r="D107" i="65"/>
  <c r="O107" i="65"/>
  <c r="F107" i="65"/>
  <c r="N107" i="65"/>
  <c r="R107" i="65"/>
  <c r="J107" i="65"/>
  <c r="H107" i="65"/>
  <c r="M107" i="65"/>
  <c r="P107" i="65"/>
  <c r="T107" i="65"/>
  <c r="Q107" i="65"/>
  <c r="I107" i="65"/>
  <c r="U107" i="65"/>
  <c r="E107" i="65"/>
  <c r="C107" i="65"/>
  <c r="K107" i="65"/>
  <c r="P29" i="65"/>
  <c r="I29" i="65"/>
  <c r="G29" i="65"/>
  <c r="Q29" i="65"/>
  <c r="M29" i="65"/>
  <c r="U29" i="65"/>
  <c r="J29" i="65"/>
  <c r="J42" i="61" s="1"/>
  <c r="E29" i="65"/>
  <c r="H29" i="65"/>
  <c r="N29" i="65"/>
  <c r="S29" i="65"/>
  <c r="F29" i="65"/>
  <c r="K29" i="65"/>
  <c r="K42" i="61" s="1"/>
  <c r="O29" i="65"/>
  <c r="L29" i="65"/>
  <c r="L42" i="61" s="1"/>
  <c r="D29" i="65"/>
  <c r="C29" i="65"/>
  <c r="B29" i="65"/>
  <c r="T29" i="65"/>
  <c r="R29" i="65"/>
  <c r="O112" i="43"/>
  <c r="K112" i="43"/>
  <c r="D112" i="43"/>
  <c r="I112" i="43"/>
  <c r="J112" i="43"/>
  <c r="J125" i="40" s="1"/>
  <c r="T112" i="43"/>
  <c r="U112" i="43"/>
  <c r="B112" i="43"/>
  <c r="L112" i="43"/>
  <c r="E112" i="43"/>
  <c r="E125" i="40" s="1"/>
  <c r="Q112" i="43"/>
  <c r="C112" i="43"/>
  <c r="P112" i="43"/>
  <c r="G112" i="43"/>
  <c r="M112" i="43"/>
  <c r="N112" i="43"/>
  <c r="S112" i="43"/>
  <c r="H112" i="43"/>
  <c r="F112" i="43"/>
  <c r="R112" i="43"/>
  <c r="U100" i="35"/>
  <c r="AI100" i="34" s="1"/>
  <c r="G100" i="35"/>
  <c r="G113" i="32" s="1"/>
  <c r="B100" i="35"/>
  <c r="S100" i="35"/>
  <c r="D100" i="35"/>
  <c r="F100" i="35"/>
  <c r="R100" i="35"/>
  <c r="M100" i="35"/>
  <c r="K100" i="35"/>
  <c r="C100" i="35"/>
  <c r="O100" i="35"/>
  <c r="AE100" i="34" s="1"/>
  <c r="Q100" i="35"/>
  <c r="S113" i="32" s="1"/>
  <c r="H100" i="35"/>
  <c r="H113" i="32" s="1"/>
  <c r="P100" i="35"/>
  <c r="E100" i="35"/>
  <c r="I100" i="35"/>
  <c r="L100" i="35"/>
  <c r="N100" i="35"/>
  <c r="T100" i="35"/>
  <c r="J100" i="35"/>
  <c r="T38" i="65"/>
  <c r="D38" i="65"/>
  <c r="N38" i="65"/>
  <c r="I38" i="65"/>
  <c r="M38" i="65"/>
  <c r="E38" i="65"/>
  <c r="F38" i="65"/>
  <c r="U38" i="65"/>
  <c r="S38" i="65"/>
  <c r="L38" i="65"/>
  <c r="L51" i="61" s="1"/>
  <c r="B38" i="65"/>
  <c r="P38" i="65"/>
  <c r="O38" i="65"/>
  <c r="K38" i="65"/>
  <c r="K51" i="61" s="1"/>
  <c r="J38" i="65"/>
  <c r="J51" i="61" s="1"/>
  <c r="C38" i="65"/>
  <c r="Q38" i="65"/>
  <c r="R38" i="65"/>
  <c r="G38" i="65"/>
  <c r="H38" i="65"/>
  <c r="N104" i="43"/>
  <c r="I104" i="43"/>
  <c r="C104" i="43"/>
  <c r="U104" i="43"/>
  <c r="E104" i="43"/>
  <c r="T104" i="43"/>
  <c r="S104" i="43"/>
  <c r="M104" i="43"/>
  <c r="H104" i="43"/>
  <c r="I104" i="42" s="1"/>
  <c r="A103" i="54" s="1"/>
  <c r="O104" i="43"/>
  <c r="J104" i="43"/>
  <c r="K104" i="43"/>
  <c r="R104" i="42" s="1"/>
  <c r="Q104" i="43"/>
  <c r="S117" i="40" s="1"/>
  <c r="B104" i="43"/>
  <c r="C104" i="42" s="1"/>
  <c r="L104" i="43"/>
  <c r="D104" i="43"/>
  <c r="D117" i="40" s="1"/>
  <c r="P104" i="43"/>
  <c r="F104" i="43"/>
  <c r="R104" i="43"/>
  <c r="G104" i="43"/>
  <c r="K113" i="47"/>
  <c r="S113" i="47"/>
  <c r="L113" i="47"/>
  <c r="H113" i="47"/>
  <c r="M113" i="47"/>
  <c r="F113" i="47"/>
  <c r="N113" i="47"/>
  <c r="Q126" i="44" s="1"/>
  <c r="O113" i="47"/>
  <c r="AE113" i="46" s="1"/>
  <c r="J113" i="47"/>
  <c r="C113" i="47"/>
  <c r="P113" i="47"/>
  <c r="U113" i="47"/>
  <c r="AI113" i="46" s="1"/>
  <c r="G113" i="47"/>
  <c r="H113" i="46" s="1"/>
  <c r="C112" i="53" s="1"/>
  <c r="D113" i="47"/>
  <c r="R113" i="47"/>
  <c r="E113" i="47"/>
  <c r="Q113" i="47"/>
  <c r="AF113" i="46" s="1"/>
  <c r="T113" i="47"/>
  <c r="I113" i="47"/>
  <c r="B113" i="47"/>
  <c r="O37" i="51"/>
  <c r="S37" i="51"/>
  <c r="Q37" i="51"/>
  <c r="U37" i="51"/>
  <c r="M37" i="51"/>
  <c r="I37" i="51"/>
  <c r="B37" i="51"/>
  <c r="L37" i="51"/>
  <c r="O50" i="48" s="1"/>
  <c r="N37" i="51"/>
  <c r="Q50" i="48" s="1"/>
  <c r="C37" i="51"/>
  <c r="D37" i="51"/>
  <c r="H37" i="51"/>
  <c r="P37" i="51"/>
  <c r="R37" i="51"/>
  <c r="G37" i="51"/>
  <c r="J37" i="51"/>
  <c r="K37" i="51"/>
  <c r="T37" i="51"/>
  <c r="E37" i="51"/>
  <c r="F37" i="51"/>
  <c r="B102" i="35"/>
  <c r="F102" i="35"/>
  <c r="G102" i="34" s="1"/>
  <c r="N102" i="35"/>
  <c r="G102" i="35"/>
  <c r="H102" i="34" s="1"/>
  <c r="C101" i="52" s="1"/>
  <c r="D102" i="35"/>
  <c r="H102" i="35"/>
  <c r="T102" i="35"/>
  <c r="S102" i="35"/>
  <c r="R102" i="35"/>
  <c r="AG102" i="34" s="1"/>
  <c r="U102" i="35"/>
  <c r="L102" i="35"/>
  <c r="O102" i="35"/>
  <c r="P102" i="35"/>
  <c r="E102" i="35"/>
  <c r="K102" i="35"/>
  <c r="Q102" i="34" s="1"/>
  <c r="Q102" i="35"/>
  <c r="S115" i="32" s="1"/>
  <c r="C102" i="35"/>
  <c r="C115" i="32" s="1"/>
  <c r="I102" i="35"/>
  <c r="J102" i="35"/>
  <c r="J115" i="32" s="1"/>
  <c r="M102" i="35"/>
  <c r="S63" i="65"/>
  <c r="U63" i="65"/>
  <c r="C63" i="65"/>
  <c r="L63" i="65"/>
  <c r="O63" i="65"/>
  <c r="F63" i="65"/>
  <c r="P63" i="65"/>
  <c r="R63" i="65"/>
  <c r="B63" i="65"/>
  <c r="M63" i="65"/>
  <c r="H63" i="65"/>
  <c r="K63" i="65"/>
  <c r="G63" i="65"/>
  <c r="D63" i="65"/>
  <c r="J63" i="65"/>
  <c r="Q63" i="65"/>
  <c r="E63" i="65"/>
  <c r="N63" i="65"/>
  <c r="T63" i="65"/>
  <c r="I63" i="65"/>
  <c r="I113" i="43"/>
  <c r="T113" i="43"/>
  <c r="C113" i="43"/>
  <c r="F113" i="43"/>
  <c r="F126" i="40" s="1"/>
  <c r="U113" i="43"/>
  <c r="AI113" i="42" s="1"/>
  <c r="R113" i="43"/>
  <c r="H113" i="43"/>
  <c r="M113" i="43"/>
  <c r="Q113" i="43"/>
  <c r="AF113" i="42" s="1"/>
  <c r="O113" i="43"/>
  <c r="AE113" i="42" s="1"/>
  <c r="N113" i="43"/>
  <c r="J113" i="43"/>
  <c r="O113" i="42" s="1"/>
  <c r="B113" i="43"/>
  <c r="B126" i="40" s="1"/>
  <c r="S113" i="43"/>
  <c r="E113" i="43"/>
  <c r="K113" i="43"/>
  <c r="D113" i="43"/>
  <c r="E113" i="42" s="1"/>
  <c r="P113" i="43"/>
  <c r="G113" i="43"/>
  <c r="H113" i="42" s="1"/>
  <c r="C112" i="54" s="1"/>
  <c r="L113" i="43"/>
  <c r="N113" i="42" s="1"/>
  <c r="D72" i="35"/>
  <c r="D85" i="32" s="1"/>
  <c r="P72" i="35"/>
  <c r="N72" i="35"/>
  <c r="S72" i="35"/>
  <c r="B72" i="35"/>
  <c r="C72" i="34" s="1"/>
  <c r="T72" i="35"/>
  <c r="C72" i="35"/>
  <c r="I72" i="35"/>
  <c r="L72" i="35"/>
  <c r="L85" i="32" s="1"/>
  <c r="R72" i="35"/>
  <c r="O72" i="35"/>
  <c r="Q72" i="35"/>
  <c r="F72" i="35"/>
  <c r="H72" i="35"/>
  <c r="G72" i="35"/>
  <c r="M72" i="35"/>
  <c r="U72" i="35"/>
  <c r="AI72" i="34" s="1"/>
  <c r="K72" i="35"/>
  <c r="K85" i="32" s="1"/>
  <c r="J72" i="35"/>
  <c r="J85" i="32" s="1"/>
  <c r="E72" i="35"/>
  <c r="E85" i="32" s="1"/>
  <c r="M62" i="65"/>
  <c r="N62" i="65"/>
  <c r="L62" i="65"/>
  <c r="F62" i="65"/>
  <c r="H62" i="65"/>
  <c r="D62" i="65"/>
  <c r="P62" i="65"/>
  <c r="O62" i="65"/>
  <c r="C62" i="65"/>
  <c r="I62" i="65"/>
  <c r="E62" i="65"/>
  <c r="B62" i="65"/>
  <c r="G62" i="65"/>
  <c r="J62" i="65"/>
  <c r="S62" i="65"/>
  <c r="Q62" i="65"/>
  <c r="U62" i="65"/>
  <c r="R62" i="65"/>
  <c r="K62" i="65"/>
  <c r="T62" i="65"/>
  <c r="H39" i="65"/>
  <c r="L39" i="65"/>
  <c r="L52" i="61" s="1"/>
  <c r="J39" i="65"/>
  <c r="J52" i="61" s="1"/>
  <c r="F39" i="65"/>
  <c r="N39" i="65"/>
  <c r="Q39" i="65"/>
  <c r="M39" i="65"/>
  <c r="C39" i="65"/>
  <c r="D39" i="65"/>
  <c r="B39" i="65"/>
  <c r="E39" i="65"/>
  <c r="U39" i="65"/>
  <c r="I39" i="65"/>
  <c r="R39" i="65"/>
  <c r="P39" i="65"/>
  <c r="T39" i="65"/>
  <c r="O39" i="65"/>
  <c r="K39" i="65"/>
  <c r="K52" i="61" s="1"/>
  <c r="G39" i="65"/>
  <c r="S39" i="65"/>
  <c r="K23" i="65"/>
  <c r="K36" i="61" s="1"/>
  <c r="T23" i="65"/>
  <c r="L23" i="65"/>
  <c r="L36" i="61" s="1"/>
  <c r="O23" i="65"/>
  <c r="H23" i="65"/>
  <c r="U23" i="65"/>
  <c r="I23" i="65"/>
  <c r="Q23" i="65"/>
  <c r="G23" i="65"/>
  <c r="N23" i="65"/>
  <c r="C23" i="65"/>
  <c r="R23" i="65"/>
  <c r="B23" i="65"/>
  <c r="M23" i="65"/>
  <c r="J23" i="65"/>
  <c r="J36" i="61" s="1"/>
  <c r="D23" i="65"/>
  <c r="E23" i="65"/>
  <c r="P23" i="65"/>
  <c r="S23" i="65"/>
  <c r="F23" i="65"/>
  <c r="I139" i="47"/>
  <c r="C139" i="47"/>
  <c r="U139" i="47"/>
  <c r="D139" i="47"/>
  <c r="R139" i="47"/>
  <c r="T152" i="44" s="1"/>
  <c r="G139" i="47"/>
  <c r="G152" i="44" s="1"/>
  <c r="N139" i="47"/>
  <c r="H139" i="47"/>
  <c r="I139" i="46" s="1"/>
  <c r="A138" i="53" s="1"/>
  <c r="O139" i="47"/>
  <c r="F139" i="47"/>
  <c r="L139" i="47"/>
  <c r="T139" i="47"/>
  <c r="S139" i="47"/>
  <c r="K139" i="47"/>
  <c r="J139" i="47"/>
  <c r="P139" i="47"/>
  <c r="Q139" i="47"/>
  <c r="B139" i="47"/>
  <c r="C139" i="46" s="1"/>
  <c r="E139" i="47"/>
  <c r="F139" i="46" s="1"/>
  <c r="D138" i="53" s="1"/>
  <c r="M139" i="47"/>
  <c r="U115" i="65"/>
  <c r="K115" i="65"/>
  <c r="F115" i="65"/>
  <c r="T115" i="65"/>
  <c r="I115" i="65"/>
  <c r="M115" i="65"/>
  <c r="G115" i="65"/>
  <c r="S115" i="65"/>
  <c r="J115" i="65"/>
  <c r="C115" i="65"/>
  <c r="B115" i="65"/>
  <c r="L115" i="65"/>
  <c r="E115" i="65"/>
  <c r="R115" i="65"/>
  <c r="O115" i="65"/>
  <c r="D115" i="65"/>
  <c r="Q115" i="65"/>
  <c r="H115" i="65"/>
  <c r="P115" i="65"/>
  <c r="N115" i="65"/>
  <c r="D124" i="47"/>
  <c r="M124" i="47"/>
  <c r="P124" i="47"/>
  <c r="N124" i="47"/>
  <c r="J124" i="47"/>
  <c r="E124" i="47"/>
  <c r="B124" i="47"/>
  <c r="F124" i="47"/>
  <c r="H124" i="47"/>
  <c r="I124" i="46" s="1"/>
  <c r="A123" i="53" s="1"/>
  <c r="S124" i="47"/>
  <c r="T124" i="47"/>
  <c r="L124" i="47"/>
  <c r="U124" i="47"/>
  <c r="O124" i="47"/>
  <c r="AE124" i="46" s="1"/>
  <c r="C124" i="47"/>
  <c r="Q124" i="47"/>
  <c r="R124" i="47"/>
  <c r="G124" i="47"/>
  <c r="I124" i="47"/>
  <c r="K124" i="47"/>
  <c r="R124" i="46" s="1"/>
  <c r="U70" i="65"/>
  <c r="O70" i="65"/>
  <c r="S70" i="65"/>
  <c r="L70" i="65"/>
  <c r="K70" i="65"/>
  <c r="P70" i="65"/>
  <c r="M70" i="65"/>
  <c r="F70" i="65"/>
  <c r="B70" i="65"/>
  <c r="J70" i="65"/>
  <c r="H70" i="65"/>
  <c r="G70" i="65"/>
  <c r="D70" i="65"/>
  <c r="C70" i="65"/>
  <c r="T70" i="65"/>
  <c r="Q70" i="65"/>
  <c r="I70" i="65"/>
  <c r="R70" i="65"/>
  <c r="E70" i="65"/>
  <c r="N70" i="65"/>
  <c r="H12" i="65"/>
  <c r="H25" i="61" s="1"/>
  <c r="S12" i="65"/>
  <c r="G12" i="65"/>
  <c r="G25" i="61" s="1"/>
  <c r="J12" i="65"/>
  <c r="J25" i="61" s="1"/>
  <c r="T12" i="65"/>
  <c r="E12" i="65"/>
  <c r="N12" i="65"/>
  <c r="P12" i="65"/>
  <c r="F12" i="65"/>
  <c r="F25" i="61" s="1"/>
  <c r="D12" i="65"/>
  <c r="Q12" i="65"/>
  <c r="O12" i="65"/>
  <c r="R25" i="61" s="1"/>
  <c r="L12" i="65"/>
  <c r="B12" i="65"/>
  <c r="B25" i="61" s="1"/>
  <c r="U12" i="65"/>
  <c r="V25" i="61" s="1"/>
  <c r="K12" i="65"/>
  <c r="I12" i="65"/>
  <c r="C12" i="65"/>
  <c r="M12" i="65"/>
  <c r="M25" i="61" s="1"/>
  <c r="R12" i="65"/>
  <c r="H113" i="65"/>
  <c r="T113" i="65"/>
  <c r="U113" i="65"/>
  <c r="S113" i="65"/>
  <c r="R113" i="65"/>
  <c r="C113" i="65"/>
  <c r="E113" i="65"/>
  <c r="O113" i="65"/>
  <c r="N113" i="65"/>
  <c r="M113" i="65"/>
  <c r="K113" i="65"/>
  <c r="D113" i="65"/>
  <c r="Q113" i="65"/>
  <c r="P113" i="65"/>
  <c r="B113" i="65"/>
  <c r="G113" i="65"/>
  <c r="F113" i="65"/>
  <c r="J113" i="65"/>
  <c r="L113" i="65"/>
  <c r="I113" i="65"/>
  <c r="E116" i="65"/>
  <c r="F116" i="65"/>
  <c r="R116" i="65"/>
  <c r="B116" i="65"/>
  <c r="Q116" i="65"/>
  <c r="C116" i="65"/>
  <c r="N116" i="65"/>
  <c r="P116" i="65"/>
  <c r="O116" i="65"/>
  <c r="M116" i="65"/>
  <c r="H116" i="65"/>
  <c r="U116" i="65"/>
  <c r="T116" i="65"/>
  <c r="G116" i="65"/>
  <c r="S116" i="65"/>
  <c r="K116" i="65"/>
  <c r="D116" i="65"/>
  <c r="I116" i="65"/>
  <c r="L116" i="65"/>
  <c r="J116" i="65"/>
  <c r="L107" i="47"/>
  <c r="H107" i="47"/>
  <c r="B107" i="47"/>
  <c r="I107" i="47"/>
  <c r="U107" i="47"/>
  <c r="D107" i="47"/>
  <c r="E107" i="47"/>
  <c r="Q107" i="47"/>
  <c r="AF107" i="46" s="1"/>
  <c r="F107" i="47"/>
  <c r="G107" i="46" s="1"/>
  <c r="K107" i="47"/>
  <c r="S107" i="47"/>
  <c r="J107" i="47"/>
  <c r="N107" i="47"/>
  <c r="C107" i="47"/>
  <c r="R107" i="47"/>
  <c r="G107" i="47"/>
  <c r="H107" i="46" s="1"/>
  <c r="C106" i="53" s="1"/>
  <c r="M107" i="47"/>
  <c r="O107" i="47"/>
  <c r="P107" i="47"/>
  <c r="T107" i="47"/>
  <c r="D136" i="47"/>
  <c r="U136" i="47"/>
  <c r="AI136" i="46" s="1"/>
  <c r="P136" i="47"/>
  <c r="C136" i="47"/>
  <c r="D136" i="46" s="1"/>
  <c r="I136" i="47"/>
  <c r="F136" i="47"/>
  <c r="L136" i="47"/>
  <c r="M136" i="47"/>
  <c r="B136" i="47"/>
  <c r="C136" i="46" s="1"/>
  <c r="G136" i="47"/>
  <c r="S136" i="47"/>
  <c r="J136" i="47"/>
  <c r="K136" i="47"/>
  <c r="N136" i="47"/>
  <c r="Q149" i="44" s="1"/>
  <c r="E136" i="47"/>
  <c r="E149" i="44" s="1"/>
  <c r="H136" i="47"/>
  <c r="Q136" i="47"/>
  <c r="R136" i="47"/>
  <c r="T136" i="47"/>
  <c r="O136" i="47"/>
  <c r="R149" i="44" s="1"/>
  <c r="D128" i="47"/>
  <c r="E128" i="46" s="1"/>
  <c r="N128" i="47"/>
  <c r="P128" i="47"/>
  <c r="O128" i="47"/>
  <c r="F128" i="47"/>
  <c r="I128" i="47"/>
  <c r="H128" i="47"/>
  <c r="B128" i="47"/>
  <c r="E128" i="47"/>
  <c r="J128" i="47"/>
  <c r="C128" i="47"/>
  <c r="L128" i="47"/>
  <c r="T128" i="46" s="1"/>
  <c r="R128" i="47"/>
  <c r="AG128" i="46" s="1"/>
  <c r="S128" i="47"/>
  <c r="G128" i="47"/>
  <c r="T128" i="47"/>
  <c r="AH128" i="46" s="1"/>
  <c r="K128" i="47"/>
  <c r="M128" i="47"/>
  <c r="M140" i="44" s="1"/>
  <c r="Q128" i="47"/>
  <c r="U128" i="47"/>
  <c r="N91" i="35"/>
  <c r="R91" i="35"/>
  <c r="U91" i="35"/>
  <c r="AI91" i="34" s="1"/>
  <c r="M91" i="35"/>
  <c r="O91" i="35"/>
  <c r="D91" i="35"/>
  <c r="G91" i="35"/>
  <c r="H91" i="34" s="1"/>
  <c r="C90" i="52" s="1"/>
  <c r="P91" i="35"/>
  <c r="Q91" i="35"/>
  <c r="L91" i="35"/>
  <c r="N91" i="34" s="1"/>
  <c r="C91" i="35"/>
  <c r="H91" i="35"/>
  <c r="I91" i="35"/>
  <c r="J91" i="35"/>
  <c r="F91" i="35"/>
  <c r="G91" i="34" s="1"/>
  <c r="S91" i="35"/>
  <c r="E91" i="35"/>
  <c r="F91" i="34" s="1"/>
  <c r="D90" i="52" s="1"/>
  <c r="B91" i="35"/>
  <c r="T91" i="35"/>
  <c r="K91" i="35"/>
  <c r="J74" i="65"/>
  <c r="O74" i="65"/>
  <c r="I74" i="65"/>
  <c r="U74" i="65"/>
  <c r="T74" i="65"/>
  <c r="C74" i="65"/>
  <c r="N74" i="65"/>
  <c r="L74" i="65"/>
  <c r="K74" i="65"/>
  <c r="S74" i="65"/>
  <c r="F74" i="65"/>
  <c r="H74" i="65"/>
  <c r="E74" i="65"/>
  <c r="G74" i="65"/>
  <c r="Q74" i="65"/>
  <c r="B74" i="65"/>
  <c r="R74" i="65"/>
  <c r="M74" i="65"/>
  <c r="P74" i="65"/>
  <c r="D74" i="65"/>
  <c r="C82" i="65"/>
  <c r="G82" i="65"/>
  <c r="N82" i="65"/>
  <c r="U82" i="65"/>
  <c r="M82" i="65"/>
  <c r="I82" i="65"/>
  <c r="D82" i="65"/>
  <c r="O82" i="65"/>
  <c r="K82" i="65"/>
  <c r="T82" i="65"/>
  <c r="E82" i="65"/>
  <c r="F82" i="65"/>
  <c r="Q82" i="65"/>
  <c r="S82" i="65"/>
  <c r="B82" i="65"/>
  <c r="R82" i="65"/>
  <c r="P82" i="65"/>
  <c r="L82" i="65"/>
  <c r="H82" i="65"/>
  <c r="J82" i="65"/>
  <c r="B128" i="43"/>
  <c r="C128" i="42" s="1"/>
  <c r="S128" i="43"/>
  <c r="N128" i="43"/>
  <c r="U128" i="43"/>
  <c r="AI128" i="42" s="1"/>
  <c r="L128" i="43"/>
  <c r="S128" i="42" s="1"/>
  <c r="G128" i="43"/>
  <c r="H128" i="42" s="1"/>
  <c r="C127" i="54" s="1"/>
  <c r="P128" i="43"/>
  <c r="D128" i="43"/>
  <c r="E128" i="42" s="1"/>
  <c r="J128" i="43"/>
  <c r="J141" i="40" s="1"/>
  <c r="I128" i="43"/>
  <c r="M128" i="43"/>
  <c r="H128" i="43"/>
  <c r="R128" i="43"/>
  <c r="T128" i="43"/>
  <c r="E128" i="43"/>
  <c r="F128" i="43"/>
  <c r="K128" i="43"/>
  <c r="Q128" i="42" s="1"/>
  <c r="O128" i="43"/>
  <c r="Q128" i="43"/>
  <c r="S141" i="40" s="1"/>
  <c r="C128" i="43"/>
  <c r="C141" i="40" s="1"/>
  <c r="H104" i="47"/>
  <c r="R104" i="47"/>
  <c r="U104" i="47"/>
  <c r="G104" i="47"/>
  <c r="G117" i="44" s="1"/>
  <c r="O104" i="47"/>
  <c r="D104" i="47"/>
  <c r="P104" i="47"/>
  <c r="E104" i="47"/>
  <c r="M104" i="47"/>
  <c r="Q104" i="47"/>
  <c r="T104" i="47"/>
  <c r="N104" i="47"/>
  <c r="S104" i="47"/>
  <c r="L104" i="47"/>
  <c r="F104" i="47"/>
  <c r="B104" i="47"/>
  <c r="B117" i="44" s="1"/>
  <c r="C104" i="47"/>
  <c r="I104" i="47"/>
  <c r="J104" i="47"/>
  <c r="K104" i="47"/>
  <c r="R104" i="46" s="1"/>
  <c r="M79" i="65"/>
  <c r="U79" i="65"/>
  <c r="L79" i="65"/>
  <c r="O79" i="65"/>
  <c r="B79" i="65"/>
  <c r="N79" i="65"/>
  <c r="C79" i="65"/>
  <c r="G79" i="65"/>
  <c r="J79" i="65"/>
  <c r="I79" i="65"/>
  <c r="R79" i="65"/>
  <c r="T79" i="65"/>
  <c r="S79" i="65"/>
  <c r="P79" i="65"/>
  <c r="D79" i="65"/>
  <c r="E79" i="65"/>
  <c r="F79" i="65"/>
  <c r="K79" i="65"/>
  <c r="Q79" i="65"/>
  <c r="H79" i="65"/>
  <c r="H100" i="47"/>
  <c r="I100" i="47"/>
  <c r="M100" i="47"/>
  <c r="D100" i="47"/>
  <c r="J100" i="47"/>
  <c r="L100" i="47"/>
  <c r="K100" i="47"/>
  <c r="Q100" i="46" s="1"/>
  <c r="P100" i="47"/>
  <c r="C100" i="47"/>
  <c r="E100" i="47"/>
  <c r="Q100" i="47"/>
  <c r="U100" i="47"/>
  <c r="N100" i="47"/>
  <c r="F100" i="47"/>
  <c r="G100" i="47"/>
  <c r="R100" i="47"/>
  <c r="O100" i="47"/>
  <c r="AE100" i="46" s="1"/>
  <c r="S100" i="47"/>
  <c r="T100" i="47"/>
  <c r="B100" i="47"/>
  <c r="I35" i="65"/>
  <c r="Q35" i="65"/>
  <c r="D35" i="65"/>
  <c r="R35" i="65"/>
  <c r="F35" i="65"/>
  <c r="P35" i="65"/>
  <c r="E35" i="65"/>
  <c r="S35" i="65"/>
  <c r="M35" i="65"/>
  <c r="G35" i="65"/>
  <c r="U35" i="65"/>
  <c r="T35" i="65"/>
  <c r="H35" i="65"/>
  <c r="K35" i="65"/>
  <c r="K48" i="61" s="1"/>
  <c r="N35" i="65"/>
  <c r="J35" i="65"/>
  <c r="J48" i="61" s="1"/>
  <c r="B35" i="65"/>
  <c r="C35" i="65"/>
  <c r="O35" i="65"/>
  <c r="L35" i="65"/>
  <c r="L48" i="61" s="1"/>
  <c r="T42" i="65"/>
  <c r="H42" i="65"/>
  <c r="L42" i="65"/>
  <c r="L55" i="61" s="1"/>
  <c r="F42" i="65"/>
  <c r="G42" i="65"/>
  <c r="R42" i="65"/>
  <c r="D42" i="65"/>
  <c r="B42" i="65"/>
  <c r="J42" i="65"/>
  <c r="J55" i="61" s="1"/>
  <c r="M42" i="65"/>
  <c r="S42" i="65"/>
  <c r="K42" i="65"/>
  <c r="K55" i="61" s="1"/>
  <c r="I42" i="65"/>
  <c r="I55" i="61" s="1"/>
  <c r="N42" i="65"/>
  <c r="P42" i="65"/>
  <c r="U42" i="65"/>
  <c r="E42" i="65"/>
  <c r="C42" i="65"/>
  <c r="Q42" i="65"/>
  <c r="O42" i="65"/>
  <c r="D108" i="43"/>
  <c r="K108" i="43"/>
  <c r="K121" i="40" s="1"/>
  <c r="R108" i="43"/>
  <c r="L108" i="43"/>
  <c r="J108" i="43"/>
  <c r="N108" i="43"/>
  <c r="Q121" i="40" s="1"/>
  <c r="P108" i="43"/>
  <c r="N121" i="40" s="1"/>
  <c r="C108" i="43"/>
  <c r="O108" i="43"/>
  <c r="U108" i="43"/>
  <c r="M108" i="43"/>
  <c r="T108" i="43"/>
  <c r="B108" i="43"/>
  <c r="B121" i="40" s="1"/>
  <c r="S108" i="43"/>
  <c r="E108" i="43"/>
  <c r="Q108" i="43"/>
  <c r="S121" i="40" s="1"/>
  <c r="H108" i="43"/>
  <c r="I108" i="42" s="1"/>
  <c r="A107" i="54" s="1"/>
  <c r="F108" i="43"/>
  <c r="G108" i="43"/>
  <c r="I108" i="43"/>
  <c r="Q95" i="65"/>
  <c r="E95" i="65"/>
  <c r="J95" i="65"/>
  <c r="R95" i="65"/>
  <c r="T95" i="65"/>
  <c r="G95" i="65"/>
  <c r="U95" i="65"/>
  <c r="F95" i="65"/>
  <c r="B95" i="65"/>
  <c r="P95" i="65"/>
  <c r="M95" i="65"/>
  <c r="K95" i="65"/>
  <c r="C95" i="65"/>
  <c r="S95" i="65"/>
  <c r="D95" i="65"/>
  <c r="I95" i="65"/>
  <c r="O95" i="65"/>
  <c r="H95" i="65"/>
  <c r="N95" i="65"/>
  <c r="L95" i="65"/>
  <c r="F92" i="65"/>
  <c r="B92" i="65"/>
  <c r="U92" i="65"/>
  <c r="S92" i="65"/>
  <c r="L92" i="65"/>
  <c r="T92" i="65"/>
  <c r="K92" i="65"/>
  <c r="G92" i="65"/>
  <c r="D92" i="65"/>
  <c r="M92" i="65"/>
  <c r="P92" i="65"/>
  <c r="J92" i="65"/>
  <c r="H92" i="65"/>
  <c r="C92" i="65"/>
  <c r="R92" i="65"/>
  <c r="Q92" i="65"/>
  <c r="O92" i="65"/>
  <c r="E92" i="65"/>
  <c r="I92" i="65"/>
  <c r="N92" i="65"/>
  <c r="J12" i="43"/>
  <c r="T12" i="43"/>
  <c r="D12" i="43"/>
  <c r="L12" i="43"/>
  <c r="F12" i="43"/>
  <c r="U12" i="43"/>
  <c r="P12" i="43"/>
  <c r="I12" i="43"/>
  <c r="M12" i="43"/>
  <c r="K12" i="43"/>
  <c r="C12" i="43"/>
  <c r="B12" i="43"/>
  <c r="Q12" i="43"/>
  <c r="G12" i="43"/>
  <c r="S12" i="43"/>
  <c r="O12" i="43"/>
  <c r="R12" i="43"/>
  <c r="E12" i="43"/>
  <c r="H12" i="43"/>
  <c r="N12" i="43"/>
  <c r="O33" i="65"/>
  <c r="C33" i="65"/>
  <c r="T33" i="65"/>
  <c r="H33" i="65"/>
  <c r="B33" i="65"/>
  <c r="F33" i="65"/>
  <c r="E33" i="65"/>
  <c r="R33" i="65"/>
  <c r="K33" i="65"/>
  <c r="K46" i="61" s="1"/>
  <c r="Q33" i="65"/>
  <c r="P33" i="65"/>
  <c r="M33" i="65"/>
  <c r="L33" i="65"/>
  <c r="L46" i="61" s="1"/>
  <c r="N33" i="65"/>
  <c r="I33" i="65"/>
  <c r="D33" i="65"/>
  <c r="U33" i="65"/>
  <c r="G33" i="65"/>
  <c r="J33" i="65"/>
  <c r="J46" i="61" s="1"/>
  <c r="S33" i="65"/>
  <c r="J124" i="43"/>
  <c r="T124" i="43"/>
  <c r="K124" i="43"/>
  <c r="M124" i="42" s="1"/>
  <c r="F124" i="43"/>
  <c r="Q124" i="43"/>
  <c r="G124" i="43"/>
  <c r="C124" i="43"/>
  <c r="B124" i="43"/>
  <c r="B137" i="40" s="1"/>
  <c r="M124" i="43"/>
  <c r="N124" i="43"/>
  <c r="AD124" i="42" s="1"/>
  <c r="U124" i="43"/>
  <c r="E124" i="43"/>
  <c r="F124" i="42" s="1"/>
  <c r="D123" i="54" s="1"/>
  <c r="H124" i="43"/>
  <c r="I124" i="42" s="1"/>
  <c r="A123" i="54" s="1"/>
  <c r="L124" i="43"/>
  <c r="S124" i="42" s="1"/>
  <c r="I124" i="43"/>
  <c r="P124" i="43"/>
  <c r="S124" i="43"/>
  <c r="R124" i="43"/>
  <c r="AG124" i="42" s="1"/>
  <c r="D124" i="43"/>
  <c r="E124" i="42" s="1"/>
  <c r="O124" i="43"/>
  <c r="L109" i="47"/>
  <c r="L122" i="44" s="1"/>
  <c r="E109" i="47"/>
  <c r="E122" i="44" s="1"/>
  <c r="D109" i="47"/>
  <c r="B109" i="47"/>
  <c r="H109" i="47"/>
  <c r="N109" i="47"/>
  <c r="Q122" i="44" s="1"/>
  <c r="T109" i="47"/>
  <c r="C109" i="47"/>
  <c r="D109" i="46" s="1"/>
  <c r="I109" i="47"/>
  <c r="O109" i="47"/>
  <c r="R122" i="44" s="1"/>
  <c r="K109" i="47"/>
  <c r="F109" i="47"/>
  <c r="F122" i="44" s="1"/>
  <c r="M109" i="47"/>
  <c r="J109" i="47"/>
  <c r="P109" i="47"/>
  <c r="Q109" i="47"/>
  <c r="R109" i="47"/>
  <c r="AG109" i="46" s="1"/>
  <c r="U109" i="47"/>
  <c r="G109" i="47"/>
  <c r="H109" i="46" s="1"/>
  <c r="C108" i="53" s="1"/>
  <c r="S109" i="47"/>
  <c r="O122" i="44" s="1"/>
  <c r="S90" i="65"/>
  <c r="L90" i="65"/>
  <c r="K90" i="65"/>
  <c r="J90" i="65"/>
  <c r="T90" i="65"/>
  <c r="B90" i="65"/>
  <c r="E90" i="65"/>
  <c r="U90" i="65"/>
  <c r="P90" i="65"/>
  <c r="M90" i="65"/>
  <c r="I90" i="65"/>
  <c r="N90" i="65"/>
  <c r="G90" i="65"/>
  <c r="H90" i="65"/>
  <c r="O90" i="65"/>
  <c r="C90" i="65"/>
  <c r="Q90" i="65"/>
  <c r="D90" i="65"/>
  <c r="F90" i="65"/>
  <c r="R90" i="65"/>
  <c r="O93" i="35"/>
  <c r="AE93" i="34" s="1"/>
  <c r="L93" i="35"/>
  <c r="D93" i="35"/>
  <c r="G93" i="35"/>
  <c r="M93" i="35"/>
  <c r="Q93" i="35"/>
  <c r="N93" i="35"/>
  <c r="Q106" i="32" s="1"/>
  <c r="C93" i="35"/>
  <c r="D93" i="34" s="1"/>
  <c r="K93" i="35"/>
  <c r="B93" i="35"/>
  <c r="C93" i="34" s="1"/>
  <c r="F93" i="35"/>
  <c r="T93" i="35"/>
  <c r="AH93" i="34" s="1"/>
  <c r="P93" i="35"/>
  <c r="I93" i="35"/>
  <c r="J93" i="35"/>
  <c r="P93" i="34" s="1"/>
  <c r="H93" i="35"/>
  <c r="U93" i="35"/>
  <c r="E93" i="35"/>
  <c r="R93" i="35"/>
  <c r="AG93" i="34" s="1"/>
  <c r="S93" i="35"/>
  <c r="R134" i="47"/>
  <c r="AG134" i="46" s="1"/>
  <c r="S134" i="47"/>
  <c r="L134" i="47"/>
  <c r="L147" i="44" s="1"/>
  <c r="D134" i="47"/>
  <c r="D147" i="44" s="1"/>
  <c r="O134" i="47"/>
  <c r="AE134" i="46" s="1"/>
  <c r="E134" i="47"/>
  <c r="U134" i="47"/>
  <c r="J134" i="47"/>
  <c r="H134" i="47"/>
  <c r="I134" i="46" s="1"/>
  <c r="A133" i="53" s="1"/>
  <c r="K134" i="47"/>
  <c r="F134" i="47"/>
  <c r="G134" i="47"/>
  <c r="G147" i="44" s="1"/>
  <c r="P134" i="47"/>
  <c r="T134" i="47"/>
  <c r="U147" i="44" s="1"/>
  <c r="C134" i="47"/>
  <c r="D134" i="46" s="1"/>
  <c r="M134" i="47"/>
  <c r="B134" i="47"/>
  <c r="N134" i="47"/>
  <c r="Q134" i="47"/>
  <c r="I134" i="47"/>
  <c r="L75" i="65"/>
  <c r="O75" i="65"/>
  <c r="Q75" i="65"/>
  <c r="G75" i="65"/>
  <c r="D75" i="65"/>
  <c r="P75" i="65"/>
  <c r="R75" i="65"/>
  <c r="N75" i="65"/>
  <c r="F75" i="65"/>
  <c r="K75" i="65"/>
  <c r="I75" i="65"/>
  <c r="B75" i="65"/>
  <c r="J75" i="65"/>
  <c r="S75" i="65"/>
  <c r="T75" i="65"/>
  <c r="E75" i="65"/>
  <c r="C75" i="65"/>
  <c r="H75" i="65"/>
  <c r="M75" i="65"/>
  <c r="U75" i="65"/>
  <c r="N84" i="35"/>
  <c r="C84" i="35"/>
  <c r="C97" i="32" s="1"/>
  <c r="I84" i="35"/>
  <c r="M84" i="35"/>
  <c r="S84" i="35"/>
  <c r="R84" i="35"/>
  <c r="T97" i="32" s="1"/>
  <c r="P84" i="35"/>
  <c r="T84" i="35"/>
  <c r="AH84" i="34" s="1"/>
  <c r="Q84" i="35"/>
  <c r="U84" i="35"/>
  <c r="V97" i="32" s="1"/>
  <c r="J84" i="35"/>
  <c r="J97" i="32" s="1"/>
  <c r="G84" i="35"/>
  <c r="K84" i="35"/>
  <c r="Q84" i="34" s="1"/>
  <c r="F84" i="35"/>
  <c r="G84" i="34" s="1"/>
  <c r="H84" i="35"/>
  <c r="E84" i="35"/>
  <c r="L84" i="35"/>
  <c r="B84" i="35"/>
  <c r="O84" i="35"/>
  <c r="D84" i="35"/>
  <c r="E84" i="34" s="1"/>
  <c r="F123" i="47"/>
  <c r="G123" i="46" s="1"/>
  <c r="M123" i="47"/>
  <c r="N123" i="47"/>
  <c r="G123" i="47"/>
  <c r="H123" i="46" s="1"/>
  <c r="C122" i="53" s="1"/>
  <c r="C123" i="47"/>
  <c r="D123" i="46" s="1"/>
  <c r="P123" i="47"/>
  <c r="I123" i="47"/>
  <c r="B123" i="47"/>
  <c r="D123" i="47"/>
  <c r="S123" i="47"/>
  <c r="T123" i="47"/>
  <c r="AH123" i="46" s="1"/>
  <c r="H123" i="47"/>
  <c r="U123" i="47"/>
  <c r="R123" i="47"/>
  <c r="J123" i="47"/>
  <c r="K123" i="47"/>
  <c r="O123" i="47"/>
  <c r="AE123" i="46" s="1"/>
  <c r="Q123" i="47"/>
  <c r="AF123" i="46" s="1"/>
  <c r="L123" i="47"/>
  <c r="T123" i="46" s="1"/>
  <c r="E123" i="47"/>
  <c r="F123" i="46" s="1"/>
  <c r="D122" i="53" s="1"/>
  <c r="B48" i="65"/>
  <c r="C48" i="65"/>
  <c r="L48" i="65"/>
  <c r="L61" i="61" s="1"/>
  <c r="H48" i="65"/>
  <c r="S48" i="65"/>
  <c r="J48" i="65"/>
  <c r="J61" i="61" s="1"/>
  <c r="I48" i="65"/>
  <c r="F48" i="65"/>
  <c r="G48" i="65"/>
  <c r="P48" i="65"/>
  <c r="N48" i="65"/>
  <c r="M48" i="65"/>
  <c r="Q48" i="65"/>
  <c r="D48" i="65"/>
  <c r="T48" i="65"/>
  <c r="E48" i="65"/>
  <c r="R48" i="65"/>
  <c r="O48" i="65"/>
  <c r="U48" i="65"/>
  <c r="K48" i="65"/>
  <c r="K61" i="61" s="1"/>
  <c r="F105" i="43"/>
  <c r="G105" i="42" s="1"/>
  <c r="R105" i="43"/>
  <c r="M105" i="43"/>
  <c r="T105" i="43"/>
  <c r="E105" i="43"/>
  <c r="Q105" i="43"/>
  <c r="AF105" i="42" s="1"/>
  <c r="G105" i="43"/>
  <c r="S105" i="43"/>
  <c r="L105" i="43"/>
  <c r="L118" i="40" s="1"/>
  <c r="O105" i="43"/>
  <c r="P105" i="43"/>
  <c r="J105" i="43"/>
  <c r="J118" i="40" s="1"/>
  <c r="K105" i="43"/>
  <c r="B105" i="43"/>
  <c r="C105" i="42" s="1"/>
  <c r="N105" i="43"/>
  <c r="C105" i="43"/>
  <c r="D105" i="43"/>
  <c r="H105" i="43"/>
  <c r="I105" i="42" s="1"/>
  <c r="A104" i="54" s="1"/>
  <c r="I105" i="43"/>
  <c r="U105" i="43"/>
  <c r="B34" i="65"/>
  <c r="G34" i="65"/>
  <c r="O34" i="65"/>
  <c r="J34" i="65"/>
  <c r="J47" i="61" s="1"/>
  <c r="T34" i="65"/>
  <c r="M34" i="65"/>
  <c r="U34" i="65"/>
  <c r="I34" i="65"/>
  <c r="H34" i="65"/>
  <c r="Q34" i="65"/>
  <c r="P34" i="65"/>
  <c r="E34" i="65"/>
  <c r="D34" i="65"/>
  <c r="S34" i="65"/>
  <c r="C34" i="65"/>
  <c r="R34" i="65"/>
  <c r="F34" i="65"/>
  <c r="N34" i="65"/>
  <c r="L34" i="65"/>
  <c r="L47" i="61" s="1"/>
  <c r="K34" i="65"/>
  <c r="K47" i="61" s="1"/>
  <c r="I116" i="47"/>
  <c r="F116" i="47"/>
  <c r="G116" i="46" s="1"/>
  <c r="E116" i="47"/>
  <c r="H116" i="47"/>
  <c r="H129" i="44" s="1"/>
  <c r="N116" i="47"/>
  <c r="Q129" i="44" s="1"/>
  <c r="M116" i="47"/>
  <c r="T116" i="47"/>
  <c r="B116" i="47"/>
  <c r="U116" i="47"/>
  <c r="J116" i="47"/>
  <c r="L116" i="47"/>
  <c r="O116" i="47"/>
  <c r="AE116" i="46" s="1"/>
  <c r="D116" i="47"/>
  <c r="E116" i="46" s="1"/>
  <c r="P116" i="47"/>
  <c r="K116" i="47"/>
  <c r="R116" i="46" s="1"/>
  <c r="C116" i="47"/>
  <c r="Q116" i="47"/>
  <c r="R116" i="47"/>
  <c r="G116" i="47"/>
  <c r="S116" i="47"/>
  <c r="M125" i="47"/>
  <c r="R125" i="47"/>
  <c r="B125" i="47"/>
  <c r="U125" i="47"/>
  <c r="V138" i="44" s="1"/>
  <c r="P125" i="47"/>
  <c r="K125" i="47"/>
  <c r="Q125" i="46" s="1"/>
  <c r="E125" i="47"/>
  <c r="F125" i="47"/>
  <c r="G125" i="46" s="1"/>
  <c r="O125" i="47"/>
  <c r="D125" i="47"/>
  <c r="E125" i="46" s="1"/>
  <c r="N125" i="47"/>
  <c r="Q125" i="47"/>
  <c r="AF125" i="46" s="1"/>
  <c r="C125" i="47"/>
  <c r="D125" i="46" s="1"/>
  <c r="I125" i="47"/>
  <c r="L125" i="47"/>
  <c r="G125" i="47"/>
  <c r="H125" i="46" s="1"/>
  <c r="C124" i="53" s="1"/>
  <c r="H125" i="47"/>
  <c r="I125" i="46" s="1"/>
  <c r="A124" i="53" s="1"/>
  <c r="J125" i="47"/>
  <c r="T125" i="47"/>
  <c r="S125" i="47"/>
  <c r="D110" i="47"/>
  <c r="I110" i="47"/>
  <c r="P110" i="47"/>
  <c r="U110" i="47"/>
  <c r="R110" i="47"/>
  <c r="AG110" i="46" s="1"/>
  <c r="K110" i="47"/>
  <c r="L110" i="47"/>
  <c r="E110" i="47"/>
  <c r="F110" i="46" s="1"/>
  <c r="D109" i="53" s="1"/>
  <c r="Q110" i="47"/>
  <c r="J110" i="47"/>
  <c r="N110" i="47"/>
  <c r="O110" i="47"/>
  <c r="T110" i="47"/>
  <c r="M110" i="47"/>
  <c r="B110" i="47"/>
  <c r="C110" i="47"/>
  <c r="D110" i="46" s="1"/>
  <c r="F110" i="47"/>
  <c r="G110" i="47"/>
  <c r="S110" i="47"/>
  <c r="H110" i="47"/>
  <c r="C114" i="65"/>
  <c r="T114" i="65"/>
  <c r="I114" i="65"/>
  <c r="L114" i="65"/>
  <c r="H114" i="65"/>
  <c r="U114" i="65"/>
  <c r="K114" i="65"/>
  <c r="E114" i="65"/>
  <c r="N114" i="65"/>
  <c r="P114" i="65"/>
  <c r="G114" i="65"/>
  <c r="B114" i="65"/>
  <c r="D114" i="65"/>
  <c r="F114" i="65"/>
  <c r="O114" i="65"/>
  <c r="J114" i="65"/>
  <c r="S114" i="65"/>
  <c r="R114" i="65"/>
  <c r="M114" i="65"/>
  <c r="Q114" i="65"/>
  <c r="I72" i="65"/>
  <c r="R72" i="65"/>
  <c r="O72" i="65"/>
  <c r="K72" i="65"/>
  <c r="L72" i="65"/>
  <c r="M72" i="65"/>
  <c r="U72" i="65"/>
  <c r="J72" i="65"/>
  <c r="Q72" i="65"/>
  <c r="N72" i="65"/>
  <c r="B72" i="65"/>
  <c r="E72" i="65"/>
  <c r="P72" i="65"/>
  <c r="C72" i="65"/>
  <c r="T72" i="65"/>
  <c r="H72" i="65"/>
  <c r="G72" i="65"/>
  <c r="F72" i="65"/>
  <c r="S72" i="65"/>
  <c r="D72" i="65"/>
  <c r="P107" i="43"/>
  <c r="L107" i="43"/>
  <c r="L120" i="40" s="1"/>
  <c r="R107" i="43"/>
  <c r="M107" i="43"/>
  <c r="H107" i="43"/>
  <c r="H120" i="40" s="1"/>
  <c r="C107" i="43"/>
  <c r="C120" i="40" s="1"/>
  <c r="K107" i="43"/>
  <c r="R107" i="42" s="1"/>
  <c r="O107" i="43"/>
  <c r="AE107" i="42" s="1"/>
  <c r="D107" i="43"/>
  <c r="B107" i="43"/>
  <c r="N107" i="43"/>
  <c r="U107" i="43"/>
  <c r="E107" i="43"/>
  <c r="F107" i="42" s="1"/>
  <c r="D106" i="54" s="1"/>
  <c r="S107" i="43"/>
  <c r="T107" i="43"/>
  <c r="I107" i="43"/>
  <c r="J107" i="43"/>
  <c r="Q107" i="43"/>
  <c r="AF107" i="42" s="1"/>
  <c r="F107" i="43"/>
  <c r="G107" i="42" s="1"/>
  <c r="G107" i="43"/>
  <c r="I4" i="65"/>
  <c r="J4" i="65"/>
  <c r="G4" i="65"/>
  <c r="L4" i="65"/>
  <c r="S4" i="63" s="1"/>
  <c r="P4" i="65"/>
  <c r="N4" i="65"/>
  <c r="Q17" i="61" s="1"/>
  <c r="R4" i="65"/>
  <c r="T17" i="61" s="1"/>
  <c r="U4" i="65"/>
  <c r="M4" i="65"/>
  <c r="D4" i="65"/>
  <c r="K4" i="65"/>
  <c r="T4" i="65"/>
  <c r="H4" i="65"/>
  <c r="C4" i="65"/>
  <c r="C17" i="61" s="1"/>
  <c r="E4" i="65"/>
  <c r="E17" i="61" s="1"/>
  <c r="B4" i="65"/>
  <c r="S4" i="65"/>
  <c r="Q4" i="65"/>
  <c r="S17" i="61" s="1"/>
  <c r="O4" i="65"/>
  <c r="R17" i="61" s="1"/>
  <c r="F4" i="65"/>
  <c r="F17" i="61" s="1"/>
  <c r="G45" i="65"/>
  <c r="O45" i="65"/>
  <c r="Q45" i="65"/>
  <c r="J45" i="65"/>
  <c r="J58" i="61" s="1"/>
  <c r="C45" i="65"/>
  <c r="F45" i="65"/>
  <c r="E45" i="65"/>
  <c r="U45" i="65"/>
  <c r="T45" i="65"/>
  <c r="P45" i="65"/>
  <c r="D45" i="65"/>
  <c r="B45" i="65"/>
  <c r="N45" i="65"/>
  <c r="S45" i="65"/>
  <c r="I45" i="65"/>
  <c r="H45" i="65"/>
  <c r="R45" i="65"/>
  <c r="K45" i="65"/>
  <c r="K58" i="61" s="1"/>
  <c r="M45" i="65"/>
  <c r="L45" i="65"/>
  <c r="L58" i="61" s="1"/>
  <c r="E75" i="35"/>
  <c r="Q75" i="35"/>
  <c r="L75" i="35"/>
  <c r="L88" i="32" s="1"/>
  <c r="B75" i="35"/>
  <c r="T75" i="35"/>
  <c r="J75" i="35"/>
  <c r="N75" i="35"/>
  <c r="I75" i="35"/>
  <c r="C75" i="35"/>
  <c r="U75" i="35"/>
  <c r="V88" i="32" s="1"/>
  <c r="O75" i="35"/>
  <c r="D75" i="35"/>
  <c r="H75" i="35"/>
  <c r="M75" i="35"/>
  <c r="K75" i="35"/>
  <c r="K88" i="32" s="1"/>
  <c r="P75" i="35"/>
  <c r="F75" i="35"/>
  <c r="R75" i="35"/>
  <c r="G75" i="35"/>
  <c r="S75" i="35"/>
  <c r="O88" i="32" s="1"/>
  <c r="I121" i="43"/>
  <c r="Q121" i="43"/>
  <c r="U121" i="43"/>
  <c r="R121" i="43"/>
  <c r="H121" i="43"/>
  <c r="I121" i="42" s="1"/>
  <c r="A120" i="54" s="1"/>
  <c r="E121" i="43"/>
  <c r="F121" i="42" s="1"/>
  <c r="D120" i="54" s="1"/>
  <c r="L121" i="43"/>
  <c r="L134" i="40" s="1"/>
  <c r="O121" i="43"/>
  <c r="R134" i="40" s="1"/>
  <c r="D121" i="43"/>
  <c r="E121" i="42" s="1"/>
  <c r="P121" i="43"/>
  <c r="B121" i="43"/>
  <c r="T121" i="43"/>
  <c r="K121" i="43"/>
  <c r="K134" i="40" s="1"/>
  <c r="J121" i="43"/>
  <c r="N121" i="43"/>
  <c r="C121" i="43"/>
  <c r="D121" i="42" s="1"/>
  <c r="M121" i="43"/>
  <c r="G121" i="43"/>
  <c r="F121" i="43"/>
  <c r="S121" i="43"/>
  <c r="P96" i="35"/>
  <c r="J96" i="35"/>
  <c r="P96" i="34" s="1"/>
  <c r="Q96" i="35"/>
  <c r="I96" i="35"/>
  <c r="B96" i="35"/>
  <c r="G96" i="35"/>
  <c r="F96" i="35"/>
  <c r="G96" i="34" s="1"/>
  <c r="R96" i="35"/>
  <c r="N96" i="35"/>
  <c r="AD96" i="34" s="1"/>
  <c r="C96" i="35"/>
  <c r="S96" i="35"/>
  <c r="H96" i="35"/>
  <c r="M96" i="35"/>
  <c r="U96" i="35"/>
  <c r="O96" i="35"/>
  <c r="D96" i="35"/>
  <c r="T96" i="35"/>
  <c r="K96" i="35"/>
  <c r="E96" i="35"/>
  <c r="L96" i="35"/>
  <c r="N79" i="35"/>
  <c r="D79" i="35"/>
  <c r="D92" i="32" s="1"/>
  <c r="E79" i="35"/>
  <c r="P79" i="35"/>
  <c r="G79" i="35"/>
  <c r="H79" i="34" s="1"/>
  <c r="C78" i="52" s="1"/>
  <c r="C79" i="35"/>
  <c r="R79" i="35"/>
  <c r="O79" i="35"/>
  <c r="Q79" i="35"/>
  <c r="AF79" i="34" s="1"/>
  <c r="S79" i="35"/>
  <c r="M79" i="35"/>
  <c r="B79" i="35"/>
  <c r="U79" i="35"/>
  <c r="K79" i="35"/>
  <c r="K92" i="32" s="1"/>
  <c r="T79" i="35"/>
  <c r="J79" i="35"/>
  <c r="L79" i="35"/>
  <c r="F79" i="35"/>
  <c r="I79" i="35"/>
  <c r="H79" i="35"/>
  <c r="S37" i="65"/>
  <c r="L37" i="65"/>
  <c r="L50" i="61" s="1"/>
  <c r="J37" i="65"/>
  <c r="J50" i="61" s="1"/>
  <c r="M37" i="65"/>
  <c r="G37" i="65"/>
  <c r="B37" i="65"/>
  <c r="K37" i="65"/>
  <c r="K50" i="61" s="1"/>
  <c r="C37" i="65"/>
  <c r="H37" i="65"/>
  <c r="O37" i="65"/>
  <c r="D37" i="65"/>
  <c r="R37" i="65"/>
  <c r="N37" i="65"/>
  <c r="E37" i="65"/>
  <c r="I37" i="65"/>
  <c r="I50" i="61" s="1"/>
  <c r="F37" i="65"/>
  <c r="Q37" i="65"/>
  <c r="P37" i="65"/>
  <c r="U37" i="65"/>
  <c r="T37" i="65"/>
  <c r="F118" i="43"/>
  <c r="I118" i="43"/>
  <c r="R118" i="43"/>
  <c r="AG118" i="42" s="1"/>
  <c r="K118" i="43"/>
  <c r="Q118" i="42" s="1"/>
  <c r="D118" i="43"/>
  <c r="E118" i="42" s="1"/>
  <c r="B118" i="43"/>
  <c r="G118" i="43"/>
  <c r="G131" i="40" s="1"/>
  <c r="P118" i="43"/>
  <c r="U118" i="43"/>
  <c r="AI118" i="42" s="1"/>
  <c r="H118" i="43"/>
  <c r="M118" i="43"/>
  <c r="N118" i="43"/>
  <c r="L118" i="43"/>
  <c r="C118" i="43"/>
  <c r="O118" i="43"/>
  <c r="J118" i="43"/>
  <c r="E118" i="43"/>
  <c r="Q118" i="43"/>
  <c r="AF118" i="42" s="1"/>
  <c r="S118" i="43"/>
  <c r="T118" i="43"/>
  <c r="AH118" i="42" s="1"/>
  <c r="T3" i="47"/>
  <c r="P3" i="47"/>
  <c r="I3" i="47"/>
  <c r="E3" i="47"/>
  <c r="U3" i="47"/>
  <c r="J3" i="47"/>
  <c r="B3" i="47"/>
  <c r="C3" i="47"/>
  <c r="R3" i="47"/>
  <c r="G3" i="47"/>
  <c r="L3" i="47"/>
  <c r="O3" i="47"/>
  <c r="M3" i="47"/>
  <c r="N3" i="47"/>
  <c r="D3" i="47"/>
  <c r="Q3" i="47"/>
  <c r="F3" i="47"/>
  <c r="S3" i="47"/>
  <c r="H3" i="47"/>
  <c r="K3" i="47"/>
  <c r="C60" i="65"/>
  <c r="M60" i="65"/>
  <c r="R60" i="65"/>
  <c r="J60" i="65"/>
  <c r="H60" i="65"/>
  <c r="Q60" i="65"/>
  <c r="L60" i="65"/>
  <c r="N60" i="65"/>
  <c r="I60" i="65"/>
  <c r="U60" i="65"/>
  <c r="E60" i="65"/>
  <c r="B60" i="65"/>
  <c r="P60" i="65"/>
  <c r="T60" i="65"/>
  <c r="K60" i="65"/>
  <c r="S60" i="65"/>
  <c r="D60" i="65"/>
  <c r="F60" i="65"/>
  <c r="O60" i="65"/>
  <c r="G60" i="65"/>
  <c r="B58" i="65"/>
  <c r="T58" i="65"/>
  <c r="O58" i="65"/>
  <c r="E58" i="65"/>
  <c r="N58" i="65"/>
  <c r="D58" i="65"/>
  <c r="C58" i="65"/>
  <c r="U58" i="65"/>
  <c r="K58" i="65"/>
  <c r="F58" i="65"/>
  <c r="Q58" i="65"/>
  <c r="I58" i="65"/>
  <c r="R58" i="65"/>
  <c r="L58" i="65"/>
  <c r="P58" i="65"/>
  <c r="M58" i="65"/>
  <c r="H58" i="65"/>
  <c r="G58" i="65"/>
  <c r="S58" i="65"/>
  <c r="J58" i="65"/>
  <c r="U8" i="65"/>
  <c r="V21" i="61" s="1"/>
  <c r="P8" i="65"/>
  <c r="T8" i="65"/>
  <c r="U21" i="61" s="1"/>
  <c r="Q8" i="65"/>
  <c r="S21" i="61" s="1"/>
  <c r="N8" i="65"/>
  <c r="Q21" i="61" s="1"/>
  <c r="G8" i="65"/>
  <c r="F8" i="65"/>
  <c r="J8" i="65"/>
  <c r="I8" i="65"/>
  <c r="E8" i="65"/>
  <c r="E21" i="61" s="1"/>
  <c r="L8" i="65"/>
  <c r="D8" i="65"/>
  <c r="H8" i="65"/>
  <c r="O8" i="65"/>
  <c r="R21" i="61" s="1"/>
  <c r="S8" i="65"/>
  <c r="M8" i="65"/>
  <c r="B8" i="65"/>
  <c r="B21" i="61" s="1"/>
  <c r="R8" i="65"/>
  <c r="C8" i="65"/>
  <c r="K8" i="65"/>
  <c r="F117" i="47"/>
  <c r="G117" i="46" s="1"/>
  <c r="B117" i="47"/>
  <c r="R117" i="47"/>
  <c r="N117" i="47"/>
  <c r="D117" i="47"/>
  <c r="D130" i="44" s="1"/>
  <c r="L117" i="47"/>
  <c r="H117" i="47"/>
  <c r="C117" i="47"/>
  <c r="C130" i="44" s="1"/>
  <c r="M117" i="47"/>
  <c r="Q117" i="47"/>
  <c r="J117" i="47"/>
  <c r="K117" i="47"/>
  <c r="K130" i="44" s="1"/>
  <c r="I117" i="47"/>
  <c r="U117" i="47"/>
  <c r="AI117" i="46" s="1"/>
  <c r="T117" i="47"/>
  <c r="U130" i="44" s="1"/>
  <c r="G117" i="47"/>
  <c r="S117" i="47"/>
  <c r="O117" i="47"/>
  <c r="AE117" i="46" s="1"/>
  <c r="P117" i="47"/>
  <c r="E117" i="47"/>
  <c r="F102" i="43"/>
  <c r="G102" i="42" s="1"/>
  <c r="R102" i="43"/>
  <c r="T115" i="40" s="1"/>
  <c r="H102" i="43"/>
  <c r="T102" i="43"/>
  <c r="AH102" i="42" s="1"/>
  <c r="B102" i="43"/>
  <c r="C102" i="42" s="1"/>
  <c r="I102" i="43"/>
  <c r="M102" i="43"/>
  <c r="M114" i="40" s="1"/>
  <c r="U102" i="43"/>
  <c r="AI102" i="42" s="1"/>
  <c r="J102" i="43"/>
  <c r="J115" i="40" s="1"/>
  <c r="C102" i="43"/>
  <c r="C115" i="40" s="1"/>
  <c r="G102" i="43"/>
  <c r="N102" i="43"/>
  <c r="O102" i="43"/>
  <c r="AE102" i="42" s="1"/>
  <c r="D102" i="43"/>
  <c r="D115" i="40" s="1"/>
  <c r="P102" i="43"/>
  <c r="E102" i="43"/>
  <c r="E115" i="40" s="1"/>
  <c r="Q102" i="43"/>
  <c r="K102" i="43"/>
  <c r="N115" i="40" s="1"/>
  <c r="S102" i="43"/>
  <c r="L102" i="43"/>
  <c r="H99" i="65"/>
  <c r="G99" i="65"/>
  <c r="E99" i="65"/>
  <c r="L99" i="65"/>
  <c r="R99" i="65"/>
  <c r="I99" i="65"/>
  <c r="T99" i="65"/>
  <c r="U99" i="65"/>
  <c r="F99" i="65"/>
  <c r="M99" i="65"/>
  <c r="K99" i="65"/>
  <c r="C99" i="65"/>
  <c r="Q99" i="65"/>
  <c r="B99" i="65"/>
  <c r="O99" i="65"/>
  <c r="N99" i="65"/>
  <c r="S99" i="65"/>
  <c r="P99" i="65"/>
  <c r="D99" i="65"/>
  <c r="J99" i="65"/>
  <c r="H28" i="65"/>
  <c r="O28" i="65"/>
  <c r="I28" i="65"/>
  <c r="B28" i="65"/>
  <c r="K28" i="65"/>
  <c r="K41" i="61" s="1"/>
  <c r="J28" i="65"/>
  <c r="J41" i="61" s="1"/>
  <c r="R28" i="65"/>
  <c r="N28" i="65"/>
  <c r="Q28" i="65"/>
  <c r="E28" i="65"/>
  <c r="G28" i="65"/>
  <c r="D28" i="65"/>
  <c r="M28" i="65"/>
  <c r="T28" i="65"/>
  <c r="P28" i="65"/>
  <c r="C28" i="65"/>
  <c r="L28" i="65"/>
  <c r="L41" i="61" s="1"/>
  <c r="F28" i="65"/>
  <c r="U28" i="65"/>
  <c r="S28" i="65"/>
  <c r="P112" i="47"/>
  <c r="R112" i="47"/>
  <c r="D112" i="47"/>
  <c r="M112" i="47"/>
  <c r="G112" i="47"/>
  <c r="I112" i="47"/>
  <c r="S112" i="47"/>
  <c r="J112" i="47"/>
  <c r="H112" i="47"/>
  <c r="L112" i="47"/>
  <c r="L125" i="44" s="1"/>
  <c r="T112" i="47"/>
  <c r="AH112" i="46" s="1"/>
  <c r="E112" i="47"/>
  <c r="F112" i="46" s="1"/>
  <c r="D111" i="53" s="1"/>
  <c r="K112" i="47"/>
  <c r="K125" i="44" s="1"/>
  <c r="B112" i="47"/>
  <c r="Q112" i="47"/>
  <c r="AF112" i="46" s="1"/>
  <c r="F112" i="47"/>
  <c r="G112" i="46" s="1"/>
  <c r="N112" i="47"/>
  <c r="C112" i="47"/>
  <c r="O112" i="47"/>
  <c r="U112" i="47"/>
  <c r="M96" i="65"/>
  <c r="P96" i="65"/>
  <c r="J96" i="65"/>
  <c r="H96" i="65"/>
  <c r="B96" i="65"/>
  <c r="C96" i="65"/>
  <c r="N96" i="65"/>
  <c r="G96" i="65"/>
  <c r="F96" i="65"/>
  <c r="U96" i="65"/>
  <c r="I96" i="65"/>
  <c r="L96" i="65"/>
  <c r="R96" i="65"/>
  <c r="E96" i="65"/>
  <c r="D96" i="65"/>
  <c r="O96" i="65"/>
  <c r="K96" i="65"/>
  <c r="T96" i="65"/>
  <c r="S96" i="65"/>
  <c r="Q96" i="65"/>
  <c r="P111" i="43"/>
  <c r="Q111" i="43"/>
  <c r="AF111" i="42" s="1"/>
  <c r="R111" i="43"/>
  <c r="H111" i="43"/>
  <c r="I111" i="42" s="1"/>
  <c r="A110" i="54" s="1"/>
  <c r="M111" i="43"/>
  <c r="U111" i="43"/>
  <c r="O111" i="43"/>
  <c r="AE111" i="42" s="1"/>
  <c r="D111" i="43"/>
  <c r="D124" i="40" s="1"/>
  <c r="G111" i="43"/>
  <c r="G124" i="40" s="1"/>
  <c r="S111" i="43"/>
  <c r="T111" i="43"/>
  <c r="B111" i="43"/>
  <c r="C111" i="42" s="1"/>
  <c r="N111" i="43"/>
  <c r="L111" i="43"/>
  <c r="I111" i="43"/>
  <c r="C111" i="43"/>
  <c r="E111" i="43"/>
  <c r="F111" i="42" s="1"/>
  <c r="D110" i="54" s="1"/>
  <c r="F111" i="43"/>
  <c r="G111" i="42" s="1"/>
  <c r="J111" i="43"/>
  <c r="J124" i="40" s="1"/>
  <c r="K111" i="43"/>
  <c r="Q111" i="42" s="1"/>
  <c r="D46" i="51"/>
  <c r="J46" i="51"/>
  <c r="P46" i="51"/>
  <c r="K46" i="51"/>
  <c r="N46" i="51"/>
  <c r="U46" i="51"/>
  <c r="H46" i="51"/>
  <c r="B46" i="51"/>
  <c r="T46" i="51"/>
  <c r="M46" i="51"/>
  <c r="I46" i="51"/>
  <c r="L46" i="51"/>
  <c r="C46" i="51"/>
  <c r="E46" i="51"/>
  <c r="Q46" i="51"/>
  <c r="F46" i="51"/>
  <c r="R46" i="51"/>
  <c r="O46" i="51"/>
  <c r="G46" i="51"/>
  <c r="S46" i="51"/>
  <c r="B74" i="35"/>
  <c r="H74" i="35"/>
  <c r="N74" i="35"/>
  <c r="T74" i="35"/>
  <c r="M74" i="35"/>
  <c r="U74" i="35"/>
  <c r="G74" i="35"/>
  <c r="J74" i="35"/>
  <c r="S74" i="35"/>
  <c r="I74" i="35"/>
  <c r="Q74" i="35"/>
  <c r="AF74" i="34" s="1"/>
  <c r="L74" i="35"/>
  <c r="C74" i="35"/>
  <c r="D74" i="34" s="1"/>
  <c r="P74" i="35"/>
  <c r="E74" i="35"/>
  <c r="F74" i="34" s="1"/>
  <c r="D73" i="52" s="1"/>
  <c r="F74" i="35"/>
  <c r="R74" i="35"/>
  <c r="K74" i="35"/>
  <c r="K87" i="32" s="1"/>
  <c r="O74" i="35"/>
  <c r="AE74" i="34" s="1"/>
  <c r="D74" i="35"/>
  <c r="E74" i="34" s="1"/>
  <c r="M116" i="32"/>
  <c r="AH66" i="59"/>
  <c r="U79" i="56"/>
  <c r="AF66" i="59"/>
  <c r="AG66" i="59"/>
  <c r="T79" i="56"/>
  <c r="AE66" i="59"/>
  <c r="R79" i="56"/>
  <c r="G66" i="59"/>
  <c r="F79" i="56"/>
  <c r="F66" i="59"/>
  <c r="D65" i="57" s="1"/>
  <c r="I66" i="59"/>
  <c r="A65" i="57" s="1"/>
  <c r="H66" i="59"/>
  <c r="C65" i="57" s="1"/>
  <c r="G79" i="56"/>
  <c r="AD101" i="42"/>
  <c r="Q114" i="40"/>
  <c r="AI101" i="42"/>
  <c r="V114" i="40"/>
  <c r="AH101" i="42"/>
  <c r="U114" i="40"/>
  <c r="AE103" i="42"/>
  <c r="AH104" i="42"/>
  <c r="U117" i="40"/>
  <c r="AG104" i="42"/>
  <c r="T117" i="40"/>
  <c r="AE105" i="42"/>
  <c r="R118" i="40"/>
  <c r="AH107" i="42"/>
  <c r="U120" i="40"/>
  <c r="AG107" i="42"/>
  <c r="T120" i="40"/>
  <c r="AG108" i="42"/>
  <c r="T121" i="40"/>
  <c r="AD108" i="42"/>
  <c r="AI109" i="42"/>
  <c r="V122" i="40"/>
  <c r="AH110" i="42"/>
  <c r="AF110" i="42"/>
  <c r="S123" i="40"/>
  <c r="AG110" i="42"/>
  <c r="T123" i="40"/>
  <c r="AI111" i="42"/>
  <c r="V124" i="40"/>
  <c r="R124" i="40"/>
  <c r="AI112" i="42"/>
  <c r="V125" i="40"/>
  <c r="AG112" i="42"/>
  <c r="T125" i="40"/>
  <c r="AH112" i="42"/>
  <c r="U125" i="40"/>
  <c r="AH113" i="42"/>
  <c r="U126" i="40"/>
  <c r="R127" i="42"/>
  <c r="K140" i="40"/>
  <c r="AE127" i="42"/>
  <c r="R140" i="40"/>
  <c r="AH123" i="42"/>
  <c r="U136" i="40"/>
  <c r="AG123" i="42"/>
  <c r="T136" i="40"/>
  <c r="L123" i="42"/>
  <c r="AI119" i="42"/>
  <c r="V132" i="40"/>
  <c r="AG119" i="42"/>
  <c r="T132" i="40"/>
  <c r="N119" i="42"/>
  <c r="L132" i="40"/>
  <c r="AF119" i="42"/>
  <c r="S132" i="40"/>
  <c r="AF115" i="42"/>
  <c r="S128" i="40"/>
  <c r="AG128" i="42"/>
  <c r="T141" i="40"/>
  <c r="AH128" i="42"/>
  <c r="U141" i="40"/>
  <c r="AD128" i="42"/>
  <c r="Q141" i="40"/>
  <c r="AI124" i="42"/>
  <c r="V137" i="40"/>
  <c r="Q137" i="40"/>
  <c r="AI120" i="42"/>
  <c r="V133" i="40"/>
  <c r="AH120" i="42"/>
  <c r="U133" i="40"/>
  <c r="AF120" i="42"/>
  <c r="S133" i="40"/>
  <c r="AG116" i="42"/>
  <c r="T129" i="40"/>
  <c r="AF116" i="42"/>
  <c r="S129" i="40"/>
  <c r="T116" i="42"/>
  <c r="L129" i="40"/>
  <c r="M116" i="42"/>
  <c r="S122" i="42"/>
  <c r="L135" i="40"/>
  <c r="R135" i="40"/>
  <c r="Q135" i="40"/>
  <c r="Q122" i="42"/>
  <c r="K135" i="40"/>
  <c r="AG122" i="42"/>
  <c r="T135" i="40"/>
  <c r="N117" i="42"/>
  <c r="L130" i="40"/>
  <c r="S130" i="40"/>
  <c r="AG117" i="42"/>
  <c r="T130" i="40"/>
  <c r="Q130" i="40"/>
  <c r="V130" i="40"/>
  <c r="AH117" i="42"/>
  <c r="V131" i="40"/>
  <c r="T121" i="42"/>
  <c r="AH126" i="42"/>
  <c r="U139" i="40"/>
  <c r="AF126" i="42"/>
  <c r="AG125" i="42"/>
  <c r="T138" i="40"/>
  <c r="AE125" i="42"/>
  <c r="AI125" i="42"/>
  <c r="V138" i="40"/>
  <c r="R127" i="40"/>
  <c r="AI114" i="42"/>
  <c r="V127" i="40"/>
  <c r="S114" i="42"/>
  <c r="L127" i="40"/>
  <c r="M114" i="42"/>
  <c r="K127" i="40"/>
  <c r="G101" i="42"/>
  <c r="F114" i="40"/>
  <c r="E101" i="42"/>
  <c r="D114" i="40"/>
  <c r="H102" i="42"/>
  <c r="C101" i="54" s="1"/>
  <c r="G115" i="40"/>
  <c r="D102" i="42"/>
  <c r="D103" i="42"/>
  <c r="C116" i="40"/>
  <c r="B116" i="40"/>
  <c r="G104" i="42"/>
  <c r="F117" i="40"/>
  <c r="F104" i="42"/>
  <c r="D103" i="54" s="1"/>
  <c r="E117" i="40"/>
  <c r="I106" i="42"/>
  <c r="A105" i="54" s="1"/>
  <c r="H106" i="42"/>
  <c r="C105" i="54" s="1"/>
  <c r="G119" i="40"/>
  <c r="C106" i="42"/>
  <c r="B119" i="40"/>
  <c r="I120" i="40"/>
  <c r="E120" i="40"/>
  <c r="H121" i="40"/>
  <c r="F108" i="42"/>
  <c r="D107" i="54" s="1"/>
  <c r="E121" i="40"/>
  <c r="E108" i="42"/>
  <c r="D121" i="40"/>
  <c r="C108" i="42"/>
  <c r="J109" i="42"/>
  <c r="K109" i="42" s="1"/>
  <c r="I122" i="40"/>
  <c r="C123" i="40"/>
  <c r="F124" i="40"/>
  <c r="E124" i="40"/>
  <c r="G112" i="42"/>
  <c r="F125" i="40"/>
  <c r="F113" i="42"/>
  <c r="D112" i="54" s="1"/>
  <c r="E126" i="40"/>
  <c r="D113" i="42"/>
  <c r="C126" i="40"/>
  <c r="I126" i="40"/>
  <c r="C113" i="42"/>
  <c r="I127" i="42"/>
  <c r="A126" i="54" s="1"/>
  <c r="H140" i="40"/>
  <c r="J127" i="42"/>
  <c r="K127" i="42" s="1"/>
  <c r="I140" i="40"/>
  <c r="E127" i="42"/>
  <c r="D140" i="40"/>
  <c r="C127" i="42"/>
  <c r="B140" i="40"/>
  <c r="F123" i="42"/>
  <c r="D122" i="54" s="1"/>
  <c r="E136" i="40"/>
  <c r="C123" i="42"/>
  <c r="B136" i="40"/>
  <c r="I119" i="42"/>
  <c r="A118" i="54" s="1"/>
  <c r="H119" i="42"/>
  <c r="C118" i="54" s="1"/>
  <c r="G132" i="40"/>
  <c r="J119" i="42"/>
  <c r="K119" i="42" s="1"/>
  <c r="I132" i="40"/>
  <c r="E119" i="42"/>
  <c r="D132" i="40"/>
  <c r="I115" i="42"/>
  <c r="A114" i="54" s="1"/>
  <c r="H128" i="40"/>
  <c r="E128" i="40"/>
  <c r="E115" i="42"/>
  <c r="C115" i="42"/>
  <c r="B128" i="40"/>
  <c r="F128" i="42"/>
  <c r="D127" i="54" s="1"/>
  <c r="E141" i="40"/>
  <c r="E137" i="40"/>
  <c r="G120" i="42"/>
  <c r="F133" i="40"/>
  <c r="C133" i="40"/>
  <c r="G129" i="40"/>
  <c r="C135" i="40"/>
  <c r="C122" i="42"/>
  <c r="B135" i="40"/>
  <c r="I117" i="42"/>
  <c r="A116" i="54" s="1"/>
  <c r="H130" i="40"/>
  <c r="I118" i="42"/>
  <c r="A117" i="54" s="1"/>
  <c r="H131" i="40"/>
  <c r="G118" i="42"/>
  <c r="F131" i="40"/>
  <c r="G121" i="42"/>
  <c r="F134" i="40"/>
  <c r="H134" i="40"/>
  <c r="H121" i="42"/>
  <c r="C120" i="54" s="1"/>
  <c r="G134" i="40"/>
  <c r="I139" i="40"/>
  <c r="G126" i="42"/>
  <c r="F139" i="40"/>
  <c r="G125" i="42"/>
  <c r="D125" i="42"/>
  <c r="C138" i="40"/>
  <c r="H125" i="42"/>
  <c r="C124" i="54" s="1"/>
  <c r="G138" i="40"/>
  <c r="J114" i="42"/>
  <c r="K114" i="42" s="1"/>
  <c r="I127" i="40"/>
  <c r="F114" i="42"/>
  <c r="D113" i="54" s="1"/>
  <c r="E127" i="40"/>
  <c r="E114" i="42"/>
  <c r="D127" i="40"/>
  <c r="AG65" i="34"/>
  <c r="AE65" i="34"/>
  <c r="R78" i="32"/>
  <c r="AF66" i="34"/>
  <c r="S79" i="32"/>
  <c r="AD66" i="34"/>
  <c r="Q79" i="32"/>
  <c r="AD67" i="34"/>
  <c r="Q80" i="32"/>
  <c r="AI68" i="34"/>
  <c r="V81" i="32"/>
  <c r="U81" i="32"/>
  <c r="AG69" i="34"/>
  <c r="T82" i="32"/>
  <c r="AH69" i="34"/>
  <c r="U82" i="32"/>
  <c r="V83" i="32"/>
  <c r="AE70" i="34"/>
  <c r="AD70" i="34"/>
  <c r="Q83" i="32"/>
  <c r="AG71" i="34"/>
  <c r="T84" i="32"/>
  <c r="AH72" i="34"/>
  <c r="U85" i="32"/>
  <c r="V85" i="32"/>
  <c r="AF73" i="34"/>
  <c r="S86" i="32"/>
  <c r="AG73" i="34"/>
  <c r="T86" i="32"/>
  <c r="V86" i="32"/>
  <c r="AE73" i="34"/>
  <c r="R86" i="32"/>
  <c r="AH74" i="34"/>
  <c r="U87" i="32"/>
  <c r="AD74" i="34"/>
  <c r="Q87" i="32"/>
  <c r="AF75" i="34"/>
  <c r="S88" i="32"/>
  <c r="AG76" i="34"/>
  <c r="T89" i="32"/>
  <c r="AF76" i="34"/>
  <c r="AE76" i="34"/>
  <c r="R89" i="32"/>
  <c r="AD76" i="34"/>
  <c r="U90" i="32"/>
  <c r="R91" i="32"/>
  <c r="AD78" i="34"/>
  <c r="Q91" i="32"/>
  <c r="AF78" i="34"/>
  <c r="S91" i="32"/>
  <c r="AD79" i="34"/>
  <c r="Q92" i="32"/>
  <c r="AH79" i="34"/>
  <c r="U92" i="32"/>
  <c r="AH80" i="34"/>
  <c r="U93" i="32"/>
  <c r="AE80" i="34"/>
  <c r="R93" i="32"/>
  <c r="AD81" i="34"/>
  <c r="AF81" i="34"/>
  <c r="S94" i="32"/>
  <c r="AI82" i="34"/>
  <c r="V95" i="32"/>
  <c r="AG82" i="34"/>
  <c r="T95" i="32"/>
  <c r="AF83" i="34"/>
  <c r="S96" i="32"/>
  <c r="AG83" i="34"/>
  <c r="T96" i="32"/>
  <c r="AI84" i="34"/>
  <c r="AF84" i="34"/>
  <c r="S97" i="32"/>
  <c r="AI85" i="34"/>
  <c r="V98" i="32"/>
  <c r="AD85" i="34"/>
  <c r="Q98" i="32"/>
  <c r="AI86" i="34"/>
  <c r="V99" i="32"/>
  <c r="AH86" i="34"/>
  <c r="U99" i="32"/>
  <c r="AE86" i="34"/>
  <c r="R99" i="32"/>
  <c r="AD86" i="34"/>
  <c r="Q99" i="32"/>
  <c r="AI87" i="34"/>
  <c r="V100" i="32"/>
  <c r="AG88" i="34"/>
  <c r="T101" i="32"/>
  <c r="R101" i="32"/>
  <c r="AF90" i="34"/>
  <c r="S103" i="32"/>
  <c r="AG91" i="34"/>
  <c r="T104" i="32"/>
  <c r="AD91" i="34"/>
  <c r="Q104" i="32"/>
  <c r="AI92" i="34"/>
  <c r="V105" i="32"/>
  <c r="U105" i="32"/>
  <c r="U106" i="32"/>
  <c r="AH94" i="34"/>
  <c r="U107" i="32"/>
  <c r="AE94" i="34"/>
  <c r="R107" i="32"/>
  <c r="Q109" i="32"/>
  <c r="AE97" i="34"/>
  <c r="R110" i="32"/>
  <c r="AH97" i="34"/>
  <c r="U110" i="32"/>
  <c r="Q110" i="32"/>
  <c r="AG97" i="34"/>
  <c r="T110" i="32"/>
  <c r="AE98" i="34"/>
  <c r="R111" i="32"/>
  <c r="AH99" i="34"/>
  <c r="U112" i="32"/>
  <c r="AG99" i="34"/>
  <c r="T112" i="32"/>
  <c r="V112" i="32"/>
  <c r="AE99" i="34"/>
  <c r="R112" i="32"/>
  <c r="AD99" i="34"/>
  <c r="Q112" i="32"/>
  <c r="V114" i="32"/>
  <c r="AH101" i="34"/>
  <c r="U114" i="32"/>
  <c r="AG101" i="34"/>
  <c r="T114" i="32"/>
  <c r="R114" i="32"/>
  <c r="Q114" i="32"/>
  <c r="AF102" i="34"/>
  <c r="AH102" i="34"/>
  <c r="U115" i="32"/>
  <c r="N117" i="32"/>
  <c r="K117" i="32"/>
  <c r="AG104" i="34"/>
  <c r="T117" i="32"/>
  <c r="AF104" i="34"/>
  <c r="S117" i="32"/>
  <c r="AF103" i="34"/>
  <c r="S116" i="32"/>
  <c r="AE103" i="34"/>
  <c r="R116" i="32"/>
  <c r="N103" i="34"/>
  <c r="L116" i="32"/>
  <c r="AI103" i="34"/>
  <c r="V116" i="32"/>
  <c r="I65" i="34"/>
  <c r="A64" i="52" s="1"/>
  <c r="H78" i="32"/>
  <c r="F65" i="34"/>
  <c r="D64" i="52" s="1"/>
  <c r="E78" i="32"/>
  <c r="J66" i="34"/>
  <c r="K66" i="34" s="1"/>
  <c r="G66" i="34"/>
  <c r="F66" i="34"/>
  <c r="D65" i="52" s="1"/>
  <c r="E79" i="32"/>
  <c r="I67" i="34"/>
  <c r="A66" i="52" s="1"/>
  <c r="H80" i="32"/>
  <c r="E67" i="34"/>
  <c r="D80" i="32"/>
  <c r="D67" i="34"/>
  <c r="C80" i="32"/>
  <c r="G67" i="34"/>
  <c r="F80" i="32"/>
  <c r="C67" i="34"/>
  <c r="B80" i="32"/>
  <c r="J68" i="34"/>
  <c r="K68" i="34" s="1"/>
  <c r="I81" i="32"/>
  <c r="E68" i="34"/>
  <c r="D81" i="32"/>
  <c r="F81" i="32"/>
  <c r="F68" i="34"/>
  <c r="D67" i="52" s="1"/>
  <c r="E81" i="32"/>
  <c r="C81" i="32"/>
  <c r="J69" i="34"/>
  <c r="K69" i="34" s="1"/>
  <c r="I82" i="32"/>
  <c r="I83" i="32"/>
  <c r="G83" i="32"/>
  <c r="G70" i="34"/>
  <c r="E70" i="34"/>
  <c r="D83" i="32"/>
  <c r="D70" i="34"/>
  <c r="C83" i="32"/>
  <c r="D71" i="34"/>
  <c r="C84" i="32"/>
  <c r="F72" i="34"/>
  <c r="D71" i="52" s="1"/>
  <c r="D72" i="34"/>
  <c r="C85" i="32"/>
  <c r="B85" i="32"/>
  <c r="I73" i="34"/>
  <c r="A72" i="52" s="1"/>
  <c r="E73" i="34"/>
  <c r="D86" i="32"/>
  <c r="C86" i="32"/>
  <c r="C73" i="34"/>
  <c r="B86" i="32"/>
  <c r="I74" i="34"/>
  <c r="A73" i="52" s="1"/>
  <c r="H87" i="32"/>
  <c r="E87" i="32"/>
  <c r="C87" i="32"/>
  <c r="C74" i="34"/>
  <c r="B87" i="32"/>
  <c r="I75" i="34"/>
  <c r="A74" i="52" s="1"/>
  <c r="H88" i="32"/>
  <c r="F75" i="34"/>
  <c r="D74" i="52" s="1"/>
  <c r="E88" i="32"/>
  <c r="F89" i="32"/>
  <c r="F76" i="34"/>
  <c r="D75" i="52" s="1"/>
  <c r="E89" i="32"/>
  <c r="E76" i="34"/>
  <c r="D89" i="32"/>
  <c r="D76" i="34"/>
  <c r="C89" i="32"/>
  <c r="C76" i="34"/>
  <c r="B89" i="32"/>
  <c r="G77" i="34"/>
  <c r="F90" i="32"/>
  <c r="I77" i="34"/>
  <c r="A76" i="52" s="1"/>
  <c r="H90" i="32"/>
  <c r="E78" i="34"/>
  <c r="D91" i="32"/>
  <c r="H78" i="34"/>
  <c r="C77" i="52" s="1"/>
  <c r="G91" i="32"/>
  <c r="E79" i="34"/>
  <c r="F79" i="34"/>
  <c r="D78" i="52" s="1"/>
  <c r="E92" i="32"/>
  <c r="D80" i="34"/>
  <c r="C93" i="32"/>
  <c r="D81" i="34"/>
  <c r="C94" i="32"/>
  <c r="I81" i="34"/>
  <c r="A80" i="52" s="1"/>
  <c r="H94" i="32"/>
  <c r="H81" i="34"/>
  <c r="C80" i="52" s="1"/>
  <c r="G82" i="34"/>
  <c r="F95" i="32"/>
  <c r="E82" i="34"/>
  <c r="D95" i="32"/>
  <c r="H82" i="34"/>
  <c r="C81" i="52" s="1"/>
  <c r="G95" i="32"/>
  <c r="G83" i="34"/>
  <c r="F96" i="32"/>
  <c r="E83" i="34"/>
  <c r="D96" i="32"/>
  <c r="D83" i="34"/>
  <c r="C96" i="32"/>
  <c r="D84" i="34"/>
  <c r="J85" i="34"/>
  <c r="K85" i="34" s="1"/>
  <c r="I98" i="32"/>
  <c r="C85" i="34"/>
  <c r="B98" i="32"/>
  <c r="E86" i="34"/>
  <c r="D99" i="32"/>
  <c r="J87" i="34"/>
  <c r="K87" i="34" s="1"/>
  <c r="I100" i="32"/>
  <c r="E87" i="34"/>
  <c r="D100" i="32"/>
  <c r="G101" i="32"/>
  <c r="D101" i="32"/>
  <c r="D88" i="34"/>
  <c r="C101" i="32"/>
  <c r="J88" i="34"/>
  <c r="K88" i="34" s="1"/>
  <c r="I101" i="32"/>
  <c r="I88" i="34"/>
  <c r="A87" i="52" s="1"/>
  <c r="H101" i="32"/>
  <c r="G89" i="34"/>
  <c r="F102" i="32"/>
  <c r="E89" i="34"/>
  <c r="D102" i="32"/>
  <c r="B102" i="32"/>
  <c r="I89" i="34"/>
  <c r="A88" i="52" s="1"/>
  <c r="H102" i="32"/>
  <c r="G102" i="32"/>
  <c r="I90" i="34"/>
  <c r="A89" i="52" s="1"/>
  <c r="H103" i="32"/>
  <c r="G90" i="34"/>
  <c r="F103" i="32"/>
  <c r="C90" i="34"/>
  <c r="B103" i="32"/>
  <c r="H90" i="34"/>
  <c r="C89" i="52" s="1"/>
  <c r="G103" i="32"/>
  <c r="J91" i="34"/>
  <c r="K91" i="34" s="1"/>
  <c r="I104" i="32"/>
  <c r="G104" i="32"/>
  <c r="J92" i="34"/>
  <c r="K92" i="34" s="1"/>
  <c r="I105" i="32"/>
  <c r="I92" i="34"/>
  <c r="A91" i="52" s="1"/>
  <c r="H105" i="32"/>
  <c r="H92" i="34"/>
  <c r="C91" i="52" s="1"/>
  <c r="G105" i="32"/>
  <c r="E105" i="32"/>
  <c r="D92" i="34"/>
  <c r="C105" i="32"/>
  <c r="C92" i="34"/>
  <c r="B105" i="32"/>
  <c r="G93" i="34"/>
  <c r="F106" i="32"/>
  <c r="B106" i="32"/>
  <c r="E94" i="34"/>
  <c r="C94" i="34"/>
  <c r="B107" i="32"/>
  <c r="H94" i="34"/>
  <c r="C93" i="52" s="1"/>
  <c r="E108" i="32"/>
  <c r="B108" i="32"/>
  <c r="G95" i="34"/>
  <c r="F109" i="32"/>
  <c r="J96" i="34"/>
  <c r="K96" i="34" s="1"/>
  <c r="I109" i="32"/>
  <c r="D96" i="34"/>
  <c r="C109" i="32"/>
  <c r="D97" i="34"/>
  <c r="C110" i="32"/>
  <c r="J97" i="34"/>
  <c r="K97" i="34" s="1"/>
  <c r="I110" i="32"/>
  <c r="H111" i="32"/>
  <c r="F98" i="34"/>
  <c r="D97" i="52" s="1"/>
  <c r="E111" i="32"/>
  <c r="G111" i="32"/>
  <c r="J99" i="34"/>
  <c r="K99" i="34" s="1"/>
  <c r="I112" i="32"/>
  <c r="I99" i="34"/>
  <c r="A98" i="52" s="1"/>
  <c r="H112" i="32"/>
  <c r="I100" i="34"/>
  <c r="A99" i="52" s="1"/>
  <c r="D100" i="34"/>
  <c r="C113" i="32"/>
  <c r="F101" i="34"/>
  <c r="D100" i="52" s="1"/>
  <c r="E114" i="32"/>
  <c r="E101" i="34"/>
  <c r="D114" i="32"/>
  <c r="J101" i="34"/>
  <c r="K101" i="34" s="1"/>
  <c r="I114" i="32"/>
  <c r="C101" i="34"/>
  <c r="B114" i="32"/>
  <c r="J102" i="34"/>
  <c r="K102" i="34" s="1"/>
  <c r="I115" i="32"/>
  <c r="I102" i="34"/>
  <c r="A101" i="52" s="1"/>
  <c r="H115" i="32"/>
  <c r="G115" i="32"/>
  <c r="E102" i="34"/>
  <c r="D115" i="32"/>
  <c r="D102" i="34"/>
  <c r="I117" i="32"/>
  <c r="G104" i="34"/>
  <c r="F117" i="32"/>
  <c r="F104" i="34"/>
  <c r="D103" i="52" s="1"/>
  <c r="E117" i="32"/>
  <c r="F103" i="34"/>
  <c r="D102" i="52" s="1"/>
  <c r="G103" i="34"/>
  <c r="F116" i="32"/>
  <c r="I103" i="34"/>
  <c r="A102" i="52" s="1"/>
  <c r="H116" i="32"/>
  <c r="I50" i="48"/>
  <c r="H37" i="50"/>
  <c r="C36" i="55" s="1"/>
  <c r="G50" i="48"/>
  <c r="AG37" i="50"/>
  <c r="T50" i="48"/>
  <c r="AF37" i="50"/>
  <c r="S50" i="48"/>
  <c r="E36" i="50"/>
  <c r="D49" i="48"/>
  <c r="J36" i="50"/>
  <c r="K36" i="50" s="1"/>
  <c r="I49" i="48"/>
  <c r="AI36" i="50"/>
  <c r="V49" i="48"/>
  <c r="AH36" i="50"/>
  <c r="U49" i="48"/>
  <c r="R49" i="48"/>
  <c r="D36" i="50"/>
  <c r="C49" i="48"/>
  <c r="F35" i="50"/>
  <c r="D34" i="55" s="1"/>
  <c r="E35" i="50"/>
  <c r="D48" i="48"/>
  <c r="AG35" i="50"/>
  <c r="T48" i="48"/>
  <c r="AF35" i="50"/>
  <c r="AH38" i="50"/>
  <c r="U51" i="48"/>
  <c r="AG38" i="50"/>
  <c r="T51" i="48"/>
  <c r="E38" i="50"/>
  <c r="D51" i="48"/>
  <c r="AE38" i="50"/>
  <c r="H51" i="48"/>
  <c r="Q51" i="48"/>
  <c r="T103" i="34"/>
  <c r="G137" i="46"/>
  <c r="F150" i="44"/>
  <c r="AG137" i="46"/>
  <c r="T150" i="44"/>
  <c r="AF137" i="46"/>
  <c r="S150" i="44"/>
  <c r="AE137" i="46"/>
  <c r="R150" i="44"/>
  <c r="D137" i="46"/>
  <c r="C150" i="44"/>
  <c r="AD137" i="46"/>
  <c r="Q150" i="44"/>
  <c r="J133" i="46"/>
  <c r="K133" i="46" s="1"/>
  <c r="I146" i="44"/>
  <c r="I133" i="46"/>
  <c r="A132" i="53" s="1"/>
  <c r="H146" i="44"/>
  <c r="AI133" i="46"/>
  <c r="V146" i="44"/>
  <c r="H133" i="46"/>
  <c r="C132" i="53" s="1"/>
  <c r="G146" i="44"/>
  <c r="AH133" i="46"/>
  <c r="U146" i="44"/>
  <c r="AE133" i="46"/>
  <c r="R146" i="44"/>
  <c r="AD133" i="46"/>
  <c r="Q146" i="44"/>
  <c r="F142" i="44"/>
  <c r="T129" i="46"/>
  <c r="L142" i="44"/>
  <c r="AF129" i="46"/>
  <c r="S142" i="44"/>
  <c r="F129" i="46"/>
  <c r="D128" i="53" s="1"/>
  <c r="E142" i="44"/>
  <c r="AE125" i="46"/>
  <c r="R138" i="44"/>
  <c r="C138" i="44"/>
  <c r="AD125" i="46"/>
  <c r="Q138" i="44"/>
  <c r="G138" i="46"/>
  <c r="F151" i="44"/>
  <c r="C138" i="46"/>
  <c r="B151" i="44"/>
  <c r="J151" i="44"/>
  <c r="E134" i="46"/>
  <c r="AH134" i="46"/>
  <c r="I147" i="44"/>
  <c r="T147" i="44"/>
  <c r="S134" i="46"/>
  <c r="U143" i="44"/>
  <c r="F143" i="44"/>
  <c r="D130" i="46"/>
  <c r="C143" i="44"/>
  <c r="AI130" i="46"/>
  <c r="V143" i="44"/>
  <c r="E130" i="46"/>
  <c r="D143" i="44"/>
  <c r="AG130" i="46"/>
  <c r="T143" i="44"/>
  <c r="S143" i="44"/>
  <c r="J143" i="44"/>
  <c r="D139" i="44"/>
  <c r="G139" i="44"/>
  <c r="G126" i="46"/>
  <c r="F139" i="44"/>
  <c r="AI126" i="46"/>
  <c r="V139" i="44"/>
  <c r="AF126" i="46"/>
  <c r="S139" i="44"/>
  <c r="AD126" i="46"/>
  <c r="Q139" i="44"/>
  <c r="N126" i="46"/>
  <c r="L139" i="44"/>
  <c r="M126" i="46"/>
  <c r="K139" i="44"/>
  <c r="M139" i="44"/>
  <c r="J139" i="44"/>
  <c r="N139" i="46"/>
  <c r="L152" i="44"/>
  <c r="G139" i="46"/>
  <c r="F152" i="44"/>
  <c r="AE139" i="46"/>
  <c r="R152" i="44"/>
  <c r="J139" i="46"/>
  <c r="K139" i="46" s="1"/>
  <c r="I152" i="44"/>
  <c r="G135" i="46"/>
  <c r="F148" i="44"/>
  <c r="AD135" i="46"/>
  <c r="Q148" i="44"/>
  <c r="L135" i="46"/>
  <c r="J148" i="44"/>
  <c r="J135" i="46"/>
  <c r="K135" i="46" s="1"/>
  <c r="I148" i="44"/>
  <c r="AH135" i="46"/>
  <c r="U148" i="44"/>
  <c r="I135" i="46"/>
  <c r="A134" i="53" s="1"/>
  <c r="H148" i="44"/>
  <c r="M141" i="44"/>
  <c r="J141" i="44"/>
  <c r="L141" i="44"/>
  <c r="D128" i="46"/>
  <c r="C141" i="44"/>
  <c r="F128" i="46"/>
  <c r="D127" i="53" s="1"/>
  <c r="E141" i="44"/>
  <c r="AD131" i="46"/>
  <c r="Q144" i="44"/>
  <c r="D131" i="46"/>
  <c r="C144" i="44"/>
  <c r="R131" i="46"/>
  <c r="K144" i="44"/>
  <c r="O131" i="46"/>
  <c r="J144" i="44"/>
  <c r="AI131" i="46"/>
  <c r="V144" i="44"/>
  <c r="J131" i="46"/>
  <c r="K131" i="46" s="1"/>
  <c r="I144" i="44"/>
  <c r="U144" i="44"/>
  <c r="H144" i="44"/>
  <c r="M124" i="46"/>
  <c r="K137" i="44"/>
  <c r="J124" i="46"/>
  <c r="K124" i="46" s="1"/>
  <c r="I137" i="44"/>
  <c r="C124" i="46"/>
  <c r="B137" i="44"/>
  <c r="L124" i="46"/>
  <c r="J137" i="44"/>
  <c r="H124" i="46"/>
  <c r="C123" i="53" s="1"/>
  <c r="G137" i="44"/>
  <c r="AG124" i="46"/>
  <c r="T137" i="44"/>
  <c r="G124" i="46"/>
  <c r="F137" i="44"/>
  <c r="F124" i="46"/>
  <c r="D123" i="53" s="1"/>
  <c r="E137" i="44"/>
  <c r="F140" i="44"/>
  <c r="F127" i="46"/>
  <c r="D126" i="53" s="1"/>
  <c r="E140" i="44"/>
  <c r="C127" i="46"/>
  <c r="B140" i="44"/>
  <c r="AE127" i="46"/>
  <c r="R140" i="44"/>
  <c r="AD127" i="46"/>
  <c r="Q140" i="44"/>
  <c r="T127" i="46"/>
  <c r="L140" i="44"/>
  <c r="N136" i="46"/>
  <c r="L149" i="44"/>
  <c r="J136" i="46"/>
  <c r="K136" i="46" s="1"/>
  <c r="AE136" i="46"/>
  <c r="AH136" i="46"/>
  <c r="U149" i="44"/>
  <c r="AG136" i="46"/>
  <c r="T149" i="44"/>
  <c r="G136" i="46"/>
  <c r="F149" i="44"/>
  <c r="K145" i="44"/>
  <c r="O132" i="46"/>
  <c r="J145" i="44"/>
  <c r="J132" i="46"/>
  <c r="K132" i="46" s="1"/>
  <c r="I145" i="44"/>
  <c r="C132" i="46"/>
  <c r="B145" i="44"/>
  <c r="F132" i="46"/>
  <c r="D131" i="53" s="1"/>
  <c r="E145" i="44"/>
  <c r="AH98" i="46"/>
  <c r="U111" i="44"/>
  <c r="H98" i="46"/>
  <c r="C97" i="53" s="1"/>
  <c r="G111" i="44"/>
  <c r="S111" i="44"/>
  <c r="F98" i="46"/>
  <c r="D97" i="53" s="1"/>
  <c r="E98" i="46"/>
  <c r="D111" i="44"/>
  <c r="H99" i="46"/>
  <c r="C98" i="53" s="1"/>
  <c r="G112" i="44"/>
  <c r="AF99" i="46"/>
  <c r="S112" i="44"/>
  <c r="F99" i="46"/>
  <c r="D98" i="53" s="1"/>
  <c r="E112" i="44"/>
  <c r="E99" i="46"/>
  <c r="D112" i="44"/>
  <c r="AD99" i="46"/>
  <c r="Q112" i="44"/>
  <c r="B112" i="44"/>
  <c r="AG100" i="46"/>
  <c r="T113" i="44"/>
  <c r="J100" i="46"/>
  <c r="K100" i="46" s="1"/>
  <c r="I100" i="46"/>
  <c r="A99" i="53" s="1"/>
  <c r="H113" i="44"/>
  <c r="H100" i="46"/>
  <c r="C99" i="53" s="1"/>
  <c r="G113" i="44"/>
  <c r="G100" i="46"/>
  <c r="F113" i="44"/>
  <c r="G114" i="44"/>
  <c r="G101" i="46"/>
  <c r="F114" i="44"/>
  <c r="I101" i="46"/>
  <c r="A100" i="53" s="1"/>
  <c r="H114" i="44"/>
  <c r="E101" i="46"/>
  <c r="D114" i="44"/>
  <c r="AI101" i="46"/>
  <c r="V114" i="44"/>
  <c r="J102" i="46"/>
  <c r="K102" i="46" s="1"/>
  <c r="I115" i="44"/>
  <c r="AH102" i="46"/>
  <c r="U115" i="44"/>
  <c r="H102" i="46"/>
  <c r="C101" i="53" s="1"/>
  <c r="G115" i="44"/>
  <c r="AG102" i="46"/>
  <c r="T115" i="44"/>
  <c r="G102" i="46"/>
  <c r="F115" i="44"/>
  <c r="AI102" i="46"/>
  <c r="V115" i="44"/>
  <c r="G116" i="44"/>
  <c r="AF103" i="46"/>
  <c r="S116" i="44"/>
  <c r="F103" i="46"/>
  <c r="D102" i="53" s="1"/>
  <c r="E116" i="44"/>
  <c r="D103" i="46"/>
  <c r="C116" i="44"/>
  <c r="B116" i="44"/>
  <c r="J103" i="46"/>
  <c r="K103" i="46" s="1"/>
  <c r="I116" i="44"/>
  <c r="AD103" i="46"/>
  <c r="Q116" i="44"/>
  <c r="F104" i="46"/>
  <c r="D103" i="53" s="1"/>
  <c r="E117" i="44"/>
  <c r="E104" i="46"/>
  <c r="D117" i="44"/>
  <c r="I117" i="44"/>
  <c r="D104" i="46"/>
  <c r="C117" i="44"/>
  <c r="AI105" i="46"/>
  <c r="V118" i="44"/>
  <c r="J105" i="46"/>
  <c r="K105" i="46" s="1"/>
  <c r="I118" i="44"/>
  <c r="U118" i="44"/>
  <c r="I105" i="46"/>
  <c r="A104" i="53" s="1"/>
  <c r="H118" i="44"/>
  <c r="H105" i="46"/>
  <c r="C104" i="53" s="1"/>
  <c r="G118" i="44"/>
  <c r="AG105" i="46"/>
  <c r="T118" i="44"/>
  <c r="G105" i="46"/>
  <c r="F118" i="44"/>
  <c r="E118" i="44"/>
  <c r="AD105" i="46"/>
  <c r="Q118" i="44"/>
  <c r="C105" i="46"/>
  <c r="B118" i="44"/>
  <c r="AH106" i="46"/>
  <c r="U119" i="44"/>
  <c r="H106" i="46"/>
  <c r="C105" i="53" s="1"/>
  <c r="G119" i="44"/>
  <c r="D106" i="46"/>
  <c r="I107" i="46"/>
  <c r="A106" i="53" s="1"/>
  <c r="H120" i="44"/>
  <c r="AG107" i="46"/>
  <c r="T120" i="44"/>
  <c r="D107" i="46"/>
  <c r="C120" i="44"/>
  <c r="AD107" i="46"/>
  <c r="Q120" i="44"/>
  <c r="C107" i="46"/>
  <c r="B120" i="44"/>
  <c r="H108" i="46"/>
  <c r="C107" i="53" s="1"/>
  <c r="G121" i="44"/>
  <c r="G108" i="46"/>
  <c r="F121" i="44"/>
  <c r="E108" i="46"/>
  <c r="D121" i="44"/>
  <c r="D108" i="46"/>
  <c r="C121" i="44"/>
  <c r="AF108" i="46"/>
  <c r="S121" i="44"/>
  <c r="T122" i="44"/>
  <c r="G109" i="46"/>
  <c r="F109" i="46"/>
  <c r="D108" i="53" s="1"/>
  <c r="E109" i="46"/>
  <c r="D122" i="44"/>
  <c r="I123" i="44"/>
  <c r="AH110" i="46"/>
  <c r="U123" i="44"/>
  <c r="E110" i="46"/>
  <c r="D123" i="44"/>
  <c r="C110" i="46"/>
  <c r="B123" i="44"/>
  <c r="AI111" i="46"/>
  <c r="V124" i="44"/>
  <c r="I124" i="44"/>
  <c r="AH111" i="46"/>
  <c r="I111" i="46"/>
  <c r="A110" i="53" s="1"/>
  <c r="H124" i="44"/>
  <c r="E111" i="46"/>
  <c r="D124" i="44"/>
  <c r="D111" i="46"/>
  <c r="C124" i="44"/>
  <c r="AD111" i="46"/>
  <c r="Q124" i="44"/>
  <c r="C111" i="46"/>
  <c r="B124" i="44"/>
  <c r="U125" i="44"/>
  <c r="I112" i="46"/>
  <c r="A111" i="53" s="1"/>
  <c r="H125" i="44"/>
  <c r="E125" i="44"/>
  <c r="D113" i="46"/>
  <c r="C126" i="44"/>
  <c r="AI114" i="46"/>
  <c r="V127" i="44"/>
  <c r="U127" i="44"/>
  <c r="I114" i="46"/>
  <c r="A113" i="53" s="1"/>
  <c r="H114" i="46"/>
  <c r="C113" i="53" s="1"/>
  <c r="G127" i="44"/>
  <c r="AD114" i="46"/>
  <c r="Q127" i="44"/>
  <c r="I115" i="46"/>
  <c r="A114" i="53" s="1"/>
  <c r="H128" i="44"/>
  <c r="S128" i="44"/>
  <c r="E115" i="46"/>
  <c r="D128" i="44"/>
  <c r="AE115" i="46"/>
  <c r="R128" i="44"/>
  <c r="D115" i="46"/>
  <c r="C128" i="44"/>
  <c r="AH115" i="46"/>
  <c r="U128" i="44"/>
  <c r="AH116" i="46"/>
  <c r="U129" i="44"/>
  <c r="I116" i="46"/>
  <c r="A115" i="53" s="1"/>
  <c r="H116" i="46"/>
  <c r="C115" i="53" s="1"/>
  <c r="G129" i="44"/>
  <c r="AG116" i="46"/>
  <c r="T129" i="44"/>
  <c r="AF116" i="46"/>
  <c r="S129" i="44"/>
  <c r="AD116" i="46"/>
  <c r="V131" i="44"/>
  <c r="J118" i="46"/>
  <c r="K118" i="46" s="1"/>
  <c r="I131" i="44"/>
  <c r="AH118" i="46"/>
  <c r="U131" i="44"/>
  <c r="AD118" i="46"/>
  <c r="Q131" i="44"/>
  <c r="C118" i="46"/>
  <c r="B131" i="44"/>
  <c r="L131" i="44"/>
  <c r="I119" i="46"/>
  <c r="A118" i="53" s="1"/>
  <c r="H132" i="44"/>
  <c r="H119" i="46"/>
  <c r="C118" i="53" s="1"/>
  <c r="G132" i="44"/>
  <c r="AH119" i="46"/>
  <c r="U132" i="44"/>
  <c r="AG119" i="46"/>
  <c r="T132" i="44"/>
  <c r="G119" i="46"/>
  <c r="F132" i="44"/>
  <c r="F119" i="46"/>
  <c r="D118" i="53" s="1"/>
  <c r="E132" i="44"/>
  <c r="E119" i="46"/>
  <c r="D132" i="44"/>
  <c r="D119" i="46"/>
  <c r="C132" i="44"/>
  <c r="C119" i="46"/>
  <c r="B132" i="44"/>
  <c r="AE119" i="46"/>
  <c r="R132" i="44"/>
  <c r="AF119" i="46"/>
  <c r="S132" i="44"/>
  <c r="N119" i="46"/>
  <c r="L132" i="44"/>
  <c r="AD119" i="46"/>
  <c r="Q132" i="44"/>
  <c r="M119" i="46"/>
  <c r="K132" i="44"/>
  <c r="M132" i="44"/>
  <c r="J132" i="44"/>
  <c r="AI119" i="46"/>
  <c r="V132" i="44"/>
  <c r="J119" i="46"/>
  <c r="K119" i="46" s="1"/>
  <c r="I132" i="44"/>
  <c r="N117" i="46"/>
  <c r="L130" i="44"/>
  <c r="I117" i="46"/>
  <c r="A116" i="53" s="1"/>
  <c r="H130" i="44"/>
  <c r="R130" i="44"/>
  <c r="T121" i="46"/>
  <c r="L134" i="44"/>
  <c r="J121" i="46"/>
  <c r="K121" i="46" s="1"/>
  <c r="I134" i="44"/>
  <c r="H121" i="46"/>
  <c r="C120" i="53" s="1"/>
  <c r="G134" i="44"/>
  <c r="AI121" i="46"/>
  <c r="L121" i="46"/>
  <c r="J134" i="44"/>
  <c r="F121" i="46"/>
  <c r="D120" i="53" s="1"/>
  <c r="E134" i="44"/>
  <c r="R134" i="44"/>
  <c r="D121" i="46"/>
  <c r="C134" i="44"/>
  <c r="Q134" i="44"/>
  <c r="C121" i="46"/>
  <c r="B134" i="44"/>
  <c r="F122" i="46"/>
  <c r="D121" i="53" s="1"/>
  <c r="AH122" i="46"/>
  <c r="U135" i="44"/>
  <c r="AG122" i="46"/>
  <c r="T135" i="44"/>
  <c r="Q135" i="44"/>
  <c r="M135" i="44"/>
  <c r="J135" i="44"/>
  <c r="S136" i="44"/>
  <c r="AG123" i="46"/>
  <c r="T136" i="44"/>
  <c r="R136" i="44"/>
  <c r="AD123" i="46"/>
  <c r="Q136" i="44"/>
  <c r="F136" i="44"/>
  <c r="K136" i="44"/>
  <c r="M136" i="44"/>
  <c r="J136" i="44"/>
  <c r="AI123" i="46"/>
  <c r="V136" i="44"/>
  <c r="G136" i="44"/>
  <c r="AD120" i="46"/>
  <c r="Q133" i="44"/>
  <c r="D120" i="46"/>
  <c r="C133" i="44"/>
  <c r="C120" i="46"/>
  <c r="B133" i="44"/>
  <c r="J120" i="46"/>
  <c r="K120" i="46" s="1"/>
  <c r="I133" i="44"/>
  <c r="AH120" i="46"/>
  <c r="U133" i="44"/>
  <c r="I120" i="46"/>
  <c r="A119" i="53" s="1"/>
  <c r="H133" i="44"/>
  <c r="E120" i="46"/>
  <c r="S127" i="46"/>
  <c r="R104" i="34"/>
  <c r="T114" i="42"/>
  <c r="S103" i="34"/>
  <c r="R126" i="46"/>
  <c r="Q126" i="46"/>
  <c r="S104" i="34"/>
  <c r="Q104" i="34"/>
  <c r="M104" i="34"/>
  <c r="M122" i="42"/>
  <c r="T126" i="46"/>
  <c r="T117" i="42"/>
  <c r="S126" i="46"/>
  <c r="S117" i="42"/>
  <c r="P121" i="46"/>
  <c r="R122" i="42"/>
  <c r="L126" i="46"/>
  <c r="O121" i="46"/>
  <c r="P128" i="46"/>
  <c r="P126" i="46"/>
  <c r="T119" i="42"/>
  <c r="O126" i="46"/>
  <c r="L132" i="46"/>
  <c r="N127" i="46"/>
  <c r="T122" i="42"/>
  <c r="O128" i="46"/>
  <c r="T139" i="46"/>
  <c r="L137" i="46"/>
  <c r="S120" i="46"/>
  <c r="S121" i="42"/>
  <c r="N121" i="42"/>
  <c r="P120" i="42"/>
  <c r="P132" i="46"/>
  <c r="P122" i="46"/>
  <c r="O122" i="46"/>
  <c r="L122" i="46"/>
  <c r="Q127" i="42"/>
  <c r="S128" i="46"/>
  <c r="M127" i="42"/>
  <c r="S121" i="46"/>
  <c r="N121" i="46"/>
  <c r="L131" i="46"/>
  <c r="T131" i="46"/>
  <c r="Q137" i="46"/>
  <c r="N131" i="46"/>
  <c r="T119" i="46"/>
  <c r="S119" i="46"/>
  <c r="Q122" i="46"/>
  <c r="Q117" i="42"/>
  <c r="N134" i="46"/>
  <c r="M132" i="46"/>
  <c r="R117" i="42"/>
  <c r="S139" i="46"/>
  <c r="Q121" i="46"/>
  <c r="M117" i="42"/>
  <c r="R114" i="42"/>
  <c r="Q114" i="42"/>
  <c r="T135" i="46"/>
  <c r="O120" i="42"/>
  <c r="S116" i="42"/>
  <c r="N120" i="42"/>
  <c r="N116" i="42"/>
  <c r="S129" i="46"/>
  <c r="M122" i="46"/>
  <c r="T134" i="46"/>
  <c r="N129" i="46"/>
  <c r="Q132" i="46"/>
  <c r="L123" i="46"/>
  <c r="O104" i="34"/>
  <c r="O123" i="42"/>
  <c r="R132" i="46"/>
  <c r="P129" i="46"/>
  <c r="T126" i="42"/>
  <c r="O124" i="46"/>
  <c r="N126" i="42"/>
  <c r="S136" i="46"/>
  <c r="P125" i="42"/>
  <c r="N122" i="42"/>
  <c r="O123" i="46"/>
  <c r="T136" i="46"/>
  <c r="N122" i="46"/>
  <c r="O130" i="46"/>
  <c r="Q124" i="46"/>
  <c r="O125" i="42"/>
  <c r="P135" i="46"/>
  <c r="L125" i="42"/>
  <c r="S126" i="42"/>
  <c r="T117" i="46"/>
  <c r="O135" i="46"/>
  <c r="Q134" i="46"/>
  <c r="T133" i="46"/>
  <c r="P131" i="46"/>
  <c r="M26" i="61"/>
  <c r="O119" i="46"/>
  <c r="P119" i="46"/>
  <c r="L118" i="46"/>
  <c r="L119" i="46"/>
  <c r="R119" i="46"/>
  <c r="P118" i="46"/>
  <c r="Q119" i="46"/>
  <c r="P102" i="34"/>
  <c r="L102" i="34"/>
  <c r="M115" i="32"/>
  <c r="O112" i="42"/>
  <c r="P112" i="42"/>
  <c r="L112" i="42"/>
  <c r="R113" i="42"/>
  <c r="O126" i="40"/>
  <c r="O125" i="40"/>
  <c r="M16" i="61"/>
  <c r="N110" i="32"/>
  <c r="Q97" i="34"/>
  <c r="R97" i="34"/>
  <c r="M97" i="34"/>
  <c r="S98" i="34"/>
  <c r="T98" i="34"/>
  <c r="N98" i="34"/>
  <c r="O98" i="34"/>
  <c r="L98" i="34"/>
  <c r="N111" i="32"/>
  <c r="Q98" i="34"/>
  <c r="R99" i="34"/>
  <c r="M99" i="34"/>
  <c r="Q99" i="34"/>
  <c r="S99" i="34"/>
  <c r="T99" i="34"/>
  <c r="N113" i="32"/>
  <c r="R100" i="34"/>
  <c r="M100" i="34"/>
  <c r="L100" i="34"/>
  <c r="O100" i="34"/>
  <c r="P100" i="34"/>
  <c r="M114" i="32"/>
  <c r="M22" i="61"/>
  <c r="O120" i="40"/>
  <c r="T107" i="42"/>
  <c r="R108" i="42"/>
  <c r="M108" i="42"/>
  <c r="Q108" i="42"/>
  <c r="S109" i="42"/>
  <c r="N109" i="42"/>
  <c r="L110" i="42"/>
  <c r="O110" i="42"/>
  <c r="P110" i="42"/>
  <c r="O111" i="42"/>
  <c r="P111" i="42"/>
  <c r="M123" i="40"/>
  <c r="M18" i="61"/>
  <c r="M19" i="61"/>
  <c r="M23" i="61"/>
  <c r="Q90" i="34"/>
  <c r="O90" i="34"/>
  <c r="P90" i="34"/>
  <c r="L90" i="34"/>
  <c r="L91" i="34"/>
  <c r="O91" i="34"/>
  <c r="Q92" i="34"/>
  <c r="T93" i="34"/>
  <c r="S93" i="34"/>
  <c r="R93" i="34"/>
  <c r="N94" i="34"/>
  <c r="N95" i="34"/>
  <c r="S95" i="34"/>
  <c r="T95" i="34"/>
  <c r="M103" i="32"/>
  <c r="T11" i="63"/>
  <c r="O24" i="61"/>
  <c r="N11" i="63"/>
  <c r="S11" i="63"/>
  <c r="P11" i="63"/>
  <c r="D11" i="63"/>
  <c r="AH11" i="63"/>
  <c r="H11" i="63"/>
  <c r="C10" i="64" s="1"/>
  <c r="Q11" i="63"/>
  <c r="M11" i="63"/>
  <c r="F11" i="63"/>
  <c r="D10" i="64" s="1"/>
  <c r="R7" i="63"/>
  <c r="M7" i="63"/>
  <c r="AE7" i="63"/>
  <c r="D7" i="63"/>
  <c r="AH7" i="63"/>
  <c r="G7" i="63"/>
  <c r="AI7" i="63"/>
  <c r="C3" i="63"/>
  <c r="E3" i="63"/>
  <c r="L3" i="63"/>
  <c r="P3" i="63"/>
  <c r="R3" i="63"/>
  <c r="N16" i="61"/>
  <c r="S3" i="63"/>
  <c r="O16" i="61"/>
  <c r="N3" i="63"/>
  <c r="AD3" i="63"/>
  <c r="AD4" i="63"/>
  <c r="AG4" i="63"/>
  <c r="AF4" i="63"/>
  <c r="AE4" i="63"/>
  <c r="AH8" i="63"/>
  <c r="AI8" i="63"/>
  <c r="AD8" i="63"/>
  <c r="AF8" i="63"/>
  <c r="C8" i="63"/>
  <c r="AE8" i="63"/>
  <c r="E5" i="63"/>
  <c r="O18" i="61"/>
  <c r="AD5" i="63"/>
  <c r="J5" i="63"/>
  <c r="K5" i="63" s="1"/>
  <c r="H5" i="63"/>
  <c r="C4" i="64" s="1"/>
  <c r="O13" i="63"/>
  <c r="I13" i="63"/>
  <c r="A12" i="64" s="1"/>
  <c r="J13" i="63"/>
  <c r="K13" i="63" s="1"/>
  <c r="F13" i="63"/>
  <c r="D12" i="64" s="1"/>
  <c r="O26" i="61"/>
  <c r="AE13" i="63"/>
  <c r="H13" i="63"/>
  <c r="C12" i="64" s="1"/>
  <c r="D10" i="63"/>
  <c r="AI10" i="63"/>
  <c r="O10" i="63"/>
  <c r="L10" i="63"/>
  <c r="P10" i="63"/>
  <c r="H12" i="63"/>
  <c r="C11" i="64" s="1"/>
  <c r="AI12" i="63"/>
  <c r="I12" i="63"/>
  <c r="A11" i="64" s="1"/>
  <c r="C12" i="63"/>
  <c r="J12" i="63"/>
  <c r="K12" i="63" s="1"/>
  <c r="S12" i="63"/>
  <c r="T12" i="63"/>
  <c r="O25" i="61"/>
  <c r="AH6" i="63"/>
  <c r="D6" i="63"/>
  <c r="AD6" i="63"/>
  <c r="E6" i="63"/>
  <c r="S6" i="63"/>
  <c r="T6" i="63"/>
  <c r="N6" i="63"/>
  <c r="C6" i="63"/>
  <c r="AG6" i="63"/>
  <c r="P6" i="63"/>
  <c r="L6" i="63"/>
  <c r="J9" i="63"/>
  <c r="K9" i="63" s="1"/>
  <c r="AD9" i="63"/>
  <c r="AE9" i="63"/>
  <c r="AF9" i="63"/>
  <c r="AH9" i="63"/>
  <c r="L9" i="63"/>
  <c r="O9" i="63"/>
  <c r="N9" i="63"/>
  <c r="T9" i="63"/>
  <c r="S9" i="63"/>
  <c r="I9" i="63"/>
  <c r="A8" i="64" s="1"/>
  <c r="O51" i="48"/>
  <c r="N38" i="50"/>
  <c r="S38" i="50"/>
  <c r="T38" i="50"/>
  <c r="Q38" i="50"/>
  <c r="R76" i="34"/>
  <c r="N76" i="34"/>
  <c r="S76" i="34"/>
  <c r="T76" i="34"/>
  <c r="O76" i="34"/>
  <c r="L76" i="34"/>
  <c r="P76" i="34"/>
  <c r="N92" i="32"/>
  <c r="Q79" i="34"/>
  <c r="R79" i="34"/>
  <c r="M79" i="34"/>
  <c r="N79" i="34"/>
  <c r="O79" i="34"/>
  <c r="P79" i="34"/>
  <c r="L79" i="34"/>
  <c r="M81" i="34"/>
  <c r="L82" i="34"/>
  <c r="M84" i="34"/>
  <c r="P84" i="34"/>
  <c r="L84" i="34"/>
  <c r="O84" i="34"/>
  <c r="O98" i="32"/>
  <c r="T85" i="34"/>
  <c r="N85" i="34"/>
  <c r="S85" i="34"/>
  <c r="S86" i="34"/>
  <c r="M86" i="34"/>
  <c r="Q86" i="34"/>
  <c r="R86" i="34"/>
  <c r="L87" i="34"/>
  <c r="P87" i="34"/>
  <c r="O87" i="34"/>
  <c r="S87" i="34"/>
  <c r="N87" i="34"/>
  <c r="T87" i="34"/>
  <c r="O88" i="34"/>
  <c r="L88" i="34"/>
  <c r="P88" i="34"/>
  <c r="N88" i="34"/>
  <c r="S88" i="34"/>
  <c r="T88" i="34"/>
  <c r="Q89" i="34"/>
  <c r="M89" i="34"/>
  <c r="R89" i="34"/>
  <c r="O101" i="32"/>
  <c r="O102" i="32"/>
  <c r="M101" i="32"/>
  <c r="M100" i="32"/>
  <c r="N99" i="32"/>
  <c r="M97" i="32"/>
  <c r="N105" i="42"/>
  <c r="S105" i="42"/>
  <c r="T105" i="42"/>
  <c r="L105" i="42"/>
  <c r="O79" i="56"/>
  <c r="N66" i="59"/>
  <c r="R66" i="59"/>
  <c r="M37" i="50"/>
  <c r="O37" i="50"/>
  <c r="P37" i="50"/>
  <c r="L36" i="50"/>
  <c r="P36" i="50"/>
  <c r="O36" i="50"/>
  <c r="O49" i="48"/>
  <c r="N36" i="50"/>
  <c r="O35" i="50"/>
  <c r="N49" i="48"/>
  <c r="M49" i="48"/>
  <c r="M113" i="46"/>
  <c r="O113" i="46"/>
  <c r="P113" i="46"/>
  <c r="L113" i="46"/>
  <c r="S114" i="46"/>
  <c r="L115" i="46"/>
  <c r="O115" i="46"/>
  <c r="P115" i="46"/>
  <c r="M126" i="44"/>
  <c r="M128" i="44"/>
  <c r="Q112" i="46"/>
  <c r="S112" i="46"/>
  <c r="S67" i="34"/>
  <c r="S70" i="34"/>
  <c r="O72" i="34"/>
  <c r="M70" i="34"/>
  <c r="Q70" i="34"/>
  <c r="R70" i="34"/>
  <c r="L70" i="34"/>
  <c r="O70" i="34"/>
  <c r="P70" i="34"/>
  <c r="S66" i="34"/>
  <c r="T66" i="34"/>
  <c r="N66" i="34"/>
  <c r="N69" i="34"/>
  <c r="Q66" i="34"/>
  <c r="R66" i="34"/>
  <c r="M66" i="34"/>
  <c r="N75" i="34"/>
  <c r="S75" i="34"/>
  <c r="T75" i="34"/>
  <c r="P66" i="34"/>
  <c r="O66" i="34"/>
  <c r="L69" i="34"/>
  <c r="Q75" i="34"/>
  <c r="R75" i="34"/>
  <c r="N71" i="34"/>
  <c r="S71" i="34"/>
  <c r="T71" i="34"/>
  <c r="T68" i="34"/>
  <c r="N68" i="34"/>
  <c r="N84" i="32"/>
  <c r="M71" i="34"/>
  <c r="Q71" i="34"/>
  <c r="R71" i="34"/>
  <c r="N81" i="32"/>
  <c r="M68" i="34"/>
  <c r="Q68" i="34"/>
  <c r="R68" i="34"/>
  <c r="Q72" i="34"/>
  <c r="M72" i="34"/>
  <c r="R72" i="34"/>
  <c r="N87" i="32"/>
  <c r="N88" i="32"/>
  <c r="O84" i="32"/>
  <c r="O81" i="32"/>
  <c r="O87" i="32"/>
  <c r="M85" i="32"/>
  <c r="T101" i="42"/>
  <c r="N101" i="42"/>
  <c r="S101" i="42"/>
  <c r="Q101" i="42"/>
  <c r="R101" i="42"/>
  <c r="L101" i="42"/>
  <c r="O101" i="42"/>
  <c r="P101" i="42"/>
  <c r="L102" i="42"/>
  <c r="O102" i="42"/>
  <c r="P102" i="42"/>
  <c r="O103" i="42"/>
  <c r="P103" i="42"/>
  <c r="L103" i="42"/>
  <c r="O114" i="40"/>
  <c r="M116" i="40"/>
  <c r="N98" i="46"/>
  <c r="O98" i="46"/>
  <c r="L98" i="46"/>
  <c r="P98" i="46"/>
  <c r="N101" i="46"/>
  <c r="O101" i="46"/>
  <c r="P101" i="46"/>
  <c r="L101" i="46"/>
  <c r="Q101" i="46"/>
  <c r="R101" i="46"/>
  <c r="M101" i="46"/>
  <c r="N102" i="46"/>
  <c r="S102" i="46"/>
  <c r="T102" i="46"/>
  <c r="M103" i="46"/>
  <c r="Q103" i="46"/>
  <c r="R103" i="46"/>
  <c r="Q104" i="46"/>
  <c r="O104" i="46"/>
  <c r="L104" i="46"/>
  <c r="P104" i="46"/>
  <c r="R105" i="46"/>
  <c r="P105" i="46"/>
  <c r="O106" i="46"/>
  <c r="T107" i="46"/>
  <c r="N107" i="46"/>
  <c r="S107" i="46"/>
  <c r="S109" i="46"/>
  <c r="N109" i="46"/>
  <c r="T109" i="46"/>
  <c r="N122" i="44"/>
  <c r="L109" i="46"/>
  <c r="P109" i="46"/>
  <c r="O109" i="46"/>
  <c r="S111" i="46"/>
  <c r="T111" i="46"/>
  <c r="N111" i="46"/>
  <c r="O114" i="44"/>
  <c r="O111" i="44"/>
  <c r="N117" i="44"/>
  <c r="O124" i="44"/>
  <c r="M122" i="44"/>
  <c r="N114" i="44"/>
  <c r="M111" i="44"/>
  <c r="M117" i="44"/>
  <c r="P73" i="43"/>
  <c r="I73" i="43"/>
  <c r="O73" i="43"/>
  <c r="T73" i="43"/>
  <c r="D73" i="43"/>
  <c r="U73" i="43"/>
  <c r="F73" i="43"/>
  <c r="R73" i="43"/>
  <c r="J73" i="43"/>
  <c r="J86" i="40" s="1"/>
  <c r="L73" i="43"/>
  <c r="G73" i="43"/>
  <c r="M73" i="43"/>
  <c r="S73" i="43"/>
  <c r="H73" i="43"/>
  <c r="N73" i="43"/>
  <c r="B73" i="43"/>
  <c r="C73" i="43"/>
  <c r="K73" i="43"/>
  <c r="K86" i="40" s="1"/>
  <c r="E73" i="43"/>
  <c r="Q73" i="43"/>
  <c r="P40" i="60"/>
  <c r="F40" i="60"/>
  <c r="D40" i="60"/>
  <c r="T40" i="60"/>
  <c r="M40" i="60"/>
  <c r="H40" i="60"/>
  <c r="O40" i="60"/>
  <c r="J40" i="60"/>
  <c r="R40" i="60"/>
  <c r="U40" i="60"/>
  <c r="Q40" i="60"/>
  <c r="S40" i="60"/>
  <c r="L40" i="60"/>
  <c r="L53" i="56" s="1"/>
  <c r="I40" i="60"/>
  <c r="K40" i="60"/>
  <c r="E40" i="60"/>
  <c r="C40" i="60"/>
  <c r="N40" i="60"/>
  <c r="B40" i="60"/>
  <c r="G40" i="60"/>
  <c r="I31" i="60"/>
  <c r="F31" i="60"/>
  <c r="E31" i="60"/>
  <c r="K31" i="60"/>
  <c r="U31" i="60"/>
  <c r="V44" i="56" s="1"/>
  <c r="G31" i="60"/>
  <c r="C31" i="60"/>
  <c r="C44" i="56" s="1"/>
  <c r="Q31" i="60"/>
  <c r="M31" i="60"/>
  <c r="P31" i="60"/>
  <c r="S31" i="60"/>
  <c r="R31" i="60"/>
  <c r="T44" i="56" s="1"/>
  <c r="J31" i="60"/>
  <c r="O31" i="60"/>
  <c r="R44" i="56" s="1"/>
  <c r="L31" i="60"/>
  <c r="N31" i="60"/>
  <c r="Q44" i="56" s="1"/>
  <c r="H31" i="60"/>
  <c r="H44" i="56" s="1"/>
  <c r="T31" i="60"/>
  <c r="U44" i="56" s="1"/>
  <c r="D31" i="60"/>
  <c r="B31" i="60"/>
  <c r="D23" i="51"/>
  <c r="D36" i="48" s="1"/>
  <c r="U23" i="51"/>
  <c r="N23" i="51"/>
  <c r="Q36" i="48" s="1"/>
  <c r="H23" i="51"/>
  <c r="T23" i="51"/>
  <c r="K23" i="51"/>
  <c r="K36" i="48" s="1"/>
  <c r="M23" i="51"/>
  <c r="I23" i="51"/>
  <c r="B23" i="51"/>
  <c r="B36" i="48" s="1"/>
  <c r="J23" i="51"/>
  <c r="J36" i="48" s="1"/>
  <c r="C23" i="51"/>
  <c r="C36" i="48" s="1"/>
  <c r="O23" i="51"/>
  <c r="P23" i="51"/>
  <c r="R23" i="51"/>
  <c r="T36" i="48" s="1"/>
  <c r="E23" i="51"/>
  <c r="E36" i="48" s="1"/>
  <c r="Q23" i="51"/>
  <c r="F23" i="51"/>
  <c r="G23" i="51"/>
  <c r="G36" i="48" s="1"/>
  <c r="S23" i="51"/>
  <c r="L23" i="51"/>
  <c r="M4" i="60"/>
  <c r="T4" i="60"/>
  <c r="U17" i="56" s="1"/>
  <c r="H4" i="60"/>
  <c r="H17" i="56" s="1"/>
  <c r="D4" i="60"/>
  <c r="D17" i="56" s="1"/>
  <c r="R4" i="60"/>
  <c r="T17" i="56" s="1"/>
  <c r="N4" i="60"/>
  <c r="B4" i="60"/>
  <c r="O4" i="60"/>
  <c r="R17" i="56" s="1"/>
  <c r="E4" i="60"/>
  <c r="E17" i="56" s="1"/>
  <c r="J4" i="60"/>
  <c r="K4" i="60"/>
  <c r="K17" i="56" s="1"/>
  <c r="U4" i="60"/>
  <c r="V17" i="56" s="1"/>
  <c r="Q4" i="60"/>
  <c r="S17" i="56" s="1"/>
  <c r="G4" i="60"/>
  <c r="G17" i="56" s="1"/>
  <c r="I4" i="60"/>
  <c r="S4" i="60"/>
  <c r="F4" i="60"/>
  <c r="P4" i="60"/>
  <c r="C4" i="60"/>
  <c r="L4" i="60"/>
  <c r="S34" i="60"/>
  <c r="T34" i="60"/>
  <c r="R34" i="60"/>
  <c r="G34" i="60"/>
  <c r="E34" i="60"/>
  <c r="H34" i="60"/>
  <c r="F34" i="60"/>
  <c r="U34" i="60"/>
  <c r="D34" i="60"/>
  <c r="N34" i="60"/>
  <c r="K34" i="60"/>
  <c r="K47" i="56" s="1"/>
  <c r="B34" i="60"/>
  <c r="O34" i="60"/>
  <c r="M34" i="60"/>
  <c r="C34" i="60"/>
  <c r="L34" i="60"/>
  <c r="L47" i="56" s="1"/>
  <c r="I34" i="60"/>
  <c r="J34" i="60"/>
  <c r="Q34" i="60"/>
  <c r="P34" i="60"/>
  <c r="N62" i="60"/>
  <c r="R62" i="60"/>
  <c r="L62" i="60"/>
  <c r="L75" i="56" s="1"/>
  <c r="O62" i="60"/>
  <c r="M62" i="60"/>
  <c r="F62" i="60"/>
  <c r="T62" i="60"/>
  <c r="C62" i="60"/>
  <c r="B62" i="60"/>
  <c r="Q62" i="60"/>
  <c r="G62" i="60"/>
  <c r="S62" i="60"/>
  <c r="D62" i="60"/>
  <c r="P62" i="60"/>
  <c r="I62" i="60"/>
  <c r="J62" i="60"/>
  <c r="E62" i="60"/>
  <c r="K62" i="60"/>
  <c r="U62" i="60"/>
  <c r="H62" i="60"/>
  <c r="U86" i="43"/>
  <c r="D86" i="43"/>
  <c r="B86" i="43"/>
  <c r="R86" i="43"/>
  <c r="N86" i="43"/>
  <c r="G86" i="43"/>
  <c r="O86" i="43"/>
  <c r="S86" i="43"/>
  <c r="H86" i="43"/>
  <c r="T86" i="43"/>
  <c r="M86" i="43"/>
  <c r="I86" i="43"/>
  <c r="J86" i="43"/>
  <c r="K86" i="43"/>
  <c r="L86" i="43"/>
  <c r="L99" i="40" s="1"/>
  <c r="C86" i="43"/>
  <c r="P86" i="43"/>
  <c r="E86" i="43"/>
  <c r="Q86" i="43"/>
  <c r="F86" i="43"/>
  <c r="H33" i="51"/>
  <c r="G33" i="51"/>
  <c r="G46" i="48" s="1"/>
  <c r="O33" i="51"/>
  <c r="R46" i="48" s="1"/>
  <c r="F33" i="51"/>
  <c r="F46" i="48" s="1"/>
  <c r="P33" i="51"/>
  <c r="R33" i="51"/>
  <c r="T46" i="48" s="1"/>
  <c r="T33" i="51"/>
  <c r="D33" i="51"/>
  <c r="U33" i="51"/>
  <c r="E33" i="51"/>
  <c r="E46" i="48" s="1"/>
  <c r="M33" i="51"/>
  <c r="Q33" i="51"/>
  <c r="S46" i="48" s="1"/>
  <c r="N33" i="51"/>
  <c r="Q46" i="48" s="1"/>
  <c r="K33" i="51"/>
  <c r="K46" i="48" s="1"/>
  <c r="C33" i="51"/>
  <c r="S33" i="51"/>
  <c r="I33" i="51"/>
  <c r="J33" i="51"/>
  <c r="J46" i="48" s="1"/>
  <c r="L33" i="51"/>
  <c r="L46" i="48" s="1"/>
  <c r="B33" i="51"/>
  <c r="B46" i="48" s="1"/>
  <c r="L81" i="43"/>
  <c r="G81" i="43"/>
  <c r="C81" i="43"/>
  <c r="T81" i="43"/>
  <c r="J81" i="43"/>
  <c r="E81" i="43"/>
  <c r="B81" i="43"/>
  <c r="F81" i="43"/>
  <c r="N81" i="43"/>
  <c r="U81" i="43"/>
  <c r="I81" i="43"/>
  <c r="P81" i="43"/>
  <c r="D81" i="43"/>
  <c r="M81" i="43"/>
  <c r="H81" i="43"/>
  <c r="K81" i="43"/>
  <c r="K94" i="40" s="1"/>
  <c r="O81" i="43"/>
  <c r="Q81" i="43"/>
  <c r="R81" i="43"/>
  <c r="S81" i="43"/>
  <c r="Q59" i="60"/>
  <c r="L59" i="60"/>
  <c r="L72" i="56" s="1"/>
  <c r="T59" i="60"/>
  <c r="H59" i="60"/>
  <c r="D59" i="60"/>
  <c r="B59" i="60"/>
  <c r="K59" i="60"/>
  <c r="K72" i="56" s="1"/>
  <c r="G59" i="60"/>
  <c r="E59" i="60"/>
  <c r="S59" i="60"/>
  <c r="F59" i="60"/>
  <c r="O59" i="60"/>
  <c r="M59" i="60"/>
  <c r="N59" i="60"/>
  <c r="U59" i="60"/>
  <c r="I59" i="60"/>
  <c r="C59" i="60"/>
  <c r="P59" i="60"/>
  <c r="R59" i="60"/>
  <c r="J59" i="60"/>
  <c r="T84" i="43"/>
  <c r="S84" i="43"/>
  <c r="U84" i="43"/>
  <c r="H84" i="43"/>
  <c r="B84" i="43"/>
  <c r="K84" i="43"/>
  <c r="K97" i="40" s="1"/>
  <c r="N84" i="43"/>
  <c r="J84" i="43"/>
  <c r="J97" i="40" s="1"/>
  <c r="F84" i="43"/>
  <c r="M84" i="43"/>
  <c r="R84" i="43"/>
  <c r="G84" i="43"/>
  <c r="I84" i="43"/>
  <c r="L84" i="43"/>
  <c r="C84" i="43"/>
  <c r="O84" i="43"/>
  <c r="D84" i="43"/>
  <c r="P84" i="43"/>
  <c r="E84" i="43"/>
  <c r="Q84" i="43"/>
  <c r="M67" i="43"/>
  <c r="L67" i="43"/>
  <c r="L80" i="40" s="1"/>
  <c r="E67" i="43"/>
  <c r="F67" i="43"/>
  <c r="N67" i="43"/>
  <c r="U67" i="43"/>
  <c r="C67" i="43"/>
  <c r="J67" i="43"/>
  <c r="O67" i="43"/>
  <c r="K67" i="43"/>
  <c r="K80" i="40" s="1"/>
  <c r="D67" i="43"/>
  <c r="P67" i="43"/>
  <c r="B67" i="43"/>
  <c r="R67" i="43"/>
  <c r="H67" i="43"/>
  <c r="T67" i="43"/>
  <c r="I67" i="43"/>
  <c r="G67" i="43"/>
  <c r="S67" i="43"/>
  <c r="Q67" i="43"/>
  <c r="S92" i="43"/>
  <c r="H92" i="43"/>
  <c r="Q92" i="43"/>
  <c r="C92" i="43"/>
  <c r="F92" i="43"/>
  <c r="R92" i="43"/>
  <c r="D92" i="43"/>
  <c r="P92" i="43"/>
  <c r="E92" i="43"/>
  <c r="G92" i="43"/>
  <c r="T92" i="43"/>
  <c r="I92" i="43"/>
  <c r="U92" i="43"/>
  <c r="J92" i="43"/>
  <c r="J105" i="40" s="1"/>
  <c r="K92" i="43"/>
  <c r="L92" i="43"/>
  <c r="O92" i="43"/>
  <c r="B92" i="43"/>
  <c r="N92" i="43"/>
  <c r="M92" i="43"/>
  <c r="M28" i="60"/>
  <c r="H28" i="60"/>
  <c r="E28" i="60"/>
  <c r="E41" i="56" s="1"/>
  <c r="D28" i="60"/>
  <c r="D41" i="56" s="1"/>
  <c r="I28" i="60"/>
  <c r="N28" i="60"/>
  <c r="K28" i="60"/>
  <c r="K41" i="56" s="1"/>
  <c r="C28" i="60"/>
  <c r="C41" i="56" s="1"/>
  <c r="G28" i="60"/>
  <c r="F28" i="60"/>
  <c r="F41" i="56" s="1"/>
  <c r="T28" i="60"/>
  <c r="U41" i="56" s="1"/>
  <c r="O28" i="60"/>
  <c r="R41" i="56" s="1"/>
  <c r="R28" i="60"/>
  <c r="T41" i="56" s="1"/>
  <c r="L28" i="60"/>
  <c r="L41" i="56" s="1"/>
  <c r="U28" i="60"/>
  <c r="V41" i="56" s="1"/>
  <c r="S28" i="60"/>
  <c r="B28" i="60"/>
  <c r="B41" i="56" s="1"/>
  <c r="P28" i="60"/>
  <c r="Q28" i="60"/>
  <c r="S41" i="56" s="1"/>
  <c r="J28" i="60"/>
  <c r="J66" i="43"/>
  <c r="J79" i="40" s="1"/>
  <c r="H66" i="43"/>
  <c r="M66" i="43"/>
  <c r="F66" i="43"/>
  <c r="B66" i="43"/>
  <c r="G66" i="43"/>
  <c r="Q66" i="43"/>
  <c r="K66" i="43"/>
  <c r="S66" i="43"/>
  <c r="I66" i="43"/>
  <c r="N66" i="43"/>
  <c r="O66" i="43"/>
  <c r="L66" i="43"/>
  <c r="L79" i="40" s="1"/>
  <c r="D66" i="43"/>
  <c r="P66" i="43"/>
  <c r="R66" i="43"/>
  <c r="T66" i="43"/>
  <c r="C66" i="43"/>
  <c r="U66" i="43"/>
  <c r="E66" i="43"/>
  <c r="I45" i="60"/>
  <c r="H45" i="60"/>
  <c r="D45" i="60"/>
  <c r="M45" i="60"/>
  <c r="J45" i="60"/>
  <c r="J58" i="56" s="1"/>
  <c r="C45" i="60"/>
  <c r="B45" i="60"/>
  <c r="O45" i="60"/>
  <c r="K45" i="60"/>
  <c r="R45" i="60"/>
  <c r="S45" i="60"/>
  <c r="G45" i="60"/>
  <c r="P45" i="60"/>
  <c r="T45" i="60"/>
  <c r="E45" i="60"/>
  <c r="F45" i="60"/>
  <c r="Q45" i="60"/>
  <c r="L45" i="60"/>
  <c r="L58" i="56" s="1"/>
  <c r="U45" i="60"/>
  <c r="N45" i="60"/>
  <c r="O14" i="60"/>
  <c r="P14" i="60"/>
  <c r="D14" i="60"/>
  <c r="D27" i="56" s="1"/>
  <c r="M14" i="60"/>
  <c r="B14" i="60"/>
  <c r="H14" i="60"/>
  <c r="S14" i="60"/>
  <c r="N14" i="60"/>
  <c r="Q27" i="56" s="1"/>
  <c r="G14" i="60"/>
  <c r="G27" i="56" s="1"/>
  <c r="J14" i="60"/>
  <c r="J27" i="56" s="1"/>
  <c r="R14" i="60"/>
  <c r="T27" i="56" s="1"/>
  <c r="E14" i="60"/>
  <c r="E27" i="56" s="1"/>
  <c r="T14" i="60"/>
  <c r="C14" i="60"/>
  <c r="C27" i="56" s="1"/>
  <c r="L14" i="60"/>
  <c r="I14" i="60"/>
  <c r="F14" i="60"/>
  <c r="F27" i="56" s="1"/>
  <c r="Q14" i="60"/>
  <c r="S27" i="56" s="1"/>
  <c r="U14" i="60"/>
  <c r="K14" i="60"/>
  <c r="H67" i="60"/>
  <c r="J67" i="60"/>
  <c r="J80" i="56" s="1"/>
  <c r="I67" i="60"/>
  <c r="B67" i="60"/>
  <c r="D67" i="60"/>
  <c r="E67" i="60"/>
  <c r="G67" i="60"/>
  <c r="K67" i="60"/>
  <c r="K80" i="56" s="1"/>
  <c r="L67" i="60"/>
  <c r="L80" i="56" s="1"/>
  <c r="U67" i="60"/>
  <c r="M67" i="60"/>
  <c r="T67" i="60"/>
  <c r="S67" i="60"/>
  <c r="P67" i="60"/>
  <c r="N67" i="60"/>
  <c r="F67" i="60"/>
  <c r="Q67" i="60"/>
  <c r="C67" i="60"/>
  <c r="R67" i="60"/>
  <c r="O67" i="60"/>
  <c r="O46" i="60"/>
  <c r="B46" i="60"/>
  <c r="L46" i="60"/>
  <c r="L59" i="56" s="1"/>
  <c r="M46" i="60"/>
  <c r="H46" i="60"/>
  <c r="J46" i="60"/>
  <c r="J59" i="56" s="1"/>
  <c r="U46" i="60"/>
  <c r="S46" i="60"/>
  <c r="Q46" i="60"/>
  <c r="D46" i="60"/>
  <c r="G46" i="60"/>
  <c r="P46" i="60"/>
  <c r="K46" i="60"/>
  <c r="K59" i="56" s="1"/>
  <c r="I46" i="60"/>
  <c r="E46" i="60"/>
  <c r="C46" i="60"/>
  <c r="F46" i="60"/>
  <c r="T46" i="60"/>
  <c r="R46" i="60"/>
  <c r="N46" i="60"/>
  <c r="B10" i="60"/>
  <c r="M10" i="60"/>
  <c r="O10" i="60"/>
  <c r="R23" i="56" s="1"/>
  <c r="I10" i="60"/>
  <c r="Q10" i="60"/>
  <c r="S23" i="56" s="1"/>
  <c r="F10" i="60"/>
  <c r="F23" i="56" s="1"/>
  <c r="E10" i="60"/>
  <c r="E23" i="56" s="1"/>
  <c r="U10" i="60"/>
  <c r="V23" i="56" s="1"/>
  <c r="H10" i="60"/>
  <c r="H23" i="56" s="1"/>
  <c r="T10" i="60"/>
  <c r="U23" i="56" s="1"/>
  <c r="D10" i="60"/>
  <c r="D23" i="56" s="1"/>
  <c r="S10" i="60"/>
  <c r="G10" i="60"/>
  <c r="K10" i="60"/>
  <c r="K23" i="56" s="1"/>
  <c r="P10" i="60"/>
  <c r="R10" i="60"/>
  <c r="T23" i="56" s="1"/>
  <c r="N10" i="60"/>
  <c r="C10" i="60"/>
  <c r="C23" i="56" s="1"/>
  <c r="L10" i="60"/>
  <c r="L23" i="56" s="1"/>
  <c r="J10" i="60"/>
  <c r="J23" i="56" s="1"/>
  <c r="N74" i="43"/>
  <c r="T74" i="43"/>
  <c r="G74" i="43"/>
  <c r="S74" i="43"/>
  <c r="I74" i="43"/>
  <c r="M74" i="43"/>
  <c r="U74" i="43"/>
  <c r="B74" i="43"/>
  <c r="J74" i="43"/>
  <c r="C74" i="43"/>
  <c r="K74" i="43"/>
  <c r="O74" i="43"/>
  <c r="L74" i="43"/>
  <c r="D74" i="43"/>
  <c r="P74" i="43"/>
  <c r="E74" i="43"/>
  <c r="Q74" i="43"/>
  <c r="F74" i="43"/>
  <c r="R74" i="43"/>
  <c r="H74" i="43"/>
  <c r="F24" i="60"/>
  <c r="E24" i="60"/>
  <c r="D24" i="60"/>
  <c r="O24" i="60"/>
  <c r="R37" i="56" s="1"/>
  <c r="P24" i="60"/>
  <c r="L24" i="60"/>
  <c r="L37" i="56" s="1"/>
  <c r="I24" i="60"/>
  <c r="U24" i="60"/>
  <c r="V37" i="56" s="1"/>
  <c r="J24" i="60"/>
  <c r="J37" i="56" s="1"/>
  <c r="G24" i="60"/>
  <c r="G37" i="56" s="1"/>
  <c r="N24" i="60"/>
  <c r="Q37" i="56" s="1"/>
  <c r="H24" i="60"/>
  <c r="H37" i="56" s="1"/>
  <c r="C24" i="60"/>
  <c r="C37" i="56" s="1"/>
  <c r="M24" i="60"/>
  <c r="R24" i="60"/>
  <c r="T37" i="56" s="1"/>
  <c r="B24" i="60"/>
  <c r="Q24" i="60"/>
  <c r="S37" i="56" s="1"/>
  <c r="T24" i="60"/>
  <c r="U37" i="56" s="1"/>
  <c r="S24" i="60"/>
  <c r="K24" i="60"/>
  <c r="K80" i="43"/>
  <c r="L80" i="43"/>
  <c r="E80" i="43"/>
  <c r="Q80" i="43"/>
  <c r="F80" i="43"/>
  <c r="R80" i="43"/>
  <c r="B80" i="43"/>
  <c r="G80" i="43"/>
  <c r="S80" i="43"/>
  <c r="H80" i="43"/>
  <c r="N80" i="43"/>
  <c r="U80" i="43"/>
  <c r="C80" i="43"/>
  <c r="M80" i="43"/>
  <c r="O80" i="43"/>
  <c r="D80" i="43"/>
  <c r="P80" i="43"/>
  <c r="T80" i="43"/>
  <c r="I80" i="43"/>
  <c r="J80" i="43"/>
  <c r="L50" i="60"/>
  <c r="S50" i="60"/>
  <c r="B50" i="60"/>
  <c r="K50" i="60"/>
  <c r="H50" i="60"/>
  <c r="O50" i="60"/>
  <c r="G50" i="60"/>
  <c r="I50" i="60"/>
  <c r="U50" i="60"/>
  <c r="C50" i="60"/>
  <c r="P50" i="60"/>
  <c r="F50" i="60"/>
  <c r="N50" i="60"/>
  <c r="Q50" i="60"/>
  <c r="J50" i="60"/>
  <c r="J63" i="56" s="1"/>
  <c r="D50" i="60"/>
  <c r="E50" i="60"/>
  <c r="R50" i="60"/>
  <c r="M50" i="60"/>
  <c r="T50" i="60"/>
  <c r="S37" i="60"/>
  <c r="H37" i="60"/>
  <c r="B37" i="60"/>
  <c r="G37" i="60"/>
  <c r="E37" i="60"/>
  <c r="Q37" i="60"/>
  <c r="F37" i="60"/>
  <c r="D37" i="60"/>
  <c r="T37" i="60"/>
  <c r="N37" i="60"/>
  <c r="U37" i="60"/>
  <c r="R37" i="60"/>
  <c r="O37" i="60"/>
  <c r="J37" i="60"/>
  <c r="I37" i="60"/>
  <c r="M37" i="60"/>
  <c r="L37" i="60"/>
  <c r="P37" i="60"/>
  <c r="C37" i="60"/>
  <c r="K37" i="60"/>
  <c r="J68" i="43"/>
  <c r="J81" i="40" s="1"/>
  <c r="B68" i="43"/>
  <c r="Q68" i="43"/>
  <c r="N68" i="43"/>
  <c r="F68" i="43"/>
  <c r="T68" i="43"/>
  <c r="I68" i="43"/>
  <c r="K68" i="43"/>
  <c r="K81" i="40" s="1"/>
  <c r="L68" i="43"/>
  <c r="D68" i="43"/>
  <c r="H68" i="43"/>
  <c r="U68" i="43"/>
  <c r="M68" i="43"/>
  <c r="C68" i="43"/>
  <c r="O68" i="43"/>
  <c r="S68" i="43"/>
  <c r="P68" i="43"/>
  <c r="E68" i="43"/>
  <c r="R68" i="43"/>
  <c r="G68" i="43"/>
  <c r="D26" i="51"/>
  <c r="D39" i="48" s="1"/>
  <c r="K26" i="51"/>
  <c r="K39" i="48" s="1"/>
  <c r="E26" i="51"/>
  <c r="E39" i="48" s="1"/>
  <c r="Q26" i="51"/>
  <c r="H26" i="51"/>
  <c r="H39" i="48" s="1"/>
  <c r="J26" i="51"/>
  <c r="J39" i="48" s="1"/>
  <c r="M26" i="51"/>
  <c r="T26" i="51"/>
  <c r="B26" i="51"/>
  <c r="B39" i="48" s="1"/>
  <c r="I26" i="51"/>
  <c r="N26" i="51"/>
  <c r="C26" i="51"/>
  <c r="L26" i="51"/>
  <c r="L39" i="48" s="1"/>
  <c r="O26" i="51"/>
  <c r="R39" i="48" s="1"/>
  <c r="U26" i="51"/>
  <c r="V39" i="48" s="1"/>
  <c r="P26" i="51"/>
  <c r="R26" i="51"/>
  <c r="F26" i="51"/>
  <c r="F39" i="48" s="1"/>
  <c r="G26" i="51"/>
  <c r="S26" i="51"/>
  <c r="L65" i="43"/>
  <c r="J65" i="43"/>
  <c r="U65" i="43"/>
  <c r="K65" i="43"/>
  <c r="N65" i="43"/>
  <c r="O65" i="43"/>
  <c r="D65" i="43"/>
  <c r="P65" i="43"/>
  <c r="E65" i="43"/>
  <c r="Q65" i="43"/>
  <c r="F65" i="43"/>
  <c r="S65" i="43"/>
  <c r="T65" i="43"/>
  <c r="B65" i="43"/>
  <c r="M65" i="43"/>
  <c r="C65" i="43"/>
  <c r="R65" i="43"/>
  <c r="G65" i="43"/>
  <c r="H65" i="43"/>
  <c r="I65" i="43"/>
  <c r="M39" i="60"/>
  <c r="I39" i="60"/>
  <c r="R39" i="60"/>
  <c r="G39" i="60"/>
  <c r="N39" i="60"/>
  <c r="Q39" i="60"/>
  <c r="K39" i="60"/>
  <c r="C39" i="60"/>
  <c r="L39" i="60"/>
  <c r="J39" i="60"/>
  <c r="J52" i="56" s="1"/>
  <c r="S39" i="60"/>
  <c r="E39" i="60"/>
  <c r="P39" i="60"/>
  <c r="B39" i="60"/>
  <c r="O39" i="60"/>
  <c r="F39" i="60"/>
  <c r="H39" i="60"/>
  <c r="D39" i="60"/>
  <c r="T39" i="60"/>
  <c r="U39" i="60"/>
  <c r="E99" i="43"/>
  <c r="R99" i="43"/>
  <c r="G99" i="43"/>
  <c r="U99" i="43"/>
  <c r="H99" i="43"/>
  <c r="D99" i="43"/>
  <c r="F99" i="43"/>
  <c r="I99" i="43"/>
  <c r="Q99" i="43"/>
  <c r="M99" i="43"/>
  <c r="S99" i="43"/>
  <c r="T99" i="43"/>
  <c r="N99" i="43"/>
  <c r="C99" i="43"/>
  <c r="P99" i="43"/>
  <c r="J99" i="43"/>
  <c r="J112" i="40" s="1"/>
  <c r="K99" i="43"/>
  <c r="K112" i="40" s="1"/>
  <c r="L99" i="43"/>
  <c r="L112" i="40" s="1"/>
  <c r="B99" i="43"/>
  <c r="O99" i="43"/>
  <c r="S8" i="60"/>
  <c r="R8" i="60"/>
  <c r="G8" i="60"/>
  <c r="G21" i="56" s="1"/>
  <c r="L8" i="60"/>
  <c r="L21" i="56" s="1"/>
  <c r="D8" i="60"/>
  <c r="D21" i="56" s="1"/>
  <c r="O8" i="60"/>
  <c r="R21" i="56" s="1"/>
  <c r="B8" i="60"/>
  <c r="B21" i="56" s="1"/>
  <c r="Q8" i="60"/>
  <c r="S21" i="56" s="1"/>
  <c r="P8" i="60"/>
  <c r="C8" i="60"/>
  <c r="U8" i="60"/>
  <c r="V21" i="56" s="1"/>
  <c r="I8" i="60"/>
  <c r="H8" i="60"/>
  <c r="H21" i="56" s="1"/>
  <c r="E8" i="60"/>
  <c r="K8" i="60"/>
  <c r="M8" i="60"/>
  <c r="N8" i="60"/>
  <c r="Q21" i="56" s="1"/>
  <c r="J8" i="60"/>
  <c r="J21" i="56" s="1"/>
  <c r="F8" i="60"/>
  <c r="F21" i="56" s="1"/>
  <c r="T8" i="60"/>
  <c r="U21" i="56" s="1"/>
  <c r="K73" i="60"/>
  <c r="K86" i="56" s="1"/>
  <c r="N73" i="60"/>
  <c r="U73" i="60"/>
  <c r="F73" i="60"/>
  <c r="I73" i="60"/>
  <c r="O73" i="60"/>
  <c r="E73" i="60"/>
  <c r="P73" i="60"/>
  <c r="Q73" i="60"/>
  <c r="C73" i="60"/>
  <c r="M73" i="60"/>
  <c r="D73" i="60"/>
  <c r="B73" i="60"/>
  <c r="G73" i="60"/>
  <c r="S73" i="60"/>
  <c r="T73" i="60"/>
  <c r="R73" i="60"/>
  <c r="L73" i="60"/>
  <c r="L86" i="56" s="1"/>
  <c r="H73" i="60"/>
  <c r="J73" i="60"/>
  <c r="J86" i="56" s="1"/>
  <c r="F85" i="60"/>
  <c r="Q85" i="60"/>
  <c r="K85" i="60"/>
  <c r="K98" i="56" s="1"/>
  <c r="O85" i="60"/>
  <c r="C85" i="60"/>
  <c r="S85" i="60"/>
  <c r="M85" i="60"/>
  <c r="J85" i="60"/>
  <c r="J98" i="56" s="1"/>
  <c r="U85" i="60"/>
  <c r="B85" i="60"/>
  <c r="D85" i="60"/>
  <c r="R85" i="60"/>
  <c r="T85" i="60"/>
  <c r="P85" i="60"/>
  <c r="N85" i="60"/>
  <c r="E85" i="60"/>
  <c r="H85" i="60"/>
  <c r="I85" i="60"/>
  <c r="L85" i="60"/>
  <c r="L98" i="56" s="1"/>
  <c r="G85" i="60"/>
  <c r="S26" i="60"/>
  <c r="P26" i="60"/>
  <c r="B26" i="60"/>
  <c r="Q26" i="60"/>
  <c r="S39" i="56" s="1"/>
  <c r="L26" i="60"/>
  <c r="L39" i="56" s="1"/>
  <c r="N26" i="60"/>
  <c r="Q39" i="56" s="1"/>
  <c r="J26" i="60"/>
  <c r="J39" i="56" s="1"/>
  <c r="D26" i="60"/>
  <c r="D39" i="56" s="1"/>
  <c r="U26" i="60"/>
  <c r="V39" i="56" s="1"/>
  <c r="K26" i="60"/>
  <c r="M26" i="60"/>
  <c r="F26" i="60"/>
  <c r="F39" i="56" s="1"/>
  <c r="G26" i="60"/>
  <c r="O26" i="60"/>
  <c r="R26" i="60"/>
  <c r="T39" i="56" s="1"/>
  <c r="C26" i="60"/>
  <c r="C39" i="56" s="1"/>
  <c r="E26" i="60"/>
  <c r="T26" i="60"/>
  <c r="U39" i="56" s="1"/>
  <c r="H26" i="60"/>
  <c r="I26" i="60"/>
  <c r="P82" i="60"/>
  <c r="N82" i="60"/>
  <c r="O82" i="60"/>
  <c r="T82" i="60"/>
  <c r="U82" i="60"/>
  <c r="G82" i="60"/>
  <c r="S82" i="60"/>
  <c r="F82" i="60"/>
  <c r="C82" i="60"/>
  <c r="B82" i="60"/>
  <c r="I82" i="60"/>
  <c r="J82" i="60"/>
  <c r="J95" i="56" s="1"/>
  <c r="L82" i="60"/>
  <c r="L95" i="56" s="1"/>
  <c r="H82" i="60"/>
  <c r="E82" i="60"/>
  <c r="R82" i="60"/>
  <c r="D82" i="60"/>
  <c r="Q82" i="60"/>
  <c r="M82" i="60"/>
  <c r="K82" i="60"/>
  <c r="K95" i="56" s="1"/>
  <c r="J3" i="60"/>
  <c r="E3" i="60"/>
  <c r="O3" i="60"/>
  <c r="R16" i="56" s="1"/>
  <c r="U3" i="60"/>
  <c r="V16" i="56" s="1"/>
  <c r="Q3" i="60"/>
  <c r="S16" i="56" s="1"/>
  <c r="F3" i="60"/>
  <c r="F16" i="56" s="1"/>
  <c r="G3" i="60"/>
  <c r="T3" i="60"/>
  <c r="U16" i="56" s="1"/>
  <c r="S3" i="60"/>
  <c r="C3" i="60"/>
  <c r="C16" i="56" s="1"/>
  <c r="D3" i="60"/>
  <c r="L3" i="60"/>
  <c r="L16" i="56" s="1"/>
  <c r="H3" i="60"/>
  <c r="H16" i="56" s="1"/>
  <c r="M3" i="60"/>
  <c r="I3" i="60"/>
  <c r="N3" i="60"/>
  <c r="Q16" i="56" s="1"/>
  <c r="P3" i="60"/>
  <c r="K3" i="60"/>
  <c r="R3" i="60"/>
  <c r="T16" i="56" s="1"/>
  <c r="B3" i="60"/>
  <c r="B16" i="56" s="1"/>
  <c r="O69" i="43"/>
  <c r="U69" i="43"/>
  <c r="Q69" i="43"/>
  <c r="G69" i="43"/>
  <c r="T69" i="43"/>
  <c r="M69" i="43"/>
  <c r="F69" i="43"/>
  <c r="R69" i="43"/>
  <c r="S69" i="43"/>
  <c r="I69" i="43"/>
  <c r="H69" i="43"/>
  <c r="J69" i="43"/>
  <c r="J82" i="40" s="1"/>
  <c r="K69" i="43"/>
  <c r="L69" i="43"/>
  <c r="E69" i="43"/>
  <c r="B69" i="43"/>
  <c r="N69" i="43"/>
  <c r="C69" i="43"/>
  <c r="D69" i="43"/>
  <c r="P69" i="43"/>
  <c r="M94" i="47"/>
  <c r="R94" i="47"/>
  <c r="T94" i="47"/>
  <c r="F94" i="47"/>
  <c r="Q94" i="47"/>
  <c r="G94" i="47"/>
  <c r="S94" i="47"/>
  <c r="H94" i="47"/>
  <c r="B94" i="47"/>
  <c r="I94" i="47"/>
  <c r="D94" i="47"/>
  <c r="U94" i="47"/>
  <c r="E94" i="47"/>
  <c r="J94" i="47"/>
  <c r="P94" i="47"/>
  <c r="N94" i="47"/>
  <c r="C94" i="47"/>
  <c r="O94" i="47"/>
  <c r="K94" i="47"/>
  <c r="L94" i="47"/>
  <c r="L107" i="44" s="1"/>
  <c r="M88" i="60"/>
  <c r="Q88" i="60"/>
  <c r="I88" i="60"/>
  <c r="P88" i="60"/>
  <c r="F88" i="60"/>
  <c r="J88" i="60"/>
  <c r="J101" i="56" s="1"/>
  <c r="E88" i="60"/>
  <c r="H88" i="60"/>
  <c r="O88" i="60"/>
  <c r="B88" i="60"/>
  <c r="T88" i="60"/>
  <c r="L88" i="60"/>
  <c r="L101" i="56" s="1"/>
  <c r="K88" i="60"/>
  <c r="K101" i="56" s="1"/>
  <c r="G88" i="60"/>
  <c r="U88" i="60"/>
  <c r="S88" i="60"/>
  <c r="D88" i="60"/>
  <c r="C88" i="60"/>
  <c r="N88" i="60"/>
  <c r="R88" i="60"/>
  <c r="N24" i="51"/>
  <c r="Q37" i="48" s="1"/>
  <c r="T24" i="51"/>
  <c r="U37" i="48" s="1"/>
  <c r="Q24" i="51"/>
  <c r="F24" i="51"/>
  <c r="F37" i="48" s="1"/>
  <c r="D24" i="51"/>
  <c r="P24" i="51"/>
  <c r="E24" i="51"/>
  <c r="E37" i="48" s="1"/>
  <c r="R24" i="51"/>
  <c r="G24" i="51"/>
  <c r="S24" i="51"/>
  <c r="M24" i="51"/>
  <c r="B24" i="51"/>
  <c r="B37" i="48" s="1"/>
  <c r="C24" i="51"/>
  <c r="C37" i="48" s="1"/>
  <c r="O24" i="51"/>
  <c r="R37" i="48" s="1"/>
  <c r="H24" i="51"/>
  <c r="H37" i="48" s="1"/>
  <c r="I24" i="51"/>
  <c r="U24" i="51"/>
  <c r="J24" i="51"/>
  <c r="J37" i="48" s="1"/>
  <c r="K24" i="51"/>
  <c r="L24" i="51"/>
  <c r="L37" i="48" s="1"/>
  <c r="K81" i="60"/>
  <c r="K94" i="56" s="1"/>
  <c r="D81" i="60"/>
  <c r="B81" i="60"/>
  <c r="C81" i="60"/>
  <c r="Q81" i="60"/>
  <c r="J81" i="60"/>
  <c r="J94" i="56" s="1"/>
  <c r="I81" i="60"/>
  <c r="P81" i="60"/>
  <c r="U81" i="60"/>
  <c r="M81" i="60"/>
  <c r="T81" i="60"/>
  <c r="L81" i="60"/>
  <c r="L94" i="56" s="1"/>
  <c r="H81" i="60"/>
  <c r="S81" i="60"/>
  <c r="F81" i="60"/>
  <c r="R81" i="60"/>
  <c r="E81" i="60"/>
  <c r="O81" i="60"/>
  <c r="G81" i="60"/>
  <c r="N81" i="60"/>
  <c r="J15" i="60"/>
  <c r="M15" i="60"/>
  <c r="R15" i="60"/>
  <c r="L15" i="60"/>
  <c r="I15" i="60"/>
  <c r="E15" i="60"/>
  <c r="E28" i="56" s="1"/>
  <c r="G15" i="60"/>
  <c r="G28" i="56" s="1"/>
  <c r="Q15" i="60"/>
  <c r="B15" i="60"/>
  <c r="B28" i="56" s="1"/>
  <c r="K15" i="60"/>
  <c r="T15" i="60"/>
  <c r="N15" i="60"/>
  <c r="F15" i="60"/>
  <c r="F28" i="56" s="1"/>
  <c r="D15" i="60"/>
  <c r="D28" i="56" s="1"/>
  <c r="S15" i="60"/>
  <c r="U15" i="60"/>
  <c r="V28" i="56" s="1"/>
  <c r="P15" i="60"/>
  <c r="O15" i="60"/>
  <c r="R28" i="56" s="1"/>
  <c r="H15" i="60"/>
  <c r="H28" i="56" s="1"/>
  <c r="C15" i="60"/>
  <c r="C28" i="56" s="1"/>
  <c r="H5" i="60"/>
  <c r="F5" i="60"/>
  <c r="F18" i="56" s="1"/>
  <c r="N5" i="60"/>
  <c r="L5" i="60"/>
  <c r="L18" i="56" s="1"/>
  <c r="S5" i="60"/>
  <c r="C5" i="60"/>
  <c r="C18" i="56" s="1"/>
  <c r="T5" i="60"/>
  <c r="U18" i="56" s="1"/>
  <c r="P5" i="60"/>
  <c r="O5" i="60"/>
  <c r="R18" i="56" s="1"/>
  <c r="D5" i="60"/>
  <c r="D18" i="56" s="1"/>
  <c r="E5" i="60"/>
  <c r="E18" i="56" s="1"/>
  <c r="K5" i="60"/>
  <c r="K18" i="56" s="1"/>
  <c r="U5" i="60"/>
  <c r="G5" i="60"/>
  <c r="G18" i="56" s="1"/>
  <c r="M5" i="60"/>
  <c r="I5" i="60"/>
  <c r="J5" i="60"/>
  <c r="J18" i="56" s="1"/>
  <c r="B5" i="60"/>
  <c r="B18" i="56" s="1"/>
  <c r="R5" i="60"/>
  <c r="T18" i="56" s="1"/>
  <c r="Q5" i="60"/>
  <c r="P99" i="60"/>
  <c r="R99" i="60"/>
  <c r="U99" i="60"/>
  <c r="F99" i="60"/>
  <c r="O99" i="60"/>
  <c r="G99" i="60"/>
  <c r="C99" i="60"/>
  <c r="N99" i="60"/>
  <c r="B99" i="60"/>
  <c r="Q99" i="60"/>
  <c r="E99" i="60"/>
  <c r="L99" i="60"/>
  <c r="L112" i="56" s="1"/>
  <c r="I99" i="60"/>
  <c r="D99" i="60"/>
  <c r="S99" i="60"/>
  <c r="M99" i="60"/>
  <c r="K99" i="60"/>
  <c r="K112" i="56" s="1"/>
  <c r="T99" i="60"/>
  <c r="H99" i="60"/>
  <c r="J99" i="60"/>
  <c r="J112" i="56" s="1"/>
  <c r="O93" i="47"/>
  <c r="L93" i="47"/>
  <c r="C93" i="47"/>
  <c r="D93" i="47"/>
  <c r="P93" i="47"/>
  <c r="E93" i="47"/>
  <c r="Q93" i="47"/>
  <c r="G93" i="47"/>
  <c r="S93" i="47"/>
  <c r="H93" i="47"/>
  <c r="T93" i="47"/>
  <c r="J93" i="47"/>
  <c r="K93" i="47"/>
  <c r="K106" i="44" s="1"/>
  <c r="F93" i="47"/>
  <c r="U93" i="47"/>
  <c r="M93" i="47"/>
  <c r="B93" i="47"/>
  <c r="N93" i="47"/>
  <c r="R93" i="47"/>
  <c r="I93" i="47"/>
  <c r="G25" i="60"/>
  <c r="G38" i="56" s="1"/>
  <c r="I25" i="60"/>
  <c r="T25" i="60"/>
  <c r="E25" i="60"/>
  <c r="E38" i="56" s="1"/>
  <c r="B25" i="60"/>
  <c r="B38" i="56" s="1"/>
  <c r="S25" i="60"/>
  <c r="L25" i="60"/>
  <c r="L38" i="56" s="1"/>
  <c r="H25" i="60"/>
  <c r="H38" i="56" s="1"/>
  <c r="F25" i="60"/>
  <c r="F38" i="56" s="1"/>
  <c r="U25" i="60"/>
  <c r="V38" i="56" s="1"/>
  <c r="Q25" i="60"/>
  <c r="S38" i="56" s="1"/>
  <c r="P25" i="60"/>
  <c r="D25" i="60"/>
  <c r="J25" i="60"/>
  <c r="O25" i="60"/>
  <c r="M25" i="60"/>
  <c r="K25" i="60"/>
  <c r="C25" i="60"/>
  <c r="C38" i="56" s="1"/>
  <c r="R25" i="60"/>
  <c r="T38" i="56" s="1"/>
  <c r="N25" i="60"/>
  <c r="Q38" i="56" s="1"/>
  <c r="B83" i="60"/>
  <c r="R83" i="60"/>
  <c r="L83" i="60"/>
  <c r="L96" i="56" s="1"/>
  <c r="P83" i="60"/>
  <c r="K83" i="60"/>
  <c r="K96" i="56" s="1"/>
  <c r="F83" i="60"/>
  <c r="H83" i="60"/>
  <c r="U83" i="60"/>
  <c r="M83" i="60"/>
  <c r="Q83" i="60"/>
  <c r="G83" i="60"/>
  <c r="E83" i="60"/>
  <c r="O83" i="60"/>
  <c r="S83" i="60"/>
  <c r="C83" i="60"/>
  <c r="I83" i="60"/>
  <c r="D83" i="60"/>
  <c r="T83" i="60"/>
  <c r="N83" i="60"/>
  <c r="J83" i="60"/>
  <c r="J96" i="56" s="1"/>
  <c r="M70" i="43"/>
  <c r="G70" i="43"/>
  <c r="B70" i="43"/>
  <c r="T70" i="43"/>
  <c r="C70" i="43"/>
  <c r="I70" i="43"/>
  <c r="H70" i="43"/>
  <c r="L70" i="43"/>
  <c r="J70" i="43"/>
  <c r="N70" i="43"/>
  <c r="K70" i="43"/>
  <c r="K83" i="40" s="1"/>
  <c r="O70" i="43"/>
  <c r="P70" i="43"/>
  <c r="D70" i="43"/>
  <c r="E70" i="43"/>
  <c r="Q70" i="43"/>
  <c r="U70" i="43"/>
  <c r="F70" i="43"/>
  <c r="R70" i="43"/>
  <c r="S70" i="43"/>
  <c r="S6" i="60"/>
  <c r="T6" i="60"/>
  <c r="U19" i="56" s="1"/>
  <c r="L6" i="60"/>
  <c r="R6" i="60"/>
  <c r="T19" i="56" s="1"/>
  <c r="E6" i="60"/>
  <c r="E19" i="56" s="1"/>
  <c r="B6" i="60"/>
  <c r="N6" i="60"/>
  <c r="Q19" i="56" s="1"/>
  <c r="J6" i="60"/>
  <c r="J19" i="56" s="1"/>
  <c r="G6" i="60"/>
  <c r="G19" i="56" s="1"/>
  <c r="P6" i="60"/>
  <c r="C6" i="60"/>
  <c r="C19" i="56" s="1"/>
  <c r="M6" i="60"/>
  <c r="F6" i="60"/>
  <c r="O6" i="60"/>
  <c r="R19" i="56" s="1"/>
  <c r="I6" i="60"/>
  <c r="H6" i="60"/>
  <c r="Q6" i="60"/>
  <c r="K6" i="60"/>
  <c r="D6" i="60"/>
  <c r="U6" i="60"/>
  <c r="V19" i="56" s="1"/>
  <c r="O86" i="60"/>
  <c r="F86" i="60"/>
  <c r="U86" i="60"/>
  <c r="P86" i="60"/>
  <c r="J86" i="60"/>
  <c r="J99" i="56" s="1"/>
  <c r="N86" i="60"/>
  <c r="M86" i="60"/>
  <c r="B86" i="60"/>
  <c r="L86" i="60"/>
  <c r="L99" i="56" s="1"/>
  <c r="D86" i="60"/>
  <c r="Q86" i="60"/>
  <c r="K86" i="60"/>
  <c r="K99" i="56" s="1"/>
  <c r="T86" i="60"/>
  <c r="H86" i="60"/>
  <c r="I86" i="60"/>
  <c r="R86" i="60"/>
  <c r="E86" i="60"/>
  <c r="G86" i="60"/>
  <c r="S86" i="60"/>
  <c r="C86" i="60"/>
  <c r="D89" i="60"/>
  <c r="E89" i="60"/>
  <c r="Q89" i="60"/>
  <c r="L89" i="60"/>
  <c r="L102" i="56" s="1"/>
  <c r="H89" i="60"/>
  <c r="U89" i="60"/>
  <c r="O89" i="60"/>
  <c r="P89" i="60"/>
  <c r="F89" i="60"/>
  <c r="R89" i="60"/>
  <c r="B89" i="60"/>
  <c r="N89" i="60"/>
  <c r="J89" i="60"/>
  <c r="J102" i="56" s="1"/>
  <c r="M89" i="60"/>
  <c r="I89" i="60"/>
  <c r="C89" i="60"/>
  <c r="S89" i="60"/>
  <c r="K89" i="60"/>
  <c r="K102" i="56" s="1"/>
  <c r="T89" i="60"/>
  <c r="G89" i="60"/>
  <c r="N63" i="43"/>
  <c r="I63" i="43"/>
  <c r="O63" i="43"/>
  <c r="L63" i="43"/>
  <c r="D63" i="43"/>
  <c r="M63" i="43"/>
  <c r="T63" i="43"/>
  <c r="H63" i="43"/>
  <c r="J63" i="43"/>
  <c r="U63" i="43"/>
  <c r="K63" i="43"/>
  <c r="K76" i="40" s="1"/>
  <c r="B63" i="43"/>
  <c r="C63" i="43"/>
  <c r="P63" i="43"/>
  <c r="E63" i="43"/>
  <c r="G63" i="43"/>
  <c r="S63" i="43"/>
  <c r="Q63" i="43"/>
  <c r="F63" i="43"/>
  <c r="R63" i="43"/>
  <c r="M19" i="35"/>
  <c r="S19" i="35"/>
  <c r="B19" i="35"/>
  <c r="B32" i="32" s="1"/>
  <c r="N19" i="35"/>
  <c r="Q32" i="32" s="1"/>
  <c r="C19" i="35"/>
  <c r="C32" i="32" s="1"/>
  <c r="O19" i="35"/>
  <c r="R32" i="32" s="1"/>
  <c r="D19" i="35"/>
  <c r="D32" i="32" s="1"/>
  <c r="P19" i="35"/>
  <c r="E19" i="35"/>
  <c r="E32" i="32" s="1"/>
  <c r="Q19" i="35"/>
  <c r="S32" i="32" s="1"/>
  <c r="F19" i="35"/>
  <c r="F32" i="32" s="1"/>
  <c r="R19" i="35"/>
  <c r="T32" i="32" s="1"/>
  <c r="G19" i="35"/>
  <c r="G32" i="32" s="1"/>
  <c r="H19" i="35"/>
  <c r="H32" i="32" s="1"/>
  <c r="T19" i="35"/>
  <c r="U32" i="32" s="1"/>
  <c r="I19" i="35"/>
  <c r="U19" i="35"/>
  <c r="V32" i="32" s="1"/>
  <c r="J19" i="35"/>
  <c r="J32" i="32" s="1"/>
  <c r="K19" i="35"/>
  <c r="K32" i="32" s="1"/>
  <c r="L19" i="35"/>
  <c r="L32" i="32" s="1"/>
  <c r="N58" i="60"/>
  <c r="C58" i="60"/>
  <c r="Q58" i="60"/>
  <c r="O58" i="60"/>
  <c r="F58" i="60"/>
  <c r="T58" i="60"/>
  <c r="L58" i="60"/>
  <c r="P58" i="60"/>
  <c r="K58" i="60"/>
  <c r="K71" i="56" s="1"/>
  <c r="H58" i="60"/>
  <c r="U58" i="60"/>
  <c r="E58" i="60"/>
  <c r="J58" i="60"/>
  <c r="S58" i="60"/>
  <c r="I58" i="60"/>
  <c r="R58" i="60"/>
  <c r="G58" i="60"/>
  <c r="B58" i="60"/>
  <c r="M58" i="60"/>
  <c r="D58" i="60"/>
  <c r="O96" i="43"/>
  <c r="H96" i="43"/>
  <c r="Q96" i="43"/>
  <c r="F96" i="43"/>
  <c r="J96" i="43"/>
  <c r="J109" i="40" s="1"/>
  <c r="K96" i="43"/>
  <c r="K109" i="40" s="1"/>
  <c r="L96" i="43"/>
  <c r="L109" i="40" s="1"/>
  <c r="M96" i="43"/>
  <c r="U96" i="43"/>
  <c r="B96" i="43"/>
  <c r="N96" i="43"/>
  <c r="C96" i="43"/>
  <c r="D96" i="43"/>
  <c r="P96" i="43"/>
  <c r="E96" i="43"/>
  <c r="R96" i="43"/>
  <c r="G96" i="43"/>
  <c r="S96" i="43"/>
  <c r="T96" i="43"/>
  <c r="I96" i="43"/>
  <c r="Q84" i="60"/>
  <c r="L84" i="60"/>
  <c r="L97" i="56" s="1"/>
  <c r="E84" i="60"/>
  <c r="O84" i="60"/>
  <c r="F84" i="60"/>
  <c r="B84" i="60"/>
  <c r="K84" i="60"/>
  <c r="K97" i="56" s="1"/>
  <c r="D84" i="60"/>
  <c r="P84" i="60"/>
  <c r="M84" i="60"/>
  <c r="I84" i="60"/>
  <c r="C84" i="60"/>
  <c r="N84" i="60"/>
  <c r="S84" i="60"/>
  <c r="R84" i="60"/>
  <c r="J84" i="60"/>
  <c r="J97" i="56" s="1"/>
  <c r="G84" i="60"/>
  <c r="T84" i="60"/>
  <c r="H84" i="60"/>
  <c r="U84" i="60"/>
  <c r="M97" i="43"/>
  <c r="E97" i="43"/>
  <c r="T97" i="43"/>
  <c r="J97" i="43"/>
  <c r="J110" i="40" s="1"/>
  <c r="I97" i="43"/>
  <c r="K97" i="43"/>
  <c r="K110" i="40" s="1"/>
  <c r="L97" i="43"/>
  <c r="L110" i="40" s="1"/>
  <c r="Q97" i="43"/>
  <c r="F97" i="43"/>
  <c r="B97" i="43"/>
  <c r="N97" i="43"/>
  <c r="C97" i="43"/>
  <c r="O97" i="43"/>
  <c r="D97" i="43"/>
  <c r="P97" i="43"/>
  <c r="R97" i="43"/>
  <c r="S97" i="43"/>
  <c r="G97" i="43"/>
  <c r="H97" i="43"/>
  <c r="U97" i="43"/>
  <c r="T95" i="43"/>
  <c r="J95" i="43"/>
  <c r="G95" i="43"/>
  <c r="C95" i="43"/>
  <c r="H95" i="43"/>
  <c r="N95" i="43"/>
  <c r="U95" i="43"/>
  <c r="I95" i="43"/>
  <c r="O95" i="43"/>
  <c r="M95" i="43"/>
  <c r="B95" i="43"/>
  <c r="S95" i="43"/>
  <c r="K95" i="43"/>
  <c r="K108" i="40" s="1"/>
  <c r="L95" i="43"/>
  <c r="P95" i="43"/>
  <c r="E95" i="43"/>
  <c r="Q95" i="43"/>
  <c r="F95" i="43"/>
  <c r="R95" i="43"/>
  <c r="D95" i="43"/>
  <c r="U97" i="60"/>
  <c r="C97" i="60"/>
  <c r="G97" i="60"/>
  <c r="T97" i="60"/>
  <c r="N97" i="60"/>
  <c r="B97" i="60"/>
  <c r="H97" i="60"/>
  <c r="K97" i="60"/>
  <c r="K110" i="56" s="1"/>
  <c r="J97" i="60"/>
  <c r="J110" i="56" s="1"/>
  <c r="R97" i="60"/>
  <c r="E97" i="60"/>
  <c r="S97" i="60"/>
  <c r="F97" i="60"/>
  <c r="L97" i="60"/>
  <c r="L110" i="56" s="1"/>
  <c r="O97" i="60"/>
  <c r="D97" i="60"/>
  <c r="Q97" i="60"/>
  <c r="I97" i="60"/>
  <c r="P97" i="60"/>
  <c r="M97" i="60"/>
  <c r="G72" i="60"/>
  <c r="S72" i="60"/>
  <c r="R72" i="60"/>
  <c r="T72" i="60"/>
  <c r="D72" i="60"/>
  <c r="H72" i="60"/>
  <c r="P72" i="60"/>
  <c r="K72" i="60"/>
  <c r="K85" i="56" s="1"/>
  <c r="E72" i="60"/>
  <c r="B72" i="60"/>
  <c r="N72" i="60"/>
  <c r="M72" i="60"/>
  <c r="L72" i="60"/>
  <c r="L85" i="56" s="1"/>
  <c r="J72" i="60"/>
  <c r="J85" i="56" s="1"/>
  <c r="O72" i="60"/>
  <c r="U72" i="60"/>
  <c r="Q72" i="60"/>
  <c r="I72" i="60"/>
  <c r="F72" i="60"/>
  <c r="C72" i="60"/>
  <c r="O51" i="60"/>
  <c r="P51" i="60"/>
  <c r="E51" i="60"/>
  <c r="R51" i="60"/>
  <c r="G51" i="60"/>
  <c r="F51" i="60"/>
  <c r="L51" i="60"/>
  <c r="L64" i="56" s="1"/>
  <c r="U51" i="60"/>
  <c r="M51" i="60"/>
  <c r="H51" i="60"/>
  <c r="Q51" i="60"/>
  <c r="N51" i="60"/>
  <c r="K51" i="60"/>
  <c r="B51" i="60"/>
  <c r="S51" i="60"/>
  <c r="I51" i="60"/>
  <c r="J51" i="60"/>
  <c r="D51" i="60"/>
  <c r="T51" i="60"/>
  <c r="C51" i="60"/>
  <c r="I98" i="60"/>
  <c r="K98" i="60"/>
  <c r="K111" i="56" s="1"/>
  <c r="F98" i="60"/>
  <c r="J98" i="60"/>
  <c r="J111" i="56" s="1"/>
  <c r="O98" i="60"/>
  <c r="G98" i="60"/>
  <c r="C98" i="60"/>
  <c r="U98" i="60"/>
  <c r="N98" i="60"/>
  <c r="M98" i="60"/>
  <c r="B98" i="60"/>
  <c r="S98" i="60"/>
  <c r="E98" i="60"/>
  <c r="P98" i="60"/>
  <c r="L98" i="60"/>
  <c r="L111" i="56" s="1"/>
  <c r="H98" i="60"/>
  <c r="T98" i="60"/>
  <c r="D98" i="60"/>
  <c r="Q98" i="60"/>
  <c r="R98" i="60"/>
  <c r="G75" i="43"/>
  <c r="D75" i="43"/>
  <c r="K75" i="43"/>
  <c r="K88" i="40" s="1"/>
  <c r="P75" i="43"/>
  <c r="L75" i="43"/>
  <c r="L88" i="40" s="1"/>
  <c r="N75" i="43"/>
  <c r="U75" i="43"/>
  <c r="E75" i="43"/>
  <c r="C75" i="43"/>
  <c r="O75" i="43"/>
  <c r="Q75" i="43"/>
  <c r="R75" i="43"/>
  <c r="H75" i="43"/>
  <c r="J75" i="43"/>
  <c r="J88" i="40" s="1"/>
  <c r="F75" i="43"/>
  <c r="M75" i="43"/>
  <c r="B75" i="43"/>
  <c r="T75" i="43"/>
  <c r="I75" i="43"/>
  <c r="S75" i="43"/>
  <c r="R93" i="43"/>
  <c r="U93" i="43"/>
  <c r="C93" i="43"/>
  <c r="J93" i="43"/>
  <c r="O93" i="43"/>
  <c r="K93" i="43"/>
  <c r="Q93" i="43"/>
  <c r="G93" i="43"/>
  <c r="S93" i="43"/>
  <c r="B93" i="43"/>
  <c r="P93" i="43"/>
  <c r="N93" i="43"/>
  <c r="D93" i="43"/>
  <c r="F93" i="43"/>
  <c r="E93" i="43"/>
  <c r="M93" i="43"/>
  <c r="H93" i="43"/>
  <c r="T93" i="43"/>
  <c r="I93" i="43"/>
  <c r="L93" i="43"/>
  <c r="L106" i="40" s="1"/>
  <c r="U48" i="60"/>
  <c r="K48" i="60"/>
  <c r="K61" i="56" s="1"/>
  <c r="T48" i="60"/>
  <c r="G48" i="60"/>
  <c r="D48" i="60"/>
  <c r="O48" i="60"/>
  <c r="B48" i="60"/>
  <c r="P48" i="60"/>
  <c r="C48" i="60"/>
  <c r="Q48" i="60"/>
  <c r="N48" i="60"/>
  <c r="L48" i="60"/>
  <c r="J48" i="60"/>
  <c r="J61" i="56" s="1"/>
  <c r="S48" i="60"/>
  <c r="H48" i="60"/>
  <c r="F48" i="60"/>
  <c r="I48" i="60"/>
  <c r="R48" i="60"/>
  <c r="E48" i="60"/>
  <c r="M48" i="60"/>
  <c r="N90" i="60"/>
  <c r="F90" i="60"/>
  <c r="H90" i="60"/>
  <c r="T90" i="60"/>
  <c r="B90" i="60"/>
  <c r="O90" i="60"/>
  <c r="L90" i="60"/>
  <c r="L103" i="56" s="1"/>
  <c r="E90" i="60"/>
  <c r="I90" i="60"/>
  <c r="S90" i="60"/>
  <c r="G90" i="60"/>
  <c r="P90" i="60"/>
  <c r="J90" i="60"/>
  <c r="J103" i="56" s="1"/>
  <c r="R90" i="60"/>
  <c r="D90" i="60"/>
  <c r="C90" i="60"/>
  <c r="U90" i="60"/>
  <c r="Q90" i="60"/>
  <c r="M90" i="60"/>
  <c r="K90" i="60"/>
  <c r="K103" i="56" s="1"/>
  <c r="L57" i="60"/>
  <c r="U57" i="60"/>
  <c r="P57" i="60"/>
  <c r="H57" i="60"/>
  <c r="O57" i="60"/>
  <c r="I57" i="60"/>
  <c r="E57" i="60"/>
  <c r="Q57" i="60"/>
  <c r="N57" i="60"/>
  <c r="T57" i="60"/>
  <c r="R57" i="60"/>
  <c r="D57" i="60"/>
  <c r="M57" i="60"/>
  <c r="F57" i="60"/>
  <c r="C57" i="60"/>
  <c r="S57" i="60"/>
  <c r="J57" i="60"/>
  <c r="B57" i="60"/>
  <c r="G57" i="60"/>
  <c r="K57" i="60"/>
  <c r="L49" i="60"/>
  <c r="Q49" i="60"/>
  <c r="T49" i="60"/>
  <c r="C49" i="60"/>
  <c r="G49" i="60"/>
  <c r="N49" i="60"/>
  <c r="I49" i="60"/>
  <c r="J49" i="60"/>
  <c r="H49" i="60"/>
  <c r="M49" i="60"/>
  <c r="U49" i="60"/>
  <c r="E49" i="60"/>
  <c r="O49" i="60"/>
  <c r="K49" i="60"/>
  <c r="S49" i="60"/>
  <c r="B49" i="60"/>
  <c r="P49" i="60"/>
  <c r="R49" i="60"/>
  <c r="D49" i="60"/>
  <c r="F49" i="60"/>
  <c r="C14" i="51"/>
  <c r="C27" i="48" s="1"/>
  <c r="N14" i="51"/>
  <c r="Q27" i="48" s="1"/>
  <c r="D14" i="51"/>
  <c r="D27" i="48" s="1"/>
  <c r="H14" i="51"/>
  <c r="H27" i="48" s="1"/>
  <c r="U14" i="51"/>
  <c r="V27" i="48" s="1"/>
  <c r="B14" i="51"/>
  <c r="B27" i="48" s="1"/>
  <c r="Q14" i="51"/>
  <c r="S27" i="48" s="1"/>
  <c r="F14" i="51"/>
  <c r="F27" i="48" s="1"/>
  <c r="G14" i="51"/>
  <c r="G27" i="48" s="1"/>
  <c r="T14" i="51"/>
  <c r="U27" i="48" s="1"/>
  <c r="I14" i="51"/>
  <c r="J14" i="51"/>
  <c r="J27" i="48" s="1"/>
  <c r="K14" i="51"/>
  <c r="K27" i="48" s="1"/>
  <c r="R14" i="51"/>
  <c r="T27" i="48" s="1"/>
  <c r="S14" i="51"/>
  <c r="M14" i="51"/>
  <c r="O14" i="51"/>
  <c r="R27" i="48" s="1"/>
  <c r="P14" i="51"/>
  <c r="E14" i="51"/>
  <c r="E27" i="48" s="1"/>
  <c r="L14" i="51"/>
  <c r="L27" i="48" s="1"/>
  <c r="P12" i="60"/>
  <c r="C12" i="60"/>
  <c r="C25" i="56" s="1"/>
  <c r="T12" i="60"/>
  <c r="R12" i="60"/>
  <c r="T25" i="56" s="1"/>
  <c r="F12" i="60"/>
  <c r="F25" i="56" s="1"/>
  <c r="E12" i="60"/>
  <c r="E25" i="56" s="1"/>
  <c r="D12" i="60"/>
  <c r="D25" i="56" s="1"/>
  <c r="Q12" i="60"/>
  <c r="S25" i="56" s="1"/>
  <c r="S12" i="60"/>
  <c r="G12" i="60"/>
  <c r="G25" i="56" s="1"/>
  <c r="L12" i="60"/>
  <c r="L25" i="56" s="1"/>
  <c r="J12" i="60"/>
  <c r="O12" i="60"/>
  <c r="I12" i="60"/>
  <c r="M12" i="60"/>
  <c r="U12" i="60"/>
  <c r="V25" i="56" s="1"/>
  <c r="H12" i="60"/>
  <c r="H25" i="56" s="1"/>
  <c r="B12" i="60"/>
  <c r="B25" i="56" s="1"/>
  <c r="N12" i="60"/>
  <c r="Q25" i="56" s="1"/>
  <c r="K12" i="60"/>
  <c r="K25" i="56" s="1"/>
  <c r="J23" i="60"/>
  <c r="E23" i="60"/>
  <c r="E36" i="56" s="1"/>
  <c r="N23" i="60"/>
  <c r="Q36" i="56" s="1"/>
  <c r="S23" i="60"/>
  <c r="Q23" i="60"/>
  <c r="R23" i="60"/>
  <c r="T36" i="56" s="1"/>
  <c r="C23" i="60"/>
  <c r="O23" i="60"/>
  <c r="R36" i="56" s="1"/>
  <c r="H23" i="60"/>
  <c r="H36" i="56" s="1"/>
  <c r="M23" i="60"/>
  <c r="B23" i="60"/>
  <c r="B36" i="56" s="1"/>
  <c r="T23" i="60"/>
  <c r="U36" i="56" s="1"/>
  <c r="P23" i="60"/>
  <c r="K23" i="60"/>
  <c r="K36" i="56" s="1"/>
  <c r="I23" i="60"/>
  <c r="U23" i="60"/>
  <c r="V36" i="56" s="1"/>
  <c r="F23" i="60"/>
  <c r="F36" i="56" s="1"/>
  <c r="L23" i="60"/>
  <c r="G23" i="60"/>
  <c r="D23" i="60"/>
  <c r="D36" i="56" s="1"/>
  <c r="R36" i="60"/>
  <c r="D36" i="60"/>
  <c r="S36" i="60"/>
  <c r="P36" i="60"/>
  <c r="I36" i="60"/>
  <c r="F36" i="60"/>
  <c r="J36" i="60"/>
  <c r="H36" i="60"/>
  <c r="M36" i="60"/>
  <c r="G36" i="60"/>
  <c r="O36" i="60"/>
  <c r="C36" i="60"/>
  <c r="B36" i="60"/>
  <c r="K36" i="60"/>
  <c r="K49" i="56" s="1"/>
  <c r="Q36" i="60"/>
  <c r="L36" i="60"/>
  <c r="L49" i="56" s="1"/>
  <c r="U36" i="60"/>
  <c r="E36" i="60"/>
  <c r="T36" i="60"/>
  <c r="N36" i="60"/>
  <c r="L63" i="60"/>
  <c r="N63" i="60"/>
  <c r="O63" i="60"/>
  <c r="I63" i="60"/>
  <c r="R63" i="60"/>
  <c r="E63" i="60"/>
  <c r="G63" i="60"/>
  <c r="P63" i="60"/>
  <c r="H63" i="60"/>
  <c r="C63" i="60"/>
  <c r="M63" i="60"/>
  <c r="S63" i="60"/>
  <c r="K63" i="60"/>
  <c r="Q63" i="60"/>
  <c r="J63" i="60"/>
  <c r="B63" i="60"/>
  <c r="T63" i="60"/>
  <c r="U63" i="60"/>
  <c r="F63" i="60"/>
  <c r="D63" i="60"/>
  <c r="Q22" i="60"/>
  <c r="S35" i="56" s="1"/>
  <c r="F22" i="60"/>
  <c r="F35" i="56" s="1"/>
  <c r="U22" i="60"/>
  <c r="V35" i="56" s="1"/>
  <c r="M22" i="60"/>
  <c r="H22" i="60"/>
  <c r="H35" i="56" s="1"/>
  <c r="K22" i="60"/>
  <c r="K35" i="56" s="1"/>
  <c r="J22" i="60"/>
  <c r="J35" i="56" s="1"/>
  <c r="R22" i="60"/>
  <c r="C22" i="60"/>
  <c r="B22" i="60"/>
  <c r="O22" i="60"/>
  <c r="R35" i="56" s="1"/>
  <c r="N22" i="60"/>
  <c r="Q35" i="56" s="1"/>
  <c r="P22" i="60"/>
  <c r="E22" i="60"/>
  <c r="E35" i="56" s="1"/>
  <c r="T22" i="60"/>
  <c r="U35" i="56" s="1"/>
  <c r="S22" i="60"/>
  <c r="G22" i="60"/>
  <c r="D22" i="60"/>
  <c r="L22" i="60"/>
  <c r="I22" i="60"/>
  <c r="G64" i="35"/>
  <c r="E64" i="35"/>
  <c r="F64" i="35"/>
  <c r="T64" i="35"/>
  <c r="B64" i="35"/>
  <c r="I64" i="35"/>
  <c r="M64" i="35"/>
  <c r="U64" i="35"/>
  <c r="J64" i="35"/>
  <c r="N64" i="35"/>
  <c r="K64" i="35"/>
  <c r="C64" i="35"/>
  <c r="L64" i="35"/>
  <c r="Q64" i="35"/>
  <c r="D64" i="35"/>
  <c r="P64" i="35"/>
  <c r="R64" i="35"/>
  <c r="S64" i="35"/>
  <c r="H64" i="35"/>
  <c r="O64" i="35"/>
  <c r="B88" i="43"/>
  <c r="H88" i="43"/>
  <c r="N88" i="43"/>
  <c r="T88" i="43"/>
  <c r="G88" i="43"/>
  <c r="S88" i="43"/>
  <c r="I88" i="43"/>
  <c r="M88" i="43"/>
  <c r="L88" i="43"/>
  <c r="L101" i="40" s="1"/>
  <c r="D88" i="43"/>
  <c r="C88" i="43"/>
  <c r="O88" i="43"/>
  <c r="P88" i="43"/>
  <c r="R88" i="43"/>
  <c r="E88" i="43"/>
  <c r="Q88" i="43"/>
  <c r="F88" i="43"/>
  <c r="U88" i="43"/>
  <c r="J88" i="43"/>
  <c r="J101" i="40" s="1"/>
  <c r="K88" i="43"/>
  <c r="C27" i="60"/>
  <c r="C40" i="56" s="1"/>
  <c r="L27" i="60"/>
  <c r="L40" i="56" s="1"/>
  <c r="R27" i="60"/>
  <c r="T40" i="56" s="1"/>
  <c r="K27" i="60"/>
  <c r="K40" i="56" s="1"/>
  <c r="F27" i="60"/>
  <c r="F40" i="56" s="1"/>
  <c r="E27" i="60"/>
  <c r="B27" i="60"/>
  <c r="I27" i="60"/>
  <c r="D27" i="60"/>
  <c r="H27" i="60"/>
  <c r="H40" i="56" s="1"/>
  <c r="P27" i="60"/>
  <c r="M27" i="60"/>
  <c r="S27" i="60"/>
  <c r="U27" i="60"/>
  <c r="V40" i="56" s="1"/>
  <c r="O27" i="60"/>
  <c r="R40" i="56" s="1"/>
  <c r="N27" i="60"/>
  <c r="Q40" i="56" s="1"/>
  <c r="Q27" i="60"/>
  <c r="J27" i="60"/>
  <c r="T27" i="60"/>
  <c r="U40" i="56" s="1"/>
  <c r="G27" i="60"/>
  <c r="G40" i="56" s="1"/>
  <c r="C94" i="60"/>
  <c r="K94" i="60"/>
  <c r="K107" i="56" s="1"/>
  <c r="S94" i="60"/>
  <c r="H94" i="60"/>
  <c r="O94" i="60"/>
  <c r="P94" i="60"/>
  <c r="Q94" i="60"/>
  <c r="D94" i="60"/>
  <c r="R94" i="60"/>
  <c r="E94" i="60"/>
  <c r="B94" i="60"/>
  <c r="N94" i="60"/>
  <c r="T94" i="60"/>
  <c r="G94" i="60"/>
  <c r="U94" i="60"/>
  <c r="I94" i="60"/>
  <c r="M94" i="60"/>
  <c r="L94" i="60"/>
  <c r="L107" i="56" s="1"/>
  <c r="F94" i="60"/>
  <c r="J94" i="60"/>
  <c r="J107" i="56" s="1"/>
  <c r="D32" i="60"/>
  <c r="I32" i="60"/>
  <c r="T32" i="60"/>
  <c r="U45" i="56" s="1"/>
  <c r="C32" i="60"/>
  <c r="C45" i="56" s="1"/>
  <c r="G32" i="60"/>
  <c r="G45" i="56" s="1"/>
  <c r="N32" i="60"/>
  <c r="O32" i="60"/>
  <c r="R45" i="56" s="1"/>
  <c r="E32" i="60"/>
  <c r="U32" i="60"/>
  <c r="V45" i="56" s="1"/>
  <c r="S32" i="60"/>
  <c r="M32" i="60"/>
  <c r="P32" i="60"/>
  <c r="Q32" i="60"/>
  <c r="S45" i="56" s="1"/>
  <c r="F32" i="60"/>
  <c r="F45" i="56" s="1"/>
  <c r="R32" i="60"/>
  <c r="B32" i="60"/>
  <c r="B45" i="56" s="1"/>
  <c r="K32" i="60"/>
  <c r="K45" i="56" s="1"/>
  <c r="H32" i="60"/>
  <c r="H45" i="56" s="1"/>
  <c r="L32" i="60"/>
  <c r="L45" i="56" s="1"/>
  <c r="J32" i="60"/>
  <c r="N19" i="51"/>
  <c r="Q32" i="48" s="1"/>
  <c r="T19" i="51"/>
  <c r="U32" i="48" s="1"/>
  <c r="C19" i="51"/>
  <c r="C32" i="48" s="1"/>
  <c r="U19" i="51"/>
  <c r="V32" i="48" s="1"/>
  <c r="R19" i="51"/>
  <c r="T32" i="48" s="1"/>
  <c r="J19" i="51"/>
  <c r="J32" i="48" s="1"/>
  <c r="B19" i="51"/>
  <c r="B32" i="48" s="1"/>
  <c r="L19" i="51"/>
  <c r="L32" i="48" s="1"/>
  <c r="O19" i="51"/>
  <c r="R32" i="48" s="1"/>
  <c r="D19" i="51"/>
  <c r="D32" i="48" s="1"/>
  <c r="P19" i="51"/>
  <c r="E19" i="51"/>
  <c r="E32" i="48" s="1"/>
  <c r="Q19" i="51"/>
  <c r="S32" i="48" s="1"/>
  <c r="G19" i="51"/>
  <c r="G32" i="48" s="1"/>
  <c r="S19" i="51"/>
  <c r="H19" i="51"/>
  <c r="H32" i="48" s="1"/>
  <c r="I19" i="51"/>
  <c r="K19" i="51"/>
  <c r="K32" i="48" s="1"/>
  <c r="M19" i="51"/>
  <c r="F19" i="51"/>
  <c r="F32" i="48" s="1"/>
  <c r="B77" i="43"/>
  <c r="H77" i="43"/>
  <c r="D77" i="43"/>
  <c r="L77" i="43"/>
  <c r="L90" i="40" s="1"/>
  <c r="P77" i="43"/>
  <c r="R77" i="43"/>
  <c r="G77" i="43"/>
  <c r="S77" i="43"/>
  <c r="T77" i="43"/>
  <c r="M77" i="43"/>
  <c r="I77" i="43"/>
  <c r="U77" i="43"/>
  <c r="J77" i="43"/>
  <c r="J90" i="40" s="1"/>
  <c r="N77" i="43"/>
  <c r="C77" i="43"/>
  <c r="O77" i="43"/>
  <c r="E77" i="43"/>
  <c r="Q77" i="43"/>
  <c r="F77" i="43"/>
  <c r="K77" i="43"/>
  <c r="K90" i="40" s="1"/>
  <c r="R18" i="60"/>
  <c r="T31" i="56" s="1"/>
  <c r="J18" i="60"/>
  <c r="T18" i="60"/>
  <c r="Q18" i="60"/>
  <c r="U18" i="60"/>
  <c r="V31" i="56" s="1"/>
  <c r="G18" i="60"/>
  <c r="G31" i="56" s="1"/>
  <c r="L18" i="60"/>
  <c r="M18" i="60"/>
  <c r="E18" i="60"/>
  <c r="O18" i="60"/>
  <c r="R31" i="56" s="1"/>
  <c r="F18" i="60"/>
  <c r="F31" i="56" s="1"/>
  <c r="S18" i="60"/>
  <c r="B18" i="60"/>
  <c r="B31" i="56" s="1"/>
  <c r="N18" i="60"/>
  <c r="Q31" i="56" s="1"/>
  <c r="D18" i="60"/>
  <c r="D31" i="56" s="1"/>
  <c r="K18" i="60"/>
  <c r="I18" i="60"/>
  <c r="H18" i="60"/>
  <c r="H31" i="56" s="1"/>
  <c r="C18" i="60"/>
  <c r="C31" i="56" s="1"/>
  <c r="P18" i="60"/>
  <c r="E62" i="35"/>
  <c r="S62" i="35"/>
  <c r="F62" i="35"/>
  <c r="G62" i="35"/>
  <c r="T62" i="35"/>
  <c r="U62" i="35"/>
  <c r="C62" i="35"/>
  <c r="O62" i="35"/>
  <c r="H62" i="35"/>
  <c r="I62" i="35"/>
  <c r="J62" i="35"/>
  <c r="J75" i="32" s="1"/>
  <c r="K62" i="35"/>
  <c r="L62" i="35"/>
  <c r="D62" i="35"/>
  <c r="P62" i="35"/>
  <c r="N62" i="35"/>
  <c r="Q62" i="35"/>
  <c r="R62" i="35"/>
  <c r="M62" i="35"/>
  <c r="B62" i="35"/>
  <c r="I72" i="43"/>
  <c r="P72" i="43"/>
  <c r="K72" i="43"/>
  <c r="K85" i="40" s="1"/>
  <c r="E72" i="43"/>
  <c r="L72" i="43"/>
  <c r="L85" i="40" s="1"/>
  <c r="D72" i="43"/>
  <c r="G72" i="43"/>
  <c r="Q72" i="43"/>
  <c r="F72" i="43"/>
  <c r="H72" i="43"/>
  <c r="C72" i="43"/>
  <c r="R72" i="43"/>
  <c r="S72" i="43"/>
  <c r="T72" i="43"/>
  <c r="U72" i="43"/>
  <c r="B72" i="43"/>
  <c r="N72" i="43"/>
  <c r="O72" i="43"/>
  <c r="J72" i="43"/>
  <c r="M72" i="43"/>
  <c r="F92" i="60"/>
  <c r="G92" i="60"/>
  <c r="T92" i="60"/>
  <c r="D92" i="60"/>
  <c r="H92" i="60"/>
  <c r="N92" i="60"/>
  <c r="K92" i="60"/>
  <c r="K105" i="56" s="1"/>
  <c r="U92" i="60"/>
  <c r="B92" i="60"/>
  <c r="I92" i="60"/>
  <c r="C92" i="60"/>
  <c r="R92" i="60"/>
  <c r="O92" i="60"/>
  <c r="J92" i="60"/>
  <c r="J105" i="56" s="1"/>
  <c r="S92" i="60"/>
  <c r="E92" i="60"/>
  <c r="Q92" i="60"/>
  <c r="P92" i="60"/>
  <c r="M92" i="60"/>
  <c r="L92" i="60"/>
  <c r="L105" i="56" s="1"/>
  <c r="B30" i="60"/>
  <c r="B43" i="56" s="1"/>
  <c r="S30" i="60"/>
  <c r="U30" i="60"/>
  <c r="V43" i="56" s="1"/>
  <c r="P30" i="60"/>
  <c r="C30" i="60"/>
  <c r="C43" i="56" s="1"/>
  <c r="M30" i="60"/>
  <c r="O30" i="60"/>
  <c r="K30" i="60"/>
  <c r="K43" i="56" s="1"/>
  <c r="H30" i="60"/>
  <c r="H43" i="56" s="1"/>
  <c r="E30" i="60"/>
  <c r="I30" i="60"/>
  <c r="Q30" i="60"/>
  <c r="S43" i="56" s="1"/>
  <c r="N30" i="60"/>
  <c r="Q43" i="56" s="1"/>
  <c r="L30" i="60"/>
  <c r="L43" i="56" s="1"/>
  <c r="R30" i="60"/>
  <c r="T43" i="56" s="1"/>
  <c r="G30" i="60"/>
  <c r="G43" i="56" s="1"/>
  <c r="J30" i="60"/>
  <c r="T30" i="60"/>
  <c r="F30" i="60"/>
  <c r="D30" i="60"/>
  <c r="M100" i="43"/>
  <c r="F100" i="43"/>
  <c r="G100" i="43"/>
  <c r="Q100" i="43"/>
  <c r="S100" i="43"/>
  <c r="C100" i="43"/>
  <c r="O100" i="43"/>
  <c r="D100" i="43"/>
  <c r="J100" i="43"/>
  <c r="J113" i="40" s="1"/>
  <c r="K100" i="43"/>
  <c r="K113" i="40" s="1"/>
  <c r="L100" i="43"/>
  <c r="L113" i="40" s="1"/>
  <c r="R100" i="43"/>
  <c r="U100" i="43"/>
  <c r="B100" i="43"/>
  <c r="N100" i="43"/>
  <c r="P100" i="43"/>
  <c r="T100" i="43"/>
  <c r="E100" i="43"/>
  <c r="H100" i="43"/>
  <c r="I100" i="43"/>
  <c r="E61" i="35"/>
  <c r="M61" i="35"/>
  <c r="G61" i="35"/>
  <c r="U61" i="35"/>
  <c r="H61" i="35"/>
  <c r="I61" i="35"/>
  <c r="L61" i="35"/>
  <c r="B61" i="35"/>
  <c r="J61" i="35"/>
  <c r="J74" i="32" s="1"/>
  <c r="N61" i="35"/>
  <c r="K61" i="35"/>
  <c r="S61" i="35"/>
  <c r="C61" i="35"/>
  <c r="O61" i="35"/>
  <c r="Q61" i="35"/>
  <c r="D61" i="35"/>
  <c r="P61" i="35"/>
  <c r="F61" i="35"/>
  <c r="R61" i="35"/>
  <c r="T61" i="35"/>
  <c r="E71" i="43"/>
  <c r="Q71" i="43"/>
  <c r="F71" i="43"/>
  <c r="T71" i="43"/>
  <c r="K71" i="43"/>
  <c r="C71" i="43"/>
  <c r="L71" i="43"/>
  <c r="O71" i="43"/>
  <c r="D71" i="43"/>
  <c r="P71" i="43"/>
  <c r="R71" i="43"/>
  <c r="M71" i="43"/>
  <c r="S71" i="43"/>
  <c r="H71" i="43"/>
  <c r="I71" i="43"/>
  <c r="U71" i="43"/>
  <c r="J71" i="43"/>
  <c r="B71" i="43"/>
  <c r="N71" i="43"/>
  <c r="G71" i="43"/>
  <c r="O52" i="60"/>
  <c r="P52" i="60"/>
  <c r="B52" i="60"/>
  <c r="R52" i="60"/>
  <c r="E52" i="60"/>
  <c r="U52" i="60"/>
  <c r="H52" i="60"/>
  <c r="F52" i="60"/>
  <c r="Q52" i="60"/>
  <c r="I52" i="60"/>
  <c r="M52" i="60"/>
  <c r="J52" i="60"/>
  <c r="K52" i="60"/>
  <c r="K65" i="56" s="1"/>
  <c r="N52" i="60"/>
  <c r="G52" i="60"/>
  <c r="T52" i="60"/>
  <c r="S52" i="60"/>
  <c r="L52" i="60"/>
  <c r="L65" i="56" s="1"/>
  <c r="C52" i="60"/>
  <c r="D52" i="60"/>
  <c r="N32" i="51"/>
  <c r="Q45" i="48" s="1"/>
  <c r="T32" i="51"/>
  <c r="U45" i="48" s="1"/>
  <c r="F32" i="51"/>
  <c r="G32" i="51"/>
  <c r="M32" i="51"/>
  <c r="U32" i="51"/>
  <c r="V45" i="48" s="1"/>
  <c r="L32" i="51"/>
  <c r="L45" i="48" s="1"/>
  <c r="B32" i="51"/>
  <c r="B45" i="48" s="1"/>
  <c r="J32" i="51"/>
  <c r="J45" i="48" s="1"/>
  <c r="C32" i="51"/>
  <c r="K32" i="51"/>
  <c r="K45" i="48" s="1"/>
  <c r="O32" i="51"/>
  <c r="R45" i="48" s="1"/>
  <c r="D32" i="51"/>
  <c r="D45" i="48" s="1"/>
  <c r="P32" i="51"/>
  <c r="I32" i="51"/>
  <c r="E32" i="51"/>
  <c r="Q32" i="51"/>
  <c r="R32" i="51"/>
  <c r="S32" i="51"/>
  <c r="H32" i="51"/>
  <c r="H45" i="48" s="1"/>
  <c r="E64" i="60"/>
  <c r="S64" i="60"/>
  <c r="R64" i="60"/>
  <c r="K64" i="60"/>
  <c r="K77" i="56" s="1"/>
  <c r="M64" i="60"/>
  <c r="P64" i="60"/>
  <c r="F64" i="60"/>
  <c r="Q64" i="60"/>
  <c r="D64" i="60"/>
  <c r="U64" i="60"/>
  <c r="G64" i="60"/>
  <c r="B64" i="60"/>
  <c r="C64" i="60"/>
  <c r="O64" i="60"/>
  <c r="T64" i="60"/>
  <c r="H64" i="60"/>
  <c r="I64" i="60"/>
  <c r="J64" i="60"/>
  <c r="L64" i="60"/>
  <c r="N64" i="60"/>
  <c r="Q79" i="60"/>
  <c r="K79" i="60"/>
  <c r="K92" i="56" s="1"/>
  <c r="I79" i="60"/>
  <c r="P79" i="60"/>
  <c r="H79" i="60"/>
  <c r="S79" i="60"/>
  <c r="R79" i="60"/>
  <c r="B79" i="60"/>
  <c r="M79" i="60"/>
  <c r="T79" i="60"/>
  <c r="N79" i="60"/>
  <c r="F79" i="60"/>
  <c r="G79" i="60"/>
  <c r="O79" i="60"/>
  <c r="J79" i="60"/>
  <c r="J92" i="56" s="1"/>
  <c r="C79" i="60"/>
  <c r="E79" i="60"/>
  <c r="U79" i="60"/>
  <c r="D79" i="60"/>
  <c r="L79" i="60"/>
  <c r="L92" i="56" s="1"/>
  <c r="O78" i="60"/>
  <c r="G78" i="60"/>
  <c r="D78" i="60"/>
  <c r="P78" i="60"/>
  <c r="Q78" i="60"/>
  <c r="C78" i="60"/>
  <c r="H78" i="60"/>
  <c r="L78" i="60"/>
  <c r="L91" i="56" s="1"/>
  <c r="F78" i="60"/>
  <c r="R78" i="60"/>
  <c r="M78" i="60"/>
  <c r="T78" i="60"/>
  <c r="S78" i="60"/>
  <c r="J78" i="60"/>
  <c r="J91" i="56" s="1"/>
  <c r="E78" i="60"/>
  <c r="U78" i="60"/>
  <c r="K78" i="60"/>
  <c r="K91" i="56" s="1"/>
  <c r="I78" i="60"/>
  <c r="N78" i="60"/>
  <c r="B78" i="60"/>
  <c r="N56" i="60"/>
  <c r="E56" i="60"/>
  <c r="C56" i="60"/>
  <c r="I56" i="60"/>
  <c r="K56" i="60"/>
  <c r="D56" i="60"/>
  <c r="Q56" i="60"/>
  <c r="H56" i="60"/>
  <c r="P56" i="60"/>
  <c r="B56" i="60"/>
  <c r="S56" i="60"/>
  <c r="T56" i="60"/>
  <c r="L56" i="60"/>
  <c r="L69" i="56" s="1"/>
  <c r="J56" i="60"/>
  <c r="J69" i="56" s="1"/>
  <c r="F56" i="60"/>
  <c r="O56" i="60"/>
  <c r="G56" i="60"/>
  <c r="R56" i="60"/>
  <c r="M56" i="60"/>
  <c r="U56" i="60"/>
  <c r="F20" i="60"/>
  <c r="S20" i="60"/>
  <c r="O20" i="60"/>
  <c r="R33" i="56" s="1"/>
  <c r="L20" i="60"/>
  <c r="L33" i="56" s="1"/>
  <c r="P20" i="60"/>
  <c r="K20" i="60"/>
  <c r="K33" i="56" s="1"/>
  <c r="H20" i="60"/>
  <c r="E20" i="60"/>
  <c r="E33" i="56" s="1"/>
  <c r="I20" i="60"/>
  <c r="B20" i="60"/>
  <c r="B33" i="56" s="1"/>
  <c r="U20" i="60"/>
  <c r="M20" i="60"/>
  <c r="D20" i="60"/>
  <c r="J20" i="60"/>
  <c r="G20" i="60"/>
  <c r="G33" i="56" s="1"/>
  <c r="R20" i="60"/>
  <c r="T33" i="56" s="1"/>
  <c r="C20" i="60"/>
  <c r="C33" i="56" s="1"/>
  <c r="Q20" i="60"/>
  <c r="S33" i="56" s="1"/>
  <c r="N20" i="60"/>
  <c r="Q33" i="56" s="1"/>
  <c r="T20" i="60"/>
  <c r="U33" i="56" s="1"/>
  <c r="N11" i="60"/>
  <c r="T11" i="60"/>
  <c r="L11" i="60"/>
  <c r="L24" i="56" s="1"/>
  <c r="M11" i="60"/>
  <c r="E11" i="60"/>
  <c r="E24" i="56" s="1"/>
  <c r="G11" i="60"/>
  <c r="G24" i="56" s="1"/>
  <c r="B11" i="60"/>
  <c r="O11" i="60"/>
  <c r="R24" i="56" s="1"/>
  <c r="H11" i="60"/>
  <c r="H24" i="56" s="1"/>
  <c r="I11" i="60"/>
  <c r="F11" i="60"/>
  <c r="J11" i="60"/>
  <c r="J24" i="56" s="1"/>
  <c r="P11" i="60"/>
  <c r="C11" i="60"/>
  <c r="D11" i="60"/>
  <c r="D24" i="56" s="1"/>
  <c r="R11" i="60"/>
  <c r="U11" i="60"/>
  <c r="V24" i="56" s="1"/>
  <c r="K11" i="60"/>
  <c r="K24" i="56" s="1"/>
  <c r="Q11" i="60"/>
  <c r="S11" i="60"/>
  <c r="D35" i="60"/>
  <c r="B35" i="60"/>
  <c r="H35" i="60"/>
  <c r="I35" i="60"/>
  <c r="L35" i="60"/>
  <c r="S35" i="60"/>
  <c r="M35" i="60"/>
  <c r="R35" i="60"/>
  <c r="O35" i="60"/>
  <c r="K35" i="60"/>
  <c r="K48" i="56" s="1"/>
  <c r="C35" i="60"/>
  <c r="E35" i="60"/>
  <c r="G35" i="60"/>
  <c r="T35" i="60"/>
  <c r="P35" i="60"/>
  <c r="Q35" i="60"/>
  <c r="N35" i="60"/>
  <c r="J35" i="60"/>
  <c r="F35" i="60"/>
  <c r="U35" i="60"/>
  <c r="I79" i="43"/>
  <c r="K79" i="43"/>
  <c r="K92" i="40" s="1"/>
  <c r="F79" i="43"/>
  <c r="N79" i="43"/>
  <c r="T79" i="43"/>
  <c r="H79" i="43"/>
  <c r="J79" i="43"/>
  <c r="J92" i="40" s="1"/>
  <c r="U79" i="43"/>
  <c r="P79" i="43"/>
  <c r="E79" i="43"/>
  <c r="Q79" i="43"/>
  <c r="R79" i="43"/>
  <c r="G79" i="43"/>
  <c r="S79" i="43"/>
  <c r="M79" i="43"/>
  <c r="L79" i="43"/>
  <c r="L92" i="40" s="1"/>
  <c r="B79" i="43"/>
  <c r="C79" i="43"/>
  <c r="O79" i="43"/>
  <c r="D79" i="43"/>
  <c r="U41" i="60"/>
  <c r="C41" i="60"/>
  <c r="F41" i="60"/>
  <c r="R41" i="60"/>
  <c r="Q41" i="60"/>
  <c r="T41" i="60"/>
  <c r="P41" i="60"/>
  <c r="D41" i="60"/>
  <c r="S41" i="60"/>
  <c r="G41" i="60"/>
  <c r="B41" i="60"/>
  <c r="K41" i="60"/>
  <c r="K54" i="56" s="1"/>
  <c r="H41" i="60"/>
  <c r="O41" i="60"/>
  <c r="L41" i="60"/>
  <c r="I41" i="60"/>
  <c r="E41" i="60"/>
  <c r="N41" i="60"/>
  <c r="M41" i="60"/>
  <c r="J41" i="60"/>
  <c r="R43" i="60"/>
  <c r="E43" i="60"/>
  <c r="N43" i="60"/>
  <c r="M43" i="60"/>
  <c r="H43" i="60"/>
  <c r="G43" i="60"/>
  <c r="I43" i="60"/>
  <c r="D43" i="60"/>
  <c r="T43" i="60"/>
  <c r="C43" i="60"/>
  <c r="J43" i="60"/>
  <c r="J56" i="56" s="1"/>
  <c r="U43" i="60"/>
  <c r="P43" i="60"/>
  <c r="O43" i="60"/>
  <c r="K43" i="60"/>
  <c r="K56" i="56" s="1"/>
  <c r="Q43" i="60"/>
  <c r="B43" i="60"/>
  <c r="F43" i="60"/>
  <c r="S43" i="60"/>
  <c r="L43" i="60"/>
  <c r="U63" i="35"/>
  <c r="G63" i="35"/>
  <c r="M63" i="35"/>
  <c r="R63" i="35"/>
  <c r="C63" i="35"/>
  <c r="S63" i="35"/>
  <c r="D63" i="35"/>
  <c r="P63" i="35"/>
  <c r="E63" i="35"/>
  <c r="Q63" i="35"/>
  <c r="F63" i="35"/>
  <c r="H63" i="35"/>
  <c r="J63" i="35"/>
  <c r="K63" i="35"/>
  <c r="K76" i="32" s="1"/>
  <c r="B63" i="35"/>
  <c r="N63" i="35"/>
  <c r="O63" i="35"/>
  <c r="T63" i="35"/>
  <c r="I63" i="35"/>
  <c r="L63" i="35"/>
  <c r="L76" i="32" s="1"/>
  <c r="Q98" i="43"/>
  <c r="I98" i="43"/>
  <c r="M98" i="43"/>
  <c r="J98" i="43"/>
  <c r="J111" i="40" s="1"/>
  <c r="B98" i="43"/>
  <c r="R98" i="43"/>
  <c r="N98" i="43"/>
  <c r="S98" i="43"/>
  <c r="C98" i="43"/>
  <c r="T98" i="43"/>
  <c r="U98" i="43"/>
  <c r="O98" i="43"/>
  <c r="D98" i="43"/>
  <c r="P98" i="43"/>
  <c r="E98" i="43"/>
  <c r="F98" i="43"/>
  <c r="G98" i="43"/>
  <c r="H98" i="43"/>
  <c r="K98" i="43"/>
  <c r="K111" i="40" s="1"/>
  <c r="L98" i="43"/>
  <c r="L111" i="40" s="1"/>
  <c r="B29" i="60"/>
  <c r="B42" i="56" s="1"/>
  <c r="Q29" i="60"/>
  <c r="S42" i="56" s="1"/>
  <c r="G29" i="60"/>
  <c r="G42" i="56" s="1"/>
  <c r="I29" i="60"/>
  <c r="S29" i="60"/>
  <c r="F29" i="60"/>
  <c r="O29" i="60"/>
  <c r="R42" i="56" s="1"/>
  <c r="M29" i="60"/>
  <c r="D29" i="60"/>
  <c r="N29" i="60"/>
  <c r="Q42" i="56" s="1"/>
  <c r="R29" i="60"/>
  <c r="T42" i="56" s="1"/>
  <c r="E29" i="60"/>
  <c r="L29" i="60"/>
  <c r="L42" i="56" s="1"/>
  <c r="H29" i="60"/>
  <c r="H42" i="56" s="1"/>
  <c r="P29" i="60"/>
  <c r="C29" i="60"/>
  <c r="U29" i="60"/>
  <c r="T29" i="60"/>
  <c r="K29" i="60"/>
  <c r="J29" i="60"/>
  <c r="Q71" i="60"/>
  <c r="R71" i="60"/>
  <c r="G71" i="60"/>
  <c r="F71" i="60"/>
  <c r="I71" i="60"/>
  <c r="O71" i="60"/>
  <c r="D71" i="60"/>
  <c r="P71" i="60"/>
  <c r="J71" i="60"/>
  <c r="J84" i="56" s="1"/>
  <c r="B71" i="60"/>
  <c r="H71" i="60"/>
  <c r="T71" i="60"/>
  <c r="E71" i="60"/>
  <c r="S71" i="60"/>
  <c r="C71" i="60"/>
  <c r="N71" i="60"/>
  <c r="K71" i="60"/>
  <c r="K84" i="56" s="1"/>
  <c r="L71" i="60"/>
  <c r="L84" i="56" s="1"/>
  <c r="U71" i="60"/>
  <c r="M71" i="60"/>
  <c r="L92" i="47"/>
  <c r="P92" i="47"/>
  <c r="E92" i="47"/>
  <c r="T92" i="47"/>
  <c r="I92" i="47"/>
  <c r="N92" i="47"/>
  <c r="U92" i="47"/>
  <c r="J92" i="47"/>
  <c r="B92" i="47"/>
  <c r="K92" i="47"/>
  <c r="C92" i="47"/>
  <c r="M92" i="47"/>
  <c r="S92" i="47"/>
  <c r="O92" i="47"/>
  <c r="D92" i="47"/>
  <c r="Q92" i="47"/>
  <c r="F92" i="47"/>
  <c r="R92" i="47"/>
  <c r="G92" i="47"/>
  <c r="H92" i="47"/>
  <c r="M94" i="43"/>
  <c r="F94" i="43"/>
  <c r="E94" i="43"/>
  <c r="Q94" i="43"/>
  <c r="G94" i="43"/>
  <c r="I94" i="43"/>
  <c r="S94" i="43"/>
  <c r="B94" i="43"/>
  <c r="H94" i="43"/>
  <c r="N94" i="43"/>
  <c r="L94" i="43"/>
  <c r="L107" i="40" s="1"/>
  <c r="C94" i="43"/>
  <c r="O94" i="43"/>
  <c r="R94" i="43"/>
  <c r="D94" i="43"/>
  <c r="P94" i="43"/>
  <c r="J94" i="43"/>
  <c r="K94" i="43"/>
  <c r="T94" i="43"/>
  <c r="U94" i="43"/>
  <c r="F70" i="60"/>
  <c r="N70" i="60"/>
  <c r="G70" i="60"/>
  <c r="U70" i="60"/>
  <c r="K70" i="60"/>
  <c r="K83" i="56" s="1"/>
  <c r="H70" i="60"/>
  <c r="R70" i="60"/>
  <c r="O70" i="60"/>
  <c r="T70" i="60"/>
  <c r="Q70" i="60"/>
  <c r="S70" i="60"/>
  <c r="P70" i="60"/>
  <c r="I70" i="60"/>
  <c r="B70" i="60"/>
  <c r="M70" i="60"/>
  <c r="J70" i="60"/>
  <c r="J83" i="56" s="1"/>
  <c r="L70" i="60"/>
  <c r="L83" i="56" s="1"/>
  <c r="E70" i="60"/>
  <c r="D70" i="60"/>
  <c r="C70" i="60"/>
  <c r="C54" i="60"/>
  <c r="U54" i="60"/>
  <c r="N54" i="60"/>
  <c r="Q54" i="60"/>
  <c r="R54" i="60"/>
  <c r="O54" i="60"/>
  <c r="F54" i="60"/>
  <c r="M54" i="60"/>
  <c r="J54" i="60"/>
  <c r="J67" i="56" s="1"/>
  <c r="H54" i="60"/>
  <c r="K54" i="60"/>
  <c r="K67" i="56" s="1"/>
  <c r="E54" i="60"/>
  <c r="P54" i="60"/>
  <c r="I54" i="60"/>
  <c r="D54" i="60"/>
  <c r="B54" i="60"/>
  <c r="S54" i="60"/>
  <c r="G54" i="60"/>
  <c r="T54" i="60"/>
  <c r="L54" i="60"/>
  <c r="L67" i="56" s="1"/>
  <c r="P19" i="60"/>
  <c r="E19" i="60"/>
  <c r="I19" i="60"/>
  <c r="O19" i="60"/>
  <c r="C19" i="60"/>
  <c r="H19" i="60"/>
  <c r="T19" i="60"/>
  <c r="U32" i="56" s="1"/>
  <c r="Q19" i="60"/>
  <c r="G19" i="60"/>
  <c r="F19" i="60"/>
  <c r="F32" i="56" s="1"/>
  <c r="L19" i="60"/>
  <c r="L32" i="56" s="1"/>
  <c r="N19" i="60"/>
  <c r="Q32" i="56" s="1"/>
  <c r="M19" i="60"/>
  <c r="K19" i="60"/>
  <c r="K32" i="56" s="1"/>
  <c r="D19" i="60"/>
  <c r="D32" i="56" s="1"/>
  <c r="U19" i="60"/>
  <c r="V32" i="56" s="1"/>
  <c r="S19" i="60"/>
  <c r="B19" i="60"/>
  <c r="J19" i="60"/>
  <c r="R19" i="60"/>
  <c r="B91" i="43"/>
  <c r="H91" i="43"/>
  <c r="N91" i="43"/>
  <c r="T91" i="43"/>
  <c r="I91" i="43"/>
  <c r="M91" i="43"/>
  <c r="U91" i="43"/>
  <c r="O91" i="43"/>
  <c r="J91" i="43"/>
  <c r="F91" i="43"/>
  <c r="C91" i="43"/>
  <c r="R91" i="43"/>
  <c r="D91" i="43"/>
  <c r="P91" i="43"/>
  <c r="E91" i="43"/>
  <c r="Q91" i="43"/>
  <c r="G91" i="43"/>
  <c r="S91" i="43"/>
  <c r="K91" i="43"/>
  <c r="K104" i="40" s="1"/>
  <c r="L91" i="43"/>
  <c r="L104" i="40" s="1"/>
  <c r="C7" i="60"/>
  <c r="G7" i="60"/>
  <c r="G20" i="56" s="1"/>
  <c r="L7" i="60"/>
  <c r="L20" i="56" s="1"/>
  <c r="M7" i="60"/>
  <c r="I7" i="60"/>
  <c r="Q7" i="60"/>
  <c r="S20" i="56" s="1"/>
  <c r="N7" i="60"/>
  <c r="R7" i="60"/>
  <c r="T20" i="56" s="1"/>
  <c r="E7" i="60"/>
  <c r="E20" i="56" s="1"/>
  <c r="P7" i="60"/>
  <c r="K7" i="60"/>
  <c r="K20" i="56" s="1"/>
  <c r="B7" i="60"/>
  <c r="F7" i="60"/>
  <c r="F20" i="56" s="1"/>
  <c r="D7" i="60"/>
  <c r="D20" i="56" s="1"/>
  <c r="J7" i="60"/>
  <c r="J20" i="56" s="1"/>
  <c r="U7" i="60"/>
  <c r="H7" i="60"/>
  <c r="O7" i="60"/>
  <c r="R20" i="56" s="1"/>
  <c r="T7" i="60"/>
  <c r="U20" i="56" s="1"/>
  <c r="S7" i="60"/>
  <c r="E87" i="43"/>
  <c r="T87" i="43"/>
  <c r="F87" i="43"/>
  <c r="U87" i="43"/>
  <c r="G87" i="43"/>
  <c r="H87" i="43"/>
  <c r="I87" i="43"/>
  <c r="R87" i="43"/>
  <c r="M87" i="43"/>
  <c r="L87" i="43"/>
  <c r="S87" i="43"/>
  <c r="B87" i="43"/>
  <c r="N87" i="43"/>
  <c r="D87" i="43"/>
  <c r="Q87" i="43"/>
  <c r="J87" i="43"/>
  <c r="K87" i="43"/>
  <c r="C87" i="43"/>
  <c r="O87" i="43"/>
  <c r="P87" i="43"/>
  <c r="Q55" i="60"/>
  <c r="J55" i="60"/>
  <c r="J68" i="56" s="1"/>
  <c r="L55" i="60"/>
  <c r="L68" i="56" s="1"/>
  <c r="H55" i="60"/>
  <c r="D55" i="60"/>
  <c r="F55" i="60"/>
  <c r="N55" i="60"/>
  <c r="E55" i="60"/>
  <c r="M55" i="60"/>
  <c r="K55" i="60"/>
  <c r="S55" i="60"/>
  <c r="C55" i="60"/>
  <c r="O55" i="60"/>
  <c r="T55" i="60"/>
  <c r="B55" i="60"/>
  <c r="P55" i="60"/>
  <c r="I55" i="60"/>
  <c r="U55" i="60"/>
  <c r="G55" i="60"/>
  <c r="R55" i="60"/>
  <c r="B34" i="35"/>
  <c r="B47" i="32" s="1"/>
  <c r="E34" i="35"/>
  <c r="E47" i="32" s="1"/>
  <c r="D34" i="35"/>
  <c r="D47" i="32" s="1"/>
  <c r="H34" i="35"/>
  <c r="H47" i="32" s="1"/>
  <c r="P34" i="35"/>
  <c r="U34" i="35"/>
  <c r="V47" i="32" s="1"/>
  <c r="Q34" i="35"/>
  <c r="S47" i="32" s="1"/>
  <c r="L34" i="35"/>
  <c r="L47" i="32" s="1"/>
  <c r="F34" i="35"/>
  <c r="F47" i="32" s="1"/>
  <c r="G34" i="35"/>
  <c r="G47" i="32" s="1"/>
  <c r="N34" i="35"/>
  <c r="Q47" i="32" s="1"/>
  <c r="K34" i="35"/>
  <c r="K47" i="32" s="1"/>
  <c r="O34" i="35"/>
  <c r="R47" i="32" s="1"/>
  <c r="R34" i="35"/>
  <c r="T47" i="32" s="1"/>
  <c r="S34" i="35"/>
  <c r="T34" i="35"/>
  <c r="U47" i="32" s="1"/>
  <c r="I34" i="35"/>
  <c r="J34" i="35"/>
  <c r="J47" i="32" s="1"/>
  <c r="M34" i="35"/>
  <c r="C34" i="35"/>
  <c r="C47" i="32" s="1"/>
  <c r="C95" i="47"/>
  <c r="P95" i="47"/>
  <c r="I95" i="47"/>
  <c r="R95" i="47"/>
  <c r="K95" i="47"/>
  <c r="G95" i="47"/>
  <c r="U95" i="47"/>
  <c r="M95" i="47"/>
  <c r="S95" i="47"/>
  <c r="H95" i="47"/>
  <c r="B95" i="47"/>
  <c r="L95" i="47"/>
  <c r="L108" i="44" s="1"/>
  <c r="N95" i="47"/>
  <c r="T95" i="47"/>
  <c r="J95" i="47"/>
  <c r="O95" i="47"/>
  <c r="F95" i="47"/>
  <c r="Q95" i="47"/>
  <c r="D95" i="47"/>
  <c r="E95" i="47"/>
  <c r="D76" i="60"/>
  <c r="T76" i="60"/>
  <c r="K76" i="60"/>
  <c r="K89" i="56" s="1"/>
  <c r="H76" i="60"/>
  <c r="G76" i="60"/>
  <c r="S76" i="60"/>
  <c r="N76" i="60"/>
  <c r="L76" i="60"/>
  <c r="L89" i="56" s="1"/>
  <c r="I76" i="60"/>
  <c r="J76" i="60"/>
  <c r="J89" i="56" s="1"/>
  <c r="E76" i="60"/>
  <c r="O76" i="60"/>
  <c r="B76" i="60"/>
  <c r="P76" i="60"/>
  <c r="Q76" i="60"/>
  <c r="C76" i="60"/>
  <c r="U76" i="60"/>
  <c r="F76" i="60"/>
  <c r="M76" i="60"/>
  <c r="R76" i="60"/>
  <c r="O90" i="43"/>
  <c r="K90" i="43"/>
  <c r="E90" i="43"/>
  <c r="T90" i="43"/>
  <c r="H90" i="43"/>
  <c r="I90" i="43"/>
  <c r="J90" i="43"/>
  <c r="J103" i="40" s="1"/>
  <c r="B90" i="43"/>
  <c r="N90" i="43"/>
  <c r="S90" i="43"/>
  <c r="C90" i="43"/>
  <c r="F90" i="43"/>
  <c r="G90" i="43"/>
  <c r="D90" i="43"/>
  <c r="P90" i="43"/>
  <c r="Q90" i="43"/>
  <c r="R90" i="43"/>
  <c r="M90" i="43"/>
  <c r="U90" i="43"/>
  <c r="L90" i="43"/>
  <c r="L103" i="40" s="1"/>
  <c r="U96" i="47"/>
  <c r="H96" i="47"/>
  <c r="E96" i="47"/>
  <c r="F96" i="47"/>
  <c r="N96" i="47"/>
  <c r="K96" i="47"/>
  <c r="O96" i="47"/>
  <c r="L96" i="47"/>
  <c r="C96" i="47"/>
  <c r="D96" i="47"/>
  <c r="J96" i="47"/>
  <c r="M96" i="47"/>
  <c r="S96" i="47"/>
  <c r="T96" i="47"/>
  <c r="I96" i="47"/>
  <c r="B96" i="47"/>
  <c r="P96" i="47"/>
  <c r="Q96" i="47"/>
  <c r="R96" i="47"/>
  <c r="G96" i="47"/>
  <c r="R75" i="60"/>
  <c r="D75" i="60"/>
  <c r="J75" i="60"/>
  <c r="J88" i="56" s="1"/>
  <c r="F75" i="60"/>
  <c r="E75" i="60"/>
  <c r="O75" i="60"/>
  <c r="M75" i="60"/>
  <c r="T75" i="60"/>
  <c r="H75" i="60"/>
  <c r="P75" i="60"/>
  <c r="Q75" i="60"/>
  <c r="B75" i="60"/>
  <c r="S75" i="60"/>
  <c r="K75" i="60"/>
  <c r="K88" i="56" s="1"/>
  <c r="N75" i="60"/>
  <c r="G75" i="60"/>
  <c r="U75" i="60"/>
  <c r="C75" i="60"/>
  <c r="L75" i="60"/>
  <c r="L88" i="56" s="1"/>
  <c r="I75" i="60"/>
  <c r="Q93" i="60"/>
  <c r="P93" i="60"/>
  <c r="B93" i="60"/>
  <c r="U93" i="60"/>
  <c r="L93" i="60"/>
  <c r="L106" i="56" s="1"/>
  <c r="G93" i="60"/>
  <c r="R93" i="60"/>
  <c r="I93" i="60"/>
  <c r="J93" i="60"/>
  <c r="J106" i="56" s="1"/>
  <c r="C93" i="60"/>
  <c r="S93" i="60"/>
  <c r="N93" i="60"/>
  <c r="H93" i="60"/>
  <c r="E93" i="60"/>
  <c r="D93" i="60"/>
  <c r="K93" i="60"/>
  <c r="K106" i="56" s="1"/>
  <c r="O93" i="60"/>
  <c r="M93" i="60"/>
  <c r="F93" i="60"/>
  <c r="T93" i="60"/>
  <c r="K42" i="60"/>
  <c r="K55" i="56" s="1"/>
  <c r="E42" i="60"/>
  <c r="T42" i="60"/>
  <c r="B42" i="60"/>
  <c r="C42" i="60"/>
  <c r="S42" i="60"/>
  <c r="H42" i="60"/>
  <c r="G42" i="60"/>
  <c r="D42" i="60"/>
  <c r="N42" i="60"/>
  <c r="F42" i="60"/>
  <c r="P42" i="60"/>
  <c r="L42" i="60"/>
  <c r="L55" i="56" s="1"/>
  <c r="U42" i="60"/>
  <c r="M42" i="60"/>
  <c r="I42" i="60"/>
  <c r="Q42" i="60"/>
  <c r="R42" i="60"/>
  <c r="O42" i="60"/>
  <c r="J42" i="60"/>
  <c r="Q89" i="43"/>
  <c r="F89" i="43"/>
  <c r="C89" i="43"/>
  <c r="U89" i="43"/>
  <c r="O89" i="43"/>
  <c r="K89" i="43"/>
  <c r="K102" i="40" s="1"/>
  <c r="J89" i="43"/>
  <c r="J102" i="40" s="1"/>
  <c r="L89" i="43"/>
  <c r="L102" i="40" s="1"/>
  <c r="M89" i="43"/>
  <c r="B89" i="43"/>
  <c r="N89" i="43"/>
  <c r="D89" i="43"/>
  <c r="P89" i="43"/>
  <c r="E89" i="43"/>
  <c r="G89" i="43"/>
  <c r="S89" i="43"/>
  <c r="H89" i="43"/>
  <c r="T89" i="43"/>
  <c r="I89" i="43"/>
  <c r="R89" i="43"/>
  <c r="K44" i="60"/>
  <c r="B44" i="60"/>
  <c r="Q44" i="60"/>
  <c r="I44" i="60"/>
  <c r="P44" i="60"/>
  <c r="E44" i="60"/>
  <c r="D44" i="60"/>
  <c r="C44" i="60"/>
  <c r="M44" i="60"/>
  <c r="J44" i="60"/>
  <c r="J57" i="56" s="1"/>
  <c r="F44" i="60"/>
  <c r="O44" i="60"/>
  <c r="R44" i="60"/>
  <c r="L44" i="60"/>
  <c r="T44" i="60"/>
  <c r="S44" i="60"/>
  <c r="H44" i="60"/>
  <c r="G44" i="60"/>
  <c r="N44" i="60"/>
  <c r="U44" i="60"/>
  <c r="U96" i="60"/>
  <c r="E96" i="60"/>
  <c r="L96" i="60"/>
  <c r="L109" i="56" s="1"/>
  <c r="S96" i="60"/>
  <c r="N96" i="60"/>
  <c r="P96" i="60"/>
  <c r="M96" i="60"/>
  <c r="K96" i="60"/>
  <c r="K109" i="56" s="1"/>
  <c r="F96" i="60"/>
  <c r="R96" i="60"/>
  <c r="B96" i="60"/>
  <c r="J96" i="60"/>
  <c r="J109" i="56" s="1"/>
  <c r="T96" i="60"/>
  <c r="G96" i="60"/>
  <c r="H96" i="60"/>
  <c r="Q96" i="60"/>
  <c r="D96" i="60"/>
  <c r="C96" i="60"/>
  <c r="I96" i="60"/>
  <c r="O96" i="60"/>
  <c r="C74" i="60"/>
  <c r="S74" i="60"/>
  <c r="M74" i="60"/>
  <c r="K74" i="60"/>
  <c r="K87" i="56" s="1"/>
  <c r="N74" i="60"/>
  <c r="T74" i="60"/>
  <c r="B74" i="60"/>
  <c r="O74" i="60"/>
  <c r="U74" i="60"/>
  <c r="I74" i="60"/>
  <c r="H74" i="60"/>
  <c r="R74" i="60"/>
  <c r="E74" i="60"/>
  <c r="G74" i="60"/>
  <c r="J74" i="60"/>
  <c r="J87" i="56" s="1"/>
  <c r="D74" i="60"/>
  <c r="L74" i="60"/>
  <c r="L87" i="56" s="1"/>
  <c r="F74" i="60"/>
  <c r="Q74" i="60"/>
  <c r="P74" i="60"/>
  <c r="U77" i="60"/>
  <c r="N77" i="60"/>
  <c r="B77" i="60"/>
  <c r="J77" i="60"/>
  <c r="J90" i="56" s="1"/>
  <c r="D77" i="60"/>
  <c r="T77" i="60"/>
  <c r="I77" i="60"/>
  <c r="P77" i="60"/>
  <c r="O77" i="60"/>
  <c r="L77" i="60"/>
  <c r="L90" i="56" s="1"/>
  <c r="S77" i="60"/>
  <c r="H77" i="60"/>
  <c r="M77" i="60"/>
  <c r="E77" i="60"/>
  <c r="Q77" i="60"/>
  <c r="K77" i="60"/>
  <c r="K90" i="56" s="1"/>
  <c r="G77" i="60"/>
  <c r="F77" i="60"/>
  <c r="R77" i="60"/>
  <c r="C77" i="60"/>
  <c r="P17" i="60"/>
  <c r="J17" i="60"/>
  <c r="L17" i="60"/>
  <c r="L30" i="56" s="1"/>
  <c r="D17" i="60"/>
  <c r="D30" i="56" s="1"/>
  <c r="I17" i="60"/>
  <c r="G17" i="60"/>
  <c r="G30" i="56" s="1"/>
  <c r="S17" i="60"/>
  <c r="R17" i="60"/>
  <c r="E17" i="60"/>
  <c r="E30" i="56" s="1"/>
  <c r="B17" i="60"/>
  <c r="B30" i="56" s="1"/>
  <c r="F17" i="60"/>
  <c r="F30" i="56" s="1"/>
  <c r="U17" i="60"/>
  <c r="H17" i="60"/>
  <c r="H30" i="56" s="1"/>
  <c r="T17" i="60"/>
  <c r="U30" i="56" s="1"/>
  <c r="K17" i="60"/>
  <c r="K30" i="56" s="1"/>
  <c r="O17" i="60"/>
  <c r="R30" i="56" s="1"/>
  <c r="N17" i="60"/>
  <c r="M17" i="60"/>
  <c r="C17" i="60"/>
  <c r="Q17" i="60"/>
  <c r="S30" i="56" s="1"/>
  <c r="M64" i="43"/>
  <c r="S64" i="43"/>
  <c r="H64" i="43"/>
  <c r="B64" i="43"/>
  <c r="T64" i="43"/>
  <c r="D64" i="43"/>
  <c r="P64" i="43"/>
  <c r="R64" i="43"/>
  <c r="E64" i="43"/>
  <c r="Q64" i="43"/>
  <c r="K64" i="43"/>
  <c r="L64" i="43"/>
  <c r="N64" i="43"/>
  <c r="C64" i="43"/>
  <c r="O64" i="43"/>
  <c r="F64" i="43"/>
  <c r="G64" i="43"/>
  <c r="I64" i="43"/>
  <c r="U64" i="43"/>
  <c r="J64" i="43"/>
  <c r="O32" i="35"/>
  <c r="R45" i="32" s="1"/>
  <c r="U32" i="35"/>
  <c r="V45" i="32" s="1"/>
  <c r="C32" i="35"/>
  <c r="C45" i="32" s="1"/>
  <c r="I32" i="35"/>
  <c r="E32" i="35"/>
  <c r="E45" i="32" s="1"/>
  <c r="Q32" i="35"/>
  <c r="S45" i="32" s="1"/>
  <c r="G32" i="35"/>
  <c r="G45" i="32" s="1"/>
  <c r="S32" i="35"/>
  <c r="J32" i="35"/>
  <c r="J45" i="32" s="1"/>
  <c r="K32" i="35"/>
  <c r="K45" i="32" s="1"/>
  <c r="L32" i="35"/>
  <c r="L45" i="32" s="1"/>
  <c r="M32" i="35"/>
  <c r="B32" i="35"/>
  <c r="B45" i="32" s="1"/>
  <c r="N32" i="35"/>
  <c r="Q45" i="32" s="1"/>
  <c r="D32" i="35"/>
  <c r="D45" i="32" s="1"/>
  <c r="P32" i="35"/>
  <c r="F32" i="35"/>
  <c r="F45" i="32" s="1"/>
  <c r="R32" i="35"/>
  <c r="T45" i="32" s="1"/>
  <c r="H32" i="35"/>
  <c r="H45" i="32" s="1"/>
  <c r="T32" i="35"/>
  <c r="U45" i="32" s="1"/>
  <c r="C61" i="60"/>
  <c r="O61" i="60"/>
  <c r="L61" i="60"/>
  <c r="G61" i="60"/>
  <c r="J61" i="60"/>
  <c r="D61" i="60"/>
  <c r="T61" i="60"/>
  <c r="U61" i="60"/>
  <c r="Q61" i="60"/>
  <c r="F61" i="60"/>
  <c r="I61" i="60"/>
  <c r="P61" i="60"/>
  <c r="M61" i="60"/>
  <c r="R61" i="60"/>
  <c r="N61" i="60"/>
  <c r="K61" i="60"/>
  <c r="S61" i="60"/>
  <c r="E61" i="60"/>
  <c r="H61" i="60"/>
  <c r="B61" i="60"/>
  <c r="M16" i="60"/>
  <c r="Q16" i="60"/>
  <c r="S29" i="56" s="1"/>
  <c r="L16" i="60"/>
  <c r="L29" i="56" s="1"/>
  <c r="O16" i="60"/>
  <c r="R29" i="56" s="1"/>
  <c r="K16" i="60"/>
  <c r="K29" i="56" s="1"/>
  <c r="B16" i="60"/>
  <c r="B29" i="56" s="1"/>
  <c r="S16" i="60"/>
  <c r="N16" i="60"/>
  <c r="Q29" i="56" s="1"/>
  <c r="P16" i="60"/>
  <c r="E16" i="60"/>
  <c r="F16" i="60"/>
  <c r="F29" i="56" s="1"/>
  <c r="R16" i="60"/>
  <c r="T29" i="56" s="1"/>
  <c r="T16" i="60"/>
  <c r="U29" i="56" s="1"/>
  <c r="J16" i="60"/>
  <c r="C16" i="60"/>
  <c r="C29" i="56" s="1"/>
  <c r="H16" i="60"/>
  <c r="G16" i="60"/>
  <c r="U16" i="60"/>
  <c r="V29" i="56" s="1"/>
  <c r="D16" i="60"/>
  <c r="D29" i="56" s="1"/>
  <c r="I16" i="60"/>
  <c r="Q9" i="60"/>
  <c r="P9" i="60"/>
  <c r="I9" i="60"/>
  <c r="M9" i="60"/>
  <c r="E9" i="60"/>
  <c r="N9" i="60"/>
  <c r="Q22" i="56" s="1"/>
  <c r="J9" i="60"/>
  <c r="D9" i="60"/>
  <c r="D22" i="56" s="1"/>
  <c r="K9" i="60"/>
  <c r="K22" i="56" s="1"/>
  <c r="S9" i="60"/>
  <c r="B9" i="60"/>
  <c r="B22" i="56" s="1"/>
  <c r="F9" i="60"/>
  <c r="F22" i="56" s="1"/>
  <c r="O9" i="60"/>
  <c r="R22" i="56" s="1"/>
  <c r="R9" i="60"/>
  <c r="T22" i="56" s="1"/>
  <c r="T9" i="60"/>
  <c r="U9" i="60"/>
  <c r="C9" i="60"/>
  <c r="L9" i="60"/>
  <c r="H9" i="60"/>
  <c r="H22" i="56" s="1"/>
  <c r="G9" i="60"/>
  <c r="G22" i="56" s="1"/>
  <c r="R60" i="60"/>
  <c r="G60" i="60"/>
  <c r="T60" i="60"/>
  <c r="S60" i="60"/>
  <c r="H60" i="60"/>
  <c r="Q60" i="60"/>
  <c r="N60" i="60"/>
  <c r="D60" i="60"/>
  <c r="K60" i="60"/>
  <c r="K73" i="56" s="1"/>
  <c r="M60" i="60"/>
  <c r="C60" i="60"/>
  <c r="E60" i="60"/>
  <c r="I60" i="60"/>
  <c r="L60" i="60"/>
  <c r="L73" i="56" s="1"/>
  <c r="O60" i="60"/>
  <c r="U60" i="60"/>
  <c r="B60" i="60"/>
  <c r="P60" i="60"/>
  <c r="J60" i="60"/>
  <c r="F60" i="60"/>
  <c r="K53" i="60"/>
  <c r="K66" i="56" s="1"/>
  <c r="R53" i="60"/>
  <c r="T53" i="60"/>
  <c r="I53" i="60"/>
  <c r="F53" i="60"/>
  <c r="D53" i="60"/>
  <c r="Q53" i="60"/>
  <c r="E53" i="60"/>
  <c r="C53" i="60"/>
  <c r="J53" i="60"/>
  <c r="B53" i="60"/>
  <c r="L53" i="60"/>
  <c r="U53" i="60"/>
  <c r="P53" i="60"/>
  <c r="S53" i="60"/>
  <c r="O53" i="60"/>
  <c r="N53" i="60"/>
  <c r="G53" i="60"/>
  <c r="H53" i="60"/>
  <c r="M53" i="60"/>
  <c r="B21" i="60"/>
  <c r="I21" i="60"/>
  <c r="L21" i="60"/>
  <c r="G21" i="60"/>
  <c r="D21" i="60"/>
  <c r="D34" i="56" s="1"/>
  <c r="H21" i="60"/>
  <c r="H34" i="56" s="1"/>
  <c r="O21" i="60"/>
  <c r="R34" i="56" s="1"/>
  <c r="F21" i="60"/>
  <c r="F34" i="56" s="1"/>
  <c r="C21" i="60"/>
  <c r="C34" i="56" s="1"/>
  <c r="U21" i="60"/>
  <c r="V34" i="56" s="1"/>
  <c r="K21" i="60"/>
  <c r="K34" i="56" s="1"/>
  <c r="R21" i="60"/>
  <c r="T34" i="56" s="1"/>
  <c r="M21" i="60"/>
  <c r="Q21" i="60"/>
  <c r="J21" i="60"/>
  <c r="J34" i="56" s="1"/>
  <c r="S21" i="60"/>
  <c r="N21" i="60"/>
  <c r="Q34" i="56" s="1"/>
  <c r="P21" i="60"/>
  <c r="T21" i="60"/>
  <c r="U34" i="56" s="1"/>
  <c r="E21" i="60"/>
  <c r="E34" i="56" s="1"/>
  <c r="D83" i="43"/>
  <c r="P83" i="43"/>
  <c r="G83" i="43"/>
  <c r="M83" i="43"/>
  <c r="S83" i="43"/>
  <c r="O83" i="43"/>
  <c r="H83" i="43"/>
  <c r="I83" i="43"/>
  <c r="U83" i="43"/>
  <c r="J83" i="43"/>
  <c r="J96" i="40" s="1"/>
  <c r="E83" i="43"/>
  <c r="K83" i="43"/>
  <c r="K96" i="40" s="1"/>
  <c r="R83" i="43"/>
  <c r="T83" i="43"/>
  <c r="B83" i="43"/>
  <c r="N83" i="43"/>
  <c r="C83" i="43"/>
  <c r="Q83" i="43"/>
  <c r="F83" i="43"/>
  <c r="L83" i="43"/>
  <c r="N87" i="60"/>
  <c r="T87" i="60"/>
  <c r="C87" i="60"/>
  <c r="G87" i="60"/>
  <c r="U87" i="60"/>
  <c r="P87" i="60"/>
  <c r="M87" i="60"/>
  <c r="S87" i="60"/>
  <c r="I87" i="60"/>
  <c r="B87" i="60"/>
  <c r="D87" i="60"/>
  <c r="H87" i="60"/>
  <c r="K87" i="60"/>
  <c r="K100" i="56" s="1"/>
  <c r="F87" i="60"/>
  <c r="Q87" i="60"/>
  <c r="E87" i="60"/>
  <c r="J87" i="60"/>
  <c r="J100" i="56" s="1"/>
  <c r="L87" i="60"/>
  <c r="L100" i="56" s="1"/>
  <c r="R87" i="60"/>
  <c r="O87" i="60"/>
  <c r="D68" i="60"/>
  <c r="J68" i="60"/>
  <c r="J81" i="56" s="1"/>
  <c r="B68" i="60"/>
  <c r="Q68" i="60"/>
  <c r="R68" i="60"/>
  <c r="H68" i="60"/>
  <c r="E68" i="60"/>
  <c r="P68" i="60"/>
  <c r="K68" i="60"/>
  <c r="K81" i="56" s="1"/>
  <c r="C68" i="60"/>
  <c r="I68" i="60"/>
  <c r="O68" i="60"/>
  <c r="F68" i="60"/>
  <c r="T68" i="60"/>
  <c r="M68" i="60"/>
  <c r="G68" i="60"/>
  <c r="S68" i="60"/>
  <c r="U68" i="60"/>
  <c r="N68" i="60"/>
  <c r="L68" i="60"/>
  <c r="L81" i="56" s="1"/>
  <c r="J85" i="43"/>
  <c r="J98" i="40" s="1"/>
  <c r="R85" i="43"/>
  <c r="L85" i="43"/>
  <c r="G85" i="43"/>
  <c r="K85" i="43"/>
  <c r="K98" i="40" s="1"/>
  <c r="E85" i="43"/>
  <c r="Q85" i="43"/>
  <c r="T85" i="43"/>
  <c r="I85" i="43"/>
  <c r="M85" i="43"/>
  <c r="U85" i="43"/>
  <c r="B85" i="43"/>
  <c r="N85" i="43"/>
  <c r="C85" i="43"/>
  <c r="O85" i="43"/>
  <c r="D85" i="43"/>
  <c r="P85" i="43"/>
  <c r="F85" i="43"/>
  <c r="S85" i="43"/>
  <c r="H85" i="43"/>
  <c r="F91" i="60"/>
  <c r="E91" i="60"/>
  <c r="S91" i="60"/>
  <c r="R91" i="60"/>
  <c r="M91" i="60"/>
  <c r="L91" i="60"/>
  <c r="L104" i="56" s="1"/>
  <c r="C91" i="60"/>
  <c r="U91" i="60"/>
  <c r="T91" i="60"/>
  <c r="O91" i="60"/>
  <c r="I91" i="60"/>
  <c r="G91" i="60"/>
  <c r="B91" i="60"/>
  <c r="Q91" i="60"/>
  <c r="D91" i="60"/>
  <c r="N91" i="60"/>
  <c r="K91" i="60"/>
  <c r="K104" i="56" s="1"/>
  <c r="H91" i="60"/>
  <c r="J91" i="60"/>
  <c r="J104" i="56" s="1"/>
  <c r="P91" i="60"/>
  <c r="B82" i="43"/>
  <c r="D82" i="43"/>
  <c r="N82" i="43"/>
  <c r="E82" i="43"/>
  <c r="T82" i="43"/>
  <c r="I82" i="43"/>
  <c r="K82" i="43"/>
  <c r="K95" i="40" s="1"/>
  <c r="F82" i="43"/>
  <c r="J82" i="43"/>
  <c r="J95" i="40" s="1"/>
  <c r="G82" i="43"/>
  <c r="H82" i="43"/>
  <c r="U82" i="43"/>
  <c r="M82" i="43"/>
  <c r="P82" i="43"/>
  <c r="Q82" i="43"/>
  <c r="R82" i="43"/>
  <c r="S82" i="43"/>
  <c r="L82" i="43"/>
  <c r="C82" i="43"/>
  <c r="O82" i="43"/>
  <c r="P78" i="43"/>
  <c r="K78" i="43"/>
  <c r="K91" i="40" s="1"/>
  <c r="G78" i="43"/>
  <c r="S78" i="43"/>
  <c r="M78" i="43"/>
  <c r="Q78" i="43"/>
  <c r="I78" i="43"/>
  <c r="F78" i="43"/>
  <c r="R78" i="43"/>
  <c r="H78" i="43"/>
  <c r="T78" i="43"/>
  <c r="B78" i="43"/>
  <c r="N78" i="43"/>
  <c r="C78" i="43"/>
  <c r="O78" i="43"/>
  <c r="J78" i="43"/>
  <c r="L78" i="43"/>
  <c r="D78" i="43"/>
  <c r="E78" i="43"/>
  <c r="U78" i="43"/>
  <c r="F62" i="43"/>
  <c r="T62" i="43"/>
  <c r="B62" i="43"/>
  <c r="R62" i="43"/>
  <c r="H62" i="43"/>
  <c r="J62" i="43"/>
  <c r="I62" i="43"/>
  <c r="U62" i="43"/>
  <c r="N62" i="43"/>
  <c r="C62" i="43"/>
  <c r="K62" i="43"/>
  <c r="P62" i="43"/>
  <c r="E62" i="43"/>
  <c r="G62" i="43"/>
  <c r="S62" i="43"/>
  <c r="O62" i="43"/>
  <c r="Q62" i="43"/>
  <c r="D62" i="43"/>
  <c r="L62" i="43"/>
  <c r="L75" i="40" s="1"/>
  <c r="M62" i="43"/>
  <c r="R65" i="60"/>
  <c r="I65" i="60"/>
  <c r="C65" i="60"/>
  <c r="E65" i="60"/>
  <c r="M65" i="60"/>
  <c r="U65" i="60"/>
  <c r="K65" i="60"/>
  <c r="K78" i="56" s="1"/>
  <c r="T65" i="60"/>
  <c r="L65" i="60"/>
  <c r="L78" i="56" s="1"/>
  <c r="N65" i="60"/>
  <c r="F65" i="60"/>
  <c r="Q65" i="60"/>
  <c r="J65" i="60"/>
  <c r="J78" i="56" s="1"/>
  <c r="G65" i="60"/>
  <c r="G78" i="56" s="1"/>
  <c r="D65" i="60"/>
  <c r="O65" i="60"/>
  <c r="H65" i="60"/>
  <c r="H78" i="56" s="1"/>
  <c r="B65" i="60"/>
  <c r="P65" i="60"/>
  <c r="S65" i="60"/>
  <c r="J25" i="51"/>
  <c r="J38" i="48" s="1"/>
  <c r="N25" i="51"/>
  <c r="G25" i="51"/>
  <c r="C25" i="51"/>
  <c r="C38" i="48" s="1"/>
  <c r="S25" i="51"/>
  <c r="I25" i="51"/>
  <c r="K25" i="51"/>
  <c r="K38" i="48" s="1"/>
  <c r="L25" i="51"/>
  <c r="L38" i="48" s="1"/>
  <c r="F25" i="51"/>
  <c r="R25" i="51"/>
  <c r="T38" i="48" s="1"/>
  <c r="M25" i="51"/>
  <c r="H25" i="51"/>
  <c r="H38" i="48" s="1"/>
  <c r="T25" i="51"/>
  <c r="U25" i="51"/>
  <c r="Q25" i="51"/>
  <c r="S38" i="48" s="1"/>
  <c r="B25" i="51"/>
  <c r="O25" i="51"/>
  <c r="D25" i="51"/>
  <c r="D38" i="48" s="1"/>
  <c r="P25" i="51"/>
  <c r="E25" i="51"/>
  <c r="S38" i="60"/>
  <c r="N38" i="60"/>
  <c r="O38" i="60"/>
  <c r="D38" i="60"/>
  <c r="C38" i="60"/>
  <c r="G38" i="60"/>
  <c r="H38" i="60"/>
  <c r="L38" i="60"/>
  <c r="L51" i="56" s="1"/>
  <c r="F38" i="60"/>
  <c r="B38" i="60"/>
  <c r="P38" i="60"/>
  <c r="M38" i="60"/>
  <c r="J38" i="60"/>
  <c r="I38" i="60"/>
  <c r="U38" i="60"/>
  <c r="E38" i="60"/>
  <c r="Q38" i="60"/>
  <c r="T38" i="60"/>
  <c r="R38" i="60"/>
  <c r="K38" i="60"/>
  <c r="K51" i="56" s="1"/>
  <c r="T80" i="60"/>
  <c r="L80" i="60"/>
  <c r="L93" i="56" s="1"/>
  <c r="F80" i="60"/>
  <c r="G80" i="60"/>
  <c r="R80" i="60"/>
  <c r="E80" i="60"/>
  <c r="P80" i="60"/>
  <c r="S80" i="60"/>
  <c r="D80" i="60"/>
  <c r="H80" i="60"/>
  <c r="M80" i="60"/>
  <c r="N80" i="60"/>
  <c r="B80" i="60"/>
  <c r="I80" i="60"/>
  <c r="Q80" i="60"/>
  <c r="J80" i="60"/>
  <c r="J93" i="56" s="1"/>
  <c r="C80" i="60"/>
  <c r="O80" i="60"/>
  <c r="K80" i="60"/>
  <c r="K93" i="56" s="1"/>
  <c r="U80" i="60"/>
  <c r="P13" i="60"/>
  <c r="N13" i="60"/>
  <c r="Q26" i="56" s="1"/>
  <c r="U13" i="60"/>
  <c r="V26" i="56" s="1"/>
  <c r="D13" i="60"/>
  <c r="D26" i="56" s="1"/>
  <c r="G13" i="60"/>
  <c r="M13" i="60"/>
  <c r="T13" i="60"/>
  <c r="U26" i="56" s="1"/>
  <c r="I13" i="60"/>
  <c r="C13" i="60"/>
  <c r="C26" i="56" s="1"/>
  <c r="H13" i="60"/>
  <c r="H26" i="56" s="1"/>
  <c r="O13" i="60"/>
  <c r="R26" i="56" s="1"/>
  <c r="B13" i="60"/>
  <c r="J13" i="60"/>
  <c r="L13" i="60"/>
  <c r="L26" i="56" s="1"/>
  <c r="F13" i="60"/>
  <c r="F26" i="56" s="1"/>
  <c r="K13" i="60"/>
  <c r="K26" i="56" s="1"/>
  <c r="E13" i="60"/>
  <c r="R13" i="60"/>
  <c r="T26" i="56" s="1"/>
  <c r="Q13" i="60"/>
  <c r="S26" i="56" s="1"/>
  <c r="S13" i="60"/>
  <c r="I33" i="60"/>
  <c r="C33" i="60"/>
  <c r="C46" i="56" s="1"/>
  <c r="Q33" i="60"/>
  <c r="U33" i="60"/>
  <c r="V46" i="56" s="1"/>
  <c r="S33" i="60"/>
  <c r="P33" i="60"/>
  <c r="F33" i="60"/>
  <c r="F46" i="56" s="1"/>
  <c r="M33" i="60"/>
  <c r="H33" i="60"/>
  <c r="H46" i="56" s="1"/>
  <c r="E33" i="60"/>
  <c r="E46" i="56" s="1"/>
  <c r="O33" i="60"/>
  <c r="R46" i="56" s="1"/>
  <c r="G33" i="60"/>
  <c r="G46" i="56" s="1"/>
  <c r="J33" i="60"/>
  <c r="J46" i="56" s="1"/>
  <c r="R33" i="60"/>
  <c r="B33" i="60"/>
  <c r="D33" i="60"/>
  <c r="D46" i="56" s="1"/>
  <c r="L33" i="60"/>
  <c r="N33" i="60"/>
  <c r="Q46" i="56" s="1"/>
  <c r="K33" i="60"/>
  <c r="T33" i="60"/>
  <c r="U46" i="56" s="1"/>
  <c r="M97" i="47"/>
  <c r="Q97" i="47"/>
  <c r="T97" i="47"/>
  <c r="K97" i="47"/>
  <c r="K110" i="44" s="1"/>
  <c r="C97" i="47"/>
  <c r="L97" i="47"/>
  <c r="S97" i="47"/>
  <c r="D97" i="47"/>
  <c r="P97" i="47"/>
  <c r="E97" i="47"/>
  <c r="R97" i="47"/>
  <c r="H97" i="47"/>
  <c r="I97" i="47"/>
  <c r="J97" i="47"/>
  <c r="G97" i="47"/>
  <c r="F97" i="47"/>
  <c r="U97" i="47"/>
  <c r="B97" i="47"/>
  <c r="N97" i="47"/>
  <c r="O97" i="47"/>
  <c r="T95" i="60"/>
  <c r="U95" i="60"/>
  <c r="J95" i="60"/>
  <c r="J108" i="56" s="1"/>
  <c r="F95" i="60"/>
  <c r="K95" i="60"/>
  <c r="K108" i="56" s="1"/>
  <c r="Q95" i="60"/>
  <c r="M95" i="60"/>
  <c r="E95" i="60"/>
  <c r="S95" i="60"/>
  <c r="L95" i="60"/>
  <c r="L108" i="56" s="1"/>
  <c r="H95" i="60"/>
  <c r="O95" i="60"/>
  <c r="G95" i="60"/>
  <c r="P95" i="60"/>
  <c r="D95" i="60"/>
  <c r="C95" i="60"/>
  <c r="N95" i="60"/>
  <c r="I95" i="60"/>
  <c r="R95" i="60"/>
  <c r="B95" i="60"/>
  <c r="B47" i="60"/>
  <c r="F47" i="60"/>
  <c r="Q47" i="60"/>
  <c r="E47" i="60"/>
  <c r="L47" i="60"/>
  <c r="L60" i="56" s="1"/>
  <c r="H47" i="60"/>
  <c r="R47" i="60"/>
  <c r="C47" i="60"/>
  <c r="M47" i="60"/>
  <c r="T47" i="60"/>
  <c r="J47" i="60"/>
  <c r="K47" i="60"/>
  <c r="K60" i="56" s="1"/>
  <c r="I47" i="60"/>
  <c r="U47" i="60"/>
  <c r="S47" i="60"/>
  <c r="O47" i="60"/>
  <c r="G47" i="60"/>
  <c r="D47" i="60"/>
  <c r="P47" i="60"/>
  <c r="N47" i="60"/>
  <c r="E69" i="60"/>
  <c r="I69" i="60"/>
  <c r="G69" i="60"/>
  <c r="M69" i="60"/>
  <c r="Q69" i="60"/>
  <c r="B69" i="60"/>
  <c r="N69" i="60"/>
  <c r="T69" i="60"/>
  <c r="O69" i="60"/>
  <c r="D69" i="60"/>
  <c r="L69" i="60"/>
  <c r="L82" i="56" s="1"/>
  <c r="S69" i="60"/>
  <c r="P69" i="60"/>
  <c r="J69" i="60"/>
  <c r="J82" i="56" s="1"/>
  <c r="F69" i="60"/>
  <c r="C69" i="60"/>
  <c r="K69" i="60"/>
  <c r="K82" i="56" s="1"/>
  <c r="U69" i="60"/>
  <c r="H69" i="60"/>
  <c r="R69" i="60"/>
  <c r="E53" i="63" l="1"/>
  <c r="D66" i="61"/>
  <c r="F53" i="63"/>
  <c r="D52" i="64" s="1"/>
  <c r="E66" i="61"/>
  <c r="G53" i="63"/>
  <c r="F66" i="61"/>
  <c r="H53" i="63"/>
  <c r="C52" i="64" s="1"/>
  <c r="G66" i="61"/>
  <c r="D53" i="63"/>
  <c r="C66" i="61"/>
  <c r="AI53" i="63"/>
  <c r="V66" i="61"/>
  <c r="I53" i="63"/>
  <c r="A52" i="64" s="1"/>
  <c r="H66" i="61"/>
  <c r="J53" i="63"/>
  <c r="K53" i="63" s="1"/>
  <c r="I66" i="61"/>
  <c r="AD53" i="63"/>
  <c r="Q66" i="61"/>
  <c r="AH53" i="63"/>
  <c r="U66" i="61"/>
  <c r="AF53" i="63"/>
  <c r="S66" i="61"/>
  <c r="C53" i="63"/>
  <c r="B66" i="61"/>
  <c r="AG53" i="63"/>
  <c r="T66" i="61"/>
  <c r="AE53" i="63"/>
  <c r="R66" i="61"/>
  <c r="AG51" i="63"/>
  <c r="T64" i="61"/>
  <c r="AF51" i="63"/>
  <c r="S64" i="61"/>
  <c r="C51" i="63"/>
  <c r="B64" i="61"/>
  <c r="D51" i="63"/>
  <c r="C64" i="61"/>
  <c r="G51" i="63"/>
  <c r="F64" i="61"/>
  <c r="AI51" i="63"/>
  <c r="V64" i="61"/>
  <c r="AD51" i="63"/>
  <c r="Q64" i="61"/>
  <c r="E51" i="63"/>
  <c r="D64" i="61"/>
  <c r="AE51" i="63"/>
  <c r="R64" i="61"/>
  <c r="I51" i="63"/>
  <c r="A50" i="64" s="1"/>
  <c r="H64" i="61"/>
  <c r="J51" i="63"/>
  <c r="K51" i="63" s="1"/>
  <c r="I64" i="61"/>
  <c r="H51" i="63"/>
  <c r="C50" i="64" s="1"/>
  <c r="G64" i="61"/>
  <c r="F51" i="63"/>
  <c r="D50" i="64" s="1"/>
  <c r="E64" i="61"/>
  <c r="AH51" i="63"/>
  <c r="U64" i="61"/>
  <c r="F54" i="63"/>
  <c r="D53" i="64" s="1"/>
  <c r="E67" i="61"/>
  <c r="AI54" i="63"/>
  <c r="V67" i="61"/>
  <c r="J54" i="63"/>
  <c r="K54" i="63" s="1"/>
  <c r="I67" i="61"/>
  <c r="H54" i="63"/>
  <c r="C53" i="64" s="1"/>
  <c r="G67" i="61"/>
  <c r="G54" i="63"/>
  <c r="F67" i="61"/>
  <c r="AH54" i="63"/>
  <c r="U67" i="61"/>
  <c r="AE54" i="63"/>
  <c r="R67" i="61"/>
  <c r="AF54" i="63"/>
  <c r="S67" i="61"/>
  <c r="AG54" i="63"/>
  <c r="T67" i="61"/>
  <c r="I54" i="63"/>
  <c r="A53" i="64" s="1"/>
  <c r="H67" i="61"/>
  <c r="C54" i="63"/>
  <c r="B67" i="61"/>
  <c r="D54" i="63"/>
  <c r="C67" i="61"/>
  <c r="AD54" i="63"/>
  <c r="Q67" i="61"/>
  <c r="E54" i="63"/>
  <c r="D67" i="61"/>
  <c r="AF52" i="63"/>
  <c r="S65" i="61"/>
  <c r="AD52" i="63"/>
  <c r="Q65" i="61"/>
  <c r="I52" i="63"/>
  <c r="A51" i="64" s="1"/>
  <c r="H65" i="61"/>
  <c r="AH52" i="63"/>
  <c r="U65" i="61"/>
  <c r="G52" i="63"/>
  <c r="F65" i="61"/>
  <c r="D52" i="63"/>
  <c r="C65" i="61"/>
  <c r="AI52" i="63"/>
  <c r="V65" i="61"/>
  <c r="E52" i="63"/>
  <c r="D65" i="61"/>
  <c r="H52" i="63"/>
  <c r="C51" i="64" s="1"/>
  <c r="G65" i="61"/>
  <c r="C52" i="63"/>
  <c r="B65" i="61"/>
  <c r="AG52" i="63"/>
  <c r="T65" i="61"/>
  <c r="F52" i="63"/>
  <c r="D51" i="64" s="1"/>
  <c r="E65" i="61"/>
  <c r="AE52" i="63"/>
  <c r="R65" i="61"/>
  <c r="O66" i="61"/>
  <c r="N53" i="63"/>
  <c r="S53" i="63"/>
  <c r="T53" i="63"/>
  <c r="M66" i="61"/>
  <c r="L53" i="63"/>
  <c r="O53" i="63"/>
  <c r="P53" i="63"/>
  <c r="M53" i="63"/>
  <c r="Q53" i="63"/>
  <c r="R53" i="63"/>
  <c r="N64" i="61"/>
  <c r="M51" i="63"/>
  <c r="Q51" i="63"/>
  <c r="R51" i="63"/>
  <c r="M64" i="61"/>
  <c r="L51" i="63"/>
  <c r="O51" i="63"/>
  <c r="P51" i="63"/>
  <c r="O64" i="61"/>
  <c r="N51" i="63"/>
  <c r="S51" i="63"/>
  <c r="T51" i="63"/>
  <c r="N67" i="61"/>
  <c r="M54" i="63"/>
  <c r="Q54" i="63"/>
  <c r="R54" i="63"/>
  <c r="M67" i="61"/>
  <c r="L54" i="63"/>
  <c r="O54" i="63"/>
  <c r="P54" i="63"/>
  <c r="N54" i="63"/>
  <c r="S54" i="63"/>
  <c r="T54" i="63"/>
  <c r="P65" i="61"/>
  <c r="J52" i="63"/>
  <c r="K52" i="63" s="1"/>
  <c r="N65" i="61"/>
  <c r="M52" i="63"/>
  <c r="Q52" i="63"/>
  <c r="R52" i="63"/>
  <c r="O65" i="61"/>
  <c r="N52" i="63"/>
  <c r="S52" i="63"/>
  <c r="T52" i="63"/>
  <c r="M65" i="61"/>
  <c r="L52" i="63"/>
  <c r="O52" i="63"/>
  <c r="P52" i="63"/>
  <c r="P66" i="61"/>
  <c r="N66" i="61"/>
  <c r="P64" i="61"/>
  <c r="P67" i="61"/>
  <c r="O67" i="61"/>
  <c r="AG45" i="63"/>
  <c r="T58" i="61"/>
  <c r="I45" i="63"/>
  <c r="A44" i="64" s="1"/>
  <c r="H58" i="61"/>
  <c r="J45" i="63"/>
  <c r="K45" i="63" s="1"/>
  <c r="I58" i="61"/>
  <c r="AD45" i="63"/>
  <c r="Q58" i="61"/>
  <c r="C45" i="63"/>
  <c r="B58" i="61"/>
  <c r="E45" i="63"/>
  <c r="D58" i="61"/>
  <c r="AH45" i="63"/>
  <c r="U58" i="61"/>
  <c r="AI45" i="63"/>
  <c r="V58" i="61"/>
  <c r="F45" i="63"/>
  <c r="D44" i="64" s="1"/>
  <c r="E58" i="61"/>
  <c r="G45" i="63"/>
  <c r="F58" i="61"/>
  <c r="D45" i="63"/>
  <c r="C58" i="61"/>
  <c r="AF45" i="63"/>
  <c r="S58" i="61"/>
  <c r="AE45" i="63"/>
  <c r="R58" i="61"/>
  <c r="H45" i="63"/>
  <c r="C44" i="64" s="1"/>
  <c r="G58" i="61"/>
  <c r="AI48" i="63"/>
  <c r="V61" i="61"/>
  <c r="AE48" i="63"/>
  <c r="R61" i="61"/>
  <c r="AG48" i="63"/>
  <c r="T61" i="61"/>
  <c r="F48" i="63"/>
  <c r="D47" i="64" s="1"/>
  <c r="E61" i="61"/>
  <c r="AH48" i="63"/>
  <c r="U61" i="61"/>
  <c r="E48" i="63"/>
  <c r="D61" i="61"/>
  <c r="AF48" i="63"/>
  <c r="S61" i="61"/>
  <c r="AD48" i="63"/>
  <c r="Q61" i="61"/>
  <c r="H48" i="63"/>
  <c r="C47" i="64" s="1"/>
  <c r="G61" i="61"/>
  <c r="G48" i="63"/>
  <c r="F61" i="61"/>
  <c r="J48" i="63"/>
  <c r="K48" i="63" s="1"/>
  <c r="I61" i="61"/>
  <c r="I48" i="63"/>
  <c r="A47" i="64" s="1"/>
  <c r="H61" i="61"/>
  <c r="D48" i="63"/>
  <c r="C61" i="61"/>
  <c r="C48" i="63"/>
  <c r="B61" i="61"/>
  <c r="AE46" i="63"/>
  <c r="R59" i="61"/>
  <c r="I46" i="63"/>
  <c r="A45" i="64" s="1"/>
  <c r="H59" i="61"/>
  <c r="AF46" i="63"/>
  <c r="S59" i="61"/>
  <c r="G46" i="63"/>
  <c r="F59" i="61"/>
  <c r="AH46" i="63"/>
  <c r="U59" i="61"/>
  <c r="D46" i="63"/>
  <c r="C59" i="61"/>
  <c r="F46" i="63"/>
  <c r="D45" i="64" s="1"/>
  <c r="E59" i="61"/>
  <c r="J46" i="63"/>
  <c r="K46" i="63" s="1"/>
  <c r="I59" i="61"/>
  <c r="AI46" i="63"/>
  <c r="V59" i="61"/>
  <c r="E46" i="63"/>
  <c r="D59" i="61"/>
  <c r="H46" i="63"/>
  <c r="C45" i="64" s="1"/>
  <c r="G59" i="61"/>
  <c r="AD46" i="63"/>
  <c r="Q59" i="61"/>
  <c r="AG46" i="63"/>
  <c r="T59" i="61"/>
  <c r="C46" i="63"/>
  <c r="B59" i="61"/>
  <c r="AI47" i="63"/>
  <c r="V60" i="61"/>
  <c r="E47" i="63"/>
  <c r="D60" i="61"/>
  <c r="F47" i="63"/>
  <c r="D46" i="64" s="1"/>
  <c r="E60" i="61"/>
  <c r="G47" i="63"/>
  <c r="F60" i="61"/>
  <c r="C47" i="63"/>
  <c r="B60" i="61"/>
  <c r="AG47" i="63"/>
  <c r="T60" i="61"/>
  <c r="D47" i="63"/>
  <c r="C60" i="61"/>
  <c r="H47" i="63"/>
  <c r="C46" i="64" s="1"/>
  <c r="G60" i="61"/>
  <c r="I47" i="63"/>
  <c r="A46" i="64" s="1"/>
  <c r="H60" i="61"/>
  <c r="AF47" i="63"/>
  <c r="S60" i="61"/>
  <c r="AE47" i="63"/>
  <c r="R60" i="61"/>
  <c r="J47" i="63"/>
  <c r="K47" i="63" s="1"/>
  <c r="I60" i="61"/>
  <c r="AD47" i="63"/>
  <c r="Q60" i="61"/>
  <c r="AH47" i="63"/>
  <c r="U60" i="61"/>
  <c r="AD43" i="63"/>
  <c r="Q56" i="61"/>
  <c r="J43" i="63"/>
  <c r="K43" i="63" s="1"/>
  <c r="I56" i="61"/>
  <c r="G43" i="63"/>
  <c r="F56" i="61"/>
  <c r="D43" i="63"/>
  <c r="C56" i="61"/>
  <c r="C43" i="63"/>
  <c r="B56" i="61"/>
  <c r="F43" i="63"/>
  <c r="D42" i="64" s="1"/>
  <c r="E56" i="61"/>
  <c r="AI43" i="63"/>
  <c r="V56" i="61"/>
  <c r="AF43" i="63"/>
  <c r="S56" i="61"/>
  <c r="AE43" i="63"/>
  <c r="R56" i="61"/>
  <c r="E43" i="63"/>
  <c r="D56" i="61"/>
  <c r="I43" i="63"/>
  <c r="A42" i="64" s="1"/>
  <c r="H56" i="61"/>
  <c r="H43" i="63"/>
  <c r="C42" i="64" s="1"/>
  <c r="G56" i="61"/>
  <c r="AG43" i="63"/>
  <c r="T56" i="61"/>
  <c r="AH43" i="63"/>
  <c r="U56" i="61"/>
  <c r="F49" i="63"/>
  <c r="D48" i="64" s="1"/>
  <c r="E62" i="61"/>
  <c r="G49" i="63"/>
  <c r="F62" i="61"/>
  <c r="AG49" i="63"/>
  <c r="T62" i="61"/>
  <c r="AD49" i="63"/>
  <c r="Q62" i="61"/>
  <c r="H49" i="63"/>
  <c r="C48" i="64" s="1"/>
  <c r="G62" i="61"/>
  <c r="AE49" i="63"/>
  <c r="R62" i="61"/>
  <c r="C49" i="63"/>
  <c r="B62" i="61"/>
  <c r="AF49" i="63"/>
  <c r="S62" i="61"/>
  <c r="D49" i="63"/>
  <c r="C62" i="61"/>
  <c r="AH49" i="63"/>
  <c r="U62" i="61"/>
  <c r="E49" i="63"/>
  <c r="D62" i="61"/>
  <c r="AI49" i="63"/>
  <c r="V62" i="61"/>
  <c r="I49" i="63"/>
  <c r="A48" i="64" s="1"/>
  <c r="H62" i="61"/>
  <c r="F44" i="63"/>
  <c r="D43" i="64" s="1"/>
  <c r="E57" i="61"/>
  <c r="E44" i="63"/>
  <c r="D57" i="61"/>
  <c r="H44" i="63"/>
  <c r="C43" i="64" s="1"/>
  <c r="G57" i="61"/>
  <c r="AI44" i="63"/>
  <c r="V57" i="61"/>
  <c r="G44" i="63"/>
  <c r="F57" i="61"/>
  <c r="AD44" i="63"/>
  <c r="Q57" i="61"/>
  <c r="C44" i="63"/>
  <c r="B57" i="61"/>
  <c r="I44" i="63"/>
  <c r="A43" i="64" s="1"/>
  <c r="H57" i="61"/>
  <c r="D44" i="63"/>
  <c r="C57" i="61"/>
  <c r="J44" i="63"/>
  <c r="K44" i="63" s="1"/>
  <c r="I57" i="61"/>
  <c r="AG44" i="63"/>
  <c r="T57" i="61"/>
  <c r="AH44" i="63"/>
  <c r="U57" i="61"/>
  <c r="AF44" i="63"/>
  <c r="S57" i="61"/>
  <c r="AE44" i="63"/>
  <c r="R57" i="61"/>
  <c r="AI28" i="63"/>
  <c r="V41" i="61"/>
  <c r="G28" i="63"/>
  <c r="F41" i="61"/>
  <c r="D28" i="63"/>
  <c r="C41" i="61"/>
  <c r="AH28" i="63"/>
  <c r="U41" i="61"/>
  <c r="E28" i="63"/>
  <c r="D41" i="61"/>
  <c r="H28" i="63"/>
  <c r="C27" i="64" s="1"/>
  <c r="G41" i="61"/>
  <c r="F28" i="63"/>
  <c r="D27" i="64" s="1"/>
  <c r="E41" i="61"/>
  <c r="AF28" i="63"/>
  <c r="S41" i="61"/>
  <c r="AD28" i="63"/>
  <c r="Q41" i="61"/>
  <c r="AG28" i="63"/>
  <c r="T41" i="61"/>
  <c r="C28" i="63"/>
  <c r="B41" i="61"/>
  <c r="J28" i="63"/>
  <c r="K28" i="63" s="1"/>
  <c r="I41" i="61"/>
  <c r="AE28" i="63"/>
  <c r="R41" i="61"/>
  <c r="I28" i="63"/>
  <c r="A27" i="64" s="1"/>
  <c r="H41" i="61"/>
  <c r="AH37" i="63"/>
  <c r="U50" i="61"/>
  <c r="AI37" i="63"/>
  <c r="V50" i="61"/>
  <c r="AF37" i="63"/>
  <c r="S50" i="61"/>
  <c r="G37" i="63"/>
  <c r="F50" i="61"/>
  <c r="F37" i="63"/>
  <c r="D36" i="64" s="1"/>
  <c r="E50" i="61"/>
  <c r="AD37" i="63"/>
  <c r="Q50" i="61"/>
  <c r="AG37" i="63"/>
  <c r="T50" i="61"/>
  <c r="E37" i="63"/>
  <c r="D50" i="61"/>
  <c r="AE37" i="63"/>
  <c r="R50" i="61"/>
  <c r="I37" i="63"/>
  <c r="A36" i="64" s="1"/>
  <c r="H50" i="61"/>
  <c r="D37" i="63"/>
  <c r="C50" i="61"/>
  <c r="C37" i="63"/>
  <c r="B50" i="61"/>
  <c r="H37" i="63"/>
  <c r="C36" i="64" s="1"/>
  <c r="G50" i="61"/>
  <c r="AD34" i="63"/>
  <c r="Q47" i="61"/>
  <c r="G34" i="63"/>
  <c r="F47" i="61"/>
  <c r="AG34" i="63"/>
  <c r="T47" i="61"/>
  <c r="D34" i="63"/>
  <c r="C47" i="61"/>
  <c r="E34" i="63"/>
  <c r="D47" i="61"/>
  <c r="F34" i="63"/>
  <c r="D33" i="64" s="1"/>
  <c r="E47" i="61"/>
  <c r="AF34" i="63"/>
  <c r="S47" i="61"/>
  <c r="I34" i="63"/>
  <c r="A33" i="64" s="1"/>
  <c r="H47" i="61"/>
  <c r="J34" i="63"/>
  <c r="K34" i="63" s="1"/>
  <c r="I47" i="61"/>
  <c r="AI34" i="63"/>
  <c r="V47" i="61"/>
  <c r="AH34" i="63"/>
  <c r="U47" i="61"/>
  <c r="AE34" i="63"/>
  <c r="R47" i="61"/>
  <c r="H34" i="63"/>
  <c r="C33" i="64" s="1"/>
  <c r="G47" i="61"/>
  <c r="C34" i="63"/>
  <c r="B47" i="61"/>
  <c r="H33" i="63"/>
  <c r="C32" i="64" s="1"/>
  <c r="G46" i="61"/>
  <c r="AI33" i="63"/>
  <c r="V46" i="61"/>
  <c r="E33" i="63"/>
  <c r="D46" i="61"/>
  <c r="J33" i="63"/>
  <c r="K33" i="63" s="1"/>
  <c r="I46" i="61"/>
  <c r="AD33" i="63"/>
  <c r="Q46" i="61"/>
  <c r="AF33" i="63"/>
  <c r="S46" i="61"/>
  <c r="AG33" i="63"/>
  <c r="T46" i="61"/>
  <c r="F33" i="63"/>
  <c r="D32" i="64" s="1"/>
  <c r="E46" i="61"/>
  <c r="G33" i="63"/>
  <c r="F46" i="61"/>
  <c r="C33" i="63"/>
  <c r="B46" i="61"/>
  <c r="I33" i="63"/>
  <c r="A32" i="64" s="1"/>
  <c r="H46" i="61"/>
  <c r="AH33" i="63"/>
  <c r="U46" i="61"/>
  <c r="D33" i="63"/>
  <c r="C46" i="61"/>
  <c r="AE33" i="63"/>
  <c r="R46" i="61"/>
  <c r="AE42" i="63"/>
  <c r="R55" i="61"/>
  <c r="AF42" i="63"/>
  <c r="S55" i="61"/>
  <c r="D42" i="63"/>
  <c r="C55" i="61"/>
  <c r="F42" i="63"/>
  <c r="D41" i="64" s="1"/>
  <c r="E55" i="61"/>
  <c r="AI42" i="63"/>
  <c r="V55" i="61"/>
  <c r="AD42" i="63"/>
  <c r="Q55" i="61"/>
  <c r="C42" i="63"/>
  <c r="B55" i="61"/>
  <c r="E42" i="63"/>
  <c r="D55" i="61"/>
  <c r="AG42" i="63"/>
  <c r="T55" i="61"/>
  <c r="H42" i="63"/>
  <c r="C41" i="64" s="1"/>
  <c r="G55" i="61"/>
  <c r="G42" i="63"/>
  <c r="F55" i="61"/>
  <c r="I42" i="63"/>
  <c r="A41" i="64" s="1"/>
  <c r="H55" i="61"/>
  <c r="AH42" i="63"/>
  <c r="U55" i="61"/>
  <c r="AE35" i="63"/>
  <c r="R48" i="61"/>
  <c r="D35" i="63"/>
  <c r="C48" i="61"/>
  <c r="C35" i="63"/>
  <c r="B48" i="61"/>
  <c r="AD35" i="63"/>
  <c r="Q48" i="61"/>
  <c r="I35" i="63"/>
  <c r="A34" i="64" s="1"/>
  <c r="H48" i="61"/>
  <c r="AH35" i="63"/>
  <c r="U48" i="61"/>
  <c r="AI35" i="63"/>
  <c r="V48" i="61"/>
  <c r="H35" i="63"/>
  <c r="C34" i="64" s="1"/>
  <c r="G48" i="61"/>
  <c r="F35" i="63"/>
  <c r="D34" i="64" s="1"/>
  <c r="E48" i="61"/>
  <c r="G35" i="63"/>
  <c r="F48" i="61"/>
  <c r="AG35" i="63"/>
  <c r="T48" i="61"/>
  <c r="E35" i="63"/>
  <c r="D48" i="61"/>
  <c r="AF35" i="63"/>
  <c r="S48" i="61"/>
  <c r="J35" i="63"/>
  <c r="K35" i="63" s="1"/>
  <c r="I48" i="61"/>
  <c r="G23" i="63"/>
  <c r="F36" i="61"/>
  <c r="F23" i="63"/>
  <c r="D22" i="64" s="1"/>
  <c r="E36" i="61"/>
  <c r="E23" i="63"/>
  <c r="D36" i="61"/>
  <c r="C23" i="63"/>
  <c r="B36" i="61"/>
  <c r="AG23" i="63"/>
  <c r="T36" i="61"/>
  <c r="D23" i="63"/>
  <c r="C36" i="61"/>
  <c r="AD23" i="63"/>
  <c r="Q36" i="61"/>
  <c r="H23" i="63"/>
  <c r="C22" i="64" s="1"/>
  <c r="G36" i="61"/>
  <c r="AF23" i="63"/>
  <c r="S36" i="61"/>
  <c r="J23" i="63"/>
  <c r="K23" i="63" s="1"/>
  <c r="I36" i="61"/>
  <c r="AI23" i="63"/>
  <c r="V36" i="61"/>
  <c r="I23" i="63"/>
  <c r="A22" i="64" s="1"/>
  <c r="H36" i="61"/>
  <c r="AE23" i="63"/>
  <c r="R36" i="61"/>
  <c r="AH23" i="63"/>
  <c r="U36" i="61"/>
  <c r="H39" i="63"/>
  <c r="C38" i="64" s="1"/>
  <c r="G52" i="61"/>
  <c r="AE39" i="63"/>
  <c r="R52" i="61"/>
  <c r="AH39" i="63"/>
  <c r="U52" i="61"/>
  <c r="AG39" i="63"/>
  <c r="T52" i="61"/>
  <c r="J39" i="63"/>
  <c r="K39" i="63" s="1"/>
  <c r="I52" i="61"/>
  <c r="AI39" i="63"/>
  <c r="V52" i="61"/>
  <c r="F39" i="63"/>
  <c r="D38" i="64" s="1"/>
  <c r="E52" i="61"/>
  <c r="C39" i="63"/>
  <c r="B52" i="61"/>
  <c r="E39" i="63"/>
  <c r="D52" i="61"/>
  <c r="D39" i="63"/>
  <c r="C52" i="61"/>
  <c r="AF39" i="63"/>
  <c r="S52" i="61"/>
  <c r="AD39" i="63"/>
  <c r="Q52" i="61"/>
  <c r="G39" i="63"/>
  <c r="F52" i="61"/>
  <c r="I39" i="63"/>
  <c r="A38" i="64" s="1"/>
  <c r="H52" i="61"/>
  <c r="I38" i="63"/>
  <c r="A37" i="64" s="1"/>
  <c r="H51" i="61"/>
  <c r="H38" i="63"/>
  <c r="C37" i="64" s="1"/>
  <c r="G51" i="61"/>
  <c r="AG38" i="63"/>
  <c r="T51" i="61"/>
  <c r="AF38" i="63"/>
  <c r="S51" i="61"/>
  <c r="D38" i="63"/>
  <c r="C51" i="61"/>
  <c r="AE38" i="63"/>
  <c r="R51" i="61"/>
  <c r="C38" i="63"/>
  <c r="B51" i="61"/>
  <c r="AI38" i="63"/>
  <c r="V51" i="61"/>
  <c r="G38" i="63"/>
  <c r="F51" i="61"/>
  <c r="F38" i="63"/>
  <c r="D37" i="64" s="1"/>
  <c r="E51" i="61"/>
  <c r="J38" i="63"/>
  <c r="K38" i="63" s="1"/>
  <c r="I51" i="61"/>
  <c r="AD38" i="63"/>
  <c r="Q51" i="61"/>
  <c r="E38" i="63"/>
  <c r="D51" i="61"/>
  <c r="AH38" i="63"/>
  <c r="U51" i="61"/>
  <c r="AG29" i="63"/>
  <c r="T42" i="61"/>
  <c r="AH29" i="63"/>
  <c r="U42" i="61"/>
  <c r="C29" i="63"/>
  <c r="B42" i="61"/>
  <c r="D29" i="63"/>
  <c r="C42" i="61"/>
  <c r="E29" i="63"/>
  <c r="D42" i="61"/>
  <c r="AE29" i="63"/>
  <c r="R42" i="61"/>
  <c r="G29" i="63"/>
  <c r="F42" i="61"/>
  <c r="AD29" i="63"/>
  <c r="Q42" i="61"/>
  <c r="I29" i="63"/>
  <c r="A28" i="64" s="1"/>
  <c r="H42" i="61"/>
  <c r="F29" i="63"/>
  <c r="D28" i="64" s="1"/>
  <c r="E42" i="61"/>
  <c r="AI29" i="63"/>
  <c r="V42" i="61"/>
  <c r="AF29" i="63"/>
  <c r="S42" i="61"/>
  <c r="H29" i="63"/>
  <c r="C28" i="64" s="1"/>
  <c r="G42" i="61"/>
  <c r="J29" i="63"/>
  <c r="K29" i="63" s="1"/>
  <c r="I42" i="61"/>
  <c r="I40" i="63"/>
  <c r="A39" i="64" s="1"/>
  <c r="H53" i="61"/>
  <c r="AD40" i="63"/>
  <c r="Q53" i="61"/>
  <c r="E40" i="63"/>
  <c r="D53" i="61"/>
  <c r="AE40" i="63"/>
  <c r="R53" i="61"/>
  <c r="AG40" i="63"/>
  <c r="T53" i="61"/>
  <c r="C40" i="63"/>
  <c r="B53" i="61"/>
  <c r="G40" i="63"/>
  <c r="F53" i="61"/>
  <c r="H40" i="63"/>
  <c r="C39" i="64" s="1"/>
  <c r="G53" i="61"/>
  <c r="D40" i="63"/>
  <c r="C53" i="61"/>
  <c r="AF40" i="63"/>
  <c r="S53" i="61"/>
  <c r="AH40" i="63"/>
  <c r="U53" i="61"/>
  <c r="AI40" i="63"/>
  <c r="V53" i="61"/>
  <c r="F40" i="63"/>
  <c r="D39" i="64" s="1"/>
  <c r="E53" i="61"/>
  <c r="H19" i="63"/>
  <c r="C18" i="64" s="1"/>
  <c r="G32" i="61"/>
  <c r="AH19" i="63"/>
  <c r="U32" i="61"/>
  <c r="D19" i="63"/>
  <c r="C32" i="61"/>
  <c r="I19" i="63"/>
  <c r="A18" i="64" s="1"/>
  <c r="H32" i="61"/>
  <c r="AG19" i="63"/>
  <c r="T32" i="61"/>
  <c r="AF19" i="63"/>
  <c r="S32" i="61"/>
  <c r="C19" i="63"/>
  <c r="B32" i="61"/>
  <c r="AE19" i="63"/>
  <c r="R32" i="61"/>
  <c r="AD19" i="63"/>
  <c r="Q32" i="61"/>
  <c r="AI19" i="63"/>
  <c r="V32" i="61"/>
  <c r="E19" i="63"/>
  <c r="D32" i="61"/>
  <c r="J19" i="63"/>
  <c r="K19" i="63" s="1"/>
  <c r="I32" i="61"/>
  <c r="G19" i="63"/>
  <c r="F32" i="61"/>
  <c r="F19" i="63"/>
  <c r="D18" i="64" s="1"/>
  <c r="E32" i="61"/>
  <c r="F24" i="63"/>
  <c r="D23" i="64" s="1"/>
  <c r="E37" i="61"/>
  <c r="AF24" i="63"/>
  <c r="S37" i="61"/>
  <c r="AG24" i="63"/>
  <c r="T37" i="61"/>
  <c r="G24" i="63"/>
  <c r="F37" i="61"/>
  <c r="H24" i="63"/>
  <c r="C23" i="64" s="1"/>
  <c r="G37" i="61"/>
  <c r="AI24" i="63"/>
  <c r="V37" i="61"/>
  <c r="E24" i="63"/>
  <c r="D37" i="61"/>
  <c r="I24" i="63"/>
  <c r="A23" i="64" s="1"/>
  <c r="H37" i="61"/>
  <c r="AH24" i="63"/>
  <c r="U37" i="61"/>
  <c r="C24" i="63"/>
  <c r="B37" i="61"/>
  <c r="D24" i="63"/>
  <c r="C37" i="61"/>
  <c r="AE24" i="63"/>
  <c r="R37" i="61"/>
  <c r="AD24" i="63"/>
  <c r="Q37" i="61"/>
  <c r="F32" i="63"/>
  <c r="D31" i="64" s="1"/>
  <c r="E45" i="61"/>
  <c r="D32" i="63"/>
  <c r="C45" i="61"/>
  <c r="AD32" i="63"/>
  <c r="Q45" i="61"/>
  <c r="E32" i="63"/>
  <c r="D45" i="61"/>
  <c r="H32" i="63"/>
  <c r="C31" i="64" s="1"/>
  <c r="G45" i="61"/>
  <c r="I32" i="63"/>
  <c r="A31" i="64" s="1"/>
  <c r="H45" i="61"/>
  <c r="AF32" i="63"/>
  <c r="S45" i="61"/>
  <c r="AH32" i="63"/>
  <c r="U45" i="61"/>
  <c r="AG32" i="63"/>
  <c r="T45" i="61"/>
  <c r="AE32" i="63"/>
  <c r="R45" i="61"/>
  <c r="C32" i="63"/>
  <c r="B45" i="61"/>
  <c r="AI32" i="63"/>
  <c r="V45" i="61"/>
  <c r="G32" i="63"/>
  <c r="F45" i="61"/>
  <c r="F36" i="63"/>
  <c r="D35" i="64" s="1"/>
  <c r="E49" i="61"/>
  <c r="D36" i="63"/>
  <c r="C49" i="61"/>
  <c r="G36" i="63"/>
  <c r="F49" i="61"/>
  <c r="H36" i="63"/>
  <c r="C35" i="64" s="1"/>
  <c r="G49" i="61"/>
  <c r="AG36" i="63"/>
  <c r="T49" i="61"/>
  <c r="I36" i="63"/>
  <c r="A35" i="64" s="1"/>
  <c r="H49" i="61"/>
  <c r="AH36" i="63"/>
  <c r="U49" i="61"/>
  <c r="AF36" i="63"/>
  <c r="S49" i="61"/>
  <c r="J36" i="63"/>
  <c r="K36" i="63" s="1"/>
  <c r="I49" i="61"/>
  <c r="AI36" i="63"/>
  <c r="V49" i="61"/>
  <c r="AD36" i="63"/>
  <c r="Q49" i="61"/>
  <c r="AE36" i="63"/>
  <c r="R49" i="61"/>
  <c r="C36" i="63"/>
  <c r="B49" i="61"/>
  <c r="E36" i="63"/>
  <c r="D49" i="61"/>
  <c r="AH15" i="63"/>
  <c r="U28" i="61"/>
  <c r="G15" i="63"/>
  <c r="F28" i="61"/>
  <c r="AF15" i="63"/>
  <c r="S28" i="61"/>
  <c r="H15" i="63"/>
  <c r="C14" i="64" s="1"/>
  <c r="G28" i="61"/>
  <c r="C15" i="63"/>
  <c r="B28" i="61"/>
  <c r="D15" i="63"/>
  <c r="C28" i="61"/>
  <c r="E15" i="63"/>
  <c r="D28" i="61"/>
  <c r="AI15" i="63"/>
  <c r="V28" i="61"/>
  <c r="J15" i="63"/>
  <c r="K15" i="63" s="1"/>
  <c r="I28" i="61"/>
  <c r="AE15" i="63"/>
  <c r="R28" i="61"/>
  <c r="I15" i="63"/>
  <c r="A14" i="64" s="1"/>
  <c r="H28" i="61"/>
  <c r="AD15" i="63"/>
  <c r="Q28" i="61"/>
  <c r="AG15" i="63"/>
  <c r="T28" i="61"/>
  <c r="F15" i="63"/>
  <c r="D14" i="64" s="1"/>
  <c r="E28" i="61"/>
  <c r="G31" i="63"/>
  <c r="F44" i="61"/>
  <c r="F31" i="63"/>
  <c r="D30" i="64" s="1"/>
  <c r="E44" i="61"/>
  <c r="AF31" i="63"/>
  <c r="S44" i="61"/>
  <c r="D31" i="63"/>
  <c r="C44" i="61"/>
  <c r="AH31" i="63"/>
  <c r="U44" i="61"/>
  <c r="C31" i="63"/>
  <c r="B44" i="61"/>
  <c r="AD31" i="63"/>
  <c r="Q44" i="61"/>
  <c r="E31" i="63"/>
  <c r="D44" i="61"/>
  <c r="H31" i="63"/>
  <c r="C30" i="64" s="1"/>
  <c r="G44" i="61"/>
  <c r="AI31" i="63"/>
  <c r="V44" i="61"/>
  <c r="AG31" i="63"/>
  <c r="T44" i="61"/>
  <c r="J31" i="63"/>
  <c r="K31" i="63" s="1"/>
  <c r="I44" i="61"/>
  <c r="AE31" i="63"/>
  <c r="R44" i="61"/>
  <c r="I31" i="63"/>
  <c r="A30" i="64" s="1"/>
  <c r="H44" i="61"/>
  <c r="AF27" i="63"/>
  <c r="S40" i="61"/>
  <c r="AE27" i="63"/>
  <c r="R40" i="61"/>
  <c r="E27" i="63"/>
  <c r="D40" i="61"/>
  <c r="F27" i="63"/>
  <c r="D26" i="64" s="1"/>
  <c r="E40" i="61"/>
  <c r="J27" i="63"/>
  <c r="K27" i="63" s="1"/>
  <c r="I40" i="61"/>
  <c r="AG27" i="63"/>
  <c r="T40" i="61"/>
  <c r="AD27" i="63"/>
  <c r="Q40" i="61"/>
  <c r="AI27" i="63"/>
  <c r="V40" i="61"/>
  <c r="G27" i="63"/>
  <c r="F40" i="61"/>
  <c r="H27" i="63"/>
  <c r="C26" i="64" s="1"/>
  <c r="G40" i="61"/>
  <c r="I27" i="63"/>
  <c r="A26" i="64" s="1"/>
  <c r="H40" i="61"/>
  <c r="AH27" i="63"/>
  <c r="U40" i="61"/>
  <c r="D27" i="63"/>
  <c r="C40" i="61"/>
  <c r="C27" i="63"/>
  <c r="B40" i="61"/>
  <c r="I22" i="63"/>
  <c r="A21" i="64" s="1"/>
  <c r="H35" i="61"/>
  <c r="AF22" i="63"/>
  <c r="S35" i="61"/>
  <c r="AG22" i="63"/>
  <c r="T35" i="61"/>
  <c r="G22" i="63"/>
  <c r="F35" i="61"/>
  <c r="C22" i="63"/>
  <c r="B35" i="61"/>
  <c r="D22" i="63"/>
  <c r="C35" i="61"/>
  <c r="F22" i="63"/>
  <c r="D21" i="64" s="1"/>
  <c r="E35" i="61"/>
  <c r="E22" i="63"/>
  <c r="D35" i="61"/>
  <c r="AD22" i="63"/>
  <c r="Q35" i="61"/>
  <c r="H22" i="63"/>
  <c r="C21" i="64" s="1"/>
  <c r="G35" i="61"/>
  <c r="J22" i="63"/>
  <c r="K22" i="63" s="1"/>
  <c r="I35" i="61"/>
  <c r="AH22" i="63"/>
  <c r="U35" i="61"/>
  <c r="AE22" i="63"/>
  <c r="R35" i="61"/>
  <c r="AI22" i="63"/>
  <c r="V35" i="61"/>
  <c r="F16" i="63"/>
  <c r="D15" i="64" s="1"/>
  <c r="E29" i="61"/>
  <c r="J16" i="63"/>
  <c r="K16" i="63" s="1"/>
  <c r="I29" i="61"/>
  <c r="AG16" i="63"/>
  <c r="T29" i="61"/>
  <c r="AI16" i="63"/>
  <c r="V29" i="61"/>
  <c r="D16" i="63"/>
  <c r="C29" i="61"/>
  <c r="E16" i="63"/>
  <c r="D29" i="61"/>
  <c r="H16" i="63"/>
  <c r="C15" i="64" s="1"/>
  <c r="G29" i="61"/>
  <c r="AH16" i="63"/>
  <c r="U29" i="61"/>
  <c r="AE16" i="63"/>
  <c r="R29" i="61"/>
  <c r="AF16" i="63"/>
  <c r="S29" i="61"/>
  <c r="G16" i="63"/>
  <c r="F29" i="61"/>
  <c r="AD16" i="63"/>
  <c r="Q29" i="61"/>
  <c r="C16" i="63"/>
  <c r="B29" i="61"/>
  <c r="I16" i="63"/>
  <c r="A15" i="64" s="1"/>
  <c r="H29" i="61"/>
  <c r="E20" i="63"/>
  <c r="D33" i="61"/>
  <c r="AF20" i="63"/>
  <c r="S33" i="61"/>
  <c r="AI20" i="63"/>
  <c r="V33" i="61"/>
  <c r="I20" i="63"/>
  <c r="A19" i="64" s="1"/>
  <c r="H33" i="61"/>
  <c r="AH20" i="63"/>
  <c r="U33" i="61"/>
  <c r="C20" i="63"/>
  <c r="B33" i="61"/>
  <c r="G20" i="63"/>
  <c r="F33" i="61"/>
  <c r="AG20" i="63"/>
  <c r="T33" i="61"/>
  <c r="J20" i="63"/>
  <c r="K20" i="63" s="1"/>
  <c r="I33" i="61"/>
  <c r="H20" i="63"/>
  <c r="C19" i="64" s="1"/>
  <c r="G33" i="61"/>
  <c r="F20" i="63"/>
  <c r="D19" i="64" s="1"/>
  <c r="E33" i="61"/>
  <c r="AD20" i="63"/>
  <c r="Q33" i="61"/>
  <c r="AE20" i="63"/>
  <c r="R33" i="61"/>
  <c r="D20" i="63"/>
  <c r="C33" i="61"/>
  <c r="H21" i="63"/>
  <c r="C20" i="64" s="1"/>
  <c r="G34" i="61"/>
  <c r="D21" i="63"/>
  <c r="C34" i="61"/>
  <c r="I21" i="63"/>
  <c r="A20" i="64" s="1"/>
  <c r="H34" i="61"/>
  <c r="E21" i="63"/>
  <c r="D34" i="61"/>
  <c r="AI21" i="63"/>
  <c r="V34" i="61"/>
  <c r="F21" i="63"/>
  <c r="D20" i="64" s="1"/>
  <c r="E34" i="61"/>
  <c r="C21" i="63"/>
  <c r="B34" i="61"/>
  <c r="G21" i="63"/>
  <c r="F34" i="61"/>
  <c r="AE21" i="63"/>
  <c r="R34" i="61"/>
  <c r="AF21" i="63"/>
  <c r="S34" i="61"/>
  <c r="AD21" i="63"/>
  <c r="Q34" i="61"/>
  <c r="AH21" i="63"/>
  <c r="U34" i="61"/>
  <c r="AG21" i="63"/>
  <c r="T34" i="61"/>
  <c r="AG18" i="63"/>
  <c r="T31" i="61"/>
  <c r="AD18" i="63"/>
  <c r="Q31" i="61"/>
  <c r="C18" i="63"/>
  <c r="B31" i="61"/>
  <c r="H18" i="63"/>
  <c r="C17" i="64" s="1"/>
  <c r="G31" i="61"/>
  <c r="AE18" i="63"/>
  <c r="R31" i="61"/>
  <c r="F18" i="63"/>
  <c r="D17" i="64" s="1"/>
  <c r="E31" i="61"/>
  <c r="D18" i="63"/>
  <c r="C31" i="61"/>
  <c r="AI18" i="63"/>
  <c r="V31" i="61"/>
  <c r="G18" i="63"/>
  <c r="F31" i="61"/>
  <c r="I18" i="63"/>
  <c r="A17" i="64" s="1"/>
  <c r="H31" i="61"/>
  <c r="AF18" i="63"/>
  <c r="S31" i="61"/>
  <c r="AH18" i="63"/>
  <c r="U31" i="61"/>
  <c r="E18" i="63"/>
  <c r="D31" i="61"/>
  <c r="F30" i="63"/>
  <c r="D29" i="64" s="1"/>
  <c r="E43" i="61"/>
  <c r="I30" i="63"/>
  <c r="A29" i="64" s="1"/>
  <c r="H43" i="61"/>
  <c r="H30" i="63"/>
  <c r="C29" i="64" s="1"/>
  <c r="G43" i="61"/>
  <c r="AE30" i="63"/>
  <c r="R43" i="61"/>
  <c r="D30" i="63"/>
  <c r="C43" i="61"/>
  <c r="AH30" i="63"/>
  <c r="U43" i="61"/>
  <c r="AI30" i="63"/>
  <c r="V43" i="61"/>
  <c r="C30" i="63"/>
  <c r="B43" i="61"/>
  <c r="AF30" i="63"/>
  <c r="S43" i="61"/>
  <c r="AD30" i="63"/>
  <c r="Q43" i="61"/>
  <c r="E30" i="63"/>
  <c r="D43" i="61"/>
  <c r="J30" i="63"/>
  <c r="K30" i="63" s="1"/>
  <c r="I43" i="61"/>
  <c r="G30" i="63"/>
  <c r="F43" i="61"/>
  <c r="AG30" i="63"/>
  <c r="T43" i="61"/>
  <c r="AD17" i="63"/>
  <c r="Q30" i="61"/>
  <c r="AF17" i="63"/>
  <c r="S30" i="61"/>
  <c r="H17" i="63"/>
  <c r="C16" i="64" s="1"/>
  <c r="G30" i="61"/>
  <c r="I17" i="63"/>
  <c r="A16" i="64" s="1"/>
  <c r="H30" i="61"/>
  <c r="D17" i="63"/>
  <c r="C30" i="61"/>
  <c r="AH17" i="63"/>
  <c r="U30" i="61"/>
  <c r="F17" i="63"/>
  <c r="D16" i="64" s="1"/>
  <c r="E30" i="61"/>
  <c r="AI17" i="63"/>
  <c r="V30" i="61"/>
  <c r="E17" i="63"/>
  <c r="D30" i="61"/>
  <c r="G17" i="63"/>
  <c r="F30" i="61"/>
  <c r="AE17" i="63"/>
  <c r="R30" i="61"/>
  <c r="C17" i="63"/>
  <c r="B30" i="61"/>
  <c r="AG17" i="63"/>
  <c r="T30" i="61"/>
  <c r="AF25" i="63"/>
  <c r="S38" i="61"/>
  <c r="F25" i="63"/>
  <c r="D24" i="64" s="1"/>
  <c r="E38" i="61"/>
  <c r="G25" i="63"/>
  <c r="F38" i="61"/>
  <c r="H25" i="63"/>
  <c r="C24" i="64" s="1"/>
  <c r="G38" i="61"/>
  <c r="C25" i="63"/>
  <c r="B38" i="61"/>
  <c r="I25" i="63"/>
  <c r="A24" i="64" s="1"/>
  <c r="H38" i="61"/>
  <c r="AH25" i="63"/>
  <c r="U38" i="61"/>
  <c r="E25" i="63"/>
  <c r="D38" i="61"/>
  <c r="AG25" i="63"/>
  <c r="T38" i="61"/>
  <c r="AD25" i="63"/>
  <c r="Q38" i="61"/>
  <c r="AE25" i="63"/>
  <c r="R38" i="61"/>
  <c r="AI25" i="63"/>
  <c r="V38" i="61"/>
  <c r="D25" i="63"/>
  <c r="C38" i="61"/>
  <c r="E41" i="63"/>
  <c r="D54" i="61"/>
  <c r="AI41" i="63"/>
  <c r="V54" i="61"/>
  <c r="C41" i="63"/>
  <c r="B54" i="61"/>
  <c r="I41" i="63"/>
  <c r="A40" i="64" s="1"/>
  <c r="H54" i="61"/>
  <c r="AF41" i="63"/>
  <c r="S54" i="61"/>
  <c r="H41" i="63"/>
  <c r="C40" i="64" s="1"/>
  <c r="G54" i="61"/>
  <c r="AH41" i="63"/>
  <c r="U54" i="61"/>
  <c r="AD41" i="63"/>
  <c r="Q54" i="61"/>
  <c r="G41" i="63"/>
  <c r="F54" i="61"/>
  <c r="F41" i="63"/>
  <c r="D40" i="64" s="1"/>
  <c r="E54" i="61"/>
  <c r="D41" i="63"/>
  <c r="C54" i="61"/>
  <c r="AG41" i="63"/>
  <c r="T54" i="61"/>
  <c r="AE41" i="63"/>
  <c r="R54" i="61"/>
  <c r="J41" i="63"/>
  <c r="K41" i="63" s="1"/>
  <c r="I54" i="61"/>
  <c r="I26" i="63"/>
  <c r="A25" i="64" s="1"/>
  <c r="H39" i="61"/>
  <c r="AE26" i="63"/>
  <c r="R39" i="61"/>
  <c r="F26" i="63"/>
  <c r="D25" i="64" s="1"/>
  <c r="E39" i="61"/>
  <c r="AI26" i="63"/>
  <c r="V39" i="61"/>
  <c r="AD26" i="63"/>
  <c r="Q39" i="61"/>
  <c r="E26" i="63"/>
  <c r="D39" i="61"/>
  <c r="AF26" i="63"/>
  <c r="S39" i="61"/>
  <c r="G26" i="63"/>
  <c r="F39" i="61"/>
  <c r="AG26" i="63"/>
  <c r="T39" i="61"/>
  <c r="D26" i="63"/>
  <c r="C39" i="61"/>
  <c r="AH26" i="63"/>
  <c r="U39" i="61"/>
  <c r="H26" i="63"/>
  <c r="C25" i="64" s="1"/>
  <c r="G39" i="61"/>
  <c r="C26" i="63"/>
  <c r="B39" i="61"/>
  <c r="N28" i="63"/>
  <c r="S28" i="63"/>
  <c r="T28" i="63"/>
  <c r="M41" i="61"/>
  <c r="L28" i="63"/>
  <c r="O28" i="63"/>
  <c r="P28" i="63"/>
  <c r="N41" i="61"/>
  <c r="M28" i="63"/>
  <c r="Q28" i="63"/>
  <c r="R28" i="63"/>
  <c r="P50" i="61"/>
  <c r="J37" i="63"/>
  <c r="K37" i="63" s="1"/>
  <c r="M37" i="63"/>
  <c r="Q37" i="63"/>
  <c r="R37" i="63"/>
  <c r="L37" i="63"/>
  <c r="O37" i="63"/>
  <c r="P37" i="63"/>
  <c r="O50" i="61"/>
  <c r="N37" i="63"/>
  <c r="S37" i="63"/>
  <c r="T37" i="63"/>
  <c r="O58" i="61"/>
  <c r="N45" i="63"/>
  <c r="S45" i="63"/>
  <c r="T45" i="63"/>
  <c r="N58" i="61"/>
  <c r="M45" i="63"/>
  <c r="Q45" i="63"/>
  <c r="R45" i="63"/>
  <c r="M58" i="61"/>
  <c r="L45" i="63"/>
  <c r="O45" i="63"/>
  <c r="P45" i="63"/>
  <c r="N47" i="61"/>
  <c r="M34" i="63"/>
  <c r="Q34" i="63"/>
  <c r="R34" i="63"/>
  <c r="O47" i="61"/>
  <c r="N34" i="63"/>
  <c r="S34" i="63"/>
  <c r="T34" i="63"/>
  <c r="M47" i="61"/>
  <c r="L34" i="63"/>
  <c r="O34" i="63"/>
  <c r="P34" i="63"/>
  <c r="N61" i="61"/>
  <c r="M48" i="63"/>
  <c r="Q48" i="63"/>
  <c r="R48" i="63"/>
  <c r="M61" i="61"/>
  <c r="L48" i="63"/>
  <c r="O48" i="63"/>
  <c r="P48" i="63"/>
  <c r="N48" i="63"/>
  <c r="S48" i="63"/>
  <c r="T48" i="63"/>
  <c r="M46" i="61"/>
  <c r="L33" i="63"/>
  <c r="O33" i="63"/>
  <c r="P33" i="63"/>
  <c r="N33" i="63"/>
  <c r="S33" i="63"/>
  <c r="T33" i="63"/>
  <c r="N46" i="61"/>
  <c r="M33" i="63"/>
  <c r="Q33" i="63"/>
  <c r="R33" i="63"/>
  <c r="P55" i="61"/>
  <c r="J42" i="63"/>
  <c r="K42" i="63" s="1"/>
  <c r="N55" i="61"/>
  <c r="M42" i="63"/>
  <c r="Q42" i="63"/>
  <c r="R42" i="63"/>
  <c r="L42" i="63"/>
  <c r="O42" i="63"/>
  <c r="P42" i="63"/>
  <c r="N42" i="63"/>
  <c r="S42" i="63"/>
  <c r="T42" i="63"/>
  <c r="O48" i="61"/>
  <c r="N35" i="63"/>
  <c r="S35" i="63"/>
  <c r="T35" i="63"/>
  <c r="M48" i="61"/>
  <c r="L35" i="63"/>
  <c r="O35" i="63"/>
  <c r="P35" i="63"/>
  <c r="N48" i="61"/>
  <c r="M35" i="63"/>
  <c r="Q35" i="63"/>
  <c r="R35" i="63"/>
  <c r="M36" i="61"/>
  <c r="L23" i="63"/>
  <c r="O23" i="63"/>
  <c r="P23" i="63"/>
  <c r="N23" i="63"/>
  <c r="S23" i="63"/>
  <c r="T23" i="63"/>
  <c r="N36" i="61"/>
  <c r="M23" i="63"/>
  <c r="Q23" i="63"/>
  <c r="R23" i="63"/>
  <c r="N52" i="61"/>
  <c r="M39" i="63"/>
  <c r="Q39" i="63"/>
  <c r="R39" i="63"/>
  <c r="L39" i="63"/>
  <c r="O39" i="63"/>
  <c r="P39" i="63"/>
  <c r="N39" i="63"/>
  <c r="S39" i="63"/>
  <c r="T39" i="63"/>
  <c r="M51" i="61"/>
  <c r="L38" i="63"/>
  <c r="O38" i="63"/>
  <c r="P38" i="63"/>
  <c r="N51" i="61"/>
  <c r="M38" i="63"/>
  <c r="Q38" i="63"/>
  <c r="R38" i="63"/>
  <c r="O51" i="61"/>
  <c r="N38" i="63"/>
  <c r="S38" i="63"/>
  <c r="T38" i="63"/>
  <c r="O42" i="61"/>
  <c r="N29" i="63"/>
  <c r="S29" i="63"/>
  <c r="T29" i="63"/>
  <c r="N42" i="61"/>
  <c r="M29" i="63"/>
  <c r="Q29" i="63"/>
  <c r="R29" i="63"/>
  <c r="M42" i="61"/>
  <c r="L29" i="63"/>
  <c r="O29" i="63"/>
  <c r="P29" i="63"/>
  <c r="P53" i="61"/>
  <c r="J40" i="63"/>
  <c r="K40" i="63" s="1"/>
  <c r="N53" i="61"/>
  <c r="M40" i="63"/>
  <c r="Q40" i="63"/>
  <c r="R40" i="63"/>
  <c r="O53" i="61"/>
  <c r="N40" i="63"/>
  <c r="S40" i="63"/>
  <c r="T40" i="63"/>
  <c r="M53" i="61"/>
  <c r="L40" i="63"/>
  <c r="O40" i="63"/>
  <c r="P40" i="63"/>
  <c r="M32" i="61"/>
  <c r="L19" i="63"/>
  <c r="O19" i="63"/>
  <c r="P19" i="63"/>
  <c r="N32" i="61"/>
  <c r="M19" i="63"/>
  <c r="Q19" i="63"/>
  <c r="R19" i="63"/>
  <c r="O32" i="61"/>
  <c r="N19" i="63"/>
  <c r="S19" i="63"/>
  <c r="T19" i="63"/>
  <c r="P37" i="61"/>
  <c r="J24" i="63"/>
  <c r="K24" i="63" s="1"/>
  <c r="N24" i="63"/>
  <c r="S24" i="63"/>
  <c r="T24" i="63"/>
  <c r="M24" i="63"/>
  <c r="Q24" i="63"/>
  <c r="R24" i="63"/>
  <c r="L24" i="63"/>
  <c r="O24" i="63"/>
  <c r="P24" i="63"/>
  <c r="P45" i="61"/>
  <c r="J32" i="63"/>
  <c r="K32" i="63" s="1"/>
  <c r="N32" i="63"/>
  <c r="S32" i="63"/>
  <c r="T32" i="63"/>
  <c r="N45" i="61"/>
  <c r="M32" i="63"/>
  <c r="Q32" i="63"/>
  <c r="R32" i="63"/>
  <c r="M45" i="61"/>
  <c r="L32" i="63"/>
  <c r="O32" i="63"/>
  <c r="P32" i="63"/>
  <c r="N49" i="61"/>
  <c r="M36" i="63"/>
  <c r="Q36" i="63"/>
  <c r="R36" i="63"/>
  <c r="O49" i="61"/>
  <c r="N36" i="63"/>
  <c r="S36" i="63"/>
  <c r="T36" i="63"/>
  <c r="L36" i="63"/>
  <c r="O36" i="63"/>
  <c r="P36" i="63"/>
  <c r="O59" i="61"/>
  <c r="N46" i="63"/>
  <c r="S46" i="63"/>
  <c r="T46" i="63"/>
  <c r="N59" i="61"/>
  <c r="M46" i="63"/>
  <c r="Q46" i="63"/>
  <c r="R46" i="63"/>
  <c r="M59" i="61"/>
  <c r="L46" i="63"/>
  <c r="O46" i="63"/>
  <c r="P46" i="63"/>
  <c r="N28" i="61"/>
  <c r="M15" i="63"/>
  <c r="Q15" i="63"/>
  <c r="R15" i="63"/>
  <c r="O28" i="61"/>
  <c r="N15" i="63"/>
  <c r="S15" i="63"/>
  <c r="T15" i="63"/>
  <c r="M28" i="61"/>
  <c r="L15" i="63"/>
  <c r="O15" i="63"/>
  <c r="P15" i="63"/>
  <c r="O60" i="61"/>
  <c r="N47" i="63"/>
  <c r="S47" i="63"/>
  <c r="T47" i="63"/>
  <c r="L47" i="63"/>
  <c r="O47" i="63"/>
  <c r="P47" i="63"/>
  <c r="M47" i="63"/>
  <c r="Q47" i="63"/>
  <c r="R47" i="63"/>
  <c r="M44" i="61"/>
  <c r="L31" i="63"/>
  <c r="O31" i="63"/>
  <c r="P31" i="63"/>
  <c r="N31" i="63"/>
  <c r="S31" i="63"/>
  <c r="T31" i="63"/>
  <c r="N44" i="61"/>
  <c r="M31" i="63"/>
  <c r="Q31" i="63"/>
  <c r="R31" i="63"/>
  <c r="O40" i="61"/>
  <c r="N27" i="63"/>
  <c r="S27" i="63"/>
  <c r="T27" i="63"/>
  <c r="M40" i="61"/>
  <c r="L27" i="63"/>
  <c r="O27" i="63"/>
  <c r="P27" i="63"/>
  <c r="N40" i="61"/>
  <c r="M27" i="63"/>
  <c r="Q27" i="63"/>
  <c r="R27" i="63"/>
  <c r="M56" i="61"/>
  <c r="L43" i="63"/>
  <c r="O43" i="63"/>
  <c r="P43" i="63"/>
  <c r="N56" i="61"/>
  <c r="M43" i="63"/>
  <c r="Q43" i="63"/>
  <c r="R43" i="63"/>
  <c r="N43" i="63"/>
  <c r="S43" i="63"/>
  <c r="T43" i="63"/>
  <c r="P62" i="61"/>
  <c r="J49" i="63"/>
  <c r="K49" i="63" s="1"/>
  <c r="M62" i="61"/>
  <c r="L49" i="63"/>
  <c r="O49" i="63"/>
  <c r="P49" i="63"/>
  <c r="M49" i="63"/>
  <c r="Q49" i="63"/>
  <c r="R49" i="63"/>
  <c r="N49" i="63"/>
  <c r="S49" i="63"/>
  <c r="T49" i="63"/>
  <c r="N35" i="61"/>
  <c r="M22" i="63"/>
  <c r="Q22" i="63"/>
  <c r="R22" i="63"/>
  <c r="O35" i="61"/>
  <c r="N22" i="63"/>
  <c r="S22" i="63"/>
  <c r="T22" i="63"/>
  <c r="M35" i="61"/>
  <c r="L22" i="63"/>
  <c r="O22" i="63"/>
  <c r="P22" i="63"/>
  <c r="M29" i="61"/>
  <c r="L16" i="63"/>
  <c r="O16" i="63"/>
  <c r="P16" i="63"/>
  <c r="O29" i="61"/>
  <c r="N16" i="63"/>
  <c r="S16" i="63"/>
  <c r="T16" i="63"/>
  <c r="N29" i="61"/>
  <c r="M16" i="63"/>
  <c r="Q16" i="63"/>
  <c r="R16" i="63"/>
  <c r="O33" i="61"/>
  <c r="N20" i="63"/>
  <c r="S20" i="63"/>
  <c r="T20" i="63"/>
  <c r="N33" i="61"/>
  <c r="M20" i="63"/>
  <c r="Q20" i="63"/>
  <c r="R20" i="63"/>
  <c r="L20" i="63"/>
  <c r="O20" i="63"/>
  <c r="P20" i="63"/>
  <c r="P34" i="61"/>
  <c r="J21" i="63"/>
  <c r="K21" i="63" s="1"/>
  <c r="N34" i="61"/>
  <c r="M21" i="63"/>
  <c r="Q21" i="63"/>
  <c r="R21" i="63"/>
  <c r="L21" i="63"/>
  <c r="O21" i="63"/>
  <c r="P21" i="63"/>
  <c r="N21" i="63"/>
  <c r="S21" i="63"/>
  <c r="T21" i="63"/>
  <c r="P31" i="61"/>
  <c r="J18" i="63"/>
  <c r="K18" i="63" s="1"/>
  <c r="O31" i="61"/>
  <c r="N18" i="63"/>
  <c r="S18" i="63"/>
  <c r="T18" i="63"/>
  <c r="N31" i="61"/>
  <c r="M18" i="63"/>
  <c r="Q18" i="63"/>
  <c r="R18" i="63"/>
  <c r="M31" i="61"/>
  <c r="L18" i="63"/>
  <c r="O18" i="63"/>
  <c r="P18" i="63"/>
  <c r="M30" i="63"/>
  <c r="Q30" i="63"/>
  <c r="R30" i="63"/>
  <c r="M43" i="61"/>
  <c r="L30" i="63"/>
  <c r="O30" i="63"/>
  <c r="P30" i="63"/>
  <c r="O43" i="61"/>
  <c r="N30" i="63"/>
  <c r="S30" i="63"/>
  <c r="T30" i="63"/>
  <c r="P30" i="61"/>
  <c r="J17" i="63"/>
  <c r="K17" i="63" s="1"/>
  <c r="M30" i="61"/>
  <c r="L17" i="63"/>
  <c r="O17" i="63"/>
  <c r="P17" i="63"/>
  <c r="O30" i="61"/>
  <c r="N17" i="63"/>
  <c r="S17" i="63"/>
  <c r="T17" i="63"/>
  <c r="N30" i="61"/>
  <c r="M17" i="63"/>
  <c r="Q17" i="63"/>
  <c r="R17" i="63"/>
  <c r="P38" i="61"/>
  <c r="J25" i="63"/>
  <c r="K25" i="63" s="1"/>
  <c r="O38" i="61"/>
  <c r="N25" i="63"/>
  <c r="S25" i="63"/>
  <c r="T25" i="63"/>
  <c r="N38" i="61"/>
  <c r="M25" i="63"/>
  <c r="Q25" i="63"/>
  <c r="R25" i="63"/>
  <c r="L25" i="63"/>
  <c r="O25" i="63"/>
  <c r="P25" i="63"/>
  <c r="N54" i="61"/>
  <c r="M41" i="63"/>
  <c r="Q41" i="63"/>
  <c r="R41" i="63"/>
  <c r="O54" i="61"/>
  <c r="N41" i="63"/>
  <c r="S41" i="63"/>
  <c r="T41" i="63"/>
  <c r="M54" i="61"/>
  <c r="L41" i="63"/>
  <c r="O41" i="63"/>
  <c r="P41" i="63"/>
  <c r="N44" i="63"/>
  <c r="S44" i="63"/>
  <c r="T44" i="63"/>
  <c r="L44" i="63"/>
  <c r="O44" i="63"/>
  <c r="P44" i="63"/>
  <c r="M44" i="63"/>
  <c r="Q44" i="63"/>
  <c r="R44" i="63"/>
  <c r="P39" i="61"/>
  <c r="J26" i="63"/>
  <c r="K26" i="63" s="1"/>
  <c r="M39" i="61"/>
  <c r="L26" i="63"/>
  <c r="O26" i="63"/>
  <c r="P26" i="63"/>
  <c r="N39" i="61"/>
  <c r="M26" i="63"/>
  <c r="Q26" i="63"/>
  <c r="R26" i="63"/>
  <c r="O39" i="61"/>
  <c r="N26" i="63"/>
  <c r="S26" i="63"/>
  <c r="T26" i="63"/>
  <c r="O41" i="61"/>
  <c r="P41" i="61"/>
  <c r="N50" i="61"/>
  <c r="M50" i="61"/>
  <c r="P58" i="61"/>
  <c r="P47" i="61"/>
  <c r="P61" i="61"/>
  <c r="O61" i="61"/>
  <c r="P46" i="61"/>
  <c r="O46" i="61"/>
  <c r="M55" i="61"/>
  <c r="O55" i="61"/>
  <c r="P48" i="61"/>
  <c r="P36" i="61"/>
  <c r="O36" i="61"/>
  <c r="P52" i="61"/>
  <c r="M52" i="61"/>
  <c r="O52" i="61"/>
  <c r="P51" i="61"/>
  <c r="P42" i="61"/>
  <c r="P32" i="61"/>
  <c r="O37" i="61"/>
  <c r="N37" i="61"/>
  <c r="M37" i="61"/>
  <c r="O45" i="61"/>
  <c r="P49" i="61"/>
  <c r="M49" i="61"/>
  <c r="P59" i="61"/>
  <c r="P28" i="61"/>
  <c r="M60" i="61"/>
  <c r="P60" i="61"/>
  <c r="N60" i="61"/>
  <c r="O44" i="61"/>
  <c r="P44" i="61"/>
  <c r="P40" i="61"/>
  <c r="P56" i="61"/>
  <c r="O56" i="61"/>
  <c r="N62" i="61"/>
  <c r="O62" i="61"/>
  <c r="P35" i="61"/>
  <c r="P29" i="61"/>
  <c r="P33" i="61"/>
  <c r="M33" i="61"/>
  <c r="M34" i="61"/>
  <c r="O34" i="61"/>
  <c r="N43" i="61"/>
  <c r="P43" i="61"/>
  <c r="M38" i="61"/>
  <c r="P54" i="61"/>
  <c r="O57" i="61"/>
  <c r="M57" i="61"/>
  <c r="P57" i="61"/>
  <c r="N57" i="61"/>
  <c r="G16" i="56"/>
  <c r="I21" i="61"/>
  <c r="I25" i="61"/>
  <c r="P25" i="61"/>
  <c r="I26" i="61"/>
  <c r="I23" i="61"/>
  <c r="I18" i="61"/>
  <c r="I19" i="61"/>
  <c r="I22" i="61"/>
  <c r="I16" i="61"/>
  <c r="I26" i="56"/>
  <c r="I22" i="56"/>
  <c r="I29" i="56"/>
  <c r="I30" i="56"/>
  <c r="I20" i="56"/>
  <c r="I32" i="56"/>
  <c r="I24" i="56"/>
  <c r="I43" i="56"/>
  <c r="I19" i="56"/>
  <c r="I18" i="56"/>
  <c r="I28" i="56"/>
  <c r="I39" i="56"/>
  <c r="I21" i="56"/>
  <c r="I37" i="56"/>
  <c r="I27" i="56"/>
  <c r="I41" i="56"/>
  <c r="I17" i="56"/>
  <c r="I16" i="56"/>
  <c r="I45" i="32"/>
  <c r="I47" i="32"/>
  <c r="I32" i="32"/>
  <c r="J79" i="34"/>
  <c r="K79" i="34" s="1"/>
  <c r="J84" i="34"/>
  <c r="K84" i="34" s="1"/>
  <c r="J67" i="34"/>
  <c r="K67" i="34" s="1"/>
  <c r="I79" i="32"/>
  <c r="J73" i="34"/>
  <c r="K73" i="34" s="1"/>
  <c r="J104" i="34"/>
  <c r="K104" i="34" s="1"/>
  <c r="J86" i="34"/>
  <c r="K86" i="34" s="1"/>
  <c r="P101" i="32"/>
  <c r="P105" i="32"/>
  <c r="J70" i="34"/>
  <c r="K70" i="34" s="1"/>
  <c r="J81" i="34"/>
  <c r="K81" i="34" s="1"/>
  <c r="P112" i="32"/>
  <c r="I38" i="48"/>
  <c r="I45" i="48"/>
  <c r="I32" i="48"/>
  <c r="I27" i="48"/>
  <c r="I37" i="48"/>
  <c r="I39" i="48"/>
  <c r="I36" i="48"/>
  <c r="J37" i="50"/>
  <c r="K37" i="50" s="1"/>
  <c r="J108" i="44"/>
  <c r="O125" i="46"/>
  <c r="L116" i="46"/>
  <c r="P123" i="46"/>
  <c r="J122" i="44"/>
  <c r="M113" i="44"/>
  <c r="J117" i="44"/>
  <c r="L128" i="46"/>
  <c r="L136" i="46"/>
  <c r="L107" i="46"/>
  <c r="P124" i="46"/>
  <c r="J152" i="44"/>
  <c r="J126" i="44"/>
  <c r="J114" i="44"/>
  <c r="P138" i="46"/>
  <c r="J128" i="44"/>
  <c r="L133" i="46"/>
  <c r="L102" i="46"/>
  <c r="J111" i="44"/>
  <c r="J140" i="44"/>
  <c r="O111" i="46"/>
  <c r="J112" i="46"/>
  <c r="K112" i="46" s="1"/>
  <c r="I130" i="44"/>
  <c r="J110" i="46"/>
  <c r="K110" i="46" s="1"/>
  <c r="P123" i="44"/>
  <c r="J123" i="46"/>
  <c r="K123" i="46" s="1"/>
  <c r="J134" i="46"/>
  <c r="K134" i="46" s="1"/>
  <c r="I113" i="44"/>
  <c r="J104" i="46"/>
  <c r="K104" i="46" s="1"/>
  <c r="I149" i="44"/>
  <c r="P127" i="44"/>
  <c r="J129" i="46"/>
  <c r="K129" i="46" s="1"/>
  <c r="J99" i="46"/>
  <c r="K99" i="46" s="1"/>
  <c r="J111" i="46"/>
  <c r="K111" i="46" s="1"/>
  <c r="J85" i="40"/>
  <c r="J121" i="42"/>
  <c r="K121" i="42" s="1"/>
  <c r="J107" i="42"/>
  <c r="K107" i="42" s="1"/>
  <c r="J124" i="42"/>
  <c r="K124" i="42" s="1"/>
  <c r="J113" i="42"/>
  <c r="K113" i="42" s="1"/>
  <c r="J126" i="42"/>
  <c r="K126" i="42" s="1"/>
  <c r="J106" i="42"/>
  <c r="K106" i="42" s="1"/>
  <c r="I128" i="40"/>
  <c r="B26" i="61"/>
  <c r="C13" i="63"/>
  <c r="N51" i="48"/>
  <c r="AE96" i="59"/>
  <c r="R109" i="56"/>
  <c r="J96" i="59"/>
  <c r="K96" i="59" s="1"/>
  <c r="I109" i="56"/>
  <c r="D96" i="59"/>
  <c r="C109" i="56"/>
  <c r="E96" i="59"/>
  <c r="D109" i="56"/>
  <c r="AF96" i="59"/>
  <c r="S109" i="56"/>
  <c r="I96" i="59"/>
  <c r="A95" i="57" s="1"/>
  <c r="H109" i="56"/>
  <c r="H96" i="59"/>
  <c r="C95" i="57" s="1"/>
  <c r="G109" i="56"/>
  <c r="AH96" i="59"/>
  <c r="U109" i="56"/>
  <c r="C96" i="59"/>
  <c r="B109" i="56"/>
  <c r="AG96" i="59"/>
  <c r="T109" i="56"/>
  <c r="G96" i="59"/>
  <c r="F109" i="56"/>
  <c r="AD96" i="59"/>
  <c r="Q109" i="56"/>
  <c r="F96" i="59"/>
  <c r="D95" i="57" s="1"/>
  <c r="E109" i="56"/>
  <c r="AI96" i="59"/>
  <c r="V109" i="56"/>
  <c r="AG98" i="59"/>
  <c r="T111" i="56"/>
  <c r="AF98" i="59"/>
  <c r="S111" i="56"/>
  <c r="E98" i="59"/>
  <c r="D111" i="56"/>
  <c r="AH98" i="59"/>
  <c r="U111" i="56"/>
  <c r="I98" i="59"/>
  <c r="A97" i="57" s="1"/>
  <c r="H111" i="56"/>
  <c r="F98" i="59"/>
  <c r="D97" i="57" s="1"/>
  <c r="E111" i="56"/>
  <c r="C98" i="59"/>
  <c r="B111" i="56"/>
  <c r="AD98" i="59"/>
  <c r="Q111" i="56"/>
  <c r="AI98" i="59"/>
  <c r="V111" i="56"/>
  <c r="D98" i="59"/>
  <c r="C111" i="56"/>
  <c r="H98" i="59"/>
  <c r="C97" i="57" s="1"/>
  <c r="G111" i="56"/>
  <c r="AE98" i="59"/>
  <c r="R111" i="56"/>
  <c r="G98" i="59"/>
  <c r="F111" i="56"/>
  <c r="J98" i="59"/>
  <c r="K98" i="59" s="1"/>
  <c r="I111" i="56"/>
  <c r="J97" i="59"/>
  <c r="K97" i="59" s="1"/>
  <c r="I110" i="56"/>
  <c r="AF97" i="59"/>
  <c r="S110" i="56"/>
  <c r="E97" i="59"/>
  <c r="D110" i="56"/>
  <c r="AE97" i="59"/>
  <c r="R110" i="56"/>
  <c r="G97" i="59"/>
  <c r="F110" i="56"/>
  <c r="F97" i="59"/>
  <c r="D96" i="57" s="1"/>
  <c r="E110" i="56"/>
  <c r="AG97" i="59"/>
  <c r="T110" i="56"/>
  <c r="I97" i="59"/>
  <c r="A96" i="57" s="1"/>
  <c r="H110" i="56"/>
  <c r="C97" i="59"/>
  <c r="B110" i="56"/>
  <c r="AD97" i="59"/>
  <c r="Q110" i="56"/>
  <c r="AH97" i="59"/>
  <c r="U110" i="56"/>
  <c r="H97" i="59"/>
  <c r="C96" i="57" s="1"/>
  <c r="G110" i="56"/>
  <c r="D97" i="59"/>
  <c r="C110" i="56"/>
  <c r="AI97" i="59"/>
  <c r="V110" i="56"/>
  <c r="I99" i="59"/>
  <c r="A98" i="57" s="1"/>
  <c r="H112" i="56"/>
  <c r="AH99" i="59"/>
  <c r="U112" i="56"/>
  <c r="E99" i="59"/>
  <c r="D112" i="56"/>
  <c r="J99" i="59"/>
  <c r="K99" i="59" s="1"/>
  <c r="I112" i="56"/>
  <c r="F99" i="59"/>
  <c r="D98" i="57" s="1"/>
  <c r="E112" i="56"/>
  <c r="AF99" i="59"/>
  <c r="S112" i="56"/>
  <c r="C99" i="59"/>
  <c r="B112" i="56"/>
  <c r="AD99" i="59"/>
  <c r="Q112" i="56"/>
  <c r="D99" i="59"/>
  <c r="C112" i="56"/>
  <c r="H99" i="59"/>
  <c r="C98" i="57" s="1"/>
  <c r="G112" i="56"/>
  <c r="AE99" i="59"/>
  <c r="R112" i="56"/>
  <c r="G99" i="59"/>
  <c r="F112" i="56"/>
  <c r="AI99" i="59"/>
  <c r="V112" i="56"/>
  <c r="AG99" i="59"/>
  <c r="T112" i="56"/>
  <c r="AG69" i="59"/>
  <c r="T82" i="56"/>
  <c r="I69" i="59"/>
  <c r="A68" i="57" s="1"/>
  <c r="H82" i="56"/>
  <c r="AI69" i="59"/>
  <c r="V82" i="56"/>
  <c r="D69" i="59"/>
  <c r="C82" i="56"/>
  <c r="G69" i="59"/>
  <c r="F82" i="56"/>
  <c r="E69" i="59"/>
  <c r="D82" i="56"/>
  <c r="AE69" i="59"/>
  <c r="R82" i="56"/>
  <c r="AH69" i="59"/>
  <c r="U82" i="56"/>
  <c r="AD69" i="59"/>
  <c r="Q82" i="56"/>
  <c r="C69" i="59"/>
  <c r="B82" i="56"/>
  <c r="AF69" i="59"/>
  <c r="S82" i="56"/>
  <c r="H69" i="59"/>
  <c r="C68" i="57" s="1"/>
  <c r="G82" i="56"/>
  <c r="J69" i="59"/>
  <c r="K69" i="59" s="1"/>
  <c r="I82" i="56"/>
  <c r="F69" i="59"/>
  <c r="D68" i="57" s="1"/>
  <c r="E82" i="56"/>
  <c r="C95" i="59"/>
  <c r="B108" i="56"/>
  <c r="AG95" i="59"/>
  <c r="T108" i="56"/>
  <c r="J95" i="59"/>
  <c r="K95" i="59" s="1"/>
  <c r="I108" i="56"/>
  <c r="AD95" i="59"/>
  <c r="Q108" i="56"/>
  <c r="D95" i="59"/>
  <c r="C108" i="56"/>
  <c r="E95" i="59"/>
  <c r="D108" i="56"/>
  <c r="H95" i="59"/>
  <c r="C94" i="57" s="1"/>
  <c r="G108" i="56"/>
  <c r="AE95" i="59"/>
  <c r="R108" i="56"/>
  <c r="I95" i="59"/>
  <c r="A94" i="57" s="1"/>
  <c r="H108" i="56"/>
  <c r="F95" i="59"/>
  <c r="D94" i="57" s="1"/>
  <c r="E108" i="56"/>
  <c r="AF95" i="59"/>
  <c r="S108" i="56"/>
  <c r="G95" i="59"/>
  <c r="F108" i="56"/>
  <c r="AI95" i="59"/>
  <c r="V108" i="56"/>
  <c r="AH95" i="59"/>
  <c r="U108" i="56"/>
  <c r="AI80" i="59"/>
  <c r="V93" i="56"/>
  <c r="AE80" i="59"/>
  <c r="R93" i="56"/>
  <c r="D80" i="59"/>
  <c r="C93" i="56"/>
  <c r="AF80" i="59"/>
  <c r="S93" i="56"/>
  <c r="J80" i="59"/>
  <c r="K80" i="59" s="1"/>
  <c r="I93" i="56"/>
  <c r="C80" i="59"/>
  <c r="B93" i="56"/>
  <c r="AD80" i="59"/>
  <c r="Q93" i="56"/>
  <c r="I80" i="59"/>
  <c r="A79" i="57" s="1"/>
  <c r="H93" i="56"/>
  <c r="E80" i="59"/>
  <c r="D93" i="56"/>
  <c r="F80" i="59"/>
  <c r="D79" i="57" s="1"/>
  <c r="E93" i="56"/>
  <c r="AG80" i="59"/>
  <c r="T93" i="56"/>
  <c r="H80" i="59"/>
  <c r="C79" i="57" s="1"/>
  <c r="G93" i="56"/>
  <c r="G80" i="59"/>
  <c r="F93" i="56"/>
  <c r="AH80" i="59"/>
  <c r="U93" i="56"/>
  <c r="I91" i="59"/>
  <c r="A90" i="57" s="1"/>
  <c r="H104" i="56"/>
  <c r="AD91" i="59"/>
  <c r="Q104" i="56"/>
  <c r="E91" i="59"/>
  <c r="D104" i="56"/>
  <c r="AF91" i="59"/>
  <c r="S104" i="56"/>
  <c r="C91" i="59"/>
  <c r="B104" i="56"/>
  <c r="H91" i="59"/>
  <c r="C90" i="57" s="1"/>
  <c r="G104" i="56"/>
  <c r="J91" i="59"/>
  <c r="K91" i="59" s="1"/>
  <c r="I104" i="56"/>
  <c r="AE91" i="59"/>
  <c r="R104" i="56"/>
  <c r="AH91" i="59"/>
  <c r="U104" i="56"/>
  <c r="AI91" i="59"/>
  <c r="V104" i="56"/>
  <c r="D91" i="59"/>
  <c r="C104" i="56"/>
  <c r="AG91" i="59"/>
  <c r="T104" i="56"/>
  <c r="F91" i="59"/>
  <c r="D90" i="57" s="1"/>
  <c r="E104" i="56"/>
  <c r="G91" i="59"/>
  <c r="F104" i="56"/>
  <c r="AD68" i="59"/>
  <c r="Q81" i="56"/>
  <c r="AI68" i="59"/>
  <c r="V81" i="56"/>
  <c r="H68" i="59"/>
  <c r="C67" i="57" s="1"/>
  <c r="G81" i="56"/>
  <c r="AH68" i="59"/>
  <c r="U81" i="56"/>
  <c r="G68" i="59"/>
  <c r="F81" i="56"/>
  <c r="AE68" i="59"/>
  <c r="R81" i="56"/>
  <c r="J68" i="59"/>
  <c r="K68" i="59" s="1"/>
  <c r="I81" i="56"/>
  <c r="D68" i="59"/>
  <c r="C81" i="56"/>
  <c r="F68" i="59"/>
  <c r="D67" i="57" s="1"/>
  <c r="E81" i="56"/>
  <c r="I68" i="59"/>
  <c r="A67" i="57" s="1"/>
  <c r="H81" i="56"/>
  <c r="AG68" i="59"/>
  <c r="T81" i="56"/>
  <c r="AF68" i="59"/>
  <c r="S81" i="56"/>
  <c r="C68" i="59"/>
  <c r="B81" i="56"/>
  <c r="E68" i="59"/>
  <c r="D81" i="56"/>
  <c r="AE87" i="59"/>
  <c r="R100" i="56"/>
  <c r="AG87" i="59"/>
  <c r="T100" i="56"/>
  <c r="F87" i="59"/>
  <c r="D86" i="57" s="1"/>
  <c r="E100" i="56"/>
  <c r="AF87" i="59"/>
  <c r="S100" i="56"/>
  <c r="G87" i="59"/>
  <c r="F100" i="56"/>
  <c r="I87" i="59"/>
  <c r="A86" i="57" s="1"/>
  <c r="H100" i="56"/>
  <c r="E87" i="59"/>
  <c r="D100" i="56"/>
  <c r="C87" i="59"/>
  <c r="B100" i="56"/>
  <c r="J87" i="59"/>
  <c r="K87" i="59" s="1"/>
  <c r="I100" i="56"/>
  <c r="AI87" i="59"/>
  <c r="V100" i="56"/>
  <c r="H87" i="59"/>
  <c r="C86" i="57" s="1"/>
  <c r="G100" i="56"/>
  <c r="D87" i="59"/>
  <c r="C100" i="56"/>
  <c r="AH87" i="59"/>
  <c r="U100" i="56"/>
  <c r="AD87" i="59"/>
  <c r="Q100" i="56"/>
  <c r="D77" i="59"/>
  <c r="C90" i="56"/>
  <c r="AG77" i="59"/>
  <c r="T90" i="56"/>
  <c r="G77" i="59"/>
  <c r="F90" i="56"/>
  <c r="H77" i="59"/>
  <c r="C76" i="57" s="1"/>
  <c r="G90" i="56"/>
  <c r="AF77" i="59"/>
  <c r="S90" i="56"/>
  <c r="F77" i="59"/>
  <c r="D76" i="57" s="1"/>
  <c r="E90" i="56"/>
  <c r="I77" i="59"/>
  <c r="A76" i="57" s="1"/>
  <c r="H90" i="56"/>
  <c r="AE77" i="59"/>
  <c r="R90" i="56"/>
  <c r="J77" i="59"/>
  <c r="K77" i="59" s="1"/>
  <c r="I90" i="56"/>
  <c r="AH77" i="59"/>
  <c r="U90" i="56"/>
  <c r="E77" i="59"/>
  <c r="D90" i="56"/>
  <c r="C77" i="59"/>
  <c r="B90" i="56"/>
  <c r="AD77" i="59"/>
  <c r="Q90" i="56"/>
  <c r="AI77" i="59"/>
  <c r="V90" i="56"/>
  <c r="AF74" i="59"/>
  <c r="S87" i="56"/>
  <c r="G74" i="59"/>
  <c r="F87" i="56"/>
  <c r="E74" i="59"/>
  <c r="D87" i="56"/>
  <c r="H74" i="59"/>
  <c r="C73" i="57" s="1"/>
  <c r="G87" i="56"/>
  <c r="F74" i="59"/>
  <c r="D73" i="57" s="1"/>
  <c r="E87" i="56"/>
  <c r="AG74" i="59"/>
  <c r="T87" i="56"/>
  <c r="I74" i="59"/>
  <c r="A73" i="57" s="1"/>
  <c r="H87" i="56"/>
  <c r="J74" i="59"/>
  <c r="K74" i="59" s="1"/>
  <c r="I87" i="56"/>
  <c r="AI74" i="59"/>
  <c r="V87" i="56"/>
  <c r="AE74" i="59"/>
  <c r="R87" i="56"/>
  <c r="C74" i="59"/>
  <c r="B87" i="56"/>
  <c r="AH74" i="59"/>
  <c r="U87" i="56"/>
  <c r="AD74" i="59"/>
  <c r="Q87" i="56"/>
  <c r="D74" i="59"/>
  <c r="C87" i="56"/>
  <c r="AH93" i="59"/>
  <c r="U106" i="56"/>
  <c r="G93" i="59"/>
  <c r="F106" i="56"/>
  <c r="AE93" i="59"/>
  <c r="R106" i="56"/>
  <c r="E93" i="59"/>
  <c r="D106" i="56"/>
  <c r="F93" i="59"/>
  <c r="D92" i="57" s="1"/>
  <c r="E106" i="56"/>
  <c r="I93" i="59"/>
  <c r="A92" i="57" s="1"/>
  <c r="H106" i="56"/>
  <c r="AD93" i="59"/>
  <c r="Q106" i="56"/>
  <c r="D93" i="59"/>
  <c r="C106" i="56"/>
  <c r="J93" i="59"/>
  <c r="K93" i="59" s="1"/>
  <c r="I106" i="56"/>
  <c r="AG93" i="59"/>
  <c r="T106" i="56"/>
  <c r="H93" i="59"/>
  <c r="C92" i="57" s="1"/>
  <c r="G106" i="56"/>
  <c r="AI93" i="59"/>
  <c r="V106" i="56"/>
  <c r="C93" i="59"/>
  <c r="B106" i="56"/>
  <c r="AF93" i="59"/>
  <c r="S106" i="56"/>
  <c r="J75" i="59"/>
  <c r="K75" i="59" s="1"/>
  <c r="I88" i="56"/>
  <c r="D75" i="59"/>
  <c r="C88" i="56"/>
  <c r="AI75" i="59"/>
  <c r="V88" i="56"/>
  <c r="H75" i="59"/>
  <c r="C74" i="57" s="1"/>
  <c r="G88" i="56"/>
  <c r="AD75" i="59"/>
  <c r="Q88" i="56"/>
  <c r="C75" i="59"/>
  <c r="B88" i="56"/>
  <c r="AF75" i="59"/>
  <c r="S88" i="56"/>
  <c r="I75" i="59"/>
  <c r="A74" i="57" s="1"/>
  <c r="H88" i="56"/>
  <c r="AH75" i="59"/>
  <c r="U88" i="56"/>
  <c r="AE75" i="59"/>
  <c r="R88" i="56"/>
  <c r="F75" i="59"/>
  <c r="D74" i="57" s="1"/>
  <c r="E88" i="56"/>
  <c r="G75" i="59"/>
  <c r="F88" i="56"/>
  <c r="E75" i="59"/>
  <c r="D88" i="56"/>
  <c r="AG75" i="59"/>
  <c r="T88" i="56"/>
  <c r="AG76" i="59"/>
  <c r="T89" i="56"/>
  <c r="G76" i="59"/>
  <c r="F89" i="56"/>
  <c r="AI76" i="59"/>
  <c r="V89" i="56"/>
  <c r="D76" i="59"/>
  <c r="C89" i="56"/>
  <c r="AF76" i="59"/>
  <c r="S89" i="56"/>
  <c r="C76" i="59"/>
  <c r="B89" i="56"/>
  <c r="AE76" i="59"/>
  <c r="R89" i="56"/>
  <c r="F76" i="59"/>
  <c r="D75" i="57" s="1"/>
  <c r="E89" i="56"/>
  <c r="J76" i="59"/>
  <c r="K76" i="59" s="1"/>
  <c r="I89" i="56"/>
  <c r="AD76" i="59"/>
  <c r="Q89" i="56"/>
  <c r="H76" i="59"/>
  <c r="C75" i="57" s="1"/>
  <c r="G89" i="56"/>
  <c r="I76" i="59"/>
  <c r="A75" i="57" s="1"/>
  <c r="H89" i="56"/>
  <c r="AH76" i="59"/>
  <c r="U89" i="56"/>
  <c r="E76" i="59"/>
  <c r="D89" i="56"/>
  <c r="D70" i="59"/>
  <c r="C83" i="56"/>
  <c r="E70" i="59"/>
  <c r="D83" i="56"/>
  <c r="F70" i="59"/>
  <c r="D69" i="57" s="1"/>
  <c r="E83" i="56"/>
  <c r="C70" i="59"/>
  <c r="B83" i="56"/>
  <c r="J70" i="59"/>
  <c r="K70" i="59" s="1"/>
  <c r="I83" i="56"/>
  <c r="AF70" i="59"/>
  <c r="S83" i="56"/>
  <c r="AH70" i="59"/>
  <c r="U83" i="56"/>
  <c r="AE70" i="59"/>
  <c r="R83" i="56"/>
  <c r="AG70" i="59"/>
  <c r="T83" i="56"/>
  <c r="I70" i="59"/>
  <c r="A69" i="57" s="1"/>
  <c r="H83" i="56"/>
  <c r="AI70" i="59"/>
  <c r="V83" i="56"/>
  <c r="H70" i="59"/>
  <c r="C69" i="57" s="1"/>
  <c r="G83" i="56"/>
  <c r="AD70" i="59"/>
  <c r="Q83" i="56"/>
  <c r="G70" i="59"/>
  <c r="F83" i="56"/>
  <c r="AI71" i="59"/>
  <c r="V84" i="56"/>
  <c r="AD71" i="59"/>
  <c r="Q84" i="56"/>
  <c r="D71" i="59"/>
  <c r="C84" i="56"/>
  <c r="F71" i="59"/>
  <c r="D70" i="57" s="1"/>
  <c r="E84" i="56"/>
  <c r="AH71" i="59"/>
  <c r="U84" i="56"/>
  <c r="I71" i="59"/>
  <c r="A70" i="57" s="1"/>
  <c r="H84" i="56"/>
  <c r="C71" i="59"/>
  <c r="B84" i="56"/>
  <c r="E71" i="59"/>
  <c r="D84" i="56"/>
  <c r="AE71" i="59"/>
  <c r="R84" i="56"/>
  <c r="J71" i="59"/>
  <c r="K71" i="59" s="1"/>
  <c r="I84" i="56"/>
  <c r="G71" i="59"/>
  <c r="F84" i="56"/>
  <c r="H71" i="59"/>
  <c r="C70" i="57" s="1"/>
  <c r="G84" i="56"/>
  <c r="AG71" i="59"/>
  <c r="T84" i="56"/>
  <c r="AF71" i="59"/>
  <c r="S84" i="56"/>
  <c r="C78" i="59"/>
  <c r="B91" i="56"/>
  <c r="AD78" i="59"/>
  <c r="Q91" i="56"/>
  <c r="J78" i="59"/>
  <c r="K78" i="59" s="1"/>
  <c r="I91" i="56"/>
  <c r="AI78" i="59"/>
  <c r="V91" i="56"/>
  <c r="F78" i="59"/>
  <c r="D77" i="57" s="1"/>
  <c r="E91" i="56"/>
  <c r="AH78" i="59"/>
  <c r="U91" i="56"/>
  <c r="AG78" i="59"/>
  <c r="T91" i="56"/>
  <c r="G78" i="59"/>
  <c r="F91" i="56"/>
  <c r="I78" i="59"/>
  <c r="A77" i="57" s="1"/>
  <c r="H91" i="56"/>
  <c r="D78" i="59"/>
  <c r="C91" i="56"/>
  <c r="AF78" i="59"/>
  <c r="S91" i="56"/>
  <c r="E78" i="59"/>
  <c r="D91" i="56"/>
  <c r="H78" i="59"/>
  <c r="C77" i="57" s="1"/>
  <c r="G91" i="56"/>
  <c r="AE78" i="59"/>
  <c r="R91" i="56"/>
  <c r="E79" i="59"/>
  <c r="D92" i="56"/>
  <c r="AI79" i="59"/>
  <c r="V92" i="56"/>
  <c r="F79" i="59"/>
  <c r="D78" i="57" s="1"/>
  <c r="E92" i="56"/>
  <c r="D79" i="59"/>
  <c r="C92" i="56"/>
  <c r="AE79" i="59"/>
  <c r="R92" i="56"/>
  <c r="H79" i="59"/>
  <c r="C78" i="57" s="1"/>
  <c r="G92" i="56"/>
  <c r="G79" i="59"/>
  <c r="F92" i="56"/>
  <c r="AD79" i="59"/>
  <c r="Q92" i="56"/>
  <c r="AH79" i="59"/>
  <c r="U92" i="56"/>
  <c r="C79" i="59"/>
  <c r="B92" i="56"/>
  <c r="AG79" i="59"/>
  <c r="T92" i="56"/>
  <c r="I79" i="59"/>
  <c r="A78" i="57" s="1"/>
  <c r="H92" i="56"/>
  <c r="J79" i="59"/>
  <c r="K79" i="59" s="1"/>
  <c r="I92" i="56"/>
  <c r="AF79" i="59"/>
  <c r="S92" i="56"/>
  <c r="AF92" i="59"/>
  <c r="S105" i="56"/>
  <c r="F92" i="59"/>
  <c r="D91" i="57" s="1"/>
  <c r="E105" i="56"/>
  <c r="AE92" i="59"/>
  <c r="R105" i="56"/>
  <c r="AG92" i="59"/>
  <c r="T105" i="56"/>
  <c r="D92" i="59"/>
  <c r="C105" i="56"/>
  <c r="J92" i="59"/>
  <c r="K92" i="59" s="1"/>
  <c r="I105" i="56"/>
  <c r="C92" i="59"/>
  <c r="B105" i="56"/>
  <c r="AI92" i="59"/>
  <c r="V105" i="56"/>
  <c r="AD92" i="59"/>
  <c r="Q105" i="56"/>
  <c r="I92" i="59"/>
  <c r="A91" i="57" s="1"/>
  <c r="H105" i="56"/>
  <c r="E92" i="59"/>
  <c r="D105" i="56"/>
  <c r="AH92" i="59"/>
  <c r="U105" i="56"/>
  <c r="H92" i="59"/>
  <c r="C91" i="57" s="1"/>
  <c r="G105" i="56"/>
  <c r="G92" i="59"/>
  <c r="F105" i="56"/>
  <c r="G94" i="59"/>
  <c r="F107" i="56"/>
  <c r="J94" i="59"/>
  <c r="K94" i="59" s="1"/>
  <c r="I107" i="56"/>
  <c r="AI94" i="59"/>
  <c r="V107" i="56"/>
  <c r="H94" i="59"/>
  <c r="C93" i="57" s="1"/>
  <c r="G107" i="56"/>
  <c r="AH94" i="59"/>
  <c r="U107" i="56"/>
  <c r="AD94" i="59"/>
  <c r="Q107" i="56"/>
  <c r="C94" i="59"/>
  <c r="B107" i="56"/>
  <c r="F94" i="59"/>
  <c r="D93" i="57" s="1"/>
  <c r="E107" i="56"/>
  <c r="AG94" i="59"/>
  <c r="T107" i="56"/>
  <c r="E94" i="59"/>
  <c r="D107" i="56"/>
  <c r="AF94" i="59"/>
  <c r="S107" i="56"/>
  <c r="AE94" i="59"/>
  <c r="R107" i="56"/>
  <c r="I94" i="59"/>
  <c r="A93" i="57" s="1"/>
  <c r="H107" i="56"/>
  <c r="D94" i="59"/>
  <c r="C107" i="56"/>
  <c r="AF90" i="59"/>
  <c r="S103" i="56"/>
  <c r="AI90" i="59"/>
  <c r="V103" i="56"/>
  <c r="D90" i="59"/>
  <c r="C103" i="56"/>
  <c r="E90" i="59"/>
  <c r="D103" i="56"/>
  <c r="AG90" i="59"/>
  <c r="T103" i="56"/>
  <c r="H90" i="59"/>
  <c r="C89" i="57" s="1"/>
  <c r="G103" i="56"/>
  <c r="J90" i="59"/>
  <c r="K90" i="59" s="1"/>
  <c r="I103" i="56"/>
  <c r="F90" i="59"/>
  <c r="D89" i="57" s="1"/>
  <c r="E103" i="56"/>
  <c r="AE90" i="59"/>
  <c r="R103" i="56"/>
  <c r="C90" i="59"/>
  <c r="B103" i="56"/>
  <c r="AH90" i="59"/>
  <c r="U103" i="56"/>
  <c r="I90" i="59"/>
  <c r="A89" i="57" s="1"/>
  <c r="H103" i="56"/>
  <c r="G90" i="59"/>
  <c r="F103" i="56"/>
  <c r="AD90" i="59"/>
  <c r="Q103" i="56"/>
  <c r="D72" i="59"/>
  <c r="C85" i="56"/>
  <c r="G72" i="59"/>
  <c r="F85" i="56"/>
  <c r="J72" i="59"/>
  <c r="K72" i="59" s="1"/>
  <c r="I85" i="56"/>
  <c r="AF72" i="59"/>
  <c r="S85" i="56"/>
  <c r="AI72" i="59"/>
  <c r="V85" i="56"/>
  <c r="AE72" i="59"/>
  <c r="R85" i="56"/>
  <c r="AD72" i="59"/>
  <c r="Q85" i="56"/>
  <c r="C72" i="59"/>
  <c r="B85" i="56"/>
  <c r="F72" i="59"/>
  <c r="D71" i="57" s="1"/>
  <c r="E85" i="56"/>
  <c r="I72" i="59"/>
  <c r="A71" i="57" s="1"/>
  <c r="H85" i="56"/>
  <c r="E72" i="59"/>
  <c r="D85" i="56"/>
  <c r="AH72" i="59"/>
  <c r="U85" i="56"/>
  <c r="AG72" i="59"/>
  <c r="T85" i="56"/>
  <c r="H72" i="59"/>
  <c r="C71" i="57" s="1"/>
  <c r="G85" i="56"/>
  <c r="AI84" i="59"/>
  <c r="V97" i="56"/>
  <c r="I84" i="59"/>
  <c r="A83" i="57" s="1"/>
  <c r="H97" i="56"/>
  <c r="AH84" i="59"/>
  <c r="U97" i="56"/>
  <c r="H84" i="59"/>
  <c r="C83" i="57" s="1"/>
  <c r="G97" i="56"/>
  <c r="AG84" i="59"/>
  <c r="T97" i="56"/>
  <c r="AD84" i="59"/>
  <c r="Q97" i="56"/>
  <c r="D84" i="59"/>
  <c r="C97" i="56"/>
  <c r="J84" i="59"/>
  <c r="K84" i="59" s="1"/>
  <c r="I97" i="56"/>
  <c r="E84" i="59"/>
  <c r="D97" i="56"/>
  <c r="C84" i="59"/>
  <c r="B97" i="56"/>
  <c r="G84" i="59"/>
  <c r="F97" i="56"/>
  <c r="AE84" i="59"/>
  <c r="R97" i="56"/>
  <c r="F84" i="59"/>
  <c r="D83" i="57" s="1"/>
  <c r="E97" i="56"/>
  <c r="AF84" i="59"/>
  <c r="S97" i="56"/>
  <c r="H89" i="59"/>
  <c r="C88" i="57" s="1"/>
  <c r="G102" i="56"/>
  <c r="AH89" i="59"/>
  <c r="U102" i="56"/>
  <c r="D89" i="59"/>
  <c r="C102" i="56"/>
  <c r="J89" i="59"/>
  <c r="K89" i="59" s="1"/>
  <c r="I102" i="56"/>
  <c r="AD89" i="59"/>
  <c r="Q102" i="56"/>
  <c r="C89" i="59"/>
  <c r="B102" i="56"/>
  <c r="AG89" i="59"/>
  <c r="T102" i="56"/>
  <c r="G89" i="59"/>
  <c r="F102" i="56"/>
  <c r="AE89" i="59"/>
  <c r="R102" i="56"/>
  <c r="AI89" i="59"/>
  <c r="V102" i="56"/>
  <c r="I89" i="59"/>
  <c r="A88" i="57" s="1"/>
  <c r="H102" i="56"/>
  <c r="AF89" i="59"/>
  <c r="S102" i="56"/>
  <c r="F89" i="59"/>
  <c r="D88" i="57" s="1"/>
  <c r="E102" i="56"/>
  <c r="E89" i="59"/>
  <c r="D102" i="56"/>
  <c r="D86" i="59"/>
  <c r="C99" i="56"/>
  <c r="H86" i="59"/>
  <c r="C85" i="57" s="1"/>
  <c r="G99" i="56"/>
  <c r="F86" i="59"/>
  <c r="D85" i="57" s="1"/>
  <c r="E99" i="56"/>
  <c r="AG86" i="59"/>
  <c r="T99" i="56"/>
  <c r="J86" i="59"/>
  <c r="K86" i="59" s="1"/>
  <c r="I99" i="56"/>
  <c r="I86" i="59"/>
  <c r="A85" i="57" s="1"/>
  <c r="H99" i="56"/>
  <c r="AH86" i="59"/>
  <c r="U99" i="56"/>
  <c r="AF86" i="59"/>
  <c r="S99" i="56"/>
  <c r="E86" i="59"/>
  <c r="D99" i="56"/>
  <c r="C86" i="59"/>
  <c r="B99" i="56"/>
  <c r="AD86" i="59"/>
  <c r="Q99" i="56"/>
  <c r="AI86" i="59"/>
  <c r="V99" i="56"/>
  <c r="G86" i="59"/>
  <c r="F99" i="56"/>
  <c r="AE86" i="59"/>
  <c r="R99" i="56"/>
  <c r="AD83" i="59"/>
  <c r="Q96" i="56"/>
  <c r="AH83" i="59"/>
  <c r="U96" i="56"/>
  <c r="E83" i="59"/>
  <c r="D96" i="56"/>
  <c r="J83" i="59"/>
  <c r="K83" i="59" s="1"/>
  <c r="I96" i="56"/>
  <c r="D83" i="59"/>
  <c r="C96" i="56"/>
  <c r="AE83" i="59"/>
  <c r="R96" i="56"/>
  <c r="F83" i="59"/>
  <c r="D82" i="57" s="1"/>
  <c r="E96" i="56"/>
  <c r="H83" i="59"/>
  <c r="C82" i="57" s="1"/>
  <c r="G96" i="56"/>
  <c r="AF83" i="59"/>
  <c r="S96" i="56"/>
  <c r="AI83" i="59"/>
  <c r="V96" i="56"/>
  <c r="I83" i="59"/>
  <c r="A82" i="57" s="1"/>
  <c r="H96" i="56"/>
  <c r="G83" i="59"/>
  <c r="F96" i="56"/>
  <c r="AG83" i="59"/>
  <c r="T96" i="56"/>
  <c r="C83" i="59"/>
  <c r="B96" i="56"/>
  <c r="AD81" i="59"/>
  <c r="Q94" i="56"/>
  <c r="H81" i="59"/>
  <c r="C80" i="57" s="1"/>
  <c r="G94" i="56"/>
  <c r="AE81" i="59"/>
  <c r="R94" i="56"/>
  <c r="F81" i="59"/>
  <c r="D80" i="57" s="1"/>
  <c r="E94" i="56"/>
  <c r="AG81" i="59"/>
  <c r="T94" i="56"/>
  <c r="G81" i="59"/>
  <c r="F94" i="56"/>
  <c r="I81" i="59"/>
  <c r="A80" i="57" s="1"/>
  <c r="H94" i="56"/>
  <c r="AH81" i="59"/>
  <c r="U94" i="56"/>
  <c r="AI81" i="59"/>
  <c r="V94" i="56"/>
  <c r="J81" i="59"/>
  <c r="K81" i="59" s="1"/>
  <c r="I94" i="56"/>
  <c r="AF81" i="59"/>
  <c r="S94" i="56"/>
  <c r="D81" i="59"/>
  <c r="C94" i="56"/>
  <c r="C81" i="59"/>
  <c r="B94" i="56"/>
  <c r="E81" i="59"/>
  <c r="D94" i="56"/>
  <c r="AG88" i="59"/>
  <c r="T101" i="56"/>
  <c r="AD88" i="59"/>
  <c r="Q101" i="56"/>
  <c r="D88" i="59"/>
  <c r="C101" i="56"/>
  <c r="E88" i="59"/>
  <c r="D101" i="56"/>
  <c r="AI88" i="59"/>
  <c r="V101" i="56"/>
  <c r="H88" i="59"/>
  <c r="C87" i="57" s="1"/>
  <c r="G101" i="56"/>
  <c r="AH88" i="59"/>
  <c r="U101" i="56"/>
  <c r="C88" i="59"/>
  <c r="B101" i="56"/>
  <c r="AE88" i="59"/>
  <c r="R101" i="56"/>
  <c r="I88" i="59"/>
  <c r="A87" i="57" s="1"/>
  <c r="H101" i="56"/>
  <c r="F88" i="59"/>
  <c r="D87" i="57" s="1"/>
  <c r="E101" i="56"/>
  <c r="G88" i="59"/>
  <c r="F101" i="56"/>
  <c r="J88" i="59"/>
  <c r="K88" i="59" s="1"/>
  <c r="I101" i="56"/>
  <c r="AF88" i="59"/>
  <c r="S101" i="56"/>
  <c r="AF82" i="59"/>
  <c r="S95" i="56"/>
  <c r="E82" i="59"/>
  <c r="D95" i="56"/>
  <c r="AG82" i="59"/>
  <c r="T95" i="56"/>
  <c r="F82" i="59"/>
  <c r="D81" i="57" s="1"/>
  <c r="E95" i="56"/>
  <c r="I82" i="59"/>
  <c r="A81" i="57" s="1"/>
  <c r="H95" i="56"/>
  <c r="J82" i="59"/>
  <c r="K82" i="59" s="1"/>
  <c r="I95" i="56"/>
  <c r="C82" i="59"/>
  <c r="B95" i="56"/>
  <c r="D82" i="59"/>
  <c r="C95" i="56"/>
  <c r="G82" i="59"/>
  <c r="F95" i="56"/>
  <c r="H82" i="59"/>
  <c r="C81" i="57" s="1"/>
  <c r="G95" i="56"/>
  <c r="AI82" i="59"/>
  <c r="V95" i="56"/>
  <c r="AH82" i="59"/>
  <c r="U95" i="56"/>
  <c r="AE82" i="59"/>
  <c r="R95" i="56"/>
  <c r="AD82" i="59"/>
  <c r="Q95" i="56"/>
  <c r="H85" i="59"/>
  <c r="C84" i="57" s="1"/>
  <c r="G98" i="56"/>
  <c r="J85" i="59"/>
  <c r="K85" i="59" s="1"/>
  <c r="I98" i="56"/>
  <c r="I85" i="59"/>
  <c r="A84" i="57" s="1"/>
  <c r="H98" i="56"/>
  <c r="F85" i="59"/>
  <c r="D84" i="57" s="1"/>
  <c r="E98" i="56"/>
  <c r="AD85" i="59"/>
  <c r="Q98" i="56"/>
  <c r="AH85" i="59"/>
  <c r="U98" i="56"/>
  <c r="AG85" i="59"/>
  <c r="T98" i="56"/>
  <c r="E85" i="59"/>
  <c r="D98" i="56"/>
  <c r="C85" i="59"/>
  <c r="B98" i="56"/>
  <c r="AI85" i="59"/>
  <c r="V98" i="56"/>
  <c r="D85" i="59"/>
  <c r="C98" i="56"/>
  <c r="AE85" i="59"/>
  <c r="R98" i="56"/>
  <c r="AF85" i="59"/>
  <c r="S98" i="56"/>
  <c r="G85" i="59"/>
  <c r="F98" i="56"/>
  <c r="I73" i="59"/>
  <c r="A72" i="57" s="1"/>
  <c r="H86" i="56"/>
  <c r="AG73" i="59"/>
  <c r="T86" i="56"/>
  <c r="AH73" i="59"/>
  <c r="U86" i="56"/>
  <c r="H73" i="59"/>
  <c r="C72" i="57" s="1"/>
  <c r="G86" i="56"/>
  <c r="C73" i="59"/>
  <c r="B86" i="56"/>
  <c r="E73" i="59"/>
  <c r="D86" i="56"/>
  <c r="D73" i="59"/>
  <c r="C86" i="56"/>
  <c r="AF73" i="59"/>
  <c r="S86" i="56"/>
  <c r="F73" i="59"/>
  <c r="D72" i="57" s="1"/>
  <c r="E86" i="56"/>
  <c r="AE73" i="59"/>
  <c r="R86" i="56"/>
  <c r="J73" i="59"/>
  <c r="K73" i="59" s="1"/>
  <c r="I86" i="56"/>
  <c r="G73" i="59"/>
  <c r="F86" i="56"/>
  <c r="AI73" i="59"/>
  <c r="V86" i="56"/>
  <c r="AD73" i="59"/>
  <c r="Q86" i="56"/>
  <c r="AE67" i="59"/>
  <c r="R80" i="56"/>
  <c r="AG67" i="59"/>
  <c r="T80" i="56"/>
  <c r="D67" i="59"/>
  <c r="C80" i="56"/>
  <c r="AF67" i="59"/>
  <c r="S80" i="56"/>
  <c r="G67" i="59"/>
  <c r="F80" i="56"/>
  <c r="AD67" i="59"/>
  <c r="Q80" i="56"/>
  <c r="AH67" i="59"/>
  <c r="U80" i="56"/>
  <c r="AI67" i="59"/>
  <c r="V80" i="56"/>
  <c r="H67" i="59"/>
  <c r="C66" i="57" s="1"/>
  <c r="G80" i="56"/>
  <c r="F67" i="59"/>
  <c r="D66" i="57" s="1"/>
  <c r="E80" i="56"/>
  <c r="E67" i="59"/>
  <c r="D80" i="56"/>
  <c r="C67" i="59"/>
  <c r="B80" i="56"/>
  <c r="J67" i="59"/>
  <c r="K67" i="59" s="1"/>
  <c r="I80" i="56"/>
  <c r="I67" i="59"/>
  <c r="A66" i="57" s="1"/>
  <c r="H80" i="56"/>
  <c r="N82" i="56"/>
  <c r="M69" i="59"/>
  <c r="Q69" i="59"/>
  <c r="R69" i="59"/>
  <c r="L69" i="59"/>
  <c r="O69" i="59"/>
  <c r="P69" i="59"/>
  <c r="N69" i="59"/>
  <c r="S69" i="59"/>
  <c r="T69" i="59"/>
  <c r="O108" i="56"/>
  <c r="N95" i="59"/>
  <c r="S95" i="59"/>
  <c r="T95" i="59"/>
  <c r="M95" i="59"/>
  <c r="Q95" i="59"/>
  <c r="R95" i="59"/>
  <c r="L95" i="59"/>
  <c r="O95" i="59"/>
  <c r="P95" i="59"/>
  <c r="N93" i="56"/>
  <c r="M80" i="59"/>
  <c r="Q80" i="59"/>
  <c r="R80" i="59"/>
  <c r="L80" i="59"/>
  <c r="O80" i="59"/>
  <c r="P80" i="59"/>
  <c r="N80" i="59"/>
  <c r="S80" i="59"/>
  <c r="T80" i="59"/>
  <c r="L91" i="59"/>
  <c r="O91" i="59"/>
  <c r="P91" i="59"/>
  <c r="N104" i="56"/>
  <c r="M91" i="59"/>
  <c r="Q91" i="59"/>
  <c r="R91" i="59"/>
  <c r="O104" i="56"/>
  <c r="N91" i="59"/>
  <c r="S91" i="59"/>
  <c r="T91" i="59"/>
  <c r="O81" i="56"/>
  <c r="N68" i="59"/>
  <c r="S68" i="59"/>
  <c r="T68" i="59"/>
  <c r="N81" i="56"/>
  <c r="M68" i="59"/>
  <c r="Q68" i="59"/>
  <c r="R68" i="59"/>
  <c r="L68" i="59"/>
  <c r="O68" i="59"/>
  <c r="P68" i="59"/>
  <c r="O100" i="56"/>
  <c r="N87" i="59"/>
  <c r="S87" i="59"/>
  <c r="T87" i="59"/>
  <c r="L87" i="59"/>
  <c r="O87" i="59"/>
  <c r="P87" i="59"/>
  <c r="N100" i="56"/>
  <c r="M87" i="59"/>
  <c r="Q87" i="59"/>
  <c r="R87" i="59"/>
  <c r="N90" i="56"/>
  <c r="M77" i="59"/>
  <c r="Q77" i="59"/>
  <c r="R77" i="59"/>
  <c r="N77" i="59"/>
  <c r="S77" i="59"/>
  <c r="T77" i="59"/>
  <c r="L77" i="59"/>
  <c r="O77" i="59"/>
  <c r="P77" i="59"/>
  <c r="O87" i="56"/>
  <c r="N74" i="59"/>
  <c r="S74" i="59"/>
  <c r="T74" i="59"/>
  <c r="L74" i="59"/>
  <c r="O74" i="59"/>
  <c r="P74" i="59"/>
  <c r="N87" i="56"/>
  <c r="M74" i="59"/>
  <c r="Q74" i="59"/>
  <c r="R74" i="59"/>
  <c r="L96" i="59"/>
  <c r="O96" i="59"/>
  <c r="P96" i="59"/>
  <c r="N109" i="56"/>
  <c r="M96" i="59"/>
  <c r="Q96" i="59"/>
  <c r="R96" i="59"/>
  <c r="N96" i="59"/>
  <c r="S96" i="59"/>
  <c r="T96" i="59"/>
  <c r="N106" i="56"/>
  <c r="M93" i="59"/>
  <c r="Q93" i="59"/>
  <c r="R93" i="59"/>
  <c r="L93" i="59"/>
  <c r="O93" i="59"/>
  <c r="P93" i="59"/>
  <c r="N93" i="59"/>
  <c r="S93" i="59"/>
  <c r="T93" i="59"/>
  <c r="O88" i="56"/>
  <c r="N75" i="59"/>
  <c r="S75" i="59"/>
  <c r="T75" i="59"/>
  <c r="N88" i="56"/>
  <c r="M75" i="59"/>
  <c r="Q75" i="59"/>
  <c r="R75" i="59"/>
  <c r="L75" i="59"/>
  <c r="O75" i="59"/>
  <c r="P75" i="59"/>
  <c r="L76" i="59"/>
  <c r="O76" i="59"/>
  <c r="P76" i="59"/>
  <c r="O89" i="56"/>
  <c r="N76" i="59"/>
  <c r="S76" i="59"/>
  <c r="T76" i="59"/>
  <c r="N89" i="56"/>
  <c r="M76" i="59"/>
  <c r="Q76" i="59"/>
  <c r="R76" i="59"/>
  <c r="O83" i="56"/>
  <c r="N70" i="59"/>
  <c r="S70" i="59"/>
  <c r="T70" i="59"/>
  <c r="L70" i="59"/>
  <c r="O70" i="59"/>
  <c r="P70" i="59"/>
  <c r="N83" i="56"/>
  <c r="M70" i="59"/>
  <c r="Q70" i="59"/>
  <c r="R70" i="59"/>
  <c r="O84" i="56"/>
  <c r="N71" i="59"/>
  <c r="S71" i="59"/>
  <c r="T71" i="59"/>
  <c r="N84" i="56"/>
  <c r="M71" i="59"/>
  <c r="Q71" i="59"/>
  <c r="R71" i="59"/>
  <c r="L71" i="59"/>
  <c r="O71" i="59"/>
  <c r="P71" i="59"/>
  <c r="N91" i="56"/>
  <c r="M78" i="59"/>
  <c r="Q78" i="59"/>
  <c r="R78" i="59"/>
  <c r="L78" i="59"/>
  <c r="O78" i="59"/>
  <c r="P78" i="59"/>
  <c r="N78" i="59"/>
  <c r="S78" i="59"/>
  <c r="T78" i="59"/>
  <c r="O92" i="56"/>
  <c r="N79" i="59"/>
  <c r="S79" i="59"/>
  <c r="T79" i="59"/>
  <c r="L79" i="59"/>
  <c r="O79" i="59"/>
  <c r="P79" i="59"/>
  <c r="M79" i="59"/>
  <c r="Q79" i="59"/>
  <c r="R79" i="59"/>
  <c r="O105" i="56"/>
  <c r="N92" i="59"/>
  <c r="S92" i="59"/>
  <c r="T92" i="59"/>
  <c r="L92" i="59"/>
  <c r="O92" i="59"/>
  <c r="P92" i="59"/>
  <c r="M92" i="59"/>
  <c r="Q92" i="59"/>
  <c r="R92" i="59"/>
  <c r="L94" i="59"/>
  <c r="O94" i="59"/>
  <c r="P94" i="59"/>
  <c r="O107" i="56"/>
  <c r="N94" i="59"/>
  <c r="S94" i="59"/>
  <c r="T94" i="59"/>
  <c r="M94" i="59"/>
  <c r="Q94" i="59"/>
  <c r="R94" i="59"/>
  <c r="N103" i="56"/>
  <c r="M90" i="59"/>
  <c r="Q90" i="59"/>
  <c r="R90" i="59"/>
  <c r="L90" i="59"/>
  <c r="O90" i="59"/>
  <c r="P90" i="59"/>
  <c r="N90" i="59"/>
  <c r="S90" i="59"/>
  <c r="T90" i="59"/>
  <c r="O111" i="56"/>
  <c r="N98" i="59"/>
  <c r="S98" i="59"/>
  <c r="T98" i="59"/>
  <c r="L98" i="59"/>
  <c r="O98" i="59"/>
  <c r="P98" i="59"/>
  <c r="N111" i="56"/>
  <c r="M98" i="59"/>
  <c r="Q98" i="59"/>
  <c r="R98" i="59"/>
  <c r="L72" i="59"/>
  <c r="O72" i="59"/>
  <c r="P72" i="59"/>
  <c r="O85" i="56"/>
  <c r="N72" i="59"/>
  <c r="S72" i="59"/>
  <c r="T72" i="59"/>
  <c r="N85" i="56"/>
  <c r="M72" i="59"/>
  <c r="Q72" i="59"/>
  <c r="R72" i="59"/>
  <c r="O110" i="56"/>
  <c r="N97" i="59"/>
  <c r="S97" i="59"/>
  <c r="T97" i="59"/>
  <c r="L97" i="59"/>
  <c r="O97" i="59"/>
  <c r="P97" i="59"/>
  <c r="M97" i="59"/>
  <c r="Q97" i="59"/>
  <c r="R97" i="59"/>
  <c r="L84" i="59"/>
  <c r="O84" i="59"/>
  <c r="P84" i="59"/>
  <c r="N97" i="56"/>
  <c r="M84" i="59"/>
  <c r="Q84" i="59"/>
  <c r="R84" i="59"/>
  <c r="N84" i="59"/>
  <c r="S84" i="59"/>
  <c r="T84" i="59"/>
  <c r="N102" i="56"/>
  <c r="M89" i="59"/>
  <c r="Q89" i="59"/>
  <c r="R89" i="59"/>
  <c r="L89" i="59"/>
  <c r="O89" i="59"/>
  <c r="P89" i="59"/>
  <c r="N89" i="59"/>
  <c r="S89" i="59"/>
  <c r="T89" i="59"/>
  <c r="N99" i="56"/>
  <c r="M86" i="59"/>
  <c r="Q86" i="59"/>
  <c r="R86" i="59"/>
  <c r="N86" i="59"/>
  <c r="S86" i="59"/>
  <c r="T86" i="59"/>
  <c r="L86" i="59"/>
  <c r="O86" i="59"/>
  <c r="P86" i="59"/>
  <c r="L83" i="59"/>
  <c r="O83" i="59"/>
  <c r="P83" i="59"/>
  <c r="N96" i="56"/>
  <c r="M83" i="59"/>
  <c r="Q83" i="59"/>
  <c r="R83" i="59"/>
  <c r="N83" i="59"/>
  <c r="S83" i="59"/>
  <c r="T83" i="59"/>
  <c r="L99" i="59"/>
  <c r="O99" i="59"/>
  <c r="P99" i="59"/>
  <c r="N112" i="56"/>
  <c r="M99" i="59"/>
  <c r="Q99" i="59"/>
  <c r="R99" i="59"/>
  <c r="N99" i="59"/>
  <c r="S99" i="59"/>
  <c r="T99" i="59"/>
  <c r="N81" i="59"/>
  <c r="S81" i="59"/>
  <c r="T81" i="59"/>
  <c r="L81" i="59"/>
  <c r="O81" i="59"/>
  <c r="P81" i="59"/>
  <c r="M81" i="59"/>
  <c r="Q81" i="59"/>
  <c r="R81" i="59"/>
  <c r="N101" i="56"/>
  <c r="M88" i="59"/>
  <c r="Q88" i="59"/>
  <c r="R88" i="59"/>
  <c r="N88" i="59"/>
  <c r="S88" i="59"/>
  <c r="T88" i="59"/>
  <c r="L88" i="59"/>
  <c r="O88" i="59"/>
  <c r="P88" i="59"/>
  <c r="N95" i="56"/>
  <c r="M82" i="59"/>
  <c r="Q82" i="59"/>
  <c r="R82" i="59"/>
  <c r="O95" i="56"/>
  <c r="N82" i="59"/>
  <c r="S82" i="59"/>
  <c r="T82" i="59"/>
  <c r="L82" i="59"/>
  <c r="O82" i="59"/>
  <c r="P82" i="59"/>
  <c r="O98" i="56"/>
  <c r="N85" i="59"/>
  <c r="S85" i="59"/>
  <c r="T85" i="59"/>
  <c r="L85" i="59"/>
  <c r="O85" i="59"/>
  <c r="P85" i="59"/>
  <c r="N98" i="56"/>
  <c r="M85" i="59"/>
  <c r="Q85" i="59"/>
  <c r="R85" i="59"/>
  <c r="L73" i="59"/>
  <c r="O73" i="59"/>
  <c r="P73" i="59"/>
  <c r="O86" i="56"/>
  <c r="N73" i="59"/>
  <c r="S73" i="59"/>
  <c r="T73" i="59"/>
  <c r="M73" i="59"/>
  <c r="Q73" i="59"/>
  <c r="R73" i="59"/>
  <c r="N67" i="59"/>
  <c r="S67" i="59"/>
  <c r="T67" i="59"/>
  <c r="M67" i="59"/>
  <c r="Q67" i="59"/>
  <c r="R67" i="59"/>
  <c r="L67" i="59"/>
  <c r="O67" i="59"/>
  <c r="P67" i="59"/>
  <c r="N108" i="56"/>
  <c r="M108" i="56"/>
  <c r="P108" i="56"/>
  <c r="M109" i="56"/>
  <c r="P109" i="56"/>
  <c r="O109" i="56"/>
  <c r="M106" i="56"/>
  <c r="P106" i="56"/>
  <c r="O106" i="56"/>
  <c r="M107" i="56"/>
  <c r="P107" i="56"/>
  <c r="N107" i="56"/>
  <c r="M111" i="56"/>
  <c r="P111" i="56"/>
  <c r="M110" i="56"/>
  <c r="P110" i="56"/>
  <c r="N110" i="56"/>
  <c r="M112" i="56"/>
  <c r="P112" i="56"/>
  <c r="O112" i="56"/>
  <c r="M82" i="56"/>
  <c r="P82" i="56"/>
  <c r="O82" i="56"/>
  <c r="M93" i="56"/>
  <c r="P93" i="56"/>
  <c r="O93" i="56"/>
  <c r="M104" i="56"/>
  <c r="P104" i="56"/>
  <c r="M81" i="56"/>
  <c r="P81" i="56"/>
  <c r="M100" i="56"/>
  <c r="P100" i="56"/>
  <c r="O90" i="56"/>
  <c r="M90" i="56"/>
  <c r="P90" i="56"/>
  <c r="M87" i="56"/>
  <c r="P87" i="56"/>
  <c r="M88" i="56"/>
  <c r="P88" i="56"/>
  <c r="M89" i="56"/>
  <c r="P89" i="56"/>
  <c r="M83" i="56"/>
  <c r="P83" i="56"/>
  <c r="M84" i="56"/>
  <c r="P84" i="56"/>
  <c r="M91" i="56"/>
  <c r="P91" i="56"/>
  <c r="O91" i="56"/>
  <c r="M92" i="56"/>
  <c r="P92" i="56"/>
  <c r="N92" i="56"/>
  <c r="M105" i="56"/>
  <c r="P105" i="56"/>
  <c r="N105" i="56"/>
  <c r="M103" i="56"/>
  <c r="P103" i="56"/>
  <c r="O103" i="56"/>
  <c r="M85" i="56"/>
  <c r="P85" i="56"/>
  <c r="M97" i="56"/>
  <c r="P97" i="56"/>
  <c r="O97" i="56"/>
  <c r="M102" i="56"/>
  <c r="P102" i="56"/>
  <c r="O102" i="56"/>
  <c r="O99" i="56"/>
  <c r="M99" i="56"/>
  <c r="P99" i="56"/>
  <c r="M96" i="56"/>
  <c r="P96" i="56"/>
  <c r="O96" i="56"/>
  <c r="O94" i="56"/>
  <c r="M94" i="56"/>
  <c r="P94" i="56"/>
  <c r="N94" i="56"/>
  <c r="O101" i="56"/>
  <c r="M101" i="56"/>
  <c r="P101" i="56"/>
  <c r="M95" i="56"/>
  <c r="P95" i="56"/>
  <c r="M98" i="56"/>
  <c r="P98" i="56"/>
  <c r="M86" i="56"/>
  <c r="P86" i="56"/>
  <c r="N86" i="56"/>
  <c r="O80" i="56"/>
  <c r="N80" i="56"/>
  <c r="M80" i="56"/>
  <c r="P80" i="56"/>
  <c r="D129" i="42"/>
  <c r="C142" i="40"/>
  <c r="AD129" i="42"/>
  <c r="Q142" i="40"/>
  <c r="C129" i="42"/>
  <c r="B142" i="40"/>
  <c r="AF129" i="42"/>
  <c r="S142" i="40"/>
  <c r="AH129" i="42"/>
  <c r="U142" i="40"/>
  <c r="G129" i="42"/>
  <c r="F142" i="40"/>
  <c r="AG129" i="42"/>
  <c r="T142" i="40"/>
  <c r="AE129" i="42"/>
  <c r="R142" i="40"/>
  <c r="F129" i="42"/>
  <c r="D128" i="54" s="1"/>
  <c r="E142" i="40"/>
  <c r="AI129" i="42"/>
  <c r="V142" i="40"/>
  <c r="E129" i="42"/>
  <c r="D142" i="40"/>
  <c r="J129" i="42"/>
  <c r="K129" i="42" s="1"/>
  <c r="I142" i="40"/>
  <c r="N129" i="42"/>
  <c r="S129" i="42"/>
  <c r="T129" i="42"/>
  <c r="M129" i="42"/>
  <c r="Q129" i="42"/>
  <c r="R129" i="42"/>
  <c r="L129" i="42"/>
  <c r="O129" i="42"/>
  <c r="P129" i="42"/>
  <c r="O142" i="40"/>
  <c r="N142" i="40"/>
  <c r="M142" i="40"/>
  <c r="P142" i="40"/>
  <c r="P87" i="32"/>
  <c r="O125" i="44"/>
  <c r="M21" i="61"/>
  <c r="O92" i="32"/>
  <c r="M17" i="61"/>
  <c r="O118" i="40"/>
  <c r="P117" i="44"/>
  <c r="N85" i="32"/>
  <c r="M124" i="40"/>
  <c r="M115" i="40"/>
  <c r="P116" i="40"/>
  <c r="N96" i="32"/>
  <c r="O127" i="44"/>
  <c r="N145" i="44"/>
  <c r="P23" i="61"/>
  <c r="N79" i="32"/>
  <c r="X122" i="46"/>
  <c r="P103" i="32"/>
  <c r="O119" i="40"/>
  <c r="O99" i="32"/>
  <c r="O119" i="44"/>
  <c r="P119" i="44"/>
  <c r="M90" i="32"/>
  <c r="M104" i="32"/>
  <c r="M116" i="44"/>
  <c r="N116" i="44"/>
  <c r="O100" i="32"/>
  <c r="M114" i="44"/>
  <c r="P111" i="44"/>
  <c r="O19" i="61"/>
  <c r="O108" i="32"/>
  <c r="P98" i="32"/>
  <c r="N118" i="44"/>
  <c r="B92" i="32"/>
  <c r="C79" i="34"/>
  <c r="D88" i="32"/>
  <c r="E75" i="34"/>
  <c r="I125" i="40"/>
  <c r="J112" i="42"/>
  <c r="K112" i="42" s="1"/>
  <c r="F80" i="34"/>
  <c r="D79" i="52" s="1"/>
  <c r="E93" i="32"/>
  <c r="AE77" i="34"/>
  <c r="R90" i="32"/>
  <c r="S135" i="44"/>
  <c r="AF122" i="46"/>
  <c r="U119" i="40"/>
  <c r="AH106" i="42"/>
  <c r="Q119" i="44"/>
  <c r="AD106" i="46"/>
  <c r="H20" i="61"/>
  <c r="I7" i="63"/>
  <c r="A6" i="64" s="1"/>
  <c r="R84" i="32"/>
  <c r="AE71" i="34"/>
  <c r="F71" i="34"/>
  <c r="D70" i="52" s="1"/>
  <c r="E84" i="32"/>
  <c r="Q101" i="32"/>
  <c r="AD88" i="34"/>
  <c r="H18" i="61"/>
  <c r="I5" i="63"/>
  <c r="A4" i="64" s="1"/>
  <c r="J94" i="34"/>
  <c r="K94" i="34" s="1"/>
  <c r="I107" i="32"/>
  <c r="R36" i="50"/>
  <c r="M36" i="50"/>
  <c r="L82" i="32"/>
  <c r="O82" i="32"/>
  <c r="E117" i="42"/>
  <c r="D130" i="40"/>
  <c r="K114" i="32"/>
  <c r="M101" i="34"/>
  <c r="R101" i="34"/>
  <c r="N114" i="32"/>
  <c r="Q101" i="34"/>
  <c r="T8" i="63"/>
  <c r="S8" i="63"/>
  <c r="AI121" i="42"/>
  <c r="V134" i="40"/>
  <c r="H141" i="44"/>
  <c r="I128" i="46"/>
  <c r="A127" i="53" s="1"/>
  <c r="Q152" i="44"/>
  <c r="AD139" i="46"/>
  <c r="AF77" i="34"/>
  <c r="S90" i="32"/>
  <c r="F112" i="44"/>
  <c r="G99" i="46"/>
  <c r="O145" i="44"/>
  <c r="H131" i="46"/>
  <c r="C130" i="53" s="1"/>
  <c r="G144" i="44"/>
  <c r="AI66" i="34"/>
  <c r="V79" i="32"/>
  <c r="I151" i="44"/>
  <c r="J138" i="46"/>
  <c r="K138" i="46" s="1"/>
  <c r="AH103" i="34"/>
  <c r="U116" i="32"/>
  <c r="N123" i="42"/>
  <c r="L136" i="40"/>
  <c r="B128" i="44"/>
  <c r="C115" i="46"/>
  <c r="AG133" i="46"/>
  <c r="T146" i="44"/>
  <c r="V140" i="44"/>
  <c r="AI127" i="46"/>
  <c r="L107" i="32"/>
  <c r="O107" i="32"/>
  <c r="S94" i="34"/>
  <c r="T94" i="34"/>
  <c r="S108" i="32"/>
  <c r="AF95" i="34"/>
  <c r="H49" i="48"/>
  <c r="I36" i="50"/>
  <c r="A35" i="55" s="1"/>
  <c r="K82" i="32"/>
  <c r="R69" i="34"/>
  <c r="Q69" i="34"/>
  <c r="M69" i="34"/>
  <c r="N82" i="32"/>
  <c r="S131" i="44"/>
  <c r="AF118" i="46"/>
  <c r="I118" i="46"/>
  <c r="A117" i="53" s="1"/>
  <c r="H131" i="44"/>
  <c r="G137" i="40"/>
  <c r="H124" i="42"/>
  <c r="C123" i="54" s="1"/>
  <c r="N120" i="44"/>
  <c r="Q107" i="46"/>
  <c r="F116" i="40"/>
  <c r="G103" i="42"/>
  <c r="M127" i="44"/>
  <c r="L114" i="46"/>
  <c r="T26" i="61"/>
  <c r="AG13" i="63"/>
  <c r="AE132" i="46"/>
  <c r="R145" i="44"/>
  <c r="L78" i="32"/>
  <c r="S65" i="34"/>
  <c r="T65" i="34"/>
  <c r="N65" i="34"/>
  <c r="H67" i="34"/>
  <c r="C66" i="52" s="1"/>
  <c r="G80" i="32"/>
  <c r="P80" i="32"/>
  <c r="P67" i="34"/>
  <c r="AE131" i="46"/>
  <c r="R144" i="44"/>
  <c r="P35" i="50"/>
  <c r="L35" i="50"/>
  <c r="D109" i="42"/>
  <c r="C122" i="40"/>
  <c r="P99" i="32"/>
  <c r="M99" i="32"/>
  <c r="E71" i="34"/>
  <c r="D84" i="32"/>
  <c r="P84" i="32"/>
  <c r="M84" i="32"/>
  <c r="B101" i="32"/>
  <c r="C88" i="34"/>
  <c r="R133" i="46"/>
  <c r="Q133" i="46"/>
  <c r="B51" i="48"/>
  <c r="C38" i="50"/>
  <c r="AD115" i="42"/>
  <c r="Q128" i="40"/>
  <c r="U100" i="32"/>
  <c r="AH87" i="34"/>
  <c r="H81" i="32"/>
  <c r="I68" i="34"/>
  <c r="A67" i="52" s="1"/>
  <c r="AG95" i="34"/>
  <c r="T108" i="32"/>
  <c r="O101" i="34"/>
  <c r="P101" i="34"/>
  <c r="I121" i="46"/>
  <c r="A120" i="53" s="1"/>
  <c r="H134" i="44"/>
  <c r="AE118" i="46"/>
  <c r="R131" i="44"/>
  <c r="L110" i="32"/>
  <c r="N97" i="34"/>
  <c r="S97" i="34"/>
  <c r="T97" i="34"/>
  <c r="O110" i="32"/>
  <c r="AF91" i="34"/>
  <c r="S104" i="32"/>
  <c r="C130" i="46"/>
  <c r="B143" i="44"/>
  <c r="J140" i="40"/>
  <c r="P127" i="42"/>
  <c r="I120" i="42"/>
  <c r="A119" i="54" s="1"/>
  <c r="H133" i="40"/>
  <c r="P119" i="40"/>
  <c r="M119" i="40"/>
  <c r="AE104" i="34"/>
  <c r="R117" i="32"/>
  <c r="AH71" i="34"/>
  <c r="U84" i="32"/>
  <c r="G88" i="34"/>
  <c r="F101" i="32"/>
  <c r="L120" i="46"/>
  <c r="O120" i="46"/>
  <c r="T81" i="34"/>
  <c r="N81" i="34"/>
  <c r="S81" i="34"/>
  <c r="M81" i="32"/>
  <c r="P81" i="32"/>
  <c r="C36" i="50"/>
  <c r="B49" i="48"/>
  <c r="D69" i="34"/>
  <c r="C82" i="32"/>
  <c r="J117" i="42"/>
  <c r="K117" i="42" s="1"/>
  <c r="I130" i="40"/>
  <c r="C118" i="44"/>
  <c r="D105" i="46"/>
  <c r="S134" i="44"/>
  <c r="AF121" i="46"/>
  <c r="K90" i="32"/>
  <c r="N90" i="32"/>
  <c r="M77" i="34"/>
  <c r="T13" i="63"/>
  <c r="S13" i="63"/>
  <c r="AG98" i="34"/>
  <c r="T111" i="32"/>
  <c r="R23" i="61"/>
  <c r="AE10" i="63"/>
  <c r="H66" i="34"/>
  <c r="C65" i="52" s="1"/>
  <c r="G79" i="32"/>
  <c r="AF109" i="42"/>
  <c r="S122" i="40"/>
  <c r="S115" i="46"/>
  <c r="T115" i="46"/>
  <c r="L104" i="34"/>
  <c r="P104" i="34"/>
  <c r="E101" i="32"/>
  <c r="F88" i="34"/>
  <c r="D87" i="52" s="1"/>
  <c r="T70" i="34"/>
  <c r="N70" i="34"/>
  <c r="J125" i="42"/>
  <c r="K125" i="42" s="1"/>
  <c r="I138" i="40"/>
  <c r="U18" i="61"/>
  <c r="AH5" i="63"/>
  <c r="T116" i="44"/>
  <c r="AG103" i="46"/>
  <c r="F87" i="34"/>
  <c r="D86" i="52" s="1"/>
  <c r="E100" i="32"/>
  <c r="H19" i="61"/>
  <c r="I6" i="63"/>
  <c r="A5" i="64" s="1"/>
  <c r="F82" i="32"/>
  <c r="G69" i="34"/>
  <c r="G117" i="42"/>
  <c r="F130" i="40"/>
  <c r="E105" i="46"/>
  <c r="D118" i="44"/>
  <c r="G118" i="46"/>
  <c r="F131" i="44"/>
  <c r="F97" i="34"/>
  <c r="D96" i="52" s="1"/>
  <c r="E110" i="32"/>
  <c r="R129" i="40"/>
  <c r="AE116" i="42"/>
  <c r="AI139" i="46"/>
  <c r="V152" i="44"/>
  <c r="M94" i="32"/>
  <c r="P94" i="32"/>
  <c r="L81" i="34"/>
  <c r="H127" i="46"/>
  <c r="C126" i="53" s="1"/>
  <c r="G140" i="44"/>
  <c r="G22" i="61"/>
  <c r="H9" i="63"/>
  <c r="C8" i="64" s="1"/>
  <c r="J118" i="44"/>
  <c r="M118" i="44"/>
  <c r="E97" i="34"/>
  <c r="D110" i="32"/>
  <c r="I108" i="46"/>
  <c r="A107" i="53" s="1"/>
  <c r="H121" i="44"/>
  <c r="U136" i="44"/>
  <c r="U113" i="44"/>
  <c r="AH100" i="46"/>
  <c r="AI125" i="46"/>
  <c r="B116" i="32"/>
  <c r="E147" i="44"/>
  <c r="F134" i="46"/>
  <c r="D133" i="53" s="1"/>
  <c r="V122" i="44"/>
  <c r="AI109" i="46"/>
  <c r="G108" i="42"/>
  <c r="F121" i="40"/>
  <c r="L113" i="44"/>
  <c r="O113" i="44"/>
  <c r="E91" i="34"/>
  <c r="D104" i="32"/>
  <c r="AE107" i="46"/>
  <c r="R120" i="44"/>
  <c r="C25" i="61"/>
  <c r="D12" i="63"/>
  <c r="E25" i="61"/>
  <c r="F12" i="63"/>
  <c r="D11" i="64" s="1"/>
  <c r="R139" i="46"/>
  <c r="Q139" i="46"/>
  <c r="AH37" i="50"/>
  <c r="U50" i="48"/>
  <c r="AD108" i="46"/>
  <c r="Q121" i="44"/>
  <c r="J80" i="34"/>
  <c r="K80" i="34" s="1"/>
  <c r="I93" i="32"/>
  <c r="L77" i="34"/>
  <c r="P77" i="34"/>
  <c r="E110" i="42"/>
  <c r="D123" i="40"/>
  <c r="O122" i="42"/>
  <c r="M135" i="40"/>
  <c r="AF131" i="46"/>
  <c r="S144" i="44"/>
  <c r="AE66" i="34"/>
  <c r="R79" i="32"/>
  <c r="D151" i="44"/>
  <c r="E138" i="46"/>
  <c r="H95" i="32"/>
  <c r="I82" i="34"/>
  <c r="A81" i="52" s="1"/>
  <c r="AD35" i="50"/>
  <c r="Q48" i="48"/>
  <c r="F115" i="46"/>
  <c r="D114" i="53" s="1"/>
  <c r="E128" i="44"/>
  <c r="D104" i="34"/>
  <c r="C117" i="32"/>
  <c r="AD71" i="34"/>
  <c r="Q84" i="32"/>
  <c r="T128" i="40"/>
  <c r="AG115" i="42"/>
  <c r="T81" i="32"/>
  <c r="AG68" i="34"/>
  <c r="AH95" i="34"/>
  <c r="U108" i="32"/>
  <c r="AD95" i="34"/>
  <c r="Q108" i="32"/>
  <c r="AI69" i="34"/>
  <c r="V82" i="32"/>
  <c r="F22" i="61"/>
  <c r="G9" i="63"/>
  <c r="J22" i="61"/>
  <c r="P22" i="61"/>
  <c r="P9" i="63"/>
  <c r="F111" i="46"/>
  <c r="D110" i="53" s="1"/>
  <c r="E124" i="44"/>
  <c r="K124" i="44"/>
  <c r="M111" i="46"/>
  <c r="R111" i="46"/>
  <c r="T118" i="46"/>
  <c r="N118" i="46"/>
  <c r="N135" i="46"/>
  <c r="L112" i="44"/>
  <c r="S99" i="46"/>
  <c r="O112" i="44"/>
  <c r="I78" i="32"/>
  <c r="J65" i="34"/>
  <c r="K65" i="34" s="1"/>
  <c r="T20" i="61"/>
  <c r="AG7" i="63"/>
  <c r="AI103" i="46"/>
  <c r="V116" i="44"/>
  <c r="H118" i="42"/>
  <c r="C117" i="54" s="1"/>
  <c r="B125" i="44"/>
  <c r="C112" i="46"/>
  <c r="S106" i="46"/>
  <c r="O67" i="34"/>
  <c r="M105" i="32"/>
  <c r="O92" i="34"/>
  <c r="P123" i="42"/>
  <c r="R137" i="46"/>
  <c r="X139" i="46"/>
  <c r="G114" i="46"/>
  <c r="D99" i="46"/>
  <c r="D103" i="34"/>
  <c r="B91" i="32"/>
  <c r="R96" i="32"/>
  <c r="R94" i="32"/>
  <c r="U78" i="32"/>
  <c r="F126" i="42"/>
  <c r="D125" i="54" s="1"/>
  <c r="Q79" i="56"/>
  <c r="R91" i="34"/>
  <c r="M91" i="34"/>
  <c r="Q91" i="34"/>
  <c r="AF127" i="42"/>
  <c r="S140" i="40"/>
  <c r="L102" i="32"/>
  <c r="S89" i="34"/>
  <c r="T89" i="34"/>
  <c r="N89" i="34"/>
  <c r="AD77" i="34"/>
  <c r="Q90" i="32"/>
  <c r="O128" i="44"/>
  <c r="AD73" i="34"/>
  <c r="Q86" i="32"/>
  <c r="V149" i="44"/>
  <c r="T132" i="46"/>
  <c r="B127" i="44"/>
  <c r="H100" i="34"/>
  <c r="C99" i="52" s="1"/>
  <c r="C86" i="34"/>
  <c r="D128" i="42"/>
  <c r="F140" i="40"/>
  <c r="Q123" i="40"/>
  <c r="L137" i="44"/>
  <c r="S124" i="46"/>
  <c r="P117" i="40"/>
  <c r="T127" i="44"/>
  <c r="AG114" i="46"/>
  <c r="E129" i="46"/>
  <c r="D142" i="44"/>
  <c r="AI106" i="42"/>
  <c r="V119" i="40"/>
  <c r="AD113" i="46"/>
  <c r="AG98" i="46"/>
  <c r="N100" i="46"/>
  <c r="Q73" i="34"/>
  <c r="N101" i="32"/>
  <c r="AG10" i="63"/>
  <c r="AF11" i="63"/>
  <c r="N106" i="42"/>
  <c r="R126" i="44"/>
  <c r="S120" i="44"/>
  <c r="AG135" i="46"/>
  <c r="C99" i="32"/>
  <c r="I94" i="32"/>
  <c r="AE90" i="34"/>
  <c r="B124" i="40"/>
  <c r="H93" i="34"/>
  <c r="C92" i="52" s="1"/>
  <c r="G106" i="32"/>
  <c r="AG113" i="46"/>
  <c r="T126" i="44"/>
  <c r="H110" i="46"/>
  <c r="C109" i="53" s="1"/>
  <c r="G123" i="44"/>
  <c r="Q110" i="46"/>
  <c r="M110" i="46"/>
  <c r="AE6" i="63"/>
  <c r="B135" i="44"/>
  <c r="O105" i="46"/>
  <c r="P102" i="46"/>
  <c r="M100" i="46"/>
  <c r="O78" i="32"/>
  <c r="T69" i="34"/>
  <c r="Q83" i="34"/>
  <c r="H7" i="63"/>
  <c r="C6" i="64" s="1"/>
  <c r="F136" i="46"/>
  <c r="D135" i="53" s="1"/>
  <c r="AH127" i="46"/>
  <c r="D148" i="44"/>
  <c r="AD93" i="34"/>
  <c r="R102" i="32"/>
  <c r="S26" i="61"/>
  <c r="AF13" i="63"/>
  <c r="R65" i="34"/>
  <c r="N78" i="32"/>
  <c r="B23" i="61"/>
  <c r="C10" i="63"/>
  <c r="I119" i="44"/>
  <c r="J106" i="46"/>
  <c r="K106" i="46" s="1"/>
  <c r="T138" i="46"/>
  <c r="B78" i="32"/>
  <c r="D17" i="61"/>
  <c r="E4" i="63"/>
  <c r="P118" i="44"/>
  <c r="P26" i="61"/>
  <c r="L92" i="34"/>
  <c r="O127" i="42"/>
  <c r="L105" i="46"/>
  <c r="S69" i="34"/>
  <c r="AI11" i="63"/>
  <c r="L95" i="34"/>
  <c r="J117" i="46"/>
  <c r="K117" i="46" s="1"/>
  <c r="AD109" i="46"/>
  <c r="F102" i="46"/>
  <c r="D101" i="53" s="1"/>
  <c r="E90" i="34"/>
  <c r="F67" i="34"/>
  <c r="D66" i="52" s="1"/>
  <c r="I122" i="42"/>
  <c r="A121" i="54" s="1"/>
  <c r="AD84" i="34"/>
  <c r="Q97" i="32"/>
  <c r="K126" i="44"/>
  <c r="R113" i="46"/>
  <c r="AE130" i="46"/>
  <c r="R143" i="44"/>
  <c r="F70" i="34"/>
  <c r="D69" i="52" s="1"/>
  <c r="E83" i="32"/>
  <c r="Q87" i="34"/>
  <c r="J6" i="63"/>
  <c r="K6" i="63" s="1"/>
  <c r="AG11" i="63"/>
  <c r="T123" i="44"/>
  <c r="L127" i="46"/>
  <c r="E51" i="48"/>
  <c r="B130" i="40"/>
  <c r="C109" i="42"/>
  <c r="M108" i="32"/>
  <c r="P108" i="42"/>
  <c r="L108" i="42"/>
  <c r="L125" i="40"/>
  <c r="N112" i="42"/>
  <c r="AE102" i="46"/>
  <c r="R115" i="44"/>
  <c r="F81" i="34"/>
  <c r="D80" i="52" s="1"/>
  <c r="E94" i="32"/>
  <c r="E117" i="46"/>
  <c r="E131" i="44"/>
  <c r="R113" i="44"/>
  <c r="F111" i="32"/>
  <c r="C90" i="32"/>
  <c r="D66" i="34"/>
  <c r="Q107" i="32"/>
  <c r="B141" i="40"/>
  <c r="D126" i="40"/>
  <c r="I107" i="42"/>
  <c r="A106" i="54" s="1"/>
  <c r="O107" i="42"/>
  <c r="L107" i="42"/>
  <c r="G126" i="44"/>
  <c r="R112" i="46"/>
  <c r="AI9" i="63"/>
  <c r="H6" i="63"/>
  <c r="C5" i="64" s="1"/>
  <c r="O108" i="42"/>
  <c r="H151" i="44"/>
  <c r="U98" i="32"/>
  <c r="H122" i="40"/>
  <c r="C66" i="59"/>
  <c r="H21" i="61"/>
  <c r="I8" i="63"/>
  <c r="A7" i="64" s="1"/>
  <c r="AI79" i="34"/>
  <c r="V92" i="32"/>
  <c r="M93" i="34"/>
  <c r="Q93" i="34"/>
  <c r="AD100" i="46"/>
  <c r="Q113" i="44"/>
  <c r="AE104" i="46"/>
  <c r="R117" i="44"/>
  <c r="S149" i="44"/>
  <c r="AF136" i="46"/>
  <c r="L120" i="44"/>
  <c r="O120" i="44"/>
  <c r="L25" i="61"/>
  <c r="N12" i="63"/>
  <c r="AE37" i="50"/>
  <c r="R50" i="48"/>
  <c r="M118" i="40"/>
  <c r="M78" i="34"/>
  <c r="G120" i="44"/>
  <c r="S145" i="44"/>
  <c r="N128" i="46"/>
  <c r="C98" i="32"/>
  <c r="D82" i="34"/>
  <c r="P118" i="40"/>
  <c r="O3" i="63"/>
  <c r="D117" i="46"/>
  <c r="J131" i="44"/>
  <c r="AF100" i="34"/>
  <c r="AE101" i="42"/>
  <c r="H111" i="42"/>
  <c r="C110" i="54" s="1"/>
  <c r="F115" i="40"/>
  <c r="R115" i="40"/>
  <c r="D21" i="61"/>
  <c r="E8" i="63"/>
  <c r="AD124" i="46"/>
  <c r="Q137" i="44"/>
  <c r="AE138" i="46"/>
  <c r="R151" i="44"/>
  <c r="C110" i="42"/>
  <c r="M120" i="40"/>
  <c r="T113" i="32"/>
  <c r="AG100" i="34"/>
  <c r="E104" i="34"/>
  <c r="D117" i="32"/>
  <c r="I141" i="44"/>
  <c r="J128" i="46"/>
  <c r="K128" i="46" s="1"/>
  <c r="E131" i="46"/>
  <c r="D144" i="44"/>
  <c r="F135" i="44"/>
  <c r="G122" i="46"/>
  <c r="AD115" i="46"/>
  <c r="Q128" i="44"/>
  <c r="L141" i="40"/>
  <c r="U140" i="40"/>
  <c r="Q125" i="44"/>
  <c r="AD112" i="46"/>
  <c r="C88" i="32"/>
  <c r="D75" i="34"/>
  <c r="P104" i="32"/>
  <c r="H130" i="46"/>
  <c r="C129" i="53" s="1"/>
  <c r="N128" i="42"/>
  <c r="U134" i="40"/>
  <c r="AH121" i="42"/>
  <c r="H74" i="34"/>
  <c r="C73" i="52" s="1"/>
  <c r="G87" i="32"/>
  <c r="H97" i="32"/>
  <c r="I84" i="34"/>
  <c r="A83" i="52" s="1"/>
  <c r="M117" i="40"/>
  <c r="AF88" i="34"/>
  <c r="S101" i="32"/>
  <c r="AI75" i="34"/>
  <c r="H137" i="40"/>
  <c r="E107" i="46"/>
  <c r="D120" i="44"/>
  <c r="M123" i="44"/>
  <c r="P17" i="61"/>
  <c r="S131" i="40"/>
  <c r="AF128" i="42"/>
  <c r="R104" i="32"/>
  <c r="AE91" i="34"/>
  <c r="J121" i="40"/>
  <c r="P121" i="40"/>
  <c r="O102" i="46"/>
  <c r="L100" i="46"/>
  <c r="O116" i="40"/>
  <c r="N112" i="46"/>
  <c r="Q113" i="46"/>
  <c r="T66" i="59"/>
  <c r="M98" i="32"/>
  <c r="R84" i="34"/>
  <c r="F6" i="63"/>
  <c r="D5" i="64" s="1"/>
  <c r="L101" i="34"/>
  <c r="M129" i="44"/>
  <c r="E136" i="44"/>
  <c r="D135" i="44"/>
  <c r="AE109" i="46"/>
  <c r="U121" i="44"/>
  <c r="F120" i="44"/>
  <c r="T119" i="44"/>
  <c r="F116" i="44"/>
  <c r="T114" i="44"/>
  <c r="C145" i="44"/>
  <c r="D127" i="46"/>
  <c r="T151" i="44"/>
  <c r="D138" i="44"/>
  <c r="E150" i="44"/>
  <c r="B117" i="32"/>
  <c r="G93" i="32"/>
  <c r="I86" i="32"/>
  <c r="G84" i="32"/>
  <c r="T115" i="32"/>
  <c r="Q111" i="32"/>
  <c r="R106" i="32"/>
  <c r="U103" i="32"/>
  <c r="R98" i="32"/>
  <c r="B129" i="40"/>
  <c r="G136" i="40"/>
  <c r="I119" i="40"/>
  <c r="G116" i="40"/>
  <c r="H114" i="40"/>
  <c r="S138" i="40"/>
  <c r="L137" i="40"/>
  <c r="R120" i="40"/>
  <c r="S114" i="40"/>
  <c r="P122" i="44"/>
  <c r="T100" i="46"/>
  <c r="T72" i="34"/>
  <c r="T112" i="46"/>
  <c r="N126" i="44"/>
  <c r="S66" i="59"/>
  <c r="M83" i="34"/>
  <c r="I3" i="63"/>
  <c r="A2" i="64" s="1"/>
  <c r="P16" i="61"/>
  <c r="L96" i="34"/>
  <c r="R109" i="42"/>
  <c r="N107" i="42"/>
  <c r="P116" i="46"/>
  <c r="C123" i="44"/>
  <c r="T112" i="44"/>
  <c r="C149" i="44"/>
  <c r="I142" i="44"/>
  <c r="F91" i="32"/>
  <c r="C78" i="32"/>
  <c r="U111" i="32"/>
  <c r="R87" i="32"/>
  <c r="S83" i="32"/>
  <c r="S72" i="34"/>
  <c r="J8" i="63"/>
  <c r="K8" i="63" s="1"/>
  <c r="J3" i="63"/>
  <c r="K3" i="63" s="1"/>
  <c r="O116" i="46"/>
  <c r="S125" i="44"/>
  <c r="B121" i="44"/>
  <c r="C104" i="46"/>
  <c r="I99" i="46"/>
  <c r="A98" i="53" s="1"/>
  <c r="D141" i="44"/>
  <c r="F83" i="34"/>
  <c r="D82" i="52" s="1"/>
  <c r="C77" i="34"/>
  <c r="U95" i="32"/>
  <c r="Q93" i="32"/>
  <c r="S92" i="32"/>
  <c r="C134" i="40"/>
  <c r="B133" i="40"/>
  <c r="F120" i="40"/>
  <c r="B118" i="40"/>
  <c r="U135" i="40"/>
  <c r="J104" i="32"/>
  <c r="P91" i="34"/>
  <c r="S100" i="46"/>
  <c r="O85" i="32"/>
  <c r="N72" i="34"/>
  <c r="M112" i="46"/>
  <c r="T3" i="63"/>
  <c r="M121" i="40"/>
  <c r="S107" i="42"/>
  <c r="S117" i="46"/>
  <c r="R129" i="44"/>
  <c r="Q145" i="44"/>
  <c r="B149" i="44"/>
  <c r="AE129" i="46"/>
  <c r="E104" i="32"/>
  <c r="I99" i="32"/>
  <c r="R95" i="32"/>
  <c r="E134" i="40"/>
  <c r="F102" i="42"/>
  <c r="D101" i="54" s="1"/>
  <c r="U116" i="40"/>
  <c r="C79" i="56"/>
  <c r="K106" i="32"/>
  <c r="N106" i="32"/>
  <c r="K113" i="32"/>
  <c r="Q100" i="34"/>
  <c r="K16" i="61"/>
  <c r="Q3" i="63"/>
  <c r="M125" i="40"/>
  <c r="O22" i="61"/>
  <c r="G123" i="42"/>
  <c r="V116" i="40"/>
  <c r="T114" i="40"/>
  <c r="AH111" i="42"/>
  <c r="U124" i="40"/>
  <c r="E112" i="46"/>
  <c r="D125" i="44"/>
  <c r="I102" i="42"/>
  <c r="A101" i="54" s="1"/>
  <c r="H115" i="40"/>
  <c r="L117" i="46"/>
  <c r="J130" i="44"/>
  <c r="P117" i="46"/>
  <c r="F21" i="61"/>
  <c r="G8" i="63"/>
  <c r="AE118" i="42"/>
  <c r="R131" i="40"/>
  <c r="AG79" i="34"/>
  <c r="T92" i="32"/>
  <c r="AF96" i="34"/>
  <c r="S109" i="32"/>
  <c r="C121" i="42"/>
  <c r="B134" i="40"/>
  <c r="H75" i="34"/>
  <c r="C74" i="52" s="1"/>
  <c r="G88" i="32"/>
  <c r="AD75" i="34"/>
  <c r="Q88" i="32"/>
  <c r="K17" i="61"/>
  <c r="R4" i="63"/>
  <c r="N17" i="61"/>
  <c r="K120" i="40"/>
  <c r="N120" i="40"/>
  <c r="M107" i="42"/>
  <c r="L123" i="44"/>
  <c r="S110" i="46"/>
  <c r="M4" i="63"/>
  <c r="O117" i="46"/>
  <c r="R124" i="42"/>
  <c r="L87" i="32"/>
  <c r="S74" i="34"/>
  <c r="D111" i="42"/>
  <c r="C124" i="40"/>
  <c r="AI112" i="46"/>
  <c r="V125" i="44"/>
  <c r="J125" i="44"/>
  <c r="P125" i="44"/>
  <c r="P112" i="46"/>
  <c r="L112" i="46"/>
  <c r="M125" i="44"/>
  <c r="L115" i="40"/>
  <c r="O115" i="40"/>
  <c r="N102" i="42"/>
  <c r="S102" i="42"/>
  <c r="T102" i="42"/>
  <c r="H117" i="46"/>
  <c r="C116" i="53" s="1"/>
  <c r="G130" i="44"/>
  <c r="AD117" i="46"/>
  <c r="Q130" i="44"/>
  <c r="L109" i="32"/>
  <c r="O109" i="32"/>
  <c r="AG96" i="34"/>
  <c r="T109" i="32"/>
  <c r="AG121" i="42"/>
  <c r="T134" i="40"/>
  <c r="B17" i="61"/>
  <c r="C4" i="63"/>
  <c r="L17" i="61"/>
  <c r="T4" i="63"/>
  <c r="N4" i="63"/>
  <c r="O17" i="61"/>
  <c r="AI107" i="42"/>
  <c r="V120" i="40"/>
  <c r="AE110" i="46"/>
  <c r="R123" i="44"/>
  <c r="D116" i="46"/>
  <c r="C129" i="44"/>
  <c r="AI105" i="42"/>
  <c r="V118" i="40"/>
  <c r="I123" i="46"/>
  <c r="A122" i="53" s="1"/>
  <c r="H136" i="44"/>
  <c r="AE124" i="42"/>
  <c r="R137" i="40"/>
  <c r="AH108" i="42"/>
  <c r="U121" i="40"/>
  <c r="AI100" i="46"/>
  <c r="V113" i="44"/>
  <c r="I128" i="42"/>
  <c r="A127" i="54" s="1"/>
  <c r="H141" i="40"/>
  <c r="I91" i="34"/>
  <c r="A90" i="52" s="1"/>
  <c r="H104" i="32"/>
  <c r="AI128" i="46"/>
  <c r="V141" i="44"/>
  <c r="C128" i="46"/>
  <c r="B141" i="44"/>
  <c r="I136" i="46"/>
  <c r="A135" i="53" s="1"/>
  <c r="H149" i="44"/>
  <c r="J120" i="44"/>
  <c r="O107" i="46"/>
  <c r="M120" i="44"/>
  <c r="P107" i="46"/>
  <c r="P120" i="44"/>
  <c r="AF124" i="46"/>
  <c r="S137" i="44"/>
  <c r="J126" i="40"/>
  <c r="M126" i="40"/>
  <c r="P113" i="42"/>
  <c r="P126" i="40"/>
  <c r="I37" i="50"/>
  <c r="A36" i="55" s="1"/>
  <c r="H50" i="48"/>
  <c r="C113" i="46"/>
  <c r="B126" i="44"/>
  <c r="AI104" i="42"/>
  <c r="V117" i="40"/>
  <c r="J113" i="32"/>
  <c r="M113" i="32"/>
  <c r="P113" i="32"/>
  <c r="AD112" i="42"/>
  <c r="Q125" i="40"/>
  <c r="J130" i="46"/>
  <c r="K130" i="46" s="1"/>
  <c r="I143" i="44"/>
  <c r="AD83" i="34"/>
  <c r="Q96" i="32"/>
  <c r="K96" i="32"/>
  <c r="R83" i="34"/>
  <c r="F114" i="46"/>
  <c r="D113" i="53" s="1"/>
  <c r="E127" i="44"/>
  <c r="K127" i="44"/>
  <c r="Q114" i="46"/>
  <c r="R114" i="46"/>
  <c r="N127" i="44"/>
  <c r="M114" i="46"/>
  <c r="F116" i="42"/>
  <c r="D115" i="54" s="1"/>
  <c r="E129" i="40"/>
  <c r="G116" i="42"/>
  <c r="F129" i="40"/>
  <c r="Q142" i="44"/>
  <c r="AD129" i="46"/>
  <c r="D129" i="46"/>
  <c r="C142" i="44"/>
  <c r="J89" i="34"/>
  <c r="K89" i="34" s="1"/>
  <c r="I102" i="32"/>
  <c r="F89" i="34"/>
  <c r="D88" i="52" s="1"/>
  <c r="E102" i="32"/>
  <c r="AI77" i="34"/>
  <c r="V90" i="32"/>
  <c r="Q26" i="61"/>
  <c r="AD13" i="63"/>
  <c r="C26" i="61"/>
  <c r="K123" i="40"/>
  <c r="P123" i="40"/>
  <c r="Q110" i="42"/>
  <c r="R110" i="42"/>
  <c r="N123" i="40"/>
  <c r="M110" i="42"/>
  <c r="AI132" i="46"/>
  <c r="V145" i="44"/>
  <c r="H65" i="34"/>
  <c r="C64" i="52" s="1"/>
  <c r="G78" i="32"/>
  <c r="L80" i="32"/>
  <c r="T67" i="34"/>
  <c r="O80" i="32"/>
  <c r="N67" i="34"/>
  <c r="K80" i="32"/>
  <c r="M67" i="34"/>
  <c r="N80" i="32"/>
  <c r="R67" i="34"/>
  <c r="J111" i="32"/>
  <c r="M111" i="32"/>
  <c r="P98" i="34"/>
  <c r="P111" i="32"/>
  <c r="J122" i="42"/>
  <c r="K122" i="42" s="1"/>
  <c r="I135" i="40"/>
  <c r="AH101" i="46"/>
  <c r="U114" i="44"/>
  <c r="L23" i="61"/>
  <c r="O23" i="61"/>
  <c r="N10" i="63"/>
  <c r="G23" i="61"/>
  <c r="H10" i="63"/>
  <c r="C9" i="64" s="1"/>
  <c r="G131" i="46"/>
  <c r="F144" i="44"/>
  <c r="J79" i="32"/>
  <c r="M79" i="32"/>
  <c r="J103" i="34"/>
  <c r="K103" i="34" s="1"/>
  <c r="I116" i="32"/>
  <c r="K95" i="32"/>
  <c r="R82" i="34"/>
  <c r="AF82" i="34"/>
  <c r="S95" i="32"/>
  <c r="D126" i="46"/>
  <c r="C139" i="44"/>
  <c r="L103" i="32"/>
  <c r="N90" i="34"/>
  <c r="S90" i="34"/>
  <c r="T90" i="34"/>
  <c r="O103" i="32"/>
  <c r="AE35" i="50"/>
  <c r="R48" i="48"/>
  <c r="L48" i="48"/>
  <c r="O48" i="48"/>
  <c r="S35" i="50"/>
  <c r="N35" i="50"/>
  <c r="T35" i="50"/>
  <c r="L122" i="40"/>
  <c r="O122" i="40"/>
  <c r="AE106" i="42"/>
  <c r="R119" i="40"/>
  <c r="K128" i="44"/>
  <c r="P128" i="44"/>
  <c r="N128" i="44"/>
  <c r="R115" i="46"/>
  <c r="M115" i="46"/>
  <c r="Q115" i="46"/>
  <c r="AG115" i="46"/>
  <c r="T128" i="44"/>
  <c r="H73" i="34"/>
  <c r="C72" i="52" s="1"/>
  <c r="G86" i="32"/>
  <c r="F86" i="32"/>
  <c r="G73" i="34"/>
  <c r="K89" i="32"/>
  <c r="P89" i="32"/>
  <c r="N89" i="32"/>
  <c r="Q76" i="34"/>
  <c r="J137" i="46"/>
  <c r="K137" i="46" s="1"/>
  <c r="I150" i="44"/>
  <c r="H137" i="46"/>
  <c r="C136" i="53" s="1"/>
  <c r="G150" i="44"/>
  <c r="AG86" i="34"/>
  <c r="T99" i="32"/>
  <c r="I86" i="34"/>
  <c r="A85" i="52" s="1"/>
  <c r="H99" i="32"/>
  <c r="K114" i="40"/>
  <c r="P114" i="40"/>
  <c r="N114" i="40"/>
  <c r="AE106" i="46"/>
  <c r="R119" i="44"/>
  <c r="C114" i="42"/>
  <c r="B127" i="40"/>
  <c r="D78" i="34"/>
  <c r="C91" i="32"/>
  <c r="C125" i="42"/>
  <c r="B138" i="40"/>
  <c r="AD125" i="42"/>
  <c r="Q138" i="40"/>
  <c r="H38" i="50"/>
  <c r="C37" i="55" s="1"/>
  <c r="G51" i="48"/>
  <c r="AH115" i="42"/>
  <c r="U128" i="40"/>
  <c r="AF87" i="34"/>
  <c r="S100" i="32"/>
  <c r="AF102" i="46"/>
  <c r="S115" i="44"/>
  <c r="R24" i="61"/>
  <c r="AE11" i="63"/>
  <c r="N133" i="44"/>
  <c r="K133" i="44"/>
  <c r="R120" i="46"/>
  <c r="M120" i="46"/>
  <c r="AE119" i="42"/>
  <c r="R132" i="40"/>
  <c r="AG127" i="46"/>
  <c r="T140" i="44"/>
  <c r="D94" i="34"/>
  <c r="C107" i="32"/>
  <c r="H68" i="34"/>
  <c r="C67" i="52" s="1"/>
  <c r="G81" i="32"/>
  <c r="V19" i="61"/>
  <c r="AI6" i="63"/>
  <c r="K108" i="32"/>
  <c r="M95" i="34"/>
  <c r="Q95" i="34"/>
  <c r="R95" i="34"/>
  <c r="N108" i="32"/>
  <c r="K49" i="48"/>
  <c r="Q36" i="50"/>
  <c r="P49" i="48"/>
  <c r="AF36" i="50"/>
  <c r="S49" i="48"/>
  <c r="G99" i="34"/>
  <c r="F112" i="32"/>
  <c r="E69" i="34"/>
  <c r="D82" i="32"/>
  <c r="AF85" i="34"/>
  <c r="S98" i="32"/>
  <c r="AG85" i="34"/>
  <c r="T98" i="32"/>
  <c r="O117" i="42"/>
  <c r="J130" i="40"/>
  <c r="L117" i="42"/>
  <c r="L118" i="44"/>
  <c r="O118" i="44"/>
  <c r="N105" i="46"/>
  <c r="S105" i="46"/>
  <c r="T105" i="46"/>
  <c r="G121" i="46"/>
  <c r="F134" i="44"/>
  <c r="H118" i="46"/>
  <c r="C117" i="53" s="1"/>
  <c r="G131" i="44"/>
  <c r="Q135" i="46"/>
  <c r="M135" i="46"/>
  <c r="K148" i="44"/>
  <c r="N148" i="44"/>
  <c r="R135" i="46"/>
  <c r="C135" i="46"/>
  <c r="B148" i="44"/>
  <c r="F8" i="63"/>
  <c r="D7" i="64" s="1"/>
  <c r="Q4" i="63"/>
  <c r="J111" i="42"/>
  <c r="K111" i="42" s="1"/>
  <c r="I124" i="40"/>
  <c r="AG111" i="42"/>
  <c r="T124" i="40"/>
  <c r="AE112" i="46"/>
  <c r="R125" i="44"/>
  <c r="AG117" i="46"/>
  <c r="T130" i="44"/>
  <c r="L21" i="61"/>
  <c r="N8" i="63"/>
  <c r="O21" i="61"/>
  <c r="F96" i="34"/>
  <c r="D95" i="52" s="1"/>
  <c r="E109" i="32"/>
  <c r="AD121" i="42"/>
  <c r="Q134" i="40"/>
  <c r="R88" i="32"/>
  <c r="AE75" i="34"/>
  <c r="G17" i="61"/>
  <c r="H4" i="63"/>
  <c r="C3" i="64" s="1"/>
  <c r="AD107" i="42"/>
  <c r="Q120" i="40"/>
  <c r="AD110" i="46"/>
  <c r="Q123" i="44"/>
  <c r="AH125" i="46"/>
  <c r="U138" i="44"/>
  <c r="E138" i="44"/>
  <c r="F125" i="46"/>
  <c r="D124" i="53" s="1"/>
  <c r="K129" i="44"/>
  <c r="N129" i="44"/>
  <c r="M116" i="46"/>
  <c r="F116" i="46"/>
  <c r="D115" i="53" s="1"/>
  <c r="E129" i="44"/>
  <c r="J105" i="42"/>
  <c r="K105" i="42" s="1"/>
  <c r="I118" i="40"/>
  <c r="H105" i="42"/>
  <c r="C104" i="54" s="1"/>
  <c r="G118" i="40"/>
  <c r="AE84" i="34"/>
  <c r="R97" i="32"/>
  <c r="G134" i="46"/>
  <c r="F147" i="44"/>
  <c r="K122" i="44"/>
  <c r="M109" i="46"/>
  <c r="Q109" i="46"/>
  <c r="R109" i="46"/>
  <c r="D124" i="42"/>
  <c r="C137" i="40"/>
  <c r="AF100" i="46"/>
  <c r="S113" i="44"/>
  <c r="G104" i="46"/>
  <c r="F117" i="44"/>
  <c r="AI104" i="46"/>
  <c r="V117" i="44"/>
  <c r="D91" i="34"/>
  <c r="C104" i="32"/>
  <c r="AF128" i="46"/>
  <c r="S141" i="44"/>
  <c r="S25" i="61"/>
  <c r="AF12" i="63"/>
  <c r="D124" i="46"/>
  <c r="C137" i="44"/>
  <c r="H72" i="34"/>
  <c r="C71" i="52" s="1"/>
  <c r="G85" i="32"/>
  <c r="AD72" i="34"/>
  <c r="Q85" i="32"/>
  <c r="AD113" i="42"/>
  <c r="Q126" i="40"/>
  <c r="K115" i="32"/>
  <c r="R102" i="34"/>
  <c r="M102" i="34"/>
  <c r="AD102" i="34"/>
  <c r="Q115" i="32"/>
  <c r="E37" i="50"/>
  <c r="D50" i="48"/>
  <c r="J113" i="46"/>
  <c r="K113" i="46" s="1"/>
  <c r="I126" i="44"/>
  <c r="L117" i="40"/>
  <c r="S104" i="42"/>
  <c r="T104" i="42"/>
  <c r="D104" i="42"/>
  <c r="C117" i="40"/>
  <c r="AH100" i="34"/>
  <c r="U113" i="32"/>
  <c r="E112" i="42"/>
  <c r="D125" i="40"/>
  <c r="AG103" i="42"/>
  <c r="T116" i="40"/>
  <c r="AD130" i="46"/>
  <c r="Q143" i="44"/>
  <c r="S127" i="42"/>
  <c r="T127" i="42"/>
  <c r="AD126" i="42"/>
  <c r="Q139" i="40"/>
  <c r="G16" i="61"/>
  <c r="H3" i="63"/>
  <c r="C2" i="64" s="1"/>
  <c r="C16" i="61"/>
  <c r="D3" i="63"/>
  <c r="K121" i="44"/>
  <c r="M108" i="46"/>
  <c r="R108" i="46"/>
  <c r="Q108" i="46"/>
  <c r="J83" i="34"/>
  <c r="K83" i="34" s="1"/>
  <c r="I96" i="32"/>
  <c r="AE114" i="46"/>
  <c r="R127" i="44"/>
  <c r="AD116" i="42"/>
  <c r="Q129" i="40"/>
  <c r="C129" i="46"/>
  <c r="B142" i="44"/>
  <c r="J93" i="32"/>
  <c r="L80" i="34"/>
  <c r="M93" i="32"/>
  <c r="P93" i="32"/>
  <c r="O80" i="34"/>
  <c r="D89" i="34"/>
  <c r="C102" i="32"/>
  <c r="F77" i="34"/>
  <c r="D76" i="52" s="1"/>
  <c r="E90" i="32"/>
  <c r="I110" i="42"/>
  <c r="A109" i="54" s="1"/>
  <c r="H123" i="40"/>
  <c r="H110" i="42"/>
  <c r="C109" i="54" s="1"/>
  <c r="G123" i="40"/>
  <c r="N132" i="46"/>
  <c r="L145" i="44"/>
  <c r="S132" i="46"/>
  <c r="AG67" i="34"/>
  <c r="T80" i="32"/>
  <c r="J98" i="34"/>
  <c r="K98" i="34" s="1"/>
  <c r="I111" i="32"/>
  <c r="E98" i="34"/>
  <c r="D111" i="32"/>
  <c r="D135" i="40"/>
  <c r="E122" i="42"/>
  <c r="H122" i="42"/>
  <c r="C121" i="54" s="1"/>
  <c r="G135" i="40"/>
  <c r="AD101" i="46"/>
  <c r="Q114" i="44"/>
  <c r="H23" i="61"/>
  <c r="I10" i="63"/>
  <c r="A9" i="64" s="1"/>
  <c r="S23" i="61"/>
  <c r="AF10" i="63"/>
  <c r="Q103" i="34"/>
  <c r="R103" i="34"/>
  <c r="N116" i="32"/>
  <c r="K116" i="32"/>
  <c r="M103" i="34"/>
  <c r="J95" i="32"/>
  <c r="O82" i="34"/>
  <c r="M95" i="32"/>
  <c r="P95" i="32"/>
  <c r="AD82" i="34"/>
  <c r="Q95" i="32"/>
  <c r="J90" i="34"/>
  <c r="K90" i="34" s="1"/>
  <c r="I103" i="32"/>
  <c r="AG90" i="34"/>
  <c r="T103" i="32"/>
  <c r="D35" i="50"/>
  <c r="C48" i="48"/>
  <c r="K48" i="48"/>
  <c r="R35" i="50"/>
  <c r="M35" i="50"/>
  <c r="N48" i="48"/>
  <c r="K122" i="40"/>
  <c r="M109" i="42"/>
  <c r="Q109" i="42"/>
  <c r="T123" i="42"/>
  <c r="E106" i="42"/>
  <c r="D119" i="40"/>
  <c r="L119" i="40"/>
  <c r="S106" i="42"/>
  <c r="T106" i="42"/>
  <c r="AI115" i="46"/>
  <c r="V128" i="44"/>
  <c r="F73" i="34"/>
  <c r="D72" i="52" s="1"/>
  <c r="E86" i="32"/>
  <c r="AH73" i="34"/>
  <c r="U86" i="32"/>
  <c r="AI76" i="34"/>
  <c r="V89" i="32"/>
  <c r="I137" i="46"/>
  <c r="A136" i="53" s="1"/>
  <c r="H150" i="44"/>
  <c r="H101" i="42"/>
  <c r="C100" i="54" s="1"/>
  <c r="G114" i="40"/>
  <c r="AF114" i="42"/>
  <c r="S127" i="40"/>
  <c r="G114" i="42"/>
  <c r="F127" i="40"/>
  <c r="I20" i="61"/>
  <c r="J7" i="63"/>
  <c r="K7" i="63" s="1"/>
  <c r="AF71" i="34"/>
  <c r="S84" i="32"/>
  <c r="B84" i="32"/>
  <c r="C71" i="34"/>
  <c r="AI88" i="34"/>
  <c r="V101" i="32"/>
  <c r="AI78" i="34"/>
  <c r="V91" i="32"/>
  <c r="AG92" i="34"/>
  <c r="T105" i="32"/>
  <c r="D133" i="46"/>
  <c r="C146" i="44"/>
  <c r="N125" i="42"/>
  <c r="L138" i="40"/>
  <c r="T125" i="42"/>
  <c r="I125" i="42"/>
  <c r="A124" i="54" s="1"/>
  <c r="H138" i="40"/>
  <c r="E18" i="61"/>
  <c r="F5" i="63"/>
  <c r="D4" i="64" s="1"/>
  <c r="J18" i="61"/>
  <c r="O5" i="63"/>
  <c r="D38" i="50"/>
  <c r="C51" i="48"/>
  <c r="AE103" i="46"/>
  <c r="R116" i="44"/>
  <c r="AI115" i="42"/>
  <c r="V128" i="40"/>
  <c r="AE87" i="34"/>
  <c r="R100" i="32"/>
  <c r="AG87" i="34"/>
  <c r="T100" i="32"/>
  <c r="D102" i="46"/>
  <c r="C115" i="44"/>
  <c r="F24" i="61"/>
  <c r="G11" i="63"/>
  <c r="AG120" i="46"/>
  <c r="T133" i="44"/>
  <c r="AI120" i="46"/>
  <c r="V133" i="44"/>
  <c r="F94" i="32"/>
  <c r="G81" i="34"/>
  <c r="D119" i="42"/>
  <c r="C132" i="40"/>
  <c r="AG94" i="34"/>
  <c r="T107" i="32"/>
  <c r="AF68" i="34"/>
  <c r="S81" i="32"/>
  <c r="J95" i="34"/>
  <c r="K95" i="34" s="1"/>
  <c r="I108" i="32"/>
  <c r="AD36" i="50"/>
  <c r="Q49" i="48"/>
  <c r="AE69" i="34"/>
  <c r="R82" i="32"/>
  <c r="F85" i="34"/>
  <c r="D84" i="52" s="1"/>
  <c r="E98" i="32"/>
  <c r="H85" i="34"/>
  <c r="C84" i="52" s="1"/>
  <c r="G98" i="32"/>
  <c r="T22" i="61"/>
  <c r="AG9" i="63"/>
  <c r="I101" i="34"/>
  <c r="A100" i="52" s="1"/>
  <c r="H114" i="32"/>
  <c r="AE105" i="46"/>
  <c r="R118" i="44"/>
  <c r="AH121" i="46"/>
  <c r="U134" i="44"/>
  <c r="J124" i="44"/>
  <c r="P111" i="46"/>
  <c r="L111" i="46"/>
  <c r="M124" i="44"/>
  <c r="P124" i="44"/>
  <c r="F135" i="46"/>
  <c r="D134" i="53" s="1"/>
  <c r="E148" i="44"/>
  <c r="C97" i="34"/>
  <c r="B110" i="32"/>
  <c r="J74" i="34"/>
  <c r="K74" i="34" s="1"/>
  <c r="I87" i="32"/>
  <c r="L124" i="40"/>
  <c r="S111" i="42"/>
  <c r="T111" i="42"/>
  <c r="D112" i="46"/>
  <c r="C125" i="44"/>
  <c r="K115" i="40"/>
  <c r="Q102" i="42"/>
  <c r="R102" i="42"/>
  <c r="J102" i="42"/>
  <c r="K102" i="42" s="1"/>
  <c r="I115" i="40"/>
  <c r="C117" i="46"/>
  <c r="B130" i="44"/>
  <c r="B131" i="40"/>
  <c r="C118" i="42"/>
  <c r="K109" i="32"/>
  <c r="M96" i="34"/>
  <c r="R96" i="34"/>
  <c r="Q96" i="34"/>
  <c r="H96" i="34"/>
  <c r="C95" i="52" s="1"/>
  <c r="G109" i="32"/>
  <c r="L121" i="42"/>
  <c r="O121" i="42"/>
  <c r="J134" i="40"/>
  <c r="P121" i="42"/>
  <c r="AF121" i="42"/>
  <c r="S134" i="40"/>
  <c r="J17" i="61"/>
  <c r="O4" i="63"/>
  <c r="P4" i="63"/>
  <c r="L4" i="63"/>
  <c r="B120" i="40"/>
  <c r="C107" i="42"/>
  <c r="J123" i="44"/>
  <c r="O110" i="46"/>
  <c r="L110" i="46"/>
  <c r="M138" i="44"/>
  <c r="P125" i="46"/>
  <c r="J138" i="44"/>
  <c r="M125" i="46"/>
  <c r="K138" i="44"/>
  <c r="R125" i="46"/>
  <c r="C84" i="34"/>
  <c r="B97" i="32"/>
  <c r="R134" i="46"/>
  <c r="M134" i="46"/>
  <c r="F93" i="34"/>
  <c r="D92" i="52" s="1"/>
  <c r="E106" i="32"/>
  <c r="AF93" i="34"/>
  <c r="S106" i="32"/>
  <c r="AI108" i="42"/>
  <c r="V121" i="40"/>
  <c r="F100" i="46"/>
  <c r="D99" i="53" s="1"/>
  <c r="E113" i="44"/>
  <c r="L117" i="44"/>
  <c r="S104" i="46"/>
  <c r="O117" i="44"/>
  <c r="T104" i="46"/>
  <c r="N104" i="46"/>
  <c r="AG104" i="46"/>
  <c r="T117" i="44"/>
  <c r="J128" i="42"/>
  <c r="K128" i="42" s="1"/>
  <c r="I141" i="40"/>
  <c r="L104" i="32"/>
  <c r="O104" i="32"/>
  <c r="S91" i="34"/>
  <c r="T91" i="34"/>
  <c r="K120" i="44"/>
  <c r="R107" i="46"/>
  <c r="D25" i="61"/>
  <c r="E12" i="63"/>
  <c r="I72" i="34"/>
  <c r="A71" i="52" s="1"/>
  <c r="H85" i="32"/>
  <c r="E115" i="32"/>
  <c r="F102" i="34"/>
  <c r="D101" i="52" s="1"/>
  <c r="D37" i="50"/>
  <c r="C50" i="48"/>
  <c r="AH113" i="46"/>
  <c r="U126" i="44"/>
  <c r="G113" i="46"/>
  <c r="F126" i="44"/>
  <c r="J104" i="42"/>
  <c r="K104" i="42" s="1"/>
  <c r="I117" i="40"/>
  <c r="AD100" i="34"/>
  <c r="Q113" i="32"/>
  <c r="G100" i="34"/>
  <c r="F113" i="32"/>
  <c r="K125" i="40"/>
  <c r="Q112" i="42"/>
  <c r="R112" i="42"/>
  <c r="N125" i="40"/>
  <c r="M112" i="42"/>
  <c r="I103" i="42"/>
  <c r="A102" i="54" s="1"/>
  <c r="H116" i="40"/>
  <c r="L143" i="44"/>
  <c r="T130" i="46"/>
  <c r="N130" i="46"/>
  <c r="S130" i="46"/>
  <c r="AG126" i="42"/>
  <c r="T139" i="40"/>
  <c r="C126" i="42"/>
  <c r="B139" i="40"/>
  <c r="R16" i="61"/>
  <c r="AE3" i="63"/>
  <c r="AG108" i="46"/>
  <c r="T121" i="44"/>
  <c r="L96" i="32"/>
  <c r="S83" i="34"/>
  <c r="T83" i="34"/>
  <c r="N83" i="34"/>
  <c r="J96" i="32"/>
  <c r="L83" i="34"/>
  <c r="O83" i="34"/>
  <c r="P83" i="34"/>
  <c r="J127" i="44"/>
  <c r="P114" i="46"/>
  <c r="D116" i="42"/>
  <c r="C129" i="40"/>
  <c r="AH116" i="42"/>
  <c r="U129" i="40"/>
  <c r="AH129" i="46"/>
  <c r="U142" i="44"/>
  <c r="Y120" i="42"/>
  <c r="S120" i="42"/>
  <c r="L133" i="40"/>
  <c r="T120" i="42"/>
  <c r="AG80" i="34"/>
  <c r="T93" i="32"/>
  <c r="J102" i="32"/>
  <c r="M102" i="32"/>
  <c r="P89" i="34"/>
  <c r="P102" i="32"/>
  <c r="L89" i="34"/>
  <c r="L90" i="32"/>
  <c r="O90" i="32"/>
  <c r="N77" i="34"/>
  <c r="S77" i="34"/>
  <c r="T77" i="34"/>
  <c r="AE99" i="46"/>
  <c r="R112" i="44"/>
  <c r="L123" i="40"/>
  <c r="O123" i="40"/>
  <c r="U145" i="44"/>
  <c r="AH132" i="46"/>
  <c r="AD65" i="34"/>
  <c r="Q78" i="32"/>
  <c r="J80" i="32"/>
  <c r="L67" i="34"/>
  <c r="G122" i="42"/>
  <c r="F135" i="40"/>
  <c r="AF101" i="46"/>
  <c r="S114" i="44"/>
  <c r="Q23" i="61"/>
  <c r="AD10" i="63"/>
  <c r="D23" i="61"/>
  <c r="E10" i="63"/>
  <c r="C66" i="34"/>
  <c r="B79" i="32"/>
  <c r="D138" i="46"/>
  <c r="C151" i="44"/>
  <c r="S138" i="46"/>
  <c r="N138" i="46"/>
  <c r="L151" i="44"/>
  <c r="F82" i="34"/>
  <c r="D81" i="52" s="1"/>
  <c r="E95" i="32"/>
  <c r="J48" i="48"/>
  <c r="M48" i="48"/>
  <c r="P48" i="48"/>
  <c r="J122" i="40"/>
  <c r="P122" i="40"/>
  <c r="O109" i="42"/>
  <c r="P109" i="42"/>
  <c r="AC123" i="42"/>
  <c r="K119" i="40"/>
  <c r="Q106" i="42"/>
  <c r="R106" i="42"/>
  <c r="AD106" i="42"/>
  <c r="Q119" i="40"/>
  <c r="G115" i="46"/>
  <c r="F128" i="44"/>
  <c r="K86" i="32"/>
  <c r="M73" i="34"/>
  <c r="N86" i="32"/>
  <c r="J99" i="32"/>
  <c r="L86" i="34"/>
  <c r="O86" i="34"/>
  <c r="P86" i="34"/>
  <c r="C101" i="42"/>
  <c r="B114" i="40"/>
  <c r="AI106" i="46"/>
  <c r="V119" i="44"/>
  <c r="L119" i="44"/>
  <c r="T106" i="46"/>
  <c r="N106" i="46"/>
  <c r="AH114" i="42"/>
  <c r="U127" i="40"/>
  <c r="B20" i="61"/>
  <c r="C7" i="63"/>
  <c r="J84" i="32"/>
  <c r="P71" i="34"/>
  <c r="L71" i="34"/>
  <c r="O71" i="34"/>
  <c r="L91" i="32"/>
  <c r="S78" i="34"/>
  <c r="T78" i="34"/>
  <c r="O91" i="32"/>
  <c r="AH78" i="34"/>
  <c r="U91" i="32"/>
  <c r="C133" i="46"/>
  <c r="B146" i="44"/>
  <c r="K146" i="44"/>
  <c r="M133" i="46"/>
  <c r="C70" i="34"/>
  <c r="B83" i="32"/>
  <c r="K51" i="48"/>
  <c r="M38" i="50"/>
  <c r="R38" i="50"/>
  <c r="H115" i="42"/>
  <c r="C114" i="54" s="1"/>
  <c r="G128" i="40"/>
  <c r="D87" i="34"/>
  <c r="C100" i="32"/>
  <c r="H24" i="61"/>
  <c r="I11" i="63"/>
  <c r="A10" i="64" s="1"/>
  <c r="AE98" i="46"/>
  <c r="R111" i="44"/>
  <c r="G120" i="46"/>
  <c r="F133" i="44"/>
  <c r="H120" i="46"/>
  <c r="C119" i="53" s="1"/>
  <c r="G133" i="44"/>
  <c r="C81" i="34"/>
  <c r="B94" i="32"/>
  <c r="AD119" i="42"/>
  <c r="Q132" i="40"/>
  <c r="AF127" i="46"/>
  <c r="S140" i="44"/>
  <c r="K107" i="32"/>
  <c r="M94" i="34"/>
  <c r="Q94" i="34"/>
  <c r="N107" i="32"/>
  <c r="AD68" i="34"/>
  <c r="Q81" i="32"/>
  <c r="E95" i="34"/>
  <c r="D108" i="32"/>
  <c r="H36" i="50"/>
  <c r="C35" i="55" s="1"/>
  <c r="G49" i="48"/>
  <c r="F36" i="50"/>
  <c r="D35" i="55" s="1"/>
  <c r="E49" i="48"/>
  <c r="H99" i="34"/>
  <c r="C98" i="52" s="1"/>
  <c r="G112" i="32"/>
  <c r="AF69" i="34"/>
  <c r="S82" i="32"/>
  <c r="J98" i="32"/>
  <c r="L85" i="34"/>
  <c r="O85" i="34"/>
  <c r="P85" i="34"/>
  <c r="K98" i="32"/>
  <c r="N98" i="32"/>
  <c r="M85" i="34"/>
  <c r="Q85" i="34"/>
  <c r="R85" i="34"/>
  <c r="B22" i="61"/>
  <c r="C9" i="63"/>
  <c r="D117" i="42"/>
  <c r="C130" i="40"/>
  <c r="J114" i="32"/>
  <c r="P114" i="32"/>
  <c r="G101" i="34"/>
  <c r="F114" i="32"/>
  <c r="K118" i="44"/>
  <c r="Q105" i="46"/>
  <c r="M105" i="46"/>
  <c r="K131" i="44"/>
  <c r="M118" i="46"/>
  <c r="R118" i="46"/>
  <c r="Q118" i="46"/>
  <c r="D135" i="46"/>
  <c r="C148" i="44"/>
  <c r="Q107" i="42"/>
  <c r="AA134" i="46"/>
  <c r="B133" i="53" s="1"/>
  <c r="V130" i="44"/>
  <c r="I97" i="32"/>
  <c r="AD111" i="42"/>
  <c r="Q124" i="40"/>
  <c r="H112" i="46"/>
  <c r="C111" i="53" s="1"/>
  <c r="G125" i="44"/>
  <c r="AF102" i="42"/>
  <c r="S115" i="40"/>
  <c r="F118" i="42"/>
  <c r="D117" i="54" s="1"/>
  <c r="E131" i="40"/>
  <c r="AH96" i="34"/>
  <c r="U109" i="32"/>
  <c r="C96" i="34"/>
  <c r="B109" i="32"/>
  <c r="W121" i="42"/>
  <c r="R121" i="42"/>
  <c r="M121" i="42"/>
  <c r="H17" i="61"/>
  <c r="I4" i="63"/>
  <c r="A3" i="64" s="1"/>
  <c r="I17" i="61"/>
  <c r="J4" i="63"/>
  <c r="K4" i="63" s="1"/>
  <c r="E107" i="42"/>
  <c r="D120" i="40"/>
  <c r="AF110" i="46"/>
  <c r="S123" i="44"/>
  <c r="J116" i="46"/>
  <c r="K116" i="46" s="1"/>
  <c r="I129" i="44"/>
  <c r="E105" i="42"/>
  <c r="D118" i="40"/>
  <c r="F105" i="42"/>
  <c r="D104" i="54" s="1"/>
  <c r="E118" i="40"/>
  <c r="E123" i="46"/>
  <c r="D136" i="44"/>
  <c r="L97" i="32"/>
  <c r="N84" i="34"/>
  <c r="AI93" i="34"/>
  <c r="V106" i="32"/>
  <c r="J109" i="46"/>
  <c r="K109" i="46" s="1"/>
  <c r="I122" i="44"/>
  <c r="AF124" i="42"/>
  <c r="S137" i="40"/>
  <c r="AE108" i="42"/>
  <c r="R121" i="40"/>
  <c r="D100" i="46"/>
  <c r="C113" i="44"/>
  <c r="I104" i="46"/>
  <c r="A103" i="53" s="1"/>
  <c r="H117" i="44"/>
  <c r="O128" i="42"/>
  <c r="V128" i="42"/>
  <c r="L128" i="42"/>
  <c r="AC128" i="46"/>
  <c r="M128" i="46"/>
  <c r="G128" i="46"/>
  <c r="F141" i="44"/>
  <c r="R136" i="46"/>
  <c r="Q136" i="46"/>
  <c r="K149" i="44"/>
  <c r="M136" i="46"/>
  <c r="X136" i="46"/>
  <c r="E136" i="46"/>
  <c r="D149" i="44"/>
  <c r="AI124" i="46"/>
  <c r="V137" i="44"/>
  <c r="E124" i="46"/>
  <c r="D137" i="44"/>
  <c r="AF139" i="46"/>
  <c r="S152" i="44"/>
  <c r="G72" i="34"/>
  <c r="F85" i="32"/>
  <c r="C102" i="34"/>
  <c r="B115" i="32"/>
  <c r="Q117" i="40"/>
  <c r="AD104" i="42"/>
  <c r="L113" i="32"/>
  <c r="T100" i="34"/>
  <c r="N100" i="34"/>
  <c r="O113" i="32"/>
  <c r="S100" i="34"/>
  <c r="E100" i="34"/>
  <c r="D113" i="32"/>
  <c r="AE112" i="42"/>
  <c r="R125" i="40"/>
  <c r="F103" i="42"/>
  <c r="D102" i="54" s="1"/>
  <c r="E116" i="40"/>
  <c r="AD103" i="42"/>
  <c r="Q116" i="40"/>
  <c r="L127" i="42"/>
  <c r="O126" i="42"/>
  <c r="I126" i="42"/>
  <c r="A125" i="54" s="1"/>
  <c r="H139" i="40"/>
  <c r="J121" i="44"/>
  <c r="M121" i="44"/>
  <c r="P121" i="44"/>
  <c r="O108" i="46"/>
  <c r="AH83" i="34"/>
  <c r="U96" i="32"/>
  <c r="H83" i="34"/>
  <c r="C82" i="52" s="1"/>
  <c r="G96" i="32"/>
  <c r="J114" i="46"/>
  <c r="K114" i="46" s="1"/>
  <c r="I127" i="44"/>
  <c r="D114" i="46"/>
  <c r="C127" i="44"/>
  <c r="J116" i="42"/>
  <c r="K116" i="42" s="1"/>
  <c r="I129" i="40"/>
  <c r="E80" i="34"/>
  <c r="D93" i="32"/>
  <c r="G80" i="34"/>
  <c r="F93" i="32"/>
  <c r="AH89" i="34"/>
  <c r="U102" i="32"/>
  <c r="AG89" i="34"/>
  <c r="T102" i="32"/>
  <c r="J77" i="34"/>
  <c r="K77" i="34" s="1"/>
  <c r="I90" i="32"/>
  <c r="K112" i="44"/>
  <c r="Q99" i="46"/>
  <c r="M99" i="46"/>
  <c r="R99" i="46"/>
  <c r="V26" i="61"/>
  <c r="AI13" i="63"/>
  <c r="F26" i="61"/>
  <c r="G13" i="63"/>
  <c r="J110" i="42"/>
  <c r="K110" i="42" s="1"/>
  <c r="I123" i="40"/>
  <c r="E65" i="34"/>
  <c r="D78" i="32"/>
  <c r="AE67" i="34"/>
  <c r="R80" i="32"/>
  <c r="AF122" i="42"/>
  <c r="S135" i="40"/>
  <c r="C101" i="46"/>
  <c r="B114" i="44"/>
  <c r="K23" i="61"/>
  <c r="Q10" i="63"/>
  <c r="C131" i="46"/>
  <c r="B144" i="44"/>
  <c r="AH138" i="46"/>
  <c r="U151" i="44"/>
  <c r="AD103" i="34"/>
  <c r="Q116" i="32"/>
  <c r="L103" i="34"/>
  <c r="O103" i="34"/>
  <c r="J116" i="32"/>
  <c r="P103" i="34"/>
  <c r="C82" i="34"/>
  <c r="B95" i="32"/>
  <c r="H122" i="46"/>
  <c r="C121" i="53" s="1"/>
  <c r="G135" i="44"/>
  <c r="AE122" i="46"/>
  <c r="R135" i="44"/>
  <c r="G48" i="48"/>
  <c r="H35" i="50"/>
  <c r="C34" i="55" s="1"/>
  <c r="AG109" i="42"/>
  <c r="T122" i="40"/>
  <c r="G109" i="42"/>
  <c r="F122" i="40"/>
  <c r="J119" i="40"/>
  <c r="L106" i="42"/>
  <c r="H115" i="46"/>
  <c r="C114" i="53" s="1"/>
  <c r="G128" i="44"/>
  <c r="J76" i="34"/>
  <c r="K76" i="34" s="1"/>
  <c r="I89" i="32"/>
  <c r="K119" i="44"/>
  <c r="R106" i="46"/>
  <c r="Q106" i="46"/>
  <c r="N119" i="44"/>
  <c r="M106" i="46"/>
  <c r="L114" i="42"/>
  <c r="P114" i="42"/>
  <c r="J127" i="40"/>
  <c r="AC114" i="42"/>
  <c r="I114" i="42"/>
  <c r="A113" i="54" s="1"/>
  <c r="H127" i="40"/>
  <c r="J20" i="61"/>
  <c r="O7" i="63"/>
  <c r="P20" i="61"/>
  <c r="L7" i="63"/>
  <c r="M20" i="61"/>
  <c r="P7" i="63"/>
  <c r="I71" i="34"/>
  <c r="A70" i="52" s="1"/>
  <c r="H84" i="32"/>
  <c r="E66" i="59"/>
  <c r="D79" i="56"/>
  <c r="J91" i="32"/>
  <c r="M91" i="32"/>
  <c r="P91" i="32"/>
  <c r="L78" i="34"/>
  <c r="O78" i="34"/>
  <c r="P78" i="34"/>
  <c r="E92" i="34"/>
  <c r="D105" i="32"/>
  <c r="O133" i="46"/>
  <c r="J146" i="44"/>
  <c r="P133" i="46"/>
  <c r="AC133" i="46"/>
  <c r="AF133" i="46"/>
  <c r="S146" i="44"/>
  <c r="I70" i="34"/>
  <c r="A69" i="52" s="1"/>
  <c r="H83" i="32"/>
  <c r="F125" i="42"/>
  <c r="D124" i="54" s="1"/>
  <c r="E138" i="40"/>
  <c r="L18" i="61"/>
  <c r="S5" i="63"/>
  <c r="N5" i="63"/>
  <c r="T5" i="63"/>
  <c r="S18" i="61"/>
  <c r="AF5" i="63"/>
  <c r="G38" i="50"/>
  <c r="F51" i="48"/>
  <c r="L116" i="44"/>
  <c r="O116" i="44"/>
  <c r="T103" i="46"/>
  <c r="N103" i="46"/>
  <c r="J128" i="40"/>
  <c r="L115" i="42"/>
  <c r="P115" i="42"/>
  <c r="O115" i="42"/>
  <c r="AA115" i="42"/>
  <c r="B114" i="54" s="1"/>
  <c r="L128" i="40"/>
  <c r="N115" i="42"/>
  <c r="T115" i="42"/>
  <c r="S115" i="42"/>
  <c r="H87" i="34"/>
  <c r="C86" i="52" s="1"/>
  <c r="G100" i="32"/>
  <c r="AD102" i="46"/>
  <c r="Q115" i="44"/>
  <c r="I24" i="61"/>
  <c r="J11" i="63"/>
  <c r="K11" i="63" s="1"/>
  <c r="D24" i="61"/>
  <c r="E11" i="63"/>
  <c r="D98" i="46"/>
  <c r="C111" i="44"/>
  <c r="AF120" i="46"/>
  <c r="S133" i="44"/>
  <c r="AB120" i="46"/>
  <c r="J133" i="44"/>
  <c r="P120" i="46"/>
  <c r="L94" i="32"/>
  <c r="O94" i="32"/>
  <c r="R119" i="42"/>
  <c r="W119" i="42"/>
  <c r="K132" i="40"/>
  <c r="J127" i="46"/>
  <c r="K127" i="46" s="1"/>
  <c r="I140" i="44"/>
  <c r="J81" i="32"/>
  <c r="P68" i="34"/>
  <c r="L68" i="34"/>
  <c r="O68" i="34"/>
  <c r="F19" i="61"/>
  <c r="G6" i="63"/>
  <c r="I95" i="34"/>
  <c r="A94" i="52" s="1"/>
  <c r="H108" i="32"/>
  <c r="D95" i="34"/>
  <c r="C108" i="32"/>
  <c r="AG36" i="50"/>
  <c r="T49" i="48"/>
  <c r="F99" i="34"/>
  <c r="D98" i="52" s="1"/>
  <c r="E112" i="32"/>
  <c r="H69" i="34"/>
  <c r="C68" i="52" s="1"/>
  <c r="G82" i="32"/>
  <c r="E22" i="61"/>
  <c r="F9" i="63"/>
  <c r="D8" i="64" s="1"/>
  <c r="AE117" i="42"/>
  <c r="R130" i="40"/>
  <c r="H101" i="34"/>
  <c r="C100" i="52" s="1"/>
  <c r="G114" i="32"/>
  <c r="AG121" i="46"/>
  <c r="T134" i="44"/>
  <c r="D118" i="46"/>
  <c r="C131" i="44"/>
  <c r="H135" i="46"/>
  <c r="C134" i="53" s="1"/>
  <c r="G148" i="44"/>
  <c r="AF97" i="34"/>
  <c r="S110" i="32"/>
  <c r="M102" i="42"/>
  <c r="N111" i="42"/>
  <c r="Q121" i="42"/>
  <c r="I134" i="40"/>
  <c r="H118" i="40"/>
  <c r="N127" i="42"/>
  <c r="J87" i="32"/>
  <c r="L74" i="34"/>
  <c r="O74" i="34"/>
  <c r="M87" i="32"/>
  <c r="P74" i="34"/>
  <c r="Q117" i="46"/>
  <c r="M117" i="46"/>
  <c r="K21" i="61"/>
  <c r="N21" i="61"/>
  <c r="R8" i="63"/>
  <c r="Q8" i="63"/>
  <c r="M8" i="63"/>
  <c r="J21" i="61"/>
  <c r="O8" i="63"/>
  <c r="L8" i="63"/>
  <c r="P118" i="42"/>
  <c r="L118" i="42"/>
  <c r="K131" i="40"/>
  <c r="M118" i="42"/>
  <c r="R118" i="42"/>
  <c r="I79" i="34"/>
  <c r="A78" i="52" s="1"/>
  <c r="H92" i="32"/>
  <c r="AE79" i="34"/>
  <c r="R92" i="32"/>
  <c r="E96" i="34"/>
  <c r="D109" i="32"/>
  <c r="J75" i="34"/>
  <c r="K75" i="34" s="1"/>
  <c r="I88" i="32"/>
  <c r="U17" i="61"/>
  <c r="AH4" i="63"/>
  <c r="H107" i="42"/>
  <c r="C106" i="54" s="1"/>
  <c r="G120" i="40"/>
  <c r="I110" i="46"/>
  <c r="A109" i="53" s="1"/>
  <c r="H123" i="44"/>
  <c r="D105" i="42"/>
  <c r="C118" i="40"/>
  <c r="U118" i="40"/>
  <c r="AH105" i="42"/>
  <c r="C123" i="46"/>
  <c r="B136" i="44"/>
  <c r="F84" i="34"/>
  <c r="D83" i="52" s="1"/>
  <c r="E97" i="32"/>
  <c r="L134" i="46"/>
  <c r="J147" i="44"/>
  <c r="P134" i="46"/>
  <c r="M147" i="44"/>
  <c r="I93" i="34"/>
  <c r="A92" i="52" s="1"/>
  <c r="H106" i="32"/>
  <c r="G124" i="42"/>
  <c r="F137" i="40"/>
  <c r="J108" i="42"/>
  <c r="K108" i="42" s="1"/>
  <c r="I121" i="40"/>
  <c r="D108" i="42"/>
  <c r="C121" i="40"/>
  <c r="C100" i="46"/>
  <c r="B113" i="44"/>
  <c r="AD104" i="46"/>
  <c r="Q117" i="44"/>
  <c r="K104" i="32"/>
  <c r="N104" i="32"/>
  <c r="AE128" i="46"/>
  <c r="R141" i="44"/>
  <c r="P136" i="46"/>
  <c r="J149" i="44"/>
  <c r="O136" i="46"/>
  <c r="AH107" i="46"/>
  <c r="U120" i="44"/>
  <c r="T25" i="61"/>
  <c r="AG12" i="63"/>
  <c r="Z124" i="46"/>
  <c r="N124" i="46"/>
  <c r="T124" i="46"/>
  <c r="E139" i="46"/>
  <c r="D152" i="44"/>
  <c r="AF72" i="34"/>
  <c r="S85" i="32"/>
  <c r="L126" i="40"/>
  <c r="S113" i="42"/>
  <c r="T113" i="42"/>
  <c r="R115" i="32"/>
  <c r="AE102" i="34"/>
  <c r="F50" i="48"/>
  <c r="G37" i="50"/>
  <c r="L50" i="48"/>
  <c r="T37" i="50"/>
  <c r="N37" i="50"/>
  <c r="S37" i="50"/>
  <c r="F113" i="46"/>
  <c r="D112" i="53" s="1"/>
  <c r="E126" i="44"/>
  <c r="I113" i="46"/>
  <c r="A112" i="53" s="1"/>
  <c r="H126" i="44"/>
  <c r="K117" i="40"/>
  <c r="M104" i="42"/>
  <c r="Q104" i="42"/>
  <c r="J100" i="34"/>
  <c r="K100" i="34" s="1"/>
  <c r="I113" i="32"/>
  <c r="D112" i="42"/>
  <c r="C125" i="40"/>
  <c r="J103" i="42"/>
  <c r="K103" i="42" s="1"/>
  <c r="I116" i="40"/>
  <c r="I130" i="46"/>
  <c r="A129" i="53" s="1"/>
  <c r="H143" i="44"/>
  <c r="S16" i="61"/>
  <c r="AF3" i="63"/>
  <c r="L121" i="44"/>
  <c r="S108" i="46"/>
  <c r="T108" i="46"/>
  <c r="N108" i="46"/>
  <c r="O121" i="44"/>
  <c r="M129" i="46"/>
  <c r="N142" i="44"/>
  <c r="R129" i="46"/>
  <c r="K142" i="44"/>
  <c r="H129" i="46"/>
  <c r="C128" i="53" s="1"/>
  <c r="G142" i="44"/>
  <c r="F120" i="42"/>
  <c r="D119" i="54" s="1"/>
  <c r="E133" i="40"/>
  <c r="I80" i="34"/>
  <c r="A79" i="52" s="1"/>
  <c r="H93" i="32"/>
  <c r="L93" i="32"/>
  <c r="S80" i="34"/>
  <c r="T80" i="34"/>
  <c r="J112" i="44"/>
  <c r="L99" i="46"/>
  <c r="O99" i="46"/>
  <c r="M112" i="44"/>
  <c r="P99" i="46"/>
  <c r="P112" i="44"/>
  <c r="L26" i="61"/>
  <c r="N13" i="63"/>
  <c r="G110" i="42"/>
  <c r="F123" i="40"/>
  <c r="AG132" i="46"/>
  <c r="T145" i="44"/>
  <c r="J78" i="32"/>
  <c r="O65" i="34"/>
  <c r="P65" i="34"/>
  <c r="P78" i="32"/>
  <c r="M78" i="32"/>
  <c r="L65" i="34"/>
  <c r="AF67" i="34"/>
  <c r="S80" i="32"/>
  <c r="K111" i="32"/>
  <c r="R98" i="34"/>
  <c r="M98" i="34"/>
  <c r="F122" i="42"/>
  <c r="D121" i="54" s="1"/>
  <c r="E135" i="40"/>
  <c r="J101" i="46"/>
  <c r="K101" i="46" s="1"/>
  <c r="I114" i="44"/>
  <c r="F101" i="46"/>
  <c r="D100" i="53" s="1"/>
  <c r="E114" i="44"/>
  <c r="F131" i="46"/>
  <c r="D130" i="53" s="1"/>
  <c r="E144" i="44"/>
  <c r="AH66" i="34"/>
  <c r="U79" i="32"/>
  <c r="AD138" i="46"/>
  <c r="Q151" i="44"/>
  <c r="F138" i="46"/>
  <c r="D137" i="53" s="1"/>
  <c r="E151" i="44"/>
  <c r="L95" i="32"/>
  <c r="S82" i="34"/>
  <c r="T82" i="34"/>
  <c r="O95" i="32"/>
  <c r="N82" i="34"/>
  <c r="AH126" i="46"/>
  <c r="U139" i="44"/>
  <c r="J126" i="46"/>
  <c r="K126" i="46" s="1"/>
  <c r="I139" i="44"/>
  <c r="J122" i="46"/>
  <c r="K122" i="46" s="1"/>
  <c r="I135" i="44"/>
  <c r="J35" i="50"/>
  <c r="K35" i="50" s="1"/>
  <c r="I48" i="48"/>
  <c r="R123" i="42"/>
  <c r="X123" i="42"/>
  <c r="M123" i="42"/>
  <c r="Q123" i="42"/>
  <c r="S136" i="40"/>
  <c r="AF123" i="42"/>
  <c r="E119" i="40"/>
  <c r="F106" i="42"/>
  <c r="D105" i="54" s="1"/>
  <c r="L128" i="44"/>
  <c r="N115" i="46"/>
  <c r="L86" i="32"/>
  <c r="O86" i="32"/>
  <c r="S73" i="34"/>
  <c r="T73" i="34"/>
  <c r="N73" i="34"/>
  <c r="AH76" i="34"/>
  <c r="U89" i="32"/>
  <c r="I76" i="34"/>
  <c r="A75" i="52" s="1"/>
  <c r="H89" i="32"/>
  <c r="M137" i="46"/>
  <c r="K150" i="44"/>
  <c r="J117" i="32"/>
  <c r="AI104" i="34"/>
  <c r="V117" i="32"/>
  <c r="Q20" i="61"/>
  <c r="AD7" i="63"/>
  <c r="V84" i="32"/>
  <c r="AI71" i="34"/>
  <c r="K79" i="56"/>
  <c r="N79" i="56"/>
  <c r="Q66" i="59"/>
  <c r="M66" i="59"/>
  <c r="J78" i="34"/>
  <c r="K78" i="34" s="1"/>
  <c r="I91" i="32"/>
  <c r="J105" i="32"/>
  <c r="P92" i="34"/>
  <c r="L105" i="32"/>
  <c r="S92" i="34"/>
  <c r="T92" i="34"/>
  <c r="N92" i="34"/>
  <c r="O105" i="32"/>
  <c r="S133" i="46"/>
  <c r="L146" i="44"/>
  <c r="N133" i="46"/>
  <c r="L83" i="32"/>
  <c r="O83" i="32"/>
  <c r="V18" i="61"/>
  <c r="AI5" i="63"/>
  <c r="J38" i="50"/>
  <c r="K38" i="50" s="1"/>
  <c r="I51" i="48"/>
  <c r="J116" i="44"/>
  <c r="O103" i="46"/>
  <c r="P116" i="44"/>
  <c r="L103" i="46"/>
  <c r="P103" i="46"/>
  <c r="K115" i="44"/>
  <c r="N115" i="44"/>
  <c r="M102" i="46"/>
  <c r="Q102" i="46"/>
  <c r="R102" i="46"/>
  <c r="Q24" i="61"/>
  <c r="AD11" i="63"/>
  <c r="L111" i="44"/>
  <c r="S98" i="46"/>
  <c r="T98" i="46"/>
  <c r="AI98" i="46"/>
  <c r="V111" i="44"/>
  <c r="E133" i="44"/>
  <c r="F120" i="46"/>
  <c r="D119" i="53" s="1"/>
  <c r="F119" i="42"/>
  <c r="D118" i="54" s="1"/>
  <c r="E132" i="40"/>
  <c r="I127" i="46"/>
  <c r="A126" i="53" s="1"/>
  <c r="H140" i="44"/>
  <c r="G94" i="34"/>
  <c r="F107" i="32"/>
  <c r="I94" i="34"/>
  <c r="A93" i="52" s="1"/>
  <c r="H107" i="32"/>
  <c r="AE68" i="34"/>
  <c r="R81" i="32"/>
  <c r="K19" i="61"/>
  <c r="M6" i="63"/>
  <c r="N19" i="61"/>
  <c r="R6" i="63"/>
  <c r="Q6" i="63"/>
  <c r="J108" i="32"/>
  <c r="P95" i="34"/>
  <c r="P108" i="32"/>
  <c r="F49" i="48"/>
  <c r="G36" i="50"/>
  <c r="C99" i="34"/>
  <c r="B112" i="32"/>
  <c r="E99" i="34"/>
  <c r="D112" i="32"/>
  <c r="I69" i="34"/>
  <c r="A68" i="52" s="1"/>
  <c r="H82" i="32"/>
  <c r="I85" i="34"/>
  <c r="A84" i="52" s="1"/>
  <c r="H98" i="32"/>
  <c r="K22" i="61"/>
  <c r="N22" i="61"/>
  <c r="R9" i="63"/>
  <c r="M9" i="63"/>
  <c r="Q9" i="63"/>
  <c r="C22" i="61"/>
  <c r="D9" i="63"/>
  <c r="AC121" i="46"/>
  <c r="M121" i="46"/>
  <c r="R121" i="46"/>
  <c r="K134" i="44"/>
  <c r="G111" i="46"/>
  <c r="F124" i="44"/>
  <c r="H111" i="46"/>
  <c r="C110" i="53" s="1"/>
  <c r="G124" i="44"/>
  <c r="I97" i="34"/>
  <c r="A96" i="52" s="1"/>
  <c r="H110" i="32"/>
  <c r="O124" i="40"/>
  <c r="K133" i="40"/>
  <c r="W120" i="42"/>
  <c r="Q120" i="42"/>
  <c r="M120" i="42"/>
  <c r="AF80" i="34"/>
  <c r="S93" i="32"/>
  <c r="AG77" i="34"/>
  <c r="T90" i="32"/>
  <c r="AH99" i="46"/>
  <c r="U112" i="44"/>
  <c r="F110" i="42"/>
  <c r="D109" i="54" s="1"/>
  <c r="E123" i="40"/>
  <c r="G132" i="46"/>
  <c r="F145" i="44"/>
  <c r="K78" i="32"/>
  <c r="M65" i="34"/>
  <c r="AF98" i="34"/>
  <c r="S111" i="32"/>
  <c r="AI98" i="34"/>
  <c r="V111" i="32"/>
  <c r="AI122" i="42"/>
  <c r="V135" i="40"/>
  <c r="E23" i="61"/>
  <c r="F10" i="63"/>
  <c r="D9" i="64" s="1"/>
  <c r="AG131" i="46"/>
  <c r="T144" i="44"/>
  <c r="E66" i="34"/>
  <c r="D79" i="32"/>
  <c r="AG66" i="34"/>
  <c r="T79" i="32"/>
  <c r="K151" i="44"/>
  <c r="Q138" i="46"/>
  <c r="M138" i="46"/>
  <c r="R138" i="46"/>
  <c r="J82" i="34"/>
  <c r="K82" i="34" s="1"/>
  <c r="I95" i="32"/>
  <c r="R139" i="44"/>
  <c r="AE126" i="46"/>
  <c r="D90" i="34"/>
  <c r="C103" i="32"/>
  <c r="AD109" i="42"/>
  <c r="Q122" i="40"/>
  <c r="E109" i="42"/>
  <c r="D122" i="40"/>
  <c r="I123" i="42"/>
  <c r="A122" i="54" s="1"/>
  <c r="H136" i="40"/>
  <c r="L89" i="32"/>
  <c r="O89" i="32"/>
  <c r="N137" i="46"/>
  <c r="L150" i="44"/>
  <c r="T137" i="46"/>
  <c r="H104" i="34"/>
  <c r="C103" i="52" s="1"/>
  <c r="G117" i="32"/>
  <c r="F99" i="32"/>
  <c r="G86" i="34"/>
  <c r="J101" i="42"/>
  <c r="K101" i="42" s="1"/>
  <c r="I114" i="40"/>
  <c r="S20" i="61"/>
  <c r="AF7" i="63"/>
  <c r="J71" i="34"/>
  <c r="K71" i="34" s="1"/>
  <c r="I84" i="32"/>
  <c r="K101" i="32"/>
  <c r="Q88" i="34"/>
  <c r="R88" i="34"/>
  <c r="R105" i="32"/>
  <c r="AE92" i="34"/>
  <c r="F18" i="61"/>
  <c r="G5" i="63"/>
  <c r="T18" i="61"/>
  <c r="AG5" i="63"/>
  <c r="AF38" i="50"/>
  <c r="S51" i="48"/>
  <c r="AD87" i="34"/>
  <c r="Q100" i="32"/>
  <c r="J115" i="44"/>
  <c r="M115" i="44"/>
  <c r="P115" i="44"/>
  <c r="B24" i="61"/>
  <c r="C11" i="63"/>
  <c r="K111" i="44"/>
  <c r="N111" i="44"/>
  <c r="Q98" i="46"/>
  <c r="R98" i="46"/>
  <c r="M98" i="46"/>
  <c r="C98" i="46"/>
  <c r="B111" i="44"/>
  <c r="N120" i="46"/>
  <c r="T120" i="46"/>
  <c r="J94" i="32"/>
  <c r="O81" i="34"/>
  <c r="P81" i="34"/>
  <c r="G119" i="42"/>
  <c r="F132" i="40"/>
  <c r="AC119" i="42"/>
  <c r="P119" i="42"/>
  <c r="O119" i="42"/>
  <c r="L119" i="42"/>
  <c r="J132" i="40"/>
  <c r="AF94" i="34"/>
  <c r="S107" i="32"/>
  <c r="J107" i="32"/>
  <c r="O94" i="34"/>
  <c r="P94" i="34"/>
  <c r="P107" i="32"/>
  <c r="M107" i="32"/>
  <c r="C68" i="34"/>
  <c r="B81" i="32"/>
  <c r="AI95" i="34"/>
  <c r="V108" i="32"/>
  <c r="H95" i="34"/>
  <c r="C94" i="52" s="1"/>
  <c r="G108" i="32"/>
  <c r="J112" i="32"/>
  <c r="P99" i="34"/>
  <c r="M112" i="32"/>
  <c r="L99" i="34"/>
  <c r="O99" i="34"/>
  <c r="D99" i="34"/>
  <c r="C112" i="32"/>
  <c r="J82" i="32"/>
  <c r="P69" i="34"/>
  <c r="P82" i="32"/>
  <c r="M82" i="32"/>
  <c r="AD69" i="34"/>
  <c r="Q82" i="32"/>
  <c r="G85" i="34"/>
  <c r="F98" i="32"/>
  <c r="D22" i="61"/>
  <c r="E9" i="63"/>
  <c r="F117" i="42"/>
  <c r="D116" i="54" s="1"/>
  <c r="E130" i="40"/>
  <c r="D101" i="34"/>
  <c r="C114" i="32"/>
  <c r="AF105" i="46"/>
  <c r="S118" i="44"/>
  <c r="AF111" i="46"/>
  <c r="S124" i="44"/>
  <c r="AG111" i="46"/>
  <c r="T124" i="44"/>
  <c r="E118" i="46"/>
  <c r="D131" i="44"/>
  <c r="AE135" i="46"/>
  <c r="R148" i="44"/>
  <c r="C21" i="61"/>
  <c r="D8" i="63"/>
  <c r="AE96" i="34"/>
  <c r="R109" i="32"/>
  <c r="L139" i="46"/>
  <c r="P139" i="46"/>
  <c r="O139" i="46"/>
  <c r="M152" i="44"/>
  <c r="AB139" i="46"/>
  <c r="AF117" i="46"/>
  <c r="S130" i="44"/>
  <c r="T21" i="61"/>
  <c r="AG8" i="63"/>
  <c r="G21" i="61"/>
  <c r="H8" i="63"/>
  <c r="C7" i="64" s="1"/>
  <c r="D118" i="42"/>
  <c r="C131" i="40"/>
  <c r="J118" i="42"/>
  <c r="K118" i="42" s="1"/>
  <c r="I131" i="40"/>
  <c r="G79" i="34"/>
  <c r="F92" i="32"/>
  <c r="D79" i="34"/>
  <c r="C92" i="32"/>
  <c r="AI96" i="34"/>
  <c r="V109" i="32"/>
  <c r="J109" i="32"/>
  <c r="O96" i="34"/>
  <c r="M109" i="32"/>
  <c r="P109" i="32"/>
  <c r="AG75" i="34"/>
  <c r="T88" i="32"/>
  <c r="J88" i="32"/>
  <c r="O75" i="34"/>
  <c r="M88" i="32"/>
  <c r="P75" i="34"/>
  <c r="P88" i="32"/>
  <c r="L75" i="34"/>
  <c r="K123" i="44"/>
  <c r="N123" i="44"/>
  <c r="R110" i="46"/>
  <c r="J125" i="46"/>
  <c r="K125" i="46" s="1"/>
  <c r="I138" i="44"/>
  <c r="AG125" i="46"/>
  <c r="T138" i="44"/>
  <c r="J129" i="44"/>
  <c r="P129" i="44"/>
  <c r="AG105" i="42"/>
  <c r="T118" i="40"/>
  <c r="Q147" i="44"/>
  <c r="AD134" i="46"/>
  <c r="J93" i="34"/>
  <c r="K93" i="34" s="1"/>
  <c r="I106" i="32"/>
  <c r="L106" i="32"/>
  <c r="O106" i="32"/>
  <c r="T124" i="42"/>
  <c r="AH124" i="42"/>
  <c r="U137" i="40"/>
  <c r="AF104" i="46"/>
  <c r="S117" i="44"/>
  <c r="AE128" i="42"/>
  <c r="R141" i="40"/>
  <c r="C91" i="34"/>
  <c r="B104" i="32"/>
  <c r="AD128" i="46"/>
  <c r="Q141" i="44"/>
  <c r="H136" i="46"/>
  <c r="C135" i="53" s="1"/>
  <c r="G149" i="44"/>
  <c r="M139" i="46"/>
  <c r="K152" i="44"/>
  <c r="D139" i="46"/>
  <c r="C152" i="44"/>
  <c r="AG72" i="34"/>
  <c r="T85" i="32"/>
  <c r="AG113" i="42"/>
  <c r="T126" i="40"/>
  <c r="AI102" i="34"/>
  <c r="V115" i="32"/>
  <c r="E113" i="46"/>
  <c r="D126" i="44"/>
  <c r="AE104" i="42"/>
  <c r="R117" i="40"/>
  <c r="AF103" i="42"/>
  <c r="S116" i="40"/>
  <c r="Q130" i="46"/>
  <c r="K143" i="44"/>
  <c r="M130" i="46"/>
  <c r="H127" i="42"/>
  <c r="C126" i="54" s="1"/>
  <c r="G140" i="40"/>
  <c r="C139" i="40"/>
  <c r="D126" i="42"/>
  <c r="AE126" i="42"/>
  <c r="R139" i="40"/>
  <c r="F16" i="61"/>
  <c r="G3" i="63"/>
  <c r="J108" i="46"/>
  <c r="K108" i="46" s="1"/>
  <c r="I121" i="44"/>
  <c r="AI83" i="34"/>
  <c r="V96" i="32"/>
  <c r="K129" i="40"/>
  <c r="R116" i="42"/>
  <c r="Q116" i="42"/>
  <c r="AG129" i="46"/>
  <c r="T142" i="44"/>
  <c r="D133" i="40"/>
  <c r="E120" i="42"/>
  <c r="C125" i="46"/>
  <c r="B138" i="44"/>
  <c r="AF134" i="46"/>
  <c r="S147" i="44"/>
  <c r="J106" i="32"/>
  <c r="P106" i="32"/>
  <c r="M106" i="32"/>
  <c r="O93" i="34"/>
  <c r="L93" i="34"/>
  <c r="AH104" i="46"/>
  <c r="U117" i="44"/>
  <c r="AF112" i="42"/>
  <c r="S125" i="40"/>
  <c r="E103" i="42"/>
  <c r="D116" i="40"/>
  <c r="F130" i="46"/>
  <c r="D129" i="53" s="1"/>
  <c r="E143" i="44"/>
  <c r="F127" i="42"/>
  <c r="D126" i="54" s="1"/>
  <c r="E140" i="40"/>
  <c r="M126" i="42"/>
  <c r="R126" i="42"/>
  <c r="K139" i="40"/>
  <c r="W126" i="42"/>
  <c r="V16" i="61"/>
  <c r="AI3" i="63"/>
  <c r="AE108" i="46"/>
  <c r="R121" i="44"/>
  <c r="F108" i="46"/>
  <c r="D107" i="53" s="1"/>
  <c r="E121" i="44"/>
  <c r="T84" i="34"/>
  <c r="P128" i="42"/>
  <c r="F138" i="44"/>
  <c r="N121" i="44"/>
  <c r="T99" i="46"/>
  <c r="P115" i="40"/>
  <c r="Q67" i="34"/>
  <c r="N117" i="40"/>
  <c r="S84" i="34"/>
  <c r="Q82" i="34"/>
  <c r="R77" i="34"/>
  <c r="AE12" i="63"/>
  <c r="S10" i="63"/>
  <c r="AH13" i="63"/>
  <c r="P5" i="63"/>
  <c r="F4" i="63"/>
  <c r="D3" i="64" s="1"/>
  <c r="AH3" i="63"/>
  <c r="N93" i="34"/>
  <c r="M122" i="40"/>
  <c r="T110" i="42"/>
  <c r="P125" i="40"/>
  <c r="Q116" i="46"/>
  <c r="N124" i="42"/>
  <c r="H135" i="44"/>
  <c r="F130" i="44"/>
  <c r="F129" i="44"/>
  <c r="S126" i="44"/>
  <c r="F125" i="44"/>
  <c r="F119" i="44"/>
  <c r="U141" i="44"/>
  <c r="AG139" i="46"/>
  <c r="H147" i="44"/>
  <c r="U150" i="44"/>
  <c r="F48" i="48"/>
  <c r="F97" i="32"/>
  <c r="E72" i="34"/>
  <c r="I80" i="32"/>
  <c r="T106" i="32"/>
  <c r="S87" i="32"/>
  <c r="C124" i="42"/>
  <c r="D141" i="40"/>
  <c r="J115" i="42"/>
  <c r="K115" i="42" s="1"/>
  <c r="D136" i="40"/>
  <c r="G126" i="40"/>
  <c r="B117" i="40"/>
  <c r="B115" i="40"/>
  <c r="E114" i="40"/>
  <c r="AD114" i="42"/>
  <c r="T131" i="40"/>
  <c r="AD120" i="42"/>
  <c r="K136" i="40"/>
  <c r="S118" i="40"/>
  <c r="AG102" i="42"/>
  <c r="V79" i="56"/>
  <c r="L129" i="44"/>
  <c r="T116" i="46"/>
  <c r="O129" i="44"/>
  <c r="N116" i="46"/>
  <c r="S116" i="46"/>
  <c r="AD105" i="42"/>
  <c r="Q118" i="40"/>
  <c r="N123" i="46"/>
  <c r="L136" i="44"/>
  <c r="O136" i="44"/>
  <c r="H128" i="46"/>
  <c r="C127" i="53" s="1"/>
  <c r="G141" i="44"/>
  <c r="Q25" i="61"/>
  <c r="AD12" i="63"/>
  <c r="AE72" i="34"/>
  <c r="R85" i="32"/>
  <c r="C37" i="50"/>
  <c r="B50" i="48"/>
  <c r="C100" i="34"/>
  <c r="B113" i="32"/>
  <c r="K147" i="44"/>
  <c r="AG84" i="34"/>
  <c r="AI74" i="34"/>
  <c r="V87" i="32"/>
  <c r="N104" i="42"/>
  <c r="P96" i="32"/>
  <c r="E13" i="63"/>
  <c r="P18" i="61"/>
  <c r="D4" i="63"/>
  <c r="AG3" i="63"/>
  <c r="AI129" i="46"/>
  <c r="B150" i="44"/>
  <c r="AD37" i="50"/>
  <c r="B96" i="32"/>
  <c r="I92" i="32"/>
  <c r="Q117" i="32"/>
  <c r="Q103" i="32"/>
  <c r="U97" i="32"/>
  <c r="C127" i="40"/>
  <c r="I137" i="40"/>
  <c r="F128" i="40"/>
  <c r="G122" i="40"/>
  <c r="V139" i="40"/>
  <c r="R133" i="40"/>
  <c r="R126" i="40"/>
  <c r="S120" i="40"/>
  <c r="U115" i="40"/>
  <c r="AA124" i="46"/>
  <c r="B123" i="53" s="1"/>
  <c r="AH109" i="46"/>
  <c r="U122" i="44"/>
  <c r="Q124" i="42"/>
  <c r="K137" i="40"/>
  <c r="W124" i="42"/>
  <c r="H108" i="42"/>
  <c r="C107" i="54" s="1"/>
  <c r="G121" i="40"/>
  <c r="K113" i="44"/>
  <c r="N113" i="44"/>
  <c r="R100" i="46"/>
  <c r="L115" i="32"/>
  <c r="N102" i="34"/>
  <c r="T102" i="34"/>
  <c r="S102" i="34"/>
  <c r="J117" i="40"/>
  <c r="L104" i="42"/>
  <c r="O104" i="42"/>
  <c r="H134" i="46"/>
  <c r="C133" i="53" s="1"/>
  <c r="D97" i="32"/>
  <c r="AG112" i="46"/>
  <c r="T125" i="44"/>
  <c r="T110" i="46"/>
  <c r="L108" i="46"/>
  <c r="N74" i="34"/>
  <c r="N109" i="32"/>
  <c r="N110" i="42"/>
  <c r="O106" i="42"/>
  <c r="P115" i="32"/>
  <c r="AC128" i="42"/>
  <c r="AA120" i="42"/>
  <c r="B119" i="54" s="1"/>
  <c r="I136" i="44"/>
  <c r="I112" i="44"/>
  <c r="D145" i="44"/>
  <c r="R137" i="44"/>
  <c r="B152" i="44"/>
  <c r="S151" i="44"/>
  <c r="G138" i="44"/>
  <c r="N110" i="46"/>
  <c r="P108" i="46"/>
  <c r="N99" i="46"/>
  <c r="M80" i="32"/>
  <c r="Q74" i="34"/>
  <c r="T74" i="34"/>
  <c r="Q65" i="34"/>
  <c r="O112" i="46"/>
  <c r="O117" i="40"/>
  <c r="M96" i="32"/>
  <c r="O89" i="34"/>
  <c r="N95" i="32"/>
  <c r="Q77" i="34"/>
  <c r="G12" i="63"/>
  <c r="M10" i="63"/>
  <c r="T96" i="34"/>
  <c r="P106" i="42"/>
  <c r="N115" i="32"/>
  <c r="R117" i="46"/>
  <c r="V103" i="34"/>
  <c r="S123" i="42"/>
  <c r="S123" i="46"/>
  <c r="Q128" i="46"/>
  <c r="O118" i="42"/>
  <c r="Q119" i="42"/>
  <c r="I125" i="44"/>
  <c r="C122" i="44"/>
  <c r="D115" i="44"/>
  <c r="K141" i="44"/>
  <c r="V150" i="44"/>
  <c r="C106" i="32"/>
  <c r="F100" i="32"/>
  <c r="G139" i="40"/>
  <c r="D129" i="40"/>
  <c r="E104" i="42"/>
  <c r="J139" i="40"/>
  <c r="U131" i="40"/>
  <c r="T137" i="40"/>
  <c r="AE109" i="42"/>
  <c r="AF104" i="42"/>
  <c r="L138" i="44"/>
  <c r="S125" i="46"/>
  <c r="T125" i="46"/>
  <c r="N125" i="46"/>
  <c r="AI134" i="46"/>
  <c r="V147" i="44"/>
  <c r="E93" i="34"/>
  <c r="D106" i="32"/>
  <c r="AH91" i="34"/>
  <c r="U104" i="32"/>
  <c r="F107" i="46"/>
  <c r="D106" i="53" s="1"/>
  <c r="E120" i="44"/>
  <c r="AH124" i="46"/>
  <c r="U137" i="44"/>
  <c r="I113" i="42"/>
  <c r="A112" i="54" s="1"/>
  <c r="H126" i="40"/>
  <c r="F37" i="50"/>
  <c r="D36" i="55" s="1"/>
  <c r="E50" i="48"/>
  <c r="L126" i="44"/>
  <c r="N113" i="46"/>
  <c r="S113" i="46"/>
  <c r="O126" i="44"/>
  <c r="T113" i="46"/>
  <c r="F100" i="34"/>
  <c r="D99" i="52" s="1"/>
  <c r="E113" i="32"/>
  <c r="L116" i="40"/>
  <c r="N103" i="42"/>
  <c r="S103" i="42"/>
  <c r="T103" i="42"/>
  <c r="O97" i="32"/>
  <c r="D129" i="44"/>
  <c r="O123" i="44"/>
  <c r="R74" i="34"/>
  <c r="P104" i="42"/>
  <c r="R10" i="63"/>
  <c r="P8" i="63"/>
  <c r="S96" i="34"/>
  <c r="P120" i="40"/>
  <c r="O115" i="32"/>
  <c r="U103" i="34"/>
  <c r="AA118" i="42"/>
  <c r="B117" i="54" s="1"/>
  <c r="E123" i="44"/>
  <c r="G122" i="44"/>
  <c r="AD136" i="46"/>
  <c r="R128" i="46"/>
  <c r="H139" i="46"/>
  <c r="C138" i="53" s="1"/>
  <c r="E152" i="44"/>
  <c r="T139" i="44"/>
  <c r="H138" i="44"/>
  <c r="F146" i="44"/>
  <c r="F115" i="32"/>
  <c r="D98" i="34"/>
  <c r="U83" i="32"/>
  <c r="D131" i="40"/>
  <c r="D137" i="40"/>
  <c r="H124" i="40"/>
  <c r="E102" i="42"/>
  <c r="L126" i="42"/>
  <c r="S126" i="40"/>
  <c r="S124" i="40"/>
  <c r="V115" i="40"/>
  <c r="P110" i="46"/>
  <c r="M107" i="46"/>
  <c r="M101" i="42"/>
  <c r="P79" i="32"/>
  <c r="M74" i="34"/>
  <c r="L66" i="34"/>
  <c r="O114" i="46"/>
  <c r="P50" i="48"/>
  <c r="O93" i="32"/>
  <c r="N23" i="61"/>
  <c r="AE5" i="63"/>
  <c r="P21" i="61"/>
  <c r="N96" i="34"/>
  <c r="N119" i="40"/>
  <c r="L113" i="42"/>
  <c r="AB127" i="42"/>
  <c r="P126" i="42"/>
  <c r="L125" i="46"/>
  <c r="Y127" i="42"/>
  <c r="M146" i="44"/>
  <c r="O134" i="46"/>
  <c r="U121" i="42"/>
  <c r="AH117" i="46"/>
  <c r="C106" i="46"/>
  <c r="H119" i="44"/>
  <c r="H104" i="46"/>
  <c r="C103" i="53" s="1"/>
  <c r="H152" i="44"/>
  <c r="I129" i="46"/>
  <c r="A128" i="53" s="1"/>
  <c r="AI35" i="50"/>
  <c r="D90" i="32"/>
  <c r="D87" i="32"/>
  <c r="T116" i="32"/>
  <c r="G141" i="40"/>
  <c r="F112" i="42"/>
  <c r="D111" i="54" s="1"/>
  <c r="D107" i="42"/>
  <c r="J131" i="40"/>
  <c r="AI80" i="34"/>
  <c r="V93" i="32"/>
  <c r="AI89" i="34"/>
  <c r="V102" i="32"/>
  <c r="H77" i="34"/>
  <c r="C76" i="52" s="1"/>
  <c r="G90" i="32"/>
  <c r="J90" i="32"/>
  <c r="O77" i="34"/>
  <c r="P90" i="32"/>
  <c r="AI99" i="46"/>
  <c r="V112" i="44"/>
  <c r="I132" i="46"/>
  <c r="A131" i="53" s="1"/>
  <c r="H145" i="44"/>
  <c r="L114" i="44"/>
  <c r="T101" i="46"/>
  <c r="S101" i="46"/>
  <c r="P114" i="44"/>
  <c r="H103" i="34"/>
  <c r="C102" i="52" s="1"/>
  <c r="G116" i="32"/>
  <c r="F126" i="46"/>
  <c r="D125" i="53" s="1"/>
  <c r="E139" i="44"/>
  <c r="C126" i="46"/>
  <c r="B139" i="44"/>
  <c r="K103" i="32"/>
  <c r="N103" i="32"/>
  <c r="F109" i="42"/>
  <c r="D108" i="54" s="1"/>
  <c r="E122" i="40"/>
  <c r="AH109" i="42"/>
  <c r="U122" i="40"/>
  <c r="AE123" i="42"/>
  <c r="R136" i="40"/>
  <c r="J123" i="42"/>
  <c r="K123" i="42" s="1"/>
  <c r="I136" i="40"/>
  <c r="G106" i="42"/>
  <c r="F119" i="40"/>
  <c r="J86" i="32"/>
  <c r="L73" i="34"/>
  <c r="O73" i="34"/>
  <c r="F86" i="34"/>
  <c r="D85" i="52" s="1"/>
  <c r="E99" i="32"/>
  <c r="J119" i="44"/>
  <c r="P106" i="46"/>
  <c r="L106" i="46"/>
  <c r="H114" i="42"/>
  <c r="C113" i="54" s="1"/>
  <c r="G127" i="40"/>
  <c r="L20" i="61"/>
  <c r="N7" i="63"/>
  <c r="E10" i="61" s="1"/>
  <c r="J79" i="56"/>
  <c r="P79" i="56"/>
  <c r="K105" i="32"/>
  <c r="R92" i="34"/>
  <c r="M92" i="34"/>
  <c r="F133" i="46"/>
  <c r="D132" i="53" s="1"/>
  <c r="E146" i="44"/>
  <c r="AG70" i="34"/>
  <c r="T83" i="32"/>
  <c r="AH125" i="42"/>
  <c r="U138" i="40"/>
  <c r="K18" i="61"/>
  <c r="M5" i="63"/>
  <c r="J51" i="48"/>
  <c r="O38" i="50"/>
  <c r="L38" i="50"/>
  <c r="I103" i="46"/>
  <c r="A102" i="53" s="1"/>
  <c r="H116" i="44"/>
  <c r="Q115" i="42"/>
  <c r="M115" i="42"/>
  <c r="R115" i="42"/>
  <c r="C87" i="34"/>
  <c r="B100" i="32"/>
  <c r="I102" i="46"/>
  <c r="A101" i="53" s="1"/>
  <c r="H115" i="44"/>
  <c r="J24" i="61"/>
  <c r="P24" i="61"/>
  <c r="L11" i="63"/>
  <c r="O11" i="63"/>
  <c r="AH81" i="34"/>
  <c r="U94" i="32"/>
  <c r="M127" i="46"/>
  <c r="N140" i="44"/>
  <c r="J19" i="61"/>
  <c r="O6" i="63"/>
  <c r="P19" i="61"/>
  <c r="AF99" i="34"/>
  <c r="S112" i="32"/>
  <c r="E85" i="34"/>
  <c r="D98" i="32"/>
  <c r="L114" i="32"/>
  <c r="O114" i="32"/>
  <c r="N101" i="34"/>
  <c r="L148" i="44"/>
  <c r="S135" i="46"/>
  <c r="J110" i="32"/>
  <c r="O97" i="34"/>
  <c r="M110" i="32"/>
  <c r="P97" i="34"/>
  <c r="P110" i="32"/>
  <c r="H97" i="34"/>
  <c r="C96" i="52" s="1"/>
  <c r="G110" i="32"/>
  <c r="G75" i="34"/>
  <c r="F88" i="32"/>
  <c r="J120" i="40"/>
  <c r="P107" i="42"/>
  <c r="G110" i="46"/>
  <c r="F123" i="44"/>
  <c r="K118" i="40"/>
  <c r="Q105" i="42"/>
  <c r="R105" i="42"/>
  <c r="N118" i="40"/>
  <c r="M105" i="42"/>
  <c r="K97" i="32"/>
  <c r="P97" i="32"/>
  <c r="I109" i="46"/>
  <c r="A108" i="53" s="1"/>
  <c r="H122" i="44"/>
  <c r="O124" i="42"/>
  <c r="P137" i="40"/>
  <c r="L124" i="42"/>
  <c r="M128" i="42"/>
  <c r="X128" i="42"/>
  <c r="K141" i="40"/>
  <c r="R128" i="42"/>
  <c r="I83" i="34"/>
  <c r="A82" i="52" s="1"/>
  <c r="H96" i="32"/>
  <c r="C80" i="34"/>
  <c r="B93" i="32"/>
  <c r="K26" i="61"/>
  <c r="R13" i="63"/>
  <c r="Q13" i="63"/>
  <c r="AE110" i="42"/>
  <c r="R123" i="40"/>
  <c r="G65" i="34"/>
  <c r="F78" i="32"/>
  <c r="AH67" i="34"/>
  <c r="U80" i="32"/>
  <c r="C98" i="34"/>
  <c r="B111" i="32"/>
  <c r="U23" i="61"/>
  <c r="AH10" i="63"/>
  <c r="O138" i="46"/>
  <c r="M151" i="44"/>
  <c r="D123" i="42"/>
  <c r="C136" i="40"/>
  <c r="AD123" i="42"/>
  <c r="Q136" i="40"/>
  <c r="I104" i="34"/>
  <c r="A103" i="52" s="1"/>
  <c r="H117" i="32"/>
  <c r="H86" i="34"/>
  <c r="C85" i="52" s="1"/>
  <c r="G99" i="32"/>
  <c r="D101" i="42"/>
  <c r="C114" i="40"/>
  <c r="D20" i="61"/>
  <c r="E7" i="63"/>
  <c r="G92" i="34"/>
  <c r="F105" i="32"/>
  <c r="AD92" i="34"/>
  <c r="Q105" i="32"/>
  <c r="B18" i="61"/>
  <c r="C5" i="63"/>
  <c r="C18" i="61"/>
  <c r="D5" i="63"/>
  <c r="E103" i="46"/>
  <c r="D116" i="44"/>
  <c r="AE115" i="42"/>
  <c r="R128" i="40"/>
  <c r="K100" i="32"/>
  <c r="N100" i="32"/>
  <c r="M87" i="34"/>
  <c r="AD98" i="46"/>
  <c r="Q111" i="44"/>
  <c r="AE120" i="46"/>
  <c r="R133" i="44"/>
  <c r="O132" i="40"/>
  <c r="P127" i="46"/>
  <c r="O127" i="46"/>
  <c r="AI94" i="34"/>
  <c r="V107" i="32"/>
  <c r="L81" i="32"/>
  <c r="S68" i="34"/>
  <c r="AE95" i="34"/>
  <c r="R108" i="32"/>
  <c r="L112" i="32"/>
  <c r="N99" i="34"/>
  <c r="O112" i="32"/>
  <c r="C69" i="34"/>
  <c r="B82" i="32"/>
  <c r="AF101" i="34"/>
  <c r="S114" i="32"/>
  <c r="AE111" i="46"/>
  <c r="R124" i="44"/>
  <c r="AF135" i="46"/>
  <c r="S148" i="44"/>
  <c r="C134" i="46"/>
  <c r="B147" i="44"/>
  <c r="U25" i="61"/>
  <c r="AH12" i="63"/>
  <c r="K50" i="48"/>
  <c r="N50" i="48"/>
  <c r="K116" i="40"/>
  <c r="Q103" i="42"/>
  <c r="M103" i="42"/>
  <c r="AG127" i="42"/>
  <c r="T140" i="40"/>
  <c r="E126" i="42"/>
  <c r="D139" i="40"/>
  <c r="E114" i="46"/>
  <c r="D127" i="44"/>
  <c r="AG120" i="42"/>
  <c r="T133" i="40"/>
  <c r="K93" i="32"/>
  <c r="R80" i="34"/>
  <c r="P113" i="44"/>
  <c r="N97" i="32"/>
  <c r="O20" i="61"/>
  <c r="G92" i="32"/>
  <c r="F117" i="46"/>
  <c r="D116" i="53" s="1"/>
  <c r="E130" i="44"/>
  <c r="J92" i="32"/>
  <c r="P92" i="32"/>
  <c r="I96" i="34"/>
  <c r="A95" i="52" s="1"/>
  <c r="H109" i="32"/>
  <c r="AI110" i="46"/>
  <c r="V123" i="44"/>
  <c r="C116" i="46"/>
  <c r="B129" i="44"/>
  <c r="C109" i="46"/>
  <c r="B122" i="44"/>
  <c r="L121" i="40"/>
  <c r="S108" i="42"/>
  <c r="T108" i="42"/>
  <c r="E100" i="46"/>
  <c r="D113" i="44"/>
  <c r="G128" i="42"/>
  <c r="F141" i="40"/>
  <c r="K25" i="61"/>
  <c r="Q12" i="63"/>
  <c r="N25" i="61"/>
  <c r="R12" i="63"/>
  <c r="M12" i="63"/>
  <c r="AH139" i="46"/>
  <c r="U152" i="44"/>
  <c r="J72" i="34"/>
  <c r="K72" i="34" s="1"/>
  <c r="I85" i="32"/>
  <c r="K126" i="40"/>
  <c r="N126" i="40"/>
  <c r="Q113" i="42"/>
  <c r="M113" i="42"/>
  <c r="AI37" i="50"/>
  <c r="V50" i="48"/>
  <c r="H104" i="42"/>
  <c r="C103" i="54" s="1"/>
  <c r="G117" i="40"/>
  <c r="C112" i="42"/>
  <c r="B125" i="40"/>
  <c r="V130" i="46"/>
  <c r="P130" i="46"/>
  <c r="E16" i="61"/>
  <c r="F3" i="63"/>
  <c r="D2" i="64" s="1"/>
  <c r="AI108" i="46"/>
  <c r="V121" i="44"/>
  <c r="AI116" i="42"/>
  <c r="V129" i="40"/>
  <c r="O129" i="46"/>
  <c r="AC129" i="46"/>
  <c r="L129" i="46"/>
  <c r="J142" i="44"/>
  <c r="J120" i="42"/>
  <c r="K120" i="42" s="1"/>
  <c r="I133" i="40"/>
  <c r="AF65" i="34"/>
  <c r="S78" i="32"/>
  <c r="I126" i="46"/>
  <c r="A125" i="53" s="1"/>
  <c r="H139" i="44"/>
  <c r="L135" i="44"/>
  <c r="S122" i="46"/>
  <c r="F90" i="34"/>
  <c r="D89" i="52" s="1"/>
  <c r="E103" i="32"/>
  <c r="J115" i="46"/>
  <c r="K115" i="46" s="1"/>
  <c r="I128" i="44"/>
  <c r="P137" i="46"/>
  <c r="J150" i="44"/>
  <c r="L99" i="32"/>
  <c r="T86" i="34"/>
  <c r="N86" i="34"/>
  <c r="K20" i="61"/>
  <c r="N20" i="61"/>
  <c r="Q7" i="63"/>
  <c r="AH88" i="34"/>
  <c r="U101" i="32"/>
  <c r="J66" i="59"/>
  <c r="K66" i="59" s="1"/>
  <c r="I79" i="56"/>
  <c r="E125" i="42"/>
  <c r="D138" i="40"/>
  <c r="K24" i="61"/>
  <c r="R11" i="63"/>
  <c r="N24" i="61"/>
  <c r="K94" i="32"/>
  <c r="Q81" i="34"/>
  <c r="R81" i="34"/>
  <c r="L49" i="48"/>
  <c r="S36" i="50"/>
  <c r="T36" i="50"/>
  <c r="H117" i="42"/>
  <c r="C116" i="54" s="1"/>
  <c r="G130" i="40"/>
  <c r="M86" i="32"/>
  <c r="N125" i="44"/>
  <c r="O12" i="63"/>
  <c r="R5" i="63"/>
  <c r="T7" i="63"/>
  <c r="G10" i="61" s="1"/>
  <c r="S101" i="34"/>
  <c r="P124" i="42"/>
  <c r="AG74" i="34"/>
  <c r="T87" i="32"/>
  <c r="T118" i="42"/>
  <c r="S118" i="42"/>
  <c r="L131" i="40"/>
  <c r="L92" i="32"/>
  <c r="T79" i="34"/>
  <c r="S79" i="34"/>
  <c r="AH75" i="34"/>
  <c r="U88" i="32"/>
  <c r="AI116" i="46"/>
  <c r="V129" i="44"/>
  <c r="J113" i="44"/>
  <c r="O100" i="46"/>
  <c r="P100" i="46"/>
  <c r="Y128" i="42"/>
  <c r="T128" i="42"/>
  <c r="AI107" i="46"/>
  <c r="V120" i="44"/>
  <c r="L116" i="42"/>
  <c r="P116" i="42"/>
  <c r="J129" i="40"/>
  <c r="N116" i="40"/>
  <c r="R37" i="50"/>
  <c r="N18" i="61"/>
  <c r="N105" i="32"/>
  <c r="L138" i="46"/>
  <c r="E119" i="44"/>
  <c r="H48" i="48"/>
  <c r="E107" i="32"/>
  <c r="U117" i="32"/>
  <c r="V78" i="32"/>
  <c r="D134" i="40"/>
  <c r="B132" i="40"/>
  <c r="F118" i="40"/>
  <c r="H117" i="40"/>
  <c r="V123" i="40"/>
  <c r="G74" i="34"/>
  <c r="F87" i="32"/>
  <c r="K124" i="40"/>
  <c r="R111" i="42"/>
  <c r="N124" i="40"/>
  <c r="M111" i="42"/>
  <c r="AD102" i="42"/>
  <c r="Q115" i="40"/>
  <c r="AD118" i="42"/>
  <c r="Q131" i="40"/>
  <c r="C75" i="34"/>
  <c r="B88" i="32"/>
  <c r="V17" i="61"/>
  <c r="AI4" i="63"/>
  <c r="Q123" i="46"/>
  <c r="AB123" i="46"/>
  <c r="M123" i="46"/>
  <c r="H84" i="34"/>
  <c r="C83" i="52" s="1"/>
  <c r="G97" i="32"/>
  <c r="AF109" i="46"/>
  <c r="S122" i="44"/>
  <c r="K117" i="44"/>
  <c r="M104" i="46"/>
  <c r="J107" i="46"/>
  <c r="K107" i="46" s="1"/>
  <c r="I120" i="44"/>
  <c r="J50" i="48"/>
  <c r="L37" i="50"/>
  <c r="J26" i="61"/>
  <c r="L13" i="63"/>
  <c r="Q131" i="46"/>
  <c r="M131" i="46"/>
  <c r="N144" i="44"/>
  <c r="AB131" i="46"/>
  <c r="I66" i="34"/>
  <c r="A65" i="52" s="1"/>
  <c r="H79" i="32"/>
  <c r="H138" i="46"/>
  <c r="C137" i="53" s="1"/>
  <c r="G151" i="44"/>
  <c r="AI90" i="34"/>
  <c r="V103" i="32"/>
  <c r="AI123" i="42"/>
  <c r="V136" i="40"/>
  <c r="AF106" i="42"/>
  <c r="S119" i="40"/>
  <c r="N104" i="34"/>
  <c r="Z104" i="34"/>
  <c r="L117" i="32"/>
  <c r="T104" i="34"/>
  <c r="E106" i="46"/>
  <c r="D119" i="44"/>
  <c r="E20" i="61"/>
  <c r="F7" i="63"/>
  <c r="D6" i="64" s="1"/>
  <c r="G71" i="34"/>
  <c r="F84" i="32"/>
  <c r="K91" i="32"/>
  <c r="N91" i="32"/>
  <c r="K83" i="32"/>
  <c r="N83" i="32"/>
  <c r="P83" i="32"/>
  <c r="M125" i="42"/>
  <c r="AI38" i="50"/>
  <c r="V51" i="48"/>
  <c r="AH103" i="46"/>
  <c r="U116" i="44"/>
  <c r="C102" i="46"/>
  <c r="B115" i="44"/>
  <c r="J98" i="46"/>
  <c r="K98" i="46" s="1"/>
  <c r="I111" i="44"/>
  <c r="AG81" i="34"/>
  <c r="T94" i="32"/>
  <c r="S19" i="61"/>
  <c r="AF6" i="63"/>
  <c r="P131" i="44"/>
  <c r="O118" i="46"/>
  <c r="G97" i="34"/>
  <c r="F110" i="32"/>
  <c r="Q111" i="46"/>
  <c r="P126" i="44"/>
  <c r="Q37" i="50"/>
  <c r="P105" i="42"/>
  <c r="M92" i="32"/>
  <c r="Q80" i="34"/>
  <c r="R125" i="42"/>
  <c r="N118" i="42"/>
  <c r="T122" i="46"/>
  <c r="V135" i="44"/>
  <c r="S118" i="46"/>
  <c r="S127" i="44"/>
  <c r="C114" i="44"/>
  <c r="H111" i="44"/>
  <c r="D140" i="44"/>
  <c r="H137" i="44"/>
  <c r="V148" i="44"/>
  <c r="L130" i="46"/>
  <c r="V151" i="44"/>
  <c r="S138" i="44"/>
  <c r="V113" i="32"/>
  <c r="T91" i="32"/>
  <c r="J137" i="40"/>
  <c r="V140" i="40"/>
  <c r="N124" i="44"/>
  <c r="P86" i="32"/>
  <c r="P66" i="59"/>
  <c r="O105" i="42"/>
  <c r="M80" i="34"/>
  <c r="P51" i="48"/>
  <c r="P12" i="63"/>
  <c r="J10" i="63"/>
  <c r="K10" i="63" s="1"/>
  <c r="M13" i="63"/>
  <c r="Q5" i="63"/>
  <c r="R90" i="34"/>
  <c r="P124" i="40"/>
  <c r="N108" i="42"/>
  <c r="T112" i="42"/>
  <c r="S119" i="42"/>
  <c r="O116" i="42"/>
  <c r="R123" i="46"/>
  <c r="P143" i="44"/>
  <c r="L122" i="42"/>
  <c r="R127" i="46"/>
  <c r="D134" i="44"/>
  <c r="T131" i="44"/>
  <c r="V126" i="44"/>
  <c r="S119" i="44"/>
  <c r="T141" i="44"/>
  <c r="D150" i="44"/>
  <c r="U48" i="48"/>
  <c r="E91" i="32"/>
  <c r="E82" i="32"/>
  <c r="V110" i="32"/>
  <c r="AD89" i="34"/>
  <c r="S99" i="32"/>
  <c r="G133" i="40"/>
  <c r="D115" i="42"/>
  <c r="C140" i="40"/>
  <c r="G113" i="42"/>
  <c r="E111" i="42"/>
  <c r="C119" i="40"/>
  <c r="AG114" i="42"/>
  <c r="K138" i="40"/>
  <c r="AE121" i="42"/>
  <c r="J135" i="40"/>
  <c r="M137" i="40"/>
  <c r="V141" i="40"/>
  <c r="U132" i="40"/>
  <c r="AD127" i="42"/>
  <c r="V126" i="40"/>
  <c r="AF108" i="42"/>
  <c r="T119" i="40"/>
  <c r="M119" i="44"/>
  <c r="P85" i="32"/>
  <c r="P73" i="34"/>
  <c r="O66" i="59"/>
  <c r="P100" i="32"/>
  <c r="N93" i="32"/>
  <c r="Q78" i="34"/>
  <c r="P38" i="50"/>
  <c r="L12" i="63"/>
  <c r="G10" i="63"/>
  <c r="N26" i="61"/>
  <c r="G4" i="63"/>
  <c r="M90" i="34"/>
  <c r="O121" i="40"/>
  <c r="L97" i="34"/>
  <c r="S112" i="42"/>
  <c r="Q127" i="46"/>
  <c r="O137" i="46"/>
  <c r="P151" i="44"/>
  <c r="Z122" i="46"/>
  <c r="C136" i="44"/>
  <c r="R114" i="44"/>
  <c r="R147" i="44"/>
  <c r="D146" i="44"/>
  <c r="C35" i="50"/>
  <c r="D116" i="32"/>
  <c r="G89" i="32"/>
  <c r="S105" i="32"/>
  <c r="S102" i="32"/>
  <c r="AI67" i="34"/>
  <c r="Q125" i="42"/>
  <c r="P122" i="42"/>
  <c r="AC135" i="46"/>
  <c r="M79" i="56"/>
  <c r="M75" i="34"/>
  <c r="L72" i="34"/>
  <c r="N114" i="46"/>
  <c r="L111" i="42"/>
  <c r="O102" i="34"/>
  <c r="P135" i="44"/>
  <c r="R122" i="46"/>
  <c r="C135" i="44"/>
  <c r="F111" i="44"/>
  <c r="G145" i="44"/>
  <c r="C147" i="44"/>
  <c r="F104" i="32"/>
  <c r="H100" i="32"/>
  <c r="D94" i="32"/>
  <c r="H91" i="32"/>
  <c r="R113" i="32"/>
  <c r="V104" i="32"/>
  <c r="V94" i="32"/>
  <c r="H129" i="40"/>
  <c r="J133" i="40"/>
  <c r="P72" i="34"/>
  <c r="T114" i="46"/>
  <c r="S131" i="46"/>
  <c r="AD47" i="59"/>
  <c r="Q60" i="56"/>
  <c r="AE47" i="59"/>
  <c r="R60" i="56"/>
  <c r="AI47" i="59"/>
  <c r="V60" i="56"/>
  <c r="O47" i="59"/>
  <c r="J60" i="56"/>
  <c r="AH47" i="59"/>
  <c r="U60" i="56"/>
  <c r="AG47" i="59"/>
  <c r="T60" i="56"/>
  <c r="AF47" i="59"/>
  <c r="S60" i="56"/>
  <c r="AG38" i="59"/>
  <c r="T51" i="56"/>
  <c r="AH38" i="59"/>
  <c r="U51" i="56"/>
  <c r="AF38" i="59"/>
  <c r="S51" i="56"/>
  <c r="AI38" i="59"/>
  <c r="V51" i="56"/>
  <c r="P38" i="59"/>
  <c r="J51" i="56"/>
  <c r="AE38" i="59"/>
  <c r="R51" i="56"/>
  <c r="AD38" i="59"/>
  <c r="Q51" i="56"/>
  <c r="AE65" i="59"/>
  <c r="R78" i="56"/>
  <c r="AF65" i="59"/>
  <c r="S78" i="56"/>
  <c r="AD65" i="59"/>
  <c r="Q78" i="56"/>
  <c r="AH65" i="59"/>
  <c r="U78" i="56"/>
  <c r="AI65" i="59"/>
  <c r="V78" i="56"/>
  <c r="AG65" i="59"/>
  <c r="T78" i="56"/>
  <c r="AD53" i="59"/>
  <c r="Q66" i="56"/>
  <c r="AE53" i="59"/>
  <c r="R66" i="56"/>
  <c r="AI53" i="59"/>
  <c r="V66" i="56"/>
  <c r="S53" i="59"/>
  <c r="L66" i="56"/>
  <c r="P53" i="59"/>
  <c r="J66" i="56"/>
  <c r="AF53" i="59"/>
  <c r="S66" i="56"/>
  <c r="AH53" i="59"/>
  <c r="U66" i="56"/>
  <c r="AG53" i="59"/>
  <c r="T66" i="56"/>
  <c r="P60" i="59"/>
  <c r="J73" i="56"/>
  <c r="AI60" i="59"/>
  <c r="V73" i="56"/>
  <c r="AE60" i="59"/>
  <c r="R73" i="56"/>
  <c r="AD60" i="59"/>
  <c r="Q73" i="56"/>
  <c r="AF60" i="59"/>
  <c r="S73" i="56"/>
  <c r="AH60" i="59"/>
  <c r="U73" i="56"/>
  <c r="AG60" i="59"/>
  <c r="T73" i="56"/>
  <c r="M61" i="59"/>
  <c r="K74" i="56"/>
  <c r="AD61" i="59"/>
  <c r="Q74" i="56"/>
  <c r="AG61" i="59"/>
  <c r="T74" i="56"/>
  <c r="AF61" i="59"/>
  <c r="S74" i="56"/>
  <c r="AI61" i="59"/>
  <c r="V74" i="56"/>
  <c r="AH61" i="59"/>
  <c r="U74" i="56"/>
  <c r="P61" i="59"/>
  <c r="J74" i="56"/>
  <c r="N61" i="59"/>
  <c r="L74" i="56"/>
  <c r="AE61" i="59"/>
  <c r="R74" i="56"/>
  <c r="AI44" i="59"/>
  <c r="V57" i="56"/>
  <c r="AD44" i="59"/>
  <c r="Q57" i="56"/>
  <c r="AH44" i="59"/>
  <c r="U57" i="56"/>
  <c r="N44" i="59"/>
  <c r="L57" i="56"/>
  <c r="AG44" i="59"/>
  <c r="T57" i="56"/>
  <c r="AE44" i="59"/>
  <c r="R57" i="56"/>
  <c r="AF44" i="59"/>
  <c r="S57" i="56"/>
  <c r="R44" i="59"/>
  <c r="K57" i="56"/>
  <c r="P42" i="59"/>
  <c r="J55" i="56"/>
  <c r="AE42" i="59"/>
  <c r="R55" i="56"/>
  <c r="AG42" i="59"/>
  <c r="T55" i="56"/>
  <c r="AF42" i="59"/>
  <c r="S55" i="56"/>
  <c r="AI42" i="59"/>
  <c r="V55" i="56"/>
  <c r="AD42" i="59"/>
  <c r="Q55" i="56"/>
  <c r="AH42" i="59"/>
  <c r="U55" i="56"/>
  <c r="AG55" i="59"/>
  <c r="T68" i="56"/>
  <c r="AI55" i="59"/>
  <c r="V68" i="56"/>
  <c r="AH55" i="59"/>
  <c r="U68" i="56"/>
  <c r="AE55" i="59"/>
  <c r="R68" i="56"/>
  <c r="M55" i="59"/>
  <c r="K68" i="56"/>
  <c r="AD55" i="59"/>
  <c r="Q68" i="56"/>
  <c r="AF55" i="59"/>
  <c r="S68" i="56"/>
  <c r="AH54" i="59"/>
  <c r="U67" i="56"/>
  <c r="AE54" i="59"/>
  <c r="R67" i="56"/>
  <c r="AG54" i="59"/>
  <c r="T67" i="56"/>
  <c r="AF54" i="59"/>
  <c r="S67" i="56"/>
  <c r="AD54" i="59"/>
  <c r="Q67" i="56"/>
  <c r="AI54" i="59"/>
  <c r="V67" i="56"/>
  <c r="S43" i="59"/>
  <c r="L56" i="56"/>
  <c r="AF43" i="59"/>
  <c r="S56" i="56"/>
  <c r="AE43" i="59"/>
  <c r="R56" i="56"/>
  <c r="AI43" i="59"/>
  <c r="V56" i="56"/>
  <c r="AH43" i="59"/>
  <c r="U56" i="56"/>
  <c r="AD43" i="59"/>
  <c r="Q56" i="56"/>
  <c r="AG43" i="59"/>
  <c r="T56" i="56"/>
  <c r="P41" i="59"/>
  <c r="J54" i="56"/>
  <c r="AD41" i="59"/>
  <c r="Q54" i="56"/>
  <c r="N41" i="59"/>
  <c r="L54" i="56"/>
  <c r="AE41" i="59"/>
  <c r="R54" i="56"/>
  <c r="AH41" i="59"/>
  <c r="U54" i="56"/>
  <c r="AF41" i="59"/>
  <c r="S54" i="56"/>
  <c r="AG41" i="59"/>
  <c r="T54" i="56"/>
  <c r="AI41" i="59"/>
  <c r="V54" i="56"/>
  <c r="AI35" i="59"/>
  <c r="V48" i="56"/>
  <c r="O35" i="59"/>
  <c r="J48" i="56"/>
  <c r="AD35" i="59"/>
  <c r="Q48" i="56"/>
  <c r="AF35" i="59"/>
  <c r="S48" i="56"/>
  <c r="AH35" i="59"/>
  <c r="U48" i="56"/>
  <c r="AE35" i="59"/>
  <c r="R48" i="56"/>
  <c r="AG35" i="59"/>
  <c r="T48" i="56"/>
  <c r="S35" i="59"/>
  <c r="L48" i="56"/>
  <c r="AI56" i="59"/>
  <c r="V69" i="56"/>
  <c r="AG56" i="59"/>
  <c r="T69" i="56"/>
  <c r="AE56" i="59"/>
  <c r="R69" i="56"/>
  <c r="AH56" i="59"/>
  <c r="U69" i="56"/>
  <c r="AF56" i="59"/>
  <c r="S69" i="56"/>
  <c r="R56" i="59"/>
  <c r="K69" i="56"/>
  <c r="AD56" i="59"/>
  <c r="Q69" i="56"/>
  <c r="AD64" i="59"/>
  <c r="Q77" i="56"/>
  <c r="T64" i="59"/>
  <c r="L77" i="56"/>
  <c r="L64" i="59"/>
  <c r="J77" i="56"/>
  <c r="AH64" i="59"/>
  <c r="U77" i="56"/>
  <c r="AE64" i="59"/>
  <c r="R77" i="56"/>
  <c r="AI64" i="59"/>
  <c r="V77" i="56"/>
  <c r="AF64" i="59"/>
  <c r="S77" i="56"/>
  <c r="AG64" i="59"/>
  <c r="T77" i="56"/>
  <c r="AH52" i="59"/>
  <c r="U65" i="56"/>
  <c r="AD52" i="59"/>
  <c r="Q65" i="56"/>
  <c r="P52" i="59"/>
  <c r="J65" i="56"/>
  <c r="AF52" i="59"/>
  <c r="S65" i="56"/>
  <c r="AI52" i="59"/>
  <c r="V65" i="56"/>
  <c r="AG52" i="59"/>
  <c r="T65" i="56"/>
  <c r="AE52" i="59"/>
  <c r="R65" i="56"/>
  <c r="AI63" i="59"/>
  <c r="V76" i="56"/>
  <c r="AH63" i="59"/>
  <c r="U76" i="56"/>
  <c r="P63" i="59"/>
  <c r="J76" i="56"/>
  <c r="AF63" i="59"/>
  <c r="S76" i="56"/>
  <c r="Q63" i="59"/>
  <c r="K76" i="56"/>
  <c r="AG63" i="59"/>
  <c r="T76" i="56"/>
  <c r="AE63" i="59"/>
  <c r="R76" i="56"/>
  <c r="AD63" i="59"/>
  <c r="Q76" i="56"/>
  <c r="N63" i="59"/>
  <c r="L76" i="56"/>
  <c r="AD36" i="59"/>
  <c r="Q49" i="56"/>
  <c r="AH36" i="59"/>
  <c r="U49" i="56"/>
  <c r="AI36" i="59"/>
  <c r="V49" i="56"/>
  <c r="AF36" i="59"/>
  <c r="S49" i="56"/>
  <c r="AE36" i="59"/>
  <c r="R49" i="56"/>
  <c r="L36" i="59"/>
  <c r="J49" i="56"/>
  <c r="AG36" i="59"/>
  <c r="T49" i="56"/>
  <c r="AG49" i="59"/>
  <c r="T62" i="56"/>
  <c r="M49" i="59"/>
  <c r="K62" i="56"/>
  <c r="AE49" i="59"/>
  <c r="R62" i="56"/>
  <c r="AI49" i="59"/>
  <c r="V62" i="56"/>
  <c r="O49" i="59"/>
  <c r="J62" i="56"/>
  <c r="AD49" i="59"/>
  <c r="Q62" i="56"/>
  <c r="AH49" i="59"/>
  <c r="U62" i="56"/>
  <c r="AF49" i="59"/>
  <c r="S62" i="56"/>
  <c r="S49" i="59"/>
  <c r="L62" i="56"/>
  <c r="Q57" i="59"/>
  <c r="K70" i="56"/>
  <c r="O57" i="59"/>
  <c r="J70" i="56"/>
  <c r="AG57" i="59"/>
  <c r="T70" i="56"/>
  <c r="AH57" i="59"/>
  <c r="U70" i="56"/>
  <c r="AD57" i="59"/>
  <c r="Q70" i="56"/>
  <c r="AF57" i="59"/>
  <c r="S70" i="56"/>
  <c r="AE57" i="59"/>
  <c r="R70" i="56"/>
  <c r="AI57" i="59"/>
  <c r="V70" i="56"/>
  <c r="T57" i="59"/>
  <c r="L70" i="56"/>
  <c r="AG48" i="59"/>
  <c r="T61" i="56"/>
  <c r="T48" i="59"/>
  <c r="L61" i="56"/>
  <c r="AD48" i="59"/>
  <c r="Q61" i="56"/>
  <c r="AF48" i="59"/>
  <c r="S61" i="56"/>
  <c r="AE48" i="59"/>
  <c r="R61" i="56"/>
  <c r="AH48" i="59"/>
  <c r="U61" i="56"/>
  <c r="AI48" i="59"/>
  <c r="V61" i="56"/>
  <c r="AH51" i="59"/>
  <c r="U64" i="56"/>
  <c r="P51" i="59"/>
  <c r="J64" i="56"/>
  <c r="R51" i="59"/>
  <c r="K64" i="56"/>
  <c r="AD51" i="59"/>
  <c r="Q64" i="56"/>
  <c r="AF51" i="59"/>
  <c r="S64" i="56"/>
  <c r="AI51" i="59"/>
  <c r="V64" i="56"/>
  <c r="AG51" i="59"/>
  <c r="T64" i="56"/>
  <c r="AE51" i="59"/>
  <c r="R64" i="56"/>
  <c r="AG58" i="59"/>
  <c r="T71" i="56"/>
  <c r="O58" i="59"/>
  <c r="J71" i="56"/>
  <c r="AI58" i="59"/>
  <c r="V71" i="56"/>
  <c r="S58" i="59"/>
  <c r="L71" i="56"/>
  <c r="AH58" i="59"/>
  <c r="U71" i="56"/>
  <c r="AE58" i="59"/>
  <c r="R71" i="56"/>
  <c r="AF58" i="59"/>
  <c r="S71" i="56"/>
  <c r="AD58" i="59"/>
  <c r="Q71" i="56"/>
  <c r="AI39" i="59"/>
  <c r="V52" i="56"/>
  <c r="AH39" i="59"/>
  <c r="U52" i="56"/>
  <c r="AE39" i="59"/>
  <c r="R52" i="56"/>
  <c r="S39" i="59"/>
  <c r="L52" i="56"/>
  <c r="Q39" i="59"/>
  <c r="K52" i="56"/>
  <c r="AF39" i="59"/>
  <c r="S52" i="56"/>
  <c r="AD39" i="59"/>
  <c r="Q52" i="56"/>
  <c r="AG39" i="59"/>
  <c r="T52" i="56"/>
  <c r="R37" i="59"/>
  <c r="K50" i="56"/>
  <c r="T37" i="59"/>
  <c r="L50" i="56"/>
  <c r="O37" i="59"/>
  <c r="J50" i="56"/>
  <c r="AE37" i="59"/>
  <c r="R50" i="56"/>
  <c r="AG37" i="59"/>
  <c r="T50" i="56"/>
  <c r="AI37" i="59"/>
  <c r="V50" i="56"/>
  <c r="AD37" i="59"/>
  <c r="Q50" i="56"/>
  <c r="AH37" i="59"/>
  <c r="U50" i="56"/>
  <c r="AF37" i="59"/>
  <c r="S50" i="56"/>
  <c r="AH50" i="59"/>
  <c r="U63" i="56"/>
  <c r="AG50" i="59"/>
  <c r="T63" i="56"/>
  <c r="AF50" i="59"/>
  <c r="S63" i="56"/>
  <c r="AD50" i="59"/>
  <c r="Q63" i="56"/>
  <c r="AI50" i="59"/>
  <c r="V63" i="56"/>
  <c r="AE50" i="59"/>
  <c r="R63" i="56"/>
  <c r="R50" i="59"/>
  <c r="K63" i="56"/>
  <c r="S50" i="59"/>
  <c r="L63" i="56"/>
  <c r="AD46" i="59"/>
  <c r="Q59" i="56"/>
  <c r="AG46" i="59"/>
  <c r="T59" i="56"/>
  <c r="AH46" i="59"/>
  <c r="U59" i="56"/>
  <c r="AF46" i="59"/>
  <c r="S59" i="56"/>
  <c r="AI46" i="59"/>
  <c r="V59" i="56"/>
  <c r="AE46" i="59"/>
  <c r="R59" i="56"/>
  <c r="AD45" i="59"/>
  <c r="Q58" i="56"/>
  <c r="AI45" i="59"/>
  <c r="V58" i="56"/>
  <c r="AF45" i="59"/>
  <c r="S58" i="56"/>
  <c r="AH45" i="59"/>
  <c r="U58" i="56"/>
  <c r="AG45" i="59"/>
  <c r="T58" i="56"/>
  <c r="R45" i="59"/>
  <c r="K58" i="56"/>
  <c r="AE45" i="59"/>
  <c r="R58" i="56"/>
  <c r="P59" i="59"/>
  <c r="J72" i="56"/>
  <c r="AG59" i="59"/>
  <c r="T72" i="56"/>
  <c r="AI59" i="59"/>
  <c r="V72" i="56"/>
  <c r="AD59" i="59"/>
  <c r="Q72" i="56"/>
  <c r="AE59" i="59"/>
  <c r="R72" i="56"/>
  <c r="AH59" i="59"/>
  <c r="U72" i="56"/>
  <c r="AF59" i="59"/>
  <c r="S72" i="56"/>
  <c r="AI62" i="59"/>
  <c r="V75" i="56"/>
  <c r="Q62" i="59"/>
  <c r="K75" i="56"/>
  <c r="P62" i="59"/>
  <c r="J75" i="56"/>
  <c r="AF62" i="59"/>
  <c r="S75" i="56"/>
  <c r="AH62" i="59"/>
  <c r="U75" i="56"/>
  <c r="AE62" i="59"/>
  <c r="R75" i="56"/>
  <c r="AG62" i="59"/>
  <c r="T75" i="56"/>
  <c r="AD62" i="59"/>
  <c r="Q75" i="56"/>
  <c r="AF34" i="59"/>
  <c r="S47" i="56"/>
  <c r="L34" i="59"/>
  <c r="J47" i="56"/>
  <c r="AE34" i="59"/>
  <c r="R47" i="56"/>
  <c r="AD34" i="59"/>
  <c r="Q47" i="56"/>
  <c r="AI34" i="59"/>
  <c r="V47" i="56"/>
  <c r="AG34" i="59"/>
  <c r="T47" i="56"/>
  <c r="AH34" i="59"/>
  <c r="U47" i="56"/>
  <c r="AD40" i="59"/>
  <c r="Q53" i="56"/>
  <c r="M40" i="59"/>
  <c r="K53" i="56"/>
  <c r="AF40" i="59"/>
  <c r="S53" i="56"/>
  <c r="AI40" i="59"/>
  <c r="V53" i="56"/>
  <c r="AG40" i="59"/>
  <c r="T53" i="56"/>
  <c r="O40" i="59"/>
  <c r="J53" i="56"/>
  <c r="AE40" i="59"/>
  <c r="R53" i="56"/>
  <c r="AH40" i="59"/>
  <c r="U53" i="56"/>
  <c r="R33" i="59"/>
  <c r="K46" i="56"/>
  <c r="N33" i="59"/>
  <c r="L46" i="56"/>
  <c r="AG33" i="59"/>
  <c r="T46" i="56"/>
  <c r="AF33" i="59"/>
  <c r="S46" i="56"/>
  <c r="P13" i="59"/>
  <c r="J26" i="56"/>
  <c r="AF21" i="59"/>
  <c r="S34" i="56"/>
  <c r="N21" i="59"/>
  <c r="L34" i="56"/>
  <c r="T9" i="59"/>
  <c r="L22" i="56"/>
  <c r="AI9" i="59"/>
  <c r="V22" i="56"/>
  <c r="AH9" i="59"/>
  <c r="U22" i="56"/>
  <c r="P9" i="59"/>
  <c r="J22" i="56"/>
  <c r="AF9" i="59"/>
  <c r="S22" i="56"/>
  <c r="P16" i="59"/>
  <c r="J29" i="56"/>
  <c r="AD17" i="59"/>
  <c r="Q30" i="56"/>
  <c r="AI17" i="59"/>
  <c r="V30" i="56"/>
  <c r="AG17" i="59"/>
  <c r="T30" i="56"/>
  <c r="P17" i="59"/>
  <c r="J30" i="56"/>
  <c r="AI7" i="59"/>
  <c r="V20" i="56"/>
  <c r="AD7" i="59"/>
  <c r="Q20" i="56"/>
  <c r="AG19" i="59"/>
  <c r="T32" i="56"/>
  <c r="P19" i="59"/>
  <c r="J32" i="56"/>
  <c r="AF19" i="59"/>
  <c r="S32" i="56"/>
  <c r="AE19" i="59"/>
  <c r="R32" i="56"/>
  <c r="O29" i="59"/>
  <c r="J42" i="56"/>
  <c r="M29" i="59"/>
  <c r="K42" i="56"/>
  <c r="AH29" i="59"/>
  <c r="U42" i="56"/>
  <c r="AI29" i="59"/>
  <c r="V42" i="56"/>
  <c r="AF11" i="59"/>
  <c r="S24" i="56"/>
  <c r="AG11" i="59"/>
  <c r="T24" i="56"/>
  <c r="AH11" i="59"/>
  <c r="U24" i="56"/>
  <c r="AD11" i="59"/>
  <c r="Q24" i="56"/>
  <c r="P20" i="59"/>
  <c r="J33" i="56"/>
  <c r="AI20" i="59"/>
  <c r="V33" i="56"/>
  <c r="AH30" i="59"/>
  <c r="U43" i="56"/>
  <c r="O30" i="59"/>
  <c r="J43" i="56"/>
  <c r="AE30" i="59"/>
  <c r="R43" i="56"/>
  <c r="Q18" i="59"/>
  <c r="K31" i="56"/>
  <c r="T18" i="59"/>
  <c r="L31" i="56"/>
  <c r="AF18" i="59"/>
  <c r="S31" i="56"/>
  <c r="AH18" i="59"/>
  <c r="U31" i="56"/>
  <c r="L18" i="59"/>
  <c r="J31" i="56"/>
  <c r="L32" i="59"/>
  <c r="J45" i="56"/>
  <c r="AG32" i="59"/>
  <c r="T45" i="56"/>
  <c r="AD32" i="59"/>
  <c r="Q45" i="56"/>
  <c r="L27" i="59"/>
  <c r="J40" i="56"/>
  <c r="AF27" i="59"/>
  <c r="S40" i="56"/>
  <c r="S22" i="59"/>
  <c r="L35" i="56"/>
  <c r="AG22" i="59"/>
  <c r="T35" i="56"/>
  <c r="T23" i="59"/>
  <c r="L36" i="56"/>
  <c r="AF23" i="59"/>
  <c r="S36" i="56"/>
  <c r="L23" i="59"/>
  <c r="J36" i="56"/>
  <c r="AE12" i="59"/>
  <c r="R25" i="56"/>
  <c r="L12" i="59"/>
  <c r="J25" i="56"/>
  <c r="AH12" i="59"/>
  <c r="U25" i="56"/>
  <c r="Q6" i="59"/>
  <c r="K19" i="56"/>
  <c r="AF6" i="59"/>
  <c r="S19" i="56"/>
  <c r="N6" i="59"/>
  <c r="L19" i="56"/>
  <c r="Q25" i="59"/>
  <c r="K38" i="56"/>
  <c r="AE25" i="59"/>
  <c r="R38" i="56"/>
  <c r="L25" i="59"/>
  <c r="J38" i="56"/>
  <c r="AH25" i="59"/>
  <c r="U38" i="56"/>
  <c r="AF5" i="59"/>
  <c r="S18" i="56"/>
  <c r="AI5" i="59"/>
  <c r="V18" i="56"/>
  <c r="AD5" i="59"/>
  <c r="Q18" i="56"/>
  <c r="AD15" i="59"/>
  <c r="Q28" i="56"/>
  <c r="AH15" i="59"/>
  <c r="U28" i="56"/>
  <c r="M15" i="59"/>
  <c r="K28" i="56"/>
  <c r="AF15" i="59"/>
  <c r="S28" i="56"/>
  <c r="N15" i="59"/>
  <c r="L28" i="56"/>
  <c r="AG15" i="59"/>
  <c r="T28" i="56"/>
  <c r="P15" i="59"/>
  <c r="J28" i="56"/>
  <c r="AE26" i="59"/>
  <c r="R39" i="56"/>
  <c r="Q26" i="59"/>
  <c r="K39" i="56"/>
  <c r="M8" i="59"/>
  <c r="K21" i="56"/>
  <c r="AG8" i="59"/>
  <c r="T21" i="56"/>
  <c r="M24" i="59"/>
  <c r="K37" i="56"/>
  <c r="AD10" i="59"/>
  <c r="Q23" i="56"/>
  <c r="M14" i="59"/>
  <c r="K27" i="56"/>
  <c r="AI14" i="59"/>
  <c r="V27" i="56"/>
  <c r="S14" i="59"/>
  <c r="L27" i="56"/>
  <c r="AH14" i="59"/>
  <c r="U27" i="56"/>
  <c r="AE14" i="59"/>
  <c r="R27" i="56"/>
  <c r="O28" i="59"/>
  <c r="J41" i="56"/>
  <c r="AD28" i="59"/>
  <c r="Q41" i="56"/>
  <c r="T4" i="59"/>
  <c r="L17" i="56"/>
  <c r="P4" i="59"/>
  <c r="J17" i="56"/>
  <c r="AD4" i="59"/>
  <c r="Q17" i="56"/>
  <c r="T31" i="59"/>
  <c r="L44" i="56"/>
  <c r="L31" i="59"/>
  <c r="J44" i="56"/>
  <c r="AF31" i="59"/>
  <c r="S44" i="56"/>
  <c r="Q31" i="59"/>
  <c r="K44" i="56"/>
  <c r="M3" i="59"/>
  <c r="K16" i="56"/>
  <c r="P3" i="59"/>
  <c r="J16" i="56"/>
  <c r="C65" i="59"/>
  <c r="B78" i="56"/>
  <c r="E65" i="59"/>
  <c r="D78" i="56"/>
  <c r="G65" i="59"/>
  <c r="F78" i="56"/>
  <c r="F65" i="59"/>
  <c r="D64" i="57" s="1"/>
  <c r="E78" i="56"/>
  <c r="D65" i="59"/>
  <c r="C78" i="56"/>
  <c r="J65" i="59"/>
  <c r="K65" i="59" s="1"/>
  <c r="I78" i="56"/>
  <c r="J64" i="59"/>
  <c r="K64" i="59" s="1"/>
  <c r="I77" i="56"/>
  <c r="I64" i="59"/>
  <c r="A63" i="57" s="1"/>
  <c r="H77" i="56"/>
  <c r="D64" i="59"/>
  <c r="C77" i="56"/>
  <c r="C64" i="59"/>
  <c r="B77" i="56"/>
  <c r="H64" i="59"/>
  <c r="C63" i="57" s="1"/>
  <c r="G77" i="56"/>
  <c r="E64" i="59"/>
  <c r="D77" i="56"/>
  <c r="G64" i="59"/>
  <c r="F77" i="56"/>
  <c r="F64" i="59"/>
  <c r="D63" i="57" s="1"/>
  <c r="E77" i="56"/>
  <c r="E47" i="59"/>
  <c r="D60" i="56"/>
  <c r="H47" i="59"/>
  <c r="C46" i="57" s="1"/>
  <c r="G60" i="56"/>
  <c r="J47" i="59"/>
  <c r="K47" i="59" s="1"/>
  <c r="I60" i="56"/>
  <c r="D47" i="59"/>
  <c r="C60" i="56"/>
  <c r="I47" i="59"/>
  <c r="A46" i="57" s="1"/>
  <c r="H60" i="56"/>
  <c r="F47" i="59"/>
  <c r="D46" i="57" s="1"/>
  <c r="E60" i="56"/>
  <c r="G47" i="59"/>
  <c r="F60" i="56"/>
  <c r="C47" i="59"/>
  <c r="B60" i="56"/>
  <c r="C33" i="59"/>
  <c r="B46" i="56"/>
  <c r="J33" i="59"/>
  <c r="K33" i="59" s="1"/>
  <c r="I46" i="56"/>
  <c r="F13" i="59"/>
  <c r="D12" i="57" s="1"/>
  <c r="E26" i="56"/>
  <c r="C13" i="59"/>
  <c r="B26" i="56"/>
  <c r="H13" i="59"/>
  <c r="C12" i="57" s="1"/>
  <c r="G26" i="56"/>
  <c r="F38" i="59"/>
  <c r="D37" i="57" s="1"/>
  <c r="E51" i="56"/>
  <c r="J38" i="59"/>
  <c r="K38" i="59" s="1"/>
  <c r="I51" i="56"/>
  <c r="C38" i="59"/>
  <c r="B51" i="56"/>
  <c r="G38" i="59"/>
  <c r="F51" i="56"/>
  <c r="I38" i="59"/>
  <c r="A37" i="57" s="1"/>
  <c r="H51" i="56"/>
  <c r="H38" i="59"/>
  <c r="C37" i="57" s="1"/>
  <c r="G51" i="56"/>
  <c r="D38" i="59"/>
  <c r="C51" i="56"/>
  <c r="E38" i="59"/>
  <c r="D51" i="56"/>
  <c r="H21" i="59"/>
  <c r="C20" i="57" s="1"/>
  <c r="G34" i="56"/>
  <c r="J21" i="59"/>
  <c r="K21" i="59" s="1"/>
  <c r="I34" i="56"/>
  <c r="C21" i="59"/>
  <c r="B34" i="56"/>
  <c r="I53" i="59"/>
  <c r="A52" i="57" s="1"/>
  <c r="H66" i="56"/>
  <c r="H53" i="59"/>
  <c r="C52" i="57" s="1"/>
  <c r="G66" i="56"/>
  <c r="C53" i="59"/>
  <c r="B66" i="56"/>
  <c r="D53" i="59"/>
  <c r="C66" i="56"/>
  <c r="F53" i="59"/>
  <c r="D52" i="57" s="1"/>
  <c r="E66" i="56"/>
  <c r="E53" i="59"/>
  <c r="D66" i="56"/>
  <c r="G53" i="59"/>
  <c r="F66" i="56"/>
  <c r="J53" i="59"/>
  <c r="K53" i="59" s="1"/>
  <c r="I66" i="56"/>
  <c r="G60" i="59"/>
  <c r="F73" i="56"/>
  <c r="C60" i="59"/>
  <c r="B73" i="56"/>
  <c r="J60" i="59"/>
  <c r="K60" i="59" s="1"/>
  <c r="I73" i="56"/>
  <c r="F60" i="59"/>
  <c r="D59" i="57" s="1"/>
  <c r="E73" i="56"/>
  <c r="D60" i="59"/>
  <c r="C73" i="56"/>
  <c r="E60" i="59"/>
  <c r="D73" i="56"/>
  <c r="I60" i="59"/>
  <c r="A59" i="57" s="1"/>
  <c r="H73" i="56"/>
  <c r="H60" i="59"/>
  <c r="C59" i="57" s="1"/>
  <c r="G73" i="56"/>
  <c r="D9" i="59"/>
  <c r="C22" i="56"/>
  <c r="F9" i="59"/>
  <c r="D8" i="57" s="1"/>
  <c r="E22" i="56"/>
  <c r="H16" i="59"/>
  <c r="C15" i="57" s="1"/>
  <c r="G29" i="56"/>
  <c r="I16" i="59"/>
  <c r="A15" i="57" s="1"/>
  <c r="H29" i="56"/>
  <c r="F16" i="59"/>
  <c r="D15" i="57" s="1"/>
  <c r="E29" i="56"/>
  <c r="C61" i="59"/>
  <c r="B74" i="56"/>
  <c r="I61" i="59"/>
  <c r="A60" i="57" s="1"/>
  <c r="H74" i="56"/>
  <c r="F61" i="59"/>
  <c r="D60" i="57" s="1"/>
  <c r="E74" i="56"/>
  <c r="J61" i="59"/>
  <c r="K61" i="59" s="1"/>
  <c r="I74" i="56"/>
  <c r="G61" i="59"/>
  <c r="F74" i="56"/>
  <c r="E61" i="59"/>
  <c r="D74" i="56"/>
  <c r="H61" i="59"/>
  <c r="C60" i="57" s="1"/>
  <c r="G74" i="56"/>
  <c r="D61" i="59"/>
  <c r="C74" i="56"/>
  <c r="D17" i="59"/>
  <c r="C30" i="56"/>
  <c r="H44" i="59"/>
  <c r="C43" i="57" s="1"/>
  <c r="G57" i="56"/>
  <c r="I44" i="59"/>
  <c r="A43" i="57" s="1"/>
  <c r="H57" i="56"/>
  <c r="G44" i="59"/>
  <c r="F57" i="56"/>
  <c r="D44" i="59"/>
  <c r="C57" i="56"/>
  <c r="E44" i="59"/>
  <c r="D57" i="56"/>
  <c r="F44" i="59"/>
  <c r="D43" i="57" s="1"/>
  <c r="E57" i="56"/>
  <c r="J44" i="59"/>
  <c r="K44" i="59" s="1"/>
  <c r="I57" i="56"/>
  <c r="C44" i="59"/>
  <c r="B57" i="56"/>
  <c r="J42" i="59"/>
  <c r="K42" i="59" s="1"/>
  <c r="I55" i="56"/>
  <c r="G42" i="59"/>
  <c r="F55" i="56"/>
  <c r="E42" i="59"/>
  <c r="D55" i="56"/>
  <c r="H42" i="59"/>
  <c r="C41" i="57" s="1"/>
  <c r="G55" i="56"/>
  <c r="I42" i="59"/>
  <c r="A41" i="57" s="1"/>
  <c r="H55" i="56"/>
  <c r="D42" i="59"/>
  <c r="C55" i="56"/>
  <c r="C42" i="59"/>
  <c r="B55" i="56"/>
  <c r="F42" i="59"/>
  <c r="D41" i="57" s="1"/>
  <c r="E55" i="56"/>
  <c r="H55" i="59"/>
  <c r="C54" i="57" s="1"/>
  <c r="G68" i="56"/>
  <c r="J55" i="59"/>
  <c r="K55" i="59" s="1"/>
  <c r="I68" i="56"/>
  <c r="C55" i="59"/>
  <c r="B68" i="56"/>
  <c r="D55" i="59"/>
  <c r="C68" i="56"/>
  <c r="F55" i="59"/>
  <c r="D54" i="57" s="1"/>
  <c r="E68" i="56"/>
  <c r="G55" i="59"/>
  <c r="F68" i="56"/>
  <c r="E55" i="59"/>
  <c r="D68" i="56"/>
  <c r="I55" i="59"/>
  <c r="A54" i="57" s="1"/>
  <c r="H68" i="56"/>
  <c r="I7" i="59"/>
  <c r="A6" i="57" s="1"/>
  <c r="H20" i="56"/>
  <c r="C7" i="59"/>
  <c r="B20" i="56"/>
  <c r="D7" i="59"/>
  <c r="C20" i="56"/>
  <c r="C19" i="59"/>
  <c r="B32" i="56"/>
  <c r="H19" i="59"/>
  <c r="C18" i="57" s="1"/>
  <c r="G32" i="56"/>
  <c r="I19" i="59"/>
  <c r="A18" i="57" s="1"/>
  <c r="H32" i="56"/>
  <c r="D19" i="59"/>
  <c r="C32" i="56"/>
  <c r="F19" i="59"/>
  <c r="D18" i="57" s="1"/>
  <c r="E32" i="56"/>
  <c r="H54" i="59"/>
  <c r="C53" i="57" s="1"/>
  <c r="G67" i="56"/>
  <c r="C54" i="59"/>
  <c r="B67" i="56"/>
  <c r="E54" i="59"/>
  <c r="D67" i="56"/>
  <c r="J54" i="59"/>
  <c r="K54" i="59" s="1"/>
  <c r="I67" i="56"/>
  <c r="F54" i="59"/>
  <c r="D53" i="57" s="1"/>
  <c r="E67" i="56"/>
  <c r="I54" i="59"/>
  <c r="A53" i="57" s="1"/>
  <c r="H67" i="56"/>
  <c r="G54" i="59"/>
  <c r="F67" i="56"/>
  <c r="D54" i="59"/>
  <c r="C67" i="56"/>
  <c r="D29" i="59"/>
  <c r="C42" i="56"/>
  <c r="F29" i="59"/>
  <c r="D28" i="57" s="1"/>
  <c r="E42" i="56"/>
  <c r="E29" i="59"/>
  <c r="D42" i="56"/>
  <c r="G29" i="59"/>
  <c r="F42" i="56"/>
  <c r="J29" i="59"/>
  <c r="K29" i="59" s="1"/>
  <c r="I42" i="56"/>
  <c r="G43" i="59"/>
  <c r="F56" i="56"/>
  <c r="C43" i="59"/>
  <c r="B56" i="56"/>
  <c r="D43" i="59"/>
  <c r="C56" i="56"/>
  <c r="E43" i="59"/>
  <c r="D56" i="56"/>
  <c r="J43" i="59"/>
  <c r="K43" i="59" s="1"/>
  <c r="I56" i="56"/>
  <c r="H43" i="59"/>
  <c r="C42" i="57" s="1"/>
  <c r="G56" i="56"/>
  <c r="I43" i="59"/>
  <c r="A42" i="57" s="1"/>
  <c r="H56" i="56"/>
  <c r="F43" i="59"/>
  <c r="D42" i="57" s="1"/>
  <c r="E56" i="56"/>
  <c r="F41" i="59"/>
  <c r="D40" i="57" s="1"/>
  <c r="E54" i="56"/>
  <c r="J41" i="59"/>
  <c r="K41" i="59" s="1"/>
  <c r="I54" i="56"/>
  <c r="I41" i="59"/>
  <c r="A40" i="57" s="1"/>
  <c r="H54" i="56"/>
  <c r="C41" i="59"/>
  <c r="B54" i="56"/>
  <c r="H41" i="59"/>
  <c r="C40" i="57" s="1"/>
  <c r="G54" i="56"/>
  <c r="E41" i="59"/>
  <c r="D54" i="56"/>
  <c r="G41" i="59"/>
  <c r="F54" i="56"/>
  <c r="D41" i="59"/>
  <c r="C54" i="56"/>
  <c r="G35" i="59"/>
  <c r="F48" i="56"/>
  <c r="H35" i="59"/>
  <c r="C34" i="57" s="1"/>
  <c r="G48" i="56"/>
  <c r="F35" i="59"/>
  <c r="D34" i="57" s="1"/>
  <c r="E48" i="56"/>
  <c r="D35" i="59"/>
  <c r="C48" i="56"/>
  <c r="J35" i="59"/>
  <c r="K35" i="59" s="1"/>
  <c r="I48" i="56"/>
  <c r="I35" i="59"/>
  <c r="A34" i="57" s="1"/>
  <c r="H48" i="56"/>
  <c r="C35" i="59"/>
  <c r="B48" i="56"/>
  <c r="E35" i="59"/>
  <c r="D48" i="56"/>
  <c r="D11" i="59"/>
  <c r="C24" i="56"/>
  <c r="G11" i="59"/>
  <c r="F24" i="56"/>
  <c r="C11" i="59"/>
  <c r="B24" i="56"/>
  <c r="E20" i="59"/>
  <c r="D33" i="56"/>
  <c r="J20" i="59"/>
  <c r="K20" i="59" s="1"/>
  <c r="I33" i="56"/>
  <c r="I20" i="59"/>
  <c r="A19" i="57" s="1"/>
  <c r="H33" i="56"/>
  <c r="G20" i="59"/>
  <c r="F33" i="56"/>
  <c r="H56" i="59"/>
  <c r="C55" i="57" s="1"/>
  <c r="G69" i="56"/>
  <c r="G56" i="59"/>
  <c r="F69" i="56"/>
  <c r="C56" i="59"/>
  <c r="B69" i="56"/>
  <c r="I56" i="59"/>
  <c r="A55" i="57" s="1"/>
  <c r="H69" i="56"/>
  <c r="E56" i="59"/>
  <c r="D69" i="56"/>
  <c r="J56" i="59"/>
  <c r="K56" i="59" s="1"/>
  <c r="I69" i="56"/>
  <c r="D56" i="59"/>
  <c r="C69" i="56"/>
  <c r="F56" i="59"/>
  <c r="D55" i="57" s="1"/>
  <c r="E69" i="56"/>
  <c r="E52" i="59"/>
  <c r="D65" i="56"/>
  <c r="D52" i="59"/>
  <c r="C65" i="56"/>
  <c r="H52" i="59"/>
  <c r="C51" i="57" s="1"/>
  <c r="G65" i="56"/>
  <c r="J52" i="59"/>
  <c r="K52" i="59" s="1"/>
  <c r="I65" i="56"/>
  <c r="G52" i="59"/>
  <c r="F65" i="56"/>
  <c r="I52" i="59"/>
  <c r="A51" i="57" s="1"/>
  <c r="H65" i="56"/>
  <c r="F52" i="59"/>
  <c r="D51" i="57" s="1"/>
  <c r="E65" i="56"/>
  <c r="C52" i="59"/>
  <c r="B65" i="56"/>
  <c r="E30" i="59"/>
  <c r="D43" i="56"/>
  <c r="G30" i="59"/>
  <c r="F43" i="56"/>
  <c r="F30" i="59"/>
  <c r="D29" i="57" s="1"/>
  <c r="E43" i="56"/>
  <c r="J18" i="59"/>
  <c r="K18" i="59" s="1"/>
  <c r="I31" i="56"/>
  <c r="F18" i="59"/>
  <c r="D17" i="57" s="1"/>
  <c r="E31" i="56"/>
  <c r="F32" i="59"/>
  <c r="D31" i="57" s="1"/>
  <c r="E45" i="56"/>
  <c r="J32" i="59"/>
  <c r="K32" i="59" s="1"/>
  <c r="I45" i="56"/>
  <c r="E32" i="59"/>
  <c r="D45" i="56"/>
  <c r="E27" i="59"/>
  <c r="D40" i="56"/>
  <c r="J27" i="59"/>
  <c r="K27" i="59" s="1"/>
  <c r="I40" i="56"/>
  <c r="C27" i="59"/>
  <c r="B40" i="56"/>
  <c r="F27" i="59"/>
  <c r="D26" i="57" s="1"/>
  <c r="E40" i="56"/>
  <c r="J22" i="59"/>
  <c r="K22" i="59" s="1"/>
  <c r="I35" i="56"/>
  <c r="E22" i="59"/>
  <c r="D35" i="56"/>
  <c r="H22" i="59"/>
  <c r="C21" i="57" s="1"/>
  <c r="G35" i="56"/>
  <c r="C22" i="59"/>
  <c r="B35" i="56"/>
  <c r="D22" i="59"/>
  <c r="C35" i="56"/>
  <c r="E63" i="59"/>
  <c r="D76" i="56"/>
  <c r="G63" i="59"/>
  <c r="F76" i="56"/>
  <c r="C63" i="59"/>
  <c r="B76" i="56"/>
  <c r="D63" i="59"/>
  <c r="C76" i="56"/>
  <c r="I63" i="59"/>
  <c r="A62" i="57" s="1"/>
  <c r="H76" i="56"/>
  <c r="H63" i="59"/>
  <c r="C62" i="57" s="1"/>
  <c r="G76" i="56"/>
  <c r="F63" i="59"/>
  <c r="D62" i="57" s="1"/>
  <c r="E76" i="56"/>
  <c r="J63" i="59"/>
  <c r="K63" i="59" s="1"/>
  <c r="I76" i="56"/>
  <c r="F36" i="59"/>
  <c r="D35" i="57" s="1"/>
  <c r="E49" i="56"/>
  <c r="C36" i="59"/>
  <c r="B49" i="56"/>
  <c r="D36" i="59"/>
  <c r="C49" i="56"/>
  <c r="H36" i="59"/>
  <c r="C35" i="57" s="1"/>
  <c r="G49" i="56"/>
  <c r="I36" i="59"/>
  <c r="A35" i="57" s="1"/>
  <c r="H49" i="56"/>
  <c r="G36" i="59"/>
  <c r="F49" i="56"/>
  <c r="J36" i="59"/>
  <c r="K36" i="59" s="1"/>
  <c r="I49" i="56"/>
  <c r="E36" i="59"/>
  <c r="D49" i="56"/>
  <c r="H23" i="59"/>
  <c r="C22" i="57" s="1"/>
  <c r="G36" i="56"/>
  <c r="J23" i="59"/>
  <c r="K23" i="59" s="1"/>
  <c r="I36" i="56"/>
  <c r="D23" i="59"/>
  <c r="C36" i="56"/>
  <c r="J12" i="59"/>
  <c r="K12" i="59" s="1"/>
  <c r="I25" i="56"/>
  <c r="G49" i="59"/>
  <c r="F62" i="56"/>
  <c r="E49" i="59"/>
  <c r="D62" i="56"/>
  <c r="C49" i="59"/>
  <c r="B62" i="56"/>
  <c r="F49" i="59"/>
  <c r="D48" i="57" s="1"/>
  <c r="E62" i="56"/>
  <c r="I49" i="59"/>
  <c r="A48" i="57" s="1"/>
  <c r="H62" i="56"/>
  <c r="J49" i="59"/>
  <c r="K49" i="59" s="1"/>
  <c r="I62" i="56"/>
  <c r="H49" i="59"/>
  <c r="C48" i="57" s="1"/>
  <c r="G62" i="56"/>
  <c r="D49" i="59"/>
  <c r="C62" i="56"/>
  <c r="H57" i="59"/>
  <c r="C56" i="57" s="1"/>
  <c r="G70" i="56"/>
  <c r="C57" i="59"/>
  <c r="B70" i="56"/>
  <c r="D57" i="59"/>
  <c r="C70" i="56"/>
  <c r="G57" i="59"/>
  <c r="F70" i="56"/>
  <c r="E57" i="59"/>
  <c r="D70" i="56"/>
  <c r="F57" i="59"/>
  <c r="D56" i="57" s="1"/>
  <c r="E70" i="56"/>
  <c r="J57" i="59"/>
  <c r="K57" i="59" s="1"/>
  <c r="I70" i="56"/>
  <c r="I57" i="59"/>
  <c r="A56" i="57" s="1"/>
  <c r="H70" i="56"/>
  <c r="F48" i="59"/>
  <c r="D47" i="57" s="1"/>
  <c r="E61" i="56"/>
  <c r="J48" i="59"/>
  <c r="K48" i="59" s="1"/>
  <c r="I61" i="56"/>
  <c r="G48" i="59"/>
  <c r="F61" i="56"/>
  <c r="I48" i="59"/>
  <c r="A47" i="57" s="1"/>
  <c r="H61" i="56"/>
  <c r="D48" i="59"/>
  <c r="C61" i="56"/>
  <c r="C48" i="59"/>
  <c r="B61" i="56"/>
  <c r="E48" i="59"/>
  <c r="D61" i="56"/>
  <c r="H48" i="59"/>
  <c r="C47" i="57" s="1"/>
  <c r="G61" i="56"/>
  <c r="D51" i="59"/>
  <c r="C64" i="56"/>
  <c r="E51" i="59"/>
  <c r="D64" i="56"/>
  <c r="J51" i="59"/>
  <c r="K51" i="59" s="1"/>
  <c r="I64" i="56"/>
  <c r="C51" i="59"/>
  <c r="B64" i="56"/>
  <c r="I51" i="59"/>
  <c r="A50" i="57" s="1"/>
  <c r="H64" i="56"/>
  <c r="G51" i="59"/>
  <c r="F64" i="56"/>
  <c r="H51" i="59"/>
  <c r="C50" i="57" s="1"/>
  <c r="G64" i="56"/>
  <c r="F51" i="59"/>
  <c r="D50" i="57" s="1"/>
  <c r="E64" i="56"/>
  <c r="E58" i="59"/>
  <c r="D71" i="56"/>
  <c r="C58" i="59"/>
  <c r="B71" i="56"/>
  <c r="H58" i="59"/>
  <c r="C57" i="57" s="1"/>
  <c r="G71" i="56"/>
  <c r="J58" i="59"/>
  <c r="K58" i="59" s="1"/>
  <c r="I71" i="56"/>
  <c r="F58" i="59"/>
  <c r="D57" i="57" s="1"/>
  <c r="E71" i="56"/>
  <c r="I58" i="59"/>
  <c r="A57" i="57" s="1"/>
  <c r="H71" i="56"/>
  <c r="G58" i="59"/>
  <c r="F71" i="56"/>
  <c r="D58" i="59"/>
  <c r="C71" i="56"/>
  <c r="E6" i="59"/>
  <c r="D19" i="56"/>
  <c r="I6" i="59"/>
  <c r="A5" i="57" s="1"/>
  <c r="H19" i="56"/>
  <c r="G6" i="59"/>
  <c r="F19" i="56"/>
  <c r="C6" i="59"/>
  <c r="B19" i="56"/>
  <c r="E25" i="59"/>
  <c r="D38" i="56"/>
  <c r="J25" i="59"/>
  <c r="K25" i="59" s="1"/>
  <c r="I38" i="56"/>
  <c r="I5" i="59"/>
  <c r="A4" i="57" s="1"/>
  <c r="H18" i="56"/>
  <c r="I26" i="59"/>
  <c r="A25" i="57" s="1"/>
  <c r="H39" i="56"/>
  <c r="F26" i="59"/>
  <c r="D25" i="57" s="1"/>
  <c r="E39" i="56"/>
  <c r="H26" i="59"/>
  <c r="C25" i="57" s="1"/>
  <c r="G39" i="56"/>
  <c r="C26" i="59"/>
  <c r="B39" i="56"/>
  <c r="F8" i="59"/>
  <c r="D7" i="57" s="1"/>
  <c r="E21" i="56"/>
  <c r="D8" i="59"/>
  <c r="C21" i="56"/>
  <c r="E39" i="59"/>
  <c r="D52" i="56"/>
  <c r="I39" i="59"/>
  <c r="A38" i="57" s="1"/>
  <c r="H52" i="56"/>
  <c r="G39" i="59"/>
  <c r="F52" i="56"/>
  <c r="C39" i="59"/>
  <c r="B52" i="56"/>
  <c r="F39" i="59"/>
  <c r="D38" i="57" s="1"/>
  <c r="E52" i="56"/>
  <c r="D39" i="59"/>
  <c r="C52" i="56"/>
  <c r="H39" i="59"/>
  <c r="C38" i="57" s="1"/>
  <c r="G52" i="56"/>
  <c r="J39" i="59"/>
  <c r="K39" i="59" s="1"/>
  <c r="I52" i="56"/>
  <c r="D37" i="59"/>
  <c r="C50" i="56"/>
  <c r="J37" i="59"/>
  <c r="K37" i="59" s="1"/>
  <c r="I50" i="56"/>
  <c r="E37" i="59"/>
  <c r="D50" i="56"/>
  <c r="G37" i="59"/>
  <c r="F50" i="56"/>
  <c r="F37" i="59"/>
  <c r="D36" i="57" s="1"/>
  <c r="E50" i="56"/>
  <c r="H37" i="59"/>
  <c r="C36" i="57" s="1"/>
  <c r="G50" i="56"/>
  <c r="C37" i="59"/>
  <c r="B50" i="56"/>
  <c r="I37" i="59"/>
  <c r="A36" i="57" s="1"/>
  <c r="H50" i="56"/>
  <c r="F50" i="59"/>
  <c r="D49" i="57" s="1"/>
  <c r="E63" i="56"/>
  <c r="E50" i="59"/>
  <c r="D63" i="56"/>
  <c r="G50" i="59"/>
  <c r="F63" i="56"/>
  <c r="D50" i="59"/>
  <c r="C63" i="56"/>
  <c r="J50" i="59"/>
  <c r="K50" i="59" s="1"/>
  <c r="I63" i="56"/>
  <c r="H50" i="59"/>
  <c r="C49" i="57" s="1"/>
  <c r="G63" i="56"/>
  <c r="I50" i="59"/>
  <c r="A49" i="57" s="1"/>
  <c r="H63" i="56"/>
  <c r="C50" i="59"/>
  <c r="B63" i="56"/>
  <c r="C24" i="59"/>
  <c r="B37" i="56"/>
  <c r="E24" i="59"/>
  <c r="D37" i="56"/>
  <c r="F24" i="59"/>
  <c r="D23" i="57" s="1"/>
  <c r="E37" i="56"/>
  <c r="G24" i="59"/>
  <c r="F37" i="56"/>
  <c r="H10" i="59"/>
  <c r="C9" i="57" s="1"/>
  <c r="G23" i="56"/>
  <c r="J10" i="59"/>
  <c r="K10" i="59" s="1"/>
  <c r="I23" i="56"/>
  <c r="C10" i="59"/>
  <c r="B23" i="56"/>
  <c r="G46" i="59"/>
  <c r="F59" i="56"/>
  <c r="D46" i="59"/>
  <c r="C59" i="56"/>
  <c r="F46" i="59"/>
  <c r="D45" i="57" s="1"/>
  <c r="E59" i="56"/>
  <c r="J46" i="59"/>
  <c r="K46" i="59" s="1"/>
  <c r="I59" i="56"/>
  <c r="H46" i="59"/>
  <c r="C45" i="57" s="1"/>
  <c r="G59" i="56"/>
  <c r="E46" i="59"/>
  <c r="D59" i="56"/>
  <c r="I46" i="59"/>
  <c r="A45" i="57" s="1"/>
  <c r="H59" i="56"/>
  <c r="C46" i="59"/>
  <c r="B59" i="56"/>
  <c r="I14" i="59"/>
  <c r="A13" i="57" s="1"/>
  <c r="H27" i="56"/>
  <c r="C14" i="59"/>
  <c r="B27" i="56"/>
  <c r="G45" i="59"/>
  <c r="F58" i="56"/>
  <c r="F45" i="59"/>
  <c r="D44" i="57" s="1"/>
  <c r="E58" i="56"/>
  <c r="H45" i="59"/>
  <c r="C44" i="57" s="1"/>
  <c r="G58" i="56"/>
  <c r="C45" i="59"/>
  <c r="B58" i="56"/>
  <c r="D45" i="59"/>
  <c r="C58" i="56"/>
  <c r="E45" i="59"/>
  <c r="D58" i="56"/>
  <c r="I45" i="59"/>
  <c r="A44" i="57" s="1"/>
  <c r="H58" i="56"/>
  <c r="J45" i="59"/>
  <c r="K45" i="59" s="1"/>
  <c r="I58" i="56"/>
  <c r="H28" i="59"/>
  <c r="C27" i="57" s="1"/>
  <c r="G41" i="56"/>
  <c r="I28" i="59"/>
  <c r="A27" i="57" s="1"/>
  <c r="H41" i="56"/>
  <c r="D59" i="59"/>
  <c r="C72" i="56"/>
  <c r="J59" i="59"/>
  <c r="K59" i="59" s="1"/>
  <c r="I72" i="56"/>
  <c r="G59" i="59"/>
  <c r="F72" i="56"/>
  <c r="F59" i="59"/>
  <c r="D58" i="57" s="1"/>
  <c r="E72" i="56"/>
  <c r="H59" i="59"/>
  <c r="C58" i="57" s="1"/>
  <c r="G72" i="56"/>
  <c r="C59" i="59"/>
  <c r="B72" i="56"/>
  <c r="E59" i="59"/>
  <c r="D72" i="56"/>
  <c r="I59" i="59"/>
  <c r="A58" i="57" s="1"/>
  <c r="H72" i="56"/>
  <c r="I62" i="59"/>
  <c r="A61" i="57" s="1"/>
  <c r="H75" i="56"/>
  <c r="F62" i="59"/>
  <c r="D61" i="57" s="1"/>
  <c r="E75" i="56"/>
  <c r="J62" i="59"/>
  <c r="K62" i="59" s="1"/>
  <c r="I75" i="56"/>
  <c r="E62" i="59"/>
  <c r="D75" i="56"/>
  <c r="H62" i="59"/>
  <c r="C61" i="57" s="1"/>
  <c r="G75" i="56"/>
  <c r="C62" i="59"/>
  <c r="B75" i="56"/>
  <c r="D62" i="59"/>
  <c r="C75" i="56"/>
  <c r="G62" i="59"/>
  <c r="F75" i="56"/>
  <c r="J34" i="59"/>
  <c r="K34" i="59" s="1"/>
  <c r="I47" i="56"/>
  <c r="D34" i="59"/>
  <c r="C47" i="56"/>
  <c r="C34" i="59"/>
  <c r="B47" i="56"/>
  <c r="E34" i="59"/>
  <c r="D47" i="56"/>
  <c r="G34" i="59"/>
  <c r="F47" i="56"/>
  <c r="I34" i="59"/>
  <c r="A33" i="57" s="1"/>
  <c r="H47" i="56"/>
  <c r="F34" i="59"/>
  <c r="D33" i="57" s="1"/>
  <c r="E47" i="56"/>
  <c r="H34" i="59"/>
  <c r="C33" i="57" s="1"/>
  <c r="G47" i="56"/>
  <c r="D4" i="59"/>
  <c r="C17" i="56"/>
  <c r="G4" i="59"/>
  <c r="F17" i="56"/>
  <c r="C4" i="59"/>
  <c r="B17" i="56"/>
  <c r="C31" i="59"/>
  <c r="B44" i="56"/>
  <c r="E31" i="59"/>
  <c r="D44" i="56"/>
  <c r="H31" i="59"/>
  <c r="C30" i="57" s="1"/>
  <c r="G44" i="56"/>
  <c r="F31" i="59"/>
  <c r="D30" i="57" s="1"/>
  <c r="E44" i="56"/>
  <c r="G31" i="59"/>
  <c r="F44" i="56"/>
  <c r="J31" i="59"/>
  <c r="K31" i="59" s="1"/>
  <c r="I44" i="56"/>
  <c r="H40" i="59"/>
  <c r="C39" i="57" s="1"/>
  <c r="G53" i="56"/>
  <c r="C40" i="59"/>
  <c r="B53" i="56"/>
  <c r="D40" i="59"/>
  <c r="C53" i="56"/>
  <c r="F40" i="59"/>
  <c r="D39" i="57" s="1"/>
  <c r="E53" i="56"/>
  <c r="J40" i="59"/>
  <c r="K40" i="59" s="1"/>
  <c r="I53" i="56"/>
  <c r="I40" i="59"/>
  <c r="A39" i="57" s="1"/>
  <c r="H53" i="56"/>
  <c r="E40" i="59"/>
  <c r="D53" i="56"/>
  <c r="G40" i="59"/>
  <c r="F53" i="56"/>
  <c r="E3" i="59"/>
  <c r="D16" i="56"/>
  <c r="F3" i="59"/>
  <c r="D2" i="57" s="1"/>
  <c r="E16" i="56"/>
  <c r="X103" i="34"/>
  <c r="AF62" i="42"/>
  <c r="S75" i="40"/>
  <c r="AE62" i="42"/>
  <c r="R75" i="40"/>
  <c r="Q62" i="42"/>
  <c r="K75" i="40"/>
  <c r="AD62" i="42"/>
  <c r="Q75" i="40"/>
  <c r="AI62" i="42"/>
  <c r="V75" i="40"/>
  <c r="M75" i="40"/>
  <c r="J75" i="40"/>
  <c r="AG62" i="42"/>
  <c r="T75" i="40"/>
  <c r="AH62" i="42"/>
  <c r="U75" i="40"/>
  <c r="AI78" i="42"/>
  <c r="V91" i="40"/>
  <c r="S78" i="42"/>
  <c r="L91" i="40"/>
  <c r="P78" i="42"/>
  <c r="J91" i="40"/>
  <c r="AE78" i="42"/>
  <c r="R91" i="40"/>
  <c r="AD78" i="42"/>
  <c r="Q91" i="40"/>
  <c r="AH78" i="42"/>
  <c r="U91" i="40"/>
  <c r="AG78" i="42"/>
  <c r="T91" i="40"/>
  <c r="AF78" i="42"/>
  <c r="S91" i="40"/>
  <c r="AE82" i="42"/>
  <c r="R95" i="40"/>
  <c r="N82" i="42"/>
  <c r="L95" i="40"/>
  <c r="AG82" i="42"/>
  <c r="T95" i="40"/>
  <c r="AF82" i="42"/>
  <c r="S95" i="40"/>
  <c r="AI82" i="42"/>
  <c r="V95" i="40"/>
  <c r="AH82" i="42"/>
  <c r="U95" i="40"/>
  <c r="AD82" i="42"/>
  <c r="Q95" i="40"/>
  <c r="AE85" i="42"/>
  <c r="R98" i="40"/>
  <c r="AD85" i="42"/>
  <c r="Q98" i="40"/>
  <c r="AI85" i="42"/>
  <c r="V98" i="40"/>
  <c r="AH85" i="42"/>
  <c r="U98" i="40"/>
  <c r="AF85" i="42"/>
  <c r="S98" i="40"/>
  <c r="T85" i="42"/>
  <c r="L98" i="40"/>
  <c r="AG85" i="42"/>
  <c r="T98" i="40"/>
  <c r="S83" i="42"/>
  <c r="L96" i="40"/>
  <c r="AF83" i="42"/>
  <c r="S96" i="40"/>
  <c r="AD83" i="42"/>
  <c r="Q96" i="40"/>
  <c r="AH83" i="42"/>
  <c r="U96" i="40"/>
  <c r="AG83" i="42"/>
  <c r="T96" i="40"/>
  <c r="AI83" i="42"/>
  <c r="V96" i="40"/>
  <c r="AE83" i="42"/>
  <c r="R96" i="40"/>
  <c r="O64" i="42"/>
  <c r="J77" i="40"/>
  <c r="AI64" i="42"/>
  <c r="V77" i="40"/>
  <c r="AE64" i="42"/>
  <c r="R77" i="40"/>
  <c r="AD64" i="42"/>
  <c r="Q77" i="40"/>
  <c r="S64" i="42"/>
  <c r="L77" i="40"/>
  <c r="Q64" i="42"/>
  <c r="K77" i="40"/>
  <c r="AF64" i="42"/>
  <c r="S77" i="40"/>
  <c r="AG64" i="42"/>
  <c r="T77" i="40"/>
  <c r="AH64" i="42"/>
  <c r="U77" i="40"/>
  <c r="AG89" i="42"/>
  <c r="T102" i="40"/>
  <c r="AH89" i="42"/>
  <c r="U102" i="40"/>
  <c r="AD89" i="42"/>
  <c r="Q102" i="40"/>
  <c r="AE89" i="42"/>
  <c r="R102" i="40"/>
  <c r="AI89" i="42"/>
  <c r="V102" i="40"/>
  <c r="AF89" i="42"/>
  <c r="S102" i="40"/>
  <c r="AI90" i="42"/>
  <c r="V103" i="40"/>
  <c r="AG90" i="42"/>
  <c r="T103" i="40"/>
  <c r="AF90" i="42"/>
  <c r="S103" i="40"/>
  <c r="AD90" i="42"/>
  <c r="Q103" i="40"/>
  <c r="AH90" i="42"/>
  <c r="U103" i="40"/>
  <c r="M90" i="42"/>
  <c r="K103" i="40"/>
  <c r="AE90" i="42"/>
  <c r="R103" i="40"/>
  <c r="AE87" i="42"/>
  <c r="R100" i="40"/>
  <c r="M87" i="42"/>
  <c r="K100" i="40"/>
  <c r="P87" i="42"/>
  <c r="J100" i="40"/>
  <c r="AF87" i="42"/>
  <c r="S100" i="40"/>
  <c r="AD87" i="42"/>
  <c r="Q100" i="40"/>
  <c r="N87" i="42"/>
  <c r="L100" i="40"/>
  <c r="AG87" i="42"/>
  <c r="T100" i="40"/>
  <c r="AI87" i="42"/>
  <c r="V100" i="40"/>
  <c r="AH87" i="42"/>
  <c r="U100" i="40"/>
  <c r="AF91" i="42"/>
  <c r="S104" i="40"/>
  <c r="AG91" i="42"/>
  <c r="T104" i="40"/>
  <c r="L91" i="42"/>
  <c r="J104" i="40"/>
  <c r="AE91" i="42"/>
  <c r="R104" i="40"/>
  <c r="AI91" i="42"/>
  <c r="V104" i="40"/>
  <c r="AH91" i="42"/>
  <c r="U104" i="40"/>
  <c r="AD91" i="42"/>
  <c r="Q104" i="40"/>
  <c r="AI94" i="42"/>
  <c r="V107" i="40"/>
  <c r="AH94" i="42"/>
  <c r="U107" i="40"/>
  <c r="R94" i="42"/>
  <c r="K107" i="40"/>
  <c r="L94" i="42"/>
  <c r="J107" i="40"/>
  <c r="AG94" i="42"/>
  <c r="T107" i="40"/>
  <c r="AE94" i="42"/>
  <c r="R107" i="40"/>
  <c r="AD94" i="42"/>
  <c r="Q107" i="40"/>
  <c r="AF94" i="42"/>
  <c r="S107" i="40"/>
  <c r="AE98" i="42"/>
  <c r="R111" i="40"/>
  <c r="AI98" i="42"/>
  <c r="V111" i="40"/>
  <c r="AH98" i="42"/>
  <c r="U111" i="40"/>
  <c r="AD98" i="42"/>
  <c r="Q111" i="40"/>
  <c r="AG98" i="42"/>
  <c r="T111" i="40"/>
  <c r="AF98" i="42"/>
  <c r="S111" i="40"/>
  <c r="AE79" i="42"/>
  <c r="R92" i="40"/>
  <c r="AG79" i="42"/>
  <c r="T92" i="40"/>
  <c r="AF79" i="42"/>
  <c r="S92" i="40"/>
  <c r="AI79" i="42"/>
  <c r="V92" i="40"/>
  <c r="AH79" i="42"/>
  <c r="U92" i="40"/>
  <c r="AD79" i="42"/>
  <c r="Q92" i="40"/>
  <c r="AD71" i="42"/>
  <c r="Q84" i="40"/>
  <c r="O71" i="42"/>
  <c r="J84" i="40"/>
  <c r="AI71" i="42"/>
  <c r="V84" i="40"/>
  <c r="AG71" i="42"/>
  <c r="T84" i="40"/>
  <c r="AE71" i="42"/>
  <c r="R84" i="40"/>
  <c r="S71" i="42"/>
  <c r="L84" i="40"/>
  <c r="R71" i="42"/>
  <c r="K84" i="40"/>
  <c r="AH71" i="42"/>
  <c r="U84" i="40"/>
  <c r="AF71" i="42"/>
  <c r="S84" i="40"/>
  <c r="AH100" i="42"/>
  <c r="U113" i="40"/>
  <c r="AD100" i="42"/>
  <c r="Q113" i="40"/>
  <c r="AI100" i="42"/>
  <c r="V113" i="40"/>
  <c r="AG100" i="42"/>
  <c r="T113" i="40"/>
  <c r="AE100" i="42"/>
  <c r="R113" i="40"/>
  <c r="AF100" i="42"/>
  <c r="S113" i="40"/>
  <c r="AE72" i="42"/>
  <c r="R85" i="40"/>
  <c r="AD72" i="42"/>
  <c r="Q85" i="40"/>
  <c r="AI72" i="42"/>
  <c r="V85" i="40"/>
  <c r="AH72" i="42"/>
  <c r="U85" i="40"/>
  <c r="AG72" i="42"/>
  <c r="T85" i="40"/>
  <c r="AF72" i="42"/>
  <c r="S85" i="40"/>
  <c r="AF77" i="42"/>
  <c r="S90" i="40"/>
  <c r="AE77" i="42"/>
  <c r="R90" i="40"/>
  <c r="AD77" i="42"/>
  <c r="Q90" i="40"/>
  <c r="AI77" i="42"/>
  <c r="V90" i="40"/>
  <c r="AH77" i="42"/>
  <c r="U90" i="40"/>
  <c r="AG77" i="42"/>
  <c r="T90" i="40"/>
  <c r="Q88" i="42"/>
  <c r="K101" i="40"/>
  <c r="AI88" i="42"/>
  <c r="V101" i="40"/>
  <c r="AF88" i="42"/>
  <c r="S101" i="40"/>
  <c r="AG88" i="42"/>
  <c r="T101" i="40"/>
  <c r="AE88" i="42"/>
  <c r="R101" i="40"/>
  <c r="AH88" i="42"/>
  <c r="U101" i="40"/>
  <c r="AD88" i="42"/>
  <c r="Q101" i="40"/>
  <c r="AH93" i="42"/>
  <c r="U106" i="40"/>
  <c r="AD93" i="42"/>
  <c r="Q106" i="40"/>
  <c r="AF93" i="42"/>
  <c r="S106" i="40"/>
  <c r="Q93" i="42"/>
  <c r="K106" i="40"/>
  <c r="AE93" i="42"/>
  <c r="R106" i="40"/>
  <c r="L93" i="42"/>
  <c r="J106" i="40"/>
  <c r="AI93" i="42"/>
  <c r="V106" i="40"/>
  <c r="AG93" i="42"/>
  <c r="T106" i="40"/>
  <c r="AH75" i="42"/>
  <c r="U88" i="40"/>
  <c r="AG75" i="42"/>
  <c r="T88" i="40"/>
  <c r="AF75" i="42"/>
  <c r="S88" i="40"/>
  <c r="AE75" i="42"/>
  <c r="R88" i="40"/>
  <c r="AI75" i="42"/>
  <c r="V88" i="40"/>
  <c r="AD75" i="42"/>
  <c r="Q88" i="40"/>
  <c r="AG95" i="42"/>
  <c r="T108" i="40"/>
  <c r="AF95" i="42"/>
  <c r="S108" i="40"/>
  <c r="T95" i="42"/>
  <c r="L108" i="40"/>
  <c r="AE95" i="42"/>
  <c r="R108" i="40"/>
  <c r="AI95" i="42"/>
  <c r="V108" i="40"/>
  <c r="AD95" i="42"/>
  <c r="Q108" i="40"/>
  <c r="O95" i="42"/>
  <c r="J108" i="40"/>
  <c r="AH95" i="42"/>
  <c r="U108" i="40"/>
  <c r="AI97" i="42"/>
  <c r="V110" i="40"/>
  <c r="AG97" i="42"/>
  <c r="T110" i="40"/>
  <c r="AE97" i="42"/>
  <c r="R110" i="40"/>
  <c r="AD97" i="42"/>
  <c r="Q110" i="40"/>
  <c r="AF97" i="42"/>
  <c r="S110" i="40"/>
  <c r="AH97" i="42"/>
  <c r="U110" i="40"/>
  <c r="AH96" i="42"/>
  <c r="U109" i="40"/>
  <c r="AG96" i="42"/>
  <c r="T109" i="40"/>
  <c r="AD96" i="42"/>
  <c r="Q109" i="40"/>
  <c r="AI96" i="42"/>
  <c r="V109" i="40"/>
  <c r="AF96" i="42"/>
  <c r="S109" i="40"/>
  <c r="AE96" i="42"/>
  <c r="R109" i="40"/>
  <c r="AG63" i="42"/>
  <c r="T76" i="40"/>
  <c r="AF63" i="42"/>
  <c r="S76" i="40"/>
  <c r="AI63" i="42"/>
  <c r="V76" i="40"/>
  <c r="L63" i="42"/>
  <c r="J76" i="40"/>
  <c r="AH63" i="42"/>
  <c r="U76" i="40"/>
  <c r="N63" i="42"/>
  <c r="L76" i="40"/>
  <c r="AE63" i="42"/>
  <c r="R76" i="40"/>
  <c r="AD63" i="42"/>
  <c r="Q76" i="40"/>
  <c r="AG70" i="42"/>
  <c r="T83" i="40"/>
  <c r="AI70" i="42"/>
  <c r="V83" i="40"/>
  <c r="AF70" i="42"/>
  <c r="S83" i="40"/>
  <c r="AE70" i="42"/>
  <c r="R83" i="40"/>
  <c r="AD70" i="42"/>
  <c r="Q83" i="40"/>
  <c r="P70" i="42"/>
  <c r="J83" i="40"/>
  <c r="N70" i="42"/>
  <c r="L83" i="40"/>
  <c r="AH70" i="42"/>
  <c r="U83" i="40"/>
  <c r="AD69" i="42"/>
  <c r="Q82" i="40"/>
  <c r="N69" i="42"/>
  <c r="L82" i="40"/>
  <c r="M69" i="42"/>
  <c r="K82" i="40"/>
  <c r="AG69" i="42"/>
  <c r="T82" i="40"/>
  <c r="AH69" i="42"/>
  <c r="U82" i="40"/>
  <c r="AF69" i="42"/>
  <c r="S82" i="40"/>
  <c r="AI69" i="42"/>
  <c r="V82" i="40"/>
  <c r="AE69" i="42"/>
  <c r="R82" i="40"/>
  <c r="AE99" i="42"/>
  <c r="R112" i="40"/>
  <c r="AD99" i="42"/>
  <c r="Q112" i="40"/>
  <c r="AH99" i="42"/>
  <c r="U112" i="40"/>
  <c r="AF99" i="42"/>
  <c r="S112" i="40"/>
  <c r="AI99" i="42"/>
  <c r="V112" i="40"/>
  <c r="AG99" i="42"/>
  <c r="T112" i="40"/>
  <c r="AG65" i="42"/>
  <c r="T78" i="40"/>
  <c r="AH65" i="42"/>
  <c r="U78" i="40"/>
  <c r="AF65" i="42"/>
  <c r="S78" i="40"/>
  <c r="AE65" i="42"/>
  <c r="R78" i="40"/>
  <c r="AD65" i="42"/>
  <c r="Q78" i="40"/>
  <c r="Q65" i="42"/>
  <c r="K78" i="40"/>
  <c r="AI65" i="42"/>
  <c r="V78" i="40"/>
  <c r="L65" i="42"/>
  <c r="J78" i="40"/>
  <c r="T65" i="42"/>
  <c r="L78" i="40"/>
  <c r="AG68" i="42"/>
  <c r="T81" i="40"/>
  <c r="AE68" i="42"/>
  <c r="R81" i="40"/>
  <c r="AI68" i="42"/>
  <c r="V81" i="40"/>
  <c r="S68" i="42"/>
  <c r="L81" i="40"/>
  <c r="AH68" i="42"/>
  <c r="U81" i="40"/>
  <c r="AD68" i="42"/>
  <c r="Q81" i="40"/>
  <c r="AF68" i="42"/>
  <c r="S81" i="40"/>
  <c r="P80" i="42"/>
  <c r="J93" i="40"/>
  <c r="AH80" i="42"/>
  <c r="U93" i="40"/>
  <c r="AE80" i="42"/>
  <c r="R93" i="40"/>
  <c r="AI80" i="42"/>
  <c r="V93" i="40"/>
  <c r="AD80" i="42"/>
  <c r="Q93" i="40"/>
  <c r="AG80" i="42"/>
  <c r="T93" i="40"/>
  <c r="AF80" i="42"/>
  <c r="S93" i="40"/>
  <c r="N80" i="42"/>
  <c r="L93" i="40"/>
  <c r="M80" i="42"/>
  <c r="K93" i="40"/>
  <c r="AG74" i="42"/>
  <c r="T87" i="40"/>
  <c r="AF74" i="42"/>
  <c r="S87" i="40"/>
  <c r="N74" i="42"/>
  <c r="L87" i="40"/>
  <c r="AE74" i="42"/>
  <c r="R87" i="40"/>
  <c r="R74" i="42"/>
  <c r="K87" i="40"/>
  <c r="L74" i="42"/>
  <c r="J87" i="40"/>
  <c r="AI74" i="42"/>
  <c r="V87" i="40"/>
  <c r="AH74" i="42"/>
  <c r="U87" i="40"/>
  <c r="AD74" i="42"/>
  <c r="Q87" i="40"/>
  <c r="AI66" i="42"/>
  <c r="V79" i="40"/>
  <c r="AH66" i="42"/>
  <c r="U79" i="40"/>
  <c r="AG66" i="42"/>
  <c r="T79" i="40"/>
  <c r="AE66" i="42"/>
  <c r="R79" i="40"/>
  <c r="AD66" i="42"/>
  <c r="Q79" i="40"/>
  <c r="Q66" i="42"/>
  <c r="K79" i="40"/>
  <c r="AF66" i="42"/>
  <c r="S79" i="40"/>
  <c r="AD92" i="42"/>
  <c r="Q105" i="40"/>
  <c r="AE92" i="42"/>
  <c r="R105" i="40"/>
  <c r="T92" i="42"/>
  <c r="L105" i="40"/>
  <c r="R92" i="42"/>
  <c r="K105" i="40"/>
  <c r="AI92" i="42"/>
  <c r="V105" i="40"/>
  <c r="AH92" i="42"/>
  <c r="U105" i="40"/>
  <c r="AG92" i="42"/>
  <c r="T105" i="40"/>
  <c r="AF92" i="42"/>
  <c r="S105" i="40"/>
  <c r="AF67" i="42"/>
  <c r="S80" i="40"/>
  <c r="AH67" i="42"/>
  <c r="U80" i="40"/>
  <c r="AG67" i="42"/>
  <c r="T80" i="40"/>
  <c r="AE67" i="42"/>
  <c r="R80" i="40"/>
  <c r="O67" i="42"/>
  <c r="J80" i="40"/>
  <c r="AI67" i="42"/>
  <c r="V80" i="40"/>
  <c r="AD67" i="42"/>
  <c r="Q80" i="40"/>
  <c r="AF84" i="42"/>
  <c r="S97" i="40"/>
  <c r="AE84" i="42"/>
  <c r="R97" i="40"/>
  <c r="N84" i="42"/>
  <c r="L97" i="40"/>
  <c r="AG84" i="42"/>
  <c r="T97" i="40"/>
  <c r="AD84" i="42"/>
  <c r="Q97" i="40"/>
  <c r="AI84" i="42"/>
  <c r="V97" i="40"/>
  <c r="AH84" i="42"/>
  <c r="U97" i="40"/>
  <c r="AG81" i="42"/>
  <c r="T94" i="40"/>
  <c r="AF81" i="42"/>
  <c r="S94" i="40"/>
  <c r="AE81" i="42"/>
  <c r="R94" i="40"/>
  <c r="AI81" i="42"/>
  <c r="V94" i="40"/>
  <c r="AD81" i="42"/>
  <c r="Q94" i="40"/>
  <c r="P81" i="42"/>
  <c r="J94" i="40"/>
  <c r="AH81" i="42"/>
  <c r="U94" i="40"/>
  <c r="N81" i="42"/>
  <c r="L94" i="40"/>
  <c r="AF86" i="42"/>
  <c r="S99" i="40"/>
  <c r="Q86" i="42"/>
  <c r="K99" i="40"/>
  <c r="L86" i="42"/>
  <c r="J99" i="40"/>
  <c r="AH86" i="42"/>
  <c r="U99" i="40"/>
  <c r="AE86" i="42"/>
  <c r="R99" i="40"/>
  <c r="AD86" i="42"/>
  <c r="Q99" i="40"/>
  <c r="AG86" i="42"/>
  <c r="T99" i="40"/>
  <c r="AI86" i="42"/>
  <c r="V99" i="40"/>
  <c r="AF76" i="42"/>
  <c r="S89" i="40"/>
  <c r="AH76" i="42"/>
  <c r="U89" i="40"/>
  <c r="M76" i="42"/>
  <c r="K89" i="40"/>
  <c r="S76" i="42"/>
  <c r="L89" i="40"/>
  <c r="AI76" i="42"/>
  <c r="V89" i="40"/>
  <c r="AE76" i="42"/>
  <c r="R89" i="40"/>
  <c r="AG76" i="42"/>
  <c r="T89" i="40"/>
  <c r="AD76" i="42"/>
  <c r="Q89" i="40"/>
  <c r="O76" i="42"/>
  <c r="J89" i="40"/>
  <c r="AF73" i="42"/>
  <c r="S86" i="40"/>
  <c r="AD73" i="42"/>
  <c r="Q86" i="40"/>
  <c r="S73" i="42"/>
  <c r="L86" i="40"/>
  <c r="AG73" i="42"/>
  <c r="T86" i="40"/>
  <c r="AI73" i="42"/>
  <c r="V86" i="40"/>
  <c r="AH73" i="42"/>
  <c r="U86" i="40"/>
  <c r="AE73" i="42"/>
  <c r="R86" i="40"/>
  <c r="P140" i="40"/>
  <c r="V114" i="42"/>
  <c r="M127" i="40"/>
  <c r="Y115" i="42"/>
  <c r="O128" i="40"/>
  <c r="Z122" i="42"/>
  <c r="O135" i="40"/>
  <c r="U125" i="42"/>
  <c r="M138" i="40"/>
  <c r="W115" i="42"/>
  <c r="N128" i="40"/>
  <c r="W125" i="42"/>
  <c r="N138" i="40"/>
  <c r="V118" i="42"/>
  <c r="M131" i="40"/>
  <c r="Y116" i="42"/>
  <c r="O129" i="40"/>
  <c r="U119" i="42"/>
  <c r="M132" i="40"/>
  <c r="U122" i="42"/>
  <c r="Z126" i="42"/>
  <c r="O139" i="40"/>
  <c r="W116" i="42"/>
  <c r="N129" i="40"/>
  <c r="AC122" i="42"/>
  <c r="P135" i="40"/>
  <c r="Y123" i="42"/>
  <c r="O136" i="40"/>
  <c r="N133" i="40"/>
  <c r="W123" i="42"/>
  <c r="N136" i="40"/>
  <c r="W114" i="42"/>
  <c r="N127" i="40"/>
  <c r="P133" i="40"/>
  <c r="Y118" i="42"/>
  <c r="O131" i="40"/>
  <c r="Y124" i="42"/>
  <c r="O137" i="40"/>
  <c r="P128" i="40"/>
  <c r="X117" i="42"/>
  <c r="N130" i="40"/>
  <c r="O140" i="40"/>
  <c r="AA125" i="42"/>
  <c r="B124" i="54" s="1"/>
  <c r="P138" i="40"/>
  <c r="U116" i="42"/>
  <c r="M129" i="40"/>
  <c r="AB116" i="42"/>
  <c r="P129" i="40"/>
  <c r="U115" i="42"/>
  <c r="M128" i="40"/>
  <c r="U120" i="42"/>
  <c r="M133" i="40"/>
  <c r="U123" i="42"/>
  <c r="M136" i="40"/>
  <c r="X127" i="42"/>
  <c r="N140" i="40"/>
  <c r="AA121" i="42"/>
  <c r="B120" i="54" s="1"/>
  <c r="P134" i="40"/>
  <c r="N137" i="40"/>
  <c r="Z121" i="42"/>
  <c r="O134" i="40"/>
  <c r="X118" i="42"/>
  <c r="N131" i="40"/>
  <c r="Y117" i="42"/>
  <c r="O130" i="40"/>
  <c r="AB126" i="42"/>
  <c r="P139" i="40"/>
  <c r="Z119" i="42"/>
  <c r="Y114" i="42"/>
  <c r="O127" i="40"/>
  <c r="N132" i="40"/>
  <c r="V127" i="42"/>
  <c r="M140" i="40"/>
  <c r="Y125" i="42"/>
  <c r="O138" i="40"/>
  <c r="AC117" i="42"/>
  <c r="P130" i="40"/>
  <c r="M134" i="40"/>
  <c r="X122" i="42"/>
  <c r="N135" i="40"/>
  <c r="V117" i="42"/>
  <c r="M130" i="40"/>
  <c r="U126" i="42"/>
  <c r="M139" i="40"/>
  <c r="E62" i="42"/>
  <c r="D75" i="40"/>
  <c r="H62" i="42"/>
  <c r="C61" i="54" s="1"/>
  <c r="G75" i="40"/>
  <c r="F62" i="42"/>
  <c r="D61" i="54" s="1"/>
  <c r="E75" i="40"/>
  <c r="D62" i="42"/>
  <c r="C75" i="40"/>
  <c r="J62" i="42"/>
  <c r="K62" i="42" s="1"/>
  <c r="I75" i="40"/>
  <c r="I62" i="42"/>
  <c r="A61" i="54" s="1"/>
  <c r="H75" i="40"/>
  <c r="C62" i="42"/>
  <c r="B75" i="40"/>
  <c r="G62" i="42"/>
  <c r="F75" i="40"/>
  <c r="F78" i="42"/>
  <c r="D77" i="54" s="1"/>
  <c r="E91" i="40"/>
  <c r="E78" i="42"/>
  <c r="D91" i="40"/>
  <c r="D78" i="42"/>
  <c r="C91" i="40"/>
  <c r="C78" i="42"/>
  <c r="B91" i="40"/>
  <c r="I78" i="42"/>
  <c r="A77" i="54" s="1"/>
  <c r="H91" i="40"/>
  <c r="G78" i="42"/>
  <c r="F91" i="40"/>
  <c r="J78" i="42"/>
  <c r="K78" i="42" s="1"/>
  <c r="I91" i="40"/>
  <c r="H78" i="42"/>
  <c r="C77" i="54" s="1"/>
  <c r="G91" i="40"/>
  <c r="D82" i="42"/>
  <c r="C95" i="40"/>
  <c r="I82" i="42"/>
  <c r="A81" i="54" s="1"/>
  <c r="H95" i="40"/>
  <c r="H82" i="42"/>
  <c r="C81" i="54" s="1"/>
  <c r="G95" i="40"/>
  <c r="G82" i="42"/>
  <c r="F95" i="40"/>
  <c r="J82" i="42"/>
  <c r="K82" i="42" s="1"/>
  <c r="I95" i="40"/>
  <c r="F82" i="42"/>
  <c r="D81" i="54" s="1"/>
  <c r="E95" i="40"/>
  <c r="E82" i="42"/>
  <c r="D95" i="40"/>
  <c r="C82" i="42"/>
  <c r="B95" i="40"/>
  <c r="I85" i="42"/>
  <c r="A84" i="54" s="1"/>
  <c r="H98" i="40"/>
  <c r="G85" i="42"/>
  <c r="F98" i="40"/>
  <c r="E85" i="42"/>
  <c r="D98" i="40"/>
  <c r="D85" i="42"/>
  <c r="C98" i="40"/>
  <c r="C85" i="42"/>
  <c r="B98" i="40"/>
  <c r="J85" i="42"/>
  <c r="K85" i="42" s="1"/>
  <c r="I98" i="40"/>
  <c r="F85" i="42"/>
  <c r="D84" i="54" s="1"/>
  <c r="E98" i="40"/>
  <c r="H85" i="42"/>
  <c r="C84" i="54" s="1"/>
  <c r="G98" i="40"/>
  <c r="G83" i="42"/>
  <c r="F96" i="40"/>
  <c r="D83" i="42"/>
  <c r="C96" i="40"/>
  <c r="C83" i="42"/>
  <c r="B96" i="40"/>
  <c r="F83" i="42"/>
  <c r="D82" i="54" s="1"/>
  <c r="E96" i="40"/>
  <c r="J83" i="42"/>
  <c r="K83" i="42" s="1"/>
  <c r="I96" i="40"/>
  <c r="I83" i="42"/>
  <c r="A82" i="54" s="1"/>
  <c r="H96" i="40"/>
  <c r="H83" i="42"/>
  <c r="C82" i="54" s="1"/>
  <c r="G96" i="40"/>
  <c r="E83" i="42"/>
  <c r="D96" i="40"/>
  <c r="J64" i="42"/>
  <c r="K64" i="42" s="1"/>
  <c r="I77" i="40"/>
  <c r="H64" i="42"/>
  <c r="C63" i="54" s="1"/>
  <c r="G77" i="40"/>
  <c r="G64" i="42"/>
  <c r="F77" i="40"/>
  <c r="D64" i="42"/>
  <c r="C77" i="40"/>
  <c r="F64" i="42"/>
  <c r="D63" i="54" s="1"/>
  <c r="E77" i="40"/>
  <c r="E64" i="42"/>
  <c r="D77" i="40"/>
  <c r="C64" i="42"/>
  <c r="B77" i="40"/>
  <c r="I64" i="42"/>
  <c r="A63" i="54" s="1"/>
  <c r="H77" i="40"/>
  <c r="J89" i="42"/>
  <c r="K89" i="42" s="1"/>
  <c r="I102" i="40"/>
  <c r="I89" i="42"/>
  <c r="A88" i="54" s="1"/>
  <c r="H102" i="40"/>
  <c r="H89" i="42"/>
  <c r="C88" i="54" s="1"/>
  <c r="G102" i="40"/>
  <c r="F89" i="42"/>
  <c r="D88" i="54" s="1"/>
  <c r="E102" i="40"/>
  <c r="E89" i="42"/>
  <c r="D102" i="40"/>
  <c r="C89" i="42"/>
  <c r="B102" i="40"/>
  <c r="D89" i="42"/>
  <c r="C102" i="40"/>
  <c r="G89" i="42"/>
  <c r="F102" i="40"/>
  <c r="E90" i="42"/>
  <c r="D103" i="40"/>
  <c r="H90" i="42"/>
  <c r="C89" i="54" s="1"/>
  <c r="G103" i="40"/>
  <c r="G90" i="42"/>
  <c r="F103" i="40"/>
  <c r="D90" i="42"/>
  <c r="C103" i="40"/>
  <c r="C90" i="42"/>
  <c r="B103" i="40"/>
  <c r="J90" i="42"/>
  <c r="K90" i="42" s="1"/>
  <c r="I103" i="40"/>
  <c r="I90" i="42"/>
  <c r="A89" i="54" s="1"/>
  <c r="H103" i="40"/>
  <c r="F90" i="42"/>
  <c r="D89" i="54" s="1"/>
  <c r="E103" i="40"/>
  <c r="D87" i="42"/>
  <c r="C100" i="40"/>
  <c r="E87" i="42"/>
  <c r="D100" i="40"/>
  <c r="C87" i="42"/>
  <c r="B100" i="40"/>
  <c r="J87" i="42"/>
  <c r="K87" i="42" s="1"/>
  <c r="I100" i="40"/>
  <c r="I87" i="42"/>
  <c r="A86" i="54" s="1"/>
  <c r="H100" i="40"/>
  <c r="H87" i="42"/>
  <c r="C86" i="54" s="1"/>
  <c r="G100" i="40"/>
  <c r="G87" i="42"/>
  <c r="F100" i="40"/>
  <c r="F87" i="42"/>
  <c r="D86" i="54" s="1"/>
  <c r="E100" i="40"/>
  <c r="H91" i="42"/>
  <c r="C90" i="54" s="1"/>
  <c r="G104" i="40"/>
  <c r="F91" i="42"/>
  <c r="D90" i="54" s="1"/>
  <c r="E104" i="40"/>
  <c r="E91" i="42"/>
  <c r="D104" i="40"/>
  <c r="D91" i="42"/>
  <c r="C104" i="40"/>
  <c r="G91" i="42"/>
  <c r="F104" i="40"/>
  <c r="J91" i="42"/>
  <c r="K91" i="42" s="1"/>
  <c r="I104" i="40"/>
  <c r="I91" i="42"/>
  <c r="A90" i="54" s="1"/>
  <c r="H104" i="40"/>
  <c r="C91" i="42"/>
  <c r="B104" i="40"/>
  <c r="E94" i="42"/>
  <c r="D107" i="40"/>
  <c r="D94" i="42"/>
  <c r="C107" i="40"/>
  <c r="I94" i="42"/>
  <c r="A93" i="54" s="1"/>
  <c r="H107" i="40"/>
  <c r="C94" i="42"/>
  <c r="B107" i="40"/>
  <c r="J94" i="42"/>
  <c r="K94" i="42" s="1"/>
  <c r="I107" i="40"/>
  <c r="H94" i="42"/>
  <c r="C93" i="54" s="1"/>
  <c r="G107" i="40"/>
  <c r="F94" i="42"/>
  <c r="D93" i="54" s="1"/>
  <c r="E107" i="40"/>
  <c r="G94" i="42"/>
  <c r="F107" i="40"/>
  <c r="I98" i="42"/>
  <c r="A97" i="54" s="1"/>
  <c r="H111" i="40"/>
  <c r="H98" i="42"/>
  <c r="C97" i="54" s="1"/>
  <c r="G111" i="40"/>
  <c r="G98" i="42"/>
  <c r="F111" i="40"/>
  <c r="F98" i="42"/>
  <c r="D97" i="54" s="1"/>
  <c r="E111" i="40"/>
  <c r="E98" i="42"/>
  <c r="D111" i="40"/>
  <c r="D98" i="42"/>
  <c r="C111" i="40"/>
  <c r="C98" i="42"/>
  <c r="B111" i="40"/>
  <c r="J98" i="42"/>
  <c r="K98" i="42" s="1"/>
  <c r="I111" i="40"/>
  <c r="E79" i="42"/>
  <c r="D92" i="40"/>
  <c r="D79" i="42"/>
  <c r="C92" i="40"/>
  <c r="C79" i="42"/>
  <c r="B92" i="40"/>
  <c r="H79" i="42"/>
  <c r="C78" i="54" s="1"/>
  <c r="G92" i="40"/>
  <c r="F79" i="42"/>
  <c r="D78" i="54" s="1"/>
  <c r="E92" i="40"/>
  <c r="I79" i="42"/>
  <c r="A78" i="54" s="1"/>
  <c r="H92" i="40"/>
  <c r="G79" i="42"/>
  <c r="F92" i="40"/>
  <c r="J79" i="42"/>
  <c r="K79" i="42" s="1"/>
  <c r="I92" i="40"/>
  <c r="H71" i="42"/>
  <c r="C70" i="54" s="1"/>
  <c r="G84" i="40"/>
  <c r="C71" i="42"/>
  <c r="B84" i="40"/>
  <c r="J71" i="42"/>
  <c r="K71" i="42" s="1"/>
  <c r="I84" i="40"/>
  <c r="I71" i="42"/>
  <c r="A70" i="54" s="1"/>
  <c r="H84" i="40"/>
  <c r="E71" i="42"/>
  <c r="D84" i="40"/>
  <c r="D71" i="42"/>
  <c r="C84" i="40"/>
  <c r="G71" i="42"/>
  <c r="F84" i="40"/>
  <c r="F71" i="42"/>
  <c r="D70" i="54" s="1"/>
  <c r="E84" i="40"/>
  <c r="J100" i="42"/>
  <c r="K100" i="42" s="1"/>
  <c r="I113" i="40"/>
  <c r="I100" i="42"/>
  <c r="A99" i="54" s="1"/>
  <c r="H113" i="40"/>
  <c r="F100" i="42"/>
  <c r="D99" i="54" s="1"/>
  <c r="E113" i="40"/>
  <c r="C100" i="42"/>
  <c r="B113" i="40"/>
  <c r="E100" i="42"/>
  <c r="D113" i="40"/>
  <c r="D100" i="42"/>
  <c r="C113" i="40"/>
  <c r="H100" i="42"/>
  <c r="C99" i="54" s="1"/>
  <c r="G113" i="40"/>
  <c r="G100" i="42"/>
  <c r="F113" i="40"/>
  <c r="C72" i="42"/>
  <c r="B85" i="40"/>
  <c r="D72" i="42"/>
  <c r="C85" i="40"/>
  <c r="I72" i="42"/>
  <c r="A71" i="54" s="1"/>
  <c r="H85" i="40"/>
  <c r="G72" i="42"/>
  <c r="F85" i="40"/>
  <c r="H72" i="42"/>
  <c r="C71" i="54" s="1"/>
  <c r="G85" i="40"/>
  <c r="E72" i="42"/>
  <c r="D85" i="40"/>
  <c r="F72" i="42"/>
  <c r="D71" i="54" s="1"/>
  <c r="E85" i="40"/>
  <c r="J72" i="42"/>
  <c r="K72" i="42" s="1"/>
  <c r="I85" i="40"/>
  <c r="G77" i="42"/>
  <c r="F90" i="40"/>
  <c r="F77" i="42"/>
  <c r="D76" i="54" s="1"/>
  <c r="E90" i="40"/>
  <c r="D77" i="42"/>
  <c r="C90" i="40"/>
  <c r="J77" i="42"/>
  <c r="K77" i="42" s="1"/>
  <c r="I90" i="40"/>
  <c r="H77" i="42"/>
  <c r="C76" i="54" s="1"/>
  <c r="G90" i="40"/>
  <c r="E77" i="42"/>
  <c r="D90" i="40"/>
  <c r="I77" i="42"/>
  <c r="A76" i="54" s="1"/>
  <c r="H90" i="40"/>
  <c r="C77" i="42"/>
  <c r="B90" i="40"/>
  <c r="G88" i="42"/>
  <c r="F101" i="40"/>
  <c r="F88" i="42"/>
  <c r="D87" i="54" s="1"/>
  <c r="E101" i="40"/>
  <c r="D88" i="42"/>
  <c r="C101" i="40"/>
  <c r="E88" i="42"/>
  <c r="D101" i="40"/>
  <c r="J88" i="42"/>
  <c r="K88" i="42" s="1"/>
  <c r="I101" i="40"/>
  <c r="H88" i="42"/>
  <c r="C87" i="54" s="1"/>
  <c r="G101" i="40"/>
  <c r="I88" i="42"/>
  <c r="A87" i="54" s="1"/>
  <c r="H101" i="40"/>
  <c r="C88" i="42"/>
  <c r="B101" i="40"/>
  <c r="J93" i="42"/>
  <c r="K93" i="42" s="1"/>
  <c r="I106" i="40"/>
  <c r="I93" i="42"/>
  <c r="A92" i="54" s="1"/>
  <c r="H106" i="40"/>
  <c r="F93" i="42"/>
  <c r="D92" i="54" s="1"/>
  <c r="E106" i="40"/>
  <c r="G93" i="42"/>
  <c r="F106" i="40"/>
  <c r="E93" i="42"/>
  <c r="D106" i="40"/>
  <c r="C93" i="42"/>
  <c r="B106" i="40"/>
  <c r="H93" i="42"/>
  <c r="C92" i="54" s="1"/>
  <c r="G106" i="40"/>
  <c r="D93" i="42"/>
  <c r="C106" i="40"/>
  <c r="J75" i="42"/>
  <c r="K75" i="42" s="1"/>
  <c r="I88" i="40"/>
  <c r="C75" i="42"/>
  <c r="B88" i="40"/>
  <c r="G75" i="42"/>
  <c r="F88" i="40"/>
  <c r="I75" i="42"/>
  <c r="A74" i="54" s="1"/>
  <c r="H88" i="40"/>
  <c r="D75" i="42"/>
  <c r="C88" i="40"/>
  <c r="F75" i="42"/>
  <c r="D74" i="54" s="1"/>
  <c r="E88" i="40"/>
  <c r="E75" i="42"/>
  <c r="D88" i="40"/>
  <c r="H75" i="42"/>
  <c r="C74" i="54" s="1"/>
  <c r="G88" i="40"/>
  <c r="E95" i="42"/>
  <c r="D108" i="40"/>
  <c r="G95" i="42"/>
  <c r="F108" i="40"/>
  <c r="F95" i="42"/>
  <c r="D94" i="54" s="1"/>
  <c r="E108" i="40"/>
  <c r="C95" i="42"/>
  <c r="B108" i="40"/>
  <c r="J95" i="42"/>
  <c r="K95" i="42" s="1"/>
  <c r="I108" i="40"/>
  <c r="I95" i="42"/>
  <c r="A94" i="54" s="1"/>
  <c r="H108" i="40"/>
  <c r="D95" i="42"/>
  <c r="C108" i="40"/>
  <c r="H95" i="42"/>
  <c r="C94" i="54" s="1"/>
  <c r="G108" i="40"/>
  <c r="I97" i="42"/>
  <c r="A96" i="54" s="1"/>
  <c r="H110" i="40"/>
  <c r="H97" i="42"/>
  <c r="C96" i="54" s="1"/>
  <c r="G110" i="40"/>
  <c r="E97" i="42"/>
  <c r="D110" i="40"/>
  <c r="D97" i="42"/>
  <c r="C110" i="40"/>
  <c r="C97" i="42"/>
  <c r="B110" i="40"/>
  <c r="G97" i="42"/>
  <c r="F110" i="40"/>
  <c r="J97" i="42"/>
  <c r="K97" i="42" s="1"/>
  <c r="I110" i="40"/>
  <c r="F97" i="42"/>
  <c r="D96" i="54" s="1"/>
  <c r="E110" i="40"/>
  <c r="J96" i="42"/>
  <c r="K96" i="42" s="1"/>
  <c r="I109" i="40"/>
  <c r="H96" i="42"/>
  <c r="C95" i="54" s="1"/>
  <c r="G109" i="40"/>
  <c r="F96" i="42"/>
  <c r="D95" i="54" s="1"/>
  <c r="E109" i="40"/>
  <c r="E96" i="42"/>
  <c r="D109" i="40"/>
  <c r="D96" i="42"/>
  <c r="C109" i="40"/>
  <c r="C96" i="42"/>
  <c r="B109" i="40"/>
  <c r="G96" i="42"/>
  <c r="F109" i="40"/>
  <c r="I96" i="42"/>
  <c r="A95" i="54" s="1"/>
  <c r="H109" i="40"/>
  <c r="G63" i="42"/>
  <c r="F76" i="40"/>
  <c r="H63" i="42"/>
  <c r="C62" i="54" s="1"/>
  <c r="G76" i="40"/>
  <c r="F63" i="42"/>
  <c r="D62" i="54" s="1"/>
  <c r="E76" i="40"/>
  <c r="D63" i="42"/>
  <c r="C76" i="40"/>
  <c r="C63" i="42"/>
  <c r="B76" i="40"/>
  <c r="I63" i="42"/>
  <c r="A62" i="54" s="1"/>
  <c r="H76" i="40"/>
  <c r="E63" i="42"/>
  <c r="D76" i="40"/>
  <c r="J63" i="42"/>
  <c r="K63" i="42" s="1"/>
  <c r="I76" i="40"/>
  <c r="G70" i="42"/>
  <c r="F83" i="40"/>
  <c r="F70" i="42"/>
  <c r="D69" i="54" s="1"/>
  <c r="E83" i="40"/>
  <c r="E70" i="42"/>
  <c r="D83" i="40"/>
  <c r="I70" i="42"/>
  <c r="A69" i="54" s="1"/>
  <c r="H83" i="40"/>
  <c r="J70" i="42"/>
  <c r="K70" i="42" s="1"/>
  <c r="I83" i="40"/>
  <c r="D70" i="42"/>
  <c r="C83" i="40"/>
  <c r="C70" i="42"/>
  <c r="B83" i="40"/>
  <c r="H70" i="42"/>
  <c r="C69" i="54" s="1"/>
  <c r="G83" i="40"/>
  <c r="E69" i="42"/>
  <c r="D82" i="40"/>
  <c r="D69" i="42"/>
  <c r="C82" i="40"/>
  <c r="C69" i="42"/>
  <c r="B82" i="40"/>
  <c r="F69" i="42"/>
  <c r="D68" i="54" s="1"/>
  <c r="E82" i="40"/>
  <c r="I69" i="42"/>
  <c r="A68" i="54" s="1"/>
  <c r="H82" i="40"/>
  <c r="J69" i="42"/>
  <c r="K69" i="42" s="1"/>
  <c r="I82" i="40"/>
  <c r="G69" i="42"/>
  <c r="F82" i="40"/>
  <c r="H69" i="42"/>
  <c r="C68" i="54" s="1"/>
  <c r="G82" i="40"/>
  <c r="C99" i="42"/>
  <c r="B112" i="40"/>
  <c r="D99" i="42"/>
  <c r="C112" i="40"/>
  <c r="J99" i="42"/>
  <c r="K99" i="42" s="1"/>
  <c r="I112" i="40"/>
  <c r="G99" i="42"/>
  <c r="F112" i="40"/>
  <c r="E99" i="42"/>
  <c r="D112" i="40"/>
  <c r="I99" i="42"/>
  <c r="A98" i="54" s="1"/>
  <c r="H112" i="40"/>
  <c r="H99" i="42"/>
  <c r="C98" i="54" s="1"/>
  <c r="G112" i="40"/>
  <c r="F99" i="42"/>
  <c r="D98" i="54" s="1"/>
  <c r="E112" i="40"/>
  <c r="J65" i="42"/>
  <c r="K65" i="42" s="1"/>
  <c r="I78" i="40"/>
  <c r="I65" i="42"/>
  <c r="A64" i="54" s="1"/>
  <c r="H78" i="40"/>
  <c r="H65" i="42"/>
  <c r="C64" i="54" s="1"/>
  <c r="G78" i="40"/>
  <c r="D65" i="42"/>
  <c r="C78" i="40"/>
  <c r="C65" i="42"/>
  <c r="B78" i="40"/>
  <c r="G65" i="42"/>
  <c r="F78" i="40"/>
  <c r="F65" i="42"/>
  <c r="D64" i="54" s="1"/>
  <c r="E78" i="40"/>
  <c r="E65" i="42"/>
  <c r="D78" i="40"/>
  <c r="H68" i="42"/>
  <c r="C67" i="54" s="1"/>
  <c r="G81" i="40"/>
  <c r="F68" i="42"/>
  <c r="D67" i="54" s="1"/>
  <c r="E81" i="40"/>
  <c r="D68" i="42"/>
  <c r="C81" i="40"/>
  <c r="I68" i="42"/>
  <c r="A67" i="54" s="1"/>
  <c r="H81" i="40"/>
  <c r="E68" i="42"/>
  <c r="D81" i="40"/>
  <c r="J68" i="42"/>
  <c r="K68" i="42" s="1"/>
  <c r="I81" i="40"/>
  <c r="G68" i="42"/>
  <c r="F81" i="40"/>
  <c r="C68" i="42"/>
  <c r="B81" i="40"/>
  <c r="J80" i="42"/>
  <c r="K80" i="42" s="1"/>
  <c r="I93" i="40"/>
  <c r="E80" i="42"/>
  <c r="D93" i="40"/>
  <c r="D80" i="42"/>
  <c r="C93" i="40"/>
  <c r="I80" i="42"/>
  <c r="A79" i="54" s="1"/>
  <c r="H93" i="40"/>
  <c r="H80" i="42"/>
  <c r="C79" i="54" s="1"/>
  <c r="G93" i="40"/>
  <c r="C80" i="42"/>
  <c r="B93" i="40"/>
  <c r="G80" i="42"/>
  <c r="F93" i="40"/>
  <c r="F80" i="42"/>
  <c r="D79" i="54" s="1"/>
  <c r="E93" i="40"/>
  <c r="I74" i="42"/>
  <c r="A73" i="54" s="1"/>
  <c r="H87" i="40"/>
  <c r="G74" i="42"/>
  <c r="F87" i="40"/>
  <c r="F74" i="42"/>
  <c r="D73" i="54" s="1"/>
  <c r="E87" i="40"/>
  <c r="E74" i="42"/>
  <c r="D87" i="40"/>
  <c r="D74" i="42"/>
  <c r="C87" i="40"/>
  <c r="C74" i="42"/>
  <c r="B87" i="40"/>
  <c r="J74" i="42"/>
  <c r="K74" i="42" s="1"/>
  <c r="I87" i="40"/>
  <c r="H74" i="42"/>
  <c r="C73" i="54" s="1"/>
  <c r="G87" i="40"/>
  <c r="F66" i="42"/>
  <c r="D65" i="54" s="1"/>
  <c r="E79" i="40"/>
  <c r="D66" i="42"/>
  <c r="C79" i="40"/>
  <c r="E66" i="42"/>
  <c r="D79" i="40"/>
  <c r="J66" i="42"/>
  <c r="K66" i="42" s="1"/>
  <c r="I79" i="40"/>
  <c r="H66" i="42"/>
  <c r="C65" i="54" s="1"/>
  <c r="G79" i="40"/>
  <c r="C66" i="42"/>
  <c r="B79" i="40"/>
  <c r="G66" i="42"/>
  <c r="F79" i="40"/>
  <c r="I66" i="42"/>
  <c r="A65" i="54" s="1"/>
  <c r="H79" i="40"/>
  <c r="C92" i="42"/>
  <c r="B105" i="40"/>
  <c r="J92" i="42"/>
  <c r="K92" i="42" s="1"/>
  <c r="I105" i="40"/>
  <c r="H92" i="42"/>
  <c r="C91" i="54" s="1"/>
  <c r="G105" i="40"/>
  <c r="F92" i="42"/>
  <c r="D91" i="54" s="1"/>
  <c r="E105" i="40"/>
  <c r="E92" i="42"/>
  <c r="D105" i="40"/>
  <c r="G92" i="42"/>
  <c r="F105" i="40"/>
  <c r="D92" i="42"/>
  <c r="C105" i="40"/>
  <c r="I92" i="42"/>
  <c r="A91" i="54" s="1"/>
  <c r="H105" i="40"/>
  <c r="H67" i="42"/>
  <c r="C66" i="54" s="1"/>
  <c r="G80" i="40"/>
  <c r="J67" i="42"/>
  <c r="K67" i="42" s="1"/>
  <c r="I80" i="40"/>
  <c r="I67" i="42"/>
  <c r="A66" i="54" s="1"/>
  <c r="H80" i="40"/>
  <c r="C67" i="42"/>
  <c r="B80" i="40"/>
  <c r="E67" i="42"/>
  <c r="D80" i="40"/>
  <c r="D67" i="42"/>
  <c r="C80" i="40"/>
  <c r="G67" i="42"/>
  <c r="F80" i="40"/>
  <c r="F67" i="42"/>
  <c r="D66" i="54" s="1"/>
  <c r="E80" i="40"/>
  <c r="F84" i="42"/>
  <c r="D83" i="54" s="1"/>
  <c r="E97" i="40"/>
  <c r="E84" i="42"/>
  <c r="D97" i="40"/>
  <c r="D84" i="42"/>
  <c r="C97" i="40"/>
  <c r="J84" i="42"/>
  <c r="K84" i="42" s="1"/>
  <c r="I97" i="40"/>
  <c r="H84" i="42"/>
  <c r="C83" i="54" s="1"/>
  <c r="G97" i="40"/>
  <c r="G84" i="42"/>
  <c r="F97" i="40"/>
  <c r="C84" i="42"/>
  <c r="B97" i="40"/>
  <c r="I84" i="42"/>
  <c r="A83" i="54" s="1"/>
  <c r="H97" i="40"/>
  <c r="I81" i="42"/>
  <c r="A80" i="54" s="1"/>
  <c r="H94" i="40"/>
  <c r="E81" i="42"/>
  <c r="D94" i="40"/>
  <c r="J81" i="42"/>
  <c r="K81" i="42" s="1"/>
  <c r="I94" i="40"/>
  <c r="G81" i="42"/>
  <c r="F94" i="40"/>
  <c r="C81" i="42"/>
  <c r="B94" i="40"/>
  <c r="F81" i="42"/>
  <c r="D80" i="54" s="1"/>
  <c r="E94" i="40"/>
  <c r="D81" i="42"/>
  <c r="C94" i="40"/>
  <c r="H81" i="42"/>
  <c r="C80" i="54" s="1"/>
  <c r="G94" i="40"/>
  <c r="G86" i="42"/>
  <c r="F99" i="40"/>
  <c r="F86" i="42"/>
  <c r="D85" i="54" s="1"/>
  <c r="E99" i="40"/>
  <c r="D86" i="42"/>
  <c r="C99" i="40"/>
  <c r="J86" i="42"/>
  <c r="K86" i="42" s="1"/>
  <c r="I99" i="40"/>
  <c r="I86" i="42"/>
  <c r="A85" i="54" s="1"/>
  <c r="H99" i="40"/>
  <c r="H86" i="42"/>
  <c r="C85" i="54" s="1"/>
  <c r="G99" i="40"/>
  <c r="C86" i="42"/>
  <c r="B99" i="40"/>
  <c r="E86" i="42"/>
  <c r="D99" i="40"/>
  <c r="F76" i="42"/>
  <c r="D75" i="54" s="1"/>
  <c r="E89" i="40"/>
  <c r="J76" i="42"/>
  <c r="K76" i="42" s="1"/>
  <c r="I89" i="40"/>
  <c r="C76" i="42"/>
  <c r="B89" i="40"/>
  <c r="I76" i="42"/>
  <c r="A75" i="54" s="1"/>
  <c r="H89" i="40"/>
  <c r="H76" i="42"/>
  <c r="C75" i="54" s="1"/>
  <c r="G89" i="40"/>
  <c r="E76" i="42"/>
  <c r="D89" i="40"/>
  <c r="D76" i="42"/>
  <c r="C89" i="40"/>
  <c r="G76" i="42"/>
  <c r="F89" i="40"/>
  <c r="F73" i="42"/>
  <c r="D72" i="54" s="1"/>
  <c r="E86" i="40"/>
  <c r="D73" i="42"/>
  <c r="C86" i="40"/>
  <c r="C73" i="42"/>
  <c r="B86" i="40"/>
  <c r="I73" i="42"/>
  <c r="A72" i="54" s="1"/>
  <c r="H86" i="40"/>
  <c r="H73" i="42"/>
  <c r="C72" i="54" s="1"/>
  <c r="G86" i="40"/>
  <c r="G73" i="42"/>
  <c r="F86" i="40"/>
  <c r="E73" i="42"/>
  <c r="D86" i="40"/>
  <c r="J73" i="42"/>
  <c r="K73" i="42" s="1"/>
  <c r="I86" i="40"/>
  <c r="I112" i="42"/>
  <c r="A111" i="54" s="1"/>
  <c r="H125" i="40"/>
  <c r="H112" i="42"/>
  <c r="C111" i="54" s="1"/>
  <c r="G125" i="40"/>
  <c r="X104" i="34"/>
  <c r="W104" i="34"/>
  <c r="AH63" i="34"/>
  <c r="U76" i="32"/>
  <c r="AE63" i="34"/>
  <c r="R76" i="32"/>
  <c r="AD63" i="34"/>
  <c r="Q76" i="32"/>
  <c r="P63" i="34"/>
  <c r="J76" i="32"/>
  <c r="AF63" i="34"/>
  <c r="S76" i="32"/>
  <c r="AG63" i="34"/>
  <c r="T76" i="32"/>
  <c r="AI63" i="34"/>
  <c r="V76" i="32"/>
  <c r="AH61" i="34"/>
  <c r="U74" i="32"/>
  <c r="AG61" i="34"/>
  <c r="T74" i="32"/>
  <c r="AF61" i="34"/>
  <c r="S74" i="32"/>
  <c r="AE61" i="34"/>
  <c r="R74" i="32"/>
  <c r="Q61" i="34"/>
  <c r="K74" i="32"/>
  <c r="AD61" i="34"/>
  <c r="Q74" i="32"/>
  <c r="N61" i="34"/>
  <c r="L74" i="32"/>
  <c r="AI61" i="34"/>
  <c r="V74" i="32"/>
  <c r="AG62" i="34"/>
  <c r="T75" i="32"/>
  <c r="AF62" i="34"/>
  <c r="S75" i="32"/>
  <c r="AD62" i="34"/>
  <c r="Q75" i="32"/>
  <c r="S62" i="34"/>
  <c r="L75" i="32"/>
  <c r="M62" i="34"/>
  <c r="K75" i="32"/>
  <c r="AE62" i="34"/>
  <c r="R75" i="32"/>
  <c r="AI62" i="34"/>
  <c r="V75" i="32"/>
  <c r="AH62" i="34"/>
  <c r="U75" i="32"/>
  <c r="AE64" i="34"/>
  <c r="R77" i="32"/>
  <c r="AG64" i="34"/>
  <c r="T77" i="32"/>
  <c r="AF64" i="34"/>
  <c r="S77" i="32"/>
  <c r="T64" i="34"/>
  <c r="L77" i="32"/>
  <c r="M64" i="34"/>
  <c r="K77" i="32"/>
  <c r="AD64" i="34"/>
  <c r="Q77" i="32"/>
  <c r="L64" i="34"/>
  <c r="J77" i="32"/>
  <c r="AI64" i="34"/>
  <c r="V77" i="32"/>
  <c r="AH64" i="34"/>
  <c r="U77" i="32"/>
  <c r="U104" i="34"/>
  <c r="M117" i="32"/>
  <c r="AB103" i="34"/>
  <c r="P116" i="32"/>
  <c r="Y104" i="34"/>
  <c r="AA104" i="34"/>
  <c r="B103" i="52" s="1"/>
  <c r="P117" i="32"/>
  <c r="Z103" i="34"/>
  <c r="O116" i="32"/>
  <c r="V127" i="46"/>
  <c r="U127" i="46"/>
  <c r="J63" i="34"/>
  <c r="K63" i="34" s="1"/>
  <c r="I76" i="32"/>
  <c r="C63" i="34"/>
  <c r="B76" i="32"/>
  <c r="I63" i="34"/>
  <c r="A62" i="52" s="1"/>
  <c r="H76" i="32"/>
  <c r="G63" i="34"/>
  <c r="F76" i="32"/>
  <c r="F63" i="34"/>
  <c r="D62" i="52" s="1"/>
  <c r="E76" i="32"/>
  <c r="E63" i="34"/>
  <c r="D76" i="32"/>
  <c r="D63" i="34"/>
  <c r="C76" i="32"/>
  <c r="H63" i="34"/>
  <c r="C62" i="52" s="1"/>
  <c r="G76" i="32"/>
  <c r="G61" i="34"/>
  <c r="F74" i="32"/>
  <c r="E61" i="34"/>
  <c r="D74" i="32"/>
  <c r="D61" i="34"/>
  <c r="C74" i="32"/>
  <c r="C61" i="34"/>
  <c r="B74" i="32"/>
  <c r="J61" i="34"/>
  <c r="K61" i="34" s="1"/>
  <c r="I74" i="32"/>
  <c r="I61" i="34"/>
  <c r="A60" i="52" s="1"/>
  <c r="H74" i="32"/>
  <c r="H61" i="34"/>
  <c r="C60" i="52" s="1"/>
  <c r="G74" i="32"/>
  <c r="F61" i="34"/>
  <c r="D60" i="52" s="1"/>
  <c r="E74" i="32"/>
  <c r="C62" i="34"/>
  <c r="B75" i="32"/>
  <c r="E62" i="34"/>
  <c r="D75" i="32"/>
  <c r="J62" i="34"/>
  <c r="K62" i="34" s="1"/>
  <c r="I75" i="32"/>
  <c r="I62" i="34"/>
  <c r="A61" i="52" s="1"/>
  <c r="H75" i="32"/>
  <c r="D62" i="34"/>
  <c r="C75" i="32"/>
  <c r="H62" i="34"/>
  <c r="C61" i="52" s="1"/>
  <c r="G75" i="32"/>
  <c r="G62" i="34"/>
  <c r="F75" i="32"/>
  <c r="F62" i="34"/>
  <c r="D61" i="52" s="1"/>
  <c r="E75" i="32"/>
  <c r="I64" i="34"/>
  <c r="A63" i="52" s="1"/>
  <c r="H77" i="32"/>
  <c r="E64" i="34"/>
  <c r="D77" i="32"/>
  <c r="D64" i="34"/>
  <c r="C77" i="32"/>
  <c r="J64" i="34"/>
  <c r="K64" i="34" s="1"/>
  <c r="I77" i="32"/>
  <c r="C64" i="34"/>
  <c r="B77" i="32"/>
  <c r="G64" i="34"/>
  <c r="F77" i="32"/>
  <c r="F64" i="34"/>
  <c r="D63" i="52" s="1"/>
  <c r="E77" i="32"/>
  <c r="H64" i="34"/>
  <c r="C63" i="52" s="1"/>
  <c r="G77" i="32"/>
  <c r="U126" i="46"/>
  <c r="Z116" i="42"/>
  <c r="F25" i="50"/>
  <c r="D24" i="55" s="1"/>
  <c r="E38" i="48"/>
  <c r="AE25" i="50"/>
  <c r="R38" i="48"/>
  <c r="C25" i="50"/>
  <c r="B38" i="48"/>
  <c r="AI25" i="50"/>
  <c r="V38" i="48"/>
  <c r="AH25" i="50"/>
  <c r="U38" i="48"/>
  <c r="G25" i="50"/>
  <c r="F38" i="48"/>
  <c r="H25" i="50"/>
  <c r="C24" i="55" s="1"/>
  <c r="G38" i="48"/>
  <c r="AD25" i="50"/>
  <c r="Q38" i="48"/>
  <c r="AG32" i="50"/>
  <c r="T45" i="48"/>
  <c r="AF32" i="50"/>
  <c r="S45" i="48"/>
  <c r="F32" i="50"/>
  <c r="D31" i="55" s="1"/>
  <c r="E45" i="48"/>
  <c r="D32" i="50"/>
  <c r="C45" i="48"/>
  <c r="H32" i="50"/>
  <c r="C31" i="55" s="1"/>
  <c r="G45" i="48"/>
  <c r="G32" i="50"/>
  <c r="F45" i="48"/>
  <c r="R24" i="50"/>
  <c r="K37" i="48"/>
  <c r="AI24" i="50"/>
  <c r="V37" i="48"/>
  <c r="H24" i="50"/>
  <c r="C23" i="55" s="1"/>
  <c r="G37" i="48"/>
  <c r="AG24" i="50"/>
  <c r="T37" i="48"/>
  <c r="E24" i="50"/>
  <c r="D37" i="48"/>
  <c r="AF24" i="50"/>
  <c r="S37" i="48"/>
  <c r="H26" i="50"/>
  <c r="C25" i="55" s="1"/>
  <c r="G39" i="48"/>
  <c r="AG26" i="50"/>
  <c r="T39" i="48"/>
  <c r="D26" i="50"/>
  <c r="C39" i="48"/>
  <c r="AD26" i="50"/>
  <c r="Q39" i="48"/>
  <c r="AH26" i="50"/>
  <c r="U39" i="48"/>
  <c r="AF26" i="50"/>
  <c r="S39" i="48"/>
  <c r="J33" i="50"/>
  <c r="K33" i="50" s="1"/>
  <c r="I46" i="48"/>
  <c r="D33" i="50"/>
  <c r="C46" i="48"/>
  <c r="AI33" i="50"/>
  <c r="V46" i="48"/>
  <c r="E33" i="50"/>
  <c r="D46" i="48"/>
  <c r="AH33" i="50"/>
  <c r="U46" i="48"/>
  <c r="I33" i="50"/>
  <c r="A32" i="55" s="1"/>
  <c r="H46" i="48"/>
  <c r="S23" i="50"/>
  <c r="L36" i="48"/>
  <c r="G23" i="50"/>
  <c r="F36" i="48"/>
  <c r="AF23" i="50"/>
  <c r="S36" i="48"/>
  <c r="AE23" i="50"/>
  <c r="R36" i="48"/>
  <c r="AH23" i="50"/>
  <c r="U36" i="48"/>
  <c r="I23" i="50"/>
  <c r="A22" i="55" s="1"/>
  <c r="H36" i="48"/>
  <c r="AI23" i="50"/>
  <c r="V36" i="48"/>
  <c r="Y132" i="46"/>
  <c r="U127" i="42"/>
  <c r="V122" i="46"/>
  <c r="U122" i="46"/>
  <c r="V123" i="46"/>
  <c r="V126" i="46"/>
  <c r="Z132" i="46"/>
  <c r="U123" i="46"/>
  <c r="J8" i="61"/>
  <c r="W120" i="46"/>
  <c r="V119" i="46"/>
  <c r="U128" i="46"/>
  <c r="U119" i="46"/>
  <c r="X129" i="46"/>
  <c r="W129" i="46"/>
  <c r="V128" i="46"/>
  <c r="X132" i="46"/>
  <c r="V125" i="46"/>
  <c r="AC126" i="42"/>
  <c r="W132" i="46"/>
  <c r="X120" i="46"/>
  <c r="U125" i="46"/>
  <c r="AB125" i="46"/>
  <c r="P138" i="44"/>
  <c r="Y129" i="46"/>
  <c r="O142" i="44"/>
  <c r="U135" i="46"/>
  <c r="M148" i="44"/>
  <c r="Y133" i="46"/>
  <c r="O146" i="44"/>
  <c r="X131" i="46"/>
  <c r="AB132" i="46"/>
  <c r="P145" i="44"/>
  <c r="Y136" i="46"/>
  <c r="O149" i="44"/>
  <c r="W130" i="46"/>
  <c r="N143" i="44"/>
  <c r="Z137" i="46"/>
  <c r="O150" i="44"/>
  <c r="AA130" i="46"/>
  <c r="B129" i="53" s="1"/>
  <c r="W134" i="46"/>
  <c r="N147" i="44"/>
  <c r="AA127" i="46"/>
  <c r="B126" i="53" s="1"/>
  <c r="P140" i="44"/>
  <c r="AA136" i="46"/>
  <c r="B135" i="53" s="1"/>
  <c r="P149" i="44"/>
  <c r="W128" i="46"/>
  <c r="N141" i="44"/>
  <c r="W135" i="46"/>
  <c r="Y134" i="46"/>
  <c r="O147" i="44"/>
  <c r="Y139" i="46"/>
  <c r="O152" i="44"/>
  <c r="AA139" i="46"/>
  <c r="B138" i="53" s="1"/>
  <c r="W139" i="46"/>
  <c r="U131" i="46"/>
  <c r="M144" i="44"/>
  <c r="U124" i="46"/>
  <c r="M137" i="44"/>
  <c r="U129" i="46"/>
  <c r="M142" i="44"/>
  <c r="AA137" i="46"/>
  <c r="B136" i="53" s="1"/>
  <c r="P150" i="44"/>
  <c r="Y126" i="46"/>
  <c r="O139" i="44"/>
  <c r="W125" i="46"/>
  <c r="N138" i="44"/>
  <c r="V133" i="46"/>
  <c r="U136" i="46"/>
  <c r="M149" i="44"/>
  <c r="P146" i="44"/>
  <c r="W137" i="46"/>
  <c r="N150" i="44"/>
  <c r="Z128" i="46"/>
  <c r="O141" i="44"/>
  <c r="Y131" i="46"/>
  <c r="O144" i="44"/>
  <c r="U132" i="46"/>
  <c r="M145" i="44"/>
  <c r="W126" i="46"/>
  <c r="N139" i="44"/>
  <c r="U137" i="46"/>
  <c r="M150" i="44"/>
  <c r="Y127" i="46"/>
  <c r="O140" i="44"/>
  <c r="Y138" i="46"/>
  <c r="O151" i="44"/>
  <c r="Z130" i="46"/>
  <c r="O143" i="44"/>
  <c r="W133" i="46"/>
  <c r="N146" i="44"/>
  <c r="AA126" i="46"/>
  <c r="B125" i="53" s="1"/>
  <c r="P139" i="44"/>
  <c r="Y135" i="46"/>
  <c r="O148" i="44"/>
  <c r="W138" i="46"/>
  <c r="N151" i="44"/>
  <c r="Z125" i="46"/>
  <c r="O138" i="44"/>
  <c r="AB138" i="46"/>
  <c r="W124" i="46"/>
  <c r="N137" i="44"/>
  <c r="U139" i="46"/>
  <c r="AE97" i="46"/>
  <c r="R110" i="44"/>
  <c r="AD97" i="46"/>
  <c r="Q110" i="44"/>
  <c r="C97" i="46"/>
  <c r="B110" i="44"/>
  <c r="AI97" i="46"/>
  <c r="V110" i="44"/>
  <c r="G97" i="46"/>
  <c r="F110" i="44"/>
  <c r="H97" i="46"/>
  <c r="C96" i="53" s="1"/>
  <c r="G110" i="44"/>
  <c r="L97" i="46"/>
  <c r="J110" i="44"/>
  <c r="J97" i="46"/>
  <c r="K97" i="46" s="1"/>
  <c r="I110" i="44"/>
  <c r="I97" i="46"/>
  <c r="A96" i="53" s="1"/>
  <c r="H110" i="44"/>
  <c r="AG97" i="46"/>
  <c r="T110" i="44"/>
  <c r="F97" i="46"/>
  <c r="D96" i="53" s="1"/>
  <c r="E110" i="44"/>
  <c r="E97" i="46"/>
  <c r="D110" i="44"/>
  <c r="N97" i="46"/>
  <c r="L110" i="44"/>
  <c r="D97" i="46"/>
  <c r="C110" i="44"/>
  <c r="AH97" i="46"/>
  <c r="U110" i="44"/>
  <c r="AF97" i="46"/>
  <c r="S110" i="44"/>
  <c r="H96" i="46"/>
  <c r="C95" i="53" s="1"/>
  <c r="G109" i="44"/>
  <c r="AG96" i="46"/>
  <c r="T109" i="44"/>
  <c r="AF96" i="46"/>
  <c r="S109" i="44"/>
  <c r="C96" i="46"/>
  <c r="B109" i="44"/>
  <c r="J96" i="46"/>
  <c r="K96" i="46" s="1"/>
  <c r="I109" i="44"/>
  <c r="AH96" i="46"/>
  <c r="U109" i="44"/>
  <c r="P96" i="46"/>
  <c r="J109" i="44"/>
  <c r="E96" i="46"/>
  <c r="D109" i="44"/>
  <c r="D96" i="46"/>
  <c r="C109" i="44"/>
  <c r="N96" i="46"/>
  <c r="L109" i="44"/>
  <c r="AE96" i="46"/>
  <c r="R109" i="44"/>
  <c r="M96" i="46"/>
  <c r="K109" i="44"/>
  <c r="AD96" i="46"/>
  <c r="Q109" i="44"/>
  <c r="G96" i="46"/>
  <c r="F109" i="44"/>
  <c r="F96" i="46"/>
  <c r="D95" i="53" s="1"/>
  <c r="E109" i="44"/>
  <c r="I96" i="46"/>
  <c r="A95" i="53" s="1"/>
  <c r="H109" i="44"/>
  <c r="AI96" i="46"/>
  <c r="V109" i="44"/>
  <c r="F95" i="46"/>
  <c r="D94" i="53" s="1"/>
  <c r="E108" i="44"/>
  <c r="E95" i="46"/>
  <c r="D108" i="44"/>
  <c r="AF95" i="46"/>
  <c r="S108" i="44"/>
  <c r="G95" i="46"/>
  <c r="F108" i="44"/>
  <c r="AE95" i="46"/>
  <c r="R108" i="44"/>
  <c r="AH95" i="46"/>
  <c r="U108" i="44"/>
  <c r="AD95" i="46"/>
  <c r="Q108" i="44"/>
  <c r="C95" i="46"/>
  <c r="B108" i="44"/>
  <c r="I95" i="46"/>
  <c r="A94" i="53" s="1"/>
  <c r="H108" i="44"/>
  <c r="AI95" i="46"/>
  <c r="V108" i="44"/>
  <c r="H95" i="46"/>
  <c r="C94" i="53" s="1"/>
  <c r="G108" i="44"/>
  <c r="M95" i="46"/>
  <c r="K108" i="44"/>
  <c r="AG95" i="46"/>
  <c r="T108" i="44"/>
  <c r="J95" i="46"/>
  <c r="K95" i="46" s="1"/>
  <c r="I108" i="44"/>
  <c r="D95" i="46"/>
  <c r="C108" i="44"/>
  <c r="I92" i="46"/>
  <c r="A91" i="53" s="1"/>
  <c r="H105" i="44"/>
  <c r="H92" i="46"/>
  <c r="C91" i="53" s="1"/>
  <c r="G105" i="44"/>
  <c r="AG92" i="46"/>
  <c r="T105" i="44"/>
  <c r="G92" i="46"/>
  <c r="F105" i="44"/>
  <c r="AF92" i="46"/>
  <c r="S105" i="44"/>
  <c r="E92" i="46"/>
  <c r="D105" i="44"/>
  <c r="AE92" i="46"/>
  <c r="R105" i="44"/>
  <c r="D92" i="46"/>
  <c r="C105" i="44"/>
  <c r="Q92" i="46"/>
  <c r="K105" i="44"/>
  <c r="C92" i="46"/>
  <c r="B105" i="44"/>
  <c r="O92" i="46"/>
  <c r="J105" i="44"/>
  <c r="AI92" i="46"/>
  <c r="V105" i="44"/>
  <c r="AD92" i="46"/>
  <c r="Q105" i="44"/>
  <c r="J92" i="46"/>
  <c r="K92" i="46" s="1"/>
  <c r="I105" i="44"/>
  <c r="AH92" i="46"/>
  <c r="U105" i="44"/>
  <c r="F92" i="46"/>
  <c r="D91" i="53" s="1"/>
  <c r="E105" i="44"/>
  <c r="S92" i="46"/>
  <c r="L105" i="44"/>
  <c r="J93" i="46"/>
  <c r="K93" i="46" s="1"/>
  <c r="I106" i="44"/>
  <c r="AG93" i="46"/>
  <c r="T106" i="44"/>
  <c r="AD93" i="46"/>
  <c r="Q106" i="44"/>
  <c r="C93" i="46"/>
  <c r="B106" i="44"/>
  <c r="AI93" i="46"/>
  <c r="V106" i="44"/>
  <c r="G93" i="46"/>
  <c r="F106" i="44"/>
  <c r="L93" i="46"/>
  <c r="J106" i="44"/>
  <c r="AH93" i="46"/>
  <c r="U106" i="44"/>
  <c r="I93" i="46"/>
  <c r="A92" i="53" s="1"/>
  <c r="H106" i="44"/>
  <c r="H93" i="46"/>
  <c r="C92" i="53" s="1"/>
  <c r="G106" i="44"/>
  <c r="AF93" i="46"/>
  <c r="S106" i="44"/>
  <c r="F93" i="46"/>
  <c r="D92" i="53" s="1"/>
  <c r="E106" i="44"/>
  <c r="E93" i="46"/>
  <c r="D106" i="44"/>
  <c r="D93" i="46"/>
  <c r="C106" i="44"/>
  <c r="N93" i="46"/>
  <c r="L106" i="44"/>
  <c r="AE93" i="46"/>
  <c r="R106" i="44"/>
  <c r="Q94" i="46"/>
  <c r="K107" i="44"/>
  <c r="AE94" i="46"/>
  <c r="R107" i="44"/>
  <c r="D94" i="46"/>
  <c r="C107" i="44"/>
  <c r="AD94" i="46"/>
  <c r="Q107" i="44"/>
  <c r="P94" i="46"/>
  <c r="J107" i="44"/>
  <c r="F94" i="46"/>
  <c r="D93" i="53" s="1"/>
  <c r="E107" i="44"/>
  <c r="AI94" i="46"/>
  <c r="V107" i="44"/>
  <c r="E94" i="46"/>
  <c r="D107" i="44"/>
  <c r="J94" i="46"/>
  <c r="K94" i="46" s="1"/>
  <c r="I107" i="44"/>
  <c r="C94" i="46"/>
  <c r="B107" i="44"/>
  <c r="I94" i="46"/>
  <c r="A93" i="53" s="1"/>
  <c r="H107" i="44"/>
  <c r="H94" i="46"/>
  <c r="C93" i="53" s="1"/>
  <c r="G107" i="44"/>
  <c r="AF94" i="46"/>
  <c r="S107" i="44"/>
  <c r="G94" i="46"/>
  <c r="F107" i="44"/>
  <c r="AH94" i="46"/>
  <c r="U107" i="44"/>
  <c r="AG94" i="46"/>
  <c r="T107" i="44"/>
  <c r="V117" i="46"/>
  <c r="M130" i="44"/>
  <c r="W117" i="46"/>
  <c r="N130" i="44"/>
  <c r="AA117" i="46"/>
  <c r="B116" i="53" s="1"/>
  <c r="P130" i="44"/>
  <c r="W119" i="46"/>
  <c r="N132" i="44"/>
  <c r="AB119" i="46"/>
  <c r="P132" i="44"/>
  <c r="U118" i="46"/>
  <c r="M131" i="44"/>
  <c r="AA118" i="46"/>
  <c r="B117" i="53" s="1"/>
  <c r="W123" i="46"/>
  <c r="N136" i="44"/>
  <c r="V120" i="46"/>
  <c r="M133" i="44"/>
  <c r="Y117" i="46"/>
  <c r="O130" i="44"/>
  <c r="Z119" i="46"/>
  <c r="O132" i="44"/>
  <c r="AA121" i="46"/>
  <c r="B120" i="53" s="1"/>
  <c r="W118" i="46"/>
  <c r="N131" i="44"/>
  <c r="U121" i="46"/>
  <c r="M134" i="44"/>
  <c r="Y120" i="46"/>
  <c r="O133" i="44"/>
  <c r="Z118" i="46"/>
  <c r="O131" i="44"/>
  <c r="Y121" i="46"/>
  <c r="O134" i="44"/>
  <c r="X121" i="46"/>
  <c r="N134" i="44"/>
  <c r="W122" i="46"/>
  <c r="N135" i="44"/>
  <c r="AC104" i="34"/>
  <c r="AA138" i="46"/>
  <c r="B137" i="53" s="1"/>
  <c r="Y118" i="46"/>
  <c r="U120" i="46"/>
  <c r="AA103" i="34"/>
  <c r="B102" i="52" s="1"/>
  <c r="W136" i="46"/>
  <c r="W127" i="42"/>
  <c r="V123" i="42"/>
  <c r="AB104" i="34"/>
  <c r="Z125" i="42"/>
  <c r="Y130" i="46"/>
  <c r="AC103" i="34"/>
  <c r="AC138" i="46"/>
  <c r="Z120" i="46"/>
  <c r="AB117" i="42"/>
  <c r="AA117" i="42"/>
  <c r="B116" i="54" s="1"/>
  <c r="X125" i="46"/>
  <c r="AC130" i="46"/>
  <c r="Z138" i="46"/>
  <c r="V131" i="46"/>
  <c r="V126" i="42"/>
  <c r="Y128" i="46"/>
  <c r="U117" i="42"/>
  <c r="AA133" i="46"/>
  <c r="B132" i="53" s="1"/>
  <c r="W122" i="42"/>
  <c r="Z135" i="46"/>
  <c r="X124" i="46"/>
  <c r="V139" i="46"/>
  <c r="Y119" i="46"/>
  <c r="W121" i="46"/>
  <c r="V136" i="46"/>
  <c r="Z120" i="42"/>
  <c r="AC126" i="46"/>
  <c r="V116" i="42"/>
  <c r="AB126" i="46"/>
  <c r="Z117" i="46"/>
  <c r="X138" i="46"/>
  <c r="X121" i="42"/>
  <c r="Y125" i="46"/>
  <c r="Z117" i="42"/>
  <c r="Z136" i="46"/>
  <c r="V121" i="46"/>
  <c r="Z118" i="42"/>
  <c r="V124" i="46"/>
  <c r="X133" i="46"/>
  <c r="X114" i="42"/>
  <c r="W118" i="42"/>
  <c r="U133" i="46"/>
  <c r="X119" i="42"/>
  <c r="AB124" i="42"/>
  <c r="AC124" i="46"/>
  <c r="Z127" i="46"/>
  <c r="Z131" i="46"/>
  <c r="AC121" i="42"/>
  <c r="Y122" i="42"/>
  <c r="AB122" i="42"/>
  <c r="AC120" i="46"/>
  <c r="Z121" i="46"/>
  <c r="Z126" i="46"/>
  <c r="AC116" i="42"/>
  <c r="V120" i="42"/>
  <c r="Y121" i="42"/>
  <c r="AA132" i="46"/>
  <c r="B131" i="53" s="1"/>
  <c r="U114" i="42"/>
  <c r="X115" i="42"/>
  <c r="AA116" i="42"/>
  <c r="B115" i="54" s="1"/>
  <c r="AB121" i="42"/>
  <c r="AC125" i="42"/>
  <c r="V119" i="42"/>
  <c r="W117" i="42"/>
  <c r="V129" i="46"/>
  <c r="V132" i="46"/>
  <c r="AA126" i="42"/>
  <c r="B125" i="54" s="1"/>
  <c r="Y119" i="42"/>
  <c r="AB121" i="46"/>
  <c r="X128" i="46"/>
  <c r="AB135" i="46"/>
  <c r="AA122" i="42"/>
  <c r="B121" i="54" s="1"/>
  <c r="Y126" i="42"/>
  <c r="Z139" i="46"/>
  <c r="AC136" i="46"/>
  <c r="AB136" i="46"/>
  <c r="AC139" i="46"/>
  <c r="V115" i="42"/>
  <c r="Z133" i="46"/>
  <c r="X134" i="46"/>
  <c r="AC115" i="42"/>
  <c r="V137" i="46"/>
  <c r="AC120" i="42"/>
  <c r="Z124" i="42"/>
  <c r="AB125" i="42"/>
  <c r="AC137" i="46"/>
  <c r="X116" i="42"/>
  <c r="AB137" i="46"/>
  <c r="Z115" i="42"/>
  <c r="Z129" i="46"/>
  <c r="AA125" i="46"/>
  <c r="B124" i="53" s="1"/>
  <c r="Z123" i="42"/>
  <c r="X118" i="46"/>
  <c r="AC127" i="46"/>
  <c r="V135" i="46"/>
  <c r="Y137" i="46"/>
  <c r="V138" i="46"/>
  <c r="Z127" i="42"/>
  <c r="X126" i="46"/>
  <c r="AB127" i="46"/>
  <c r="W131" i="46"/>
  <c r="AC132" i="46"/>
  <c r="Z134" i="46"/>
  <c r="X137" i="46"/>
  <c r="Z114" i="42"/>
  <c r="U118" i="42"/>
  <c r="X125" i="42"/>
  <c r="Y123" i="46"/>
  <c r="AA128" i="46"/>
  <c r="B127" i="53" s="1"/>
  <c r="X123" i="46"/>
  <c r="V125" i="42"/>
  <c r="AC125" i="46"/>
  <c r="V104" i="34"/>
  <c r="X130" i="46"/>
  <c r="AC119" i="46"/>
  <c r="X117" i="46"/>
  <c r="AC117" i="46"/>
  <c r="AA119" i="46"/>
  <c r="B118" i="53" s="1"/>
  <c r="V118" i="46"/>
  <c r="U117" i="46"/>
  <c r="AB117" i="46"/>
  <c r="X119" i="46"/>
  <c r="AA116" i="46"/>
  <c r="B115" i="53" s="1"/>
  <c r="AC116" i="46"/>
  <c r="U116" i="46"/>
  <c r="V116" i="46"/>
  <c r="W116" i="46"/>
  <c r="X116" i="46"/>
  <c r="Z116" i="46"/>
  <c r="U102" i="34"/>
  <c r="V102" i="34"/>
  <c r="AA102" i="34"/>
  <c r="B101" i="52" s="1"/>
  <c r="AB102" i="34"/>
  <c r="AC102" i="34"/>
  <c r="W102" i="34"/>
  <c r="Z102" i="34"/>
  <c r="Y102" i="34"/>
  <c r="AB113" i="42"/>
  <c r="AC113" i="42"/>
  <c r="AA113" i="42"/>
  <c r="B112" i="54" s="1"/>
  <c r="U113" i="42"/>
  <c r="V113" i="42"/>
  <c r="U112" i="42"/>
  <c r="V112" i="42"/>
  <c r="AA112" i="42"/>
  <c r="B111" i="54" s="1"/>
  <c r="AB112" i="42"/>
  <c r="AC112" i="42"/>
  <c r="Z112" i="42"/>
  <c r="Y112" i="42"/>
  <c r="Y113" i="42"/>
  <c r="Z113" i="42"/>
  <c r="W113" i="42"/>
  <c r="X112" i="42"/>
  <c r="W112" i="42"/>
  <c r="V101" i="34"/>
  <c r="U101" i="34"/>
  <c r="AA101" i="34"/>
  <c r="B100" i="52" s="1"/>
  <c r="AB101" i="34"/>
  <c r="AC101" i="34"/>
  <c r="AA100" i="34"/>
  <c r="B99" i="52" s="1"/>
  <c r="AB100" i="34"/>
  <c r="AC100" i="34"/>
  <c r="U100" i="34"/>
  <c r="V100" i="34"/>
  <c r="AA99" i="34"/>
  <c r="B98" i="52" s="1"/>
  <c r="AB99" i="34"/>
  <c r="AC99" i="34"/>
  <c r="AC98" i="34"/>
  <c r="U98" i="34"/>
  <c r="V98" i="34"/>
  <c r="W101" i="34"/>
  <c r="X101" i="34"/>
  <c r="Y101" i="34"/>
  <c r="Z101" i="34"/>
  <c r="Y100" i="34"/>
  <c r="Z100" i="34"/>
  <c r="W100" i="34"/>
  <c r="X100" i="34"/>
  <c r="Z99" i="34"/>
  <c r="Y99" i="34"/>
  <c r="W99" i="34"/>
  <c r="X99" i="34"/>
  <c r="W98" i="34"/>
  <c r="X98" i="34"/>
  <c r="Y98" i="34"/>
  <c r="Z98" i="34"/>
  <c r="Z97" i="34"/>
  <c r="Y97" i="34"/>
  <c r="W97" i="34"/>
  <c r="X97" i="34"/>
  <c r="U111" i="42"/>
  <c r="V111" i="42"/>
  <c r="V110" i="42"/>
  <c r="U110" i="42"/>
  <c r="AA110" i="42"/>
  <c r="B109" i="54" s="1"/>
  <c r="AB110" i="42"/>
  <c r="AC110" i="42"/>
  <c r="AA109" i="42"/>
  <c r="B108" i="54" s="1"/>
  <c r="AB109" i="42"/>
  <c r="AC108" i="42"/>
  <c r="AA108" i="42"/>
  <c r="B107" i="54" s="1"/>
  <c r="AB108" i="42"/>
  <c r="U108" i="42"/>
  <c r="V108" i="42"/>
  <c r="AC107" i="42"/>
  <c r="U107" i="42"/>
  <c r="V107" i="42"/>
  <c r="U106" i="42"/>
  <c r="V106" i="42"/>
  <c r="AA106" i="42"/>
  <c r="B105" i="54" s="1"/>
  <c r="AB106" i="42"/>
  <c r="AC106" i="42"/>
  <c r="Y110" i="42"/>
  <c r="Z110" i="42"/>
  <c r="W110" i="42"/>
  <c r="X110" i="42"/>
  <c r="W109" i="42"/>
  <c r="X109" i="42"/>
  <c r="Y109" i="42"/>
  <c r="Z109" i="42"/>
  <c r="W108" i="42"/>
  <c r="X108" i="42"/>
  <c r="W107" i="42"/>
  <c r="X107" i="42"/>
  <c r="Y107" i="42"/>
  <c r="Z107" i="42"/>
  <c r="W106" i="42"/>
  <c r="X106" i="42"/>
  <c r="Z106" i="42"/>
  <c r="Y106" i="42"/>
  <c r="AA96" i="34"/>
  <c r="B95" i="52" s="1"/>
  <c r="AB96" i="34"/>
  <c r="AC96" i="34"/>
  <c r="U96" i="34"/>
  <c r="AA95" i="34"/>
  <c r="B94" i="52" s="1"/>
  <c r="AB95" i="34"/>
  <c r="AC95" i="34"/>
  <c r="U95" i="34"/>
  <c r="V95" i="34"/>
  <c r="V94" i="34"/>
  <c r="AC94" i="34"/>
  <c r="AA94" i="34"/>
  <c r="B93" i="52" s="1"/>
  <c r="AA93" i="34"/>
  <c r="B92" i="52" s="1"/>
  <c r="AB93" i="34"/>
  <c r="AC93" i="34"/>
  <c r="U93" i="34"/>
  <c r="V93" i="34"/>
  <c r="AA92" i="34"/>
  <c r="B91" i="52" s="1"/>
  <c r="AB92" i="34"/>
  <c r="AC92" i="34"/>
  <c r="U92" i="34"/>
  <c r="V92" i="34"/>
  <c r="AB91" i="34"/>
  <c r="AC91" i="34"/>
  <c r="AA91" i="34"/>
  <c r="B90" i="52" s="1"/>
  <c r="U91" i="34"/>
  <c r="V91" i="34"/>
  <c r="U90" i="34"/>
  <c r="V90" i="34"/>
  <c r="AA90" i="34"/>
  <c r="B89" i="52" s="1"/>
  <c r="AB90" i="34"/>
  <c r="AC90" i="34"/>
  <c r="Y94" i="34"/>
  <c r="Z94" i="34"/>
  <c r="Z90" i="34"/>
  <c r="Z96" i="34"/>
  <c r="Y96" i="34"/>
  <c r="W94" i="34"/>
  <c r="X94" i="34"/>
  <c r="X95" i="34"/>
  <c r="W95" i="34"/>
  <c r="Y95" i="34"/>
  <c r="Z95" i="34"/>
  <c r="W93" i="34"/>
  <c r="X93" i="34"/>
  <c r="Y93" i="34"/>
  <c r="Z93" i="34"/>
  <c r="X92" i="34"/>
  <c r="W91" i="34"/>
  <c r="X91" i="34"/>
  <c r="W90" i="34"/>
  <c r="X90" i="34"/>
  <c r="X9" i="63"/>
  <c r="W9" i="63"/>
  <c r="Y9" i="63"/>
  <c r="Z9" i="63"/>
  <c r="U9" i="63"/>
  <c r="V9" i="63"/>
  <c r="AC9" i="63"/>
  <c r="AB9" i="63"/>
  <c r="AA9" i="63"/>
  <c r="B8" i="64" s="1"/>
  <c r="U6" i="63"/>
  <c r="V6" i="63"/>
  <c r="AA6" i="63"/>
  <c r="B5" i="64" s="1"/>
  <c r="Z6" i="63"/>
  <c r="Y6" i="63"/>
  <c r="X6" i="63"/>
  <c r="W6" i="63"/>
  <c r="AC12" i="63"/>
  <c r="AB12" i="63"/>
  <c r="AA12" i="63"/>
  <c r="B11" i="64" s="1"/>
  <c r="U12" i="63"/>
  <c r="V12" i="63"/>
  <c r="Z12" i="63"/>
  <c r="Y12" i="63"/>
  <c r="X12" i="63"/>
  <c r="U10" i="63"/>
  <c r="V10" i="63"/>
  <c r="AA10" i="63"/>
  <c r="B9" i="64" s="1"/>
  <c r="AB10" i="63"/>
  <c r="AC10" i="63"/>
  <c r="Z10" i="63"/>
  <c r="Y10" i="63"/>
  <c r="W10" i="63"/>
  <c r="X10" i="63"/>
  <c r="Z13" i="63"/>
  <c r="Y13" i="63"/>
  <c r="X13" i="63"/>
  <c r="U13" i="63"/>
  <c r="V13" i="63"/>
  <c r="AC13" i="63"/>
  <c r="AB13" i="63"/>
  <c r="AA13" i="63"/>
  <c r="B12" i="64" s="1"/>
  <c r="U5" i="63"/>
  <c r="V5" i="63"/>
  <c r="AC5" i="63"/>
  <c r="AB5" i="63"/>
  <c r="AA5" i="63"/>
  <c r="B4" i="64" s="1"/>
  <c r="Z5" i="63"/>
  <c r="Y5" i="63"/>
  <c r="W5" i="63"/>
  <c r="X5" i="63"/>
  <c r="W8" i="63"/>
  <c r="U8" i="63"/>
  <c r="V8" i="63"/>
  <c r="Y8" i="63"/>
  <c r="Z8" i="63"/>
  <c r="X4" i="63"/>
  <c r="W4" i="63"/>
  <c r="AA4" i="63"/>
  <c r="B3" i="64" s="1"/>
  <c r="AC4" i="63"/>
  <c r="AB4" i="63"/>
  <c r="U4" i="63"/>
  <c r="V4" i="63"/>
  <c r="Z4" i="63"/>
  <c r="Y4" i="63"/>
  <c r="Y3" i="63"/>
  <c r="Z3" i="63"/>
  <c r="W3" i="63"/>
  <c r="X3" i="63"/>
  <c r="V3" i="63"/>
  <c r="U3" i="63"/>
  <c r="AB3" i="63"/>
  <c r="AC3" i="63"/>
  <c r="AA3" i="63"/>
  <c r="AC7" i="63"/>
  <c r="AA7" i="63"/>
  <c r="B6" i="64" s="1"/>
  <c r="AB7" i="63"/>
  <c r="U7" i="63"/>
  <c r="V7" i="63"/>
  <c r="Y7" i="63"/>
  <c r="Z7" i="63"/>
  <c r="X7" i="63"/>
  <c r="W7" i="63"/>
  <c r="W11" i="63"/>
  <c r="X11" i="63"/>
  <c r="U11" i="63"/>
  <c r="V11" i="63"/>
  <c r="Z11" i="63"/>
  <c r="Y11" i="63"/>
  <c r="AB38" i="50"/>
  <c r="AC38" i="50"/>
  <c r="X38" i="50"/>
  <c r="W38" i="50"/>
  <c r="Z38" i="50"/>
  <c r="Y38" i="50"/>
  <c r="N27" i="48"/>
  <c r="W77" i="34"/>
  <c r="X77" i="34"/>
  <c r="AA86" i="34"/>
  <c r="B85" i="52" s="1"/>
  <c r="AB86" i="34"/>
  <c r="AC86" i="34"/>
  <c r="V86" i="34"/>
  <c r="U86" i="34"/>
  <c r="U85" i="34"/>
  <c r="V85" i="34"/>
  <c r="AA85" i="34"/>
  <c r="B84" i="52" s="1"/>
  <c r="AB85" i="34"/>
  <c r="AC85" i="34"/>
  <c r="U78" i="34"/>
  <c r="V78" i="34"/>
  <c r="U84" i="34"/>
  <c r="V84" i="34"/>
  <c r="AA84" i="34"/>
  <c r="B83" i="52" s="1"/>
  <c r="AB84" i="34"/>
  <c r="AC84" i="34"/>
  <c r="U79" i="34"/>
  <c r="AA82" i="34"/>
  <c r="B81" i="52" s="1"/>
  <c r="AB82" i="34"/>
  <c r="AC82" i="34"/>
  <c r="U82" i="34"/>
  <c r="V82" i="34"/>
  <c r="AC81" i="34"/>
  <c r="AA81" i="34"/>
  <c r="B80" i="52" s="1"/>
  <c r="AB81" i="34"/>
  <c r="U81" i="34"/>
  <c r="V81" i="34"/>
  <c r="AB83" i="34"/>
  <c r="AC83" i="34"/>
  <c r="AA83" i="34"/>
  <c r="B82" i="52" s="1"/>
  <c r="Y81" i="34"/>
  <c r="Z81" i="34"/>
  <c r="AB77" i="34"/>
  <c r="AC77" i="34"/>
  <c r="AA77" i="34"/>
  <c r="B76" i="52" s="1"/>
  <c r="U77" i="34"/>
  <c r="V77" i="34"/>
  <c r="Y80" i="34"/>
  <c r="Y83" i="34"/>
  <c r="Z83" i="34"/>
  <c r="W86" i="34"/>
  <c r="X86" i="34"/>
  <c r="V80" i="34"/>
  <c r="U80" i="34"/>
  <c r="AA80" i="34"/>
  <c r="B79" i="52" s="1"/>
  <c r="AB80" i="34"/>
  <c r="AC80" i="34"/>
  <c r="U76" i="34"/>
  <c r="V76" i="34"/>
  <c r="AA76" i="34"/>
  <c r="B75" i="52" s="1"/>
  <c r="AB76" i="34"/>
  <c r="AC76" i="34"/>
  <c r="AA87" i="34"/>
  <c r="B86" i="52" s="1"/>
  <c r="AB87" i="34"/>
  <c r="AC87" i="34"/>
  <c r="U87" i="34"/>
  <c r="V87" i="34"/>
  <c r="AB89" i="34"/>
  <c r="AC89" i="34"/>
  <c r="AA89" i="34"/>
  <c r="B88" i="52" s="1"/>
  <c r="U89" i="34"/>
  <c r="V89" i="34"/>
  <c r="U88" i="34"/>
  <c r="V88" i="34"/>
  <c r="AA88" i="34"/>
  <c r="B87" i="52" s="1"/>
  <c r="AB88" i="34"/>
  <c r="AC88" i="34"/>
  <c r="Y89" i="34"/>
  <c r="Z89" i="34"/>
  <c r="Y84" i="34"/>
  <c r="Z84" i="34"/>
  <c r="Y79" i="34"/>
  <c r="Z79" i="34"/>
  <c r="Y78" i="34"/>
  <c r="Z78" i="34"/>
  <c r="Z76" i="34"/>
  <c r="Z88" i="34"/>
  <c r="Y88" i="34"/>
  <c r="W89" i="34"/>
  <c r="X89" i="34"/>
  <c r="W88" i="34"/>
  <c r="X88" i="34"/>
  <c r="W87" i="34"/>
  <c r="Y87" i="34"/>
  <c r="Z87" i="34"/>
  <c r="Y86" i="34"/>
  <c r="Z86" i="34"/>
  <c r="Z85" i="34"/>
  <c r="Y85" i="34"/>
  <c r="W83" i="34"/>
  <c r="X83" i="34"/>
  <c r="X82" i="34"/>
  <c r="Y82" i="34"/>
  <c r="X81" i="34"/>
  <c r="W81" i="34"/>
  <c r="X79" i="34"/>
  <c r="W79" i="34"/>
  <c r="W78" i="34"/>
  <c r="Y77" i="34"/>
  <c r="Z77" i="34"/>
  <c r="W76" i="34"/>
  <c r="X76" i="34"/>
  <c r="U105" i="42"/>
  <c r="V105" i="42"/>
  <c r="AA105" i="42"/>
  <c r="B104" i="54" s="1"/>
  <c r="AB105" i="42"/>
  <c r="AC105" i="42"/>
  <c r="Z105" i="42"/>
  <c r="Y105" i="42"/>
  <c r="N45" i="32"/>
  <c r="V66" i="59"/>
  <c r="W66" i="59"/>
  <c r="X66" i="59"/>
  <c r="Y66" i="59"/>
  <c r="Z66" i="59"/>
  <c r="V104" i="42"/>
  <c r="U104" i="42"/>
  <c r="AA104" i="42"/>
  <c r="B103" i="54" s="1"/>
  <c r="AC104" i="42"/>
  <c r="AB104" i="42"/>
  <c r="AA37" i="50"/>
  <c r="B36" i="55" s="1"/>
  <c r="AB37" i="50"/>
  <c r="AC37" i="50"/>
  <c r="W37" i="50"/>
  <c r="X37" i="50"/>
  <c r="Z37" i="50"/>
  <c r="Y37" i="50"/>
  <c r="AB35" i="50"/>
  <c r="AC35" i="50"/>
  <c r="AA35" i="50"/>
  <c r="B34" i="55" s="1"/>
  <c r="U35" i="50"/>
  <c r="V35" i="50"/>
  <c r="AB36" i="50"/>
  <c r="AC36" i="50"/>
  <c r="AA36" i="50"/>
  <c r="B35" i="55" s="1"/>
  <c r="U36" i="50"/>
  <c r="V36" i="50"/>
  <c r="W36" i="50"/>
  <c r="X36" i="50"/>
  <c r="W35" i="50"/>
  <c r="X35" i="50"/>
  <c r="Z35" i="50"/>
  <c r="Y35" i="50"/>
  <c r="Y36" i="50"/>
  <c r="Z36" i="50"/>
  <c r="N46" i="48"/>
  <c r="AA115" i="46"/>
  <c r="B114" i="53" s="1"/>
  <c r="AB115" i="46"/>
  <c r="U115" i="46"/>
  <c r="V115" i="46"/>
  <c r="AB114" i="46"/>
  <c r="AC114" i="46"/>
  <c r="AA114" i="46"/>
  <c r="B113" i="53" s="1"/>
  <c r="V114" i="46"/>
  <c r="U113" i="46"/>
  <c r="V113" i="46"/>
  <c r="AA113" i="46"/>
  <c r="B112" i="53" s="1"/>
  <c r="AB113" i="46"/>
  <c r="AC113" i="46"/>
  <c r="W115" i="46"/>
  <c r="X115" i="46"/>
  <c r="Y115" i="46"/>
  <c r="Z115" i="46"/>
  <c r="W114" i="46"/>
  <c r="X114" i="46"/>
  <c r="Y114" i="46"/>
  <c r="Z114" i="46"/>
  <c r="W113" i="46"/>
  <c r="X113" i="46"/>
  <c r="Z113" i="46"/>
  <c r="Y113" i="46"/>
  <c r="O32" i="48"/>
  <c r="U112" i="46"/>
  <c r="V112" i="46"/>
  <c r="AB112" i="46"/>
  <c r="AC112" i="46"/>
  <c r="AA112" i="46"/>
  <c r="B111" i="53" s="1"/>
  <c r="Y112" i="46"/>
  <c r="Z112" i="46"/>
  <c r="W112" i="46"/>
  <c r="X112" i="46"/>
  <c r="I65" i="59"/>
  <c r="A64" i="57" s="1"/>
  <c r="H65" i="59"/>
  <c r="C64" i="57" s="1"/>
  <c r="P65" i="59"/>
  <c r="O65" i="59"/>
  <c r="L65" i="59"/>
  <c r="N65" i="59"/>
  <c r="T65" i="59"/>
  <c r="S65" i="59"/>
  <c r="N78" i="56"/>
  <c r="R65" i="59"/>
  <c r="Q65" i="59"/>
  <c r="M65" i="59"/>
  <c r="O78" i="56"/>
  <c r="P78" i="56"/>
  <c r="M78" i="56"/>
  <c r="V75" i="34"/>
  <c r="U75" i="34"/>
  <c r="AA74" i="34"/>
  <c r="B73" i="52" s="1"/>
  <c r="AB74" i="34"/>
  <c r="AC74" i="34"/>
  <c r="U74" i="34"/>
  <c r="V74" i="34"/>
  <c r="AA73" i="34"/>
  <c r="B72" i="52" s="1"/>
  <c r="AB73" i="34"/>
  <c r="AC73" i="34"/>
  <c r="AC72" i="34"/>
  <c r="U72" i="34"/>
  <c r="V72" i="34"/>
  <c r="AA71" i="34"/>
  <c r="B70" i="52" s="1"/>
  <c r="AC71" i="34"/>
  <c r="AB71" i="34"/>
  <c r="V71" i="34"/>
  <c r="U71" i="34"/>
  <c r="AC70" i="34"/>
  <c r="U70" i="34"/>
  <c r="V70" i="34"/>
  <c r="V69" i="34"/>
  <c r="AA69" i="34"/>
  <c r="B68" i="52" s="1"/>
  <c r="AB69" i="34"/>
  <c r="AC69" i="34"/>
  <c r="AB68" i="34"/>
  <c r="AC68" i="34"/>
  <c r="AA68" i="34"/>
  <c r="B67" i="52" s="1"/>
  <c r="U68" i="34"/>
  <c r="V68" i="34"/>
  <c r="AB66" i="34"/>
  <c r="AC66" i="34"/>
  <c r="AA66" i="34"/>
  <c r="B65" i="52" s="1"/>
  <c r="U66" i="34"/>
  <c r="V66" i="34"/>
  <c r="U65" i="34"/>
  <c r="AA65" i="34"/>
  <c r="B64" i="52" s="1"/>
  <c r="W73" i="34"/>
  <c r="X73" i="34"/>
  <c r="Y69" i="34"/>
  <c r="Y66" i="34"/>
  <c r="Z66" i="34"/>
  <c r="Y73" i="34"/>
  <c r="Z73" i="34"/>
  <c r="Y70" i="34"/>
  <c r="Z70" i="34"/>
  <c r="Y72" i="34"/>
  <c r="Z72" i="34"/>
  <c r="W65" i="34"/>
  <c r="X65" i="34"/>
  <c r="Z65" i="34"/>
  <c r="Y65" i="34"/>
  <c r="W72" i="34"/>
  <c r="X72" i="34"/>
  <c r="Y74" i="34"/>
  <c r="Z74" i="34"/>
  <c r="Y68" i="34"/>
  <c r="Z68" i="34"/>
  <c r="Z71" i="34"/>
  <c r="Y71" i="34"/>
  <c r="W75" i="34"/>
  <c r="X75" i="34"/>
  <c r="W66" i="34"/>
  <c r="X66" i="34"/>
  <c r="W74" i="34"/>
  <c r="X74" i="34"/>
  <c r="W68" i="34"/>
  <c r="X68" i="34"/>
  <c r="W71" i="34"/>
  <c r="X71" i="34"/>
  <c r="Y75" i="34"/>
  <c r="Z75" i="34"/>
  <c r="W69" i="34"/>
  <c r="X69" i="34"/>
  <c r="X70" i="34"/>
  <c r="W70" i="34"/>
  <c r="W67" i="34"/>
  <c r="X67" i="34"/>
  <c r="O70" i="42"/>
  <c r="T11" i="59"/>
  <c r="O111" i="40"/>
  <c r="S98" i="42"/>
  <c r="N98" i="42"/>
  <c r="T98" i="42"/>
  <c r="N111" i="40"/>
  <c r="Q98" i="42"/>
  <c r="R98" i="42"/>
  <c r="M98" i="42"/>
  <c r="P98" i="42"/>
  <c r="L98" i="42"/>
  <c r="O98" i="42"/>
  <c r="T100" i="42"/>
  <c r="N100" i="42"/>
  <c r="S100" i="42"/>
  <c r="N113" i="40"/>
  <c r="M100" i="42"/>
  <c r="R100" i="42"/>
  <c r="Q100" i="42"/>
  <c r="O100" i="42"/>
  <c r="L100" i="42"/>
  <c r="P100" i="42"/>
  <c r="O110" i="40"/>
  <c r="N97" i="42"/>
  <c r="S97" i="42"/>
  <c r="T97" i="42"/>
  <c r="N110" i="40"/>
  <c r="Q97" i="42"/>
  <c r="M97" i="42"/>
  <c r="R97" i="42"/>
  <c r="O97" i="42"/>
  <c r="P97" i="42"/>
  <c r="L97" i="42"/>
  <c r="O112" i="40"/>
  <c r="S99" i="42"/>
  <c r="T99" i="42"/>
  <c r="N99" i="42"/>
  <c r="N112" i="40"/>
  <c r="R99" i="42"/>
  <c r="M99" i="42"/>
  <c r="Q99" i="42"/>
  <c r="L99" i="42"/>
  <c r="O99" i="42"/>
  <c r="P99" i="42"/>
  <c r="Z103" i="42"/>
  <c r="Y103" i="42"/>
  <c r="AA103" i="42"/>
  <c r="B102" i="54" s="1"/>
  <c r="AB103" i="42"/>
  <c r="AC103" i="42"/>
  <c r="U103" i="42"/>
  <c r="V103" i="42"/>
  <c r="V101" i="42"/>
  <c r="U101" i="42"/>
  <c r="AC101" i="42"/>
  <c r="AA101" i="42"/>
  <c r="B100" i="54" s="1"/>
  <c r="AB101" i="42"/>
  <c r="Y101" i="42"/>
  <c r="Z101" i="42"/>
  <c r="AA102" i="42"/>
  <c r="B101" i="54" s="1"/>
  <c r="AB102" i="42"/>
  <c r="U102" i="42"/>
  <c r="V102" i="42"/>
  <c r="X103" i="42"/>
  <c r="X102" i="42"/>
  <c r="W102" i="42"/>
  <c r="Y102" i="42"/>
  <c r="W101" i="42"/>
  <c r="X101" i="42"/>
  <c r="N57" i="59"/>
  <c r="L81" i="42"/>
  <c r="Q45" i="59"/>
  <c r="R33" i="50"/>
  <c r="Q56" i="59"/>
  <c r="L30" i="59"/>
  <c r="M63" i="59"/>
  <c r="T92" i="46"/>
  <c r="R63" i="59"/>
  <c r="AG4" i="59"/>
  <c r="P71" i="42"/>
  <c r="H25" i="59"/>
  <c r="C24" i="57" s="1"/>
  <c r="I8" i="59"/>
  <c r="A7" i="57" s="1"/>
  <c r="C20" i="59"/>
  <c r="M33" i="50"/>
  <c r="AG28" i="59"/>
  <c r="Q15" i="59"/>
  <c r="D30" i="59"/>
  <c r="N65" i="42"/>
  <c r="M95" i="42"/>
  <c r="M45" i="59"/>
  <c r="O113" i="40"/>
  <c r="M111" i="40"/>
  <c r="P111" i="40"/>
  <c r="M113" i="40"/>
  <c r="P113" i="40"/>
  <c r="P110" i="40"/>
  <c r="M110" i="40"/>
  <c r="M112" i="40"/>
  <c r="P112" i="40"/>
  <c r="L70" i="42"/>
  <c r="S95" i="42"/>
  <c r="H5" i="59"/>
  <c r="C4" i="57" s="1"/>
  <c r="M71" i="42"/>
  <c r="O81" i="42"/>
  <c r="G5" i="59"/>
  <c r="P30" i="59"/>
  <c r="S63" i="59"/>
  <c r="O18" i="59"/>
  <c r="N32" i="48"/>
  <c r="R15" i="59"/>
  <c r="R69" i="42"/>
  <c r="P35" i="59"/>
  <c r="C15" i="59"/>
  <c r="AF32" i="59"/>
  <c r="G23" i="59"/>
  <c r="P25" i="59"/>
  <c r="M22" i="59"/>
  <c r="S65" i="42"/>
  <c r="R90" i="42"/>
  <c r="M56" i="59"/>
  <c r="S57" i="59"/>
  <c r="N95" i="42"/>
  <c r="Q69" i="42"/>
  <c r="T84" i="42"/>
  <c r="Q58" i="59"/>
  <c r="Q71" i="42"/>
  <c r="E18" i="59"/>
  <c r="L71" i="42"/>
  <c r="T63" i="59"/>
  <c r="AG18" i="59"/>
  <c r="M58" i="59"/>
  <c r="R58" i="59"/>
  <c r="Q94" i="42"/>
  <c r="O53" i="59"/>
  <c r="R96" i="46"/>
  <c r="M94" i="42"/>
  <c r="N23" i="59"/>
  <c r="R62" i="59"/>
  <c r="R55" i="59"/>
  <c r="N28" i="59"/>
  <c r="L53" i="59"/>
  <c r="S23" i="59"/>
  <c r="M62" i="59"/>
  <c r="P64" i="59"/>
  <c r="AB105" i="46"/>
  <c r="AC105" i="46"/>
  <c r="AA105" i="46"/>
  <c r="B104" i="53" s="1"/>
  <c r="V105" i="46"/>
  <c r="U105" i="46"/>
  <c r="AA104" i="46"/>
  <c r="B103" i="53" s="1"/>
  <c r="AB104" i="46"/>
  <c r="AC104" i="46"/>
  <c r="U104" i="46"/>
  <c r="V104" i="46"/>
  <c r="U103" i="46"/>
  <c r="V103" i="46"/>
  <c r="AC103" i="46"/>
  <c r="V102" i="46"/>
  <c r="U102" i="46"/>
  <c r="AA102" i="46"/>
  <c r="B101" i="53" s="1"/>
  <c r="AB102" i="46"/>
  <c r="AC102" i="46"/>
  <c r="AC101" i="46"/>
  <c r="AA101" i="46"/>
  <c r="B100" i="53" s="1"/>
  <c r="AB101" i="46"/>
  <c r="U101" i="46"/>
  <c r="V101" i="46"/>
  <c r="AA100" i="46"/>
  <c r="B99" i="53" s="1"/>
  <c r="AB100" i="46"/>
  <c r="AC100" i="46"/>
  <c r="U100" i="46"/>
  <c r="V100" i="46"/>
  <c r="AB99" i="46"/>
  <c r="AC99" i="46"/>
  <c r="AA99" i="46"/>
  <c r="B98" i="53" s="1"/>
  <c r="V99" i="46"/>
  <c r="U98" i="46"/>
  <c r="V98" i="46"/>
  <c r="AA98" i="46"/>
  <c r="B97" i="53" s="1"/>
  <c r="AB98" i="46"/>
  <c r="AC98" i="46"/>
  <c r="Y102" i="46"/>
  <c r="Z102" i="46"/>
  <c r="Z104" i="46"/>
  <c r="Y104" i="46"/>
  <c r="W101" i="46"/>
  <c r="X101" i="46"/>
  <c r="Y100" i="46"/>
  <c r="Z100" i="46"/>
  <c r="AB111" i="46"/>
  <c r="AA111" i="46"/>
  <c r="B110" i="53" s="1"/>
  <c r="U111" i="46"/>
  <c r="V111" i="46"/>
  <c r="V110" i="46"/>
  <c r="U110" i="46"/>
  <c r="AA110" i="46"/>
  <c r="B109" i="53" s="1"/>
  <c r="AB110" i="46"/>
  <c r="AC110" i="46"/>
  <c r="AC109" i="46"/>
  <c r="AA109" i="46"/>
  <c r="B108" i="53" s="1"/>
  <c r="AB109" i="46"/>
  <c r="U109" i="46"/>
  <c r="V109" i="46"/>
  <c r="AC107" i="46"/>
  <c r="AB107" i="46"/>
  <c r="U107" i="46"/>
  <c r="V107" i="46"/>
  <c r="U106" i="46"/>
  <c r="V106" i="46"/>
  <c r="AA106" i="46"/>
  <c r="B105" i="53" s="1"/>
  <c r="AB106" i="46"/>
  <c r="AC106" i="46"/>
  <c r="Y111" i="46"/>
  <c r="Z111" i="46"/>
  <c r="Y108" i="46"/>
  <c r="Z108" i="46"/>
  <c r="Y105" i="46"/>
  <c r="Z105" i="46"/>
  <c r="W104" i="46"/>
  <c r="X104" i="46"/>
  <c r="Z98" i="46"/>
  <c r="Y98" i="46"/>
  <c r="Y101" i="46"/>
  <c r="Z101" i="46"/>
  <c r="W110" i="46"/>
  <c r="X110" i="46"/>
  <c r="Z110" i="46"/>
  <c r="Y110" i="46"/>
  <c r="X109" i="46"/>
  <c r="W109" i="46"/>
  <c r="Y109" i="46"/>
  <c r="Z109" i="46"/>
  <c r="X107" i="46"/>
  <c r="W107" i="46"/>
  <c r="Z107" i="46"/>
  <c r="Y107" i="46"/>
  <c r="W106" i="46"/>
  <c r="X106" i="46"/>
  <c r="Y106" i="46"/>
  <c r="Z106" i="46"/>
  <c r="X105" i="46"/>
  <c r="W105" i="46"/>
  <c r="X103" i="46"/>
  <c r="W103" i="46"/>
  <c r="X102" i="46"/>
  <c r="X99" i="46"/>
  <c r="W99" i="46"/>
  <c r="Y99" i="46"/>
  <c r="Z99" i="46"/>
  <c r="W98" i="46"/>
  <c r="X98" i="46"/>
  <c r="O65" i="42"/>
  <c r="Q95" i="42"/>
  <c r="L37" i="59"/>
  <c r="Q10" i="59"/>
  <c r="C18" i="59"/>
  <c r="L76" i="42"/>
  <c r="S69" i="42"/>
  <c r="R95" i="42"/>
  <c r="T82" i="42"/>
  <c r="AE6" i="59"/>
  <c r="G7" i="59"/>
  <c r="R10" i="59"/>
  <c r="Q51" i="59"/>
  <c r="I22" i="59"/>
  <c r="A21" i="57" s="1"/>
  <c r="G27" i="59"/>
  <c r="D12" i="59"/>
  <c r="D24" i="59"/>
  <c r="P20" i="56"/>
  <c r="P76" i="42"/>
  <c r="N76" i="42"/>
  <c r="O64" i="34"/>
  <c r="S82" i="42"/>
  <c r="AG23" i="59"/>
  <c r="S6" i="59"/>
  <c r="E7" i="59"/>
  <c r="P37" i="59"/>
  <c r="M51" i="59"/>
  <c r="AD18" i="59"/>
  <c r="D14" i="59"/>
  <c r="M43" i="56"/>
  <c r="S28" i="59"/>
  <c r="S44" i="59"/>
  <c r="P65" i="42"/>
  <c r="S84" i="42"/>
  <c r="H7" i="59"/>
  <c r="C6" i="57" s="1"/>
  <c r="M10" i="59"/>
  <c r="P18" i="59"/>
  <c r="P64" i="34"/>
  <c r="T44" i="59"/>
  <c r="N45" i="48"/>
  <c r="T76" i="42"/>
  <c r="AH6" i="59"/>
  <c r="I13" i="59"/>
  <c r="A12" i="57" s="1"/>
  <c r="L38" i="59"/>
  <c r="T28" i="59"/>
  <c r="M94" i="46"/>
  <c r="T97" i="46"/>
  <c r="S97" i="46"/>
  <c r="T69" i="42"/>
  <c r="P95" i="42"/>
  <c r="Q22" i="59"/>
  <c r="O64" i="59"/>
  <c r="AG9" i="59"/>
  <c r="G32" i="59"/>
  <c r="Q96" i="46"/>
  <c r="T71" i="42"/>
  <c r="L95" i="42"/>
  <c r="Q90" i="42"/>
  <c r="R22" i="59"/>
  <c r="Q55" i="59"/>
  <c r="AG26" i="59"/>
  <c r="P27" i="59"/>
  <c r="Q33" i="50"/>
  <c r="L35" i="59"/>
  <c r="O25" i="59"/>
  <c r="H17" i="59"/>
  <c r="C16" i="57" s="1"/>
  <c r="D33" i="59"/>
  <c r="F28" i="59"/>
  <c r="D27" i="57" s="1"/>
  <c r="J28" i="59"/>
  <c r="K28" i="59" s="1"/>
  <c r="Q76" i="42"/>
  <c r="R64" i="34"/>
  <c r="AE10" i="59"/>
  <c r="Q64" i="34"/>
  <c r="O27" i="59"/>
  <c r="R34" i="59"/>
  <c r="N64" i="59"/>
  <c r="M34" i="59"/>
  <c r="C28" i="59"/>
  <c r="S63" i="42"/>
  <c r="O17" i="56"/>
  <c r="O45" i="32"/>
  <c r="H20" i="59"/>
  <c r="C19" i="57" s="1"/>
  <c r="P94" i="42"/>
  <c r="L63" i="59"/>
  <c r="N22" i="59"/>
  <c r="S94" i="46"/>
  <c r="T22" i="59"/>
  <c r="R76" i="42"/>
  <c r="N7" i="59"/>
  <c r="D3" i="59"/>
  <c r="N14" i="59"/>
  <c r="AE29" i="59"/>
  <c r="AF24" i="59"/>
  <c r="M65" i="42"/>
  <c r="T63" i="42"/>
  <c r="T21" i="59"/>
  <c r="O33" i="59"/>
  <c r="O27" i="48"/>
  <c r="J17" i="59"/>
  <c r="K17" i="59" s="1"/>
  <c r="AE13" i="59"/>
  <c r="R87" i="42"/>
  <c r="D13" i="59"/>
  <c r="Q44" i="59"/>
  <c r="M32" i="56"/>
  <c r="R18" i="59"/>
  <c r="S21" i="59"/>
  <c r="AH27" i="59"/>
  <c r="R94" i="46"/>
  <c r="M66" i="42"/>
  <c r="N11" i="59"/>
  <c r="Q70" i="42"/>
  <c r="J6" i="59"/>
  <c r="K6" i="59" s="1"/>
  <c r="P22" i="59"/>
  <c r="AF17" i="59"/>
  <c r="AH19" i="59"/>
  <c r="AI12" i="59"/>
  <c r="R39" i="59"/>
  <c r="L33" i="59"/>
  <c r="M44" i="59"/>
  <c r="Q87" i="42"/>
  <c r="P33" i="59"/>
  <c r="R95" i="46"/>
  <c r="P91" i="42"/>
  <c r="AE9" i="59"/>
  <c r="Q95" i="46"/>
  <c r="O91" i="42"/>
  <c r="R85" i="42"/>
  <c r="O38" i="59"/>
  <c r="L5" i="59"/>
  <c r="T35" i="59"/>
  <c r="L61" i="59"/>
  <c r="M85" i="42"/>
  <c r="Q85" i="42"/>
  <c r="N35" i="59"/>
  <c r="O61" i="59"/>
  <c r="M60" i="59"/>
  <c r="Q60" i="59"/>
  <c r="R60" i="59"/>
  <c r="O38" i="56"/>
  <c r="O46" i="48"/>
  <c r="N92" i="46"/>
  <c r="O94" i="42"/>
  <c r="AG6" i="59"/>
  <c r="T5" i="59"/>
  <c r="O22" i="59"/>
  <c r="Q8" i="59"/>
  <c r="AI21" i="59"/>
  <c r="F12" i="59"/>
  <c r="D11" i="57" s="1"/>
  <c r="T96" i="46"/>
  <c r="L67" i="42"/>
  <c r="M68" i="42"/>
  <c r="S5" i="59"/>
  <c r="AF26" i="59"/>
  <c r="N5" i="59"/>
  <c r="Q34" i="59"/>
  <c r="E8" i="59"/>
  <c r="L40" i="59"/>
  <c r="R73" i="42"/>
  <c r="O31" i="59"/>
  <c r="N94" i="46"/>
  <c r="T64" i="42"/>
  <c r="Q68" i="42"/>
  <c r="T83" i="42"/>
  <c r="O7" i="59"/>
  <c r="S7" i="59"/>
  <c r="T94" i="46"/>
  <c r="R68" i="42"/>
  <c r="R82" i="42"/>
  <c r="P7" i="59"/>
  <c r="S87" i="42"/>
  <c r="M82" i="42"/>
  <c r="L52" i="59"/>
  <c r="E14" i="59"/>
  <c r="L29" i="59"/>
  <c r="N4" i="59"/>
  <c r="AG16" i="59"/>
  <c r="P40" i="59"/>
  <c r="Q73" i="42"/>
  <c r="O78" i="42"/>
  <c r="M25" i="59"/>
  <c r="O63" i="34"/>
  <c r="F25" i="59"/>
  <c r="D24" i="57" s="1"/>
  <c r="M74" i="42"/>
  <c r="Q82" i="42"/>
  <c r="AG10" i="59"/>
  <c r="E11" i="59"/>
  <c r="T33" i="59"/>
  <c r="S4" i="59"/>
  <c r="M7" i="59"/>
  <c r="R7" i="59"/>
  <c r="Q74" i="42"/>
  <c r="T93" i="46"/>
  <c r="M73" i="42"/>
  <c r="F10" i="59"/>
  <c r="D9" i="57" s="1"/>
  <c r="AH24" i="59"/>
  <c r="M93" i="46"/>
  <c r="P67" i="42"/>
  <c r="S31" i="59"/>
  <c r="P93" i="46"/>
  <c r="R64" i="42"/>
  <c r="R65" i="42"/>
  <c r="N106" i="40"/>
  <c r="M84" i="42"/>
  <c r="AE23" i="59"/>
  <c r="T6" i="59"/>
  <c r="O63" i="59"/>
  <c r="T7" i="59"/>
  <c r="R25" i="59"/>
  <c r="AF10" i="59"/>
  <c r="T41" i="59"/>
  <c r="M18" i="59"/>
  <c r="R31" i="59"/>
  <c r="AF14" i="59"/>
  <c r="F11" i="59"/>
  <c r="D10" i="57" s="1"/>
  <c r="O21" i="59"/>
  <c r="R8" i="59"/>
  <c r="AI28" i="59"/>
  <c r="AE32" i="59"/>
  <c r="P58" i="59"/>
  <c r="R57" i="59"/>
  <c r="R40" i="59"/>
  <c r="R62" i="34"/>
  <c r="AH26" i="59"/>
  <c r="M57" i="59"/>
  <c r="D16" i="59"/>
  <c r="R70" i="42"/>
  <c r="N92" i="42"/>
  <c r="Q84" i="42"/>
  <c r="L80" i="42"/>
  <c r="I23" i="59"/>
  <c r="A22" i="57" s="1"/>
  <c r="L21" i="59"/>
  <c r="AG24" i="59"/>
  <c r="O23" i="50"/>
  <c r="P36" i="48"/>
  <c r="T73" i="42"/>
  <c r="L78" i="42"/>
  <c r="S61" i="59"/>
  <c r="N73" i="42"/>
  <c r="P72" i="42"/>
  <c r="S25" i="59"/>
  <c r="S55" i="59"/>
  <c r="N16" i="56"/>
  <c r="AD25" i="59"/>
  <c r="L62" i="59"/>
  <c r="E4" i="59"/>
  <c r="Q93" i="46"/>
  <c r="L73" i="42"/>
  <c r="P93" i="42"/>
  <c r="O23" i="59"/>
  <c r="J15" i="59"/>
  <c r="K15" i="59" s="1"/>
  <c r="N18" i="59"/>
  <c r="AG31" i="59"/>
  <c r="P29" i="59"/>
  <c r="L16" i="59"/>
  <c r="O62" i="59"/>
  <c r="Q78" i="42"/>
  <c r="R93" i="46"/>
  <c r="R35" i="59"/>
  <c r="P73" i="42"/>
  <c r="R66" i="42"/>
  <c r="R61" i="34"/>
  <c r="O93" i="42"/>
  <c r="E13" i="59"/>
  <c r="S18" i="59"/>
  <c r="P31" i="59"/>
  <c r="M31" i="59"/>
  <c r="C17" i="59"/>
  <c r="O59" i="59"/>
  <c r="H30" i="59"/>
  <c r="C29" i="57" s="1"/>
  <c r="AH4" i="59"/>
  <c r="Q40" i="59"/>
  <c r="Q62" i="34"/>
  <c r="M83" i="42"/>
  <c r="N31" i="59"/>
  <c r="R24" i="59"/>
  <c r="O73" i="42"/>
  <c r="O72" i="42"/>
  <c r="AD6" i="59"/>
  <c r="AI18" i="59"/>
  <c r="AI6" i="59"/>
  <c r="AE5" i="59"/>
  <c r="G14" i="59"/>
  <c r="D26" i="59"/>
  <c r="I30" i="59"/>
  <c r="A29" i="57" s="1"/>
  <c r="P42" i="56"/>
  <c r="M97" i="46"/>
  <c r="Q97" i="46"/>
  <c r="R97" i="46"/>
  <c r="J16" i="59"/>
  <c r="K16" i="59" s="1"/>
  <c r="R61" i="59"/>
  <c r="Q61" i="59"/>
  <c r="Q77" i="42"/>
  <c r="M77" i="42"/>
  <c r="R77" i="42"/>
  <c r="Q27" i="59"/>
  <c r="N40" i="56"/>
  <c r="R27" i="59"/>
  <c r="D15" i="59"/>
  <c r="L69" i="42"/>
  <c r="P69" i="42"/>
  <c r="O69" i="42"/>
  <c r="J8" i="59"/>
  <c r="K8" i="59" s="1"/>
  <c r="I24" i="59"/>
  <c r="A23" i="57" s="1"/>
  <c r="AE28" i="59"/>
  <c r="AE33" i="59"/>
  <c r="AH13" i="59"/>
  <c r="C9" i="59"/>
  <c r="R17" i="59"/>
  <c r="M17" i="59"/>
  <c r="Q17" i="59"/>
  <c r="L95" i="46"/>
  <c r="O95" i="46"/>
  <c r="J19" i="59"/>
  <c r="K19" i="59" s="1"/>
  <c r="H29" i="59"/>
  <c r="C28" i="57" s="1"/>
  <c r="O36" i="59"/>
  <c r="H15" i="59"/>
  <c r="C14" i="57" s="1"/>
  <c r="AG3" i="59"/>
  <c r="M59" i="59"/>
  <c r="R59" i="59"/>
  <c r="Q59" i="59"/>
  <c r="P95" i="46"/>
  <c r="AF13" i="59"/>
  <c r="N60" i="59"/>
  <c r="T60" i="59"/>
  <c r="S60" i="59"/>
  <c r="Q89" i="42"/>
  <c r="R89" i="42"/>
  <c r="Q23" i="59"/>
  <c r="M23" i="59"/>
  <c r="AI25" i="59"/>
  <c r="F15" i="59"/>
  <c r="D14" i="57" s="1"/>
  <c r="Q3" i="59"/>
  <c r="R3" i="59"/>
  <c r="P14" i="59"/>
  <c r="P27" i="56"/>
  <c r="L14" i="59"/>
  <c r="N17" i="59"/>
  <c r="P85" i="42"/>
  <c r="M98" i="40"/>
  <c r="M9" i="59"/>
  <c r="Q9" i="59"/>
  <c r="R9" i="59"/>
  <c r="N22" i="56"/>
  <c r="H6" i="59"/>
  <c r="C5" i="57" s="1"/>
  <c r="G25" i="59"/>
  <c r="H14" i="59"/>
  <c r="C13" i="57" s="1"/>
  <c r="N66" i="42"/>
  <c r="O79" i="40"/>
  <c r="L66" i="42"/>
  <c r="P66" i="42"/>
  <c r="N40" i="59"/>
  <c r="S40" i="59"/>
  <c r="T40" i="59"/>
  <c r="R13" i="59"/>
  <c r="M13" i="59"/>
  <c r="P92" i="46"/>
  <c r="L92" i="46"/>
  <c r="O41" i="59"/>
  <c r="L41" i="59"/>
  <c r="S79" i="42"/>
  <c r="T79" i="42"/>
  <c r="O92" i="40"/>
  <c r="AE11" i="59"/>
  <c r="S77" i="42"/>
  <c r="T77" i="42"/>
  <c r="M12" i="59"/>
  <c r="R12" i="59"/>
  <c r="Q12" i="59"/>
  <c r="N93" i="42"/>
  <c r="T93" i="42"/>
  <c r="AI15" i="59"/>
  <c r="N24" i="50"/>
  <c r="S24" i="50"/>
  <c r="T24" i="50"/>
  <c r="AD3" i="59"/>
  <c r="AI24" i="59"/>
  <c r="P10" i="59"/>
  <c r="M23" i="56"/>
  <c r="AD14" i="59"/>
  <c r="D28" i="59"/>
  <c r="F33" i="59"/>
  <c r="D32" i="57" s="1"/>
  <c r="AF3" i="59"/>
  <c r="S12" i="59"/>
  <c r="G13" i="59"/>
  <c r="AI13" i="59"/>
  <c r="T16" i="59"/>
  <c r="N16" i="59"/>
  <c r="S16" i="59"/>
  <c r="P90" i="42"/>
  <c r="L90" i="42"/>
  <c r="T55" i="59"/>
  <c r="N55" i="59"/>
  <c r="S19" i="59"/>
  <c r="T19" i="59"/>
  <c r="N19" i="59"/>
  <c r="O43" i="59"/>
  <c r="P43" i="59"/>
  <c r="L43" i="59"/>
  <c r="AE20" i="59"/>
  <c r="S61" i="34"/>
  <c r="T61" i="34"/>
  <c r="M72" i="42"/>
  <c r="Q72" i="42"/>
  <c r="T32" i="59"/>
  <c r="N32" i="59"/>
  <c r="S32" i="59"/>
  <c r="L88" i="42"/>
  <c r="O88" i="42"/>
  <c r="P88" i="42"/>
  <c r="C23" i="59"/>
  <c r="N25" i="59"/>
  <c r="T25" i="59"/>
  <c r="Q24" i="50"/>
  <c r="M24" i="50"/>
  <c r="P50" i="59"/>
  <c r="L50" i="59"/>
  <c r="O50" i="59"/>
  <c r="T10" i="59"/>
  <c r="S10" i="59"/>
  <c r="N10" i="59"/>
  <c r="O59" i="56"/>
  <c r="S46" i="59"/>
  <c r="T46" i="59"/>
  <c r="N46" i="59"/>
  <c r="AF28" i="59"/>
  <c r="S17" i="59"/>
  <c r="AD33" i="59"/>
  <c r="AD13" i="59"/>
  <c r="N9" i="59"/>
  <c r="O22" i="56"/>
  <c r="L55" i="59"/>
  <c r="P55" i="59"/>
  <c r="O55" i="59"/>
  <c r="G19" i="59"/>
  <c r="I27" i="59"/>
  <c r="A26" i="57" s="1"/>
  <c r="M93" i="42"/>
  <c r="R93" i="42"/>
  <c r="M6" i="59"/>
  <c r="R6" i="59"/>
  <c r="L8" i="59"/>
  <c r="P8" i="59"/>
  <c r="O8" i="59"/>
  <c r="O39" i="59"/>
  <c r="M52" i="56"/>
  <c r="L39" i="59"/>
  <c r="P52" i="56"/>
  <c r="P39" i="59"/>
  <c r="R26" i="50"/>
  <c r="D10" i="59"/>
  <c r="G10" i="59"/>
  <c r="O85" i="42"/>
  <c r="AH31" i="59"/>
  <c r="G9" i="59"/>
  <c r="E16" i="59"/>
  <c r="T66" i="42"/>
  <c r="R80" i="42"/>
  <c r="AD23" i="59"/>
  <c r="AE7" i="59"/>
  <c r="S15" i="59"/>
  <c r="M5" i="59"/>
  <c r="R49" i="59"/>
  <c r="R26" i="59"/>
  <c r="H24" i="59"/>
  <c r="C23" i="57" s="1"/>
  <c r="R43" i="59"/>
  <c r="N58" i="59"/>
  <c r="J13" i="59"/>
  <c r="K13" i="59" s="1"/>
  <c r="N89" i="42"/>
  <c r="O102" i="40"/>
  <c r="T63" i="34"/>
  <c r="N63" i="34"/>
  <c r="Q41" i="59"/>
  <c r="P11" i="59"/>
  <c r="L11" i="59"/>
  <c r="O11" i="59"/>
  <c r="AH20" i="59"/>
  <c r="R64" i="59"/>
  <c r="P77" i="56"/>
  <c r="AI23" i="59"/>
  <c r="O12" i="59"/>
  <c r="C3" i="59"/>
  <c r="G26" i="59"/>
  <c r="N94" i="40"/>
  <c r="Q64" i="59"/>
  <c r="L47" i="59"/>
  <c r="P47" i="59"/>
  <c r="L89" i="42"/>
  <c r="Q7" i="59"/>
  <c r="N20" i="56"/>
  <c r="Q54" i="59"/>
  <c r="R54" i="59"/>
  <c r="AI30" i="59"/>
  <c r="G18" i="59"/>
  <c r="AD24" i="59"/>
  <c r="AG14" i="59"/>
  <c r="AH28" i="59"/>
  <c r="D31" i="59"/>
  <c r="P75" i="40"/>
  <c r="P89" i="42"/>
  <c r="O97" i="46"/>
  <c r="P97" i="46"/>
  <c r="AH17" i="59"/>
  <c r="P44" i="59"/>
  <c r="L44" i="59"/>
  <c r="M19" i="59"/>
  <c r="R19" i="59"/>
  <c r="I29" i="59"/>
  <c r="A28" i="57" s="1"/>
  <c r="AF29" i="59"/>
  <c r="J11" i="59"/>
  <c r="K11" i="59" s="1"/>
  <c r="Q20" i="59"/>
  <c r="M20" i="59"/>
  <c r="R20" i="59"/>
  <c r="N33" i="56"/>
  <c r="L56" i="59"/>
  <c r="P56" i="59"/>
  <c r="O56" i="59"/>
  <c r="S52" i="59"/>
  <c r="T30" i="59"/>
  <c r="S30" i="59"/>
  <c r="N30" i="59"/>
  <c r="AE18" i="59"/>
  <c r="AI27" i="59"/>
  <c r="H12" i="59"/>
  <c r="C11" i="57" s="1"/>
  <c r="R48" i="59"/>
  <c r="AE15" i="59"/>
  <c r="N45" i="59"/>
  <c r="T45" i="59"/>
  <c r="S45" i="59"/>
  <c r="G28" i="59"/>
  <c r="S67" i="42"/>
  <c r="T67" i="42"/>
  <c r="O93" i="40"/>
  <c r="R81" i="42"/>
  <c r="T61" i="59"/>
  <c r="O44" i="59"/>
  <c r="I33" i="59"/>
  <c r="A32" i="57" s="1"/>
  <c r="P45" i="32"/>
  <c r="I17" i="59"/>
  <c r="A16" i="57" s="1"/>
  <c r="O55" i="56"/>
  <c r="T42" i="59"/>
  <c r="N42" i="59"/>
  <c r="S42" i="59"/>
  <c r="Q42" i="59"/>
  <c r="R42" i="59"/>
  <c r="N29" i="59"/>
  <c r="T29" i="59"/>
  <c r="O42" i="56"/>
  <c r="S29" i="59"/>
  <c r="N56" i="59"/>
  <c r="T56" i="59"/>
  <c r="O61" i="34"/>
  <c r="L61" i="34"/>
  <c r="P61" i="34"/>
  <c r="AD30" i="59"/>
  <c r="N72" i="42"/>
  <c r="D27" i="59"/>
  <c r="AF22" i="59"/>
  <c r="M36" i="56"/>
  <c r="P23" i="59"/>
  <c r="O63" i="42"/>
  <c r="P63" i="42"/>
  <c r="S74" i="42"/>
  <c r="I10" i="59"/>
  <c r="A9" i="57" s="1"/>
  <c r="T70" i="42"/>
  <c r="M89" i="42"/>
  <c r="Q81" i="42"/>
  <c r="F5" i="59"/>
  <c r="D4" i="57" s="1"/>
  <c r="C30" i="59"/>
  <c r="N12" i="59"/>
  <c r="R38" i="59"/>
  <c r="N38" i="59"/>
  <c r="S38" i="59"/>
  <c r="G21" i="59"/>
  <c r="H9" i="59"/>
  <c r="C8" i="57" s="1"/>
  <c r="AE16" i="59"/>
  <c r="T90" i="42"/>
  <c r="N90" i="42"/>
  <c r="S90" i="42"/>
  <c r="AG7" i="59"/>
  <c r="S36" i="59"/>
  <c r="T36" i="59"/>
  <c r="N36" i="59"/>
  <c r="S48" i="59"/>
  <c r="N48" i="59"/>
  <c r="O6" i="59"/>
  <c r="L6" i="59"/>
  <c r="P6" i="59"/>
  <c r="J26" i="59"/>
  <c r="K26" i="59" s="1"/>
  <c r="AH8" i="59"/>
  <c r="Q37" i="59"/>
  <c r="M37" i="59"/>
  <c r="M50" i="59"/>
  <c r="Q50" i="59"/>
  <c r="Q14" i="59"/>
  <c r="R14" i="59"/>
  <c r="T23" i="50"/>
  <c r="T74" i="42"/>
  <c r="T91" i="42"/>
  <c r="O10" i="59"/>
  <c r="T17" i="59"/>
  <c r="AI19" i="59"/>
  <c r="N46" i="56"/>
  <c r="P46" i="56"/>
  <c r="Q33" i="59"/>
  <c r="M33" i="59"/>
  <c r="S62" i="42"/>
  <c r="N62" i="42"/>
  <c r="T62" i="42"/>
  <c r="AE21" i="59"/>
  <c r="I9" i="59"/>
  <c r="A8" i="57" s="1"/>
  <c r="G17" i="59"/>
  <c r="AH7" i="59"/>
  <c r="AG29" i="59"/>
  <c r="D18" i="59"/>
  <c r="AE22" i="59"/>
  <c r="E12" i="59"/>
  <c r="R75" i="42"/>
  <c r="M75" i="42"/>
  <c r="Q75" i="42"/>
  <c r="S51" i="59"/>
  <c r="T51" i="59"/>
  <c r="N51" i="59"/>
  <c r="S96" i="42"/>
  <c r="N96" i="42"/>
  <c r="T96" i="42"/>
  <c r="AG25" i="59"/>
  <c r="AG5" i="59"/>
  <c r="AH5" i="59"/>
  <c r="J24" i="59"/>
  <c r="K24" i="59" s="1"/>
  <c r="R28" i="59"/>
  <c r="Q28" i="59"/>
  <c r="M28" i="59"/>
  <c r="T86" i="42"/>
  <c r="N86" i="42"/>
  <c r="S86" i="42"/>
  <c r="T72" i="42"/>
  <c r="S91" i="42"/>
  <c r="T89" i="42"/>
  <c r="D6" i="59"/>
  <c r="L10" i="59"/>
  <c r="T15" i="59"/>
  <c r="M42" i="59"/>
  <c r="M27" i="59"/>
  <c r="AG30" i="59"/>
  <c r="H33" i="59"/>
  <c r="C32" i="57" s="1"/>
  <c r="T12" i="59"/>
  <c r="AI16" i="59"/>
  <c r="Q24" i="59"/>
  <c r="T13" i="59"/>
  <c r="N13" i="59"/>
  <c r="S13" i="59"/>
  <c r="L62" i="42"/>
  <c r="O62" i="42"/>
  <c r="L83" i="42"/>
  <c r="O83" i="42"/>
  <c r="P83" i="42"/>
  <c r="AD9" i="59"/>
  <c r="P29" i="56"/>
  <c r="O16" i="59"/>
  <c r="AF16" i="59"/>
  <c r="P47" i="32"/>
  <c r="T87" i="42"/>
  <c r="AD29" i="59"/>
  <c r="M63" i="34"/>
  <c r="R63" i="34"/>
  <c r="M79" i="42"/>
  <c r="Q79" i="42"/>
  <c r="R79" i="42"/>
  <c r="R11" i="59"/>
  <c r="M11" i="59"/>
  <c r="Q11" i="59"/>
  <c r="I18" i="59"/>
  <c r="A17" i="57" s="1"/>
  <c r="M36" i="59"/>
  <c r="R36" i="59"/>
  <c r="Q36" i="59"/>
  <c r="C12" i="59"/>
  <c r="S93" i="46"/>
  <c r="D5" i="59"/>
  <c r="E15" i="59"/>
  <c r="AE8" i="59"/>
  <c r="T24" i="59"/>
  <c r="N24" i="59"/>
  <c r="S24" i="59"/>
  <c r="P92" i="42"/>
  <c r="L92" i="42"/>
  <c r="O92" i="42"/>
  <c r="Q67" i="42"/>
  <c r="M86" i="42"/>
  <c r="R86" i="42"/>
  <c r="O4" i="59"/>
  <c r="L4" i="59"/>
  <c r="M23" i="50"/>
  <c r="R23" i="50"/>
  <c r="Q23" i="50"/>
  <c r="S93" i="42"/>
  <c r="N91" i="42"/>
  <c r="S89" i="42"/>
  <c r="N77" i="42"/>
  <c r="E10" i="59"/>
  <c r="E17" i="59"/>
  <c r="N62" i="34"/>
  <c r="M92" i="42"/>
  <c r="R88" i="42"/>
  <c r="L85" i="42"/>
  <c r="L84" i="42"/>
  <c r="Q63" i="34"/>
  <c r="Q92" i="42"/>
  <c r="N85" i="42"/>
  <c r="O84" i="42"/>
  <c r="Q80" i="42"/>
  <c r="Q5" i="59"/>
  <c r="M27" i="56"/>
  <c r="L9" i="59"/>
  <c r="P17" i="56"/>
  <c r="O96" i="46"/>
  <c r="M92" i="46"/>
  <c r="P62" i="42"/>
  <c r="S63" i="34"/>
  <c r="L23" i="50"/>
  <c r="P103" i="40"/>
  <c r="N105" i="40"/>
  <c r="S85" i="42"/>
  <c r="P84" i="42"/>
  <c r="AF7" i="59"/>
  <c r="Q13" i="59"/>
  <c r="M38" i="59"/>
  <c r="M48" i="59"/>
  <c r="R41" i="59"/>
  <c r="F22" i="59"/>
  <c r="D21" i="57" s="1"/>
  <c r="T52" i="59"/>
  <c r="O14" i="59"/>
  <c r="N32" i="56"/>
  <c r="D21" i="59"/>
  <c r="O34" i="59"/>
  <c r="O37" i="56"/>
  <c r="P36" i="59"/>
  <c r="M47" i="59"/>
  <c r="R47" i="59"/>
  <c r="Q47" i="59"/>
  <c r="AD16" i="59"/>
  <c r="P64" i="42"/>
  <c r="AE17" i="59"/>
  <c r="L87" i="42"/>
  <c r="F20" i="59"/>
  <c r="D19" i="57" s="1"/>
  <c r="AD27" i="59"/>
  <c r="N18" i="56"/>
  <c r="R5" i="59"/>
  <c r="F14" i="59"/>
  <c r="D13" i="57" s="1"/>
  <c r="L59" i="59"/>
  <c r="R62" i="42"/>
  <c r="M62" i="42"/>
  <c r="N34" i="56"/>
  <c r="R21" i="59"/>
  <c r="Q21" i="59"/>
  <c r="M21" i="59"/>
  <c r="P34" i="56"/>
  <c r="R91" i="42"/>
  <c r="M91" i="42"/>
  <c r="Q91" i="42"/>
  <c r="E19" i="59"/>
  <c r="Q43" i="59"/>
  <c r="M43" i="59"/>
  <c r="O79" i="42"/>
  <c r="L79" i="42"/>
  <c r="P79" i="42"/>
  <c r="AD20" i="59"/>
  <c r="AE27" i="59"/>
  <c r="AG27" i="59"/>
  <c r="AI22" i="59"/>
  <c r="T58" i="59"/>
  <c r="Q63" i="42"/>
  <c r="M63" i="42"/>
  <c r="R63" i="42"/>
  <c r="I15" i="59"/>
  <c r="A14" i="57" s="1"/>
  <c r="H3" i="59"/>
  <c r="C2" i="57" s="1"/>
  <c r="AI8" i="59"/>
  <c r="N62" i="59"/>
  <c r="T62" i="59"/>
  <c r="I4" i="59"/>
  <c r="A3" i="57" s="1"/>
  <c r="S70" i="42"/>
  <c r="L72" i="42"/>
  <c r="AG13" i="59"/>
  <c r="C16" i="59"/>
  <c r="L17" i="59"/>
  <c r="M30" i="56"/>
  <c r="O17" i="59"/>
  <c r="AF20" i="59"/>
  <c r="T27" i="59"/>
  <c r="S27" i="59"/>
  <c r="N27" i="59"/>
  <c r="G22" i="59"/>
  <c r="F23" i="59"/>
  <c r="D22" i="57" s="1"/>
  <c r="E5" i="59"/>
  <c r="L94" i="46"/>
  <c r="G3" i="59"/>
  <c r="M26" i="59"/>
  <c r="O26" i="50"/>
  <c r="L26" i="50"/>
  <c r="P26" i="50"/>
  <c r="T80" i="42"/>
  <c r="S80" i="42"/>
  <c r="AH10" i="59"/>
  <c r="P46" i="59"/>
  <c r="L46" i="59"/>
  <c r="O46" i="59"/>
  <c r="H4" i="59"/>
  <c r="C3" i="57" s="1"/>
  <c r="O94" i="46"/>
  <c r="N67" i="42"/>
  <c r="O89" i="42"/>
  <c r="AF25" i="59"/>
  <c r="N78" i="42"/>
  <c r="Q16" i="59"/>
  <c r="M16" i="59"/>
  <c r="R16" i="59"/>
  <c r="F7" i="59"/>
  <c r="D6" i="57" s="1"/>
  <c r="L54" i="59"/>
  <c r="P54" i="59"/>
  <c r="O54" i="59"/>
  <c r="C29" i="59"/>
  <c r="I11" i="59"/>
  <c r="A10" i="57" s="1"/>
  <c r="D20" i="59"/>
  <c r="AI32" i="59"/>
  <c r="T88" i="42"/>
  <c r="N88" i="42"/>
  <c r="S88" i="42"/>
  <c r="N49" i="59"/>
  <c r="T49" i="59"/>
  <c r="L48" i="59"/>
  <c r="O48" i="59"/>
  <c r="P48" i="59"/>
  <c r="S75" i="42"/>
  <c r="N75" i="42"/>
  <c r="AI26" i="59"/>
  <c r="P68" i="42"/>
  <c r="L68" i="42"/>
  <c r="O68" i="42"/>
  <c r="M37" i="56"/>
  <c r="L24" i="59"/>
  <c r="O24" i="59"/>
  <c r="P24" i="59"/>
  <c r="L45" i="59"/>
  <c r="P58" i="56"/>
  <c r="P45" i="59"/>
  <c r="S81" i="42"/>
  <c r="T81" i="42"/>
  <c r="AF4" i="59"/>
  <c r="I31" i="59"/>
  <c r="A30" i="57" s="1"/>
  <c r="AI31" i="59"/>
  <c r="T75" i="42"/>
  <c r="S56" i="59"/>
  <c r="P62" i="56"/>
  <c r="Q83" i="42"/>
  <c r="R83" i="42"/>
  <c r="F21" i="59"/>
  <c r="D20" i="57" s="1"/>
  <c r="E9" i="59"/>
  <c r="T95" i="46"/>
  <c r="N95" i="46"/>
  <c r="S95" i="46"/>
  <c r="AD19" i="59"/>
  <c r="T54" i="59"/>
  <c r="S54" i="59"/>
  <c r="N54" i="59"/>
  <c r="AG20" i="59"/>
  <c r="S20" i="59"/>
  <c r="N20" i="59"/>
  <c r="AF30" i="59"/>
  <c r="P32" i="59"/>
  <c r="P45" i="56"/>
  <c r="O32" i="59"/>
  <c r="M88" i="42"/>
  <c r="AD22" i="59"/>
  <c r="AH23" i="59"/>
  <c r="AF12" i="59"/>
  <c r="I25" i="59"/>
  <c r="A24" i="57" s="1"/>
  <c r="AI3" i="59"/>
  <c r="E26" i="59"/>
  <c r="AF8" i="59"/>
  <c r="AI10" i="59"/>
  <c r="P28" i="59"/>
  <c r="L28" i="59"/>
  <c r="S34" i="59"/>
  <c r="N34" i="59"/>
  <c r="T34" i="59"/>
  <c r="AI4" i="59"/>
  <c r="AD31" i="59"/>
  <c r="S72" i="42"/>
  <c r="N23" i="50"/>
  <c r="M81" i="42"/>
  <c r="T78" i="42"/>
  <c r="O45" i="59"/>
  <c r="AG21" i="59"/>
  <c r="G33" i="59"/>
  <c r="AH21" i="59"/>
  <c r="O9" i="59"/>
  <c r="P22" i="56"/>
  <c r="N94" i="42"/>
  <c r="T94" i="42"/>
  <c r="S94" i="42"/>
  <c r="J30" i="59"/>
  <c r="K30" i="59" s="1"/>
  <c r="P62" i="34"/>
  <c r="L62" i="34"/>
  <c r="O31" i="56"/>
  <c r="AD12" i="59"/>
  <c r="J3" i="59"/>
  <c r="K3" i="59" s="1"/>
  <c r="AE3" i="59"/>
  <c r="L26" i="59"/>
  <c r="M39" i="56"/>
  <c r="P26" i="59"/>
  <c r="O26" i="59"/>
  <c r="G8" i="59"/>
  <c r="C8" i="59"/>
  <c r="R4" i="59"/>
  <c r="M4" i="59"/>
  <c r="Q4" i="59"/>
  <c r="T20" i="59"/>
  <c r="M78" i="42"/>
  <c r="R78" i="42"/>
  <c r="I21" i="59"/>
  <c r="A20" i="57" s="1"/>
  <c r="Q35" i="59"/>
  <c r="N48" i="56"/>
  <c r="M35" i="59"/>
  <c r="H11" i="59"/>
  <c r="C10" i="57" s="1"/>
  <c r="L20" i="59"/>
  <c r="O20" i="59"/>
  <c r="H18" i="59"/>
  <c r="C17" i="57" s="1"/>
  <c r="I32" i="59"/>
  <c r="A31" i="57" s="1"/>
  <c r="O75" i="42"/>
  <c r="P75" i="42"/>
  <c r="R96" i="42"/>
  <c r="M96" i="42"/>
  <c r="Q96" i="42"/>
  <c r="D25" i="59"/>
  <c r="C5" i="59"/>
  <c r="AD26" i="59"/>
  <c r="N59" i="59"/>
  <c r="T59" i="59"/>
  <c r="AE31" i="59"/>
  <c r="S66" i="42"/>
  <c r="Q26" i="50"/>
  <c r="AH22" i="59"/>
  <c r="Q49" i="59"/>
  <c r="S9" i="59"/>
  <c r="AH33" i="59"/>
  <c r="AH3" i="59"/>
  <c r="J4" i="59"/>
  <c r="K4" i="59" s="1"/>
  <c r="P12" i="59"/>
  <c r="R67" i="42"/>
  <c r="O66" i="42"/>
  <c r="M26" i="50"/>
  <c r="R92" i="46"/>
  <c r="M79" i="40"/>
  <c r="L64" i="42"/>
  <c r="M67" i="42"/>
  <c r="T62" i="34"/>
  <c r="O90" i="42"/>
  <c r="R23" i="59"/>
  <c r="T38" i="59"/>
  <c r="M41" i="59"/>
  <c r="M54" i="59"/>
  <c r="L96" i="46"/>
  <c r="N75" i="40"/>
  <c r="R72" i="42"/>
  <c r="L75" i="42"/>
  <c r="O62" i="34"/>
  <c r="M61" i="34"/>
  <c r="P23" i="50"/>
  <c r="S92" i="42"/>
  <c r="O87" i="42"/>
  <c r="R84" i="42"/>
  <c r="N79" i="42"/>
  <c r="Q38" i="59"/>
  <c r="Q48" i="59"/>
  <c r="S62" i="59"/>
  <c r="N52" i="59"/>
  <c r="S59" i="59"/>
  <c r="M64" i="59"/>
  <c r="Q19" i="59"/>
  <c r="P34" i="59"/>
  <c r="P49" i="56"/>
  <c r="O13" i="59"/>
  <c r="O82" i="42"/>
  <c r="P82" i="42"/>
  <c r="R53" i="59"/>
  <c r="M53" i="59"/>
  <c r="Q53" i="59"/>
  <c r="F17" i="59"/>
  <c r="D16" i="57" s="1"/>
  <c r="J7" i="59"/>
  <c r="K7" i="59" s="1"/>
  <c r="M52" i="59"/>
  <c r="R52" i="59"/>
  <c r="M32" i="59"/>
  <c r="L58" i="59"/>
  <c r="P5" i="59"/>
  <c r="O5" i="59"/>
  <c r="G15" i="59"/>
  <c r="O3" i="59"/>
  <c r="L3" i="59"/>
  <c r="P16" i="56"/>
  <c r="S26" i="59"/>
  <c r="N26" i="59"/>
  <c r="AD8" i="59"/>
  <c r="N39" i="59"/>
  <c r="T39" i="59"/>
  <c r="O74" i="42"/>
  <c r="P74" i="42"/>
  <c r="Q46" i="59"/>
  <c r="R46" i="59"/>
  <c r="M46" i="59"/>
  <c r="F4" i="59"/>
  <c r="D3" i="57" s="1"/>
  <c r="P86" i="42"/>
  <c r="L82" i="42"/>
  <c r="N37" i="59"/>
  <c r="R32" i="59"/>
  <c r="P27" i="48"/>
  <c r="N47" i="59"/>
  <c r="T47" i="59"/>
  <c r="S47" i="59"/>
  <c r="S33" i="59"/>
  <c r="AH16" i="59"/>
  <c r="AI11" i="59"/>
  <c r="S64" i="34"/>
  <c r="G12" i="59"/>
  <c r="P96" i="42"/>
  <c r="O96" i="42"/>
  <c r="L96" i="42"/>
  <c r="F6" i="59"/>
  <c r="D5" i="57" s="1"/>
  <c r="L15" i="59"/>
  <c r="O86" i="42"/>
  <c r="O50" i="56"/>
  <c r="T26" i="59"/>
  <c r="T68" i="42"/>
  <c r="N26" i="50"/>
  <c r="L13" i="59"/>
  <c r="S37" i="59"/>
  <c r="Q52" i="59"/>
  <c r="L57" i="59"/>
  <c r="Q32" i="59"/>
  <c r="E21" i="59"/>
  <c r="L63" i="34"/>
  <c r="L77" i="42"/>
  <c r="O77" i="42"/>
  <c r="P77" i="42"/>
  <c r="I12" i="59"/>
  <c r="A11" i="57" s="1"/>
  <c r="O51" i="59"/>
  <c r="L51" i="59"/>
  <c r="C25" i="59"/>
  <c r="I3" i="59"/>
  <c r="A2" i="57" s="1"/>
  <c r="T50" i="59"/>
  <c r="N50" i="59"/>
  <c r="N68" i="42"/>
  <c r="S26" i="50"/>
  <c r="O15" i="59"/>
  <c r="N64" i="34"/>
  <c r="T26" i="50"/>
  <c r="P38" i="56"/>
  <c r="P57" i="59"/>
  <c r="AD21" i="59"/>
  <c r="H32" i="59"/>
  <c r="C31" i="57" s="1"/>
  <c r="N83" i="42"/>
  <c r="D32" i="59"/>
  <c r="H27" i="59"/>
  <c r="C26" i="57" s="1"/>
  <c r="N3" i="59"/>
  <c r="S3" i="59"/>
  <c r="T8" i="59"/>
  <c r="E28" i="59"/>
  <c r="O16" i="56"/>
  <c r="S8" i="59"/>
  <c r="L42" i="59"/>
  <c r="O42" i="59"/>
  <c r="T43" i="59"/>
  <c r="N43" i="59"/>
  <c r="O56" i="56"/>
  <c r="R30" i="59"/>
  <c r="Q30" i="59"/>
  <c r="M30" i="59"/>
  <c r="C32" i="59"/>
  <c r="AG12" i="59"/>
  <c r="L49" i="59"/>
  <c r="P49" i="59"/>
  <c r="O32" i="32"/>
  <c r="AE24" i="59"/>
  <c r="AE4" i="59"/>
  <c r="S96" i="46"/>
  <c r="O80" i="42"/>
  <c r="E23" i="59"/>
  <c r="J5" i="59"/>
  <c r="K5" i="59" s="1"/>
  <c r="O52" i="59"/>
  <c r="E33" i="59"/>
  <c r="T3" i="59"/>
  <c r="N8" i="59"/>
  <c r="AI33" i="59"/>
  <c r="T53" i="59"/>
  <c r="N53" i="59"/>
  <c r="N64" i="42"/>
  <c r="O93" i="46"/>
  <c r="P32" i="48"/>
  <c r="J14" i="59"/>
  <c r="K14" i="59" s="1"/>
  <c r="O60" i="59"/>
  <c r="L60" i="59"/>
  <c r="G16" i="59"/>
  <c r="P32" i="56"/>
  <c r="AH32" i="59"/>
  <c r="N32" i="32"/>
  <c r="P32" i="32"/>
  <c r="M64" i="42"/>
  <c r="N71" i="42"/>
  <c r="M70" i="42"/>
  <c r="L7" i="59"/>
  <c r="S41" i="59"/>
  <c r="L22" i="59"/>
  <c r="T14" i="59"/>
  <c r="S11" i="59"/>
  <c r="O19" i="59"/>
  <c r="M39" i="59"/>
  <c r="J9" i="59"/>
  <c r="K9" i="59" s="1"/>
  <c r="Q29" i="59"/>
  <c r="H8" i="59"/>
  <c r="C7" i="57" s="1"/>
  <c r="S64" i="59"/>
  <c r="L19" i="59"/>
  <c r="P21" i="59"/>
  <c r="R29" i="59"/>
  <c r="L24" i="50"/>
  <c r="P24" i="50"/>
  <c r="M32" i="50"/>
  <c r="S33" i="50"/>
  <c r="T33" i="50"/>
  <c r="T25" i="50"/>
  <c r="S25" i="50"/>
  <c r="P32" i="50"/>
  <c r="O32" i="50"/>
  <c r="N33" i="50"/>
  <c r="O24" i="50"/>
  <c r="Q32" i="50"/>
  <c r="AD23" i="50"/>
  <c r="O45" i="48"/>
  <c r="T32" i="50"/>
  <c r="S32" i="50"/>
  <c r="N32" i="50"/>
  <c r="F33" i="50"/>
  <c r="D32" i="55" s="1"/>
  <c r="I26" i="50"/>
  <c r="A25" i="55" s="1"/>
  <c r="O25" i="50"/>
  <c r="L25" i="50"/>
  <c r="AE24" i="50"/>
  <c r="J23" i="50"/>
  <c r="K23" i="50" s="1"/>
  <c r="E32" i="50"/>
  <c r="E26" i="50"/>
  <c r="D25" i="50"/>
  <c r="I25" i="50"/>
  <c r="A24" i="55" s="1"/>
  <c r="AG23" i="50"/>
  <c r="P25" i="50"/>
  <c r="I32" i="50"/>
  <c r="A31" i="55" s="1"/>
  <c r="O33" i="50"/>
  <c r="L33" i="50"/>
  <c r="P33" i="50"/>
  <c r="AH32" i="50"/>
  <c r="AD33" i="50"/>
  <c r="C26" i="50"/>
  <c r="F23" i="50"/>
  <c r="D22" i="55" s="1"/>
  <c r="J32" i="50"/>
  <c r="K32" i="50" s="1"/>
  <c r="C33" i="50"/>
  <c r="G33" i="50"/>
  <c r="J26" i="50"/>
  <c r="K26" i="50" s="1"/>
  <c r="E25" i="50"/>
  <c r="F24" i="50"/>
  <c r="D23" i="55" s="1"/>
  <c r="AH24" i="50"/>
  <c r="C23" i="50"/>
  <c r="AI32" i="50"/>
  <c r="C24" i="50"/>
  <c r="L32" i="50"/>
  <c r="AE26" i="50"/>
  <c r="AF25" i="50"/>
  <c r="AD24" i="50"/>
  <c r="H23" i="50"/>
  <c r="C22" i="55" s="1"/>
  <c r="R25" i="50"/>
  <c r="AF33" i="50"/>
  <c r="I24" i="50"/>
  <c r="A23" i="55" s="1"/>
  <c r="C32" i="50"/>
  <c r="F26" i="50"/>
  <c r="D25" i="55" s="1"/>
  <c r="AD32" i="50"/>
  <c r="AE33" i="50"/>
  <c r="AG33" i="50"/>
  <c r="J24" i="50"/>
  <c r="K24" i="50" s="1"/>
  <c r="D23" i="50"/>
  <c r="Q25" i="50"/>
  <c r="M25" i="50"/>
  <c r="H33" i="50"/>
  <c r="C32" i="55" s="1"/>
  <c r="G26" i="50"/>
  <c r="AG25" i="50"/>
  <c r="G24" i="50"/>
  <c r="N25" i="50"/>
  <c r="R32" i="50"/>
  <c r="AE32" i="50"/>
  <c r="AI26" i="50"/>
  <c r="J25" i="50"/>
  <c r="K25" i="50" s="1"/>
  <c r="D24" i="50"/>
  <c r="E23" i="50"/>
  <c r="M45" i="48"/>
  <c r="P45" i="48"/>
  <c r="P46" i="48"/>
  <c r="P38" i="48"/>
  <c r="AH34" i="34"/>
  <c r="AF34" i="34"/>
  <c r="E34" i="34"/>
  <c r="F34" i="34"/>
  <c r="D33" i="52" s="1"/>
  <c r="G34" i="34"/>
  <c r="AI34" i="34"/>
  <c r="AE34" i="34"/>
  <c r="D34" i="34"/>
  <c r="H34" i="34"/>
  <c r="C33" i="52" s="1"/>
  <c r="AG34" i="34"/>
  <c r="J34" i="34"/>
  <c r="K34" i="34" s="1"/>
  <c r="I34" i="34"/>
  <c r="A33" i="52" s="1"/>
  <c r="AD34" i="34"/>
  <c r="R34" i="34"/>
  <c r="M34" i="34"/>
  <c r="Q34" i="34"/>
  <c r="O34" i="34"/>
  <c r="L34" i="34"/>
  <c r="P34" i="34"/>
  <c r="S34" i="34"/>
  <c r="N34" i="34"/>
  <c r="T34" i="34"/>
  <c r="Y54" i="63" l="1"/>
  <c r="Z54" i="63"/>
  <c r="AA54" i="63"/>
  <c r="B53" i="64" s="1"/>
  <c r="AB54" i="63"/>
  <c r="AC54" i="63"/>
  <c r="AA51" i="63"/>
  <c r="B50" i="64" s="1"/>
  <c r="AB51" i="63"/>
  <c r="AC51" i="63"/>
  <c r="W53" i="63"/>
  <c r="X53" i="63"/>
  <c r="AA53" i="63"/>
  <c r="B52" i="64" s="1"/>
  <c r="AB53" i="63"/>
  <c r="AC53" i="63"/>
  <c r="U52" i="63"/>
  <c r="V52" i="63"/>
  <c r="Y52" i="63"/>
  <c r="Z52" i="63"/>
  <c r="W52" i="63"/>
  <c r="X52" i="63"/>
  <c r="AA52" i="63"/>
  <c r="B51" i="64" s="1"/>
  <c r="AB52" i="63"/>
  <c r="AC52" i="63"/>
  <c r="U54" i="63"/>
  <c r="V54" i="63"/>
  <c r="W54" i="63"/>
  <c r="X54" i="63"/>
  <c r="Y51" i="63"/>
  <c r="Z51" i="63"/>
  <c r="U51" i="63"/>
  <c r="V51" i="63"/>
  <c r="W51" i="63"/>
  <c r="X51" i="63"/>
  <c r="U53" i="63"/>
  <c r="V53" i="63"/>
  <c r="Y53" i="63"/>
  <c r="Z53" i="63"/>
  <c r="W44" i="63"/>
  <c r="X44" i="63"/>
  <c r="AA44" i="63"/>
  <c r="B43" i="64" s="1"/>
  <c r="AB44" i="63"/>
  <c r="AC44" i="63"/>
  <c r="U44" i="63"/>
  <c r="V44" i="63"/>
  <c r="Y44" i="63"/>
  <c r="Z44" i="63"/>
  <c r="AA41" i="63"/>
  <c r="B40" i="64" s="1"/>
  <c r="AB41" i="63"/>
  <c r="AC41" i="63"/>
  <c r="U25" i="63"/>
  <c r="V25" i="63"/>
  <c r="AA30" i="63"/>
  <c r="B29" i="64" s="1"/>
  <c r="AB30" i="63"/>
  <c r="AC30" i="63"/>
  <c r="W30" i="63"/>
  <c r="X30" i="63"/>
  <c r="Y21" i="63"/>
  <c r="Z21" i="63"/>
  <c r="U21" i="63"/>
  <c r="V21" i="63"/>
  <c r="U20" i="63"/>
  <c r="V20" i="63"/>
  <c r="AA20" i="63"/>
  <c r="B19" i="64" s="1"/>
  <c r="AB20" i="63"/>
  <c r="AC20" i="63"/>
  <c r="AA16" i="63"/>
  <c r="B15" i="64" s="1"/>
  <c r="AB16" i="63"/>
  <c r="AC16" i="63"/>
  <c r="AA22" i="63"/>
  <c r="B21" i="64" s="1"/>
  <c r="AB22" i="63"/>
  <c r="AC22" i="63"/>
  <c r="Y49" i="63"/>
  <c r="Z49" i="63"/>
  <c r="W49" i="63"/>
  <c r="X49" i="63"/>
  <c r="Y43" i="63"/>
  <c r="Z43" i="63"/>
  <c r="AA43" i="63"/>
  <c r="B42" i="64" s="1"/>
  <c r="AB43" i="63"/>
  <c r="AC43" i="63"/>
  <c r="AA27" i="63"/>
  <c r="B26" i="64" s="1"/>
  <c r="AB27" i="63"/>
  <c r="AC27" i="63"/>
  <c r="AA31" i="63"/>
  <c r="B30" i="64" s="1"/>
  <c r="AB31" i="63"/>
  <c r="AC31" i="63"/>
  <c r="Y31" i="63"/>
  <c r="Z31" i="63"/>
  <c r="W47" i="63"/>
  <c r="X47" i="63"/>
  <c r="AA47" i="63"/>
  <c r="B46" i="64" s="1"/>
  <c r="AB47" i="63"/>
  <c r="AC47" i="63"/>
  <c r="U47" i="63"/>
  <c r="V47" i="63"/>
  <c r="AA15" i="63"/>
  <c r="B14" i="64" s="1"/>
  <c r="AB15" i="63"/>
  <c r="AC15" i="63"/>
  <c r="AA46" i="63"/>
  <c r="B45" i="64" s="1"/>
  <c r="AB46" i="63"/>
  <c r="AC46" i="63"/>
  <c r="U36" i="63"/>
  <c r="V36" i="63"/>
  <c r="AA36" i="63"/>
  <c r="B35" i="64" s="1"/>
  <c r="AB36" i="63"/>
  <c r="AC36" i="63"/>
  <c r="Y32" i="63"/>
  <c r="Z32" i="63"/>
  <c r="U24" i="63"/>
  <c r="V24" i="63"/>
  <c r="W24" i="63"/>
  <c r="X24" i="63"/>
  <c r="Y24" i="63"/>
  <c r="Z24" i="63"/>
  <c r="AA19" i="63"/>
  <c r="B18" i="64" s="1"/>
  <c r="AB19" i="63"/>
  <c r="AC19" i="63"/>
  <c r="AA29" i="63"/>
  <c r="B28" i="64" s="1"/>
  <c r="AB29" i="63"/>
  <c r="AC29" i="63"/>
  <c r="AA38" i="63"/>
  <c r="B37" i="64" s="1"/>
  <c r="AB38" i="63"/>
  <c r="AC38" i="63"/>
  <c r="Y39" i="63"/>
  <c r="Z39" i="63"/>
  <c r="U39" i="63"/>
  <c r="V39" i="63"/>
  <c r="AA39" i="63"/>
  <c r="B38" i="64" s="1"/>
  <c r="AB39" i="63"/>
  <c r="AC39" i="63"/>
  <c r="Y23" i="63"/>
  <c r="Z23" i="63"/>
  <c r="AA23" i="63"/>
  <c r="B22" i="64" s="1"/>
  <c r="AB23" i="63"/>
  <c r="AC23" i="63"/>
  <c r="AA35" i="63"/>
  <c r="B34" i="64" s="1"/>
  <c r="AB35" i="63"/>
  <c r="AC35" i="63"/>
  <c r="Y42" i="63"/>
  <c r="Z42" i="63"/>
  <c r="U42" i="63"/>
  <c r="V42" i="63"/>
  <c r="Y33" i="63"/>
  <c r="Z33" i="63"/>
  <c r="AA33" i="63"/>
  <c r="B32" i="64" s="1"/>
  <c r="AB33" i="63"/>
  <c r="AC33" i="63"/>
  <c r="Y48" i="63"/>
  <c r="Z48" i="63"/>
  <c r="AA48" i="63"/>
  <c r="B47" i="64" s="1"/>
  <c r="AB48" i="63"/>
  <c r="AC48" i="63"/>
  <c r="AA34" i="63"/>
  <c r="B33" i="64" s="1"/>
  <c r="AB34" i="63"/>
  <c r="AC34" i="63"/>
  <c r="AA45" i="63"/>
  <c r="B44" i="64" s="1"/>
  <c r="AB45" i="63"/>
  <c r="AC45" i="63"/>
  <c r="U37" i="63"/>
  <c r="V37" i="63"/>
  <c r="W37" i="63"/>
  <c r="X37" i="63"/>
  <c r="AA28" i="63"/>
  <c r="B27" i="64" s="1"/>
  <c r="AB28" i="63"/>
  <c r="AC28" i="63"/>
  <c r="Y28" i="63"/>
  <c r="Z28" i="63"/>
  <c r="Y26" i="63"/>
  <c r="Z26" i="63"/>
  <c r="W26" i="63"/>
  <c r="X26" i="63"/>
  <c r="U26" i="63"/>
  <c r="V26" i="63"/>
  <c r="AA26" i="63"/>
  <c r="B25" i="64" s="1"/>
  <c r="AB26" i="63"/>
  <c r="AC26" i="63"/>
  <c r="U41" i="63"/>
  <c r="V41" i="63"/>
  <c r="Y41" i="63"/>
  <c r="Z41" i="63"/>
  <c r="W41" i="63"/>
  <c r="X41" i="63"/>
  <c r="W25" i="63"/>
  <c r="X25" i="63"/>
  <c r="Y25" i="63"/>
  <c r="Z25" i="63"/>
  <c r="AA25" i="63"/>
  <c r="B24" i="64" s="1"/>
  <c r="AB25" i="63"/>
  <c r="AC25" i="63"/>
  <c r="W17" i="63"/>
  <c r="X17" i="63"/>
  <c r="Y17" i="63"/>
  <c r="Z17" i="63"/>
  <c r="U17" i="63"/>
  <c r="V17" i="63"/>
  <c r="AA17" i="63"/>
  <c r="B16" i="64" s="1"/>
  <c r="AB17" i="63"/>
  <c r="AC17" i="63"/>
  <c r="Y30" i="63"/>
  <c r="Z30" i="63"/>
  <c r="U30" i="63"/>
  <c r="V30" i="63"/>
  <c r="U18" i="63"/>
  <c r="V18" i="63"/>
  <c r="W18" i="63"/>
  <c r="X18" i="63"/>
  <c r="Y18" i="63"/>
  <c r="Z18" i="63"/>
  <c r="AA18" i="63"/>
  <c r="B17" i="64" s="1"/>
  <c r="AB18" i="63"/>
  <c r="AC18" i="63"/>
  <c r="W21" i="63"/>
  <c r="X21" i="63"/>
  <c r="AA21" i="63"/>
  <c r="B20" i="64" s="1"/>
  <c r="AB21" i="63"/>
  <c r="AC21" i="63"/>
  <c r="W20" i="63"/>
  <c r="X20" i="63"/>
  <c r="Y20" i="63"/>
  <c r="Z20" i="63"/>
  <c r="W16" i="63"/>
  <c r="X16" i="63"/>
  <c r="Y16" i="63"/>
  <c r="Z16" i="63"/>
  <c r="U16" i="63"/>
  <c r="V16" i="63"/>
  <c r="U22" i="63"/>
  <c r="V22" i="63"/>
  <c r="Y22" i="63"/>
  <c r="Z22" i="63"/>
  <c r="W22" i="63"/>
  <c r="X22" i="63"/>
  <c r="U49" i="63"/>
  <c r="V49" i="63"/>
  <c r="AA49" i="63"/>
  <c r="B48" i="64" s="1"/>
  <c r="AB49" i="63"/>
  <c r="AC49" i="63"/>
  <c r="W43" i="63"/>
  <c r="X43" i="63"/>
  <c r="U43" i="63"/>
  <c r="V43" i="63"/>
  <c r="W27" i="63"/>
  <c r="X27" i="63"/>
  <c r="U27" i="63"/>
  <c r="V27" i="63"/>
  <c r="Y27" i="63"/>
  <c r="Z27" i="63"/>
  <c r="W31" i="63"/>
  <c r="X31" i="63"/>
  <c r="U31" i="63"/>
  <c r="V31" i="63"/>
  <c r="Y47" i="63"/>
  <c r="Z47" i="63"/>
  <c r="U15" i="63"/>
  <c r="V15" i="63"/>
  <c r="Y15" i="63"/>
  <c r="Z15" i="63"/>
  <c r="W15" i="63"/>
  <c r="X15" i="63"/>
  <c r="U46" i="63"/>
  <c r="V46" i="63"/>
  <c r="W46" i="63"/>
  <c r="X46" i="63"/>
  <c r="Y46" i="63"/>
  <c r="Z46" i="63"/>
  <c r="Y36" i="63"/>
  <c r="Z36" i="63"/>
  <c r="W36" i="63"/>
  <c r="X36" i="63"/>
  <c r="U32" i="63"/>
  <c r="V32" i="63"/>
  <c r="W32" i="63"/>
  <c r="X32" i="63"/>
  <c r="AA32" i="63"/>
  <c r="B31" i="64" s="1"/>
  <c r="AB32" i="63"/>
  <c r="AC32" i="63"/>
  <c r="AA24" i="63"/>
  <c r="B23" i="64" s="1"/>
  <c r="AB24" i="63"/>
  <c r="AC24" i="63"/>
  <c r="Y19" i="63"/>
  <c r="Z19" i="63"/>
  <c r="W19" i="63"/>
  <c r="X19" i="63"/>
  <c r="U19" i="63"/>
  <c r="V19" i="63"/>
  <c r="U40" i="63"/>
  <c r="V40" i="63"/>
  <c r="Y40" i="63"/>
  <c r="Z40" i="63"/>
  <c r="W40" i="63"/>
  <c r="X40" i="63"/>
  <c r="AA40" i="63"/>
  <c r="B39" i="64" s="1"/>
  <c r="AB40" i="63"/>
  <c r="AC40" i="63"/>
  <c r="U29" i="63"/>
  <c r="V29" i="63"/>
  <c r="W29" i="63"/>
  <c r="X29" i="63"/>
  <c r="Y29" i="63"/>
  <c r="Z29" i="63"/>
  <c r="Y38" i="63"/>
  <c r="Z38" i="63"/>
  <c r="W38" i="63"/>
  <c r="X38" i="63"/>
  <c r="U38" i="63"/>
  <c r="V38" i="63"/>
  <c r="W39" i="63"/>
  <c r="X39" i="63"/>
  <c r="W23" i="63"/>
  <c r="X23" i="63"/>
  <c r="U23" i="63"/>
  <c r="V23" i="63"/>
  <c r="W35" i="63"/>
  <c r="X35" i="63"/>
  <c r="U35" i="63"/>
  <c r="V35" i="63"/>
  <c r="Y35" i="63"/>
  <c r="Z35" i="63"/>
  <c r="W42" i="63"/>
  <c r="X42" i="63"/>
  <c r="AA42" i="63"/>
  <c r="B41" i="64" s="1"/>
  <c r="AB42" i="63"/>
  <c r="AC42" i="63"/>
  <c r="W33" i="63"/>
  <c r="X33" i="63"/>
  <c r="U33" i="63"/>
  <c r="V33" i="63"/>
  <c r="U48" i="63"/>
  <c r="V48" i="63"/>
  <c r="W48" i="63"/>
  <c r="X48" i="63"/>
  <c r="U34" i="63"/>
  <c r="V34" i="63"/>
  <c r="Y34" i="63"/>
  <c r="Z34" i="63"/>
  <c r="W34" i="63"/>
  <c r="X34" i="63"/>
  <c r="U45" i="63"/>
  <c r="V45" i="63"/>
  <c r="W45" i="63"/>
  <c r="X45" i="63"/>
  <c r="Y45" i="63"/>
  <c r="Z45" i="63"/>
  <c r="Y37" i="63"/>
  <c r="Z37" i="63"/>
  <c r="AA37" i="63"/>
  <c r="B36" i="64" s="1"/>
  <c r="AB37" i="63"/>
  <c r="AC37" i="63"/>
  <c r="W28" i="63"/>
  <c r="X28" i="63"/>
  <c r="U28" i="63"/>
  <c r="V28" i="63"/>
  <c r="AA67" i="59"/>
  <c r="B66" i="57" s="1"/>
  <c r="AB67" i="59"/>
  <c r="AC67" i="59"/>
  <c r="U67" i="59"/>
  <c r="V67" i="59"/>
  <c r="W67" i="59"/>
  <c r="X67" i="59"/>
  <c r="Y67" i="59"/>
  <c r="Z67" i="59"/>
  <c r="W73" i="59"/>
  <c r="X73" i="59"/>
  <c r="AA73" i="59"/>
  <c r="B72" i="57" s="1"/>
  <c r="AB73" i="59"/>
  <c r="AC73" i="59"/>
  <c r="U73" i="59"/>
  <c r="V73" i="59"/>
  <c r="AA85" i="59"/>
  <c r="B84" i="57" s="1"/>
  <c r="AB85" i="59"/>
  <c r="AC85" i="59"/>
  <c r="U85" i="59"/>
  <c r="V85" i="59"/>
  <c r="AA82" i="59"/>
  <c r="B81" i="57" s="1"/>
  <c r="AB82" i="59"/>
  <c r="AC82" i="59"/>
  <c r="U82" i="59"/>
  <c r="V82" i="59"/>
  <c r="AA88" i="59"/>
  <c r="B87" i="57" s="1"/>
  <c r="AB88" i="59"/>
  <c r="AC88" i="59"/>
  <c r="U88" i="59"/>
  <c r="V88" i="59"/>
  <c r="Y88" i="59"/>
  <c r="Z88" i="59"/>
  <c r="W81" i="59"/>
  <c r="X81" i="59"/>
  <c r="AA81" i="59"/>
  <c r="B80" i="57" s="1"/>
  <c r="AB81" i="59"/>
  <c r="AC81" i="59"/>
  <c r="U81" i="59"/>
  <c r="V81" i="59"/>
  <c r="Y81" i="59"/>
  <c r="Z81" i="59"/>
  <c r="Y83" i="59"/>
  <c r="Z83" i="59"/>
  <c r="AA83" i="59"/>
  <c r="B82" i="57" s="1"/>
  <c r="AB83" i="59"/>
  <c r="AC83" i="59"/>
  <c r="U83" i="59"/>
  <c r="V83" i="59"/>
  <c r="AA86" i="59"/>
  <c r="B85" i="57" s="1"/>
  <c r="AB86" i="59"/>
  <c r="AC86" i="59"/>
  <c r="U86" i="59"/>
  <c r="V86" i="59"/>
  <c r="Y86" i="59"/>
  <c r="Z86" i="59"/>
  <c r="Y89" i="59"/>
  <c r="Z89" i="59"/>
  <c r="AA89" i="59"/>
  <c r="B88" i="57" s="1"/>
  <c r="AB89" i="59"/>
  <c r="AC89" i="59"/>
  <c r="U89" i="59"/>
  <c r="V89" i="59"/>
  <c r="Y84" i="59"/>
  <c r="Z84" i="59"/>
  <c r="AA84" i="59"/>
  <c r="B83" i="57" s="1"/>
  <c r="AB84" i="59"/>
  <c r="AC84" i="59"/>
  <c r="U84" i="59"/>
  <c r="V84" i="59"/>
  <c r="AA72" i="59"/>
  <c r="B71" i="57" s="1"/>
  <c r="AB72" i="59"/>
  <c r="AC72" i="59"/>
  <c r="U72" i="59"/>
  <c r="V72" i="59"/>
  <c r="Y90" i="59"/>
  <c r="Z90" i="59"/>
  <c r="AA90" i="59"/>
  <c r="B89" i="57" s="1"/>
  <c r="AB90" i="59"/>
  <c r="AC90" i="59"/>
  <c r="U90" i="59"/>
  <c r="V90" i="59"/>
  <c r="W92" i="59"/>
  <c r="X92" i="59"/>
  <c r="AA92" i="59"/>
  <c r="B91" i="57" s="1"/>
  <c r="AB92" i="59"/>
  <c r="AC92" i="59"/>
  <c r="U92" i="59"/>
  <c r="V92" i="59"/>
  <c r="W79" i="59"/>
  <c r="X79" i="59"/>
  <c r="AA79" i="59"/>
  <c r="B78" i="57" s="1"/>
  <c r="AB79" i="59"/>
  <c r="AC79" i="59"/>
  <c r="U79" i="59"/>
  <c r="V79" i="59"/>
  <c r="Y78" i="59"/>
  <c r="Z78" i="59"/>
  <c r="AA78" i="59"/>
  <c r="B77" i="57" s="1"/>
  <c r="AB78" i="59"/>
  <c r="AC78" i="59"/>
  <c r="U78" i="59"/>
  <c r="V78" i="59"/>
  <c r="AA71" i="59"/>
  <c r="B70" i="57" s="1"/>
  <c r="AB71" i="59"/>
  <c r="AC71" i="59"/>
  <c r="U71" i="59"/>
  <c r="V71" i="59"/>
  <c r="AA70" i="59"/>
  <c r="B69" i="57" s="1"/>
  <c r="AB70" i="59"/>
  <c r="AC70" i="59"/>
  <c r="U70" i="59"/>
  <c r="V70" i="59"/>
  <c r="AA76" i="59"/>
  <c r="B75" i="57" s="1"/>
  <c r="AB76" i="59"/>
  <c r="AC76" i="59"/>
  <c r="U76" i="59"/>
  <c r="V76" i="59"/>
  <c r="AA75" i="59"/>
  <c r="B74" i="57" s="1"/>
  <c r="AB75" i="59"/>
  <c r="AC75" i="59"/>
  <c r="U75" i="59"/>
  <c r="V75" i="59"/>
  <c r="AA74" i="59"/>
  <c r="B73" i="57" s="1"/>
  <c r="AB74" i="59"/>
  <c r="AC74" i="59"/>
  <c r="U74" i="59"/>
  <c r="V74" i="59"/>
  <c r="AA77" i="59"/>
  <c r="B76" i="57" s="1"/>
  <c r="AB77" i="59"/>
  <c r="AC77" i="59"/>
  <c r="U77" i="59"/>
  <c r="V77" i="59"/>
  <c r="Y77" i="59"/>
  <c r="Z77" i="59"/>
  <c r="AA87" i="59"/>
  <c r="B86" i="57" s="1"/>
  <c r="AB87" i="59"/>
  <c r="AC87" i="59"/>
  <c r="U87" i="59"/>
  <c r="V87" i="59"/>
  <c r="AA68" i="59"/>
  <c r="B67" i="57" s="1"/>
  <c r="AB68" i="59"/>
  <c r="AC68" i="59"/>
  <c r="U68" i="59"/>
  <c r="V68" i="59"/>
  <c r="AA91" i="59"/>
  <c r="B90" i="57" s="1"/>
  <c r="AB91" i="59"/>
  <c r="AC91" i="59"/>
  <c r="U91" i="59"/>
  <c r="V91" i="59"/>
  <c r="Y80" i="59"/>
  <c r="Z80" i="59"/>
  <c r="AA80" i="59"/>
  <c r="B79" i="57" s="1"/>
  <c r="AB80" i="59"/>
  <c r="AC80" i="59"/>
  <c r="U80" i="59"/>
  <c r="V80" i="59"/>
  <c r="Y69" i="59"/>
  <c r="Z69" i="59"/>
  <c r="AA69" i="59"/>
  <c r="B68" i="57" s="1"/>
  <c r="AB69" i="59"/>
  <c r="AC69" i="59"/>
  <c r="U69" i="59"/>
  <c r="V69" i="59"/>
  <c r="Y99" i="59"/>
  <c r="Z99" i="59"/>
  <c r="AA99" i="59"/>
  <c r="B98" i="57" s="1"/>
  <c r="AB99" i="59"/>
  <c r="AC99" i="59"/>
  <c r="U99" i="59"/>
  <c r="V99" i="59"/>
  <c r="W97" i="59"/>
  <c r="X97" i="59"/>
  <c r="AA97" i="59"/>
  <c r="B96" i="57" s="1"/>
  <c r="AB97" i="59"/>
  <c r="AC97" i="59"/>
  <c r="U97" i="59"/>
  <c r="V97" i="59"/>
  <c r="AA98" i="59"/>
  <c r="B97" i="57" s="1"/>
  <c r="AB98" i="59"/>
  <c r="AC98" i="59"/>
  <c r="U98" i="59"/>
  <c r="V98" i="59"/>
  <c r="W94" i="59"/>
  <c r="X94" i="59"/>
  <c r="AA94" i="59"/>
  <c r="B93" i="57" s="1"/>
  <c r="AB94" i="59"/>
  <c r="AC94" i="59"/>
  <c r="U94" i="59"/>
  <c r="V94" i="59"/>
  <c r="Y93" i="59"/>
  <c r="Z93" i="59"/>
  <c r="AA93" i="59"/>
  <c r="B92" i="57" s="1"/>
  <c r="AB93" i="59"/>
  <c r="AC93" i="59"/>
  <c r="U93" i="59"/>
  <c r="V93" i="59"/>
  <c r="Y96" i="59"/>
  <c r="Z96" i="59"/>
  <c r="AA96" i="59"/>
  <c r="B95" i="57" s="1"/>
  <c r="AB96" i="59"/>
  <c r="AC96" i="59"/>
  <c r="U96" i="59"/>
  <c r="V96" i="59"/>
  <c r="AA95" i="59"/>
  <c r="B94" i="57" s="1"/>
  <c r="AB95" i="59"/>
  <c r="AC95" i="59"/>
  <c r="U95" i="59"/>
  <c r="V95" i="59"/>
  <c r="W95" i="59"/>
  <c r="X95" i="59"/>
  <c r="Y73" i="59"/>
  <c r="Z73" i="59"/>
  <c r="W85" i="59"/>
  <c r="X85" i="59"/>
  <c r="Y85" i="59"/>
  <c r="Z85" i="59"/>
  <c r="Y82" i="59"/>
  <c r="Z82" i="59"/>
  <c r="W82" i="59"/>
  <c r="X82" i="59"/>
  <c r="W88" i="59"/>
  <c r="X88" i="59"/>
  <c r="W99" i="59"/>
  <c r="X99" i="59"/>
  <c r="W83" i="59"/>
  <c r="X83" i="59"/>
  <c r="W86" i="59"/>
  <c r="X86" i="59"/>
  <c r="W89" i="59"/>
  <c r="X89" i="59"/>
  <c r="W84" i="59"/>
  <c r="X84" i="59"/>
  <c r="Y97" i="59"/>
  <c r="Z97" i="59"/>
  <c r="W72" i="59"/>
  <c r="X72" i="59"/>
  <c r="Y72" i="59"/>
  <c r="Z72" i="59"/>
  <c r="W98" i="59"/>
  <c r="X98" i="59"/>
  <c r="Y98" i="59"/>
  <c r="Z98" i="59"/>
  <c r="W90" i="59"/>
  <c r="X90" i="59"/>
  <c r="Y94" i="59"/>
  <c r="Z94" i="59"/>
  <c r="Y92" i="59"/>
  <c r="Z92" i="59"/>
  <c r="Y79" i="59"/>
  <c r="Z79" i="59"/>
  <c r="W78" i="59"/>
  <c r="X78" i="59"/>
  <c r="W71" i="59"/>
  <c r="X71" i="59"/>
  <c r="Y71" i="59"/>
  <c r="Z71" i="59"/>
  <c r="W70" i="59"/>
  <c r="X70" i="59"/>
  <c r="Y70" i="59"/>
  <c r="Z70" i="59"/>
  <c r="W76" i="59"/>
  <c r="X76" i="59"/>
  <c r="Y76" i="59"/>
  <c r="Z76" i="59"/>
  <c r="W75" i="59"/>
  <c r="X75" i="59"/>
  <c r="Y75" i="59"/>
  <c r="Z75" i="59"/>
  <c r="W93" i="59"/>
  <c r="X93" i="59"/>
  <c r="W96" i="59"/>
  <c r="X96" i="59"/>
  <c r="W74" i="59"/>
  <c r="X74" i="59"/>
  <c r="Y74" i="59"/>
  <c r="Z74" i="59"/>
  <c r="W77" i="59"/>
  <c r="X77" i="59"/>
  <c r="W87" i="59"/>
  <c r="X87" i="59"/>
  <c r="Y87" i="59"/>
  <c r="Z87" i="59"/>
  <c r="W68" i="59"/>
  <c r="X68" i="59"/>
  <c r="Y68" i="59"/>
  <c r="Z68" i="59"/>
  <c r="Y91" i="59"/>
  <c r="Z91" i="59"/>
  <c r="W91" i="59"/>
  <c r="X91" i="59"/>
  <c r="W80" i="59"/>
  <c r="X80" i="59"/>
  <c r="Y95" i="59"/>
  <c r="Z95" i="59"/>
  <c r="W69" i="59"/>
  <c r="X69" i="59"/>
  <c r="H129" i="42"/>
  <c r="C128" i="54" s="1"/>
  <c r="G142" i="40"/>
  <c r="I129" i="42"/>
  <c r="A128" i="54" s="1"/>
  <c r="H142" i="40"/>
  <c r="AA129" i="42"/>
  <c r="B128" i="54" s="1"/>
  <c r="AB129" i="42"/>
  <c r="AC129" i="42"/>
  <c r="U129" i="42"/>
  <c r="V129" i="42"/>
  <c r="W129" i="42"/>
  <c r="X129" i="42"/>
  <c r="Y129" i="42"/>
  <c r="Z129" i="42"/>
  <c r="K10" i="61"/>
  <c r="K9" i="61"/>
  <c r="J9" i="61"/>
  <c r="F13" i="61"/>
  <c r="G9" i="61"/>
  <c r="Y103" i="46"/>
  <c r="AA108" i="46"/>
  <c r="B107" i="53" s="1"/>
  <c r="Y67" i="34"/>
  <c r="AB65" i="34"/>
  <c r="V73" i="34"/>
  <c r="AC66" i="59"/>
  <c r="X78" i="34"/>
  <c r="W85" i="34"/>
  <c r="AA78" i="34"/>
  <c r="B77" i="52" s="1"/>
  <c r="Y90" i="34"/>
  <c r="V109" i="42"/>
  <c r="AA111" i="42"/>
  <c r="B110" i="54" s="1"/>
  <c r="AB97" i="34"/>
  <c r="X113" i="42"/>
  <c r="AA135" i="46"/>
  <c r="B134" i="53" s="1"/>
  <c r="AA120" i="46"/>
  <c r="B119" i="53" s="1"/>
  <c r="AA123" i="46"/>
  <c r="B122" i="53" s="1"/>
  <c r="AB123" i="42"/>
  <c r="AB134" i="46"/>
  <c r="U134" i="46"/>
  <c r="P137" i="44"/>
  <c r="W103" i="34"/>
  <c r="U109" i="42"/>
  <c r="AA97" i="34"/>
  <c r="B96" i="52" s="1"/>
  <c r="X105" i="42"/>
  <c r="AB124" i="46"/>
  <c r="M143" i="44"/>
  <c r="AC111" i="46"/>
  <c r="AC115" i="46"/>
  <c r="W105" i="42"/>
  <c r="Y76" i="34"/>
  <c r="W13" i="63"/>
  <c r="U94" i="34"/>
  <c r="AC109" i="42"/>
  <c r="U97" i="34"/>
  <c r="Y116" i="46"/>
  <c r="V122" i="42"/>
  <c r="Z128" i="42"/>
  <c r="AC127" i="42"/>
  <c r="AA127" i="42"/>
  <c r="B126" i="54" s="1"/>
  <c r="N152" i="44"/>
  <c r="U130" i="46"/>
  <c r="W96" i="34"/>
  <c r="AC118" i="46"/>
  <c r="AC134" i="46"/>
  <c r="N149" i="44"/>
  <c r="V121" i="42"/>
  <c r="AB115" i="42"/>
  <c r="AA107" i="46"/>
  <c r="B106" i="53" s="1"/>
  <c r="AA72" i="34"/>
  <c r="B71" i="52" s="1"/>
  <c r="X102" i="34"/>
  <c r="AC123" i="46"/>
  <c r="AC118" i="42"/>
  <c r="P136" i="44"/>
  <c r="P147" i="44"/>
  <c r="F8" i="61"/>
  <c r="X108" i="46"/>
  <c r="U108" i="46"/>
  <c r="U99" i="46"/>
  <c r="Z69" i="34"/>
  <c r="AB67" i="34"/>
  <c r="AB72" i="34"/>
  <c r="AB75" i="34"/>
  <c r="U114" i="46"/>
  <c r="W82" i="34"/>
  <c r="W92" i="34"/>
  <c r="Z91" i="34"/>
  <c r="AB116" i="46"/>
  <c r="AB114" i="42"/>
  <c r="AB133" i="46"/>
  <c r="P133" i="44"/>
  <c r="U138" i="46"/>
  <c r="P141" i="44"/>
  <c r="P127" i="40"/>
  <c r="W100" i="46"/>
  <c r="W108" i="46"/>
  <c r="V108" i="46"/>
  <c r="AA67" i="34"/>
  <c r="B66" i="52" s="1"/>
  <c r="AC75" i="34"/>
  <c r="Y104" i="42"/>
  <c r="Y91" i="34"/>
  <c r="Z108" i="42"/>
  <c r="Z111" i="42"/>
  <c r="V99" i="34"/>
  <c r="O135" i="44"/>
  <c r="P142" i="44"/>
  <c r="AB128" i="46"/>
  <c r="AA114" i="42"/>
  <c r="B113" i="54" s="1"/>
  <c r="G8" i="61"/>
  <c r="X100" i="46"/>
  <c r="AC108" i="46"/>
  <c r="Z103" i="46"/>
  <c r="AC67" i="34"/>
  <c r="Z104" i="42"/>
  <c r="AB66" i="59"/>
  <c r="AC78" i="34"/>
  <c r="AA11" i="63"/>
  <c r="B10" i="64" s="1"/>
  <c r="AA8" i="63"/>
  <c r="B7" i="64" s="1"/>
  <c r="Y108" i="42"/>
  <c r="Y111" i="42"/>
  <c r="AC111" i="42"/>
  <c r="U99" i="34"/>
  <c r="X126" i="42"/>
  <c r="AA123" i="42"/>
  <c r="B122" i="54" s="1"/>
  <c r="Y122" i="46"/>
  <c r="Z123" i="46"/>
  <c r="O137" i="44"/>
  <c r="AA131" i="46"/>
  <c r="B130" i="53" s="1"/>
  <c r="N139" i="40"/>
  <c r="P136" i="40"/>
  <c r="O133" i="40"/>
  <c r="N134" i="40"/>
  <c r="O141" i="40"/>
  <c r="AB108" i="46"/>
  <c r="Z67" i="34"/>
  <c r="AC65" i="34"/>
  <c r="AA66" i="59"/>
  <c r="B65" i="57" s="1"/>
  <c r="X85" i="34"/>
  <c r="AB78" i="34"/>
  <c r="AB111" i="42"/>
  <c r="AC97" i="34"/>
  <c r="V134" i="46"/>
  <c r="AA129" i="46"/>
  <c r="B128" i="53" s="1"/>
  <c r="K8" i="61"/>
  <c r="AA124" i="42"/>
  <c r="B123" i="54" s="1"/>
  <c r="E8" i="61"/>
  <c r="E9" i="61"/>
  <c r="AB118" i="42"/>
  <c r="AB129" i="46"/>
  <c r="F9" i="61"/>
  <c r="J10" i="61"/>
  <c r="U124" i="42"/>
  <c r="X80" i="34"/>
  <c r="AA122" i="46"/>
  <c r="B121" i="53" s="1"/>
  <c r="F10" i="61"/>
  <c r="U73" i="34"/>
  <c r="W104" i="42"/>
  <c r="U83" i="34"/>
  <c r="AC131" i="46"/>
  <c r="X124" i="42"/>
  <c r="Y124" i="46"/>
  <c r="M141" i="40"/>
  <c r="N141" i="40"/>
  <c r="V124" i="42"/>
  <c r="W103" i="42"/>
  <c r="X104" i="42"/>
  <c r="Z82" i="34"/>
  <c r="V83" i="34"/>
  <c r="AA38" i="50"/>
  <c r="B37" i="55" s="1"/>
  <c r="V97" i="34"/>
  <c r="X120" i="42"/>
  <c r="X135" i="46"/>
  <c r="AB119" i="42"/>
  <c r="AC124" i="42"/>
  <c r="AB130" i="46"/>
  <c r="P152" i="44"/>
  <c r="U128" i="42"/>
  <c r="W128" i="42"/>
  <c r="AB103" i="46"/>
  <c r="U69" i="34"/>
  <c r="Z80" i="34"/>
  <c r="V79" i="34"/>
  <c r="W12" i="63"/>
  <c r="H9" i="61" s="1"/>
  <c r="AB6" i="63"/>
  <c r="V96" i="34"/>
  <c r="AA107" i="42"/>
  <c r="B106" i="54" s="1"/>
  <c r="AB120" i="42"/>
  <c r="AA119" i="42"/>
  <c r="B118" i="54" s="1"/>
  <c r="P134" i="44"/>
  <c r="P144" i="44"/>
  <c r="O117" i="32"/>
  <c r="AA103" i="46"/>
  <c r="B102" i="53" s="1"/>
  <c r="AC102" i="42"/>
  <c r="V67" i="34"/>
  <c r="U66" i="59"/>
  <c r="X87" i="34"/>
  <c r="AB79" i="34"/>
  <c r="AB11" i="63"/>
  <c r="AC6" i="63"/>
  <c r="Z92" i="34"/>
  <c r="AB94" i="34"/>
  <c r="AB107" i="42"/>
  <c r="AA98" i="34"/>
  <c r="B97" i="52" s="1"/>
  <c r="AB122" i="46"/>
  <c r="AC122" i="46"/>
  <c r="P148" i="44"/>
  <c r="W111" i="46"/>
  <c r="U67" i="34"/>
  <c r="X84" i="34"/>
  <c r="AA79" i="34"/>
  <c r="B78" i="52" s="1"/>
  <c r="AC11" i="63"/>
  <c r="AB8" i="63"/>
  <c r="Y92" i="34"/>
  <c r="W111" i="42"/>
  <c r="W127" i="46"/>
  <c r="P132" i="40"/>
  <c r="P131" i="40"/>
  <c r="P141" i="40"/>
  <c r="X111" i="46"/>
  <c r="V65" i="34"/>
  <c r="AB70" i="34"/>
  <c r="W84" i="34"/>
  <c r="AC79" i="34"/>
  <c r="AC8" i="63"/>
  <c r="X96" i="34"/>
  <c r="X111" i="42"/>
  <c r="AB98" i="34"/>
  <c r="AB128" i="42"/>
  <c r="AA128" i="42"/>
  <c r="B127" i="54" s="1"/>
  <c r="W102" i="46"/>
  <c r="Z102" i="42"/>
  <c r="AA70" i="34"/>
  <c r="B69" i="52" s="1"/>
  <c r="AA75" i="34"/>
  <c r="B74" i="52" s="1"/>
  <c r="W80" i="34"/>
  <c r="X8" i="63"/>
  <c r="AB118" i="46"/>
  <c r="X127" i="46"/>
  <c r="U62" i="42"/>
  <c r="Z64" i="59"/>
  <c r="O77" i="56"/>
  <c r="Y41" i="59"/>
  <c r="O54" i="56"/>
  <c r="U52" i="59"/>
  <c r="M65" i="56"/>
  <c r="AB40" i="59"/>
  <c r="P53" i="56"/>
  <c r="V51" i="59"/>
  <c r="M64" i="56"/>
  <c r="AC57" i="59"/>
  <c r="P70" i="56"/>
  <c r="X52" i="59"/>
  <c r="N65" i="56"/>
  <c r="V57" i="59"/>
  <c r="M70" i="56"/>
  <c r="AA60" i="59"/>
  <c r="B59" i="57" s="1"/>
  <c r="P73" i="56"/>
  <c r="Z47" i="59"/>
  <c r="O60" i="56"/>
  <c r="V58" i="59"/>
  <c r="M71" i="56"/>
  <c r="X53" i="59"/>
  <c r="N66" i="56"/>
  <c r="AC53" i="59"/>
  <c r="P66" i="56"/>
  <c r="AA47" i="59"/>
  <c r="B46" i="57" s="1"/>
  <c r="P60" i="56"/>
  <c r="W61" i="59"/>
  <c r="N74" i="56"/>
  <c r="X42" i="59"/>
  <c r="N55" i="56"/>
  <c r="Y34" i="59"/>
  <c r="O47" i="56"/>
  <c r="Y54" i="59"/>
  <c r="O67" i="56"/>
  <c r="U45" i="59"/>
  <c r="M58" i="56"/>
  <c r="AC48" i="59"/>
  <c r="P61" i="56"/>
  <c r="U48" i="59"/>
  <c r="M61" i="56"/>
  <c r="Y49" i="59"/>
  <c r="O62" i="56"/>
  <c r="AA54" i="59"/>
  <c r="B53" i="57" s="1"/>
  <c r="P67" i="56"/>
  <c r="V46" i="59"/>
  <c r="M59" i="56"/>
  <c r="AA46" i="59"/>
  <c r="B45" i="57" s="1"/>
  <c r="P59" i="56"/>
  <c r="Y61" i="59"/>
  <c r="O74" i="56"/>
  <c r="V59" i="59"/>
  <c r="M72" i="56"/>
  <c r="AB62" i="59"/>
  <c r="P75" i="56"/>
  <c r="Y58" i="59"/>
  <c r="O71" i="56"/>
  <c r="AA59" i="59"/>
  <c r="B58" i="57" s="1"/>
  <c r="P72" i="56"/>
  <c r="X47" i="59"/>
  <c r="N60" i="56"/>
  <c r="AB34" i="59"/>
  <c r="P47" i="56"/>
  <c r="AC51" i="59"/>
  <c r="P64" i="56"/>
  <c r="W36" i="59"/>
  <c r="N49" i="56"/>
  <c r="AB58" i="59"/>
  <c r="P71" i="56"/>
  <c r="X50" i="59"/>
  <c r="N63" i="56"/>
  <c r="Z51" i="59"/>
  <c r="O64" i="56"/>
  <c r="V56" i="59"/>
  <c r="M69" i="56"/>
  <c r="AB37" i="59"/>
  <c r="P50" i="56"/>
  <c r="Z48" i="59"/>
  <c r="O61" i="56"/>
  <c r="Z36" i="59"/>
  <c r="O49" i="56"/>
  <c r="Z38" i="59"/>
  <c r="O51" i="56"/>
  <c r="AC38" i="59"/>
  <c r="P51" i="56"/>
  <c r="Y56" i="59"/>
  <c r="O69" i="56"/>
  <c r="Z45" i="59"/>
  <c r="O58" i="56"/>
  <c r="W48" i="59"/>
  <c r="N61" i="56"/>
  <c r="AB52" i="59"/>
  <c r="P65" i="56"/>
  <c r="Z52" i="59"/>
  <c r="O65" i="56"/>
  <c r="AB56" i="59"/>
  <c r="P69" i="56"/>
  <c r="AA44" i="59"/>
  <c r="B43" i="57" s="1"/>
  <c r="P57" i="56"/>
  <c r="V44" i="59"/>
  <c r="M57" i="56"/>
  <c r="U47" i="59"/>
  <c r="M60" i="56"/>
  <c r="X41" i="59"/>
  <c r="N54" i="56"/>
  <c r="U34" i="59"/>
  <c r="M47" i="56"/>
  <c r="AB55" i="59"/>
  <c r="P68" i="56"/>
  <c r="V55" i="59"/>
  <c r="M68" i="56"/>
  <c r="X49" i="59"/>
  <c r="N62" i="56"/>
  <c r="AA50" i="59"/>
  <c r="B49" i="57" s="1"/>
  <c r="P63" i="56"/>
  <c r="V50" i="59"/>
  <c r="M63" i="56"/>
  <c r="AA43" i="59"/>
  <c r="B42" i="57" s="1"/>
  <c r="P56" i="56"/>
  <c r="U43" i="59"/>
  <c r="M56" i="56"/>
  <c r="AB41" i="59"/>
  <c r="P54" i="56"/>
  <c r="U41" i="59"/>
  <c r="M54" i="56"/>
  <c r="Z40" i="59"/>
  <c r="O53" i="56"/>
  <c r="Z60" i="59"/>
  <c r="O73" i="56"/>
  <c r="W59" i="59"/>
  <c r="N72" i="56"/>
  <c r="U36" i="59"/>
  <c r="M49" i="56"/>
  <c r="AC61" i="59"/>
  <c r="P74" i="56"/>
  <c r="W40" i="59"/>
  <c r="N53" i="56"/>
  <c r="X37" i="59"/>
  <c r="N50" i="56"/>
  <c r="U62" i="59"/>
  <c r="M75" i="56"/>
  <c r="W57" i="59"/>
  <c r="N70" i="56"/>
  <c r="AC42" i="59"/>
  <c r="P55" i="56"/>
  <c r="Z50" i="59"/>
  <c r="O63" i="56"/>
  <c r="U63" i="59"/>
  <c r="M76" i="56"/>
  <c r="Z39" i="59"/>
  <c r="O52" i="56"/>
  <c r="V40" i="59"/>
  <c r="M53" i="56"/>
  <c r="Z53" i="59"/>
  <c r="O66" i="56"/>
  <c r="U54" i="59"/>
  <c r="M67" i="56"/>
  <c r="Y35" i="59"/>
  <c r="O48" i="56"/>
  <c r="U38" i="59"/>
  <c r="M51" i="56"/>
  <c r="V61" i="59"/>
  <c r="M74" i="56"/>
  <c r="W39" i="59"/>
  <c r="N52" i="56"/>
  <c r="Y57" i="59"/>
  <c r="O70" i="56"/>
  <c r="W44" i="59"/>
  <c r="N57" i="56"/>
  <c r="AA35" i="59"/>
  <c r="B34" i="57" s="1"/>
  <c r="P48" i="56"/>
  <c r="Z55" i="59"/>
  <c r="O68" i="56"/>
  <c r="U49" i="59"/>
  <c r="M62" i="56"/>
  <c r="V42" i="59"/>
  <c r="M55" i="56"/>
  <c r="AB63" i="59"/>
  <c r="P76" i="56"/>
  <c r="U64" i="59"/>
  <c r="M77" i="56"/>
  <c r="Z44" i="59"/>
  <c r="O57" i="56"/>
  <c r="U35" i="59"/>
  <c r="M48" i="56"/>
  <c r="X43" i="59"/>
  <c r="N56" i="56"/>
  <c r="X38" i="59"/>
  <c r="N51" i="56"/>
  <c r="V60" i="59"/>
  <c r="M73" i="56"/>
  <c r="Y63" i="59"/>
  <c r="O76" i="56"/>
  <c r="W55" i="59"/>
  <c r="N68" i="56"/>
  <c r="U37" i="59"/>
  <c r="M50" i="56"/>
  <c r="X62" i="59"/>
  <c r="N75" i="56"/>
  <c r="W45" i="59"/>
  <c r="N58" i="56"/>
  <c r="X51" i="59"/>
  <c r="N64" i="56"/>
  <c r="V53" i="59"/>
  <c r="M66" i="56"/>
  <c r="Y59" i="59"/>
  <c r="O72" i="56"/>
  <c r="X56" i="59"/>
  <c r="N69" i="56"/>
  <c r="W63" i="59"/>
  <c r="N76" i="56"/>
  <c r="Y62" i="59"/>
  <c r="O75" i="56"/>
  <c r="W34" i="59"/>
  <c r="N47" i="56"/>
  <c r="X58" i="59"/>
  <c r="N71" i="56"/>
  <c r="X46" i="59"/>
  <c r="N59" i="56"/>
  <c r="X54" i="59"/>
  <c r="N67" i="56"/>
  <c r="W64" i="59"/>
  <c r="N77" i="56"/>
  <c r="X60" i="59"/>
  <c r="N73" i="56"/>
  <c r="Z11" i="59"/>
  <c r="O24" i="56"/>
  <c r="Y6" i="59"/>
  <c r="O19" i="56"/>
  <c r="AC30" i="59"/>
  <c r="P43" i="56"/>
  <c r="Z8" i="59"/>
  <c r="O21" i="56"/>
  <c r="X32" i="59"/>
  <c r="N45" i="56"/>
  <c r="V13" i="59"/>
  <c r="M26" i="56"/>
  <c r="AC15" i="59"/>
  <c r="P28" i="56"/>
  <c r="AA18" i="59"/>
  <c r="B17" i="57" s="1"/>
  <c r="P31" i="56"/>
  <c r="Y26" i="59"/>
  <c r="O39" i="56"/>
  <c r="AC13" i="59"/>
  <c r="P26" i="56"/>
  <c r="U20" i="59"/>
  <c r="M33" i="56"/>
  <c r="AB20" i="59"/>
  <c r="P33" i="56"/>
  <c r="X4" i="59"/>
  <c r="N17" i="56"/>
  <c r="AB26" i="59"/>
  <c r="P39" i="56"/>
  <c r="V9" i="59"/>
  <c r="M22" i="56"/>
  <c r="Z15" i="59"/>
  <c r="O28" i="56"/>
  <c r="AC28" i="59"/>
  <c r="P41" i="56"/>
  <c r="U28" i="59"/>
  <c r="M41" i="56"/>
  <c r="V32" i="59"/>
  <c r="M45" i="56"/>
  <c r="Z17" i="59"/>
  <c r="O30" i="56"/>
  <c r="AB24" i="59"/>
  <c r="P37" i="56"/>
  <c r="X16" i="59"/>
  <c r="N29" i="56"/>
  <c r="W26" i="59"/>
  <c r="N39" i="56"/>
  <c r="Z27" i="59"/>
  <c r="O40" i="56"/>
  <c r="V4" i="59"/>
  <c r="M17" i="56"/>
  <c r="W11" i="59"/>
  <c r="N24" i="56"/>
  <c r="V16" i="59"/>
  <c r="M29" i="56"/>
  <c r="Y13" i="59"/>
  <c r="O26" i="56"/>
  <c r="X28" i="59"/>
  <c r="N41" i="56"/>
  <c r="X14" i="59"/>
  <c r="N27" i="56"/>
  <c r="V6" i="59"/>
  <c r="M19" i="56"/>
  <c r="AB6" i="59"/>
  <c r="P19" i="56"/>
  <c r="AC23" i="59"/>
  <c r="P36" i="56"/>
  <c r="U11" i="59"/>
  <c r="M24" i="56"/>
  <c r="Y30" i="59"/>
  <c r="O43" i="56"/>
  <c r="U12" i="59"/>
  <c r="M25" i="56"/>
  <c r="AC12" i="59"/>
  <c r="P25" i="56"/>
  <c r="AC11" i="59"/>
  <c r="P24" i="56"/>
  <c r="U8" i="59"/>
  <c r="M21" i="56"/>
  <c r="AA8" i="59"/>
  <c r="B7" i="57" s="1"/>
  <c r="P21" i="56"/>
  <c r="W6" i="59"/>
  <c r="N19" i="56"/>
  <c r="Z10" i="59"/>
  <c r="O23" i="56"/>
  <c r="Z32" i="59"/>
  <c r="O45" i="56"/>
  <c r="Z19" i="59"/>
  <c r="O32" i="56"/>
  <c r="Z16" i="59"/>
  <c r="O29" i="56"/>
  <c r="AB10" i="59"/>
  <c r="P23" i="56"/>
  <c r="X12" i="59"/>
  <c r="N25" i="56"/>
  <c r="W13" i="59"/>
  <c r="N26" i="56"/>
  <c r="W23" i="59"/>
  <c r="N36" i="56"/>
  <c r="Y12" i="59"/>
  <c r="O25" i="56"/>
  <c r="W17" i="59"/>
  <c r="N30" i="56"/>
  <c r="AC27" i="59"/>
  <c r="P40" i="56"/>
  <c r="U29" i="59"/>
  <c r="M42" i="56"/>
  <c r="X31" i="59"/>
  <c r="N44" i="56"/>
  <c r="AC31" i="59"/>
  <c r="P44" i="56"/>
  <c r="U15" i="59"/>
  <c r="M28" i="56"/>
  <c r="X24" i="59"/>
  <c r="N37" i="56"/>
  <c r="X25" i="59"/>
  <c r="N38" i="56"/>
  <c r="X30" i="59"/>
  <c r="N43" i="56"/>
  <c r="Y31" i="59"/>
  <c r="O44" i="56"/>
  <c r="AA17" i="59"/>
  <c r="B16" i="57" s="1"/>
  <c r="P30" i="56"/>
  <c r="Z33" i="59"/>
  <c r="O46" i="56"/>
  <c r="Z21" i="59"/>
  <c r="O34" i="56"/>
  <c r="Z5" i="59"/>
  <c r="O18" i="56"/>
  <c r="V5" i="59"/>
  <c r="M18" i="56"/>
  <c r="Z20" i="59"/>
  <c r="O33" i="56"/>
  <c r="V31" i="59"/>
  <c r="M44" i="56"/>
  <c r="AB5" i="59"/>
  <c r="P18" i="56"/>
  <c r="AA22" i="59"/>
  <c r="B21" i="57" s="1"/>
  <c r="P35" i="56"/>
  <c r="V33" i="59"/>
  <c r="M46" i="56"/>
  <c r="V22" i="59"/>
  <c r="M35" i="56"/>
  <c r="U7" i="59"/>
  <c r="M20" i="56"/>
  <c r="X18" i="59"/>
  <c r="N31" i="56"/>
  <c r="Z7" i="59"/>
  <c r="O20" i="56"/>
  <c r="U21" i="59"/>
  <c r="M34" i="56"/>
  <c r="Z22" i="59"/>
  <c r="O35" i="56"/>
  <c r="X8" i="59"/>
  <c r="N21" i="56"/>
  <c r="W29" i="59"/>
  <c r="N42" i="56"/>
  <c r="Z28" i="59"/>
  <c r="O41" i="56"/>
  <c r="V18" i="59"/>
  <c r="M31" i="56"/>
  <c r="Y23" i="59"/>
  <c r="O36" i="56"/>
  <c r="V25" i="59"/>
  <c r="M38" i="56"/>
  <c r="U27" i="59"/>
  <c r="M40" i="56"/>
  <c r="Y14" i="59"/>
  <c r="O27" i="56"/>
  <c r="X15" i="59"/>
  <c r="N28" i="56"/>
  <c r="X10" i="59"/>
  <c r="N23" i="56"/>
  <c r="W22" i="59"/>
  <c r="N35" i="56"/>
  <c r="U3" i="59"/>
  <c r="M16" i="56"/>
  <c r="V62" i="42"/>
  <c r="AA70" i="42"/>
  <c r="B69" i="54" s="1"/>
  <c r="P83" i="40"/>
  <c r="V93" i="42"/>
  <c r="M106" i="40"/>
  <c r="W64" i="42"/>
  <c r="N77" i="40"/>
  <c r="Y64" i="42"/>
  <c r="O77" i="40"/>
  <c r="Z83" i="42"/>
  <c r="O96" i="40"/>
  <c r="AB86" i="42"/>
  <c r="P99" i="40"/>
  <c r="U86" i="42"/>
  <c r="M99" i="40"/>
  <c r="V77" i="42"/>
  <c r="M90" i="40"/>
  <c r="AC96" i="42"/>
  <c r="P109" i="40"/>
  <c r="U96" i="42"/>
  <c r="M109" i="40"/>
  <c r="AC93" i="42"/>
  <c r="P106" i="40"/>
  <c r="AC82" i="42"/>
  <c r="P95" i="40"/>
  <c r="U82" i="42"/>
  <c r="M95" i="40"/>
  <c r="V79" i="42"/>
  <c r="M92" i="40"/>
  <c r="Y81" i="42"/>
  <c r="O94" i="40"/>
  <c r="AA77" i="42"/>
  <c r="B76" i="54" s="1"/>
  <c r="P90" i="40"/>
  <c r="Y86" i="42"/>
  <c r="O99" i="40"/>
  <c r="AB75" i="42"/>
  <c r="P88" i="40"/>
  <c r="V75" i="42"/>
  <c r="M88" i="40"/>
  <c r="Z94" i="42"/>
  <c r="O107" i="40"/>
  <c r="X89" i="42"/>
  <c r="N102" i="40"/>
  <c r="AB80" i="42"/>
  <c r="P93" i="40"/>
  <c r="W88" i="42"/>
  <c r="N101" i="40"/>
  <c r="U68" i="42"/>
  <c r="M81" i="40"/>
  <c r="AA68" i="42"/>
  <c r="B67" i="54" s="1"/>
  <c r="P81" i="40"/>
  <c r="Y88" i="42"/>
  <c r="O101" i="40"/>
  <c r="Z78" i="42"/>
  <c r="O91" i="40"/>
  <c r="AC91" i="42"/>
  <c r="P104" i="40"/>
  <c r="AA69" i="42"/>
  <c r="B68" i="54" s="1"/>
  <c r="P82" i="40"/>
  <c r="AC87" i="42"/>
  <c r="P100" i="40"/>
  <c r="V64" i="42"/>
  <c r="M77" i="40"/>
  <c r="AB64" i="42"/>
  <c r="P77" i="40"/>
  <c r="Y85" i="42"/>
  <c r="O98" i="40"/>
  <c r="U90" i="42"/>
  <c r="M103" i="40"/>
  <c r="Z77" i="42"/>
  <c r="O90" i="40"/>
  <c r="AA85" i="42"/>
  <c r="B84" i="54" s="1"/>
  <c r="P98" i="40"/>
  <c r="U87" i="42"/>
  <c r="M100" i="40"/>
  <c r="AB66" i="42"/>
  <c r="P79" i="40"/>
  <c r="X86" i="42"/>
  <c r="N99" i="40"/>
  <c r="W67" i="42"/>
  <c r="N80" i="40"/>
  <c r="AA92" i="42"/>
  <c r="B91" i="54" s="1"/>
  <c r="P105" i="40"/>
  <c r="U92" i="42"/>
  <c r="M105" i="40"/>
  <c r="Y87" i="42"/>
  <c r="O100" i="40"/>
  <c r="AA83" i="42"/>
  <c r="B82" i="54" s="1"/>
  <c r="P96" i="40"/>
  <c r="V83" i="42"/>
  <c r="M96" i="40"/>
  <c r="Z92" i="42"/>
  <c r="O105" i="40"/>
  <c r="Y70" i="42"/>
  <c r="O83" i="40"/>
  <c r="W75" i="42"/>
  <c r="N88" i="40"/>
  <c r="Z62" i="42"/>
  <c r="O75" i="40"/>
  <c r="Y90" i="42"/>
  <c r="O103" i="40"/>
  <c r="Y74" i="42"/>
  <c r="O87" i="40"/>
  <c r="AA63" i="42"/>
  <c r="B62" i="54" s="1"/>
  <c r="P76" i="40"/>
  <c r="U63" i="42"/>
  <c r="M76" i="40"/>
  <c r="Z72" i="42"/>
  <c r="O85" i="40"/>
  <c r="Z67" i="42"/>
  <c r="O80" i="40"/>
  <c r="AC89" i="42"/>
  <c r="P102" i="40"/>
  <c r="AA81" i="42"/>
  <c r="B80" i="54" s="1"/>
  <c r="P94" i="40"/>
  <c r="U88" i="42"/>
  <c r="M101" i="40"/>
  <c r="AA88" i="42"/>
  <c r="B87" i="54" s="1"/>
  <c r="P101" i="40"/>
  <c r="W72" i="42"/>
  <c r="N85" i="40"/>
  <c r="Z93" i="42"/>
  <c r="O106" i="40"/>
  <c r="AB78" i="42"/>
  <c r="P91" i="40"/>
  <c r="U78" i="42"/>
  <c r="M91" i="40"/>
  <c r="V69" i="42"/>
  <c r="M82" i="40"/>
  <c r="X77" i="42"/>
  <c r="N90" i="40"/>
  <c r="AC74" i="42"/>
  <c r="P87" i="40"/>
  <c r="Y75" i="42"/>
  <c r="O88" i="40"/>
  <c r="AC72" i="42"/>
  <c r="P85" i="40"/>
  <c r="AA73" i="42"/>
  <c r="B72" i="54" s="1"/>
  <c r="P86" i="40"/>
  <c r="V67" i="42"/>
  <c r="M80" i="40"/>
  <c r="Z73" i="42"/>
  <c r="O86" i="40"/>
  <c r="AB67" i="42"/>
  <c r="P80" i="40"/>
  <c r="AA65" i="42"/>
  <c r="B64" i="54" s="1"/>
  <c r="P78" i="40"/>
  <c r="Y63" i="42"/>
  <c r="O76" i="40"/>
  <c r="X80" i="42"/>
  <c r="N93" i="40"/>
  <c r="U84" i="42"/>
  <c r="M97" i="40"/>
  <c r="Y96" i="42"/>
  <c r="O109" i="40"/>
  <c r="AC94" i="42"/>
  <c r="P107" i="40"/>
  <c r="AC84" i="42"/>
  <c r="P97" i="40"/>
  <c r="U74" i="42"/>
  <c r="M87" i="40"/>
  <c r="Y68" i="42"/>
  <c r="O81" i="40"/>
  <c r="AA79" i="42"/>
  <c r="B78" i="54" s="1"/>
  <c r="P92" i="40"/>
  <c r="W87" i="42"/>
  <c r="N100" i="40"/>
  <c r="U94" i="42"/>
  <c r="M107" i="40"/>
  <c r="U89" i="42"/>
  <c r="M102" i="40"/>
  <c r="U91" i="42"/>
  <c r="M104" i="40"/>
  <c r="W78" i="42"/>
  <c r="N91" i="40"/>
  <c r="X79" i="42"/>
  <c r="N92" i="40"/>
  <c r="X69" i="42"/>
  <c r="N82" i="40"/>
  <c r="U95" i="42"/>
  <c r="M108" i="40"/>
  <c r="U73" i="42"/>
  <c r="M86" i="40"/>
  <c r="U80" i="42"/>
  <c r="M93" i="40"/>
  <c r="Z91" i="42"/>
  <c r="O104" i="40"/>
  <c r="AB76" i="42"/>
  <c r="P89" i="40"/>
  <c r="Z82" i="42"/>
  <c r="O95" i="40"/>
  <c r="AC71" i="42"/>
  <c r="P84" i="40"/>
  <c r="AB95" i="42"/>
  <c r="P108" i="40"/>
  <c r="W66" i="42"/>
  <c r="N79" i="40"/>
  <c r="W74" i="42"/>
  <c r="N87" i="40"/>
  <c r="X76" i="42"/>
  <c r="N89" i="40"/>
  <c r="V76" i="42"/>
  <c r="M89" i="40"/>
  <c r="W65" i="42"/>
  <c r="N78" i="40"/>
  <c r="W90" i="42"/>
  <c r="N103" i="40"/>
  <c r="Y69" i="42"/>
  <c r="O82" i="40"/>
  <c r="U81" i="42"/>
  <c r="M94" i="40"/>
  <c r="X63" i="42"/>
  <c r="N76" i="40"/>
  <c r="Y95" i="42"/>
  <c r="O108" i="40"/>
  <c r="Z84" i="42"/>
  <c r="O97" i="40"/>
  <c r="V71" i="42"/>
  <c r="M84" i="40"/>
  <c r="V65" i="42"/>
  <c r="M78" i="40"/>
  <c r="W94" i="42"/>
  <c r="N107" i="40"/>
  <c r="Z71" i="42"/>
  <c r="O84" i="40"/>
  <c r="X71" i="42"/>
  <c r="N84" i="40"/>
  <c r="Y76" i="42"/>
  <c r="O89" i="40"/>
  <c r="W70" i="42"/>
  <c r="N83" i="40"/>
  <c r="W83" i="42"/>
  <c r="N96" i="40"/>
  <c r="U70" i="42"/>
  <c r="M83" i="40"/>
  <c r="X85" i="42"/>
  <c r="N98" i="40"/>
  <c r="X68" i="42"/>
  <c r="N81" i="40"/>
  <c r="U72" i="42"/>
  <c r="M85" i="40"/>
  <c r="Y65" i="42"/>
  <c r="O78" i="40"/>
  <c r="X82" i="42"/>
  <c r="N95" i="40"/>
  <c r="X84" i="42"/>
  <c r="N97" i="40"/>
  <c r="X73" i="42"/>
  <c r="N86" i="40"/>
  <c r="X91" i="42"/>
  <c r="N104" i="40"/>
  <c r="X95" i="42"/>
  <c r="N108" i="40"/>
  <c r="W96" i="42"/>
  <c r="N109" i="40"/>
  <c r="AB63" i="34"/>
  <c r="P76" i="32"/>
  <c r="U63" i="34"/>
  <c r="M76" i="32"/>
  <c r="AA64" i="34"/>
  <c r="B63" i="52" s="1"/>
  <c r="P77" i="32"/>
  <c r="AB62" i="34"/>
  <c r="P75" i="32"/>
  <c r="U62" i="34"/>
  <c r="M75" i="32"/>
  <c r="W61" i="34"/>
  <c r="N74" i="32"/>
  <c r="W63" i="34"/>
  <c r="N76" i="32"/>
  <c r="Z62" i="34"/>
  <c r="O75" i="32"/>
  <c r="AC61" i="34"/>
  <c r="P74" i="32"/>
  <c r="U61" i="34"/>
  <c r="M74" i="32"/>
  <c r="Z61" i="34"/>
  <c r="O74" i="32"/>
  <c r="Y64" i="34"/>
  <c r="O77" i="32"/>
  <c r="W64" i="34"/>
  <c r="N77" i="32"/>
  <c r="Y34" i="34"/>
  <c r="O47" i="32"/>
  <c r="Y63" i="34"/>
  <c r="O76" i="32"/>
  <c r="W62" i="34"/>
  <c r="N75" i="32"/>
  <c r="V64" i="34"/>
  <c r="M77" i="32"/>
  <c r="W34" i="34"/>
  <c r="N47" i="32"/>
  <c r="AC24" i="50"/>
  <c r="P37" i="48"/>
  <c r="U24" i="50"/>
  <c r="M37" i="48"/>
  <c r="U25" i="50"/>
  <c r="M38" i="48"/>
  <c r="AC26" i="50"/>
  <c r="P39" i="48"/>
  <c r="X24" i="50"/>
  <c r="N37" i="48"/>
  <c r="Y23" i="50"/>
  <c r="O36" i="48"/>
  <c r="W26" i="50"/>
  <c r="N39" i="48"/>
  <c r="Y24" i="50"/>
  <c r="O37" i="48"/>
  <c r="W25" i="50"/>
  <c r="N38" i="48"/>
  <c r="Z26" i="50"/>
  <c r="O39" i="48"/>
  <c r="Z25" i="50"/>
  <c r="O38" i="48"/>
  <c r="W23" i="50"/>
  <c r="N36" i="48"/>
  <c r="U23" i="50"/>
  <c r="M36" i="48"/>
  <c r="F8" i="56"/>
  <c r="E9" i="56"/>
  <c r="G8" i="56"/>
  <c r="H13" i="61"/>
  <c r="I8" i="61"/>
  <c r="K10" i="56"/>
  <c r="G9" i="56"/>
  <c r="I9" i="61"/>
  <c r="E8" i="56"/>
  <c r="F9" i="56"/>
  <c r="K9" i="56"/>
  <c r="F10" i="56"/>
  <c r="E10" i="56"/>
  <c r="I10" i="61"/>
  <c r="J10" i="56"/>
  <c r="K8" i="56"/>
  <c r="G13" i="61"/>
  <c r="H10" i="61"/>
  <c r="J9" i="56"/>
  <c r="G10" i="56"/>
  <c r="J8" i="56"/>
  <c r="F13" i="56"/>
  <c r="H8" i="61"/>
  <c r="X94" i="46"/>
  <c r="N107" i="44"/>
  <c r="AA94" i="46"/>
  <c r="B93" i="53" s="1"/>
  <c r="P107" i="44"/>
  <c r="Z95" i="46"/>
  <c r="O108" i="44"/>
  <c r="V94" i="46"/>
  <c r="M107" i="44"/>
  <c r="U95" i="46"/>
  <c r="M108" i="44"/>
  <c r="AC96" i="46"/>
  <c r="P109" i="44"/>
  <c r="V96" i="46"/>
  <c r="M109" i="44"/>
  <c r="Y93" i="46"/>
  <c r="O106" i="44"/>
  <c r="AA97" i="46"/>
  <c r="B96" i="53" s="1"/>
  <c r="P110" i="44"/>
  <c r="V97" i="46"/>
  <c r="M110" i="44"/>
  <c r="U92" i="46"/>
  <c r="M105" i="44"/>
  <c r="AB92" i="46"/>
  <c r="P105" i="44"/>
  <c r="AB95" i="46"/>
  <c r="P108" i="44"/>
  <c r="X97" i="46"/>
  <c r="N110" i="44"/>
  <c r="X92" i="46"/>
  <c r="N105" i="44"/>
  <c r="W93" i="46"/>
  <c r="N106" i="44"/>
  <c r="AC93" i="46"/>
  <c r="P106" i="44"/>
  <c r="W95" i="46"/>
  <c r="N108" i="44"/>
  <c r="Z92" i="46"/>
  <c r="O105" i="44"/>
  <c r="X96" i="46"/>
  <c r="N109" i="44"/>
  <c r="Y97" i="46"/>
  <c r="O110" i="44"/>
  <c r="U93" i="46"/>
  <c r="M106" i="44"/>
  <c r="Z96" i="46"/>
  <c r="O109" i="44"/>
  <c r="Y94" i="46"/>
  <c r="O107" i="44"/>
  <c r="X22" i="59"/>
  <c r="X34" i="34"/>
  <c r="B2" i="64"/>
  <c r="W60" i="59"/>
  <c r="X96" i="42"/>
  <c r="W95" i="42"/>
  <c r="X64" i="59"/>
  <c r="W73" i="42"/>
  <c r="W54" i="59"/>
  <c r="X33" i="50"/>
  <c r="W33" i="50"/>
  <c r="Z23" i="59"/>
  <c r="W58" i="59"/>
  <c r="W91" i="42"/>
  <c r="W46" i="59"/>
  <c r="W84" i="42"/>
  <c r="W82" i="42"/>
  <c r="V23" i="50"/>
  <c r="X63" i="59"/>
  <c r="W10" i="59"/>
  <c r="X34" i="59"/>
  <c r="V70" i="42"/>
  <c r="Z62" i="59"/>
  <c r="Z65" i="42"/>
  <c r="V65" i="59"/>
  <c r="U65" i="59"/>
  <c r="AA65" i="59"/>
  <c r="B64" i="57" s="1"/>
  <c r="AB65" i="59"/>
  <c r="AC65" i="59"/>
  <c r="Z65" i="59"/>
  <c r="Y65" i="59"/>
  <c r="W65" i="59"/>
  <c r="X65" i="59"/>
  <c r="Z76" i="42"/>
  <c r="V27" i="59"/>
  <c r="W15" i="59"/>
  <c r="Z63" i="59"/>
  <c r="AB99" i="42"/>
  <c r="AA99" i="42"/>
  <c r="B98" i="54" s="1"/>
  <c r="AC99" i="42"/>
  <c r="U99" i="42"/>
  <c r="V99" i="42"/>
  <c r="U97" i="42"/>
  <c r="V97" i="42"/>
  <c r="AA97" i="42"/>
  <c r="B96" i="54" s="1"/>
  <c r="AB97" i="42"/>
  <c r="AC97" i="42"/>
  <c r="AA100" i="42"/>
  <c r="B99" i="54" s="1"/>
  <c r="AB100" i="42"/>
  <c r="AC100" i="42"/>
  <c r="U100" i="42"/>
  <c r="V100" i="42"/>
  <c r="AB98" i="42"/>
  <c r="AC98" i="42"/>
  <c r="AA98" i="42"/>
  <c r="B97" i="54" s="1"/>
  <c r="V98" i="42"/>
  <c r="U98" i="42"/>
  <c r="Y100" i="42"/>
  <c r="Z100" i="42"/>
  <c r="W99" i="42"/>
  <c r="X99" i="42"/>
  <c r="Y99" i="42"/>
  <c r="Z99" i="42"/>
  <c r="W97" i="42"/>
  <c r="X97" i="42"/>
  <c r="Z97" i="42"/>
  <c r="Y97" i="42"/>
  <c r="W100" i="42"/>
  <c r="X100" i="42"/>
  <c r="W98" i="42"/>
  <c r="X98" i="42"/>
  <c r="Z98" i="42"/>
  <c r="Y98" i="42"/>
  <c r="U64" i="34"/>
  <c r="W56" i="59"/>
  <c r="X70" i="42"/>
  <c r="Y84" i="42"/>
  <c r="V72" i="42"/>
  <c r="X83" i="42"/>
  <c r="U30" i="59"/>
  <c r="W85" i="42"/>
  <c r="Z59" i="59"/>
  <c r="X23" i="50"/>
  <c r="Z14" i="59"/>
  <c r="W68" i="42"/>
  <c r="X45" i="59"/>
  <c r="W32" i="50"/>
  <c r="U53" i="59"/>
  <c r="U65" i="42"/>
  <c r="AA7" i="59"/>
  <c r="B6" i="57" s="1"/>
  <c r="V37" i="59"/>
  <c r="AC7" i="59"/>
  <c r="AB7" i="59"/>
  <c r="X32" i="50"/>
  <c r="W62" i="59"/>
  <c r="X94" i="42"/>
  <c r="W63" i="42"/>
  <c r="W51" i="59"/>
  <c r="U25" i="59"/>
  <c r="V30" i="59"/>
  <c r="Y71" i="42"/>
  <c r="W71" i="42"/>
  <c r="V81" i="42"/>
  <c r="U71" i="42"/>
  <c r="X55" i="59"/>
  <c r="Z95" i="42"/>
  <c r="X90" i="42"/>
  <c r="Z69" i="42"/>
  <c r="Z94" i="46"/>
  <c r="Y28" i="59"/>
  <c r="U60" i="59"/>
  <c r="U18" i="59"/>
  <c r="W8" i="59"/>
  <c r="AA71" i="42"/>
  <c r="B70" i="54" s="1"/>
  <c r="AB71" i="42"/>
  <c r="W38" i="59"/>
  <c r="X65" i="42"/>
  <c r="AB93" i="46"/>
  <c r="U76" i="42"/>
  <c r="X29" i="59"/>
  <c r="U23" i="59"/>
  <c r="V23" i="59"/>
  <c r="V93" i="46"/>
  <c r="U31" i="59"/>
  <c r="AC5" i="59"/>
  <c r="AC94" i="46"/>
  <c r="Y44" i="59"/>
  <c r="W76" i="42"/>
  <c r="AC43" i="59"/>
  <c r="Y55" i="59"/>
  <c r="V49" i="59"/>
  <c r="X74" i="42"/>
  <c r="Y20" i="59"/>
  <c r="X66" i="42"/>
  <c r="W96" i="46"/>
  <c r="X62" i="34"/>
  <c r="W43" i="59"/>
  <c r="Y4" i="59"/>
  <c r="Z4" i="59"/>
  <c r="Y82" i="42"/>
  <c r="U19" i="59"/>
  <c r="Y96" i="46"/>
  <c r="AA95" i="42"/>
  <c r="B94" i="54" s="1"/>
  <c r="X39" i="59"/>
  <c r="AC95" i="42"/>
  <c r="Y53" i="59"/>
  <c r="AB94" i="46"/>
  <c r="AA63" i="59"/>
  <c r="B62" i="57" s="1"/>
  <c r="AC79" i="42"/>
  <c r="AB79" i="42"/>
  <c r="V21" i="59"/>
  <c r="W69" i="42"/>
  <c r="Z49" i="59"/>
  <c r="AC63" i="59"/>
  <c r="V35" i="59"/>
  <c r="V19" i="59"/>
  <c r="Z97" i="46"/>
  <c r="V12" i="59"/>
  <c r="V64" i="59"/>
  <c r="Y22" i="59"/>
  <c r="V7" i="59"/>
  <c r="AC67" i="42"/>
  <c r="V95" i="42"/>
  <c r="Z57" i="59"/>
  <c r="W25" i="59"/>
  <c r="AB27" i="59"/>
  <c r="Z68" i="42"/>
  <c r="AA34" i="59"/>
  <c r="B33" i="57" s="1"/>
  <c r="AA76" i="42"/>
  <c r="B75" i="54" s="1"/>
  <c r="AC76" i="42"/>
  <c r="Z34" i="34"/>
  <c r="Z63" i="34"/>
  <c r="U22" i="59"/>
  <c r="AA5" i="59"/>
  <c r="B4" i="57" s="1"/>
  <c r="AB61" i="34"/>
  <c r="Y91" i="42"/>
  <c r="AB43" i="59"/>
  <c r="U42" i="59"/>
  <c r="AA92" i="46"/>
  <c r="B91" i="53" s="1"/>
  <c r="X64" i="34"/>
  <c r="W18" i="59"/>
  <c r="Z96" i="42"/>
  <c r="AC22" i="59"/>
  <c r="X95" i="46"/>
  <c r="AA67" i="42"/>
  <c r="B66" i="54" s="1"/>
  <c r="Y78" i="42"/>
  <c r="AB22" i="59"/>
  <c r="AB35" i="59"/>
  <c r="AA10" i="59"/>
  <c r="B9" i="57" s="1"/>
  <c r="AB94" i="42"/>
  <c r="V91" i="42"/>
  <c r="Z33" i="50"/>
  <c r="V80" i="42"/>
  <c r="X44" i="59"/>
  <c r="U33" i="59"/>
  <c r="U5" i="59"/>
  <c r="Z25" i="59"/>
  <c r="W94" i="46"/>
  <c r="AC35" i="59"/>
  <c r="Y25" i="50"/>
  <c r="V63" i="59"/>
  <c r="AA61" i="34"/>
  <c r="B60" i="52" s="1"/>
  <c r="V73" i="42"/>
  <c r="AC10" i="59"/>
  <c r="Y92" i="46"/>
  <c r="W79" i="42"/>
  <c r="U40" i="59"/>
  <c r="U61" i="59"/>
  <c r="W49" i="59"/>
  <c r="Y7" i="59"/>
  <c r="V74" i="42"/>
  <c r="AA94" i="42"/>
  <c r="B93" i="54" s="1"/>
  <c r="Y33" i="50"/>
  <c r="Y5" i="59"/>
  <c r="Y73" i="42"/>
  <c r="W80" i="42"/>
  <c r="V3" i="59"/>
  <c r="V82" i="42"/>
  <c r="W86" i="42"/>
  <c r="AC97" i="46"/>
  <c r="AB12" i="59"/>
  <c r="Z35" i="59"/>
  <c r="U69" i="42"/>
  <c r="AA55" i="59"/>
  <c r="B54" i="57" s="1"/>
  <c r="Y25" i="59"/>
  <c r="Z64" i="34"/>
  <c r="X87" i="42"/>
  <c r="V84" i="42"/>
  <c r="Y26" i="50"/>
  <c r="U9" i="59"/>
  <c r="AC73" i="42"/>
  <c r="AA84" i="42"/>
  <c r="B83" i="54" s="1"/>
  <c r="V54" i="59"/>
  <c r="V38" i="59"/>
  <c r="AB25" i="59"/>
  <c r="AA56" i="59"/>
  <c r="B55" i="57" s="1"/>
  <c r="AB87" i="42"/>
  <c r="AC55" i="59"/>
  <c r="AA31" i="59"/>
  <c r="B30" i="57" s="1"/>
  <c r="AA25" i="59"/>
  <c r="B24" i="57" s="1"/>
  <c r="U50" i="59"/>
  <c r="AA93" i="46"/>
  <c r="B92" i="53" s="1"/>
  <c r="X78" i="42"/>
  <c r="AB84" i="42"/>
  <c r="V89" i="42"/>
  <c r="V47" i="59"/>
  <c r="Y39" i="59"/>
  <c r="W24" i="59"/>
  <c r="Y83" i="42"/>
  <c r="AA78" i="42"/>
  <c r="B77" i="54" s="1"/>
  <c r="W50" i="59"/>
  <c r="V94" i="42"/>
  <c r="AA12" i="59"/>
  <c r="B11" i="57" s="1"/>
  <c r="Y64" i="59"/>
  <c r="AA37" i="59"/>
  <c r="B36" i="57" s="1"/>
  <c r="Z31" i="59"/>
  <c r="AC37" i="59"/>
  <c r="V63" i="34"/>
  <c r="AA82" i="42"/>
  <c r="B81" i="54" s="1"/>
  <c r="AB18" i="59"/>
  <c r="Y50" i="59"/>
  <c r="V17" i="59"/>
  <c r="AB63" i="42"/>
  <c r="U64" i="42"/>
  <c r="Y45" i="59"/>
  <c r="AA95" i="46"/>
  <c r="B94" i="53" s="1"/>
  <c r="Y61" i="34"/>
  <c r="V96" i="42"/>
  <c r="AA32" i="59"/>
  <c r="B31" i="57" s="1"/>
  <c r="X57" i="59"/>
  <c r="W41" i="59"/>
  <c r="U83" i="42"/>
  <c r="AC34" i="59"/>
  <c r="V88" i="42"/>
  <c r="X20" i="59"/>
  <c r="U96" i="46"/>
  <c r="AC65" i="42"/>
  <c r="X25" i="50"/>
  <c r="AB44" i="59"/>
  <c r="X26" i="50"/>
  <c r="AB82" i="42"/>
  <c r="Y24" i="59"/>
  <c r="AC59" i="59"/>
  <c r="AC64" i="42"/>
  <c r="X40" i="59"/>
  <c r="Z24" i="59"/>
  <c r="AB59" i="59"/>
  <c r="X6" i="59"/>
  <c r="AC75" i="42"/>
  <c r="AA63" i="34"/>
  <c r="B62" i="52" s="1"/>
  <c r="V8" i="59"/>
  <c r="U17" i="59"/>
  <c r="AC95" i="46"/>
  <c r="AA75" i="42"/>
  <c r="B74" i="54" s="1"/>
  <c r="AC63" i="42"/>
  <c r="W4" i="59"/>
  <c r="AA26" i="59"/>
  <c r="B25" i="57" s="1"/>
  <c r="X75" i="42"/>
  <c r="V92" i="42"/>
  <c r="AB32" i="59"/>
  <c r="AA21" i="59"/>
  <c r="B20" i="57" s="1"/>
  <c r="X93" i="46"/>
  <c r="AB65" i="42"/>
  <c r="Z63" i="42"/>
  <c r="AB96" i="42"/>
  <c r="AC32" i="59"/>
  <c r="AC20" i="59"/>
  <c r="V11" i="59"/>
  <c r="AC92" i="46"/>
  <c r="AB68" i="42"/>
  <c r="W24" i="50"/>
  <c r="AC44" i="59"/>
  <c r="AC9" i="59"/>
  <c r="V14" i="59"/>
  <c r="AA42" i="59"/>
  <c r="B41" i="57" s="1"/>
  <c r="AC25" i="59"/>
  <c r="Y77" i="42"/>
  <c r="U93" i="42"/>
  <c r="Y9" i="59"/>
  <c r="AB11" i="59"/>
  <c r="AB42" i="59"/>
  <c r="AB51" i="59"/>
  <c r="V10" i="59"/>
  <c r="Z9" i="59"/>
  <c r="AA11" i="59"/>
  <c r="B10" i="57" s="1"/>
  <c r="U10" i="59"/>
  <c r="X26" i="59"/>
  <c r="Z75" i="42"/>
  <c r="X36" i="59"/>
  <c r="Y33" i="59"/>
  <c r="U75" i="42"/>
  <c r="Z90" i="42"/>
  <c r="AA87" i="42"/>
  <c r="B86" i="54" s="1"/>
  <c r="U32" i="59"/>
  <c r="U24" i="59"/>
  <c r="U4" i="59"/>
  <c r="Z41" i="59"/>
  <c r="AC62" i="34"/>
  <c r="Z58" i="59"/>
  <c r="W30" i="59"/>
  <c r="Y17" i="59"/>
  <c r="AA64" i="42"/>
  <c r="B63" i="54" s="1"/>
  <c r="AC78" i="42"/>
  <c r="V28" i="59"/>
  <c r="Z70" i="42"/>
  <c r="Y60" i="59"/>
  <c r="W16" i="59"/>
  <c r="Y48" i="59"/>
  <c r="V95" i="46"/>
  <c r="AB97" i="46"/>
  <c r="AB88" i="42"/>
  <c r="AC46" i="59"/>
  <c r="Z13" i="59"/>
  <c r="AC88" i="42"/>
  <c r="AA3" i="59"/>
  <c r="Y21" i="59"/>
  <c r="U46" i="59"/>
  <c r="AB13" i="59"/>
  <c r="W32" i="59"/>
  <c r="W20" i="59"/>
  <c r="AB3" i="59"/>
  <c r="Z29" i="59"/>
  <c r="U26" i="59"/>
  <c r="AA14" i="59"/>
  <c r="B13" i="57" s="1"/>
  <c r="Y67" i="42"/>
  <c r="Z85" i="42"/>
  <c r="U79" i="42"/>
  <c r="AB60" i="59"/>
  <c r="Y29" i="59"/>
  <c r="AA27" i="59"/>
  <c r="B26" i="57" s="1"/>
  <c r="AB9" i="59"/>
  <c r="V26" i="59"/>
  <c r="U55" i="59"/>
  <c r="U14" i="59"/>
  <c r="AC18" i="59"/>
  <c r="V45" i="59"/>
  <c r="AA13" i="59"/>
  <c r="B12" i="57" s="1"/>
  <c r="AB57" i="59"/>
  <c r="AA57" i="59"/>
  <c r="B56" i="57" s="1"/>
  <c r="AC62" i="42"/>
  <c r="AA62" i="42"/>
  <c r="B61" i="54" s="1"/>
  <c r="AB64" i="59"/>
  <c r="AC64" i="59"/>
  <c r="AA64" i="59"/>
  <c r="B63" i="57" s="1"/>
  <c r="AB39" i="59"/>
  <c r="AC39" i="59"/>
  <c r="AA39" i="59"/>
  <c r="B38" i="57" s="1"/>
  <c r="Y66" i="42"/>
  <c r="Z66" i="42"/>
  <c r="Y93" i="42"/>
  <c r="AB46" i="59"/>
  <c r="U66" i="42"/>
  <c r="V66" i="42"/>
  <c r="AA45" i="59"/>
  <c r="B44" i="57" s="1"/>
  <c r="AB45" i="59"/>
  <c r="X5" i="59"/>
  <c r="W5" i="59"/>
  <c r="X19" i="59"/>
  <c r="W81" i="42"/>
  <c r="X81" i="42"/>
  <c r="U85" i="42"/>
  <c r="V85" i="42"/>
  <c r="AB17" i="59"/>
  <c r="AC17" i="59"/>
  <c r="W93" i="42"/>
  <c r="X93" i="42"/>
  <c r="AB19" i="59"/>
  <c r="AA19" i="59"/>
  <c r="B18" i="57" s="1"/>
  <c r="AB16" i="59"/>
  <c r="AA16" i="59"/>
  <c r="B15" i="57" s="1"/>
  <c r="X27" i="59"/>
  <c r="W27" i="59"/>
  <c r="AA23" i="50"/>
  <c r="B22" i="55" s="1"/>
  <c r="AB23" i="50"/>
  <c r="V68" i="42"/>
  <c r="X64" i="42"/>
  <c r="V78" i="42"/>
  <c r="Y3" i="59"/>
  <c r="Z3" i="59"/>
  <c r="Y37" i="59"/>
  <c r="Z37" i="59"/>
  <c r="AB36" i="59"/>
  <c r="AC36" i="59"/>
  <c r="X35" i="59"/>
  <c r="W35" i="59"/>
  <c r="X21" i="59"/>
  <c r="W21" i="59"/>
  <c r="AA90" i="42"/>
  <c r="B89" i="54" s="1"/>
  <c r="AC90" i="42"/>
  <c r="AC33" i="59"/>
  <c r="AB33" i="59"/>
  <c r="V39" i="59"/>
  <c r="U39" i="59"/>
  <c r="Y46" i="59"/>
  <c r="Z46" i="59"/>
  <c r="X3" i="59"/>
  <c r="W3" i="59"/>
  <c r="W62" i="42"/>
  <c r="X62" i="42"/>
  <c r="AC49" i="59"/>
  <c r="AB49" i="59"/>
  <c r="AA49" i="59"/>
  <c r="B48" i="57" s="1"/>
  <c r="X92" i="42"/>
  <c r="W92" i="42"/>
  <c r="Y89" i="42"/>
  <c r="Z89" i="42"/>
  <c r="Y79" i="42"/>
  <c r="Z79" i="42"/>
  <c r="AB62" i="42"/>
  <c r="AC23" i="50"/>
  <c r="Y80" i="42"/>
  <c r="Z80" i="42"/>
  <c r="AA29" i="59"/>
  <c r="B28" i="57" s="1"/>
  <c r="Z43" i="59"/>
  <c r="Y43" i="59"/>
  <c r="Y42" i="59"/>
  <c r="Z42" i="59"/>
  <c r="AC81" i="42"/>
  <c r="AA36" i="59"/>
  <c r="B35" i="57" s="1"/>
  <c r="Z12" i="59"/>
  <c r="AC45" i="59"/>
  <c r="AB81" i="42"/>
  <c r="AC19" i="59"/>
  <c r="AA23" i="59"/>
  <c r="B22" i="57" s="1"/>
  <c r="AB23" i="59"/>
  <c r="AA72" i="42"/>
  <c r="B71" i="54" s="1"/>
  <c r="W52" i="59"/>
  <c r="AB72" i="42"/>
  <c r="V62" i="34"/>
  <c r="AA96" i="42"/>
  <c r="B95" i="54" s="1"/>
  <c r="AC60" i="59"/>
  <c r="AC47" i="59"/>
  <c r="U16" i="59"/>
  <c r="AA33" i="59"/>
  <c r="B32" i="57" s="1"/>
  <c r="Z23" i="50"/>
  <c r="AB90" i="42"/>
  <c r="AC16" i="59"/>
  <c r="V41" i="59"/>
  <c r="X72" i="42"/>
  <c r="U59" i="59"/>
  <c r="AC62" i="59"/>
  <c r="U97" i="46"/>
  <c r="AC69" i="42"/>
  <c r="Y62" i="42"/>
  <c r="X88" i="42"/>
  <c r="V86" i="42"/>
  <c r="Y94" i="42"/>
  <c r="AB53" i="59"/>
  <c r="Y8" i="59"/>
  <c r="AB69" i="42"/>
  <c r="W89" i="42"/>
  <c r="AB93" i="42"/>
  <c r="AA53" i="59"/>
  <c r="B52" i="57" s="1"/>
  <c r="V62" i="59"/>
  <c r="AA93" i="42"/>
  <c r="B92" i="54" s="1"/>
  <c r="AB89" i="42"/>
  <c r="AB50" i="59"/>
  <c r="AB92" i="42"/>
  <c r="X61" i="34"/>
  <c r="AC92" i="42"/>
  <c r="V24" i="59"/>
  <c r="AB31" i="59"/>
  <c r="W7" i="59"/>
  <c r="AB70" i="42"/>
  <c r="U58" i="59"/>
  <c r="AB8" i="59"/>
  <c r="Y19" i="59"/>
  <c r="Z61" i="59"/>
  <c r="Z87" i="42"/>
  <c r="U77" i="42"/>
  <c r="AC24" i="59"/>
  <c r="AA15" i="59"/>
  <c r="B14" i="57" s="1"/>
  <c r="W92" i="46"/>
  <c r="Z93" i="46"/>
  <c r="V63" i="42"/>
  <c r="Z74" i="42"/>
  <c r="U67" i="42"/>
  <c r="AB64" i="34"/>
  <c r="Z24" i="50"/>
  <c r="W77" i="42"/>
  <c r="Y92" i="42"/>
  <c r="Z81" i="42"/>
  <c r="V90" i="42"/>
  <c r="AB91" i="42"/>
  <c r="V43" i="59"/>
  <c r="W12" i="59"/>
  <c r="V34" i="59"/>
  <c r="X9" i="59"/>
  <c r="X61" i="59"/>
  <c r="Y18" i="59"/>
  <c r="U51" i="59"/>
  <c r="AB15" i="59"/>
  <c r="AB38" i="59"/>
  <c r="W37" i="59"/>
  <c r="AC6" i="59"/>
  <c r="AB14" i="59"/>
  <c r="AB73" i="42"/>
  <c r="V36" i="59"/>
  <c r="U94" i="46"/>
  <c r="V29" i="59"/>
  <c r="W9" i="59"/>
  <c r="Y11" i="59"/>
  <c r="Y10" i="59"/>
  <c r="AA91" i="42"/>
  <c r="B90" i="54" s="1"/>
  <c r="Y47" i="59"/>
  <c r="AA28" i="59"/>
  <c r="B27" i="57" s="1"/>
  <c r="V20" i="59"/>
  <c r="Y16" i="59"/>
  <c r="W33" i="59"/>
  <c r="AB21" i="59"/>
  <c r="Z54" i="59"/>
  <c r="W31" i="59"/>
  <c r="Z18" i="59"/>
  <c r="Y51" i="59"/>
  <c r="AA38" i="59"/>
  <c r="B37" i="57" s="1"/>
  <c r="U6" i="59"/>
  <c r="X48" i="59"/>
  <c r="AB77" i="42"/>
  <c r="AA89" i="42"/>
  <c r="B88" i="54" s="1"/>
  <c r="Y40" i="59"/>
  <c r="Y72" i="42"/>
  <c r="AC14" i="59"/>
  <c r="Z86" i="42"/>
  <c r="AB96" i="46"/>
  <c r="AC66" i="42"/>
  <c r="AA80" i="42"/>
  <c r="B79" i="54" s="1"/>
  <c r="V87" i="42"/>
  <c r="AB4" i="59"/>
  <c r="Z34" i="59"/>
  <c r="AC21" i="59"/>
  <c r="AA9" i="59"/>
  <c r="B8" i="57" s="1"/>
  <c r="AC26" i="59"/>
  <c r="Y52" i="59"/>
  <c r="AA62" i="59"/>
  <c r="B61" i="57" s="1"/>
  <c r="V15" i="59"/>
  <c r="AC50" i="59"/>
  <c r="AB29" i="59"/>
  <c r="AA86" i="42"/>
  <c r="B85" i="54" s="1"/>
  <c r="AC29" i="59"/>
  <c r="X23" i="59"/>
  <c r="AC70" i="42"/>
  <c r="X11" i="59"/>
  <c r="V92" i="46"/>
  <c r="AC64" i="34"/>
  <c r="AA74" i="42"/>
  <c r="B73" i="54" s="1"/>
  <c r="AA96" i="46"/>
  <c r="B95" i="53" s="1"/>
  <c r="AB74" i="42"/>
  <c r="AC63" i="34"/>
  <c r="Z88" i="42"/>
  <c r="AA66" i="42"/>
  <c r="B65" i="54" s="1"/>
  <c r="AC80" i="42"/>
  <c r="AB28" i="59"/>
  <c r="AA20" i="59"/>
  <c r="B19" i="57" s="1"/>
  <c r="AC4" i="59"/>
  <c r="AC3" i="59"/>
  <c r="V48" i="59"/>
  <c r="U56" i="59"/>
  <c r="AA30" i="59"/>
  <c r="B29" i="57" s="1"/>
  <c r="X63" i="34"/>
  <c r="AC8" i="59"/>
  <c r="AB30" i="59"/>
  <c r="AB54" i="59"/>
  <c r="AA24" i="59"/>
  <c r="B23" i="57" s="1"/>
  <c r="AC54" i="59"/>
  <c r="X17" i="59"/>
  <c r="X33" i="59"/>
  <c r="X67" i="42"/>
  <c r="W53" i="59"/>
  <c r="Y15" i="59"/>
  <c r="U13" i="59"/>
  <c r="AA62" i="34"/>
  <c r="B61" i="52" s="1"/>
  <c r="AA26" i="50"/>
  <c r="B25" i="55" s="1"/>
  <c r="W47" i="59"/>
  <c r="Y36" i="59"/>
  <c r="Y32" i="59"/>
  <c r="AC56" i="59"/>
  <c r="Y95" i="46"/>
  <c r="AB26" i="50"/>
  <c r="AB85" i="42"/>
  <c r="AB47" i="59"/>
  <c r="U44" i="59"/>
  <c r="AA40" i="59"/>
  <c r="B39" i="57" s="1"/>
  <c r="W28" i="59"/>
  <c r="AA4" i="59"/>
  <c r="B3" i="57" s="1"/>
  <c r="Z30" i="59"/>
  <c r="Z26" i="59"/>
  <c r="W14" i="59"/>
  <c r="V52" i="59"/>
  <c r="AA41" i="59"/>
  <c r="B40" i="57" s="1"/>
  <c r="AA48" i="59"/>
  <c r="B47" i="57" s="1"/>
  <c r="Y38" i="59"/>
  <c r="X13" i="59"/>
  <c r="Z6" i="59"/>
  <c r="AA61" i="59"/>
  <c r="B60" i="57" s="1"/>
  <c r="AC85" i="42"/>
  <c r="Y27" i="59"/>
  <c r="AC41" i="59"/>
  <c r="Z64" i="42"/>
  <c r="V61" i="34"/>
  <c r="AC83" i="42"/>
  <c r="AC86" i="42"/>
  <c r="AA58" i="59"/>
  <c r="B57" i="57" s="1"/>
  <c r="AC40" i="59"/>
  <c r="X59" i="59"/>
  <c r="U57" i="59"/>
  <c r="AA52" i="59"/>
  <c r="B51" i="57" s="1"/>
  <c r="AB48" i="59"/>
  <c r="Z56" i="59"/>
  <c r="W97" i="46"/>
  <c r="AC68" i="42"/>
  <c r="AC77" i="42"/>
  <c r="AB83" i="42"/>
  <c r="AC58" i="59"/>
  <c r="W19" i="59"/>
  <c r="W42" i="59"/>
  <c r="AC52" i="59"/>
  <c r="AA51" i="59"/>
  <c r="B50" i="57" s="1"/>
  <c r="AA6" i="59"/>
  <c r="B5" i="57" s="1"/>
  <c r="Y62" i="34"/>
  <c r="AB61" i="59"/>
  <c r="X7" i="59"/>
  <c r="AB24" i="50"/>
  <c r="V24" i="50"/>
  <c r="AC25" i="50"/>
  <c r="AC33" i="50"/>
  <c r="Y32" i="50"/>
  <c r="V32" i="50"/>
  <c r="AC32" i="50"/>
  <c r="V25" i="50"/>
  <c r="AB32" i="50"/>
  <c r="AA32" i="50"/>
  <c r="B31" i="55" s="1"/>
  <c r="U32" i="50"/>
  <c r="AB25" i="50"/>
  <c r="AA25" i="50"/>
  <c r="B24" i="55" s="1"/>
  <c r="AB33" i="50"/>
  <c r="AA33" i="50"/>
  <c r="B32" i="55" s="1"/>
  <c r="Z32" i="50"/>
  <c r="AA24" i="50"/>
  <c r="B23" i="55" s="1"/>
  <c r="I14" i="50"/>
  <c r="A13" i="55" s="1"/>
  <c r="AG19" i="50"/>
  <c r="F19" i="50"/>
  <c r="D18" i="55" s="1"/>
  <c r="J19" i="50"/>
  <c r="K19" i="50" s="1"/>
  <c r="I19" i="50"/>
  <c r="A18" i="55" s="1"/>
  <c r="C19" i="50"/>
  <c r="C34" i="34"/>
  <c r="AC34" i="34"/>
  <c r="AB34" i="34"/>
  <c r="AA34" i="34"/>
  <c r="B33" i="52" s="1"/>
  <c r="H9" i="56" l="1"/>
  <c r="H8" i="56"/>
  <c r="H13" i="56"/>
  <c r="I8" i="56"/>
  <c r="I10" i="56"/>
  <c r="H10" i="56"/>
  <c r="I9" i="56"/>
  <c r="B2" i="57"/>
  <c r="G13" i="56"/>
  <c r="C32" i="34"/>
  <c r="AH32" i="34"/>
  <c r="G32" i="34"/>
  <c r="E32" i="34"/>
  <c r="AI32" i="34"/>
  <c r="AE32" i="34"/>
  <c r="D32" i="34"/>
  <c r="AE19" i="50"/>
  <c r="Z19" i="50"/>
  <c r="L19" i="50"/>
  <c r="D19" i="50"/>
  <c r="H14" i="50"/>
  <c r="C13" i="55" s="1"/>
  <c r="AH14" i="50"/>
  <c r="D14" i="50"/>
  <c r="G19" i="50"/>
  <c r="AI14" i="50"/>
  <c r="Q19" i="50"/>
  <c r="AE14" i="50"/>
  <c r="F14" i="50"/>
  <c r="D13" i="55" s="1"/>
  <c r="AG14" i="50"/>
  <c r="R14" i="50"/>
  <c r="M14" i="50"/>
  <c r="AD14" i="50"/>
  <c r="T19" i="50"/>
  <c r="S19" i="50"/>
  <c r="G14" i="50"/>
  <c r="Q14" i="50"/>
  <c r="L14" i="50"/>
  <c r="O14" i="50"/>
  <c r="N19" i="50"/>
  <c r="T14" i="50"/>
  <c r="S14" i="50"/>
  <c r="AF14" i="50"/>
  <c r="P14" i="50"/>
  <c r="C14" i="50"/>
  <c r="E14" i="50"/>
  <c r="J14" i="50"/>
  <c r="K14" i="50" s="1"/>
  <c r="M19" i="50"/>
  <c r="P19" i="50"/>
  <c r="O19" i="50"/>
  <c r="AF19" i="50"/>
  <c r="AD19" i="50"/>
  <c r="H19" i="50"/>
  <c r="C18" i="55" s="1"/>
  <c r="N14" i="50"/>
  <c r="AA19" i="50"/>
  <c r="B18" i="55" s="1"/>
  <c r="AI19" i="50"/>
  <c r="E19" i="50"/>
  <c r="AB14" i="50"/>
  <c r="R19" i="50"/>
  <c r="AH19" i="50"/>
  <c r="J59" i="48" l="1"/>
  <c r="L59" i="48"/>
  <c r="K59" i="48"/>
  <c r="M50" i="48"/>
  <c r="E19" i="34"/>
  <c r="I19" i="34"/>
  <c r="A18" i="52" s="1"/>
  <c r="AD19" i="34"/>
  <c r="AI19" i="34"/>
  <c r="AH19" i="34"/>
  <c r="AG32" i="34"/>
  <c r="T19" i="34"/>
  <c r="N19" i="34"/>
  <c r="Z19" i="34"/>
  <c r="AG19" i="34"/>
  <c r="H19" i="34"/>
  <c r="C18" i="52" s="1"/>
  <c r="Z32" i="34"/>
  <c r="F19" i="34"/>
  <c r="D18" i="52" s="1"/>
  <c r="H32" i="34"/>
  <c r="C31" i="52" s="1"/>
  <c r="J32" i="34"/>
  <c r="K32" i="34" s="1"/>
  <c r="AD32" i="34"/>
  <c r="O19" i="34"/>
  <c r="P19" i="34"/>
  <c r="L19" i="34"/>
  <c r="S32" i="34"/>
  <c r="T32" i="34"/>
  <c r="N32" i="34"/>
  <c r="R19" i="34"/>
  <c r="Q19" i="34"/>
  <c r="L32" i="34"/>
  <c r="O32" i="34"/>
  <c r="J19" i="34"/>
  <c r="K19" i="34" s="1"/>
  <c r="R32" i="34"/>
  <c r="Q32" i="34"/>
  <c r="P32" i="34"/>
  <c r="M32" i="34"/>
  <c r="AF19" i="34"/>
  <c r="F32" i="34"/>
  <c r="D31" i="52" s="1"/>
  <c r="I32" i="34"/>
  <c r="A31" i="52" s="1"/>
  <c r="M19" i="34"/>
  <c r="G19" i="34"/>
  <c r="W32" i="34"/>
  <c r="AF32" i="34"/>
  <c r="C19" i="34"/>
  <c r="AB32" i="34"/>
  <c r="X19" i="50"/>
  <c r="W19" i="50"/>
  <c r="W14" i="50"/>
  <c r="Z14" i="50"/>
  <c r="Y14" i="50"/>
  <c r="X14" i="50"/>
  <c r="Y19" i="50"/>
  <c r="AB19" i="50"/>
  <c r="AC19" i="50"/>
  <c r="AC14" i="50"/>
  <c r="AA14" i="50"/>
  <c r="B13" i="55" s="1"/>
  <c r="AD46" i="50" l="1"/>
  <c r="Q59" i="48"/>
  <c r="G46" i="50"/>
  <c r="F59" i="48"/>
  <c r="AF46" i="50"/>
  <c r="S59" i="48"/>
  <c r="H46" i="50"/>
  <c r="C45" i="55" s="1"/>
  <c r="G59" i="48"/>
  <c r="AE46" i="50"/>
  <c r="R59" i="48"/>
  <c r="E46" i="50"/>
  <c r="D59" i="48"/>
  <c r="I46" i="50"/>
  <c r="A45" i="55" s="1"/>
  <c r="H59" i="48"/>
  <c r="AI46" i="50"/>
  <c r="V59" i="48"/>
  <c r="D46" i="50"/>
  <c r="C59" i="48"/>
  <c r="F46" i="50"/>
  <c r="D45" i="55" s="1"/>
  <c r="E59" i="48"/>
  <c r="AG46" i="50"/>
  <c r="T59" i="48"/>
  <c r="C46" i="50"/>
  <c r="B59" i="48"/>
  <c r="J46" i="50"/>
  <c r="K46" i="50" s="1"/>
  <c r="I59" i="48"/>
  <c r="AH46" i="50"/>
  <c r="U59" i="48"/>
  <c r="N59" i="48"/>
  <c r="R46" i="50"/>
  <c r="Q46" i="50"/>
  <c r="M46" i="50"/>
  <c r="O59" i="48"/>
  <c r="S46" i="50"/>
  <c r="T46" i="50"/>
  <c r="N46" i="50"/>
  <c r="P46" i="50"/>
  <c r="L46" i="50"/>
  <c r="O46" i="50"/>
  <c r="P59" i="48"/>
  <c r="V37" i="50"/>
  <c r="U37" i="50"/>
  <c r="S19" i="34"/>
  <c r="AE19" i="34"/>
  <c r="D19" i="34"/>
  <c r="AB19" i="34"/>
  <c r="Y19" i="34"/>
  <c r="Y32" i="34"/>
  <c r="AA19" i="34"/>
  <c r="B18" i="52" s="1"/>
  <c r="AC32" i="34"/>
  <c r="W19" i="34"/>
  <c r="X19" i="34"/>
  <c r="X32" i="34"/>
  <c r="AA32" i="34"/>
  <c r="B31" i="52" s="1"/>
  <c r="B23" i="35" a="1"/>
  <c r="B78" i="47" a="1"/>
  <c r="B37" i="43" a="1"/>
  <c r="B24" i="35" a="1"/>
  <c r="B58" i="51" a="1"/>
  <c r="B52" i="47" a="1"/>
  <c r="B29" i="47" a="1"/>
  <c r="B11" i="51" a="1"/>
  <c r="B51" i="35" a="1"/>
  <c r="B88" i="47" a="1"/>
  <c r="B58" i="47" a="1"/>
  <c r="B72" i="47" a="1"/>
  <c r="B57" i="35" a="1"/>
  <c r="B47" i="47" a="1"/>
  <c r="B81" i="47" a="1"/>
  <c r="B12" i="47" a="1"/>
  <c r="B31" i="51" a="1"/>
  <c r="B22" i="35" a="1"/>
  <c r="B14" i="43" a="1"/>
  <c r="B4" i="35" a="1"/>
  <c r="B15" i="35" a="1"/>
  <c r="B54" i="43" a="1"/>
  <c r="B11" i="47" a="1"/>
  <c r="B56" i="51" a="1"/>
  <c r="B61" i="47" a="1"/>
  <c r="B31" i="47" a="1"/>
  <c r="B58" i="43" a="1"/>
  <c r="B16" i="51" a="1"/>
  <c r="B8" i="35" a="1"/>
  <c r="B8" i="47" a="1"/>
  <c r="B31" i="35" a="1"/>
  <c r="B69" i="47" a="1"/>
  <c r="B6" i="47" a="1"/>
  <c r="B33" i="47" a="1"/>
  <c r="B38" i="35" a="1"/>
  <c r="B39" i="35" a="1"/>
  <c r="B63" i="47" a="1"/>
  <c r="B55" i="35" a="1"/>
  <c r="B48" i="35" a="1"/>
  <c r="B79" i="47" a="1"/>
  <c r="B50" i="47" a="1"/>
  <c r="B64" i="47" a="1"/>
  <c r="B33" i="43" a="1"/>
  <c r="B40" i="51" a="1"/>
  <c r="B58" i="35" a="1"/>
  <c r="B21" i="35" a="1"/>
  <c r="B29" i="43" a="1"/>
  <c r="B45" i="43" a="1"/>
  <c r="B21" i="47" a="1"/>
  <c r="B84" i="47" a="1"/>
  <c r="B7" i="47" a="1"/>
  <c r="B29" i="35" a="1"/>
  <c r="B76" i="47" a="1"/>
  <c r="B35" i="43" a="1"/>
  <c r="B83" i="47" a="1"/>
  <c r="B39" i="43" a="1"/>
  <c r="B28" i="47" a="1"/>
  <c r="B42" i="47" a="1"/>
  <c r="B30" i="43" a="1"/>
  <c r="B5" i="35" a="1"/>
  <c r="B49" i="35" a="1"/>
  <c r="B23" i="47" a="1"/>
  <c r="B68" i="47" a="1"/>
  <c r="B71" i="47" a="1"/>
  <c r="B41" i="51" a="1"/>
  <c r="B10" i="51" a="1"/>
  <c r="B9" i="43" a="1"/>
  <c r="B70" i="47" a="1"/>
  <c r="B26" i="47" a="1"/>
  <c r="B49" i="47" a="1"/>
  <c r="B35" i="47" a="1"/>
  <c r="B22" i="47" a="1"/>
  <c r="B15" i="43" a="1"/>
  <c r="B3" i="51" a="1"/>
  <c r="B44" i="47" a="1"/>
  <c r="B54" i="47" a="1"/>
  <c r="B65" i="47" a="1"/>
  <c r="B11" i="35" a="1"/>
  <c r="B10" i="47" a="1"/>
  <c r="B62" i="51" a="1"/>
  <c r="B9" i="47" a="1"/>
  <c r="B3" i="35" a="1"/>
  <c r="B89" i="47" a="1"/>
  <c r="B18" i="43" a="1"/>
  <c r="B48" i="51" a="1"/>
  <c r="B80" i="47" a="1"/>
  <c r="B25" i="47" a="1"/>
  <c r="B45" i="35" a="1"/>
  <c r="B40" i="47" a="1"/>
  <c r="B77" i="47" a="1"/>
  <c r="B26" i="43" a="1"/>
  <c r="B9" i="51" a="1"/>
  <c r="B47" i="51" a="1"/>
  <c r="B4" i="43" a="1"/>
  <c r="B56" i="35" a="1"/>
  <c r="B91" i="47" a="1"/>
  <c r="B42" i="43" a="1"/>
  <c r="B67" i="47" a="1"/>
  <c r="B15" i="51" a="1"/>
  <c r="B5" i="43" a="1"/>
  <c r="B14" i="47" a="1"/>
  <c r="B59" i="43" a="1"/>
  <c r="B27" i="35" a="1"/>
  <c r="B30" i="47" a="1"/>
  <c r="B10" i="35" a="1"/>
  <c r="B4" i="47" a="1"/>
  <c r="B52" i="51" a="1"/>
  <c r="B21" i="51" a="1"/>
  <c r="B57" i="43" a="1"/>
  <c r="B57" i="51" a="1"/>
  <c r="B40" i="43" a="1"/>
  <c r="B16" i="35" a="1"/>
  <c r="B28" i="51" a="1"/>
  <c r="B11" i="43" a="1"/>
  <c r="B47" i="43" a="1"/>
  <c r="B30" i="35" a="1"/>
  <c r="B36" i="43" a="1"/>
  <c r="B60" i="35" a="1"/>
  <c r="B32" i="47" a="1"/>
  <c r="B44" i="43" a="1"/>
  <c r="B55" i="51" a="1"/>
  <c r="B17" i="51" a="1"/>
  <c r="B42" i="35" a="1"/>
  <c r="B46" i="35" a="1"/>
  <c r="B33" i="35" a="1"/>
  <c r="B20" i="51" a="1"/>
  <c r="B49" i="51" a="1"/>
  <c r="B53" i="43" a="1"/>
  <c r="B60" i="47" a="1"/>
  <c r="B20" i="47" a="1"/>
  <c r="B6" i="35" a="1"/>
  <c r="B43" i="47" a="1"/>
  <c r="B16" i="43" a="1"/>
  <c r="B46" i="47" a="1"/>
  <c r="B41" i="43" a="1"/>
  <c r="B50" i="51" a="1"/>
  <c r="B23" i="43" a="1"/>
  <c r="B86" i="47" a="1"/>
  <c r="B45" i="47" a="1"/>
  <c r="B9" i="35" a="1"/>
  <c r="B48" i="47" a="1"/>
  <c r="B31" i="43" a="1"/>
  <c r="B56" i="47" a="1"/>
  <c r="B41" i="47" a="1"/>
  <c r="B13" i="35" a="1"/>
  <c r="B17" i="43" a="1"/>
  <c r="B54" i="35" a="1"/>
  <c r="B6" i="43" a="1"/>
  <c r="B8" i="43" a="1"/>
  <c r="B46" i="43" a="1"/>
  <c r="B37" i="35" a="1"/>
  <c r="B75" i="47" a="1"/>
  <c r="B34" i="47" a="1"/>
  <c r="B54" i="51" a="1"/>
  <c r="B27" i="51" a="1"/>
  <c r="B12" i="35" a="1"/>
  <c r="B29" i="51" a="1"/>
  <c r="B8" i="51" a="1"/>
  <c r="B59" i="35" a="1"/>
  <c r="B73" i="47" a="1"/>
  <c r="B10" i="43" a="1"/>
  <c r="B51" i="51" a="1"/>
  <c r="B17" i="35" a="1"/>
  <c r="B5" i="51" a="1"/>
  <c r="B51" i="43" a="1"/>
  <c r="B85" i="47" a="1"/>
  <c r="B53" i="35" a="1"/>
  <c r="B19" i="43" a="1"/>
  <c r="B27" i="47" a="1"/>
  <c r="B16" i="47" a="1"/>
  <c r="B17" i="47" a="1"/>
  <c r="B4" i="51" a="1"/>
  <c r="B60" i="43" a="1"/>
  <c r="B32" i="43" a="1"/>
  <c r="B28" i="35" a="1"/>
  <c r="B74" i="47" a="1"/>
  <c r="B15" i="47" a="1"/>
  <c r="B24" i="47" a="1"/>
  <c r="B55" i="47" a="1"/>
  <c r="B43" i="51" a="1"/>
  <c r="B7" i="51" a="1"/>
  <c r="B66" i="47" a="1"/>
  <c r="B39" i="47" a="1"/>
  <c r="B55" i="43" a="1"/>
  <c r="B24" i="43" a="1"/>
  <c r="B18" i="47" a="1"/>
  <c r="B44" i="51" a="1"/>
  <c r="B35" i="35" a="1"/>
  <c r="B45" i="51" a="1"/>
  <c r="B37" i="47" a="1"/>
  <c r="B90" i="47" a="1"/>
  <c r="B25" i="35" a="1"/>
  <c r="B18" i="51" a="1"/>
  <c r="B43" i="43" a="1"/>
  <c r="B22" i="51" a="1"/>
  <c r="B38" i="43" a="1"/>
  <c r="B13" i="43" a="1"/>
  <c r="B48" i="43" a="1"/>
  <c r="B53" i="51" a="1"/>
  <c r="B52" i="35" a="1"/>
  <c r="B22" i="43" a="1"/>
  <c r="B56" i="43" a="1"/>
  <c r="B50" i="43" a="1"/>
  <c r="B59" i="47" a="1"/>
  <c r="B14" i="35" a="1"/>
  <c r="B7" i="35" a="1"/>
  <c r="B27" i="43" a="1"/>
  <c r="B5" i="47" a="1"/>
  <c r="B53" i="47" a="1"/>
  <c r="B12" i="51" a="1"/>
  <c r="B51" i="47" a="1"/>
  <c r="B62" i="47" a="1"/>
  <c r="B36" i="35" a="1"/>
  <c r="B82" i="47" a="1"/>
  <c r="B60" i="51" a="1"/>
  <c r="B7" i="43" a="1"/>
  <c r="B30" i="51" a="1"/>
  <c r="B19" i="47" a="1"/>
  <c r="B39" i="51" a="1"/>
  <c r="B26" i="35" a="1"/>
  <c r="B87" i="47" a="1"/>
  <c r="B57" i="47" a="1"/>
  <c r="B13" i="47" a="1"/>
  <c r="B42" i="51" a="1"/>
  <c r="B13" i="51" a="1"/>
  <c r="B44" i="35" a="1"/>
  <c r="B34" i="43" a="1"/>
  <c r="B38" i="47" a="1"/>
  <c r="B41" i="35" a="1"/>
  <c r="B36" i="47" a="1"/>
  <c r="B59" i="51" a="1"/>
  <c r="B43" i="35" a="1"/>
  <c r="B52" i="43" a="1"/>
  <c r="B21" i="43" a="1"/>
  <c r="B6" i="51" a="1"/>
  <c r="B20" i="35" a="1"/>
  <c r="B61" i="43" a="1"/>
  <c r="B20" i="43" a="1"/>
  <c r="B28" i="43" a="1"/>
  <c r="B49" i="43" a="1"/>
  <c r="B40" i="35" a="1"/>
  <c r="B25" i="43" a="1"/>
  <c r="B3" i="43" a="1"/>
  <c r="B47" i="35" a="1"/>
  <c r="B8" i="51" l="1"/>
  <c r="B21" i="48" s="1"/>
  <c r="N8" i="51"/>
  <c r="G8" i="51"/>
  <c r="R8" i="51"/>
  <c r="I8" i="51"/>
  <c r="K8" i="51"/>
  <c r="K21" i="48" s="1"/>
  <c r="H8" i="51"/>
  <c r="H21" i="48" s="1"/>
  <c r="P8" i="51"/>
  <c r="C8" i="51"/>
  <c r="C21" i="48" s="1"/>
  <c r="E8" i="51"/>
  <c r="E21" i="48" s="1"/>
  <c r="S8" i="51"/>
  <c r="F8" i="51"/>
  <c r="F21" i="48" s="1"/>
  <c r="O8" i="51"/>
  <c r="M8" i="51"/>
  <c r="J8" i="51"/>
  <c r="U8" i="51"/>
  <c r="V21" i="48" s="1"/>
  <c r="D8" i="51"/>
  <c r="D21" i="48" s="1"/>
  <c r="T8" i="51"/>
  <c r="U21" i="48" s="1"/>
  <c r="L8" i="51"/>
  <c r="L21" i="48" s="1"/>
  <c r="Q8" i="51"/>
  <c r="S21" i="48" s="1"/>
  <c r="J49" i="43"/>
  <c r="J62" i="40" s="1"/>
  <c r="H49" i="43"/>
  <c r="O49" i="43"/>
  <c r="C49" i="43"/>
  <c r="F49" i="43"/>
  <c r="R49" i="43"/>
  <c r="E49" i="43"/>
  <c r="G49" i="43"/>
  <c r="D49" i="43"/>
  <c r="I49" i="43"/>
  <c r="K49" i="43"/>
  <c r="P49" i="43"/>
  <c r="U49" i="43"/>
  <c r="S49" i="43"/>
  <c r="M49" i="43"/>
  <c r="L49" i="43"/>
  <c r="L62" i="40" s="1"/>
  <c r="T49" i="43"/>
  <c r="N49" i="43"/>
  <c r="Q49" i="43"/>
  <c r="B49" i="43"/>
  <c r="H46" i="35"/>
  <c r="G46" i="35"/>
  <c r="P46" i="35"/>
  <c r="U46" i="35"/>
  <c r="M46" i="35"/>
  <c r="D46" i="35"/>
  <c r="O46" i="35"/>
  <c r="L46" i="35"/>
  <c r="L59" i="32" s="1"/>
  <c r="N46" i="35"/>
  <c r="Q46" i="35"/>
  <c r="S46" i="35"/>
  <c r="K46" i="35"/>
  <c r="F46" i="35"/>
  <c r="C46" i="35"/>
  <c r="T46" i="35"/>
  <c r="R46" i="35"/>
  <c r="I46" i="35"/>
  <c r="J46" i="35"/>
  <c r="J59" i="32" s="1"/>
  <c r="E46" i="35"/>
  <c r="B46" i="35"/>
  <c r="R31" i="35"/>
  <c r="T44" i="32" s="1"/>
  <c r="O31" i="35"/>
  <c r="T31" i="35"/>
  <c r="U44" i="32" s="1"/>
  <c r="K31" i="35"/>
  <c r="G31" i="35"/>
  <c r="P31" i="35"/>
  <c r="L31" i="35"/>
  <c r="L44" i="32" s="1"/>
  <c r="H31" i="35"/>
  <c r="H44" i="32" s="1"/>
  <c r="J31" i="35"/>
  <c r="J44" i="32" s="1"/>
  <c r="B31" i="35"/>
  <c r="B44" i="32" s="1"/>
  <c r="F31" i="35"/>
  <c r="F44" i="32" s="1"/>
  <c r="Q31" i="35"/>
  <c r="S44" i="32" s="1"/>
  <c r="I31" i="35"/>
  <c r="S31" i="35"/>
  <c r="E31" i="35"/>
  <c r="N31" i="35"/>
  <c r="M31" i="35"/>
  <c r="U31" i="35"/>
  <c r="V44" i="32" s="1"/>
  <c r="C31" i="35"/>
  <c r="D31" i="35"/>
  <c r="D44" i="32" s="1"/>
  <c r="O82" i="47"/>
  <c r="G82" i="47"/>
  <c r="B82" i="47"/>
  <c r="P82" i="47"/>
  <c r="D82" i="47"/>
  <c r="F82" i="47"/>
  <c r="C82" i="47"/>
  <c r="H82" i="47"/>
  <c r="I82" i="47"/>
  <c r="S82" i="47"/>
  <c r="M82" i="47"/>
  <c r="N82" i="47"/>
  <c r="J82" i="47"/>
  <c r="E82" i="47"/>
  <c r="L82" i="47"/>
  <c r="Q82" i="47"/>
  <c r="U82" i="47"/>
  <c r="T82" i="47"/>
  <c r="R82" i="47"/>
  <c r="K82" i="47"/>
  <c r="K95" i="44" s="1"/>
  <c r="N42" i="35"/>
  <c r="Q42" i="35"/>
  <c r="R42" i="35"/>
  <c r="T42" i="35"/>
  <c r="P42" i="35"/>
  <c r="D42" i="35"/>
  <c r="U42" i="35"/>
  <c r="S42" i="35"/>
  <c r="E42" i="35"/>
  <c r="I42" i="35"/>
  <c r="G42" i="35"/>
  <c r="K42" i="35"/>
  <c r="C42" i="35"/>
  <c r="B42" i="35"/>
  <c r="F42" i="35"/>
  <c r="O42" i="35"/>
  <c r="M42" i="35"/>
  <c r="J42" i="35"/>
  <c r="J55" i="32" s="1"/>
  <c r="L42" i="35"/>
  <c r="L55" i="32" s="1"/>
  <c r="H42" i="35"/>
  <c r="F38" i="43"/>
  <c r="B38" i="43"/>
  <c r="S38" i="43"/>
  <c r="P38" i="43"/>
  <c r="R38" i="43"/>
  <c r="D38" i="43"/>
  <c r="E38" i="43"/>
  <c r="K38" i="43"/>
  <c r="K51" i="40" s="1"/>
  <c r="Q38" i="43"/>
  <c r="G38" i="43"/>
  <c r="I38" i="43"/>
  <c r="L38" i="43"/>
  <c r="L51" i="40" s="1"/>
  <c r="H38" i="43"/>
  <c r="C38" i="43"/>
  <c r="J38" i="43"/>
  <c r="U38" i="43"/>
  <c r="T38" i="43"/>
  <c r="N38" i="43"/>
  <c r="M38" i="43"/>
  <c r="O38" i="43"/>
  <c r="C16" i="47"/>
  <c r="C29" i="44" s="1"/>
  <c r="G16" i="47"/>
  <c r="G29" i="44" s="1"/>
  <c r="B16" i="47"/>
  <c r="B29" i="44" s="1"/>
  <c r="E16" i="47"/>
  <c r="E29" i="44" s="1"/>
  <c r="P16" i="47"/>
  <c r="D16" i="47"/>
  <c r="D29" i="44" s="1"/>
  <c r="H16" i="47"/>
  <c r="H29" i="44" s="1"/>
  <c r="O16" i="47"/>
  <c r="L16" i="47"/>
  <c r="J16" i="47"/>
  <c r="K16" i="47"/>
  <c r="K29" i="44" s="1"/>
  <c r="I16" i="47"/>
  <c r="U16" i="47"/>
  <c r="V29" i="44" s="1"/>
  <c r="S16" i="47"/>
  <c r="Q16" i="47"/>
  <c r="S29" i="44" s="1"/>
  <c r="R16" i="47"/>
  <c r="T29" i="44" s="1"/>
  <c r="F16" i="47"/>
  <c r="F29" i="44" s="1"/>
  <c r="N16" i="47"/>
  <c r="Q29" i="44" s="1"/>
  <c r="M16" i="47"/>
  <c r="T16" i="47"/>
  <c r="U29" i="44" s="1"/>
  <c r="C31" i="51"/>
  <c r="C44" i="48" s="1"/>
  <c r="E31" i="51"/>
  <c r="E44" i="48" s="1"/>
  <c r="J31" i="51"/>
  <c r="J44" i="48" s="1"/>
  <c r="M31" i="51"/>
  <c r="G31" i="51"/>
  <c r="G44" i="48" s="1"/>
  <c r="N31" i="51"/>
  <c r="Q44" i="48" s="1"/>
  <c r="S31" i="51"/>
  <c r="T31" i="51"/>
  <c r="U44" i="48" s="1"/>
  <c r="B31" i="51"/>
  <c r="B44" i="48" s="1"/>
  <c r="I31" i="51"/>
  <c r="P31" i="51"/>
  <c r="L31" i="51"/>
  <c r="U31" i="51"/>
  <c r="K31" i="51"/>
  <c r="K44" i="48" s="1"/>
  <c r="F31" i="51"/>
  <c r="R31" i="51"/>
  <c r="T44" i="48" s="1"/>
  <c r="H31" i="51"/>
  <c r="H44" i="48" s="1"/>
  <c r="O31" i="51"/>
  <c r="R44" i="48" s="1"/>
  <c r="D31" i="51"/>
  <c r="D44" i="48" s="1"/>
  <c r="Q31" i="51"/>
  <c r="S44" i="48" s="1"/>
  <c r="B57" i="47"/>
  <c r="E57" i="47"/>
  <c r="U57" i="47"/>
  <c r="L57" i="47"/>
  <c r="T57" i="47"/>
  <c r="G57" i="47"/>
  <c r="N57" i="47"/>
  <c r="Q57" i="47"/>
  <c r="P57" i="47"/>
  <c r="C57" i="47"/>
  <c r="M57" i="47"/>
  <c r="K57" i="47"/>
  <c r="K70" i="44" s="1"/>
  <c r="H57" i="47"/>
  <c r="D57" i="47"/>
  <c r="O57" i="47"/>
  <c r="I57" i="47"/>
  <c r="J57" i="47"/>
  <c r="R57" i="47"/>
  <c r="F57" i="47"/>
  <c r="S57" i="47"/>
  <c r="S33" i="35"/>
  <c r="J33" i="35"/>
  <c r="J46" i="32" s="1"/>
  <c r="N33" i="35"/>
  <c r="Q46" i="32" s="1"/>
  <c r="M33" i="35"/>
  <c r="M45" i="32" s="1"/>
  <c r="F33" i="35"/>
  <c r="F46" i="32" s="1"/>
  <c r="C33" i="35"/>
  <c r="R33" i="35"/>
  <c r="T46" i="32" s="1"/>
  <c r="G33" i="35"/>
  <c r="G46" i="32" s="1"/>
  <c r="B33" i="35"/>
  <c r="B46" i="32" s="1"/>
  <c r="P33" i="35"/>
  <c r="U33" i="35"/>
  <c r="V46" i="32" s="1"/>
  <c r="H33" i="35"/>
  <c r="H46" i="32" s="1"/>
  <c r="L33" i="35"/>
  <c r="L46" i="32" s="1"/>
  <c r="T33" i="35"/>
  <c r="U46" i="32" s="1"/>
  <c r="D33" i="35"/>
  <c r="D46" i="32" s="1"/>
  <c r="I33" i="35"/>
  <c r="O33" i="35"/>
  <c r="R46" i="32" s="1"/>
  <c r="Q33" i="35"/>
  <c r="S46" i="32" s="1"/>
  <c r="K33" i="35"/>
  <c r="E33" i="35"/>
  <c r="Q44" i="35"/>
  <c r="T44" i="35"/>
  <c r="O44" i="35"/>
  <c r="J44" i="35"/>
  <c r="N44" i="35"/>
  <c r="F44" i="35"/>
  <c r="H44" i="35"/>
  <c r="I44" i="35"/>
  <c r="M44" i="35"/>
  <c r="K44" i="35"/>
  <c r="K57" i="32" s="1"/>
  <c r="P44" i="35"/>
  <c r="D44" i="35"/>
  <c r="R44" i="35"/>
  <c r="B44" i="35"/>
  <c r="C44" i="35"/>
  <c r="E44" i="35"/>
  <c r="L44" i="35"/>
  <c r="G44" i="35"/>
  <c r="S44" i="35"/>
  <c r="U44" i="35"/>
  <c r="M59" i="47"/>
  <c r="Q59" i="47"/>
  <c r="T59" i="47"/>
  <c r="F59" i="47"/>
  <c r="N59" i="47"/>
  <c r="J59" i="47"/>
  <c r="L59" i="47"/>
  <c r="S59" i="47"/>
  <c r="R59" i="47"/>
  <c r="U59" i="47"/>
  <c r="K59" i="47"/>
  <c r="K72" i="44" s="1"/>
  <c r="D59" i="47"/>
  <c r="O59" i="47"/>
  <c r="I59" i="47"/>
  <c r="P59" i="47"/>
  <c r="B59" i="47"/>
  <c r="C59" i="47"/>
  <c r="H59" i="47"/>
  <c r="G59" i="47"/>
  <c r="E59" i="47"/>
  <c r="S20" i="51"/>
  <c r="T20" i="51"/>
  <c r="U33" i="48" s="1"/>
  <c r="E20" i="51"/>
  <c r="E33" i="48" s="1"/>
  <c r="P20" i="51"/>
  <c r="D20" i="51"/>
  <c r="D33" i="48" s="1"/>
  <c r="M20" i="51"/>
  <c r="B20" i="51"/>
  <c r="L20" i="51"/>
  <c r="N20" i="51"/>
  <c r="Q33" i="48" s="1"/>
  <c r="R20" i="51"/>
  <c r="T33" i="48" s="1"/>
  <c r="J20" i="51"/>
  <c r="K20" i="51"/>
  <c r="H20" i="51"/>
  <c r="H33" i="48" s="1"/>
  <c r="Q20" i="51"/>
  <c r="S33" i="48" s="1"/>
  <c r="G20" i="51"/>
  <c r="G33" i="48" s="1"/>
  <c r="C20" i="51"/>
  <c r="C33" i="48" s="1"/>
  <c r="I20" i="51"/>
  <c r="O20" i="51"/>
  <c r="R33" i="48" s="1"/>
  <c r="U20" i="51"/>
  <c r="F20" i="51"/>
  <c r="F33" i="48" s="1"/>
  <c r="D43" i="47"/>
  <c r="C43" i="47"/>
  <c r="O43" i="47"/>
  <c r="F43" i="47"/>
  <c r="U43" i="47"/>
  <c r="E43" i="47"/>
  <c r="K43" i="47"/>
  <c r="K56" i="44" s="1"/>
  <c r="S43" i="47"/>
  <c r="L43" i="47"/>
  <c r="L56" i="44" s="1"/>
  <c r="M43" i="47"/>
  <c r="J43" i="47"/>
  <c r="I43" i="47"/>
  <c r="Q43" i="47"/>
  <c r="H43" i="47"/>
  <c r="R43" i="47"/>
  <c r="B43" i="47"/>
  <c r="N43" i="47"/>
  <c r="P43" i="47"/>
  <c r="G43" i="47"/>
  <c r="T43" i="47"/>
  <c r="U15" i="51"/>
  <c r="V28" i="48" s="1"/>
  <c r="K15" i="51"/>
  <c r="G15" i="51"/>
  <c r="G28" i="48" s="1"/>
  <c r="T15" i="51"/>
  <c r="S15" i="51"/>
  <c r="Q15" i="51"/>
  <c r="O15" i="51"/>
  <c r="R28" i="48" s="1"/>
  <c r="H15" i="51"/>
  <c r="H28" i="48" s="1"/>
  <c r="J15" i="51"/>
  <c r="J28" i="48" s="1"/>
  <c r="F15" i="51"/>
  <c r="F28" i="48" s="1"/>
  <c r="P15" i="51"/>
  <c r="N15" i="51"/>
  <c r="Q28" i="48" s="1"/>
  <c r="R15" i="51"/>
  <c r="D15" i="51"/>
  <c r="L15" i="51"/>
  <c r="L28" i="48" s="1"/>
  <c r="M15" i="51"/>
  <c r="M27" i="48" s="1"/>
  <c r="I15" i="51"/>
  <c r="C15" i="51"/>
  <c r="C28" i="48" s="1"/>
  <c r="B15" i="51"/>
  <c r="B28" i="48" s="1"/>
  <c r="E15" i="51"/>
  <c r="E28" i="48" s="1"/>
  <c r="T29" i="47"/>
  <c r="U42" i="44" s="1"/>
  <c r="R29" i="47"/>
  <c r="T42" i="44" s="1"/>
  <c r="I29" i="47"/>
  <c r="G29" i="47"/>
  <c r="G42" i="44" s="1"/>
  <c r="E29" i="47"/>
  <c r="L29" i="47"/>
  <c r="Q29" i="47"/>
  <c r="S42" i="44" s="1"/>
  <c r="D29" i="47"/>
  <c r="K29" i="47"/>
  <c r="K42" i="44" s="1"/>
  <c r="C29" i="47"/>
  <c r="S29" i="47"/>
  <c r="M29" i="47"/>
  <c r="O29" i="47"/>
  <c r="R42" i="44" s="1"/>
  <c r="N29" i="47"/>
  <c r="Q42" i="44" s="1"/>
  <c r="H29" i="47"/>
  <c r="H42" i="44" s="1"/>
  <c r="U29" i="47"/>
  <c r="V42" i="44" s="1"/>
  <c r="B29" i="47"/>
  <c r="B42" i="44" s="1"/>
  <c r="J29" i="47"/>
  <c r="F29" i="47"/>
  <c r="F42" i="44" s="1"/>
  <c r="P29" i="47"/>
  <c r="F62" i="47"/>
  <c r="G62" i="47"/>
  <c r="J62" i="47"/>
  <c r="N62" i="47"/>
  <c r="I62" i="47"/>
  <c r="R62" i="47"/>
  <c r="B62" i="47"/>
  <c r="D62" i="47"/>
  <c r="O62" i="47"/>
  <c r="H62" i="47"/>
  <c r="C62" i="47"/>
  <c r="E62" i="47"/>
  <c r="L62" i="47"/>
  <c r="L75" i="44" s="1"/>
  <c r="P62" i="47"/>
  <c r="M62" i="47"/>
  <c r="U62" i="47"/>
  <c r="T62" i="47"/>
  <c r="Q62" i="47"/>
  <c r="S62" i="47"/>
  <c r="K62" i="47"/>
  <c r="K75" i="44" s="1"/>
  <c r="G27" i="35"/>
  <c r="G40" i="32" s="1"/>
  <c r="N27" i="35"/>
  <c r="C27" i="35"/>
  <c r="C40" i="32" s="1"/>
  <c r="T27" i="35"/>
  <c r="U40" i="32" s="1"/>
  <c r="O27" i="35"/>
  <c r="H27" i="35"/>
  <c r="H40" i="32" s="1"/>
  <c r="K27" i="35"/>
  <c r="U27" i="35"/>
  <c r="V40" i="32" s="1"/>
  <c r="D27" i="35"/>
  <c r="D40" i="32" s="1"/>
  <c r="Q27" i="35"/>
  <c r="S40" i="32" s="1"/>
  <c r="E27" i="35"/>
  <c r="E40" i="32" s="1"/>
  <c r="S27" i="35"/>
  <c r="P27" i="35"/>
  <c r="I27" i="35"/>
  <c r="R27" i="35"/>
  <c r="T40" i="32" s="1"/>
  <c r="L27" i="35"/>
  <c r="F27" i="35"/>
  <c r="F40" i="32" s="1"/>
  <c r="M27" i="35"/>
  <c r="B27" i="35"/>
  <c r="B40" i="32" s="1"/>
  <c r="J27" i="35"/>
  <c r="J40" i="32" s="1"/>
  <c r="E39" i="35"/>
  <c r="N39" i="35"/>
  <c r="G39" i="35"/>
  <c r="K39" i="35"/>
  <c r="K52" i="32" s="1"/>
  <c r="O39" i="35"/>
  <c r="M39" i="35"/>
  <c r="S39" i="35"/>
  <c r="I39" i="35"/>
  <c r="J39" i="35"/>
  <c r="F39" i="35"/>
  <c r="R39" i="35"/>
  <c r="H39" i="35"/>
  <c r="B39" i="35"/>
  <c r="Q39" i="35"/>
  <c r="U39" i="35"/>
  <c r="T39" i="35"/>
  <c r="C39" i="35"/>
  <c r="P39" i="35"/>
  <c r="D39" i="35"/>
  <c r="L39" i="35"/>
  <c r="N16" i="35"/>
  <c r="Q29" i="32" s="1"/>
  <c r="U16" i="35"/>
  <c r="V29" i="32" s="1"/>
  <c r="C16" i="35"/>
  <c r="C29" i="32" s="1"/>
  <c r="T16" i="35"/>
  <c r="U29" i="32" s="1"/>
  <c r="P16" i="35"/>
  <c r="J16" i="35"/>
  <c r="J29" i="32" s="1"/>
  <c r="I16" i="35"/>
  <c r="D16" i="35"/>
  <c r="D29" i="32" s="1"/>
  <c r="R16" i="35"/>
  <c r="T29" i="32" s="1"/>
  <c r="S16" i="35"/>
  <c r="M16" i="35"/>
  <c r="H16" i="35"/>
  <c r="H29" i="32" s="1"/>
  <c r="E16" i="35"/>
  <c r="E29" i="32" s="1"/>
  <c r="G16" i="35"/>
  <c r="Q16" i="35"/>
  <c r="S29" i="32" s="1"/>
  <c r="B16" i="35"/>
  <c r="B29" i="32" s="1"/>
  <c r="L16" i="35"/>
  <c r="L29" i="32" s="1"/>
  <c r="F16" i="35"/>
  <c r="F29" i="32" s="1"/>
  <c r="O16" i="35"/>
  <c r="R29" i="32" s="1"/>
  <c r="K16" i="35"/>
  <c r="K29" i="32" s="1"/>
  <c r="M74" i="47"/>
  <c r="D74" i="47"/>
  <c r="T74" i="47"/>
  <c r="Q74" i="47"/>
  <c r="F74" i="47"/>
  <c r="G74" i="47"/>
  <c r="O74" i="47"/>
  <c r="I74" i="47"/>
  <c r="J74" i="47"/>
  <c r="B74" i="47"/>
  <c r="U74" i="47"/>
  <c r="K74" i="47"/>
  <c r="K87" i="44" s="1"/>
  <c r="S74" i="47"/>
  <c r="R74" i="47"/>
  <c r="E74" i="47"/>
  <c r="P74" i="47"/>
  <c r="N74" i="47"/>
  <c r="H74" i="47"/>
  <c r="L74" i="47"/>
  <c r="L87" i="44" s="1"/>
  <c r="C74" i="47"/>
  <c r="F33" i="43"/>
  <c r="F46" i="40" s="1"/>
  <c r="J33" i="43"/>
  <c r="P33" i="43"/>
  <c r="I33" i="43"/>
  <c r="E33" i="43"/>
  <c r="E46" i="40" s="1"/>
  <c r="G33" i="43"/>
  <c r="G46" i="40" s="1"/>
  <c r="B33" i="43"/>
  <c r="B46" i="40" s="1"/>
  <c r="Q33" i="43"/>
  <c r="S46" i="40" s="1"/>
  <c r="D33" i="43"/>
  <c r="C33" i="43"/>
  <c r="C46" i="40" s="1"/>
  <c r="O33" i="43"/>
  <c r="R46" i="40" s="1"/>
  <c r="H33" i="43"/>
  <c r="H46" i="40" s="1"/>
  <c r="S33" i="43"/>
  <c r="U33" i="43"/>
  <c r="V46" i="40" s="1"/>
  <c r="N33" i="43"/>
  <c r="Q46" i="40" s="1"/>
  <c r="L33" i="43"/>
  <c r="L46" i="40" s="1"/>
  <c r="T33" i="43"/>
  <c r="M33" i="43"/>
  <c r="R33" i="43"/>
  <c r="K33" i="43"/>
  <c r="I54" i="51"/>
  <c r="K54" i="51"/>
  <c r="K67" i="48" s="1"/>
  <c r="N54" i="51"/>
  <c r="U54" i="51"/>
  <c r="D54" i="51"/>
  <c r="S54" i="51"/>
  <c r="P54" i="51"/>
  <c r="E54" i="51"/>
  <c r="C54" i="51"/>
  <c r="R54" i="51"/>
  <c r="B54" i="51"/>
  <c r="M54" i="51"/>
  <c r="J54" i="51"/>
  <c r="J67" i="48" s="1"/>
  <c r="F54" i="51"/>
  <c r="G54" i="51"/>
  <c r="L54" i="51"/>
  <c r="L67" i="48" s="1"/>
  <c r="O54" i="51"/>
  <c r="Q54" i="51"/>
  <c r="T54" i="51"/>
  <c r="H54" i="51"/>
  <c r="H18" i="43"/>
  <c r="R18" i="43"/>
  <c r="O18" i="43"/>
  <c r="R31" i="40" s="1"/>
  <c r="I18" i="43"/>
  <c r="M18" i="43"/>
  <c r="U18" i="43"/>
  <c r="V31" i="40" s="1"/>
  <c r="K18" i="43"/>
  <c r="K31" i="40" s="1"/>
  <c r="N18" i="43"/>
  <c r="Q31" i="40" s="1"/>
  <c r="E18" i="43"/>
  <c r="E31" i="40" s="1"/>
  <c r="T18" i="43"/>
  <c r="U31" i="40" s="1"/>
  <c r="G18" i="43"/>
  <c r="G31" i="40" s="1"/>
  <c r="F18" i="43"/>
  <c r="F31" i="40" s="1"/>
  <c r="S18" i="43"/>
  <c r="B18" i="43"/>
  <c r="J18" i="43"/>
  <c r="J31" i="40" s="1"/>
  <c r="P18" i="43"/>
  <c r="Q18" i="43"/>
  <c r="S31" i="40" s="1"/>
  <c r="D18" i="43"/>
  <c r="D31" i="40" s="1"/>
  <c r="C18" i="43"/>
  <c r="L18" i="43"/>
  <c r="L31" i="40" s="1"/>
  <c r="B6" i="35"/>
  <c r="B19" i="32" s="1"/>
  <c r="U6" i="35"/>
  <c r="V19" i="32" s="1"/>
  <c r="G6" i="35"/>
  <c r="G19" i="32" s="1"/>
  <c r="R6" i="35"/>
  <c r="T19" i="32" s="1"/>
  <c r="K6" i="35"/>
  <c r="K19" i="32" s="1"/>
  <c r="M6" i="35"/>
  <c r="L6" i="35"/>
  <c r="L19" i="32" s="1"/>
  <c r="F6" i="35"/>
  <c r="T6" i="35"/>
  <c r="U19" i="32" s="1"/>
  <c r="D6" i="35"/>
  <c r="C6" i="35"/>
  <c r="C19" i="32" s="1"/>
  <c r="J6" i="35"/>
  <c r="S6" i="35"/>
  <c r="H6" i="35"/>
  <c r="H19" i="32" s="1"/>
  <c r="N6" i="35"/>
  <c r="Q19" i="32" s="1"/>
  <c r="O6" i="35"/>
  <c r="R19" i="32" s="1"/>
  <c r="P6" i="35"/>
  <c r="I6" i="35"/>
  <c r="E6" i="35"/>
  <c r="E19" i="32" s="1"/>
  <c r="Q6" i="35"/>
  <c r="S19" i="32" s="1"/>
  <c r="M39" i="47"/>
  <c r="K39" i="47"/>
  <c r="K52" i="44" s="1"/>
  <c r="O39" i="47"/>
  <c r="P39" i="47"/>
  <c r="E39" i="47"/>
  <c r="U39" i="47"/>
  <c r="B39" i="47"/>
  <c r="N39" i="47"/>
  <c r="Q39" i="47"/>
  <c r="H39" i="47"/>
  <c r="J39" i="47"/>
  <c r="S39" i="47"/>
  <c r="F39" i="47"/>
  <c r="R39" i="47"/>
  <c r="D39" i="47"/>
  <c r="C39" i="47"/>
  <c r="G39" i="47"/>
  <c r="I39" i="47"/>
  <c r="L39" i="47"/>
  <c r="T39" i="47"/>
  <c r="Q29" i="43"/>
  <c r="S42" i="40" s="1"/>
  <c r="B29" i="43"/>
  <c r="T29" i="43"/>
  <c r="U42" i="40" s="1"/>
  <c r="S29" i="43"/>
  <c r="K29" i="43"/>
  <c r="K42" i="40" s="1"/>
  <c r="U29" i="43"/>
  <c r="V42" i="40" s="1"/>
  <c r="O29" i="43"/>
  <c r="C29" i="43"/>
  <c r="C42" i="40" s="1"/>
  <c r="G29" i="43"/>
  <c r="G42" i="40" s="1"/>
  <c r="H29" i="43"/>
  <c r="H42" i="40" s="1"/>
  <c r="R29" i="43"/>
  <c r="T42" i="40" s="1"/>
  <c r="M29" i="43"/>
  <c r="E29" i="43"/>
  <c r="E42" i="40" s="1"/>
  <c r="P29" i="43"/>
  <c r="J29" i="43"/>
  <c r="J42" i="40" s="1"/>
  <c r="D29" i="43"/>
  <c r="D42" i="40" s="1"/>
  <c r="I29" i="43"/>
  <c r="N29" i="43"/>
  <c r="F29" i="43"/>
  <c r="F42" i="40" s="1"/>
  <c r="L29" i="43"/>
  <c r="L42" i="40" s="1"/>
  <c r="P20" i="43"/>
  <c r="C20" i="43"/>
  <c r="C33" i="40" s="1"/>
  <c r="S20" i="43"/>
  <c r="G20" i="43"/>
  <c r="G33" i="40" s="1"/>
  <c r="M20" i="43"/>
  <c r="N20" i="43"/>
  <c r="B20" i="43"/>
  <c r="F20" i="43"/>
  <c r="F33" i="40" s="1"/>
  <c r="U20" i="43"/>
  <c r="V33" i="40" s="1"/>
  <c r="K20" i="43"/>
  <c r="K33" i="40" s="1"/>
  <c r="H20" i="43"/>
  <c r="H33" i="40" s="1"/>
  <c r="E20" i="43"/>
  <c r="E33" i="40" s="1"/>
  <c r="I20" i="43"/>
  <c r="J20" i="43"/>
  <c r="J33" i="40" s="1"/>
  <c r="Q20" i="43"/>
  <c r="S33" i="40" s="1"/>
  <c r="R20" i="43"/>
  <c r="T33" i="40" s="1"/>
  <c r="O20" i="43"/>
  <c r="R33" i="40" s="1"/>
  <c r="T20" i="43"/>
  <c r="D20" i="43"/>
  <c r="L20" i="43"/>
  <c r="R87" i="47"/>
  <c r="P87" i="47"/>
  <c r="Q87" i="47"/>
  <c r="T87" i="47"/>
  <c r="D87" i="47"/>
  <c r="L87" i="47"/>
  <c r="L100" i="44" s="1"/>
  <c r="O87" i="47"/>
  <c r="E87" i="47"/>
  <c r="U87" i="47"/>
  <c r="N87" i="47"/>
  <c r="S87" i="47"/>
  <c r="M87" i="47"/>
  <c r="B87" i="47"/>
  <c r="H87" i="47"/>
  <c r="K87" i="47"/>
  <c r="J87" i="47"/>
  <c r="F87" i="47"/>
  <c r="G87" i="47"/>
  <c r="I87" i="47"/>
  <c r="C87" i="47"/>
  <c r="D9" i="47"/>
  <c r="D22" i="44" s="1"/>
  <c r="K9" i="47"/>
  <c r="K22" i="44" s="1"/>
  <c r="I9" i="47"/>
  <c r="O9" i="47"/>
  <c r="R22" i="44" s="1"/>
  <c r="R9" i="47"/>
  <c r="N9" i="47"/>
  <c r="Q22" i="44" s="1"/>
  <c r="T9" i="47"/>
  <c r="U22" i="44" s="1"/>
  <c r="L9" i="47"/>
  <c r="E9" i="47"/>
  <c r="E22" i="44" s="1"/>
  <c r="Q9" i="47"/>
  <c r="S22" i="44" s="1"/>
  <c r="H9" i="47"/>
  <c r="H22" i="44" s="1"/>
  <c r="B9" i="47"/>
  <c r="B22" i="44" s="1"/>
  <c r="J9" i="47"/>
  <c r="G9" i="47"/>
  <c r="P9" i="47"/>
  <c r="F9" i="47"/>
  <c r="F22" i="44" s="1"/>
  <c r="S9" i="47"/>
  <c r="C9" i="47"/>
  <c r="C22" i="44" s="1"/>
  <c r="M9" i="47"/>
  <c r="U9" i="47"/>
  <c r="V22" i="44" s="1"/>
  <c r="M27" i="51"/>
  <c r="M39" i="48" s="1"/>
  <c r="I27" i="51"/>
  <c r="K27" i="51"/>
  <c r="K40" i="48" s="1"/>
  <c r="O27" i="51"/>
  <c r="R40" i="48" s="1"/>
  <c r="G27" i="51"/>
  <c r="F27" i="51"/>
  <c r="F40" i="48" s="1"/>
  <c r="R27" i="51"/>
  <c r="T40" i="48" s="1"/>
  <c r="J27" i="51"/>
  <c r="C27" i="51"/>
  <c r="C40" i="48" s="1"/>
  <c r="N27" i="51"/>
  <c r="Q40" i="48" s="1"/>
  <c r="S27" i="51"/>
  <c r="E27" i="51"/>
  <c r="E40" i="48" s="1"/>
  <c r="P27" i="51"/>
  <c r="B27" i="51"/>
  <c r="B40" i="48" s="1"/>
  <c r="D27" i="51"/>
  <c r="D40" i="48" s="1"/>
  <c r="U27" i="51"/>
  <c r="V40" i="48" s="1"/>
  <c r="H27" i="51"/>
  <c r="H40" i="48" s="1"/>
  <c r="Q27" i="51"/>
  <c r="S40" i="48" s="1"/>
  <c r="T27" i="51"/>
  <c r="L27" i="51"/>
  <c r="L40" i="48" s="1"/>
  <c r="S30" i="47"/>
  <c r="L30" i="47"/>
  <c r="L43" i="44" s="1"/>
  <c r="E30" i="47"/>
  <c r="E43" i="44" s="1"/>
  <c r="H30" i="47"/>
  <c r="I30" i="47"/>
  <c r="K30" i="47"/>
  <c r="D30" i="47"/>
  <c r="D43" i="44" s="1"/>
  <c r="B30" i="47"/>
  <c r="B43" i="44" s="1"/>
  <c r="O30" i="47"/>
  <c r="R43" i="44" s="1"/>
  <c r="M30" i="47"/>
  <c r="Q30" i="47"/>
  <c r="S43" i="44" s="1"/>
  <c r="F30" i="47"/>
  <c r="F43" i="44" s="1"/>
  <c r="U30" i="47"/>
  <c r="V43" i="44" s="1"/>
  <c r="G30" i="47"/>
  <c r="G43" i="44" s="1"/>
  <c r="R30" i="47"/>
  <c r="T43" i="44" s="1"/>
  <c r="J30" i="47"/>
  <c r="T30" i="47"/>
  <c r="U43" i="44" s="1"/>
  <c r="N30" i="47"/>
  <c r="Q43" i="44" s="1"/>
  <c r="C30" i="47"/>
  <c r="C43" i="44" s="1"/>
  <c r="P30" i="47"/>
  <c r="B31" i="43"/>
  <c r="B44" i="40" s="1"/>
  <c r="H31" i="43"/>
  <c r="T31" i="43"/>
  <c r="C31" i="43"/>
  <c r="C44" i="40" s="1"/>
  <c r="K31" i="43"/>
  <c r="K44" i="40" s="1"/>
  <c r="S31" i="43"/>
  <c r="Q31" i="43"/>
  <c r="O31" i="43"/>
  <c r="R44" i="40" s="1"/>
  <c r="D31" i="43"/>
  <c r="D44" i="40" s="1"/>
  <c r="E31" i="43"/>
  <c r="E44" i="40" s="1"/>
  <c r="R31" i="43"/>
  <c r="T44" i="40" s="1"/>
  <c r="F31" i="43"/>
  <c r="F44" i="40" s="1"/>
  <c r="J31" i="43"/>
  <c r="J44" i="40" s="1"/>
  <c r="P31" i="43"/>
  <c r="L31" i="43"/>
  <c r="L44" i="40" s="1"/>
  <c r="N31" i="43"/>
  <c r="Q44" i="40" s="1"/>
  <c r="I31" i="43"/>
  <c r="G31" i="43"/>
  <c r="M31" i="43"/>
  <c r="U31" i="43"/>
  <c r="V44" i="40" s="1"/>
  <c r="U8" i="43"/>
  <c r="V21" i="40" s="1"/>
  <c r="L8" i="43"/>
  <c r="L21" i="40" s="1"/>
  <c r="D8" i="43"/>
  <c r="D21" i="40" s="1"/>
  <c r="I8" i="43"/>
  <c r="E8" i="43"/>
  <c r="R8" i="43"/>
  <c r="O8" i="43"/>
  <c r="H8" i="43"/>
  <c r="H21" i="40" s="1"/>
  <c r="Q8" i="43"/>
  <c r="S8" i="43"/>
  <c r="F8" i="43"/>
  <c r="K8" i="43"/>
  <c r="K21" i="40" s="1"/>
  <c r="G8" i="43"/>
  <c r="G21" i="40" s="1"/>
  <c r="B8" i="43"/>
  <c r="C8" i="43"/>
  <c r="C21" i="40" s="1"/>
  <c r="T8" i="43"/>
  <c r="U21" i="40" s="1"/>
  <c r="P8" i="43"/>
  <c r="M8" i="43"/>
  <c r="N8" i="43"/>
  <c r="J8" i="43"/>
  <c r="J21" i="40" s="1"/>
  <c r="D45" i="43"/>
  <c r="G45" i="43"/>
  <c r="N45" i="43"/>
  <c r="M45" i="43"/>
  <c r="E45" i="43"/>
  <c r="C45" i="43"/>
  <c r="L45" i="43"/>
  <c r="T45" i="43"/>
  <c r="R45" i="43"/>
  <c r="J45" i="43"/>
  <c r="J58" i="40" s="1"/>
  <c r="B45" i="43"/>
  <c r="Q45" i="43"/>
  <c r="S45" i="43"/>
  <c r="P45" i="43"/>
  <c r="H45" i="43"/>
  <c r="O45" i="43"/>
  <c r="I45" i="43"/>
  <c r="F45" i="43"/>
  <c r="K45" i="43"/>
  <c r="K58" i="40" s="1"/>
  <c r="U45" i="43"/>
  <c r="R51" i="51"/>
  <c r="E51" i="51"/>
  <c r="G51" i="51"/>
  <c r="U51" i="51"/>
  <c r="F51" i="51"/>
  <c r="I51" i="51"/>
  <c r="C51" i="51"/>
  <c r="Q51" i="51"/>
  <c r="T51" i="51"/>
  <c r="D51" i="51"/>
  <c r="B51" i="51"/>
  <c r="J51" i="51"/>
  <c r="J64" i="48" s="1"/>
  <c r="H51" i="51"/>
  <c r="M51" i="51"/>
  <c r="P51" i="51"/>
  <c r="K51" i="51"/>
  <c r="L51" i="51"/>
  <c r="L64" i="48" s="1"/>
  <c r="N51" i="51"/>
  <c r="S51" i="51"/>
  <c r="O51" i="51"/>
  <c r="O50" i="47"/>
  <c r="C50" i="47"/>
  <c r="P50" i="47"/>
  <c r="N50" i="47"/>
  <c r="D50" i="47"/>
  <c r="L50" i="47"/>
  <c r="T50" i="47"/>
  <c r="I50" i="47"/>
  <c r="M50" i="47"/>
  <c r="F50" i="47"/>
  <c r="K50" i="47"/>
  <c r="K63" i="44" s="1"/>
  <c r="G50" i="47"/>
  <c r="U50" i="47"/>
  <c r="Q50" i="47"/>
  <c r="E50" i="47"/>
  <c r="S50" i="47"/>
  <c r="R50" i="47"/>
  <c r="J50" i="47"/>
  <c r="H50" i="47"/>
  <c r="B50" i="47"/>
  <c r="O41" i="35"/>
  <c r="B41" i="35"/>
  <c r="J41" i="35"/>
  <c r="J54" i="32" s="1"/>
  <c r="E41" i="35"/>
  <c r="L41" i="35"/>
  <c r="R41" i="35"/>
  <c r="P41" i="35"/>
  <c r="K41" i="35"/>
  <c r="K54" i="32" s="1"/>
  <c r="H41" i="35"/>
  <c r="S41" i="35"/>
  <c r="D41" i="35"/>
  <c r="G41" i="35"/>
  <c r="Q41" i="35"/>
  <c r="F41" i="35"/>
  <c r="U41" i="35"/>
  <c r="C41" i="35"/>
  <c r="N41" i="35"/>
  <c r="I41" i="35"/>
  <c r="T41" i="35"/>
  <c r="M41" i="35"/>
  <c r="J52" i="51"/>
  <c r="J65" i="48" s="1"/>
  <c r="H52" i="51"/>
  <c r="E52" i="51"/>
  <c r="U52" i="51"/>
  <c r="Q52" i="51"/>
  <c r="O52" i="51"/>
  <c r="T52" i="51"/>
  <c r="B52" i="51"/>
  <c r="S52" i="51"/>
  <c r="N52" i="51"/>
  <c r="D52" i="51"/>
  <c r="C52" i="51"/>
  <c r="M52" i="51"/>
  <c r="R52" i="51"/>
  <c r="G52" i="51"/>
  <c r="K52" i="51"/>
  <c r="F52" i="51"/>
  <c r="P52" i="51"/>
  <c r="L52" i="51"/>
  <c r="L65" i="48" s="1"/>
  <c r="I52" i="51"/>
  <c r="K44" i="47"/>
  <c r="K57" i="44" s="1"/>
  <c r="T44" i="47"/>
  <c r="L44" i="47"/>
  <c r="L57" i="44" s="1"/>
  <c r="O44" i="47"/>
  <c r="B44" i="47"/>
  <c r="D44" i="47"/>
  <c r="J44" i="47"/>
  <c r="P44" i="47"/>
  <c r="C44" i="47"/>
  <c r="S44" i="47"/>
  <c r="Q44" i="47"/>
  <c r="F44" i="47"/>
  <c r="U44" i="47"/>
  <c r="R44" i="47"/>
  <c r="N44" i="47"/>
  <c r="E44" i="47"/>
  <c r="G44" i="47"/>
  <c r="M44" i="47"/>
  <c r="H44" i="47"/>
  <c r="I44" i="47"/>
  <c r="U13" i="47"/>
  <c r="V26" i="44" s="1"/>
  <c r="S13" i="47"/>
  <c r="T13" i="47"/>
  <c r="U26" i="44" s="1"/>
  <c r="I13" i="47"/>
  <c r="J13" i="47"/>
  <c r="G13" i="47"/>
  <c r="G26" i="44" s="1"/>
  <c r="K13" i="47"/>
  <c r="K26" i="44" s="1"/>
  <c r="L13" i="47"/>
  <c r="L26" i="44" s="1"/>
  <c r="P13" i="47"/>
  <c r="D13" i="47"/>
  <c r="D26" i="44" s="1"/>
  <c r="H13" i="47"/>
  <c r="O13" i="47"/>
  <c r="R26" i="44" s="1"/>
  <c r="F13" i="47"/>
  <c r="F26" i="44" s="1"/>
  <c r="B13" i="47"/>
  <c r="B26" i="44" s="1"/>
  <c r="E13" i="47"/>
  <c r="E26" i="44" s="1"/>
  <c r="N13" i="47"/>
  <c r="Q26" i="44" s="1"/>
  <c r="M13" i="47"/>
  <c r="C13" i="47"/>
  <c r="C26" i="44" s="1"/>
  <c r="R13" i="47"/>
  <c r="T26" i="44" s="1"/>
  <c r="Q13" i="47"/>
  <c r="S26" i="44" s="1"/>
  <c r="R56" i="43"/>
  <c r="N56" i="43"/>
  <c r="L56" i="43"/>
  <c r="U56" i="43"/>
  <c r="I56" i="43"/>
  <c r="O56" i="43"/>
  <c r="Q56" i="43"/>
  <c r="D56" i="43"/>
  <c r="B56" i="43"/>
  <c r="P56" i="43"/>
  <c r="M56" i="43"/>
  <c r="J56" i="43"/>
  <c r="J69" i="40" s="1"/>
  <c r="F56" i="43"/>
  <c r="S56" i="43"/>
  <c r="E56" i="43"/>
  <c r="T56" i="43"/>
  <c r="C56" i="43"/>
  <c r="H56" i="43"/>
  <c r="G56" i="43"/>
  <c r="K56" i="43"/>
  <c r="F58" i="51"/>
  <c r="J58" i="51"/>
  <c r="J71" i="48" s="1"/>
  <c r="D58" i="51"/>
  <c r="B58" i="51"/>
  <c r="O58" i="51"/>
  <c r="U58" i="51"/>
  <c r="M58" i="51"/>
  <c r="L58" i="51"/>
  <c r="L71" i="48" s="1"/>
  <c r="C58" i="51"/>
  <c r="I58" i="51"/>
  <c r="R58" i="51"/>
  <c r="E58" i="51"/>
  <c r="N58" i="51"/>
  <c r="T58" i="51"/>
  <c r="H58" i="51"/>
  <c r="Q58" i="51"/>
  <c r="K58" i="51"/>
  <c r="K71" i="48" s="1"/>
  <c r="P58" i="51"/>
  <c r="S58" i="51"/>
  <c r="G58" i="51"/>
  <c r="L63" i="32"/>
  <c r="J63" i="32"/>
  <c r="K63" i="32"/>
  <c r="R78" i="47"/>
  <c r="M78" i="47"/>
  <c r="L78" i="47"/>
  <c r="H78" i="47"/>
  <c r="P78" i="47"/>
  <c r="G78" i="47"/>
  <c r="O78" i="47"/>
  <c r="D78" i="47"/>
  <c r="B78" i="47"/>
  <c r="Q78" i="47"/>
  <c r="N78" i="47"/>
  <c r="C78" i="47"/>
  <c r="E78" i="47"/>
  <c r="K78" i="47"/>
  <c r="S78" i="47"/>
  <c r="F78" i="47"/>
  <c r="J78" i="47"/>
  <c r="U78" i="47"/>
  <c r="T78" i="47"/>
  <c r="I78" i="47"/>
  <c r="E53" i="51"/>
  <c r="N53" i="51"/>
  <c r="T53" i="51"/>
  <c r="R53" i="51"/>
  <c r="L53" i="51"/>
  <c r="L66" i="48" s="1"/>
  <c r="D53" i="51"/>
  <c r="O53" i="51"/>
  <c r="M53" i="51"/>
  <c r="S53" i="51"/>
  <c r="I53" i="51"/>
  <c r="J53" i="51"/>
  <c r="J66" i="48" s="1"/>
  <c r="U53" i="51"/>
  <c r="G53" i="51"/>
  <c r="K53" i="51"/>
  <c r="K66" i="48" s="1"/>
  <c r="P53" i="51"/>
  <c r="Q53" i="51"/>
  <c r="B53" i="51"/>
  <c r="F53" i="51"/>
  <c r="H53" i="51"/>
  <c r="C53" i="51"/>
  <c r="R39" i="51"/>
  <c r="H39" i="51"/>
  <c r="L39" i="51"/>
  <c r="L52" i="48" s="1"/>
  <c r="B39" i="51"/>
  <c r="I39" i="51"/>
  <c r="T39" i="51"/>
  <c r="D39" i="51"/>
  <c r="K39" i="51"/>
  <c r="K52" i="48" s="1"/>
  <c r="O39" i="51"/>
  <c r="U39" i="51"/>
  <c r="S39" i="51"/>
  <c r="C39" i="51"/>
  <c r="Q39" i="51"/>
  <c r="E39" i="51"/>
  <c r="N39" i="51"/>
  <c r="F39" i="51"/>
  <c r="G39" i="51"/>
  <c r="M39" i="51"/>
  <c r="M51" i="48" s="1"/>
  <c r="J39" i="51"/>
  <c r="P39" i="51"/>
  <c r="S29" i="35"/>
  <c r="R29" i="35"/>
  <c r="T42" i="32" s="1"/>
  <c r="U29" i="35"/>
  <c r="V42" i="32" s="1"/>
  <c r="O29" i="35"/>
  <c r="R42" i="32" s="1"/>
  <c r="Q29" i="35"/>
  <c r="S42" i="32" s="1"/>
  <c r="E29" i="35"/>
  <c r="E42" i="32" s="1"/>
  <c r="C29" i="35"/>
  <c r="L29" i="35"/>
  <c r="L42" i="32" s="1"/>
  <c r="D29" i="35"/>
  <c r="D42" i="32" s="1"/>
  <c r="P29" i="35"/>
  <c r="K29" i="35"/>
  <c r="K42" i="32" s="1"/>
  <c r="B29" i="35"/>
  <c r="B42" i="32" s="1"/>
  <c r="I29" i="35"/>
  <c r="H29" i="35"/>
  <c r="H42" i="32" s="1"/>
  <c r="G29" i="35"/>
  <c r="N29" i="35"/>
  <c r="Q42" i="32" s="1"/>
  <c r="F29" i="35"/>
  <c r="F42" i="32" s="1"/>
  <c r="T29" i="35"/>
  <c r="J29" i="35"/>
  <c r="J42" i="32" s="1"/>
  <c r="M29" i="35"/>
  <c r="O31" i="47"/>
  <c r="R31" i="47"/>
  <c r="N31" i="47"/>
  <c r="S31" i="47"/>
  <c r="M31" i="47"/>
  <c r="E31" i="47"/>
  <c r="E44" i="44" s="1"/>
  <c r="U31" i="47"/>
  <c r="V44" i="44" s="1"/>
  <c r="T31" i="47"/>
  <c r="U44" i="44" s="1"/>
  <c r="P31" i="47"/>
  <c r="J31" i="47"/>
  <c r="D31" i="47"/>
  <c r="D44" i="44" s="1"/>
  <c r="C31" i="47"/>
  <c r="C44" i="44" s="1"/>
  <c r="H31" i="47"/>
  <c r="L31" i="47"/>
  <c r="G31" i="47"/>
  <c r="G44" i="44" s="1"/>
  <c r="K31" i="47"/>
  <c r="K44" i="44" s="1"/>
  <c r="I31" i="47"/>
  <c r="B31" i="47"/>
  <c r="F31" i="47"/>
  <c r="F44" i="44" s="1"/>
  <c r="Q31" i="47"/>
  <c r="S44" i="44" s="1"/>
  <c r="R52" i="35"/>
  <c r="I52" i="35"/>
  <c r="F52" i="35"/>
  <c r="T52" i="35"/>
  <c r="O52" i="35"/>
  <c r="K52" i="35"/>
  <c r="K65" i="32" s="1"/>
  <c r="S52" i="35"/>
  <c r="Q52" i="35"/>
  <c r="B52" i="35"/>
  <c r="C52" i="35"/>
  <c r="E52" i="35"/>
  <c r="M52" i="35"/>
  <c r="H52" i="35"/>
  <c r="N52" i="35"/>
  <c r="U52" i="35"/>
  <c r="D52" i="35"/>
  <c r="J52" i="35"/>
  <c r="J65" i="32" s="1"/>
  <c r="L52" i="35"/>
  <c r="L65" i="32" s="1"/>
  <c r="G52" i="35"/>
  <c r="P52" i="35"/>
  <c r="N37" i="47"/>
  <c r="E37" i="47"/>
  <c r="C37" i="47"/>
  <c r="I37" i="47"/>
  <c r="B37" i="47"/>
  <c r="Q37" i="47"/>
  <c r="L37" i="47"/>
  <c r="O37" i="47"/>
  <c r="J37" i="47"/>
  <c r="T37" i="47"/>
  <c r="M37" i="47"/>
  <c r="G37" i="47"/>
  <c r="K37" i="47"/>
  <c r="K50" i="44" s="1"/>
  <c r="H37" i="47"/>
  <c r="D37" i="47"/>
  <c r="F37" i="47"/>
  <c r="P37" i="47"/>
  <c r="R37" i="47"/>
  <c r="S37" i="47"/>
  <c r="U37" i="47"/>
  <c r="N5" i="35"/>
  <c r="Q18" i="32" s="1"/>
  <c r="E5" i="35"/>
  <c r="E18" i="32" s="1"/>
  <c r="Q5" i="35"/>
  <c r="S18" i="32" s="1"/>
  <c r="C5" i="35"/>
  <c r="C18" i="32" s="1"/>
  <c r="S5" i="35"/>
  <c r="H5" i="35"/>
  <c r="H18" i="32" s="1"/>
  <c r="I5" i="35"/>
  <c r="D5" i="35"/>
  <c r="D18" i="32" s="1"/>
  <c r="J5" i="35"/>
  <c r="M5" i="35"/>
  <c r="P5" i="35"/>
  <c r="T5" i="35"/>
  <c r="U18" i="32" s="1"/>
  <c r="O5" i="35"/>
  <c r="K5" i="35"/>
  <c r="K18" i="32" s="1"/>
  <c r="B5" i="35"/>
  <c r="B18" i="32" s="1"/>
  <c r="F5" i="35"/>
  <c r="L5" i="35"/>
  <c r="L18" i="32" s="1"/>
  <c r="U5" i="35"/>
  <c r="V18" i="32" s="1"/>
  <c r="R5" i="35"/>
  <c r="T18" i="32" s="1"/>
  <c r="G5" i="35"/>
  <c r="G18" i="32" s="1"/>
  <c r="Q18" i="47"/>
  <c r="S31" i="44" s="1"/>
  <c r="D18" i="47"/>
  <c r="D31" i="44" s="1"/>
  <c r="N18" i="47"/>
  <c r="Q31" i="44" s="1"/>
  <c r="G18" i="47"/>
  <c r="G31" i="44" s="1"/>
  <c r="M18" i="47"/>
  <c r="R18" i="47"/>
  <c r="T31" i="44" s="1"/>
  <c r="T18" i="47"/>
  <c r="U31" i="44" s="1"/>
  <c r="P18" i="47"/>
  <c r="O18" i="47"/>
  <c r="R31" i="44" s="1"/>
  <c r="H18" i="47"/>
  <c r="H31" i="44" s="1"/>
  <c r="S18" i="47"/>
  <c r="L18" i="47"/>
  <c r="L31" i="44" s="1"/>
  <c r="E18" i="47"/>
  <c r="E31" i="44" s="1"/>
  <c r="K18" i="47"/>
  <c r="K31" i="44" s="1"/>
  <c r="C18" i="47"/>
  <c r="U18" i="47"/>
  <c r="V31" i="44" s="1"/>
  <c r="F18" i="47"/>
  <c r="F31" i="44" s="1"/>
  <c r="J18" i="47"/>
  <c r="I18" i="47"/>
  <c r="B18" i="47"/>
  <c r="B31" i="44" s="1"/>
  <c r="P56" i="51"/>
  <c r="G56" i="51"/>
  <c r="C56" i="51"/>
  <c r="F56" i="51"/>
  <c r="E56" i="51"/>
  <c r="M56" i="51"/>
  <c r="S56" i="51"/>
  <c r="L56" i="51"/>
  <c r="L69" i="48" s="1"/>
  <c r="J56" i="51"/>
  <c r="J69" i="48" s="1"/>
  <c r="K56" i="51"/>
  <c r="K69" i="48" s="1"/>
  <c r="B56" i="51"/>
  <c r="O56" i="51"/>
  <c r="H56" i="51"/>
  <c r="N56" i="51"/>
  <c r="R56" i="51"/>
  <c r="Q56" i="51"/>
  <c r="U56" i="51"/>
  <c r="I56" i="51"/>
  <c r="T56" i="51"/>
  <c r="D56" i="51"/>
  <c r="C6" i="51"/>
  <c r="C19" i="48" s="1"/>
  <c r="G6" i="51"/>
  <c r="G19" i="48" s="1"/>
  <c r="T6" i="51"/>
  <c r="U19" i="48" s="1"/>
  <c r="P6" i="51"/>
  <c r="H6" i="51"/>
  <c r="H19" i="48" s="1"/>
  <c r="E6" i="51"/>
  <c r="E19" i="48" s="1"/>
  <c r="F6" i="51"/>
  <c r="F19" i="48" s="1"/>
  <c r="I6" i="51"/>
  <c r="U6" i="51"/>
  <c r="V19" i="48" s="1"/>
  <c r="K6" i="51"/>
  <c r="K19" i="48" s="1"/>
  <c r="M6" i="51"/>
  <c r="N6" i="51"/>
  <c r="Q19" i="48" s="1"/>
  <c r="Q6" i="51"/>
  <c r="S19" i="48" s="1"/>
  <c r="S6" i="51"/>
  <c r="O6" i="51"/>
  <c r="R19" i="48" s="1"/>
  <c r="D6" i="51"/>
  <c r="D19" i="48" s="1"/>
  <c r="R6" i="51"/>
  <c r="T19" i="48" s="1"/>
  <c r="J6" i="51"/>
  <c r="J19" i="48" s="1"/>
  <c r="B6" i="51"/>
  <c r="B19" i="48" s="1"/>
  <c r="L6" i="51"/>
  <c r="L19" i="48" s="1"/>
  <c r="N13" i="35"/>
  <c r="Q26" i="32" s="1"/>
  <c r="H13" i="35"/>
  <c r="H26" i="32" s="1"/>
  <c r="I13" i="35"/>
  <c r="R13" i="35"/>
  <c r="T26" i="32" s="1"/>
  <c r="E13" i="35"/>
  <c r="D13" i="35"/>
  <c r="L13" i="35"/>
  <c r="L26" i="32" s="1"/>
  <c r="F13" i="35"/>
  <c r="F26" i="32" s="1"/>
  <c r="P13" i="35"/>
  <c r="S13" i="35"/>
  <c r="C13" i="35"/>
  <c r="M13" i="35"/>
  <c r="U13" i="35"/>
  <c r="V26" i="32" s="1"/>
  <c r="B13" i="35"/>
  <c r="Q13" i="35"/>
  <c r="T13" i="35"/>
  <c r="U26" i="32" s="1"/>
  <c r="K13" i="35"/>
  <c r="K26" i="32" s="1"/>
  <c r="G13" i="35"/>
  <c r="O13" i="35"/>
  <c r="J13" i="35"/>
  <c r="J26" i="32" s="1"/>
  <c r="O53" i="43"/>
  <c r="B53" i="43"/>
  <c r="R53" i="43"/>
  <c r="P53" i="43"/>
  <c r="C53" i="43"/>
  <c r="I53" i="43"/>
  <c r="Q53" i="43"/>
  <c r="E53" i="43"/>
  <c r="H53" i="43"/>
  <c r="N53" i="43"/>
  <c r="J53" i="43"/>
  <c r="J66" i="40" s="1"/>
  <c r="M53" i="43"/>
  <c r="K53" i="43"/>
  <c r="D53" i="43"/>
  <c r="T53" i="43"/>
  <c r="L53" i="43"/>
  <c r="L66" i="40" s="1"/>
  <c r="S53" i="43"/>
  <c r="G53" i="43"/>
  <c r="U53" i="43"/>
  <c r="F53" i="43"/>
  <c r="M36" i="35"/>
  <c r="B36" i="35"/>
  <c r="U36" i="35"/>
  <c r="C36" i="35"/>
  <c r="S36" i="35"/>
  <c r="L36" i="35"/>
  <c r="L49" i="32" s="1"/>
  <c r="Q36" i="35"/>
  <c r="R36" i="35"/>
  <c r="T36" i="35"/>
  <c r="F36" i="35"/>
  <c r="I36" i="35"/>
  <c r="P36" i="35"/>
  <c r="E36" i="35"/>
  <c r="D36" i="35"/>
  <c r="G36" i="35"/>
  <c r="N36" i="35"/>
  <c r="K36" i="35"/>
  <c r="K49" i="32" s="1"/>
  <c r="J36" i="35"/>
  <c r="J49" i="32" s="1"/>
  <c r="O36" i="35"/>
  <c r="H36" i="35"/>
  <c r="S14" i="47"/>
  <c r="H14" i="47"/>
  <c r="Q14" i="47"/>
  <c r="J14" i="47"/>
  <c r="F14" i="47"/>
  <c r="U14" i="47"/>
  <c r="V27" i="44" s="1"/>
  <c r="K14" i="47"/>
  <c r="K27" i="44" s="1"/>
  <c r="N14" i="47"/>
  <c r="D14" i="47"/>
  <c r="C14" i="47"/>
  <c r="C27" i="44" s="1"/>
  <c r="R14" i="47"/>
  <c r="T27" i="44" s="1"/>
  <c r="T14" i="47"/>
  <c r="O14" i="47"/>
  <c r="P14" i="47"/>
  <c r="G14" i="47"/>
  <c r="G27" i="44" s="1"/>
  <c r="B14" i="47"/>
  <c r="B27" i="44" s="1"/>
  <c r="I14" i="47"/>
  <c r="E14" i="47"/>
  <c r="E27" i="44" s="1"/>
  <c r="M14" i="47"/>
  <c r="L14" i="47"/>
  <c r="L27" i="44" s="1"/>
  <c r="Q24" i="43"/>
  <c r="S37" i="40" s="1"/>
  <c r="G24" i="43"/>
  <c r="G37" i="40" s="1"/>
  <c r="R24" i="43"/>
  <c r="T37" i="40" s="1"/>
  <c r="K24" i="43"/>
  <c r="K37" i="40" s="1"/>
  <c r="B24" i="43"/>
  <c r="B37" i="40" s="1"/>
  <c r="S24" i="43"/>
  <c r="O24" i="43"/>
  <c r="R37" i="40" s="1"/>
  <c r="I24" i="43"/>
  <c r="L24" i="43"/>
  <c r="T24" i="43"/>
  <c r="U37" i="40" s="1"/>
  <c r="D24" i="43"/>
  <c r="D37" i="40" s="1"/>
  <c r="E24" i="43"/>
  <c r="E37" i="40" s="1"/>
  <c r="U24" i="43"/>
  <c r="V37" i="40" s="1"/>
  <c r="J24" i="43"/>
  <c r="C24" i="43"/>
  <c r="C37" i="40" s="1"/>
  <c r="P24" i="43"/>
  <c r="H24" i="43"/>
  <c r="N24" i="43"/>
  <c r="Q37" i="40" s="1"/>
  <c r="M24" i="43"/>
  <c r="F24" i="43"/>
  <c r="I59" i="35"/>
  <c r="O59" i="35"/>
  <c r="E59" i="35"/>
  <c r="C59" i="35"/>
  <c r="M59" i="35"/>
  <c r="L59" i="35"/>
  <c r="L72" i="32" s="1"/>
  <c r="T59" i="35"/>
  <c r="K59" i="35"/>
  <c r="K72" i="32" s="1"/>
  <c r="Q59" i="35"/>
  <c r="U59" i="35"/>
  <c r="H59" i="35"/>
  <c r="S59" i="35"/>
  <c r="R59" i="35"/>
  <c r="D59" i="35"/>
  <c r="G59" i="35"/>
  <c r="B59" i="35"/>
  <c r="P59" i="35"/>
  <c r="F59" i="35"/>
  <c r="J59" i="35"/>
  <c r="N59" i="35"/>
  <c r="R11" i="47"/>
  <c r="T24" i="44" s="1"/>
  <c r="H11" i="47"/>
  <c r="H24" i="44" s="1"/>
  <c r="E11" i="47"/>
  <c r="E24" i="44" s="1"/>
  <c r="B11" i="47"/>
  <c r="B24" i="44" s="1"/>
  <c r="Q11" i="47"/>
  <c r="T11" i="47"/>
  <c r="U24" i="44" s="1"/>
  <c r="K11" i="47"/>
  <c r="P11" i="47"/>
  <c r="C11" i="47"/>
  <c r="C24" i="44" s="1"/>
  <c r="N11" i="47"/>
  <c r="Q24" i="44" s="1"/>
  <c r="L11" i="47"/>
  <c r="L24" i="44" s="1"/>
  <c r="D11" i="47"/>
  <c r="D24" i="44" s="1"/>
  <c r="J11" i="47"/>
  <c r="G11" i="47"/>
  <c r="G24" i="44" s="1"/>
  <c r="F11" i="47"/>
  <c r="F24" i="44" s="1"/>
  <c r="I11" i="47"/>
  <c r="O11" i="47"/>
  <c r="R24" i="44" s="1"/>
  <c r="S11" i="47"/>
  <c r="U11" i="47"/>
  <c r="V24" i="44" s="1"/>
  <c r="M11" i="47"/>
  <c r="G35" i="47"/>
  <c r="D35" i="47"/>
  <c r="R35" i="47"/>
  <c r="E35" i="47"/>
  <c r="J35" i="47"/>
  <c r="U35" i="47"/>
  <c r="M35" i="47"/>
  <c r="F35" i="47"/>
  <c r="P35" i="47"/>
  <c r="K35" i="47"/>
  <c r="K48" i="44" s="1"/>
  <c r="I35" i="47"/>
  <c r="N35" i="47"/>
  <c r="C35" i="47"/>
  <c r="O35" i="47"/>
  <c r="L35" i="47"/>
  <c r="L48" i="44" s="1"/>
  <c r="Q35" i="47"/>
  <c r="T35" i="47"/>
  <c r="H35" i="47"/>
  <c r="B35" i="47"/>
  <c r="S35" i="47"/>
  <c r="O39" i="43"/>
  <c r="S39" i="43"/>
  <c r="M39" i="43"/>
  <c r="B39" i="43"/>
  <c r="G39" i="43"/>
  <c r="K39" i="43"/>
  <c r="K52" i="40" s="1"/>
  <c r="N39" i="43"/>
  <c r="P39" i="43"/>
  <c r="Q39" i="43"/>
  <c r="J39" i="43"/>
  <c r="F39" i="43"/>
  <c r="R39" i="43"/>
  <c r="L39" i="43"/>
  <c r="L52" i="40" s="1"/>
  <c r="C39" i="43"/>
  <c r="T39" i="43"/>
  <c r="E39" i="43"/>
  <c r="H39" i="43"/>
  <c r="I39" i="43"/>
  <c r="D39" i="43"/>
  <c r="U39" i="43"/>
  <c r="T22" i="35"/>
  <c r="U35" i="32" s="1"/>
  <c r="B22" i="35"/>
  <c r="B35" i="32" s="1"/>
  <c r="J22" i="35"/>
  <c r="J35" i="32" s="1"/>
  <c r="L22" i="35"/>
  <c r="L35" i="32" s="1"/>
  <c r="C22" i="35"/>
  <c r="D22" i="35"/>
  <c r="N22" i="35"/>
  <c r="Q35" i="32" s="1"/>
  <c r="Q22" i="35"/>
  <c r="F22" i="35"/>
  <c r="F35" i="32" s="1"/>
  <c r="G22" i="35"/>
  <c r="G35" i="32" s="1"/>
  <c r="S22" i="35"/>
  <c r="H22" i="35"/>
  <c r="H35" i="32" s="1"/>
  <c r="K22" i="35"/>
  <c r="U22" i="35"/>
  <c r="V35" i="32" s="1"/>
  <c r="O22" i="35"/>
  <c r="R35" i="32" s="1"/>
  <c r="I22" i="35"/>
  <c r="M22" i="35"/>
  <c r="E22" i="35"/>
  <c r="E35" i="32" s="1"/>
  <c r="R22" i="35"/>
  <c r="T35" i="32" s="1"/>
  <c r="P22" i="35"/>
  <c r="C53" i="47"/>
  <c r="R53" i="47"/>
  <c r="P53" i="47"/>
  <c r="T53" i="47"/>
  <c r="M53" i="47"/>
  <c r="J53" i="47"/>
  <c r="F53" i="47"/>
  <c r="B53" i="47"/>
  <c r="S53" i="47"/>
  <c r="Q53" i="47"/>
  <c r="G53" i="47"/>
  <c r="H53" i="47"/>
  <c r="D53" i="47"/>
  <c r="O53" i="47"/>
  <c r="K53" i="47"/>
  <c r="K66" i="44" s="1"/>
  <c r="N53" i="47"/>
  <c r="L53" i="47"/>
  <c r="U53" i="47"/>
  <c r="I53" i="47"/>
  <c r="E53" i="47"/>
  <c r="R48" i="43"/>
  <c r="I48" i="43"/>
  <c r="L48" i="43"/>
  <c r="L61" i="40" s="1"/>
  <c r="H48" i="43"/>
  <c r="D48" i="43"/>
  <c r="B48" i="43"/>
  <c r="G48" i="43"/>
  <c r="Q48" i="43"/>
  <c r="J48" i="43"/>
  <c r="F48" i="43"/>
  <c r="C48" i="43"/>
  <c r="T48" i="43"/>
  <c r="P48" i="43"/>
  <c r="U48" i="43"/>
  <c r="S48" i="43"/>
  <c r="E48" i="43"/>
  <c r="M48" i="43"/>
  <c r="K48" i="43"/>
  <c r="K61" i="40" s="1"/>
  <c r="N48" i="43"/>
  <c r="O48" i="43"/>
  <c r="E88" i="47"/>
  <c r="K88" i="47"/>
  <c r="T88" i="47"/>
  <c r="O88" i="47"/>
  <c r="U88" i="47"/>
  <c r="P88" i="47"/>
  <c r="B88" i="47"/>
  <c r="C88" i="47"/>
  <c r="N88" i="47"/>
  <c r="L88" i="47"/>
  <c r="L101" i="44" s="1"/>
  <c r="F88" i="47"/>
  <c r="J88" i="47"/>
  <c r="D88" i="47"/>
  <c r="G88" i="47"/>
  <c r="M88" i="47"/>
  <c r="H88" i="47"/>
  <c r="R88" i="47"/>
  <c r="S88" i="47"/>
  <c r="I88" i="47"/>
  <c r="Q88" i="47"/>
  <c r="J47" i="48"/>
  <c r="K47" i="48"/>
  <c r="K45" i="35"/>
  <c r="T45" i="35"/>
  <c r="G45" i="35"/>
  <c r="O45" i="35"/>
  <c r="N45" i="35"/>
  <c r="B45" i="35"/>
  <c r="C45" i="35"/>
  <c r="M45" i="35"/>
  <c r="H45" i="35"/>
  <c r="R45" i="35"/>
  <c r="F45" i="35"/>
  <c r="Q45" i="35"/>
  <c r="D45" i="35"/>
  <c r="I45" i="35"/>
  <c r="U45" i="35"/>
  <c r="E45" i="35"/>
  <c r="L45" i="35"/>
  <c r="L58" i="32" s="1"/>
  <c r="J45" i="35"/>
  <c r="J58" i="32" s="1"/>
  <c r="P45" i="35"/>
  <c r="S45" i="35"/>
  <c r="S30" i="43"/>
  <c r="F30" i="43"/>
  <c r="F43" i="40" s="1"/>
  <c r="D30" i="43"/>
  <c r="O30" i="43"/>
  <c r="H30" i="43"/>
  <c r="H43" i="40" s="1"/>
  <c r="Q30" i="43"/>
  <c r="S43" i="40" s="1"/>
  <c r="N30" i="43"/>
  <c r="Q43" i="40" s="1"/>
  <c r="M30" i="43"/>
  <c r="L30" i="43"/>
  <c r="L43" i="40" s="1"/>
  <c r="C30" i="43"/>
  <c r="C43" i="40" s="1"/>
  <c r="G30" i="43"/>
  <c r="G43" i="40" s="1"/>
  <c r="U30" i="43"/>
  <c r="V43" i="40" s="1"/>
  <c r="B30" i="43"/>
  <c r="E30" i="43"/>
  <c r="R30" i="43"/>
  <c r="T43" i="40" s="1"/>
  <c r="K30" i="43"/>
  <c r="T30" i="43"/>
  <c r="U43" i="40" s="1"/>
  <c r="J30" i="43"/>
  <c r="J43" i="40" s="1"/>
  <c r="P30" i="43"/>
  <c r="I30" i="43"/>
  <c r="T51" i="35"/>
  <c r="M51" i="35"/>
  <c r="C51" i="35"/>
  <c r="D51" i="35"/>
  <c r="Q51" i="35"/>
  <c r="K51" i="35"/>
  <c r="F51" i="35"/>
  <c r="O51" i="35"/>
  <c r="L51" i="35"/>
  <c r="L64" i="32" s="1"/>
  <c r="S51" i="35"/>
  <c r="P51" i="35"/>
  <c r="E51" i="35"/>
  <c r="J51" i="35"/>
  <c r="J64" i="32" s="1"/>
  <c r="G51" i="35"/>
  <c r="I51" i="35"/>
  <c r="H51" i="35"/>
  <c r="U51" i="35"/>
  <c r="B51" i="35"/>
  <c r="N51" i="35"/>
  <c r="R51" i="35"/>
  <c r="N22" i="47"/>
  <c r="Q35" i="44" s="1"/>
  <c r="O22" i="47"/>
  <c r="E22" i="47"/>
  <c r="P22" i="47"/>
  <c r="K22" i="47"/>
  <c r="K35" i="44" s="1"/>
  <c r="Q22" i="47"/>
  <c r="D22" i="47"/>
  <c r="D35" i="44" s="1"/>
  <c r="G22" i="47"/>
  <c r="G35" i="44" s="1"/>
  <c r="I22" i="47"/>
  <c r="U22" i="47"/>
  <c r="V35" i="44" s="1"/>
  <c r="L22" i="47"/>
  <c r="L35" i="44" s="1"/>
  <c r="J22" i="47"/>
  <c r="B22" i="47"/>
  <c r="B35" i="44" s="1"/>
  <c r="H22" i="47"/>
  <c r="M22" i="47"/>
  <c r="S22" i="47"/>
  <c r="C22" i="47"/>
  <c r="C35" i="44" s="1"/>
  <c r="F22" i="47"/>
  <c r="F35" i="44" s="1"/>
  <c r="T22" i="47"/>
  <c r="U35" i="44" s="1"/>
  <c r="R22" i="47"/>
  <c r="T35" i="44" s="1"/>
  <c r="L36" i="43"/>
  <c r="B36" i="43"/>
  <c r="D36" i="43"/>
  <c r="P36" i="43"/>
  <c r="E36" i="43"/>
  <c r="O36" i="43"/>
  <c r="C36" i="43"/>
  <c r="K36" i="43"/>
  <c r="K49" i="40" s="1"/>
  <c r="I36" i="43"/>
  <c r="M36" i="43"/>
  <c r="F36" i="43"/>
  <c r="J36" i="43"/>
  <c r="J49" i="40" s="1"/>
  <c r="N36" i="43"/>
  <c r="U36" i="43"/>
  <c r="H36" i="43"/>
  <c r="T36" i="43"/>
  <c r="Q36" i="43"/>
  <c r="S36" i="43"/>
  <c r="G36" i="43"/>
  <c r="R36" i="43"/>
  <c r="B4" i="35"/>
  <c r="B17" i="32" s="1"/>
  <c r="U4" i="35"/>
  <c r="V17" i="32" s="1"/>
  <c r="H4" i="35"/>
  <c r="H17" i="32" s="1"/>
  <c r="S4" i="35"/>
  <c r="F4" i="35"/>
  <c r="F17" i="32" s="1"/>
  <c r="J4" i="35"/>
  <c r="J17" i="32" s="1"/>
  <c r="T4" i="35"/>
  <c r="U17" i="32" s="1"/>
  <c r="I4" i="35"/>
  <c r="R4" i="35"/>
  <c r="T17" i="32" s="1"/>
  <c r="G4" i="35"/>
  <c r="G17" i="32" s="1"/>
  <c r="K4" i="35"/>
  <c r="K17" i="32" s="1"/>
  <c r="C4" i="35"/>
  <c r="C17" i="32" s="1"/>
  <c r="Q4" i="35"/>
  <c r="S17" i="32" s="1"/>
  <c r="N4" i="35"/>
  <c r="Q17" i="32" s="1"/>
  <c r="M4" i="35"/>
  <c r="D4" i="35"/>
  <c r="D17" i="32" s="1"/>
  <c r="P4" i="35"/>
  <c r="E4" i="35"/>
  <c r="E17" i="32" s="1"/>
  <c r="O4" i="35"/>
  <c r="L4" i="35"/>
  <c r="N10" i="35"/>
  <c r="Q23" i="32" s="1"/>
  <c r="K10" i="35"/>
  <c r="K23" i="32" s="1"/>
  <c r="J10" i="35"/>
  <c r="J23" i="32" s="1"/>
  <c r="I10" i="35"/>
  <c r="O10" i="35"/>
  <c r="R23" i="32" s="1"/>
  <c r="L10" i="35"/>
  <c r="L23" i="32" s="1"/>
  <c r="E10" i="35"/>
  <c r="E23" i="32" s="1"/>
  <c r="T10" i="35"/>
  <c r="U23" i="32" s="1"/>
  <c r="P10" i="35"/>
  <c r="C10" i="35"/>
  <c r="Q10" i="35"/>
  <c r="S23" i="32" s="1"/>
  <c r="D10" i="35"/>
  <c r="D23" i="32" s="1"/>
  <c r="G10" i="35"/>
  <c r="F10" i="35"/>
  <c r="F23" i="32" s="1"/>
  <c r="S10" i="35"/>
  <c r="U10" i="35"/>
  <c r="V23" i="32" s="1"/>
  <c r="B10" i="35"/>
  <c r="B23" i="32" s="1"/>
  <c r="H10" i="35"/>
  <c r="H23" i="32" s="1"/>
  <c r="M10" i="35"/>
  <c r="R10" i="35"/>
  <c r="T23" i="32" s="1"/>
  <c r="I28" i="43"/>
  <c r="U28" i="43"/>
  <c r="V41" i="40" s="1"/>
  <c r="Q28" i="43"/>
  <c r="R28" i="43"/>
  <c r="T41" i="40" s="1"/>
  <c r="D28" i="43"/>
  <c r="D41" i="40" s="1"/>
  <c r="L28" i="43"/>
  <c r="K28" i="43"/>
  <c r="C28" i="43"/>
  <c r="C41" i="40" s="1"/>
  <c r="J28" i="43"/>
  <c r="J41" i="40" s="1"/>
  <c r="S28" i="43"/>
  <c r="E28" i="43"/>
  <c r="E41" i="40" s="1"/>
  <c r="F28" i="43"/>
  <c r="F41" i="40" s="1"/>
  <c r="N28" i="43"/>
  <c r="M28" i="43"/>
  <c r="B28" i="43"/>
  <c r="G28" i="43"/>
  <c r="G41" i="40" s="1"/>
  <c r="O28" i="43"/>
  <c r="R41" i="40" s="1"/>
  <c r="H28" i="43"/>
  <c r="H41" i="40" s="1"/>
  <c r="T28" i="43"/>
  <c r="U41" i="40" s="1"/>
  <c r="P28" i="43"/>
  <c r="P75" i="47"/>
  <c r="C75" i="47"/>
  <c r="J75" i="47"/>
  <c r="D75" i="47"/>
  <c r="F75" i="47"/>
  <c r="N75" i="47"/>
  <c r="Q75" i="47"/>
  <c r="E75" i="47"/>
  <c r="K75" i="47"/>
  <c r="K88" i="44" s="1"/>
  <c r="H75" i="47"/>
  <c r="B75" i="47"/>
  <c r="M75" i="47"/>
  <c r="T75" i="47"/>
  <c r="G75" i="47"/>
  <c r="L75" i="47"/>
  <c r="L88" i="44" s="1"/>
  <c r="U75" i="47"/>
  <c r="S75" i="47"/>
  <c r="O75" i="47"/>
  <c r="I75" i="47"/>
  <c r="R75" i="47"/>
  <c r="K67" i="47"/>
  <c r="K80" i="44" s="1"/>
  <c r="G67" i="47"/>
  <c r="F67" i="47"/>
  <c r="T67" i="47"/>
  <c r="L67" i="47"/>
  <c r="P67" i="47"/>
  <c r="J67" i="47"/>
  <c r="I67" i="47"/>
  <c r="H67" i="47"/>
  <c r="M67" i="47"/>
  <c r="R67" i="47"/>
  <c r="N67" i="47"/>
  <c r="B67" i="47"/>
  <c r="C67" i="47"/>
  <c r="D67" i="47"/>
  <c r="E67" i="47"/>
  <c r="Q67" i="47"/>
  <c r="S67" i="47"/>
  <c r="U67" i="47"/>
  <c r="O67" i="47"/>
  <c r="Q12" i="51"/>
  <c r="C12" i="51"/>
  <c r="C25" i="48" s="1"/>
  <c r="M12" i="51"/>
  <c r="S12" i="51"/>
  <c r="B12" i="51"/>
  <c r="B25" i="48" s="1"/>
  <c r="I12" i="51"/>
  <c r="R12" i="51"/>
  <c r="T25" i="48" s="1"/>
  <c r="T12" i="51"/>
  <c r="U25" i="48" s="1"/>
  <c r="U12" i="51"/>
  <c r="V25" i="48" s="1"/>
  <c r="O12" i="51"/>
  <c r="R25" i="48" s="1"/>
  <c r="F12" i="51"/>
  <c r="F25" i="48" s="1"/>
  <c r="G12" i="51"/>
  <c r="G25" i="48" s="1"/>
  <c r="J12" i="51"/>
  <c r="K12" i="51"/>
  <c r="L12" i="51"/>
  <c r="L25" i="48" s="1"/>
  <c r="D12" i="51"/>
  <c r="D25" i="48" s="1"/>
  <c r="H12" i="51"/>
  <c r="H25" i="48" s="1"/>
  <c r="E12" i="51"/>
  <c r="E25" i="48" s="1"/>
  <c r="P12" i="51"/>
  <c r="N12" i="51"/>
  <c r="Q25" i="48" s="1"/>
  <c r="B41" i="43"/>
  <c r="F41" i="43"/>
  <c r="H41" i="43"/>
  <c r="O41" i="43"/>
  <c r="I41" i="43"/>
  <c r="R41" i="43"/>
  <c r="J41" i="43"/>
  <c r="U41" i="43"/>
  <c r="T41" i="43"/>
  <c r="K41" i="43"/>
  <c r="K54" i="40" s="1"/>
  <c r="Q41" i="43"/>
  <c r="D41" i="43"/>
  <c r="G41" i="43"/>
  <c r="C41" i="43"/>
  <c r="M41" i="43"/>
  <c r="N41" i="43"/>
  <c r="P41" i="43"/>
  <c r="E41" i="43"/>
  <c r="S41" i="43"/>
  <c r="L41" i="43"/>
  <c r="C28" i="35"/>
  <c r="C41" i="32" s="1"/>
  <c r="I28" i="35"/>
  <c r="J28" i="35"/>
  <c r="J41" i="32" s="1"/>
  <c r="U28" i="35"/>
  <c r="V41" i="32" s="1"/>
  <c r="O28" i="35"/>
  <c r="R41" i="32" s="1"/>
  <c r="B28" i="35"/>
  <c r="B41" i="32" s="1"/>
  <c r="S28" i="35"/>
  <c r="N28" i="35"/>
  <c r="Q41" i="32" s="1"/>
  <c r="T28" i="35"/>
  <c r="Q28" i="35"/>
  <c r="S41" i="32" s="1"/>
  <c r="K28" i="35"/>
  <c r="G28" i="35"/>
  <c r="G41" i="32" s="1"/>
  <c r="E28" i="35"/>
  <c r="E41" i="32" s="1"/>
  <c r="F28" i="35"/>
  <c r="L28" i="35"/>
  <c r="L41" i="32" s="1"/>
  <c r="R28" i="35"/>
  <c r="D28" i="35"/>
  <c r="D41" i="32" s="1"/>
  <c r="P28" i="35"/>
  <c r="M28" i="35"/>
  <c r="H28" i="35"/>
  <c r="H41" i="32" s="1"/>
  <c r="G4" i="47"/>
  <c r="B4" i="47"/>
  <c r="R4" i="47"/>
  <c r="F4" i="47"/>
  <c r="L4" i="47"/>
  <c r="L17" i="44" s="1"/>
  <c r="K4" i="47"/>
  <c r="J4" i="47"/>
  <c r="P4" i="47"/>
  <c r="D4" i="47"/>
  <c r="D17" i="44" s="1"/>
  <c r="I4" i="47"/>
  <c r="U4" i="47"/>
  <c r="V17" i="44" s="1"/>
  <c r="T4" i="47"/>
  <c r="U17" i="44" s="1"/>
  <c r="C4" i="47"/>
  <c r="C17" i="44" s="1"/>
  <c r="N4" i="47"/>
  <c r="Q17" i="44" s="1"/>
  <c r="Q4" i="47"/>
  <c r="S4" i="47"/>
  <c r="M4" i="47"/>
  <c r="H4" i="47"/>
  <c r="H17" i="44" s="1"/>
  <c r="E4" i="47"/>
  <c r="E17" i="44" s="1"/>
  <c r="O4" i="47"/>
  <c r="R17" i="44" s="1"/>
  <c r="J5" i="43"/>
  <c r="J18" i="40" s="1"/>
  <c r="F5" i="43"/>
  <c r="F18" i="40" s="1"/>
  <c r="U5" i="43"/>
  <c r="V18" i="40" s="1"/>
  <c r="S5" i="43"/>
  <c r="N5" i="43"/>
  <c r="R5" i="43"/>
  <c r="Q5" i="43"/>
  <c r="E5" i="43"/>
  <c r="D5" i="43"/>
  <c r="P5" i="43"/>
  <c r="K5" i="43"/>
  <c r="K18" i="40" s="1"/>
  <c r="H5" i="43"/>
  <c r="G5" i="43"/>
  <c r="G18" i="40" s="1"/>
  <c r="L5" i="43"/>
  <c r="L18" i="40" s="1"/>
  <c r="B5" i="43"/>
  <c r="B18" i="40" s="1"/>
  <c r="I5" i="43"/>
  <c r="T5" i="43"/>
  <c r="U18" i="40" s="1"/>
  <c r="C5" i="43"/>
  <c r="O5" i="43"/>
  <c r="M5" i="43"/>
  <c r="E20" i="47"/>
  <c r="R20" i="47"/>
  <c r="T33" i="44" s="1"/>
  <c r="D20" i="47"/>
  <c r="D33" i="44" s="1"/>
  <c r="K20" i="47"/>
  <c r="K33" i="44" s="1"/>
  <c r="P20" i="47"/>
  <c r="T20" i="47"/>
  <c r="U33" i="44" s="1"/>
  <c r="S20" i="47"/>
  <c r="F20" i="47"/>
  <c r="F33" i="44" s="1"/>
  <c r="G20" i="47"/>
  <c r="Q20" i="47"/>
  <c r="N20" i="47"/>
  <c r="I20" i="47"/>
  <c r="J20" i="47"/>
  <c r="L20" i="47"/>
  <c r="L33" i="44" s="1"/>
  <c r="U20" i="47"/>
  <c r="B20" i="47"/>
  <c r="O20" i="47"/>
  <c r="R33" i="44" s="1"/>
  <c r="M20" i="47"/>
  <c r="H20" i="47"/>
  <c r="H33" i="44" s="1"/>
  <c r="C20" i="47"/>
  <c r="C33" i="44" s="1"/>
  <c r="G70" i="47"/>
  <c r="N70" i="47"/>
  <c r="T70" i="47"/>
  <c r="L70" i="47"/>
  <c r="P70" i="47"/>
  <c r="F70" i="47"/>
  <c r="H70" i="47"/>
  <c r="U70" i="47"/>
  <c r="B70" i="47"/>
  <c r="Q70" i="47"/>
  <c r="K70" i="47"/>
  <c r="K83" i="44" s="1"/>
  <c r="R70" i="47"/>
  <c r="C70" i="47"/>
  <c r="J70" i="47"/>
  <c r="I70" i="47"/>
  <c r="M70" i="47"/>
  <c r="S70" i="47"/>
  <c r="E70" i="47"/>
  <c r="O70" i="47"/>
  <c r="D70" i="47"/>
  <c r="E49" i="51"/>
  <c r="N49" i="51"/>
  <c r="Q49" i="51"/>
  <c r="M49" i="51"/>
  <c r="J49" i="51"/>
  <c r="L49" i="51"/>
  <c r="B49" i="51"/>
  <c r="S49" i="51"/>
  <c r="O49" i="51"/>
  <c r="I49" i="51"/>
  <c r="C49" i="51"/>
  <c r="G49" i="51"/>
  <c r="K49" i="51"/>
  <c r="K62" i="48" s="1"/>
  <c r="T49" i="51"/>
  <c r="P49" i="51"/>
  <c r="U49" i="51"/>
  <c r="R49" i="51"/>
  <c r="D49" i="51"/>
  <c r="H49" i="51"/>
  <c r="F49" i="51"/>
  <c r="B25" i="40"/>
  <c r="T25" i="40"/>
  <c r="Q25" i="40"/>
  <c r="D25" i="40"/>
  <c r="E25" i="40"/>
  <c r="C25" i="40"/>
  <c r="R25" i="40"/>
  <c r="G25" i="40"/>
  <c r="H25" i="40"/>
  <c r="V25" i="40"/>
  <c r="J25" i="40"/>
  <c r="K25" i="40"/>
  <c r="U25" i="40"/>
  <c r="L25" i="40"/>
  <c r="U48" i="51"/>
  <c r="N48" i="51"/>
  <c r="C48" i="51"/>
  <c r="O48" i="51"/>
  <c r="P48" i="51"/>
  <c r="I48" i="51"/>
  <c r="T48" i="51"/>
  <c r="G48" i="51"/>
  <c r="L48" i="51"/>
  <c r="R48" i="51"/>
  <c r="S48" i="51"/>
  <c r="F48" i="51"/>
  <c r="B48" i="51"/>
  <c r="J48" i="51"/>
  <c r="D48" i="51"/>
  <c r="K48" i="51"/>
  <c r="K61" i="48" s="1"/>
  <c r="M48" i="51"/>
  <c r="Q48" i="51"/>
  <c r="E48" i="51"/>
  <c r="H48" i="51"/>
  <c r="Q43" i="43"/>
  <c r="K43" i="43"/>
  <c r="K56" i="40" s="1"/>
  <c r="R43" i="43"/>
  <c r="M43" i="43"/>
  <c r="E43" i="43"/>
  <c r="D43" i="43"/>
  <c r="U43" i="43"/>
  <c r="J43" i="43"/>
  <c r="I43" i="43"/>
  <c r="S43" i="43"/>
  <c r="O43" i="43"/>
  <c r="C43" i="43"/>
  <c r="G43" i="43"/>
  <c r="T43" i="43"/>
  <c r="L43" i="43"/>
  <c r="L56" i="40" s="1"/>
  <c r="B43" i="43"/>
  <c r="P43" i="43"/>
  <c r="N43" i="43"/>
  <c r="H43" i="43"/>
  <c r="F43" i="43"/>
  <c r="D51" i="43"/>
  <c r="K51" i="43"/>
  <c r="I51" i="43"/>
  <c r="R51" i="43"/>
  <c r="T51" i="43"/>
  <c r="G51" i="43"/>
  <c r="B51" i="43"/>
  <c r="C51" i="43"/>
  <c r="F51" i="43"/>
  <c r="M51" i="43"/>
  <c r="L51" i="43"/>
  <c r="U51" i="43"/>
  <c r="N51" i="43"/>
  <c r="P51" i="43"/>
  <c r="E51" i="43"/>
  <c r="S51" i="43"/>
  <c r="H51" i="43"/>
  <c r="Q51" i="43"/>
  <c r="J51" i="43"/>
  <c r="J64" i="40" s="1"/>
  <c r="O51" i="43"/>
  <c r="I10" i="43"/>
  <c r="K10" i="43"/>
  <c r="L10" i="43"/>
  <c r="F10" i="43"/>
  <c r="F23" i="40" s="1"/>
  <c r="O10" i="43"/>
  <c r="E10" i="43"/>
  <c r="E23" i="40" s="1"/>
  <c r="N10" i="43"/>
  <c r="Q23" i="40" s="1"/>
  <c r="P10" i="43"/>
  <c r="U10" i="43"/>
  <c r="G10" i="43"/>
  <c r="G23" i="40" s="1"/>
  <c r="J10" i="43"/>
  <c r="J23" i="40" s="1"/>
  <c r="C10" i="43"/>
  <c r="C23" i="40" s="1"/>
  <c r="H10" i="43"/>
  <c r="H23" i="40" s="1"/>
  <c r="B10" i="43"/>
  <c r="D10" i="43"/>
  <c r="M10" i="43"/>
  <c r="T10" i="43"/>
  <c r="U23" i="40" s="1"/>
  <c r="R10" i="43"/>
  <c r="T23" i="40" s="1"/>
  <c r="S10" i="43"/>
  <c r="Q10" i="43"/>
  <c r="S23" i="40" s="1"/>
  <c r="S24" i="35"/>
  <c r="T24" i="35"/>
  <c r="U37" i="32" s="1"/>
  <c r="B24" i="35"/>
  <c r="B37" i="32" s="1"/>
  <c r="D24" i="35"/>
  <c r="D37" i="32" s="1"/>
  <c r="K24" i="35"/>
  <c r="L24" i="35"/>
  <c r="E24" i="35"/>
  <c r="E37" i="32" s="1"/>
  <c r="I24" i="35"/>
  <c r="C24" i="35"/>
  <c r="C37" i="32" s="1"/>
  <c r="O24" i="35"/>
  <c r="R37" i="32" s="1"/>
  <c r="F24" i="35"/>
  <c r="N24" i="35"/>
  <c r="Q37" i="32" s="1"/>
  <c r="M24" i="35"/>
  <c r="R24" i="35"/>
  <c r="T37" i="32" s="1"/>
  <c r="U24" i="35"/>
  <c r="V37" i="32" s="1"/>
  <c r="P24" i="35"/>
  <c r="H24" i="35"/>
  <c r="H37" i="32" s="1"/>
  <c r="Q24" i="35"/>
  <c r="J24" i="35"/>
  <c r="J37" i="32" s="1"/>
  <c r="G24" i="35"/>
  <c r="G37" i="32" s="1"/>
  <c r="E26" i="43"/>
  <c r="E39" i="40" s="1"/>
  <c r="J26" i="43"/>
  <c r="M26" i="43"/>
  <c r="N26" i="43"/>
  <c r="Q39" i="40" s="1"/>
  <c r="S26" i="43"/>
  <c r="T26" i="43"/>
  <c r="U39" i="40" s="1"/>
  <c r="F26" i="43"/>
  <c r="F39" i="40" s="1"/>
  <c r="Q26" i="43"/>
  <c r="S39" i="40" s="1"/>
  <c r="B26" i="43"/>
  <c r="B39" i="40" s="1"/>
  <c r="C26" i="43"/>
  <c r="O26" i="43"/>
  <c r="R39" i="40" s="1"/>
  <c r="L26" i="43"/>
  <c r="L39" i="40" s="1"/>
  <c r="R26" i="43"/>
  <c r="T39" i="40" s="1"/>
  <c r="D26" i="43"/>
  <c r="P26" i="43"/>
  <c r="U26" i="43"/>
  <c r="V39" i="40" s="1"/>
  <c r="G26" i="43"/>
  <c r="G39" i="40" s="1"/>
  <c r="H26" i="43"/>
  <c r="H39" i="40" s="1"/>
  <c r="K26" i="43"/>
  <c r="K39" i="40" s="1"/>
  <c r="I26" i="43"/>
  <c r="P56" i="47"/>
  <c r="U56" i="47"/>
  <c r="F56" i="47"/>
  <c r="I56" i="47"/>
  <c r="D56" i="47"/>
  <c r="E56" i="47"/>
  <c r="J56" i="47"/>
  <c r="H56" i="47"/>
  <c r="Q56" i="47"/>
  <c r="M56" i="47"/>
  <c r="L56" i="47"/>
  <c r="L69" i="44" s="1"/>
  <c r="R56" i="47"/>
  <c r="C56" i="47"/>
  <c r="K56" i="47"/>
  <c r="N56" i="47"/>
  <c r="T56" i="47"/>
  <c r="O56" i="47"/>
  <c r="G56" i="47"/>
  <c r="S56" i="47"/>
  <c r="B56" i="47"/>
  <c r="O42" i="51"/>
  <c r="G42" i="51"/>
  <c r="K42" i="51"/>
  <c r="K55" i="48" s="1"/>
  <c r="L42" i="51"/>
  <c r="L55" i="48" s="1"/>
  <c r="D42" i="51"/>
  <c r="B42" i="51"/>
  <c r="P42" i="51"/>
  <c r="N42" i="51"/>
  <c r="U42" i="51"/>
  <c r="I42" i="51"/>
  <c r="T42" i="51"/>
  <c r="M42" i="51"/>
  <c r="F42" i="51"/>
  <c r="E42" i="51"/>
  <c r="Q42" i="51"/>
  <c r="H42" i="51"/>
  <c r="C42" i="51"/>
  <c r="R42" i="51"/>
  <c r="J42" i="51"/>
  <c r="S42" i="51"/>
  <c r="L69" i="47"/>
  <c r="L82" i="44" s="1"/>
  <c r="F69" i="47"/>
  <c r="P69" i="47"/>
  <c r="S69" i="47"/>
  <c r="E69" i="47"/>
  <c r="K69" i="47"/>
  <c r="K82" i="44" s="1"/>
  <c r="B69" i="47"/>
  <c r="J69" i="47"/>
  <c r="N69" i="47"/>
  <c r="R69" i="47"/>
  <c r="Q69" i="47"/>
  <c r="O69" i="47"/>
  <c r="U69" i="47"/>
  <c r="G69" i="47"/>
  <c r="T69" i="47"/>
  <c r="H69" i="47"/>
  <c r="I69" i="47"/>
  <c r="C69" i="47"/>
  <c r="D69" i="47"/>
  <c r="M69" i="47"/>
  <c r="D9" i="35"/>
  <c r="P9" i="35"/>
  <c r="S9" i="35"/>
  <c r="C9" i="35"/>
  <c r="C22" i="32" s="1"/>
  <c r="H9" i="35"/>
  <c r="O9" i="35"/>
  <c r="R22" i="32" s="1"/>
  <c r="R9" i="35"/>
  <c r="T22" i="32" s="1"/>
  <c r="G9" i="35"/>
  <c r="G22" i="32" s="1"/>
  <c r="F9" i="35"/>
  <c r="F22" i="32" s="1"/>
  <c r="E9" i="35"/>
  <c r="E22" i="32" s="1"/>
  <c r="L9" i="35"/>
  <c r="L22" i="32" s="1"/>
  <c r="J9" i="35"/>
  <c r="J22" i="32" s="1"/>
  <c r="I9" i="35"/>
  <c r="U9" i="35"/>
  <c r="V22" i="32" s="1"/>
  <c r="B9" i="35"/>
  <c r="B22" i="32" s="1"/>
  <c r="T9" i="35"/>
  <c r="M9" i="35"/>
  <c r="K9" i="35"/>
  <c r="K22" i="32" s="1"/>
  <c r="Q9" i="35"/>
  <c r="S22" i="32" s="1"/>
  <c r="N9" i="35"/>
  <c r="Q22" i="32" s="1"/>
  <c r="R25" i="43"/>
  <c r="T38" i="40" s="1"/>
  <c r="F25" i="43"/>
  <c r="F38" i="40" s="1"/>
  <c r="O25" i="43"/>
  <c r="R38" i="40" s="1"/>
  <c r="E25" i="43"/>
  <c r="E38" i="40" s="1"/>
  <c r="D25" i="43"/>
  <c r="H25" i="43"/>
  <c r="H38" i="40" s="1"/>
  <c r="J25" i="43"/>
  <c r="J38" i="40" s="1"/>
  <c r="N25" i="43"/>
  <c r="I25" i="43"/>
  <c r="K25" i="43"/>
  <c r="K38" i="40" s="1"/>
  <c r="G25" i="43"/>
  <c r="G38" i="40" s="1"/>
  <c r="T25" i="43"/>
  <c r="P25" i="43"/>
  <c r="U25" i="43"/>
  <c r="V38" i="40" s="1"/>
  <c r="L25" i="43"/>
  <c r="L38" i="40" s="1"/>
  <c r="B25" i="43"/>
  <c r="B38" i="40" s="1"/>
  <c r="C25" i="43"/>
  <c r="C38" i="40" s="1"/>
  <c r="S25" i="43"/>
  <c r="M25" i="43"/>
  <c r="Q25" i="43"/>
  <c r="C45" i="47"/>
  <c r="S45" i="47"/>
  <c r="I45" i="47"/>
  <c r="F45" i="47"/>
  <c r="N45" i="47"/>
  <c r="O45" i="47"/>
  <c r="U45" i="47"/>
  <c r="T45" i="47"/>
  <c r="R45" i="47"/>
  <c r="P45" i="47"/>
  <c r="D45" i="47"/>
  <c r="J45" i="47"/>
  <c r="K45" i="47"/>
  <c r="K58" i="44" s="1"/>
  <c r="E45" i="47"/>
  <c r="L45" i="47"/>
  <c r="L58" i="44" s="1"/>
  <c r="H45" i="47"/>
  <c r="M45" i="47"/>
  <c r="G45" i="47"/>
  <c r="Q45" i="47"/>
  <c r="B45" i="47"/>
  <c r="I15" i="35"/>
  <c r="M15" i="35"/>
  <c r="P15" i="35"/>
  <c r="B15" i="35"/>
  <c r="D15" i="35"/>
  <c r="D28" i="32" s="1"/>
  <c r="J15" i="35"/>
  <c r="J28" i="32" s="1"/>
  <c r="U15" i="35"/>
  <c r="V28" i="32" s="1"/>
  <c r="T15" i="35"/>
  <c r="U28" i="32" s="1"/>
  <c r="E15" i="35"/>
  <c r="E28" i="32" s="1"/>
  <c r="O15" i="35"/>
  <c r="R28" i="32" s="1"/>
  <c r="G15" i="35"/>
  <c r="G28" i="32" s="1"/>
  <c r="K15" i="35"/>
  <c r="K28" i="32" s="1"/>
  <c r="F15" i="35"/>
  <c r="Q15" i="35"/>
  <c r="R15" i="35"/>
  <c r="T28" i="32" s="1"/>
  <c r="S15" i="35"/>
  <c r="L15" i="35"/>
  <c r="C15" i="35"/>
  <c r="H15" i="35"/>
  <c r="H28" i="32" s="1"/>
  <c r="N15" i="35"/>
  <c r="Q28" i="32" s="1"/>
  <c r="B21" i="51"/>
  <c r="B34" i="48" s="1"/>
  <c r="Q21" i="51"/>
  <c r="S34" i="48" s="1"/>
  <c r="D21" i="51"/>
  <c r="D34" i="48" s="1"/>
  <c r="S21" i="51"/>
  <c r="F21" i="51"/>
  <c r="J21" i="51"/>
  <c r="J34" i="48" s="1"/>
  <c r="T21" i="51"/>
  <c r="U34" i="48" s="1"/>
  <c r="P21" i="51"/>
  <c r="U21" i="51"/>
  <c r="V34" i="48" s="1"/>
  <c r="H21" i="51"/>
  <c r="H34" i="48" s="1"/>
  <c r="G21" i="51"/>
  <c r="G34" i="48" s="1"/>
  <c r="M21" i="51"/>
  <c r="N21" i="51"/>
  <c r="Q34" i="48" s="1"/>
  <c r="I21" i="51"/>
  <c r="E21" i="51"/>
  <c r="E34" i="48" s="1"/>
  <c r="O21" i="51"/>
  <c r="R34" i="48" s="1"/>
  <c r="L21" i="51"/>
  <c r="R21" i="51"/>
  <c r="K21" i="51"/>
  <c r="K34" i="48" s="1"/>
  <c r="C21" i="51"/>
  <c r="C34" i="48" s="1"/>
  <c r="K10" i="51"/>
  <c r="K23" i="48" s="1"/>
  <c r="D10" i="51"/>
  <c r="L10" i="51"/>
  <c r="L23" i="48" s="1"/>
  <c r="B10" i="51"/>
  <c r="B23" i="48" s="1"/>
  <c r="U10" i="51"/>
  <c r="V23" i="48" s="1"/>
  <c r="I10" i="51"/>
  <c r="S10" i="51"/>
  <c r="H10" i="51"/>
  <c r="T10" i="51"/>
  <c r="U23" i="48" s="1"/>
  <c r="P10" i="51"/>
  <c r="F10" i="51"/>
  <c r="F23" i="48" s="1"/>
  <c r="J10" i="51"/>
  <c r="G10" i="51"/>
  <c r="G23" i="48" s="1"/>
  <c r="M10" i="51"/>
  <c r="R10" i="51"/>
  <c r="N10" i="51"/>
  <c r="O10" i="51"/>
  <c r="R23" i="48" s="1"/>
  <c r="C10" i="51"/>
  <c r="C23" i="48" s="1"/>
  <c r="E10" i="51"/>
  <c r="E23" i="48" s="1"/>
  <c r="Q10" i="51"/>
  <c r="S23" i="48" s="1"/>
  <c r="I47" i="51"/>
  <c r="O47" i="51"/>
  <c r="G47" i="51"/>
  <c r="T47" i="51"/>
  <c r="N47" i="51"/>
  <c r="J47" i="51"/>
  <c r="J60" i="48" s="1"/>
  <c r="C47" i="51"/>
  <c r="M47" i="51"/>
  <c r="H47" i="51"/>
  <c r="S47" i="51"/>
  <c r="B47" i="51"/>
  <c r="E47" i="51"/>
  <c r="R47" i="51"/>
  <c r="D47" i="51"/>
  <c r="K47" i="51"/>
  <c r="L47" i="51"/>
  <c r="Q47" i="51"/>
  <c r="F47" i="51"/>
  <c r="P47" i="51"/>
  <c r="U47" i="51"/>
  <c r="E64" i="47"/>
  <c r="P64" i="47"/>
  <c r="N64" i="47"/>
  <c r="B64" i="47"/>
  <c r="L64" i="47"/>
  <c r="C64" i="47"/>
  <c r="F64" i="47"/>
  <c r="H64" i="47"/>
  <c r="S64" i="47"/>
  <c r="Q64" i="47"/>
  <c r="O64" i="47"/>
  <c r="U64" i="47"/>
  <c r="M64" i="47"/>
  <c r="R64" i="47"/>
  <c r="G64" i="47"/>
  <c r="D64" i="47"/>
  <c r="K64" i="47"/>
  <c r="K77" i="44" s="1"/>
  <c r="J64" i="47"/>
  <c r="T64" i="47"/>
  <c r="I64" i="47"/>
  <c r="S11" i="51"/>
  <c r="N11" i="51"/>
  <c r="Q24" i="48" s="1"/>
  <c r="R11" i="51"/>
  <c r="T24" i="48" s="1"/>
  <c r="C11" i="51"/>
  <c r="K11" i="51"/>
  <c r="K24" i="48" s="1"/>
  <c r="G11" i="51"/>
  <c r="G24" i="48" s="1"/>
  <c r="D11" i="51"/>
  <c r="D24" i="48" s="1"/>
  <c r="F11" i="51"/>
  <c r="F24" i="48" s="1"/>
  <c r="U11" i="51"/>
  <c r="V24" i="48" s="1"/>
  <c r="T11" i="51"/>
  <c r="L11" i="51"/>
  <c r="O11" i="51"/>
  <c r="B11" i="51"/>
  <c r="B24" i="48" s="1"/>
  <c r="J11" i="51"/>
  <c r="J24" i="48" s="1"/>
  <c r="I11" i="51"/>
  <c r="P11" i="51"/>
  <c r="E11" i="51"/>
  <c r="E24" i="48" s="1"/>
  <c r="M11" i="51"/>
  <c r="Q11" i="51"/>
  <c r="S24" i="48" s="1"/>
  <c r="H11" i="51"/>
  <c r="H24" i="48" s="1"/>
  <c r="N9" i="51"/>
  <c r="F9" i="51"/>
  <c r="F22" i="48" s="1"/>
  <c r="H9" i="51"/>
  <c r="H22" i="48" s="1"/>
  <c r="U9" i="51"/>
  <c r="V22" i="48" s="1"/>
  <c r="M9" i="51"/>
  <c r="P9" i="51"/>
  <c r="J9" i="51"/>
  <c r="Q9" i="51"/>
  <c r="S22" i="48" s="1"/>
  <c r="O9" i="51"/>
  <c r="R22" i="48" s="1"/>
  <c r="E9" i="51"/>
  <c r="E22" i="48" s="1"/>
  <c r="C9" i="51"/>
  <c r="C22" i="48" s="1"/>
  <c r="R9" i="51"/>
  <c r="T22" i="48" s="1"/>
  <c r="G9" i="51"/>
  <c r="G22" i="48" s="1"/>
  <c r="B9" i="51"/>
  <c r="B22" i="48" s="1"/>
  <c r="I9" i="51"/>
  <c r="L9" i="51"/>
  <c r="L22" i="48" s="1"/>
  <c r="K9" i="51"/>
  <c r="K22" i="48" s="1"/>
  <c r="D9" i="51"/>
  <c r="D22" i="48" s="1"/>
  <c r="T9" i="51"/>
  <c r="U22" i="48" s="1"/>
  <c r="S9" i="51"/>
  <c r="Q90" i="47"/>
  <c r="F90" i="47"/>
  <c r="I90" i="47"/>
  <c r="E90" i="47"/>
  <c r="C90" i="47"/>
  <c r="N90" i="47"/>
  <c r="U90" i="47"/>
  <c r="H90" i="47"/>
  <c r="B90" i="47"/>
  <c r="D90" i="47"/>
  <c r="S90" i="47"/>
  <c r="R90" i="47"/>
  <c r="L90" i="47"/>
  <c r="O90" i="47"/>
  <c r="M90" i="47"/>
  <c r="P90" i="47"/>
  <c r="G90" i="47"/>
  <c r="T90" i="47"/>
  <c r="J90" i="47"/>
  <c r="K90" i="47"/>
  <c r="F14" i="35"/>
  <c r="F27" i="32" s="1"/>
  <c r="I14" i="35"/>
  <c r="R14" i="35"/>
  <c r="H14" i="35"/>
  <c r="H27" i="32" s="1"/>
  <c r="K14" i="35"/>
  <c r="K27" i="32" s="1"/>
  <c r="N14" i="35"/>
  <c r="Q27" i="32" s="1"/>
  <c r="S14" i="35"/>
  <c r="O14" i="35"/>
  <c r="R27" i="32" s="1"/>
  <c r="M14" i="35"/>
  <c r="D14" i="35"/>
  <c r="J14" i="35"/>
  <c r="J27" i="32" s="1"/>
  <c r="L14" i="35"/>
  <c r="C14" i="35"/>
  <c r="C27" i="32" s="1"/>
  <c r="G14" i="35"/>
  <c r="G27" i="32" s="1"/>
  <c r="B14" i="35"/>
  <c r="B27" i="32" s="1"/>
  <c r="P14" i="35"/>
  <c r="T14" i="35"/>
  <c r="U27" i="32" s="1"/>
  <c r="E14" i="35"/>
  <c r="Q14" i="35"/>
  <c r="S27" i="32" s="1"/>
  <c r="U14" i="35"/>
  <c r="V27" i="32" s="1"/>
  <c r="T43" i="51"/>
  <c r="P43" i="51"/>
  <c r="E43" i="51"/>
  <c r="N43" i="51"/>
  <c r="J43" i="51"/>
  <c r="B43" i="51"/>
  <c r="M43" i="51"/>
  <c r="U43" i="51"/>
  <c r="C43" i="51"/>
  <c r="D43" i="51"/>
  <c r="O43" i="51"/>
  <c r="H43" i="51"/>
  <c r="G43" i="51"/>
  <c r="R43" i="51"/>
  <c r="S43" i="51"/>
  <c r="L43" i="51"/>
  <c r="F43" i="51"/>
  <c r="I43" i="51"/>
  <c r="K43" i="51"/>
  <c r="K56" i="48" s="1"/>
  <c r="Q43" i="51"/>
  <c r="O28" i="51"/>
  <c r="R41" i="48" s="1"/>
  <c r="L28" i="51"/>
  <c r="L41" i="48" s="1"/>
  <c r="H28" i="51"/>
  <c r="H41" i="48" s="1"/>
  <c r="P28" i="51"/>
  <c r="N28" i="51"/>
  <c r="Q41" i="48" s="1"/>
  <c r="E28" i="51"/>
  <c r="E41" i="48" s="1"/>
  <c r="R28" i="51"/>
  <c r="T41" i="48" s="1"/>
  <c r="Q28" i="51"/>
  <c r="S41" i="48" s="1"/>
  <c r="D28" i="51"/>
  <c r="D41" i="48" s="1"/>
  <c r="J28" i="51"/>
  <c r="J41" i="48" s="1"/>
  <c r="G28" i="51"/>
  <c r="U28" i="51"/>
  <c r="V41" i="48" s="1"/>
  <c r="S28" i="51"/>
  <c r="T28" i="51"/>
  <c r="U41" i="48" s="1"/>
  <c r="C28" i="51"/>
  <c r="C41" i="48" s="1"/>
  <c r="I28" i="51"/>
  <c r="M28" i="51"/>
  <c r="K28" i="51"/>
  <c r="K41" i="48" s="1"/>
  <c r="F28" i="51"/>
  <c r="F41" i="48" s="1"/>
  <c r="B28" i="51"/>
  <c r="B41" i="48" s="1"/>
  <c r="R60" i="47"/>
  <c r="I60" i="47"/>
  <c r="K60" i="47"/>
  <c r="K73" i="44" s="1"/>
  <c r="J60" i="47"/>
  <c r="S60" i="47"/>
  <c r="C60" i="47"/>
  <c r="M60" i="47"/>
  <c r="O60" i="47"/>
  <c r="L60" i="47"/>
  <c r="N60" i="47"/>
  <c r="T60" i="47"/>
  <c r="H60" i="47"/>
  <c r="G60" i="47"/>
  <c r="B60" i="47"/>
  <c r="E60" i="47"/>
  <c r="P60" i="47"/>
  <c r="U60" i="47"/>
  <c r="D60" i="47"/>
  <c r="Q60" i="47"/>
  <c r="F60" i="47"/>
  <c r="K55" i="51"/>
  <c r="K68" i="48" s="1"/>
  <c r="F55" i="51"/>
  <c r="M55" i="51"/>
  <c r="R55" i="51"/>
  <c r="D55" i="51"/>
  <c r="G55" i="51"/>
  <c r="J55" i="51"/>
  <c r="J68" i="48" s="1"/>
  <c r="P55" i="51"/>
  <c r="I55" i="51"/>
  <c r="U55" i="51"/>
  <c r="E55" i="51"/>
  <c r="L55" i="51"/>
  <c r="L68" i="48" s="1"/>
  <c r="T55" i="51"/>
  <c r="C55" i="51"/>
  <c r="H55" i="51"/>
  <c r="N55" i="51"/>
  <c r="B55" i="51"/>
  <c r="Q55" i="51"/>
  <c r="O55" i="51"/>
  <c r="S55" i="51"/>
  <c r="R21" i="47"/>
  <c r="T34" i="44" s="1"/>
  <c r="L21" i="47"/>
  <c r="L34" i="44" s="1"/>
  <c r="N21" i="47"/>
  <c r="Q34" i="44" s="1"/>
  <c r="U21" i="47"/>
  <c r="V34" i="44" s="1"/>
  <c r="M21" i="47"/>
  <c r="J21" i="47"/>
  <c r="I21" i="47"/>
  <c r="G21" i="47"/>
  <c r="G34" i="44" s="1"/>
  <c r="H21" i="47"/>
  <c r="H34" i="44" s="1"/>
  <c r="O21" i="47"/>
  <c r="R34" i="44" s="1"/>
  <c r="Q21" i="47"/>
  <c r="S34" i="44" s="1"/>
  <c r="F21" i="47"/>
  <c r="F34" i="44" s="1"/>
  <c r="S21" i="47"/>
  <c r="D21" i="47"/>
  <c r="D34" i="44" s="1"/>
  <c r="K21" i="47"/>
  <c r="K34" i="44" s="1"/>
  <c r="P21" i="47"/>
  <c r="E21" i="47"/>
  <c r="T21" i="47"/>
  <c r="U34" i="44" s="1"/>
  <c r="B21" i="47"/>
  <c r="C21" i="47"/>
  <c r="C34" i="44" s="1"/>
  <c r="D81" i="47"/>
  <c r="G81" i="47"/>
  <c r="O81" i="47"/>
  <c r="H81" i="47"/>
  <c r="E81" i="47"/>
  <c r="U81" i="47"/>
  <c r="F81" i="47"/>
  <c r="N81" i="47"/>
  <c r="M81" i="47"/>
  <c r="L81" i="47"/>
  <c r="I81" i="47"/>
  <c r="J81" i="47"/>
  <c r="T81" i="47"/>
  <c r="R81" i="47"/>
  <c r="B81" i="47"/>
  <c r="C81" i="47"/>
  <c r="P81" i="47"/>
  <c r="Q81" i="47"/>
  <c r="K81" i="47"/>
  <c r="K94" i="44" s="1"/>
  <c r="S81" i="47"/>
  <c r="C8" i="35"/>
  <c r="J8" i="35"/>
  <c r="J21" i="32" s="1"/>
  <c r="P8" i="35"/>
  <c r="Q8" i="35"/>
  <c r="S21" i="32" s="1"/>
  <c r="K8" i="35"/>
  <c r="K21" i="32" s="1"/>
  <c r="D8" i="35"/>
  <c r="D21" i="32" s="1"/>
  <c r="I8" i="35"/>
  <c r="B8" i="35"/>
  <c r="B21" i="32" s="1"/>
  <c r="R8" i="35"/>
  <c r="T21" i="32" s="1"/>
  <c r="F8" i="35"/>
  <c r="F21" i="32" s="1"/>
  <c r="E8" i="35"/>
  <c r="E21" i="32" s="1"/>
  <c r="M8" i="35"/>
  <c r="T8" i="35"/>
  <c r="U21" i="32" s="1"/>
  <c r="U8" i="35"/>
  <c r="O8" i="35"/>
  <c r="R21" i="32" s="1"/>
  <c r="N8" i="35"/>
  <c r="S8" i="35"/>
  <c r="L8" i="35"/>
  <c r="L21" i="32" s="1"/>
  <c r="H8" i="35"/>
  <c r="H21" i="32" s="1"/>
  <c r="G8" i="35"/>
  <c r="G21" i="32" s="1"/>
  <c r="O58" i="47"/>
  <c r="M58" i="47"/>
  <c r="H58" i="47"/>
  <c r="E58" i="47"/>
  <c r="L58" i="47"/>
  <c r="B58" i="47"/>
  <c r="G58" i="47"/>
  <c r="N58" i="47"/>
  <c r="I58" i="47"/>
  <c r="F58" i="47"/>
  <c r="T58" i="47"/>
  <c r="P58" i="47"/>
  <c r="U58" i="47"/>
  <c r="Q58" i="47"/>
  <c r="K58" i="47"/>
  <c r="K71" i="44" s="1"/>
  <c r="S58" i="47"/>
  <c r="C58" i="47"/>
  <c r="J58" i="47"/>
  <c r="R58" i="47"/>
  <c r="D58" i="47"/>
  <c r="C42" i="43"/>
  <c r="M42" i="43"/>
  <c r="T42" i="43"/>
  <c r="U42" i="43"/>
  <c r="K42" i="43"/>
  <c r="K55" i="40" s="1"/>
  <c r="O42" i="43"/>
  <c r="N42" i="43"/>
  <c r="J42" i="43"/>
  <c r="J55" i="40" s="1"/>
  <c r="S42" i="43"/>
  <c r="G42" i="43"/>
  <c r="F42" i="43"/>
  <c r="P42" i="43"/>
  <c r="Q42" i="43"/>
  <c r="I42" i="43"/>
  <c r="L42" i="43"/>
  <c r="L55" i="40" s="1"/>
  <c r="D42" i="43"/>
  <c r="R42" i="43"/>
  <c r="B42" i="43"/>
  <c r="H42" i="43"/>
  <c r="E42" i="43"/>
  <c r="N7" i="35"/>
  <c r="Q20" i="32" s="1"/>
  <c r="T7" i="35"/>
  <c r="U20" i="32" s="1"/>
  <c r="R7" i="35"/>
  <c r="T20" i="32" s="1"/>
  <c r="U7" i="35"/>
  <c r="V20" i="32" s="1"/>
  <c r="D7" i="35"/>
  <c r="D20" i="32" s="1"/>
  <c r="B7" i="35"/>
  <c r="B20" i="32" s="1"/>
  <c r="S7" i="35"/>
  <c r="J7" i="35"/>
  <c r="J20" i="32" s="1"/>
  <c r="O7" i="35"/>
  <c r="R20" i="32" s="1"/>
  <c r="C7" i="35"/>
  <c r="E7" i="35"/>
  <c r="E20" i="32" s="1"/>
  <c r="I7" i="35"/>
  <c r="P7" i="35"/>
  <c r="G7" i="35"/>
  <c r="G20" i="32" s="1"/>
  <c r="M7" i="35"/>
  <c r="K7" i="35"/>
  <c r="L7" i="35"/>
  <c r="L20" i="32" s="1"/>
  <c r="F7" i="35"/>
  <c r="F20" i="32" s="1"/>
  <c r="H7" i="35"/>
  <c r="H20" i="32" s="1"/>
  <c r="Q7" i="35"/>
  <c r="S20" i="32" s="1"/>
  <c r="B80" i="47"/>
  <c r="O80" i="47"/>
  <c r="F80" i="47"/>
  <c r="T80" i="47"/>
  <c r="E80" i="47"/>
  <c r="L80" i="47"/>
  <c r="I80" i="47"/>
  <c r="G80" i="47"/>
  <c r="P80" i="47"/>
  <c r="M80" i="47"/>
  <c r="Q80" i="47"/>
  <c r="H80" i="47"/>
  <c r="C80" i="47"/>
  <c r="K80" i="47"/>
  <c r="K93" i="44" s="1"/>
  <c r="U80" i="47"/>
  <c r="S80" i="47"/>
  <c r="R80" i="47"/>
  <c r="N80" i="47"/>
  <c r="D80" i="47"/>
  <c r="J80" i="47"/>
  <c r="G38" i="47"/>
  <c r="O38" i="47"/>
  <c r="R38" i="47"/>
  <c r="M38" i="47"/>
  <c r="F38" i="47"/>
  <c r="T38" i="47"/>
  <c r="H38" i="47"/>
  <c r="E38" i="47"/>
  <c r="B38" i="47"/>
  <c r="C38" i="47"/>
  <c r="K38" i="47"/>
  <c r="U38" i="47"/>
  <c r="N38" i="47"/>
  <c r="S38" i="47"/>
  <c r="I38" i="47"/>
  <c r="P38" i="47"/>
  <c r="L38" i="47"/>
  <c r="L51" i="44" s="1"/>
  <c r="D38" i="47"/>
  <c r="Q38" i="47"/>
  <c r="J38" i="47"/>
  <c r="B59" i="43"/>
  <c r="U59" i="43"/>
  <c r="N59" i="43"/>
  <c r="C59" i="43"/>
  <c r="L59" i="43"/>
  <c r="L72" i="40" s="1"/>
  <c r="I59" i="43"/>
  <c r="Q59" i="43"/>
  <c r="G59" i="43"/>
  <c r="F59" i="43"/>
  <c r="P59" i="43"/>
  <c r="J59" i="43"/>
  <c r="J72" i="40" s="1"/>
  <c r="D59" i="43"/>
  <c r="K59" i="43"/>
  <c r="H59" i="43"/>
  <c r="E59" i="43"/>
  <c r="S59" i="43"/>
  <c r="O59" i="43"/>
  <c r="T59" i="43"/>
  <c r="R59" i="43"/>
  <c r="M59" i="43"/>
  <c r="C22" i="43"/>
  <c r="C35" i="40" s="1"/>
  <c r="L22" i="43"/>
  <c r="L35" i="40" s="1"/>
  <c r="G22" i="43"/>
  <c r="G35" i="40" s="1"/>
  <c r="T22" i="43"/>
  <c r="U35" i="40" s="1"/>
  <c r="M22" i="43"/>
  <c r="F22" i="43"/>
  <c r="F35" i="40" s="1"/>
  <c r="R22" i="43"/>
  <c r="T35" i="40" s="1"/>
  <c r="N22" i="43"/>
  <c r="Q35" i="40" s="1"/>
  <c r="J22" i="43"/>
  <c r="Q22" i="43"/>
  <c r="S35" i="40" s="1"/>
  <c r="H22" i="43"/>
  <c r="K22" i="43"/>
  <c r="K35" i="40" s="1"/>
  <c r="E22" i="43"/>
  <c r="E35" i="40" s="1"/>
  <c r="O22" i="43"/>
  <c r="R35" i="40" s="1"/>
  <c r="U22" i="43"/>
  <c r="V35" i="40" s="1"/>
  <c r="D22" i="43"/>
  <c r="P22" i="43"/>
  <c r="B22" i="43"/>
  <c r="I22" i="43"/>
  <c r="S22" i="43"/>
  <c r="S53" i="35"/>
  <c r="J53" i="35"/>
  <c r="J66" i="32" s="1"/>
  <c r="I53" i="35"/>
  <c r="K53" i="35"/>
  <c r="K66" i="32" s="1"/>
  <c r="Q53" i="35"/>
  <c r="H53" i="35"/>
  <c r="B53" i="35"/>
  <c r="G53" i="35"/>
  <c r="N53" i="35"/>
  <c r="P53" i="35"/>
  <c r="O53" i="35"/>
  <c r="R53" i="35"/>
  <c r="M53" i="35"/>
  <c r="T53" i="35"/>
  <c r="U53" i="35"/>
  <c r="D53" i="35"/>
  <c r="F53" i="35"/>
  <c r="E53" i="35"/>
  <c r="C53" i="35"/>
  <c r="L53" i="35"/>
  <c r="L66" i="32" s="1"/>
  <c r="P62" i="51"/>
  <c r="E62" i="51"/>
  <c r="U62" i="51"/>
  <c r="S62" i="51"/>
  <c r="F62" i="51"/>
  <c r="T62" i="51"/>
  <c r="M62" i="51"/>
  <c r="M74" i="48" s="1"/>
  <c r="I62" i="51"/>
  <c r="L62" i="51"/>
  <c r="L75" i="48" s="1"/>
  <c r="B62" i="51"/>
  <c r="C62" i="51"/>
  <c r="Q62" i="51"/>
  <c r="D62" i="51"/>
  <c r="K62" i="51"/>
  <c r="K75" i="48" s="1"/>
  <c r="N62" i="51"/>
  <c r="R62" i="51"/>
  <c r="O62" i="51"/>
  <c r="J62" i="51"/>
  <c r="J75" i="48" s="1"/>
  <c r="H62" i="51"/>
  <c r="G62" i="51"/>
  <c r="G49" i="47"/>
  <c r="Q49" i="47"/>
  <c r="D49" i="47"/>
  <c r="S49" i="47"/>
  <c r="I49" i="47"/>
  <c r="B49" i="47"/>
  <c r="N49" i="47"/>
  <c r="O49" i="47"/>
  <c r="P49" i="47"/>
  <c r="R49" i="47"/>
  <c r="L49" i="47"/>
  <c r="M49" i="47"/>
  <c r="E49" i="47"/>
  <c r="J49" i="47"/>
  <c r="C49" i="47"/>
  <c r="U49" i="47"/>
  <c r="F49" i="47"/>
  <c r="H49" i="47"/>
  <c r="K49" i="47"/>
  <c r="T49" i="47"/>
  <c r="M60" i="35"/>
  <c r="F60" i="35"/>
  <c r="G60" i="35"/>
  <c r="O60" i="35"/>
  <c r="U60" i="35"/>
  <c r="C60" i="35"/>
  <c r="R60" i="35"/>
  <c r="I60" i="35"/>
  <c r="T60" i="35"/>
  <c r="J60" i="35"/>
  <c r="B60" i="35"/>
  <c r="N60" i="35"/>
  <c r="Q60" i="35"/>
  <c r="E60" i="35"/>
  <c r="D60" i="35"/>
  <c r="K60" i="35"/>
  <c r="K73" i="32" s="1"/>
  <c r="S60" i="35"/>
  <c r="L60" i="35"/>
  <c r="H60" i="35"/>
  <c r="P60" i="35"/>
  <c r="E26" i="47"/>
  <c r="E39" i="44" s="1"/>
  <c r="J26" i="47"/>
  <c r="K26" i="47"/>
  <c r="K39" i="44" s="1"/>
  <c r="B26" i="47"/>
  <c r="B39" i="44" s="1"/>
  <c r="D26" i="47"/>
  <c r="D39" i="44" s="1"/>
  <c r="O26" i="47"/>
  <c r="I26" i="47"/>
  <c r="T26" i="47"/>
  <c r="U39" i="44" s="1"/>
  <c r="F26" i="47"/>
  <c r="F39" i="44" s="1"/>
  <c r="M26" i="47"/>
  <c r="R26" i="47"/>
  <c r="T39" i="44" s="1"/>
  <c r="G26" i="47"/>
  <c r="G39" i="44" s="1"/>
  <c r="C26" i="47"/>
  <c r="H26" i="47"/>
  <c r="Q26" i="47"/>
  <c r="N26" i="47"/>
  <c r="U26" i="47"/>
  <c r="V39" i="44" s="1"/>
  <c r="P26" i="47"/>
  <c r="L26" i="47"/>
  <c r="L39" i="44" s="1"/>
  <c r="S26" i="47"/>
  <c r="C55" i="43"/>
  <c r="L55" i="43"/>
  <c r="L68" i="40" s="1"/>
  <c r="N55" i="43"/>
  <c r="R55" i="43"/>
  <c r="U55" i="43"/>
  <c r="E55" i="43"/>
  <c r="G55" i="43"/>
  <c r="F55" i="43"/>
  <c r="H55" i="43"/>
  <c r="P55" i="43"/>
  <c r="Q55" i="43"/>
  <c r="B55" i="43"/>
  <c r="I55" i="43"/>
  <c r="K55" i="43"/>
  <c r="K68" i="40" s="1"/>
  <c r="D55" i="43"/>
  <c r="J55" i="43"/>
  <c r="J68" i="40" s="1"/>
  <c r="M55" i="43"/>
  <c r="T55" i="43"/>
  <c r="S55" i="43"/>
  <c r="O55" i="43"/>
  <c r="Q48" i="35"/>
  <c r="K48" i="35"/>
  <c r="T48" i="35"/>
  <c r="B48" i="35"/>
  <c r="R48" i="35"/>
  <c r="L48" i="35"/>
  <c r="L61" i="32" s="1"/>
  <c r="E48" i="35"/>
  <c r="P48" i="35"/>
  <c r="F48" i="35"/>
  <c r="G48" i="35"/>
  <c r="M48" i="35"/>
  <c r="O48" i="35"/>
  <c r="U48" i="35"/>
  <c r="C48" i="35"/>
  <c r="D48" i="35"/>
  <c r="I48" i="35"/>
  <c r="J48" i="35"/>
  <c r="J61" i="32" s="1"/>
  <c r="S48" i="35"/>
  <c r="N48" i="35"/>
  <c r="H48" i="35"/>
  <c r="R50" i="51"/>
  <c r="K50" i="51"/>
  <c r="L50" i="51"/>
  <c r="L63" i="48" s="1"/>
  <c r="P50" i="51"/>
  <c r="O50" i="51"/>
  <c r="S50" i="51"/>
  <c r="D50" i="51"/>
  <c r="J50" i="51"/>
  <c r="J63" i="48" s="1"/>
  <c r="G50" i="51"/>
  <c r="T50" i="51"/>
  <c r="U50" i="51"/>
  <c r="M50" i="51"/>
  <c r="B50" i="51"/>
  <c r="H50" i="51"/>
  <c r="N50" i="51"/>
  <c r="F50" i="51"/>
  <c r="I50" i="51"/>
  <c r="Q50" i="51"/>
  <c r="E50" i="51"/>
  <c r="C50" i="51"/>
  <c r="O15" i="47"/>
  <c r="R28" i="44" s="1"/>
  <c r="S15" i="47"/>
  <c r="H15" i="47"/>
  <c r="H28" i="44" s="1"/>
  <c r="P15" i="47"/>
  <c r="N15" i="47"/>
  <c r="D15" i="47"/>
  <c r="D28" i="44" s="1"/>
  <c r="J15" i="47"/>
  <c r="U15" i="47"/>
  <c r="V28" i="44" s="1"/>
  <c r="L15" i="47"/>
  <c r="L28" i="44" s="1"/>
  <c r="B15" i="47"/>
  <c r="I15" i="47"/>
  <c r="M15" i="47"/>
  <c r="Q15" i="47"/>
  <c r="S28" i="44" s="1"/>
  <c r="E15" i="47"/>
  <c r="E28" i="44" s="1"/>
  <c r="R15" i="47"/>
  <c r="T28" i="44" s="1"/>
  <c r="C15" i="47"/>
  <c r="C28" i="44" s="1"/>
  <c r="T15" i="47"/>
  <c r="U28" i="44" s="1"/>
  <c r="G15" i="47"/>
  <c r="G28" i="44" s="1"/>
  <c r="F15" i="47"/>
  <c r="F28" i="44" s="1"/>
  <c r="K15" i="47"/>
  <c r="F55" i="35"/>
  <c r="C55" i="35"/>
  <c r="K55" i="35"/>
  <c r="K68" i="32" s="1"/>
  <c r="E55" i="35"/>
  <c r="H55" i="35"/>
  <c r="D55" i="35"/>
  <c r="U55" i="35"/>
  <c r="M55" i="35"/>
  <c r="J55" i="35"/>
  <c r="Q55" i="35"/>
  <c r="G55" i="35"/>
  <c r="R55" i="35"/>
  <c r="L55" i="35"/>
  <c r="L68" i="32" s="1"/>
  <c r="P55" i="35"/>
  <c r="I55" i="35"/>
  <c r="B55" i="35"/>
  <c r="O55" i="35"/>
  <c r="N55" i="35"/>
  <c r="T55" i="35"/>
  <c r="S55" i="35"/>
  <c r="S12" i="47"/>
  <c r="T12" i="47"/>
  <c r="U25" i="44" s="1"/>
  <c r="K12" i="47"/>
  <c r="K25" i="44" s="1"/>
  <c r="G12" i="47"/>
  <c r="C12" i="47"/>
  <c r="C25" i="44" s="1"/>
  <c r="D12" i="47"/>
  <c r="D25" i="44" s="1"/>
  <c r="M12" i="47"/>
  <c r="Q12" i="47"/>
  <c r="S25" i="44" s="1"/>
  <c r="U12" i="47"/>
  <c r="V25" i="44" s="1"/>
  <c r="R12" i="47"/>
  <c r="T25" i="44" s="1"/>
  <c r="O12" i="47"/>
  <c r="R25" i="44" s="1"/>
  <c r="H12" i="47"/>
  <c r="H25" i="44" s="1"/>
  <c r="N12" i="47"/>
  <c r="I12" i="47"/>
  <c r="L12" i="47"/>
  <c r="L25" i="44" s="1"/>
  <c r="E12" i="47"/>
  <c r="E25" i="44" s="1"/>
  <c r="P12" i="47"/>
  <c r="F12" i="47"/>
  <c r="F25" i="44" s="1"/>
  <c r="B12" i="47"/>
  <c r="J12" i="47"/>
  <c r="O41" i="47"/>
  <c r="D41" i="47"/>
  <c r="E41" i="47"/>
  <c r="P41" i="47"/>
  <c r="I41" i="47"/>
  <c r="J41" i="47"/>
  <c r="Q41" i="47"/>
  <c r="U41" i="47"/>
  <c r="N41" i="47"/>
  <c r="R41" i="47"/>
  <c r="B41" i="47"/>
  <c r="K41" i="47"/>
  <c r="M41" i="47"/>
  <c r="C41" i="47"/>
  <c r="G41" i="47"/>
  <c r="H41" i="47"/>
  <c r="S41" i="47"/>
  <c r="L41" i="47"/>
  <c r="T41" i="47"/>
  <c r="F41" i="47"/>
  <c r="D34" i="43"/>
  <c r="P34" i="43"/>
  <c r="E34" i="43"/>
  <c r="T34" i="43"/>
  <c r="J34" i="43"/>
  <c r="J47" i="40" s="1"/>
  <c r="R34" i="43"/>
  <c r="H34" i="43"/>
  <c r="S34" i="43"/>
  <c r="B34" i="43"/>
  <c r="I34" i="43"/>
  <c r="F34" i="43"/>
  <c r="N34" i="43"/>
  <c r="L34" i="43"/>
  <c r="G34" i="43"/>
  <c r="O34" i="43"/>
  <c r="K34" i="43"/>
  <c r="U34" i="43"/>
  <c r="M34" i="43"/>
  <c r="C34" i="43"/>
  <c r="Q34" i="43"/>
  <c r="O18" i="51"/>
  <c r="R31" i="48" s="1"/>
  <c r="S18" i="51"/>
  <c r="P18" i="51"/>
  <c r="G18" i="51"/>
  <c r="G31" i="48" s="1"/>
  <c r="K18" i="51"/>
  <c r="C18" i="51"/>
  <c r="C31" i="48" s="1"/>
  <c r="L18" i="51"/>
  <c r="L31" i="48" s="1"/>
  <c r="R18" i="51"/>
  <c r="T31" i="48" s="1"/>
  <c r="T18" i="51"/>
  <c r="U31" i="48" s="1"/>
  <c r="I18" i="51"/>
  <c r="F18" i="51"/>
  <c r="F31" i="48" s="1"/>
  <c r="J18" i="51"/>
  <c r="M18" i="51"/>
  <c r="D18" i="51"/>
  <c r="N18" i="51"/>
  <c r="Q31" i="48" s="1"/>
  <c r="Q18" i="51"/>
  <c r="S31" i="48" s="1"/>
  <c r="B18" i="51"/>
  <c r="B31" i="48" s="1"/>
  <c r="H18" i="51"/>
  <c r="H31" i="48" s="1"/>
  <c r="U18" i="51"/>
  <c r="E18" i="51"/>
  <c r="E31" i="48" s="1"/>
  <c r="K21" i="43"/>
  <c r="K34" i="40" s="1"/>
  <c r="R21" i="43"/>
  <c r="T34" i="40" s="1"/>
  <c r="T21" i="43"/>
  <c r="U34" i="40" s="1"/>
  <c r="E21" i="43"/>
  <c r="E34" i="40" s="1"/>
  <c r="S21" i="43"/>
  <c r="H21" i="43"/>
  <c r="J21" i="43"/>
  <c r="J34" i="40" s="1"/>
  <c r="G21" i="43"/>
  <c r="G34" i="40" s="1"/>
  <c r="L21" i="43"/>
  <c r="L34" i="40" s="1"/>
  <c r="N21" i="43"/>
  <c r="Q34" i="40" s="1"/>
  <c r="O21" i="43"/>
  <c r="D21" i="43"/>
  <c r="D34" i="40" s="1"/>
  <c r="B21" i="43"/>
  <c r="B34" i="40" s="1"/>
  <c r="C21" i="43"/>
  <c r="C34" i="40" s="1"/>
  <c r="M21" i="43"/>
  <c r="U21" i="43"/>
  <c r="V34" i="40" s="1"/>
  <c r="F21" i="43"/>
  <c r="F34" i="40" s="1"/>
  <c r="I21" i="43"/>
  <c r="P21" i="43"/>
  <c r="Q21" i="43"/>
  <c r="S34" i="40" s="1"/>
  <c r="R89" i="47"/>
  <c r="H89" i="47"/>
  <c r="O89" i="47"/>
  <c r="E89" i="47"/>
  <c r="B89" i="47"/>
  <c r="G89" i="47"/>
  <c r="T89" i="47"/>
  <c r="L89" i="47"/>
  <c r="C89" i="47"/>
  <c r="K89" i="47"/>
  <c r="P89" i="47"/>
  <c r="Q89" i="47"/>
  <c r="M89" i="47"/>
  <c r="D89" i="47"/>
  <c r="S89" i="47"/>
  <c r="I89" i="47"/>
  <c r="N89" i="47"/>
  <c r="J89" i="47"/>
  <c r="F89" i="47"/>
  <c r="U89" i="47"/>
  <c r="D34" i="47"/>
  <c r="N34" i="47"/>
  <c r="R34" i="47"/>
  <c r="F34" i="47"/>
  <c r="Q34" i="47"/>
  <c r="O34" i="47"/>
  <c r="M34" i="47"/>
  <c r="L34" i="47"/>
  <c r="L47" i="44" s="1"/>
  <c r="G34" i="47"/>
  <c r="C34" i="47"/>
  <c r="U34" i="47"/>
  <c r="P34" i="47"/>
  <c r="E34" i="47"/>
  <c r="S34" i="47"/>
  <c r="I34" i="47"/>
  <c r="T34" i="47"/>
  <c r="J34" i="47"/>
  <c r="H34" i="47"/>
  <c r="B34" i="47"/>
  <c r="K34" i="47"/>
  <c r="G10" i="47"/>
  <c r="G23" i="44" s="1"/>
  <c r="I10" i="47"/>
  <c r="E10" i="47"/>
  <c r="E23" i="44" s="1"/>
  <c r="R10" i="47"/>
  <c r="T23" i="44" s="1"/>
  <c r="C10" i="47"/>
  <c r="H10" i="47"/>
  <c r="H23" i="44" s="1"/>
  <c r="U10" i="47"/>
  <c r="M10" i="47"/>
  <c r="O10" i="47"/>
  <c r="R23" i="44" s="1"/>
  <c r="P10" i="47"/>
  <c r="Q10" i="47"/>
  <c r="S23" i="44" s="1"/>
  <c r="S10" i="47"/>
  <c r="D10" i="47"/>
  <c r="D23" i="44" s="1"/>
  <c r="N10" i="47"/>
  <c r="Q23" i="44" s="1"/>
  <c r="L10" i="47"/>
  <c r="L23" i="44" s="1"/>
  <c r="J10" i="47"/>
  <c r="T10" i="47"/>
  <c r="U23" i="44" s="1"/>
  <c r="B10" i="47"/>
  <c r="K10" i="47"/>
  <c r="F10" i="47"/>
  <c r="F23" i="44" s="1"/>
  <c r="S26" i="35"/>
  <c r="C26" i="35"/>
  <c r="C39" i="32" s="1"/>
  <c r="J26" i="35"/>
  <c r="J39" i="32" s="1"/>
  <c r="O26" i="35"/>
  <c r="R39" i="32" s="1"/>
  <c r="Q26" i="35"/>
  <c r="S39" i="32" s="1"/>
  <c r="G26" i="35"/>
  <c r="G39" i="32" s="1"/>
  <c r="K26" i="35"/>
  <c r="K39" i="32" s="1"/>
  <c r="T26" i="35"/>
  <c r="B26" i="35"/>
  <c r="P26" i="35"/>
  <c r="M26" i="35"/>
  <c r="U26" i="35"/>
  <c r="V39" i="32" s="1"/>
  <c r="H26" i="35"/>
  <c r="H39" i="32" s="1"/>
  <c r="L26" i="35"/>
  <c r="D26" i="35"/>
  <c r="D39" i="32" s="1"/>
  <c r="E26" i="35"/>
  <c r="E39" i="32" s="1"/>
  <c r="F26" i="35"/>
  <c r="F39" i="32" s="1"/>
  <c r="N26" i="35"/>
  <c r="Q39" i="32" s="1"/>
  <c r="I26" i="35"/>
  <c r="R26" i="35"/>
  <c r="T39" i="32" s="1"/>
  <c r="N25" i="47"/>
  <c r="Q38" i="44" s="1"/>
  <c r="D25" i="47"/>
  <c r="D38" i="44" s="1"/>
  <c r="F25" i="47"/>
  <c r="F38" i="44" s="1"/>
  <c r="O25" i="47"/>
  <c r="R38" i="44" s="1"/>
  <c r="R25" i="47"/>
  <c r="T38" i="44" s="1"/>
  <c r="G25" i="47"/>
  <c r="G38" i="44" s="1"/>
  <c r="Q25" i="47"/>
  <c r="S38" i="44" s="1"/>
  <c r="I25" i="47"/>
  <c r="H25" i="47"/>
  <c r="H38" i="44" s="1"/>
  <c r="J25" i="47"/>
  <c r="C25" i="47"/>
  <c r="C38" i="44" s="1"/>
  <c r="E25" i="47"/>
  <c r="E38" i="44" s="1"/>
  <c r="M25" i="47"/>
  <c r="P25" i="47"/>
  <c r="K25" i="47"/>
  <c r="S25" i="47"/>
  <c r="L25" i="47"/>
  <c r="T25" i="47"/>
  <c r="U38" i="44" s="1"/>
  <c r="U25" i="47"/>
  <c r="B25" i="47"/>
  <c r="N16" i="51"/>
  <c r="Q29" i="48" s="1"/>
  <c r="H16" i="51"/>
  <c r="H29" i="48" s="1"/>
  <c r="I16" i="51"/>
  <c r="D16" i="51"/>
  <c r="D29" i="48" s="1"/>
  <c r="J16" i="51"/>
  <c r="J29" i="48" s="1"/>
  <c r="L16" i="51"/>
  <c r="L29" i="48" s="1"/>
  <c r="O16" i="51"/>
  <c r="M16" i="51"/>
  <c r="G16" i="51"/>
  <c r="G29" i="48" s="1"/>
  <c r="E16" i="51"/>
  <c r="E29" i="48" s="1"/>
  <c r="P16" i="51"/>
  <c r="F16" i="51"/>
  <c r="F29" i="48" s="1"/>
  <c r="C16" i="51"/>
  <c r="C29" i="48" s="1"/>
  <c r="T16" i="51"/>
  <c r="U29" i="48" s="1"/>
  <c r="K16" i="51"/>
  <c r="K29" i="48" s="1"/>
  <c r="S16" i="51"/>
  <c r="B16" i="51"/>
  <c r="B29" i="48" s="1"/>
  <c r="R16" i="51"/>
  <c r="T29" i="48" s="1"/>
  <c r="U16" i="51"/>
  <c r="V29" i="48" s="1"/>
  <c r="Q16" i="51"/>
  <c r="S29" i="48" s="1"/>
  <c r="D47" i="35"/>
  <c r="U47" i="35"/>
  <c r="M47" i="35"/>
  <c r="F47" i="35"/>
  <c r="G47" i="35"/>
  <c r="P47" i="35"/>
  <c r="Q47" i="35"/>
  <c r="T47" i="35"/>
  <c r="H47" i="35"/>
  <c r="O47" i="35"/>
  <c r="N47" i="35"/>
  <c r="K47" i="35"/>
  <c r="S47" i="35"/>
  <c r="B47" i="35"/>
  <c r="L47" i="35"/>
  <c r="L60" i="32" s="1"/>
  <c r="R47" i="35"/>
  <c r="J47" i="35"/>
  <c r="J60" i="32" s="1"/>
  <c r="I47" i="35"/>
  <c r="E47" i="35"/>
  <c r="C47" i="35"/>
  <c r="L57" i="35"/>
  <c r="B57" i="35"/>
  <c r="P57" i="35"/>
  <c r="I57" i="35"/>
  <c r="Q57" i="35"/>
  <c r="D57" i="35"/>
  <c r="O57" i="35"/>
  <c r="T57" i="35"/>
  <c r="E57" i="35"/>
  <c r="F57" i="35"/>
  <c r="U57" i="35"/>
  <c r="C57" i="35"/>
  <c r="H57" i="35"/>
  <c r="R57" i="35"/>
  <c r="N57" i="35"/>
  <c r="M57" i="35"/>
  <c r="S57" i="35"/>
  <c r="K57" i="35"/>
  <c r="J57" i="35"/>
  <c r="G57" i="35"/>
  <c r="N57" i="51"/>
  <c r="G57" i="51"/>
  <c r="B57" i="51"/>
  <c r="L57" i="51"/>
  <c r="L70" i="48" s="1"/>
  <c r="T57" i="51"/>
  <c r="R57" i="51"/>
  <c r="H57" i="51"/>
  <c r="S57" i="51"/>
  <c r="D57" i="51"/>
  <c r="Q57" i="51"/>
  <c r="M57" i="51"/>
  <c r="I57" i="51"/>
  <c r="K57" i="51"/>
  <c r="K70" i="48" s="1"/>
  <c r="J57" i="51"/>
  <c r="J70" i="48" s="1"/>
  <c r="P57" i="51"/>
  <c r="C57" i="51"/>
  <c r="U57" i="51"/>
  <c r="O57" i="51"/>
  <c r="E57" i="51"/>
  <c r="F57" i="51"/>
  <c r="Q71" i="47"/>
  <c r="I71" i="47"/>
  <c r="M71" i="47"/>
  <c r="J71" i="47"/>
  <c r="P71" i="47"/>
  <c r="N71" i="47"/>
  <c r="R71" i="47"/>
  <c r="L71" i="47"/>
  <c r="S71" i="47"/>
  <c r="B71" i="47"/>
  <c r="K71" i="47"/>
  <c r="C71" i="47"/>
  <c r="H71" i="47"/>
  <c r="E71" i="47"/>
  <c r="F71" i="47"/>
  <c r="U71" i="47"/>
  <c r="D71" i="47"/>
  <c r="T71" i="47"/>
  <c r="G71" i="47"/>
  <c r="O71" i="47"/>
  <c r="O16" i="43"/>
  <c r="R29" i="40" s="1"/>
  <c r="U16" i="43"/>
  <c r="R16" i="43"/>
  <c r="E16" i="43"/>
  <c r="E29" i="40" s="1"/>
  <c r="M16" i="43"/>
  <c r="H16" i="43"/>
  <c r="H29" i="40" s="1"/>
  <c r="G16" i="43"/>
  <c r="L16" i="43"/>
  <c r="L29" i="40" s="1"/>
  <c r="I16" i="43"/>
  <c r="Q16" i="43"/>
  <c r="S29" i="40" s="1"/>
  <c r="K16" i="43"/>
  <c r="K29" i="40" s="1"/>
  <c r="T16" i="43"/>
  <c r="U29" i="40" s="1"/>
  <c r="J16" i="43"/>
  <c r="J29" i="40" s="1"/>
  <c r="S16" i="43"/>
  <c r="N16" i="43"/>
  <c r="D16" i="43"/>
  <c r="D29" i="40" s="1"/>
  <c r="F16" i="43"/>
  <c r="F29" i="40" s="1"/>
  <c r="C16" i="43"/>
  <c r="P16" i="43"/>
  <c r="B16" i="43"/>
  <c r="B29" i="40" s="1"/>
  <c r="I30" i="51"/>
  <c r="U30" i="51"/>
  <c r="V43" i="48" s="1"/>
  <c r="Q30" i="51"/>
  <c r="S43" i="48" s="1"/>
  <c r="O30" i="51"/>
  <c r="R43" i="48" s="1"/>
  <c r="E30" i="51"/>
  <c r="E43" i="48" s="1"/>
  <c r="J30" i="51"/>
  <c r="J43" i="48" s="1"/>
  <c r="P30" i="51"/>
  <c r="B30" i="51"/>
  <c r="B43" i="48" s="1"/>
  <c r="R30" i="51"/>
  <c r="T43" i="48" s="1"/>
  <c r="K30" i="51"/>
  <c r="G30" i="51"/>
  <c r="G43" i="48" s="1"/>
  <c r="F30" i="51"/>
  <c r="F43" i="48" s="1"/>
  <c r="S30" i="51"/>
  <c r="H30" i="51"/>
  <c r="H43" i="48" s="1"/>
  <c r="M30" i="51"/>
  <c r="D30" i="51"/>
  <c r="D43" i="48" s="1"/>
  <c r="T30" i="51"/>
  <c r="N30" i="51"/>
  <c r="Q43" i="48" s="1"/>
  <c r="C30" i="51"/>
  <c r="C43" i="48" s="1"/>
  <c r="L30" i="51"/>
  <c r="D23" i="47"/>
  <c r="D36" i="44" s="1"/>
  <c r="P23" i="47"/>
  <c r="R23" i="47"/>
  <c r="L23" i="47"/>
  <c r="L36" i="44" s="1"/>
  <c r="C23" i="47"/>
  <c r="E23" i="47"/>
  <c r="E36" i="44" s="1"/>
  <c r="Q23" i="47"/>
  <c r="S36" i="44" s="1"/>
  <c r="J23" i="47"/>
  <c r="U23" i="47"/>
  <c r="V36" i="44" s="1"/>
  <c r="B23" i="47"/>
  <c r="B36" i="44" s="1"/>
  <c r="T23" i="47"/>
  <c r="U36" i="44" s="1"/>
  <c r="H23" i="47"/>
  <c r="H36" i="44" s="1"/>
  <c r="S23" i="47"/>
  <c r="F23" i="47"/>
  <c r="F36" i="44" s="1"/>
  <c r="G23" i="47"/>
  <c r="G36" i="44" s="1"/>
  <c r="K23" i="47"/>
  <c r="K36" i="44" s="1"/>
  <c r="O23" i="47"/>
  <c r="R36" i="44" s="1"/>
  <c r="N23" i="47"/>
  <c r="M23" i="47"/>
  <c r="I23" i="47"/>
  <c r="Q44" i="51"/>
  <c r="F44" i="51"/>
  <c r="R44" i="51"/>
  <c r="M44" i="51"/>
  <c r="P44" i="51"/>
  <c r="N44" i="51"/>
  <c r="U44" i="51"/>
  <c r="G44" i="51"/>
  <c r="C44" i="51"/>
  <c r="L44" i="51"/>
  <c r="L57" i="48" s="1"/>
  <c r="T44" i="51"/>
  <c r="K44" i="51"/>
  <c r="K57" i="48" s="1"/>
  <c r="H44" i="51"/>
  <c r="B44" i="51"/>
  <c r="I44" i="51"/>
  <c r="E44" i="51"/>
  <c r="D44" i="51"/>
  <c r="O44" i="51"/>
  <c r="J44" i="51"/>
  <c r="S44" i="51"/>
  <c r="T76" i="47"/>
  <c r="Q76" i="47"/>
  <c r="P76" i="47"/>
  <c r="B76" i="47"/>
  <c r="I76" i="47"/>
  <c r="U76" i="47"/>
  <c r="O76" i="47"/>
  <c r="G76" i="47"/>
  <c r="H76" i="47"/>
  <c r="M76" i="47"/>
  <c r="R76" i="47"/>
  <c r="J76" i="47"/>
  <c r="K76" i="47"/>
  <c r="K89" i="44" s="1"/>
  <c r="E76" i="47"/>
  <c r="S76" i="47"/>
  <c r="F76" i="47"/>
  <c r="D76" i="47"/>
  <c r="C76" i="47"/>
  <c r="N76" i="47"/>
  <c r="L76" i="47"/>
  <c r="L89" i="44" s="1"/>
  <c r="K11" i="35"/>
  <c r="K24" i="32" s="1"/>
  <c r="H11" i="35"/>
  <c r="H24" i="32" s="1"/>
  <c r="S11" i="35"/>
  <c r="D11" i="35"/>
  <c r="D24" i="32" s="1"/>
  <c r="T11" i="35"/>
  <c r="U24" i="32" s="1"/>
  <c r="P11" i="35"/>
  <c r="I11" i="35"/>
  <c r="N11" i="35"/>
  <c r="Q24" i="32" s="1"/>
  <c r="F11" i="35"/>
  <c r="F24" i="32" s="1"/>
  <c r="U11" i="35"/>
  <c r="V24" i="32" s="1"/>
  <c r="J11" i="35"/>
  <c r="G11" i="35"/>
  <c r="G24" i="32" s="1"/>
  <c r="C11" i="35"/>
  <c r="C24" i="32" s="1"/>
  <c r="R11" i="35"/>
  <c r="T24" i="32" s="1"/>
  <c r="O11" i="35"/>
  <c r="R24" i="32" s="1"/>
  <c r="Q11" i="35"/>
  <c r="S24" i="32" s="1"/>
  <c r="L11" i="35"/>
  <c r="L24" i="32" s="1"/>
  <c r="B11" i="35"/>
  <c r="B24" i="32" s="1"/>
  <c r="M11" i="35"/>
  <c r="E11" i="35"/>
  <c r="E24" i="32" s="1"/>
  <c r="Q43" i="35"/>
  <c r="B43" i="35"/>
  <c r="S43" i="35"/>
  <c r="C43" i="35"/>
  <c r="F43" i="35"/>
  <c r="G43" i="35"/>
  <c r="L43" i="35"/>
  <c r="L56" i="32" s="1"/>
  <c r="U43" i="35"/>
  <c r="J43" i="35"/>
  <c r="H43" i="35"/>
  <c r="T43" i="35"/>
  <c r="O43" i="35"/>
  <c r="R43" i="35"/>
  <c r="N43" i="35"/>
  <c r="D43" i="35"/>
  <c r="K43" i="35"/>
  <c r="E43" i="35"/>
  <c r="M43" i="35"/>
  <c r="P43" i="35"/>
  <c r="I43" i="35"/>
  <c r="T51" i="47"/>
  <c r="C51" i="47"/>
  <c r="F51" i="47"/>
  <c r="I51" i="47"/>
  <c r="S51" i="47"/>
  <c r="J51" i="47"/>
  <c r="E51" i="47"/>
  <c r="U51" i="47"/>
  <c r="N51" i="47"/>
  <c r="B51" i="47"/>
  <c r="O51" i="47"/>
  <c r="Q51" i="47"/>
  <c r="M51" i="47"/>
  <c r="G51" i="47"/>
  <c r="R51" i="47"/>
  <c r="K51" i="47"/>
  <c r="K64" i="44" s="1"/>
  <c r="D51" i="47"/>
  <c r="H51" i="47"/>
  <c r="P51" i="47"/>
  <c r="L51" i="47"/>
  <c r="G85" i="47"/>
  <c r="Q85" i="47"/>
  <c r="F85" i="47"/>
  <c r="C85" i="47"/>
  <c r="E85" i="47"/>
  <c r="L85" i="47"/>
  <c r="L98" i="44" s="1"/>
  <c r="H85" i="47"/>
  <c r="R85" i="47"/>
  <c r="J85" i="47"/>
  <c r="U85" i="47"/>
  <c r="N85" i="47"/>
  <c r="B85" i="47"/>
  <c r="S85" i="47"/>
  <c r="K85" i="47"/>
  <c r="I85" i="47"/>
  <c r="M85" i="47"/>
  <c r="D85" i="47"/>
  <c r="P85" i="47"/>
  <c r="O85" i="47"/>
  <c r="T85" i="47"/>
  <c r="B17" i="35"/>
  <c r="T17" i="35"/>
  <c r="G17" i="35"/>
  <c r="G30" i="32" s="1"/>
  <c r="P17" i="35"/>
  <c r="F17" i="35"/>
  <c r="F30" i="32" s="1"/>
  <c r="I17" i="35"/>
  <c r="Q17" i="35"/>
  <c r="S30" i="32" s="1"/>
  <c r="R17" i="35"/>
  <c r="T30" i="32" s="1"/>
  <c r="L17" i="35"/>
  <c r="L30" i="32" s="1"/>
  <c r="S17" i="35"/>
  <c r="N17" i="35"/>
  <c r="Q30" i="32" s="1"/>
  <c r="K17" i="35"/>
  <c r="K30" i="32" s="1"/>
  <c r="O17" i="35"/>
  <c r="C17" i="35"/>
  <c r="J17" i="35"/>
  <c r="U17" i="35"/>
  <c r="V30" i="32" s="1"/>
  <c r="D17" i="35"/>
  <c r="D30" i="32" s="1"/>
  <c r="E17" i="35"/>
  <c r="E30" i="32" s="1"/>
  <c r="M17" i="35"/>
  <c r="H17" i="35"/>
  <c r="H30" i="32" s="1"/>
  <c r="T32" i="47"/>
  <c r="U45" i="44" s="1"/>
  <c r="G32" i="47"/>
  <c r="G45" i="44" s="1"/>
  <c r="N32" i="47"/>
  <c r="Q45" i="44" s="1"/>
  <c r="B32" i="47"/>
  <c r="B45" i="44" s="1"/>
  <c r="K32" i="47"/>
  <c r="O32" i="47"/>
  <c r="M32" i="47"/>
  <c r="S32" i="47"/>
  <c r="R32" i="47"/>
  <c r="T45" i="44" s="1"/>
  <c r="D32" i="47"/>
  <c r="D45" i="44" s="1"/>
  <c r="Q32" i="47"/>
  <c r="S45" i="44" s="1"/>
  <c r="C32" i="47"/>
  <c r="C45" i="44" s="1"/>
  <c r="F32" i="47"/>
  <c r="F45" i="44" s="1"/>
  <c r="P32" i="47"/>
  <c r="J32" i="47"/>
  <c r="U32" i="47"/>
  <c r="V45" i="44" s="1"/>
  <c r="E32" i="47"/>
  <c r="L32" i="47"/>
  <c r="H32" i="47"/>
  <c r="I32" i="47"/>
  <c r="S16" i="44"/>
  <c r="V16" i="44"/>
  <c r="D16" i="44"/>
  <c r="U16" i="44"/>
  <c r="H16" i="44"/>
  <c r="T16" i="44"/>
  <c r="F16" i="44"/>
  <c r="Q16" i="44"/>
  <c r="B16" i="44"/>
  <c r="J16" i="44"/>
  <c r="E16" i="44"/>
  <c r="L16" i="44"/>
  <c r="I61" i="47"/>
  <c r="P61" i="47"/>
  <c r="R61" i="47"/>
  <c r="S61" i="47"/>
  <c r="L61" i="47"/>
  <c r="L74" i="44" s="1"/>
  <c r="N61" i="47"/>
  <c r="M61" i="47"/>
  <c r="C61" i="47"/>
  <c r="O61" i="47"/>
  <c r="E61" i="47"/>
  <c r="T61" i="47"/>
  <c r="B61" i="47"/>
  <c r="J61" i="47"/>
  <c r="F61" i="47"/>
  <c r="G61" i="47"/>
  <c r="K61" i="47"/>
  <c r="H61" i="47"/>
  <c r="D61" i="47"/>
  <c r="U61" i="47"/>
  <c r="Q61" i="47"/>
  <c r="P29" i="51"/>
  <c r="G29" i="51"/>
  <c r="G42" i="48" s="1"/>
  <c r="J29" i="51"/>
  <c r="J42" i="48" s="1"/>
  <c r="I29" i="51"/>
  <c r="T29" i="51"/>
  <c r="U29" i="51"/>
  <c r="C29" i="51"/>
  <c r="C42" i="48" s="1"/>
  <c r="F29" i="51"/>
  <c r="F42" i="48" s="1"/>
  <c r="N29" i="51"/>
  <c r="Q42" i="48" s="1"/>
  <c r="S29" i="51"/>
  <c r="D29" i="51"/>
  <c r="Q29" i="51"/>
  <c r="S42" i="48" s="1"/>
  <c r="M29" i="51"/>
  <c r="B29" i="51"/>
  <c r="B42" i="48" s="1"/>
  <c r="H29" i="51"/>
  <c r="H42" i="48" s="1"/>
  <c r="E29" i="51"/>
  <c r="K29" i="51"/>
  <c r="L29" i="51"/>
  <c r="O29" i="51"/>
  <c r="R42" i="48" s="1"/>
  <c r="R29" i="51"/>
  <c r="T42" i="48" s="1"/>
  <c r="O3" i="35"/>
  <c r="L3" i="35"/>
  <c r="L16" i="32" s="1"/>
  <c r="G3" i="35"/>
  <c r="I3" i="35"/>
  <c r="T3" i="35"/>
  <c r="U16" i="32" s="1"/>
  <c r="C3" i="35"/>
  <c r="C16" i="32" s="1"/>
  <c r="R3" i="35"/>
  <c r="T16" i="32" s="1"/>
  <c r="J3" i="35"/>
  <c r="J16" i="32" s="1"/>
  <c r="E3" i="35"/>
  <c r="E16" i="32" s="1"/>
  <c r="P3" i="35"/>
  <c r="K3" i="35"/>
  <c r="S3" i="35"/>
  <c r="H3" i="35"/>
  <c r="H16" i="32" s="1"/>
  <c r="B3" i="35"/>
  <c r="B16" i="32" s="1"/>
  <c r="D3" i="35"/>
  <c r="D16" i="32" s="1"/>
  <c r="U3" i="35"/>
  <c r="N3" i="35"/>
  <c r="Q16" i="32" s="1"/>
  <c r="M3" i="35"/>
  <c r="F3" i="35"/>
  <c r="F16" i="32" s="1"/>
  <c r="Q3" i="35"/>
  <c r="S16" i="32" s="1"/>
  <c r="L23" i="35"/>
  <c r="U23" i="35"/>
  <c r="K23" i="35"/>
  <c r="K36" i="32" s="1"/>
  <c r="J23" i="35"/>
  <c r="J36" i="32" s="1"/>
  <c r="Q23" i="35"/>
  <c r="S36" i="32" s="1"/>
  <c r="C23" i="35"/>
  <c r="C36" i="32" s="1"/>
  <c r="S23" i="35"/>
  <c r="B23" i="35"/>
  <c r="B36" i="32" s="1"/>
  <c r="F23" i="35"/>
  <c r="F36" i="32" s="1"/>
  <c r="M23" i="35"/>
  <c r="N23" i="35"/>
  <c r="Q36" i="32" s="1"/>
  <c r="T23" i="35"/>
  <c r="U36" i="32" s="1"/>
  <c r="R23" i="35"/>
  <c r="D23" i="35"/>
  <c r="D36" i="32" s="1"/>
  <c r="H23" i="35"/>
  <c r="I23" i="35"/>
  <c r="G23" i="35"/>
  <c r="G36" i="32" s="1"/>
  <c r="O23" i="35"/>
  <c r="R36" i="32" s="1"/>
  <c r="E23" i="35"/>
  <c r="E36" i="32" s="1"/>
  <c r="P23" i="35"/>
  <c r="R58" i="43"/>
  <c r="O58" i="43"/>
  <c r="I58" i="43"/>
  <c r="E58" i="43"/>
  <c r="G58" i="43"/>
  <c r="K58" i="43"/>
  <c r="M58" i="43"/>
  <c r="D58" i="43"/>
  <c r="N58" i="43"/>
  <c r="H58" i="43"/>
  <c r="L58" i="43"/>
  <c r="L71" i="40" s="1"/>
  <c r="T58" i="43"/>
  <c r="J58" i="43"/>
  <c r="J71" i="40" s="1"/>
  <c r="U58" i="43"/>
  <c r="F58" i="43"/>
  <c r="B58" i="43"/>
  <c r="S58" i="43"/>
  <c r="P58" i="43"/>
  <c r="C58" i="43"/>
  <c r="Q58" i="43"/>
  <c r="K11" i="43"/>
  <c r="R11" i="43"/>
  <c r="T11" i="43"/>
  <c r="U24" i="40" s="1"/>
  <c r="E11" i="43"/>
  <c r="L11" i="43"/>
  <c r="G11" i="43"/>
  <c r="G24" i="40" s="1"/>
  <c r="S11" i="43"/>
  <c r="I11" i="43"/>
  <c r="J11" i="43"/>
  <c r="J24" i="40" s="1"/>
  <c r="M11" i="43"/>
  <c r="Q11" i="43"/>
  <c r="S24" i="40" s="1"/>
  <c r="C11" i="43"/>
  <c r="C24" i="40" s="1"/>
  <c r="D11" i="43"/>
  <c r="P11" i="43"/>
  <c r="F11" i="43"/>
  <c r="F24" i="40" s="1"/>
  <c r="H11" i="43"/>
  <c r="N11" i="43"/>
  <c r="Q24" i="40" s="1"/>
  <c r="O11" i="43"/>
  <c r="R24" i="40" s="1"/>
  <c r="U11" i="43"/>
  <c r="V24" i="40" s="1"/>
  <c r="B11" i="43"/>
  <c r="B24" i="40" s="1"/>
  <c r="U60" i="51"/>
  <c r="P60" i="51"/>
  <c r="I60" i="51"/>
  <c r="R60" i="51"/>
  <c r="B60" i="51"/>
  <c r="E60" i="51"/>
  <c r="G60" i="51"/>
  <c r="M60" i="51"/>
  <c r="H60" i="51"/>
  <c r="L60" i="51"/>
  <c r="L73" i="48" s="1"/>
  <c r="N60" i="51"/>
  <c r="Q60" i="51"/>
  <c r="T60" i="51"/>
  <c r="D60" i="51"/>
  <c r="J60" i="51"/>
  <c r="J73" i="48" s="1"/>
  <c r="S60" i="51"/>
  <c r="K60" i="51"/>
  <c r="K73" i="48" s="1"/>
  <c r="O60" i="51"/>
  <c r="C60" i="51"/>
  <c r="F60" i="51"/>
  <c r="K36" i="47"/>
  <c r="K49" i="44" s="1"/>
  <c r="E36" i="47"/>
  <c r="O36" i="47"/>
  <c r="C36" i="47"/>
  <c r="Q36" i="47"/>
  <c r="P36" i="47"/>
  <c r="N36" i="47"/>
  <c r="L36" i="47"/>
  <c r="R36" i="47"/>
  <c r="H36" i="47"/>
  <c r="S36" i="47"/>
  <c r="M36" i="47"/>
  <c r="D36" i="47"/>
  <c r="U36" i="47"/>
  <c r="G36" i="47"/>
  <c r="F36" i="47"/>
  <c r="J36" i="47"/>
  <c r="T36" i="47"/>
  <c r="I36" i="47"/>
  <c r="B36" i="47"/>
  <c r="M6" i="47"/>
  <c r="F6" i="47"/>
  <c r="F19" i="44" s="1"/>
  <c r="U6" i="47"/>
  <c r="V19" i="44" s="1"/>
  <c r="Q6" i="47"/>
  <c r="S19" i="44" s="1"/>
  <c r="D6" i="47"/>
  <c r="D19" i="44" s="1"/>
  <c r="N6" i="47"/>
  <c r="Q19" i="44" s="1"/>
  <c r="E6" i="47"/>
  <c r="E19" i="44" s="1"/>
  <c r="I6" i="47"/>
  <c r="R6" i="47"/>
  <c r="T19" i="44" s="1"/>
  <c r="K6" i="47"/>
  <c r="K19" i="44" s="1"/>
  <c r="J6" i="47"/>
  <c r="T6" i="47"/>
  <c r="P6" i="47"/>
  <c r="B6" i="47"/>
  <c r="B19" i="44" s="1"/>
  <c r="H6" i="47"/>
  <c r="G6" i="47"/>
  <c r="G19" i="44" s="1"/>
  <c r="L6" i="47"/>
  <c r="L19" i="44" s="1"/>
  <c r="C6" i="47"/>
  <c r="C19" i="44" s="1"/>
  <c r="O6" i="47"/>
  <c r="S6" i="47"/>
  <c r="H17" i="47"/>
  <c r="E17" i="47"/>
  <c r="Q17" i="47"/>
  <c r="S30" i="44" s="1"/>
  <c r="J17" i="47"/>
  <c r="M17" i="47"/>
  <c r="P17" i="47"/>
  <c r="D17" i="47"/>
  <c r="D30" i="44" s="1"/>
  <c r="R17" i="47"/>
  <c r="T30" i="44" s="1"/>
  <c r="L17" i="47"/>
  <c r="L30" i="44" s="1"/>
  <c r="N17" i="47"/>
  <c r="Q30" i="44" s="1"/>
  <c r="F17" i="47"/>
  <c r="F30" i="44" s="1"/>
  <c r="S17" i="47"/>
  <c r="O17" i="47"/>
  <c r="K17" i="47"/>
  <c r="K30" i="44" s="1"/>
  <c r="U17" i="47"/>
  <c r="I17" i="47"/>
  <c r="T17" i="47"/>
  <c r="U30" i="44" s="1"/>
  <c r="G17" i="47"/>
  <c r="G30" i="44" s="1"/>
  <c r="C17" i="47"/>
  <c r="C30" i="44" s="1"/>
  <c r="B17" i="47"/>
  <c r="B30" i="44" s="1"/>
  <c r="O84" i="47"/>
  <c r="G84" i="47"/>
  <c r="D84" i="47"/>
  <c r="C84" i="47"/>
  <c r="S84" i="47"/>
  <c r="J84" i="47"/>
  <c r="H84" i="47"/>
  <c r="R84" i="47"/>
  <c r="F84" i="47"/>
  <c r="B84" i="47"/>
  <c r="L84" i="47"/>
  <c r="P84" i="47"/>
  <c r="Q84" i="47"/>
  <c r="T84" i="47"/>
  <c r="I84" i="47"/>
  <c r="N84" i="47"/>
  <c r="E84" i="47"/>
  <c r="K84" i="47"/>
  <c r="M84" i="47"/>
  <c r="U84" i="47"/>
  <c r="M28" i="47"/>
  <c r="O28" i="47"/>
  <c r="R41" i="44" s="1"/>
  <c r="Q28" i="47"/>
  <c r="S41" i="44" s="1"/>
  <c r="J28" i="47"/>
  <c r="R28" i="47"/>
  <c r="T41" i="44" s="1"/>
  <c r="I28" i="47"/>
  <c r="N28" i="47"/>
  <c r="Q41" i="44" s="1"/>
  <c r="D28" i="47"/>
  <c r="D41" i="44" s="1"/>
  <c r="S28" i="47"/>
  <c r="F28" i="47"/>
  <c r="C28" i="47"/>
  <c r="C41" i="44" s="1"/>
  <c r="T28" i="47"/>
  <c r="U41" i="44" s="1"/>
  <c r="U28" i="47"/>
  <c r="V41" i="44" s="1"/>
  <c r="E28" i="47"/>
  <c r="L28" i="47"/>
  <c r="K28" i="47"/>
  <c r="K41" i="44" s="1"/>
  <c r="P28" i="47"/>
  <c r="G28" i="47"/>
  <c r="G41" i="44" s="1"/>
  <c r="H28" i="47"/>
  <c r="H41" i="44" s="1"/>
  <c r="B28" i="47"/>
  <c r="B41" i="44" s="1"/>
  <c r="L49" i="35"/>
  <c r="F49" i="35"/>
  <c r="Q49" i="35"/>
  <c r="C49" i="35"/>
  <c r="N49" i="35"/>
  <c r="S49" i="35"/>
  <c r="M49" i="35"/>
  <c r="K49" i="35"/>
  <c r="K62" i="32" s="1"/>
  <c r="D49" i="35"/>
  <c r="E49" i="35"/>
  <c r="T49" i="35"/>
  <c r="I49" i="35"/>
  <c r="U49" i="35"/>
  <c r="B49" i="35"/>
  <c r="G49" i="35"/>
  <c r="J49" i="35"/>
  <c r="J62" i="32" s="1"/>
  <c r="R49" i="35"/>
  <c r="H49" i="35"/>
  <c r="O49" i="35"/>
  <c r="P49" i="35"/>
  <c r="T68" i="47"/>
  <c r="G68" i="47"/>
  <c r="O68" i="47"/>
  <c r="I68" i="47"/>
  <c r="R68" i="47"/>
  <c r="B68" i="47"/>
  <c r="S68" i="47"/>
  <c r="J68" i="47"/>
  <c r="U68" i="47"/>
  <c r="L68" i="47"/>
  <c r="L81" i="44" s="1"/>
  <c r="M68" i="47"/>
  <c r="N68" i="47"/>
  <c r="F68" i="47"/>
  <c r="K68" i="47"/>
  <c r="K81" i="44" s="1"/>
  <c r="E68" i="47"/>
  <c r="C68" i="47"/>
  <c r="P68" i="47"/>
  <c r="H68" i="47"/>
  <c r="D68" i="47"/>
  <c r="Q68" i="47"/>
  <c r="C77" i="47"/>
  <c r="J77" i="47"/>
  <c r="G77" i="47"/>
  <c r="E77" i="47"/>
  <c r="B77" i="47"/>
  <c r="N77" i="47"/>
  <c r="T77" i="47"/>
  <c r="D77" i="47"/>
  <c r="R77" i="47"/>
  <c r="P77" i="47"/>
  <c r="F77" i="47"/>
  <c r="S77" i="47"/>
  <c r="K77" i="47"/>
  <c r="U77" i="47"/>
  <c r="I77" i="47"/>
  <c r="L77" i="47"/>
  <c r="L90" i="44" s="1"/>
  <c r="O77" i="47"/>
  <c r="H77" i="47"/>
  <c r="Q77" i="47"/>
  <c r="M77" i="47"/>
  <c r="G5" i="47"/>
  <c r="G18" i="44" s="1"/>
  <c r="D5" i="47"/>
  <c r="D18" i="44" s="1"/>
  <c r="R5" i="47"/>
  <c r="T18" i="44" s="1"/>
  <c r="B5" i="47"/>
  <c r="B18" i="44" s="1"/>
  <c r="U5" i="47"/>
  <c r="V18" i="44" s="1"/>
  <c r="O5" i="47"/>
  <c r="R18" i="44" s="1"/>
  <c r="T5" i="47"/>
  <c r="U18" i="44" s="1"/>
  <c r="L5" i="47"/>
  <c r="L18" i="44" s="1"/>
  <c r="S5" i="47"/>
  <c r="C5" i="47"/>
  <c r="C18" i="44" s="1"/>
  <c r="F5" i="47"/>
  <c r="F18" i="44" s="1"/>
  <c r="N5" i="47"/>
  <c r="Q18" i="44" s="1"/>
  <c r="K5" i="47"/>
  <c r="J5" i="47"/>
  <c r="Q5" i="47"/>
  <c r="S18" i="44" s="1"/>
  <c r="I5" i="47"/>
  <c r="P5" i="47"/>
  <c r="H5" i="47"/>
  <c r="H18" i="44" s="1"/>
  <c r="M5" i="47"/>
  <c r="E5" i="47"/>
  <c r="E18" i="44" s="1"/>
  <c r="E22" i="51"/>
  <c r="E35" i="48" s="1"/>
  <c r="G22" i="51"/>
  <c r="O22" i="51"/>
  <c r="R35" i="48" s="1"/>
  <c r="D22" i="51"/>
  <c r="D35" i="48" s="1"/>
  <c r="N22" i="51"/>
  <c r="Q35" i="48" s="1"/>
  <c r="B22" i="51"/>
  <c r="Q22" i="51"/>
  <c r="S35" i="48" s="1"/>
  <c r="C22" i="51"/>
  <c r="C35" i="48" s="1"/>
  <c r="K22" i="51"/>
  <c r="M22" i="51"/>
  <c r="T22" i="51"/>
  <c r="U35" i="48" s="1"/>
  <c r="J22" i="51"/>
  <c r="F22" i="51"/>
  <c r="F35" i="48" s="1"/>
  <c r="R22" i="51"/>
  <c r="T35" i="48" s="1"/>
  <c r="S22" i="51"/>
  <c r="U22" i="51"/>
  <c r="V35" i="48" s="1"/>
  <c r="I22" i="51"/>
  <c r="L22" i="51"/>
  <c r="P22" i="51"/>
  <c r="H22" i="51"/>
  <c r="H35" i="48" s="1"/>
  <c r="F63" i="47"/>
  <c r="S63" i="47"/>
  <c r="I63" i="47"/>
  <c r="O63" i="47"/>
  <c r="T63" i="47"/>
  <c r="P63" i="47"/>
  <c r="D63" i="47"/>
  <c r="B63" i="47"/>
  <c r="N63" i="47"/>
  <c r="Q63" i="47"/>
  <c r="U63" i="47"/>
  <c r="E63" i="47"/>
  <c r="K63" i="47"/>
  <c r="C63" i="47"/>
  <c r="L63" i="47"/>
  <c r="L76" i="44" s="1"/>
  <c r="J63" i="47"/>
  <c r="G63" i="47"/>
  <c r="R63" i="47"/>
  <c r="M63" i="47"/>
  <c r="H63" i="47"/>
  <c r="I57" i="43"/>
  <c r="E57" i="43"/>
  <c r="F57" i="43"/>
  <c r="Q57" i="43"/>
  <c r="M57" i="43"/>
  <c r="K57" i="43"/>
  <c r="L57" i="43"/>
  <c r="L70" i="40" s="1"/>
  <c r="T57" i="43"/>
  <c r="H57" i="43"/>
  <c r="B57" i="43"/>
  <c r="G57" i="43"/>
  <c r="R57" i="43"/>
  <c r="J57" i="43"/>
  <c r="C57" i="43"/>
  <c r="N57" i="43"/>
  <c r="O57" i="43"/>
  <c r="D57" i="43"/>
  <c r="S57" i="43"/>
  <c r="U57" i="43"/>
  <c r="P57" i="43"/>
  <c r="S86" i="47"/>
  <c r="P86" i="47"/>
  <c r="D86" i="47"/>
  <c r="R86" i="47"/>
  <c r="E86" i="47"/>
  <c r="N86" i="47"/>
  <c r="O86" i="47"/>
  <c r="H86" i="47"/>
  <c r="J86" i="47"/>
  <c r="F86" i="47"/>
  <c r="B86" i="47"/>
  <c r="M86" i="47"/>
  <c r="Q86" i="47"/>
  <c r="T86" i="47"/>
  <c r="I86" i="47"/>
  <c r="K86" i="47"/>
  <c r="K99" i="44" s="1"/>
  <c r="U86" i="47"/>
  <c r="C86" i="47"/>
  <c r="G86" i="47"/>
  <c r="L86" i="47"/>
  <c r="L99" i="44" s="1"/>
  <c r="B40" i="43"/>
  <c r="T40" i="43"/>
  <c r="Q40" i="43"/>
  <c r="L40" i="43"/>
  <c r="L53" i="40" s="1"/>
  <c r="E40" i="43"/>
  <c r="G40" i="43"/>
  <c r="H40" i="43"/>
  <c r="F40" i="43"/>
  <c r="P40" i="43"/>
  <c r="I40" i="43"/>
  <c r="J40" i="43"/>
  <c r="O40" i="43"/>
  <c r="U40" i="43"/>
  <c r="M40" i="43"/>
  <c r="C40" i="43"/>
  <c r="D40" i="43"/>
  <c r="S40" i="43"/>
  <c r="N40" i="43"/>
  <c r="K40" i="43"/>
  <c r="K53" i="40" s="1"/>
  <c r="R40" i="43"/>
  <c r="U6" i="43"/>
  <c r="V19" i="40" s="1"/>
  <c r="C6" i="43"/>
  <c r="F6" i="43"/>
  <c r="I6" i="43"/>
  <c r="N6" i="43"/>
  <c r="Q19" i="40" s="1"/>
  <c r="B6" i="43"/>
  <c r="B19" i="40" s="1"/>
  <c r="L6" i="43"/>
  <c r="L19" i="40" s="1"/>
  <c r="S6" i="43"/>
  <c r="T6" i="43"/>
  <c r="M6" i="43"/>
  <c r="G6" i="43"/>
  <c r="G19" i="40" s="1"/>
  <c r="R6" i="43"/>
  <c r="T19" i="40" s="1"/>
  <c r="J6" i="43"/>
  <c r="J19" i="40" s="1"/>
  <c r="E6" i="43"/>
  <c r="H6" i="43"/>
  <c r="O6" i="43"/>
  <c r="R19" i="40" s="1"/>
  <c r="P6" i="43"/>
  <c r="D6" i="43"/>
  <c r="D19" i="40" s="1"/>
  <c r="K6" i="43"/>
  <c r="K19" i="40" s="1"/>
  <c r="Q6" i="43"/>
  <c r="S19" i="40" s="1"/>
  <c r="J12" i="35"/>
  <c r="J25" i="32" s="1"/>
  <c r="K12" i="35"/>
  <c r="K25" i="32" s="1"/>
  <c r="T12" i="35"/>
  <c r="U25" i="32" s="1"/>
  <c r="P12" i="35"/>
  <c r="I12" i="35"/>
  <c r="F12" i="35"/>
  <c r="F25" i="32" s="1"/>
  <c r="G12" i="35"/>
  <c r="G25" i="32" s="1"/>
  <c r="R12" i="35"/>
  <c r="N12" i="35"/>
  <c r="Q25" i="32" s="1"/>
  <c r="D12" i="35"/>
  <c r="D25" i="32" s="1"/>
  <c r="H12" i="35"/>
  <c r="H25" i="32" s="1"/>
  <c r="M12" i="35"/>
  <c r="L12" i="35"/>
  <c r="L25" i="32" s="1"/>
  <c r="O12" i="35"/>
  <c r="R25" i="32" s="1"/>
  <c r="U12" i="35"/>
  <c r="V25" i="32" s="1"/>
  <c r="B12" i="35"/>
  <c r="B25" i="32" s="1"/>
  <c r="Q12" i="35"/>
  <c r="S25" i="32" s="1"/>
  <c r="E12" i="35"/>
  <c r="C12" i="35"/>
  <c r="C25" i="32" s="1"/>
  <c r="S12" i="35"/>
  <c r="U19" i="43"/>
  <c r="V32" i="40" s="1"/>
  <c r="H19" i="43"/>
  <c r="H32" i="40" s="1"/>
  <c r="R19" i="43"/>
  <c r="K19" i="43"/>
  <c r="K32" i="40" s="1"/>
  <c r="C19" i="43"/>
  <c r="C32" i="40" s="1"/>
  <c r="M19" i="43"/>
  <c r="F19" i="43"/>
  <c r="F32" i="40" s="1"/>
  <c r="T19" i="43"/>
  <c r="U32" i="40" s="1"/>
  <c r="O19" i="43"/>
  <c r="R32" i="40" s="1"/>
  <c r="I19" i="43"/>
  <c r="P19" i="43"/>
  <c r="Q19" i="43"/>
  <c r="S32" i="40" s="1"/>
  <c r="N19" i="43"/>
  <c r="Q32" i="40" s="1"/>
  <c r="B19" i="43"/>
  <c r="B32" i="40" s="1"/>
  <c r="D19" i="43"/>
  <c r="D32" i="40" s="1"/>
  <c r="G19" i="43"/>
  <c r="G32" i="40" s="1"/>
  <c r="J19" i="43"/>
  <c r="J32" i="40" s="1"/>
  <c r="S19" i="43"/>
  <c r="E19" i="43"/>
  <c r="E32" i="40" s="1"/>
  <c r="L19" i="43"/>
  <c r="L32" i="40" s="1"/>
  <c r="H52" i="47"/>
  <c r="D52" i="47"/>
  <c r="J52" i="47"/>
  <c r="O52" i="47"/>
  <c r="L52" i="47"/>
  <c r="L65" i="44" s="1"/>
  <c r="B52" i="47"/>
  <c r="E52" i="47"/>
  <c r="F52" i="47"/>
  <c r="M52" i="47"/>
  <c r="N52" i="47"/>
  <c r="S52" i="47"/>
  <c r="K52" i="47"/>
  <c r="K65" i="44" s="1"/>
  <c r="P52" i="47"/>
  <c r="R52" i="47"/>
  <c r="T52" i="47"/>
  <c r="U52" i="47"/>
  <c r="Q52" i="47"/>
  <c r="I52" i="47"/>
  <c r="C52" i="47"/>
  <c r="G52" i="47"/>
  <c r="U19" i="47"/>
  <c r="V32" i="44" s="1"/>
  <c r="N19" i="47"/>
  <c r="Q32" i="44" s="1"/>
  <c r="I19" i="47"/>
  <c r="Q19" i="47"/>
  <c r="S32" i="44" s="1"/>
  <c r="G19" i="47"/>
  <c r="G32" i="44" s="1"/>
  <c r="F19" i="47"/>
  <c r="S19" i="47"/>
  <c r="L19" i="47"/>
  <c r="M19" i="47"/>
  <c r="T19" i="47"/>
  <c r="U32" i="44" s="1"/>
  <c r="J19" i="47"/>
  <c r="H19" i="47"/>
  <c r="P19" i="47"/>
  <c r="B19" i="47"/>
  <c r="B32" i="44" s="1"/>
  <c r="R19" i="47"/>
  <c r="T32" i="44" s="1"/>
  <c r="K19" i="47"/>
  <c r="K32" i="44" s="1"/>
  <c r="O19" i="47"/>
  <c r="D19" i="47"/>
  <c r="C19" i="47"/>
  <c r="E19" i="47"/>
  <c r="E32" i="44" s="1"/>
  <c r="C61" i="43"/>
  <c r="E61" i="43"/>
  <c r="D61" i="43"/>
  <c r="R61" i="43"/>
  <c r="N61" i="43"/>
  <c r="G61" i="43"/>
  <c r="U61" i="43"/>
  <c r="Q61" i="43"/>
  <c r="T61" i="43"/>
  <c r="O61" i="43"/>
  <c r="J61" i="43"/>
  <c r="H61" i="43"/>
  <c r="B61" i="43"/>
  <c r="F61" i="43"/>
  <c r="M61" i="43"/>
  <c r="K61" i="43"/>
  <c r="K74" i="40" s="1"/>
  <c r="I61" i="43"/>
  <c r="S61" i="43"/>
  <c r="L61" i="43"/>
  <c r="L74" i="40" s="1"/>
  <c r="P61" i="43"/>
  <c r="O47" i="47"/>
  <c r="M47" i="47"/>
  <c r="R47" i="47"/>
  <c r="E47" i="47"/>
  <c r="C47" i="47"/>
  <c r="I47" i="47"/>
  <c r="N47" i="47"/>
  <c r="F47" i="47"/>
  <c r="D47" i="47"/>
  <c r="H47" i="47"/>
  <c r="J47" i="47"/>
  <c r="B47" i="47"/>
  <c r="T47" i="47"/>
  <c r="U47" i="47"/>
  <c r="Q47" i="47"/>
  <c r="P47" i="47"/>
  <c r="G47" i="47"/>
  <c r="K47" i="47"/>
  <c r="K60" i="44" s="1"/>
  <c r="L47" i="47"/>
  <c r="L60" i="44" s="1"/>
  <c r="S47" i="47"/>
  <c r="B21" i="35"/>
  <c r="B34" i="32" s="1"/>
  <c r="M21" i="35"/>
  <c r="Q21" i="35"/>
  <c r="S34" i="32" s="1"/>
  <c r="H21" i="35"/>
  <c r="H34" i="32" s="1"/>
  <c r="J21" i="35"/>
  <c r="L21" i="35"/>
  <c r="S21" i="35"/>
  <c r="I21" i="35"/>
  <c r="E21" i="35"/>
  <c r="E34" i="32" s="1"/>
  <c r="U21" i="35"/>
  <c r="V34" i="32" s="1"/>
  <c r="G21" i="35"/>
  <c r="G34" i="32" s="1"/>
  <c r="K21" i="35"/>
  <c r="K34" i="32" s="1"/>
  <c r="F21" i="35"/>
  <c r="F34" i="32" s="1"/>
  <c r="N21" i="35"/>
  <c r="Q34" i="32" s="1"/>
  <c r="O21" i="35"/>
  <c r="R34" i="32" s="1"/>
  <c r="P21" i="35"/>
  <c r="C21" i="35"/>
  <c r="D21" i="35"/>
  <c r="T21" i="35"/>
  <c r="U34" i="32" s="1"/>
  <c r="R21" i="35"/>
  <c r="O13" i="43"/>
  <c r="R26" i="40" s="1"/>
  <c r="N13" i="43"/>
  <c r="Q26" i="40" s="1"/>
  <c r="L13" i="43"/>
  <c r="L26" i="40" s="1"/>
  <c r="D13" i="43"/>
  <c r="D26" i="40" s="1"/>
  <c r="H13" i="43"/>
  <c r="T13" i="43"/>
  <c r="U26" i="40" s="1"/>
  <c r="S13" i="43"/>
  <c r="J13" i="43"/>
  <c r="J26" i="40" s="1"/>
  <c r="P13" i="43"/>
  <c r="E13" i="43"/>
  <c r="E26" i="40" s="1"/>
  <c r="G13" i="43"/>
  <c r="G26" i="40" s="1"/>
  <c r="K13" i="43"/>
  <c r="K26" i="40" s="1"/>
  <c r="F13" i="43"/>
  <c r="F26" i="40" s="1"/>
  <c r="R13" i="43"/>
  <c r="T26" i="40" s="1"/>
  <c r="C13" i="43"/>
  <c r="C26" i="40" s="1"/>
  <c r="B13" i="43"/>
  <c r="B26" i="40" s="1"/>
  <c r="M13" i="43"/>
  <c r="U13" i="43"/>
  <c r="V26" i="40" s="1"/>
  <c r="I13" i="43"/>
  <c r="Q13" i="43"/>
  <c r="S26" i="40" s="1"/>
  <c r="D47" i="43"/>
  <c r="H47" i="43"/>
  <c r="E47" i="43"/>
  <c r="F47" i="43"/>
  <c r="R47" i="43"/>
  <c r="T47" i="43"/>
  <c r="B47" i="43"/>
  <c r="U47" i="43"/>
  <c r="I47" i="43"/>
  <c r="C47" i="43"/>
  <c r="G47" i="43"/>
  <c r="S47" i="43"/>
  <c r="O47" i="43"/>
  <c r="J47" i="43"/>
  <c r="M47" i="43"/>
  <c r="Q47" i="43"/>
  <c r="L47" i="43"/>
  <c r="L60" i="40" s="1"/>
  <c r="P47" i="43"/>
  <c r="N47" i="43"/>
  <c r="K47" i="43"/>
  <c r="K60" i="40" s="1"/>
  <c r="H42" i="47"/>
  <c r="I42" i="47"/>
  <c r="S42" i="47"/>
  <c r="M42" i="47"/>
  <c r="F42" i="47"/>
  <c r="E42" i="47"/>
  <c r="C42" i="47"/>
  <c r="U42" i="47"/>
  <c r="Q42" i="47"/>
  <c r="O42" i="47"/>
  <c r="R42" i="47"/>
  <c r="J42" i="47"/>
  <c r="L42" i="47"/>
  <c r="L55" i="44" s="1"/>
  <c r="G42" i="47"/>
  <c r="T42" i="47"/>
  <c r="P42" i="47"/>
  <c r="D42" i="47"/>
  <c r="B42" i="47"/>
  <c r="N42" i="47"/>
  <c r="K42" i="47"/>
  <c r="K55" i="44" s="1"/>
  <c r="U35" i="35"/>
  <c r="T35" i="35"/>
  <c r="M35" i="35"/>
  <c r="M47" i="32" s="1"/>
  <c r="N35" i="35"/>
  <c r="S35" i="35"/>
  <c r="R35" i="35"/>
  <c r="P35" i="35"/>
  <c r="O35" i="35"/>
  <c r="C35" i="35"/>
  <c r="G35" i="35"/>
  <c r="H35" i="35"/>
  <c r="B35" i="35"/>
  <c r="Q35" i="35"/>
  <c r="J35" i="35"/>
  <c r="J48" i="32" s="1"/>
  <c r="F35" i="35"/>
  <c r="E35" i="35"/>
  <c r="L35" i="35"/>
  <c r="D35" i="35"/>
  <c r="I35" i="35"/>
  <c r="K35" i="35"/>
  <c r="K48" i="32" s="1"/>
  <c r="I37" i="43"/>
  <c r="N37" i="43"/>
  <c r="B37" i="43"/>
  <c r="D37" i="43"/>
  <c r="L37" i="43"/>
  <c r="L50" i="40" s="1"/>
  <c r="H37" i="43"/>
  <c r="U37" i="43"/>
  <c r="T37" i="43"/>
  <c r="S37" i="43"/>
  <c r="F37" i="43"/>
  <c r="J37" i="43"/>
  <c r="J50" i="40" s="1"/>
  <c r="R37" i="43"/>
  <c r="E37" i="43"/>
  <c r="P37" i="43"/>
  <c r="M37" i="43"/>
  <c r="G37" i="43"/>
  <c r="K37" i="43"/>
  <c r="C37" i="43"/>
  <c r="O37" i="43"/>
  <c r="Q37" i="43"/>
  <c r="I15" i="43"/>
  <c r="M15" i="43"/>
  <c r="K15" i="43"/>
  <c r="K28" i="40" s="1"/>
  <c r="P15" i="43"/>
  <c r="O15" i="43"/>
  <c r="F15" i="43"/>
  <c r="F28" i="40" s="1"/>
  <c r="N15" i="43"/>
  <c r="L15" i="43"/>
  <c r="L28" i="40" s="1"/>
  <c r="B15" i="43"/>
  <c r="B28" i="40" s="1"/>
  <c r="E15" i="43"/>
  <c r="E28" i="40" s="1"/>
  <c r="T15" i="43"/>
  <c r="U28" i="40" s="1"/>
  <c r="G15" i="43"/>
  <c r="H15" i="43"/>
  <c r="H28" i="40" s="1"/>
  <c r="C15" i="43"/>
  <c r="C28" i="40" s="1"/>
  <c r="R15" i="43"/>
  <c r="T28" i="40" s="1"/>
  <c r="S15" i="43"/>
  <c r="Q15" i="43"/>
  <c r="S28" i="40" s="1"/>
  <c r="J15" i="43"/>
  <c r="J28" i="40" s="1"/>
  <c r="U15" i="43"/>
  <c r="V28" i="40" s="1"/>
  <c r="D15" i="43"/>
  <c r="D28" i="40" s="1"/>
  <c r="T44" i="43"/>
  <c r="P44" i="43"/>
  <c r="J44" i="43"/>
  <c r="L44" i="43"/>
  <c r="K44" i="43"/>
  <c r="K57" i="40" s="1"/>
  <c r="G44" i="43"/>
  <c r="R44" i="43"/>
  <c r="Q44" i="43"/>
  <c r="F44" i="43"/>
  <c r="H44" i="43"/>
  <c r="O44" i="43"/>
  <c r="M44" i="43"/>
  <c r="B44" i="43"/>
  <c r="S44" i="43"/>
  <c r="I44" i="43"/>
  <c r="E44" i="43"/>
  <c r="D44" i="43"/>
  <c r="U44" i="43"/>
  <c r="C44" i="43"/>
  <c r="N44" i="43"/>
  <c r="N72" i="47"/>
  <c r="U72" i="47"/>
  <c r="C72" i="47"/>
  <c r="T72" i="47"/>
  <c r="J72" i="47"/>
  <c r="B72" i="47"/>
  <c r="I72" i="47"/>
  <c r="D72" i="47"/>
  <c r="S72" i="47"/>
  <c r="P72" i="47"/>
  <c r="R72" i="47"/>
  <c r="K72" i="47"/>
  <c r="K85" i="44" s="1"/>
  <c r="M72" i="47"/>
  <c r="E72" i="47"/>
  <c r="L72" i="47"/>
  <c r="Q72" i="47"/>
  <c r="F72" i="47"/>
  <c r="O72" i="47"/>
  <c r="H72" i="47"/>
  <c r="G72" i="47"/>
  <c r="K17" i="43"/>
  <c r="K30" i="40" s="1"/>
  <c r="L17" i="43"/>
  <c r="L30" i="40" s="1"/>
  <c r="G17" i="43"/>
  <c r="G30" i="40" s="1"/>
  <c r="T17" i="43"/>
  <c r="U30" i="40" s="1"/>
  <c r="P17" i="43"/>
  <c r="N17" i="43"/>
  <c r="Q30" i="40" s="1"/>
  <c r="C17" i="43"/>
  <c r="F17" i="43"/>
  <c r="F30" i="40" s="1"/>
  <c r="D17" i="43"/>
  <c r="U17" i="43"/>
  <c r="V30" i="40" s="1"/>
  <c r="H17" i="43"/>
  <c r="H30" i="40" s="1"/>
  <c r="Q17" i="43"/>
  <c r="S30" i="40" s="1"/>
  <c r="R17" i="43"/>
  <c r="T30" i="40" s="1"/>
  <c r="E17" i="43"/>
  <c r="E30" i="40" s="1"/>
  <c r="S17" i="43"/>
  <c r="O17" i="43"/>
  <c r="R30" i="40" s="1"/>
  <c r="J17" i="43"/>
  <c r="J30" i="40" s="1"/>
  <c r="I17" i="43"/>
  <c r="M17" i="43"/>
  <c r="B17" i="43"/>
  <c r="B30" i="40" s="1"/>
  <c r="E60" i="43"/>
  <c r="H60" i="43"/>
  <c r="D60" i="43"/>
  <c r="G60" i="43"/>
  <c r="T60" i="43"/>
  <c r="L60" i="43"/>
  <c r="L73" i="40" s="1"/>
  <c r="R60" i="43"/>
  <c r="Q60" i="43"/>
  <c r="B60" i="43"/>
  <c r="K60" i="43"/>
  <c r="K73" i="40" s="1"/>
  <c r="U60" i="43"/>
  <c r="O60" i="43"/>
  <c r="P60" i="43"/>
  <c r="N60" i="43"/>
  <c r="M60" i="43"/>
  <c r="S60" i="43"/>
  <c r="F60" i="43"/>
  <c r="C60" i="43"/>
  <c r="I60" i="43"/>
  <c r="J60" i="43"/>
  <c r="J73" i="40" s="1"/>
  <c r="U46" i="47"/>
  <c r="H46" i="47"/>
  <c r="R46" i="47"/>
  <c r="Q46" i="47"/>
  <c r="L46" i="47"/>
  <c r="I46" i="47"/>
  <c r="B46" i="47"/>
  <c r="E46" i="47"/>
  <c r="K46" i="47"/>
  <c r="K59" i="44" s="1"/>
  <c r="S46" i="47"/>
  <c r="C46" i="47"/>
  <c r="M46" i="47"/>
  <c r="P46" i="47"/>
  <c r="T46" i="47"/>
  <c r="N46" i="47"/>
  <c r="O46" i="47"/>
  <c r="G46" i="47"/>
  <c r="J46" i="47"/>
  <c r="D46" i="47"/>
  <c r="F46" i="47"/>
  <c r="E91" i="47"/>
  <c r="K91" i="47"/>
  <c r="T91" i="47"/>
  <c r="L91" i="47"/>
  <c r="L104" i="44" s="1"/>
  <c r="F91" i="47"/>
  <c r="P91" i="47"/>
  <c r="S91" i="47"/>
  <c r="H91" i="47"/>
  <c r="C91" i="47"/>
  <c r="G91" i="47"/>
  <c r="R91" i="47"/>
  <c r="J91" i="47"/>
  <c r="B91" i="47"/>
  <c r="U91" i="47"/>
  <c r="Q91" i="47"/>
  <c r="N91" i="47"/>
  <c r="O91" i="47"/>
  <c r="M91" i="47"/>
  <c r="D91" i="47"/>
  <c r="I91" i="47"/>
  <c r="S13" i="51"/>
  <c r="D13" i="51"/>
  <c r="D26" i="48" s="1"/>
  <c r="P13" i="51"/>
  <c r="U13" i="51"/>
  <c r="V26" i="48" s="1"/>
  <c r="R13" i="51"/>
  <c r="T26" i="48" s="1"/>
  <c r="N13" i="51"/>
  <c r="Q26" i="48" s="1"/>
  <c r="C13" i="51"/>
  <c r="C26" i="48" s="1"/>
  <c r="J13" i="51"/>
  <c r="J26" i="48" s="1"/>
  <c r="H13" i="51"/>
  <c r="Q13" i="51"/>
  <c r="S26" i="48" s="1"/>
  <c r="G13" i="51"/>
  <c r="G26" i="48" s="1"/>
  <c r="M13" i="51"/>
  <c r="T13" i="51"/>
  <c r="U26" i="48" s="1"/>
  <c r="I13" i="51"/>
  <c r="O13" i="51"/>
  <c r="R26" i="48" s="1"/>
  <c r="F13" i="51"/>
  <c r="F26" i="48" s="1"/>
  <c r="B13" i="51"/>
  <c r="B26" i="48" s="1"/>
  <c r="K13" i="51"/>
  <c r="K26" i="48" s="1"/>
  <c r="E13" i="51"/>
  <c r="E26" i="48" s="1"/>
  <c r="L13" i="51"/>
  <c r="L26" i="48" s="1"/>
  <c r="U8" i="47"/>
  <c r="G8" i="47"/>
  <c r="G21" i="44" s="1"/>
  <c r="H8" i="47"/>
  <c r="I8" i="47"/>
  <c r="C8" i="47"/>
  <c r="C21" i="44" s="1"/>
  <c r="L8" i="47"/>
  <c r="L21" i="44" s="1"/>
  <c r="N8" i="47"/>
  <c r="Q21" i="44" s="1"/>
  <c r="O8" i="47"/>
  <c r="F8" i="47"/>
  <c r="F21" i="44" s="1"/>
  <c r="J8" i="47"/>
  <c r="Q8" i="47"/>
  <c r="S21" i="44" s="1"/>
  <c r="T8" i="47"/>
  <c r="U21" i="44" s="1"/>
  <c r="P8" i="47"/>
  <c r="D8" i="47"/>
  <c r="D21" i="44" s="1"/>
  <c r="E8" i="47"/>
  <c r="E21" i="44" s="1"/>
  <c r="M8" i="47"/>
  <c r="S8" i="47"/>
  <c r="R8" i="47"/>
  <c r="T21" i="44" s="1"/>
  <c r="K8" i="47"/>
  <c r="B8" i="47"/>
  <c r="N41" i="51"/>
  <c r="E41" i="51"/>
  <c r="L41" i="51"/>
  <c r="L54" i="48" s="1"/>
  <c r="I41" i="51"/>
  <c r="F41" i="51"/>
  <c r="K41" i="51"/>
  <c r="K54" i="48" s="1"/>
  <c r="B41" i="51"/>
  <c r="S41" i="51"/>
  <c r="O41" i="51"/>
  <c r="P41" i="51"/>
  <c r="G41" i="51"/>
  <c r="T41" i="51"/>
  <c r="D41" i="51"/>
  <c r="C41" i="51"/>
  <c r="J41" i="51"/>
  <c r="J54" i="48" s="1"/>
  <c r="R41" i="51"/>
  <c r="Q41" i="51"/>
  <c r="H41" i="51"/>
  <c r="M41" i="51"/>
  <c r="U41" i="51"/>
  <c r="R45" i="51"/>
  <c r="J45" i="51"/>
  <c r="I45" i="51"/>
  <c r="D45" i="51"/>
  <c r="L45" i="51"/>
  <c r="L58" i="48" s="1"/>
  <c r="F45" i="51"/>
  <c r="H45" i="51"/>
  <c r="G45" i="51"/>
  <c r="K45" i="51"/>
  <c r="K58" i="48" s="1"/>
  <c r="T45" i="51"/>
  <c r="M45" i="51"/>
  <c r="U45" i="51"/>
  <c r="B45" i="51"/>
  <c r="C45" i="51"/>
  <c r="O45" i="51"/>
  <c r="Q45" i="51"/>
  <c r="S45" i="51"/>
  <c r="P45" i="51"/>
  <c r="E45" i="51"/>
  <c r="N45" i="51"/>
  <c r="H55" i="47"/>
  <c r="U55" i="47"/>
  <c r="O55" i="47"/>
  <c r="R55" i="47"/>
  <c r="I55" i="47"/>
  <c r="G55" i="47"/>
  <c r="E55" i="47"/>
  <c r="M55" i="47"/>
  <c r="N55" i="47"/>
  <c r="B55" i="47"/>
  <c r="F55" i="47"/>
  <c r="C55" i="47"/>
  <c r="T55" i="47"/>
  <c r="Q55" i="47"/>
  <c r="S55" i="47"/>
  <c r="L55" i="47"/>
  <c r="L68" i="44" s="1"/>
  <c r="D55" i="47"/>
  <c r="P55" i="47"/>
  <c r="J55" i="47"/>
  <c r="K55" i="47"/>
  <c r="K68" i="44" s="1"/>
  <c r="D17" i="51"/>
  <c r="D30" i="48" s="1"/>
  <c r="H17" i="51"/>
  <c r="H30" i="48" s="1"/>
  <c r="K17" i="51"/>
  <c r="K30" i="48" s="1"/>
  <c r="J17" i="51"/>
  <c r="J30" i="48" s="1"/>
  <c r="N17" i="51"/>
  <c r="Q30" i="48" s="1"/>
  <c r="U17" i="51"/>
  <c r="V30" i="48" s="1"/>
  <c r="F17" i="51"/>
  <c r="P17" i="51"/>
  <c r="E17" i="51"/>
  <c r="E30" i="48" s="1"/>
  <c r="T17" i="51"/>
  <c r="I17" i="51"/>
  <c r="O17" i="51"/>
  <c r="R30" i="48" s="1"/>
  <c r="G17" i="51"/>
  <c r="G30" i="48" s="1"/>
  <c r="C17" i="51"/>
  <c r="C30" i="48" s="1"/>
  <c r="L17" i="51"/>
  <c r="M17" i="51"/>
  <c r="Q17" i="51"/>
  <c r="S30" i="48" s="1"/>
  <c r="S17" i="51"/>
  <c r="R17" i="51"/>
  <c r="T30" i="48" s="1"/>
  <c r="B17" i="51"/>
  <c r="B30" i="48" s="1"/>
  <c r="H48" i="47"/>
  <c r="M48" i="47"/>
  <c r="J48" i="47"/>
  <c r="R48" i="47"/>
  <c r="N48" i="47"/>
  <c r="E48" i="47"/>
  <c r="I48" i="47"/>
  <c r="O48" i="47"/>
  <c r="T48" i="47"/>
  <c r="F48" i="47"/>
  <c r="P48" i="47"/>
  <c r="B48" i="47"/>
  <c r="U48" i="47"/>
  <c r="D48" i="47"/>
  <c r="G48" i="47"/>
  <c r="S48" i="47"/>
  <c r="Q48" i="47"/>
  <c r="C48" i="47"/>
  <c r="K48" i="47"/>
  <c r="K61" i="44" s="1"/>
  <c r="L48" i="47"/>
  <c r="L61" i="44" s="1"/>
  <c r="J3" i="43"/>
  <c r="E3" i="43"/>
  <c r="Q3" i="43"/>
  <c r="F3" i="43"/>
  <c r="U3" i="43"/>
  <c r="V16" i="40" s="1"/>
  <c r="H3" i="43"/>
  <c r="H16" i="40" s="1"/>
  <c r="D3" i="43"/>
  <c r="N3" i="43"/>
  <c r="Q16" i="40" s="1"/>
  <c r="S3" i="43"/>
  <c r="B3" i="43"/>
  <c r="B16" i="40" s="1"/>
  <c r="I3" i="43"/>
  <c r="C3" i="43"/>
  <c r="C16" i="40" s="1"/>
  <c r="L3" i="43"/>
  <c r="K3" i="43"/>
  <c r="K16" i="40" s="1"/>
  <c r="P3" i="43"/>
  <c r="R3" i="43"/>
  <c r="T16" i="40" s="1"/>
  <c r="M3" i="43"/>
  <c r="T3" i="43"/>
  <c r="U16" i="40" s="1"/>
  <c r="G3" i="43"/>
  <c r="O3" i="43"/>
  <c r="R16" i="40" s="1"/>
  <c r="O33" i="47"/>
  <c r="R46" i="44" s="1"/>
  <c r="E33" i="47"/>
  <c r="E46" i="44" s="1"/>
  <c r="G33" i="47"/>
  <c r="G46" i="44" s="1"/>
  <c r="B33" i="47"/>
  <c r="S33" i="47"/>
  <c r="C33" i="47"/>
  <c r="J33" i="47"/>
  <c r="P33" i="47"/>
  <c r="U33" i="47"/>
  <c r="V46" i="44" s="1"/>
  <c r="N33" i="47"/>
  <c r="Q46" i="44" s="1"/>
  <c r="T33" i="47"/>
  <c r="U46" i="44" s="1"/>
  <c r="M33" i="47"/>
  <c r="R33" i="47"/>
  <c r="T46" i="44" s="1"/>
  <c r="H33" i="47"/>
  <c r="H46" i="44" s="1"/>
  <c r="Q33" i="47"/>
  <c r="S46" i="44" s="1"/>
  <c r="I33" i="47"/>
  <c r="L33" i="47"/>
  <c r="D33" i="47"/>
  <c r="F33" i="47"/>
  <c r="F46" i="44" s="1"/>
  <c r="K33" i="47"/>
  <c r="K46" i="44" s="1"/>
  <c r="S7" i="51"/>
  <c r="L7" i="51"/>
  <c r="C7" i="51"/>
  <c r="C20" i="48" s="1"/>
  <c r="T7" i="51"/>
  <c r="U20" i="48" s="1"/>
  <c r="F7" i="51"/>
  <c r="F20" i="48" s="1"/>
  <c r="I7" i="51"/>
  <c r="H7" i="51"/>
  <c r="H20" i="48" s="1"/>
  <c r="D7" i="51"/>
  <c r="D20" i="48" s="1"/>
  <c r="K7" i="51"/>
  <c r="K20" i="48" s="1"/>
  <c r="M7" i="51"/>
  <c r="P7" i="51"/>
  <c r="Q7" i="51"/>
  <c r="N7" i="51"/>
  <c r="J7" i="51"/>
  <c r="J20" i="48" s="1"/>
  <c r="E7" i="51"/>
  <c r="E20" i="48" s="1"/>
  <c r="B7" i="51"/>
  <c r="B20" i="48" s="1"/>
  <c r="O7" i="51"/>
  <c r="R20" i="48" s="1"/>
  <c r="R7" i="51"/>
  <c r="T20" i="48" s="1"/>
  <c r="U7" i="51"/>
  <c r="V20" i="48" s="1"/>
  <c r="G7" i="51"/>
  <c r="G20" i="48" s="1"/>
  <c r="L9" i="43"/>
  <c r="L22" i="40" s="1"/>
  <c r="B9" i="43"/>
  <c r="B22" i="40" s="1"/>
  <c r="J9" i="43"/>
  <c r="J22" i="40" s="1"/>
  <c r="T9" i="43"/>
  <c r="U22" i="40" s="1"/>
  <c r="U9" i="43"/>
  <c r="V22" i="40" s="1"/>
  <c r="E9" i="43"/>
  <c r="E22" i="40" s="1"/>
  <c r="O9" i="43"/>
  <c r="R22" i="40" s="1"/>
  <c r="C9" i="43"/>
  <c r="C22" i="40" s="1"/>
  <c r="H9" i="43"/>
  <c r="H22" i="40" s="1"/>
  <c r="P9" i="43"/>
  <c r="M9" i="43"/>
  <c r="D9" i="43"/>
  <c r="D22" i="40" s="1"/>
  <c r="K9" i="43"/>
  <c r="G9" i="43"/>
  <c r="Q9" i="43"/>
  <c r="F9" i="43"/>
  <c r="R9" i="43"/>
  <c r="T22" i="40" s="1"/>
  <c r="I9" i="43"/>
  <c r="S9" i="43"/>
  <c r="N9" i="43"/>
  <c r="Q22" i="40" s="1"/>
  <c r="F54" i="47"/>
  <c r="N54" i="47"/>
  <c r="M54" i="47"/>
  <c r="I54" i="47"/>
  <c r="U54" i="47"/>
  <c r="R54" i="47"/>
  <c r="J54" i="47"/>
  <c r="C54" i="47"/>
  <c r="P54" i="47"/>
  <c r="K54" i="47"/>
  <c r="K67" i="44" s="1"/>
  <c r="O54" i="47"/>
  <c r="G54" i="47"/>
  <c r="E54" i="47"/>
  <c r="B54" i="47"/>
  <c r="Q54" i="47"/>
  <c r="S54" i="47"/>
  <c r="D54" i="47"/>
  <c r="L54" i="47"/>
  <c r="T54" i="47"/>
  <c r="H54" i="47"/>
  <c r="R3" i="51"/>
  <c r="C3" i="51"/>
  <c r="C16" i="48" s="1"/>
  <c r="S3" i="51"/>
  <c r="O3" i="51"/>
  <c r="R16" i="48" s="1"/>
  <c r="Q3" i="51"/>
  <c r="S16" i="48" s="1"/>
  <c r="U3" i="51"/>
  <c r="V16" i="48" s="1"/>
  <c r="M3" i="51"/>
  <c r="B3" i="51"/>
  <c r="B16" i="48" s="1"/>
  <c r="I3" i="51"/>
  <c r="J3" i="51"/>
  <c r="G3" i="51"/>
  <c r="H3" i="51"/>
  <c r="D3" i="51"/>
  <c r="D16" i="48" s="1"/>
  <c r="T3" i="51"/>
  <c r="U16" i="48" s="1"/>
  <c r="F3" i="51"/>
  <c r="F16" i="48" s="1"/>
  <c r="P3" i="51"/>
  <c r="N3" i="51"/>
  <c r="Q16" i="48" s="1"/>
  <c r="L3" i="51"/>
  <c r="L16" i="48" s="1"/>
  <c r="E3" i="51"/>
  <c r="E16" i="48" s="1"/>
  <c r="K3" i="51"/>
  <c r="K16" i="48" s="1"/>
  <c r="N73" i="47"/>
  <c r="P73" i="47"/>
  <c r="T73" i="47"/>
  <c r="U73" i="47"/>
  <c r="S73" i="47"/>
  <c r="C73" i="47"/>
  <c r="R73" i="47"/>
  <c r="M73" i="47"/>
  <c r="K73" i="47"/>
  <c r="K86" i="44" s="1"/>
  <c r="B73" i="47"/>
  <c r="Q73" i="47"/>
  <c r="D73" i="47"/>
  <c r="H73" i="47"/>
  <c r="G73" i="47"/>
  <c r="J73" i="47"/>
  <c r="O73" i="47"/>
  <c r="E73" i="47"/>
  <c r="L73" i="47"/>
  <c r="F73" i="47"/>
  <c r="I73" i="47"/>
  <c r="C7" i="43"/>
  <c r="C20" i="40" s="1"/>
  <c r="F7" i="43"/>
  <c r="F20" i="40" s="1"/>
  <c r="O7" i="43"/>
  <c r="R20" i="40" s="1"/>
  <c r="B7" i="43"/>
  <c r="B20" i="40" s="1"/>
  <c r="R7" i="43"/>
  <c r="L7" i="43"/>
  <c r="U7" i="43"/>
  <c r="H7" i="43"/>
  <c r="H20" i="40" s="1"/>
  <c r="G7" i="43"/>
  <c r="T7" i="43"/>
  <c r="U20" i="40" s="1"/>
  <c r="M7" i="43"/>
  <c r="P7" i="43"/>
  <c r="S7" i="43"/>
  <c r="E7" i="43"/>
  <c r="E20" i="40" s="1"/>
  <c r="D7" i="43"/>
  <c r="D20" i="40" s="1"/>
  <c r="Q7" i="43"/>
  <c r="S20" i="40" s="1"/>
  <c r="I7" i="43"/>
  <c r="J7" i="43"/>
  <c r="J20" i="40" s="1"/>
  <c r="K7" i="43"/>
  <c r="K20" i="40" s="1"/>
  <c r="N7" i="43"/>
  <c r="Q20" i="40" s="1"/>
  <c r="H27" i="47"/>
  <c r="H40" i="44" s="1"/>
  <c r="U27" i="47"/>
  <c r="V40" i="44" s="1"/>
  <c r="S27" i="47"/>
  <c r="D27" i="47"/>
  <c r="D40" i="44" s="1"/>
  <c r="B27" i="47"/>
  <c r="B40" i="44" s="1"/>
  <c r="N27" i="47"/>
  <c r="Q40" i="44" s="1"/>
  <c r="G27" i="47"/>
  <c r="G40" i="44" s="1"/>
  <c r="I27" i="47"/>
  <c r="L27" i="47"/>
  <c r="E27" i="47"/>
  <c r="K27" i="47"/>
  <c r="T27" i="47"/>
  <c r="U40" i="44" s="1"/>
  <c r="C27" i="47"/>
  <c r="O27" i="47"/>
  <c r="R40" i="44" s="1"/>
  <c r="F27" i="47"/>
  <c r="M27" i="47"/>
  <c r="J27" i="47"/>
  <c r="R27" i="47"/>
  <c r="T40" i="44" s="1"/>
  <c r="P27" i="47"/>
  <c r="Q27" i="47"/>
  <c r="S40" i="44" s="1"/>
  <c r="T31" i="32"/>
  <c r="G31" i="32"/>
  <c r="F31" i="32"/>
  <c r="B31" i="32"/>
  <c r="J31" i="32"/>
  <c r="H31" i="32"/>
  <c r="V31" i="32"/>
  <c r="S31" i="32"/>
  <c r="U31" i="32"/>
  <c r="D31" i="32"/>
  <c r="R31" i="32"/>
  <c r="E31" i="32"/>
  <c r="K31" i="32"/>
  <c r="E20" i="35"/>
  <c r="E33" i="32" s="1"/>
  <c r="C20" i="35"/>
  <c r="C33" i="32" s="1"/>
  <c r="F20" i="35"/>
  <c r="F33" i="32" s="1"/>
  <c r="B20" i="35"/>
  <c r="B33" i="32" s="1"/>
  <c r="R20" i="35"/>
  <c r="M20" i="35"/>
  <c r="U20" i="35"/>
  <c r="V33" i="32" s="1"/>
  <c r="T20" i="35"/>
  <c r="U33" i="32" s="1"/>
  <c r="I20" i="35"/>
  <c r="L20" i="35"/>
  <c r="G20" i="35"/>
  <c r="G33" i="32" s="1"/>
  <c r="P20" i="35"/>
  <c r="N20" i="35"/>
  <c r="Q33" i="32" s="1"/>
  <c r="H20" i="35"/>
  <c r="H33" i="32" s="1"/>
  <c r="S20" i="35"/>
  <c r="D20" i="35"/>
  <c r="K20" i="35"/>
  <c r="O20" i="35"/>
  <c r="Q20" i="35"/>
  <c r="S33" i="32" s="1"/>
  <c r="J20" i="35"/>
  <c r="U54" i="43"/>
  <c r="M54" i="43"/>
  <c r="F54" i="43"/>
  <c r="R54" i="43"/>
  <c r="P54" i="43"/>
  <c r="D54" i="43"/>
  <c r="K54" i="43"/>
  <c r="K67" i="40" s="1"/>
  <c r="O54" i="43"/>
  <c r="H54" i="43"/>
  <c r="N54" i="43"/>
  <c r="B54" i="43"/>
  <c r="E54" i="43"/>
  <c r="I54" i="43"/>
  <c r="S54" i="43"/>
  <c r="T54" i="43"/>
  <c r="G54" i="43"/>
  <c r="Q54" i="43"/>
  <c r="L54" i="43"/>
  <c r="L67" i="40" s="1"/>
  <c r="J54" i="43"/>
  <c r="J67" i="40" s="1"/>
  <c r="C54" i="43"/>
  <c r="N65" i="47"/>
  <c r="H65" i="47"/>
  <c r="O65" i="47"/>
  <c r="T65" i="47"/>
  <c r="U65" i="47"/>
  <c r="M65" i="47"/>
  <c r="Q65" i="47"/>
  <c r="D65" i="47"/>
  <c r="B65" i="47"/>
  <c r="I65" i="47"/>
  <c r="S65" i="47"/>
  <c r="E65" i="47"/>
  <c r="P65" i="47"/>
  <c r="J65" i="47"/>
  <c r="G65" i="47"/>
  <c r="R65" i="47"/>
  <c r="F65" i="47"/>
  <c r="C65" i="47"/>
  <c r="K65" i="47"/>
  <c r="L65" i="47"/>
  <c r="F35" i="43"/>
  <c r="S35" i="43"/>
  <c r="L35" i="43"/>
  <c r="L48" i="40" s="1"/>
  <c r="I35" i="43"/>
  <c r="P35" i="43"/>
  <c r="M35" i="43"/>
  <c r="J35" i="43"/>
  <c r="U35" i="43"/>
  <c r="Q35" i="43"/>
  <c r="R35" i="43"/>
  <c r="E35" i="43"/>
  <c r="O35" i="43"/>
  <c r="T35" i="43"/>
  <c r="C35" i="43"/>
  <c r="N35" i="43"/>
  <c r="B35" i="43"/>
  <c r="G35" i="43"/>
  <c r="D35" i="43"/>
  <c r="K35" i="43"/>
  <c r="H35" i="43"/>
  <c r="U38" i="35"/>
  <c r="R38" i="35"/>
  <c r="E38" i="35"/>
  <c r="O38" i="35"/>
  <c r="N38" i="35"/>
  <c r="L38" i="35"/>
  <c r="C38" i="35"/>
  <c r="D38" i="35"/>
  <c r="I38" i="35"/>
  <c r="K38" i="35"/>
  <c r="K51" i="32" s="1"/>
  <c r="J38" i="35"/>
  <c r="T38" i="35"/>
  <c r="M38" i="35"/>
  <c r="S38" i="35"/>
  <c r="F38" i="35"/>
  <c r="P38" i="35"/>
  <c r="G38" i="35"/>
  <c r="H38" i="35"/>
  <c r="Q38" i="35"/>
  <c r="B38" i="35"/>
  <c r="H7" i="47"/>
  <c r="K7" i="47"/>
  <c r="N7" i="47"/>
  <c r="Q20" i="44" s="1"/>
  <c r="U7" i="47"/>
  <c r="V20" i="44" s="1"/>
  <c r="R7" i="47"/>
  <c r="T20" i="44" s="1"/>
  <c r="C7" i="47"/>
  <c r="C20" i="44" s="1"/>
  <c r="M7" i="47"/>
  <c r="B7" i="47"/>
  <c r="B20" i="44" s="1"/>
  <c r="T7" i="47"/>
  <c r="U20" i="44" s="1"/>
  <c r="O7" i="47"/>
  <c r="R20" i="44" s="1"/>
  <c r="G7" i="47"/>
  <c r="G20" i="44" s="1"/>
  <c r="Q7" i="47"/>
  <c r="S20" i="44" s="1"/>
  <c r="E7" i="47"/>
  <c r="S7" i="47"/>
  <c r="P7" i="47"/>
  <c r="D7" i="47"/>
  <c r="D20" i="44" s="1"/>
  <c r="I7" i="47"/>
  <c r="J7" i="47"/>
  <c r="F7" i="47"/>
  <c r="F20" i="44" s="1"/>
  <c r="L7" i="47"/>
  <c r="L20" i="44" s="1"/>
  <c r="G52" i="43"/>
  <c r="H52" i="43"/>
  <c r="S52" i="43"/>
  <c r="C52" i="43"/>
  <c r="M52" i="43"/>
  <c r="P52" i="43"/>
  <c r="T52" i="43"/>
  <c r="L52" i="43"/>
  <c r="K52" i="43"/>
  <c r="J52" i="43"/>
  <c r="J65" i="40" s="1"/>
  <c r="U52" i="43"/>
  <c r="I52" i="43"/>
  <c r="N52" i="43"/>
  <c r="R52" i="43"/>
  <c r="D52" i="43"/>
  <c r="E52" i="43"/>
  <c r="B52" i="43"/>
  <c r="Q52" i="43"/>
  <c r="F52" i="43"/>
  <c r="O52" i="43"/>
  <c r="R54" i="35"/>
  <c r="J54" i="35"/>
  <c r="O54" i="35"/>
  <c r="D54" i="35"/>
  <c r="P54" i="35"/>
  <c r="E54" i="35"/>
  <c r="C54" i="35"/>
  <c r="S54" i="35"/>
  <c r="T54" i="35"/>
  <c r="N54" i="35"/>
  <c r="I54" i="35"/>
  <c r="M54" i="35"/>
  <c r="B54" i="35"/>
  <c r="K54" i="35"/>
  <c r="L54" i="35"/>
  <c r="L67" i="32" s="1"/>
  <c r="Q54" i="35"/>
  <c r="H54" i="35"/>
  <c r="F54" i="35"/>
  <c r="U54" i="35"/>
  <c r="G54" i="35"/>
  <c r="C25" i="35"/>
  <c r="O25" i="35"/>
  <c r="R25" i="35"/>
  <c r="H25" i="35"/>
  <c r="H38" i="32" s="1"/>
  <c r="P25" i="35"/>
  <c r="F25" i="35"/>
  <c r="F38" i="32" s="1"/>
  <c r="S25" i="35"/>
  <c r="B25" i="35"/>
  <c r="B38" i="32" s="1"/>
  <c r="E25" i="35"/>
  <c r="E38" i="32" s="1"/>
  <c r="D25" i="35"/>
  <c r="D38" i="32" s="1"/>
  <c r="J25" i="35"/>
  <c r="J38" i="32" s="1"/>
  <c r="K25" i="35"/>
  <c r="K38" i="32" s="1"/>
  <c r="T25" i="35"/>
  <c r="U38" i="32" s="1"/>
  <c r="Q25" i="35"/>
  <c r="I25" i="35"/>
  <c r="M25" i="35"/>
  <c r="L25" i="35"/>
  <c r="G25" i="35"/>
  <c r="G38" i="32" s="1"/>
  <c r="U25" i="35"/>
  <c r="V38" i="32" s="1"/>
  <c r="N25" i="35"/>
  <c r="Q38" i="32" s="1"/>
  <c r="E4" i="51"/>
  <c r="E17" i="48" s="1"/>
  <c r="I4" i="51"/>
  <c r="R4" i="51"/>
  <c r="T17" i="48" s="1"/>
  <c r="D4" i="51"/>
  <c r="D17" i="48" s="1"/>
  <c r="B4" i="51"/>
  <c r="B17" i="48" s="1"/>
  <c r="P4" i="51"/>
  <c r="N4" i="51"/>
  <c r="O4" i="51"/>
  <c r="R17" i="48" s="1"/>
  <c r="H4" i="51"/>
  <c r="M4" i="51"/>
  <c r="C4" i="51"/>
  <c r="C17" i="48" s="1"/>
  <c r="S4" i="51"/>
  <c r="F4" i="51"/>
  <c r="F17" i="48" s="1"/>
  <c r="G4" i="51"/>
  <c r="G17" i="48" s="1"/>
  <c r="K4" i="51"/>
  <c r="T4" i="51"/>
  <c r="U17" i="48" s="1"/>
  <c r="U4" i="51"/>
  <c r="V17" i="48" s="1"/>
  <c r="L4" i="51"/>
  <c r="J4" i="51"/>
  <c r="Q4" i="51"/>
  <c r="S17" i="48" s="1"/>
  <c r="K24" i="47"/>
  <c r="K37" i="44" s="1"/>
  <c r="O24" i="47"/>
  <c r="I24" i="47"/>
  <c r="U24" i="47"/>
  <c r="V37" i="44" s="1"/>
  <c r="P24" i="47"/>
  <c r="T24" i="47"/>
  <c r="D24" i="47"/>
  <c r="D37" i="44" s="1"/>
  <c r="H24" i="47"/>
  <c r="H37" i="44" s="1"/>
  <c r="F24" i="47"/>
  <c r="N24" i="47"/>
  <c r="Q37" i="44" s="1"/>
  <c r="L24" i="47"/>
  <c r="L37" i="44" s="1"/>
  <c r="J24" i="47"/>
  <c r="S24" i="47"/>
  <c r="C24" i="47"/>
  <c r="C37" i="44" s="1"/>
  <c r="E24" i="47"/>
  <c r="E37" i="44" s="1"/>
  <c r="G24" i="47"/>
  <c r="G37" i="44" s="1"/>
  <c r="Q24" i="47"/>
  <c r="S37" i="44" s="1"/>
  <c r="M24" i="47"/>
  <c r="R24" i="47"/>
  <c r="T37" i="44" s="1"/>
  <c r="B24" i="47"/>
  <c r="N30" i="35"/>
  <c r="L30" i="35"/>
  <c r="M30" i="35"/>
  <c r="P30" i="35"/>
  <c r="J30" i="35"/>
  <c r="T30" i="35"/>
  <c r="U43" i="32" s="1"/>
  <c r="K30" i="35"/>
  <c r="K43" i="32" s="1"/>
  <c r="Q30" i="35"/>
  <c r="S43" i="32" s="1"/>
  <c r="E30" i="35"/>
  <c r="E43" i="32" s="1"/>
  <c r="B30" i="35"/>
  <c r="B43" i="32" s="1"/>
  <c r="G30" i="35"/>
  <c r="G43" i="32" s="1"/>
  <c r="U30" i="35"/>
  <c r="V43" i="32" s="1"/>
  <c r="I30" i="35"/>
  <c r="C30" i="35"/>
  <c r="F30" i="35"/>
  <c r="F43" i="32" s="1"/>
  <c r="R30" i="35"/>
  <c r="T43" i="32" s="1"/>
  <c r="D30" i="35"/>
  <c r="D43" i="32" s="1"/>
  <c r="O30" i="35"/>
  <c r="R43" i="32" s="1"/>
  <c r="S30" i="35"/>
  <c r="H30" i="35"/>
  <c r="H43" i="32" s="1"/>
  <c r="Q79" i="47"/>
  <c r="R79" i="47"/>
  <c r="J79" i="47"/>
  <c r="N79" i="47"/>
  <c r="E79" i="47"/>
  <c r="D79" i="47"/>
  <c r="G79" i="47"/>
  <c r="H79" i="47"/>
  <c r="L79" i="47"/>
  <c r="T79" i="47"/>
  <c r="O79" i="47"/>
  <c r="P79" i="47"/>
  <c r="S79" i="47"/>
  <c r="K79" i="47"/>
  <c r="K92" i="44" s="1"/>
  <c r="M79" i="47"/>
  <c r="C79" i="47"/>
  <c r="B79" i="47"/>
  <c r="F79" i="47"/>
  <c r="I79" i="47"/>
  <c r="U79" i="47"/>
  <c r="N32" i="43"/>
  <c r="C32" i="43"/>
  <c r="C45" i="40" s="1"/>
  <c r="H32" i="43"/>
  <c r="H45" i="40" s="1"/>
  <c r="B32" i="43"/>
  <c r="B45" i="40" s="1"/>
  <c r="E32" i="43"/>
  <c r="E45" i="40" s="1"/>
  <c r="J32" i="43"/>
  <c r="J45" i="40" s="1"/>
  <c r="L32" i="43"/>
  <c r="G32" i="43"/>
  <c r="G45" i="40" s="1"/>
  <c r="F32" i="43"/>
  <c r="F45" i="40" s="1"/>
  <c r="K32" i="43"/>
  <c r="I32" i="43"/>
  <c r="U32" i="43"/>
  <c r="V45" i="40" s="1"/>
  <c r="O32" i="43"/>
  <c r="R45" i="40" s="1"/>
  <c r="T32" i="43"/>
  <c r="P32" i="43"/>
  <c r="S32" i="43"/>
  <c r="M32" i="43"/>
  <c r="D32" i="43"/>
  <c r="D45" i="40" s="1"/>
  <c r="R32" i="43"/>
  <c r="T45" i="40" s="1"/>
  <c r="Q32" i="43"/>
  <c r="S45" i="40" s="1"/>
  <c r="D59" i="51"/>
  <c r="M59" i="51"/>
  <c r="Q59" i="51"/>
  <c r="C59" i="51"/>
  <c r="B59" i="51"/>
  <c r="L59" i="51"/>
  <c r="L72" i="48" s="1"/>
  <c r="J59" i="51"/>
  <c r="J72" i="48" s="1"/>
  <c r="F59" i="51"/>
  <c r="R59" i="51"/>
  <c r="K59" i="51"/>
  <c r="K72" i="48" s="1"/>
  <c r="O59" i="51"/>
  <c r="N59" i="51"/>
  <c r="G59" i="51"/>
  <c r="T59" i="51"/>
  <c r="S59" i="51"/>
  <c r="P59" i="51"/>
  <c r="U59" i="51"/>
  <c r="E59" i="51"/>
  <c r="H59" i="51"/>
  <c r="I59" i="51"/>
  <c r="I58" i="35"/>
  <c r="O58" i="35"/>
  <c r="G58" i="35"/>
  <c r="R58" i="35"/>
  <c r="N58" i="35"/>
  <c r="F58" i="35"/>
  <c r="B58" i="35"/>
  <c r="Q58" i="35"/>
  <c r="P58" i="35"/>
  <c r="S58" i="35"/>
  <c r="H58" i="35"/>
  <c r="J58" i="35"/>
  <c r="J71" i="32" s="1"/>
  <c r="C58" i="35"/>
  <c r="K58" i="35"/>
  <c r="K71" i="32" s="1"/>
  <c r="T58" i="35"/>
  <c r="D58" i="35"/>
  <c r="L58" i="35"/>
  <c r="L71" i="32" s="1"/>
  <c r="M58" i="35"/>
  <c r="U58" i="35"/>
  <c r="E58" i="35"/>
  <c r="R40" i="47"/>
  <c r="K40" i="47"/>
  <c r="K53" i="44" s="1"/>
  <c r="M40" i="47"/>
  <c r="P40" i="47"/>
  <c r="J40" i="47"/>
  <c r="I40" i="47"/>
  <c r="G40" i="47"/>
  <c r="E40" i="47"/>
  <c r="L40" i="47"/>
  <c r="L53" i="44" s="1"/>
  <c r="U40" i="47"/>
  <c r="C40" i="47"/>
  <c r="B40" i="47"/>
  <c r="Q40" i="47"/>
  <c r="S40" i="47"/>
  <c r="H40" i="47"/>
  <c r="N40" i="47"/>
  <c r="O40" i="47"/>
  <c r="D40" i="47"/>
  <c r="T40" i="47"/>
  <c r="F40" i="47"/>
  <c r="T83" i="47"/>
  <c r="K83" i="47"/>
  <c r="H83" i="47"/>
  <c r="C83" i="47"/>
  <c r="M83" i="47"/>
  <c r="J83" i="47"/>
  <c r="O83" i="47"/>
  <c r="G83" i="47"/>
  <c r="U83" i="47"/>
  <c r="F83" i="47"/>
  <c r="D83" i="47"/>
  <c r="Q83" i="47"/>
  <c r="I83" i="47"/>
  <c r="L83" i="47"/>
  <c r="B83" i="47"/>
  <c r="E83" i="47"/>
  <c r="S83" i="47"/>
  <c r="P83" i="47"/>
  <c r="N83" i="47"/>
  <c r="R83" i="47"/>
  <c r="I50" i="43"/>
  <c r="S50" i="43"/>
  <c r="E50" i="43"/>
  <c r="H50" i="43"/>
  <c r="D50" i="43"/>
  <c r="Q50" i="43"/>
  <c r="J50" i="43"/>
  <c r="J63" i="40" s="1"/>
  <c r="U50" i="43"/>
  <c r="K50" i="43"/>
  <c r="K63" i="40" s="1"/>
  <c r="T50" i="43"/>
  <c r="N50" i="43"/>
  <c r="G50" i="43"/>
  <c r="O50" i="43"/>
  <c r="B50" i="43"/>
  <c r="R50" i="43"/>
  <c r="M50" i="43"/>
  <c r="L50" i="43"/>
  <c r="P50" i="43"/>
  <c r="C50" i="43"/>
  <c r="F50" i="43"/>
  <c r="B5" i="51"/>
  <c r="B18" i="48" s="1"/>
  <c r="U5" i="51"/>
  <c r="V18" i="48" s="1"/>
  <c r="F5" i="51"/>
  <c r="F18" i="48" s="1"/>
  <c r="G5" i="51"/>
  <c r="G18" i="48" s="1"/>
  <c r="S5" i="51"/>
  <c r="O5" i="51"/>
  <c r="R18" i="48" s="1"/>
  <c r="J5" i="51"/>
  <c r="J18" i="48" s="1"/>
  <c r="Q5" i="51"/>
  <c r="S18" i="48" s="1"/>
  <c r="T5" i="51"/>
  <c r="U18" i="48" s="1"/>
  <c r="I5" i="51"/>
  <c r="D5" i="51"/>
  <c r="L5" i="51"/>
  <c r="N5" i="51"/>
  <c r="Q18" i="48" s="1"/>
  <c r="P5" i="51"/>
  <c r="H5" i="51"/>
  <c r="H18" i="48" s="1"/>
  <c r="E5" i="51"/>
  <c r="C5" i="51"/>
  <c r="C18" i="48" s="1"/>
  <c r="M5" i="51"/>
  <c r="R5" i="51"/>
  <c r="T18" i="48" s="1"/>
  <c r="K5" i="51"/>
  <c r="K18" i="48" s="1"/>
  <c r="Q14" i="43"/>
  <c r="S27" i="40" s="1"/>
  <c r="F14" i="43"/>
  <c r="R14" i="43"/>
  <c r="C14" i="43"/>
  <c r="C27" i="40" s="1"/>
  <c r="M14" i="43"/>
  <c r="U14" i="43"/>
  <c r="V27" i="40" s="1"/>
  <c r="K14" i="43"/>
  <c r="K27" i="40" s="1"/>
  <c r="O14" i="43"/>
  <c r="R27" i="40" s="1"/>
  <c r="D14" i="43"/>
  <c r="D27" i="40" s="1"/>
  <c r="H14" i="43"/>
  <c r="H27" i="40" s="1"/>
  <c r="J14" i="43"/>
  <c r="J27" i="40" s="1"/>
  <c r="L14" i="43"/>
  <c r="L27" i="40" s="1"/>
  <c r="I14" i="43"/>
  <c r="G14" i="43"/>
  <c r="G27" i="40" s="1"/>
  <c r="T14" i="43"/>
  <c r="U27" i="40" s="1"/>
  <c r="B14" i="43"/>
  <c r="B27" i="40" s="1"/>
  <c r="E14" i="43"/>
  <c r="E27" i="40" s="1"/>
  <c r="S14" i="43"/>
  <c r="P14" i="43"/>
  <c r="N14" i="43"/>
  <c r="Q27" i="40" s="1"/>
  <c r="U4" i="43"/>
  <c r="V17" i="40" s="1"/>
  <c r="F4" i="43"/>
  <c r="F17" i="40" s="1"/>
  <c r="M4" i="43"/>
  <c r="R4" i="43"/>
  <c r="N4" i="43"/>
  <c r="Q17" i="40" s="1"/>
  <c r="J4" i="43"/>
  <c r="L4" i="43"/>
  <c r="L17" i="40" s="1"/>
  <c r="O4" i="43"/>
  <c r="C4" i="43"/>
  <c r="C17" i="40" s="1"/>
  <c r="S4" i="43"/>
  <c r="B4" i="43"/>
  <c r="G4" i="43"/>
  <c r="P4" i="43"/>
  <c r="H4" i="43"/>
  <c r="H17" i="40" s="1"/>
  <c r="Q4" i="43"/>
  <c r="S17" i="40" s="1"/>
  <c r="D4" i="43"/>
  <c r="D17" i="40" s="1"/>
  <c r="I4" i="43"/>
  <c r="E4" i="43"/>
  <c r="T4" i="43"/>
  <c r="K4" i="43"/>
  <c r="K17" i="40" s="1"/>
  <c r="F27" i="43"/>
  <c r="F40" i="40" s="1"/>
  <c r="I27" i="43"/>
  <c r="D27" i="43"/>
  <c r="D40" i="40" s="1"/>
  <c r="N27" i="43"/>
  <c r="T27" i="43"/>
  <c r="U40" i="40" s="1"/>
  <c r="O27" i="43"/>
  <c r="Q27" i="43"/>
  <c r="K27" i="43"/>
  <c r="K40" i="40" s="1"/>
  <c r="U27" i="43"/>
  <c r="V40" i="40" s="1"/>
  <c r="C27" i="43"/>
  <c r="C40" i="40" s="1"/>
  <c r="G27" i="43"/>
  <c r="G40" i="40" s="1"/>
  <c r="B27" i="43"/>
  <c r="B40" i="40" s="1"/>
  <c r="E27" i="43"/>
  <c r="P27" i="43"/>
  <c r="J27" i="43"/>
  <c r="L27" i="43"/>
  <c r="S27" i="43"/>
  <c r="M27" i="43"/>
  <c r="H27" i="43"/>
  <c r="H40" i="40" s="1"/>
  <c r="R27" i="43"/>
  <c r="T40" i="40" s="1"/>
  <c r="S40" i="35"/>
  <c r="F40" i="35"/>
  <c r="K40" i="35"/>
  <c r="H40" i="35"/>
  <c r="O40" i="35"/>
  <c r="L40" i="35"/>
  <c r="D40" i="35"/>
  <c r="R40" i="35"/>
  <c r="G40" i="35"/>
  <c r="B40" i="35"/>
  <c r="M40" i="35"/>
  <c r="U40" i="35"/>
  <c r="P40" i="35"/>
  <c r="J40" i="35"/>
  <c r="N40" i="35"/>
  <c r="I40" i="35"/>
  <c r="T40" i="35"/>
  <c r="E40" i="35"/>
  <c r="Q40" i="35"/>
  <c r="C40" i="35"/>
  <c r="D40" i="51"/>
  <c r="J40" i="51"/>
  <c r="J53" i="48" s="1"/>
  <c r="K40" i="51"/>
  <c r="K53" i="48" s="1"/>
  <c r="U40" i="51"/>
  <c r="N40" i="51"/>
  <c r="T40" i="51"/>
  <c r="I40" i="51"/>
  <c r="O40" i="51"/>
  <c r="M40" i="51"/>
  <c r="L40" i="51"/>
  <c r="H40" i="51"/>
  <c r="P40" i="51"/>
  <c r="E40" i="51"/>
  <c r="G40" i="51"/>
  <c r="F40" i="51"/>
  <c r="S40" i="51"/>
  <c r="B40" i="51"/>
  <c r="Q40" i="51"/>
  <c r="C40" i="51"/>
  <c r="R40" i="51"/>
  <c r="P23" i="43"/>
  <c r="M23" i="43"/>
  <c r="E23" i="43"/>
  <c r="E36" i="40" s="1"/>
  <c r="Q23" i="43"/>
  <c r="G23" i="43"/>
  <c r="G36" i="40" s="1"/>
  <c r="D23" i="43"/>
  <c r="D36" i="40" s="1"/>
  <c r="O23" i="43"/>
  <c r="R36" i="40" s="1"/>
  <c r="U23" i="43"/>
  <c r="V36" i="40" s="1"/>
  <c r="N23" i="43"/>
  <c r="Q36" i="40" s="1"/>
  <c r="T23" i="43"/>
  <c r="U36" i="40" s="1"/>
  <c r="B23" i="43"/>
  <c r="B36" i="40" s="1"/>
  <c r="J23" i="43"/>
  <c r="J36" i="40" s="1"/>
  <c r="F23" i="43"/>
  <c r="F36" i="40" s="1"/>
  <c r="H23" i="43"/>
  <c r="H36" i="40" s="1"/>
  <c r="I23" i="43"/>
  <c r="R23" i="43"/>
  <c r="K23" i="43"/>
  <c r="K36" i="40" s="1"/>
  <c r="S23" i="43"/>
  <c r="C23" i="43"/>
  <c r="C36" i="40" s="1"/>
  <c r="L23" i="43"/>
  <c r="L36" i="40" s="1"/>
  <c r="P56" i="35"/>
  <c r="M56" i="35"/>
  <c r="C56" i="35"/>
  <c r="H56" i="35"/>
  <c r="J56" i="35"/>
  <c r="J69" i="32" s="1"/>
  <c r="O56" i="35"/>
  <c r="L56" i="35"/>
  <c r="L69" i="32" s="1"/>
  <c r="F56" i="35"/>
  <c r="N56" i="35"/>
  <c r="B56" i="35"/>
  <c r="K56" i="35"/>
  <c r="K69" i="32" s="1"/>
  <c r="U56" i="35"/>
  <c r="R56" i="35"/>
  <c r="G56" i="35"/>
  <c r="D56" i="35"/>
  <c r="T56" i="35"/>
  <c r="S56" i="35"/>
  <c r="E56" i="35"/>
  <c r="I56" i="35"/>
  <c r="Q56" i="35"/>
  <c r="T66" i="47"/>
  <c r="Q66" i="47"/>
  <c r="U66" i="47"/>
  <c r="N66" i="47"/>
  <c r="R66" i="47"/>
  <c r="C66" i="47"/>
  <c r="D66" i="47"/>
  <c r="J66" i="47"/>
  <c r="I66" i="47"/>
  <c r="M66" i="47"/>
  <c r="K66" i="47"/>
  <c r="G66" i="47"/>
  <c r="L66" i="47"/>
  <c r="S66" i="47"/>
  <c r="O66" i="47"/>
  <c r="H66" i="47"/>
  <c r="E66" i="47"/>
  <c r="B66" i="47"/>
  <c r="P66" i="47"/>
  <c r="F66" i="47"/>
  <c r="T46" i="43"/>
  <c r="S46" i="43"/>
  <c r="F46" i="43"/>
  <c r="J46" i="43"/>
  <c r="K46" i="43"/>
  <c r="K59" i="40" s="1"/>
  <c r="P46" i="43"/>
  <c r="O46" i="43"/>
  <c r="G46" i="43"/>
  <c r="C46" i="43"/>
  <c r="I46" i="43"/>
  <c r="N46" i="43"/>
  <c r="Q46" i="43"/>
  <c r="B46" i="43"/>
  <c r="E46" i="43"/>
  <c r="L46" i="43"/>
  <c r="L59" i="40" s="1"/>
  <c r="R46" i="43"/>
  <c r="U46" i="43"/>
  <c r="H46" i="43"/>
  <c r="M46" i="43"/>
  <c r="D46" i="43"/>
  <c r="N37" i="35"/>
  <c r="D37" i="35"/>
  <c r="F37" i="35"/>
  <c r="B37" i="35"/>
  <c r="L37" i="35"/>
  <c r="K37" i="35"/>
  <c r="K50" i="32" s="1"/>
  <c r="H37" i="35"/>
  <c r="R37" i="35"/>
  <c r="J37" i="35"/>
  <c r="J50" i="32" s="1"/>
  <c r="G37" i="35"/>
  <c r="U37" i="35"/>
  <c r="O37" i="35"/>
  <c r="I37" i="35"/>
  <c r="M37" i="35"/>
  <c r="C37" i="35"/>
  <c r="T37" i="35"/>
  <c r="P37" i="35"/>
  <c r="E37" i="35"/>
  <c r="Q37" i="35"/>
  <c r="S37" i="35"/>
  <c r="AE30" i="46"/>
  <c r="L31" i="42"/>
  <c r="P31" i="42"/>
  <c r="AG16" i="34"/>
  <c r="C31" i="42"/>
  <c r="AA46" i="50"/>
  <c r="B45" i="55" s="1"/>
  <c r="AB46" i="50"/>
  <c r="AC46" i="50"/>
  <c r="Z46" i="50"/>
  <c r="Y46" i="50"/>
  <c r="W46" i="50"/>
  <c r="X46" i="50"/>
  <c r="AC19" i="34"/>
  <c r="G16" i="48" l="1"/>
  <c r="G16" i="40"/>
  <c r="G16" i="32"/>
  <c r="G16" i="44"/>
  <c r="I38" i="32"/>
  <c r="I33" i="32"/>
  <c r="I31" i="32"/>
  <c r="I34" i="32"/>
  <c r="I25" i="32"/>
  <c r="I36" i="32"/>
  <c r="I30" i="32"/>
  <c r="I24" i="32"/>
  <c r="I39" i="32"/>
  <c r="I20" i="32"/>
  <c r="I21" i="32"/>
  <c r="I27" i="32"/>
  <c r="I22" i="32"/>
  <c r="I37" i="32"/>
  <c r="I41" i="32"/>
  <c r="I23" i="32"/>
  <c r="I35" i="32"/>
  <c r="I18" i="32"/>
  <c r="I42" i="32"/>
  <c r="I29" i="32"/>
  <c r="I40" i="32"/>
  <c r="I46" i="32"/>
  <c r="I16" i="32"/>
  <c r="I20" i="48"/>
  <c r="I30" i="48"/>
  <c r="I26" i="48"/>
  <c r="I35" i="48"/>
  <c r="I42" i="48"/>
  <c r="I43" i="48"/>
  <c r="I29" i="48"/>
  <c r="I31" i="48"/>
  <c r="I41" i="48"/>
  <c r="I23" i="48"/>
  <c r="I34" i="48"/>
  <c r="I25" i="48"/>
  <c r="I19" i="48"/>
  <c r="I40" i="48"/>
  <c r="I21" i="48"/>
  <c r="I16" i="48"/>
  <c r="J96" i="44"/>
  <c r="J53" i="44"/>
  <c r="J92" i="44"/>
  <c r="J20" i="44"/>
  <c r="J40" i="44"/>
  <c r="J46" i="44"/>
  <c r="J61" i="44"/>
  <c r="J68" i="44"/>
  <c r="J21" i="44"/>
  <c r="J104" i="44"/>
  <c r="J59" i="44"/>
  <c r="J85" i="44"/>
  <c r="J55" i="44"/>
  <c r="J60" i="44"/>
  <c r="J32" i="44"/>
  <c r="J99" i="44"/>
  <c r="J76" i="44"/>
  <c r="J18" i="44"/>
  <c r="J90" i="44"/>
  <c r="J19" i="44"/>
  <c r="J74" i="44"/>
  <c r="J45" i="44"/>
  <c r="J89" i="44"/>
  <c r="J36" i="44"/>
  <c r="J84" i="44"/>
  <c r="J38" i="44"/>
  <c r="J23" i="44"/>
  <c r="J47" i="44"/>
  <c r="J102" i="44"/>
  <c r="J25" i="44"/>
  <c r="J39" i="44"/>
  <c r="J62" i="44"/>
  <c r="J51" i="44"/>
  <c r="J94" i="44"/>
  <c r="J34" i="44"/>
  <c r="J73" i="44"/>
  <c r="J58" i="44"/>
  <c r="J82" i="44"/>
  <c r="J69" i="44"/>
  <c r="J33" i="44"/>
  <c r="J17" i="44"/>
  <c r="J80" i="44"/>
  <c r="J88" i="44"/>
  <c r="J35" i="44"/>
  <c r="J101" i="44"/>
  <c r="J66" i="44"/>
  <c r="J24" i="44"/>
  <c r="J27" i="44"/>
  <c r="J31" i="44"/>
  <c r="J50" i="44"/>
  <c r="J91" i="44"/>
  <c r="J26" i="44"/>
  <c r="J57" i="44"/>
  <c r="J63" i="44"/>
  <c r="J43" i="44"/>
  <c r="J22" i="44"/>
  <c r="J100" i="44"/>
  <c r="J75" i="44"/>
  <c r="J42" i="44"/>
  <c r="J95" i="44"/>
  <c r="I37" i="44"/>
  <c r="I40" i="44"/>
  <c r="I46" i="44"/>
  <c r="I21" i="44"/>
  <c r="I32" i="44"/>
  <c r="I18" i="44"/>
  <c r="I41" i="44"/>
  <c r="I19" i="44"/>
  <c r="I45" i="44"/>
  <c r="I36" i="44"/>
  <c r="I38" i="44"/>
  <c r="I23" i="44"/>
  <c r="I25" i="44"/>
  <c r="I39" i="44"/>
  <c r="I33" i="44"/>
  <c r="I17" i="44"/>
  <c r="I35" i="44"/>
  <c r="I24" i="44"/>
  <c r="I27" i="44"/>
  <c r="I31" i="44"/>
  <c r="I44" i="44"/>
  <c r="I26" i="44"/>
  <c r="I43" i="44"/>
  <c r="I22" i="44"/>
  <c r="I42" i="44"/>
  <c r="I36" i="40"/>
  <c r="I40" i="40"/>
  <c r="I45" i="40"/>
  <c r="I20" i="40"/>
  <c r="I22" i="40"/>
  <c r="I30" i="40"/>
  <c r="I28" i="40"/>
  <c r="I26" i="40"/>
  <c r="I32" i="40"/>
  <c r="I24" i="40"/>
  <c r="I29" i="40"/>
  <c r="I38" i="40"/>
  <c r="I39" i="40"/>
  <c r="I23" i="40"/>
  <c r="I18" i="40"/>
  <c r="I43" i="40"/>
  <c r="I37" i="40"/>
  <c r="I21" i="40"/>
  <c r="I44" i="40"/>
  <c r="I33" i="40"/>
  <c r="I42" i="40"/>
  <c r="I31" i="40"/>
  <c r="I46" i="40"/>
  <c r="I16" i="40"/>
  <c r="H62" i="50"/>
  <c r="C61" i="55" s="1"/>
  <c r="G75" i="48"/>
  <c r="I62" i="50"/>
  <c r="A61" i="55" s="1"/>
  <c r="H75" i="48"/>
  <c r="AE62" i="50"/>
  <c r="R75" i="48"/>
  <c r="AG62" i="50"/>
  <c r="T75" i="48"/>
  <c r="AD62" i="50"/>
  <c r="Q75" i="48"/>
  <c r="E62" i="50"/>
  <c r="D75" i="48"/>
  <c r="AF62" i="50"/>
  <c r="S75" i="48"/>
  <c r="D62" i="50"/>
  <c r="C75" i="48"/>
  <c r="C62" i="50"/>
  <c r="B75" i="48"/>
  <c r="J62" i="50"/>
  <c r="K62" i="50" s="1"/>
  <c r="I75" i="48"/>
  <c r="AH62" i="50"/>
  <c r="U75" i="48"/>
  <c r="G62" i="50"/>
  <c r="F75" i="48"/>
  <c r="AI62" i="50"/>
  <c r="V75" i="48"/>
  <c r="F62" i="50"/>
  <c r="D61" i="55" s="1"/>
  <c r="E75" i="48"/>
  <c r="L62" i="50"/>
  <c r="O62" i="50"/>
  <c r="P62" i="50"/>
  <c r="N75" i="48"/>
  <c r="M62" i="50"/>
  <c r="Q62" i="50"/>
  <c r="R62" i="50"/>
  <c r="O75" i="48"/>
  <c r="N62" i="50"/>
  <c r="S62" i="50"/>
  <c r="T62" i="50"/>
  <c r="M75" i="48"/>
  <c r="P75" i="48"/>
  <c r="AI15" i="50"/>
  <c r="O31" i="42"/>
  <c r="AF29" i="42"/>
  <c r="C29" i="46"/>
  <c r="N43" i="46"/>
  <c r="AG31" i="34"/>
  <c r="M6" i="34"/>
  <c r="H33" i="42"/>
  <c r="C32" i="54" s="1"/>
  <c r="T43" i="46"/>
  <c r="S43" i="46"/>
  <c r="F33" i="42"/>
  <c r="D32" i="54" s="1"/>
  <c r="AE33" i="34"/>
  <c r="G33" i="34"/>
  <c r="AE20" i="42"/>
  <c r="M22" i="44"/>
  <c r="C8" i="50"/>
  <c r="R6" i="34"/>
  <c r="F29" i="42"/>
  <c r="D28" i="54" s="1"/>
  <c r="H27" i="34"/>
  <c r="C26" i="52" s="1"/>
  <c r="G16" i="46"/>
  <c r="I27" i="50"/>
  <c r="A26" i="55" s="1"/>
  <c r="E13" i="46"/>
  <c r="AI46" i="42"/>
  <c r="V59" i="40"/>
  <c r="AG46" i="42"/>
  <c r="T59" i="40"/>
  <c r="AF46" i="42"/>
  <c r="S59" i="40"/>
  <c r="AD46" i="42"/>
  <c r="Q59" i="40"/>
  <c r="AE46" i="42"/>
  <c r="R59" i="40"/>
  <c r="L46" i="42"/>
  <c r="J59" i="40"/>
  <c r="AH46" i="42"/>
  <c r="U59" i="40"/>
  <c r="S50" i="42"/>
  <c r="L63" i="40"/>
  <c r="AG50" i="42"/>
  <c r="T63" i="40"/>
  <c r="AE50" i="42"/>
  <c r="R63" i="40"/>
  <c r="AD50" i="42"/>
  <c r="Q63" i="40"/>
  <c r="AH50" i="42"/>
  <c r="U63" i="40"/>
  <c r="AI50" i="42"/>
  <c r="V63" i="40"/>
  <c r="AF50" i="42"/>
  <c r="S63" i="40"/>
  <c r="AE52" i="42"/>
  <c r="R65" i="40"/>
  <c r="AF52" i="42"/>
  <c r="S65" i="40"/>
  <c r="AG52" i="42"/>
  <c r="T65" i="40"/>
  <c r="AD52" i="42"/>
  <c r="Q65" i="40"/>
  <c r="AI52" i="42"/>
  <c r="V65" i="40"/>
  <c r="R52" i="42"/>
  <c r="K65" i="40"/>
  <c r="S52" i="42"/>
  <c r="L65" i="40"/>
  <c r="AH52" i="42"/>
  <c r="U65" i="40"/>
  <c r="M35" i="42"/>
  <c r="K48" i="40"/>
  <c r="AD35" i="42"/>
  <c r="Q48" i="40"/>
  <c r="AH35" i="42"/>
  <c r="U48" i="40"/>
  <c r="AE35" i="42"/>
  <c r="R48" i="40"/>
  <c r="AG35" i="42"/>
  <c r="T48" i="40"/>
  <c r="AF35" i="42"/>
  <c r="S48" i="40"/>
  <c r="AI35" i="42"/>
  <c r="V48" i="40"/>
  <c r="P35" i="42"/>
  <c r="J48" i="40"/>
  <c r="AF54" i="42"/>
  <c r="S67" i="40"/>
  <c r="AH54" i="42"/>
  <c r="U67" i="40"/>
  <c r="AD54" i="42"/>
  <c r="Q67" i="40"/>
  <c r="AE54" i="42"/>
  <c r="R67" i="40"/>
  <c r="AG54" i="42"/>
  <c r="T67" i="40"/>
  <c r="AI54" i="42"/>
  <c r="V67" i="40"/>
  <c r="AD60" i="42"/>
  <c r="Q73" i="40"/>
  <c r="AE60" i="42"/>
  <c r="R73" i="40"/>
  <c r="AI60" i="42"/>
  <c r="V73" i="40"/>
  <c r="AF60" i="42"/>
  <c r="S73" i="40"/>
  <c r="AG60" i="42"/>
  <c r="T73" i="40"/>
  <c r="AH60" i="42"/>
  <c r="U73" i="40"/>
  <c r="AD44" i="42"/>
  <c r="Q57" i="40"/>
  <c r="AI44" i="42"/>
  <c r="V57" i="40"/>
  <c r="AE44" i="42"/>
  <c r="R57" i="40"/>
  <c r="AF44" i="42"/>
  <c r="S57" i="40"/>
  <c r="AG44" i="42"/>
  <c r="T57" i="40"/>
  <c r="N44" i="42"/>
  <c r="L57" i="40"/>
  <c r="L44" i="42"/>
  <c r="J57" i="40"/>
  <c r="AH44" i="42"/>
  <c r="U57" i="40"/>
  <c r="AF37" i="42"/>
  <c r="S50" i="40"/>
  <c r="AE37" i="42"/>
  <c r="R50" i="40"/>
  <c r="R37" i="42"/>
  <c r="K50" i="40"/>
  <c r="AG37" i="42"/>
  <c r="T50" i="40"/>
  <c r="AH37" i="42"/>
  <c r="U50" i="40"/>
  <c r="AI37" i="42"/>
  <c r="V50" i="40"/>
  <c r="AD37" i="42"/>
  <c r="Q50" i="40"/>
  <c r="AD47" i="42"/>
  <c r="Q60" i="40"/>
  <c r="AF47" i="42"/>
  <c r="S60" i="40"/>
  <c r="O47" i="42"/>
  <c r="J60" i="40"/>
  <c r="AE47" i="42"/>
  <c r="R60" i="40"/>
  <c r="AI47" i="42"/>
  <c r="V60" i="40"/>
  <c r="AH47" i="42"/>
  <c r="U60" i="40"/>
  <c r="AG47" i="42"/>
  <c r="T60" i="40"/>
  <c r="O61" i="42"/>
  <c r="J74" i="40"/>
  <c r="AE61" i="42"/>
  <c r="R74" i="40"/>
  <c r="AH61" i="42"/>
  <c r="U74" i="40"/>
  <c r="AF61" i="42"/>
  <c r="S74" i="40"/>
  <c r="AI61" i="42"/>
  <c r="V74" i="40"/>
  <c r="AD61" i="42"/>
  <c r="Q74" i="40"/>
  <c r="AG61" i="42"/>
  <c r="T74" i="40"/>
  <c r="AG40" i="42"/>
  <c r="T53" i="40"/>
  <c r="AD40" i="42"/>
  <c r="Q53" i="40"/>
  <c r="AI40" i="42"/>
  <c r="V53" i="40"/>
  <c r="AE40" i="42"/>
  <c r="R53" i="40"/>
  <c r="O40" i="42"/>
  <c r="J53" i="40"/>
  <c r="AF40" i="42"/>
  <c r="S53" i="40"/>
  <c r="AH40" i="42"/>
  <c r="U53" i="40"/>
  <c r="AI57" i="42"/>
  <c r="V70" i="40"/>
  <c r="AE57" i="42"/>
  <c r="R70" i="40"/>
  <c r="AD57" i="42"/>
  <c r="Q70" i="40"/>
  <c r="L57" i="42"/>
  <c r="J70" i="40"/>
  <c r="AG57" i="42"/>
  <c r="T70" i="40"/>
  <c r="AH57" i="42"/>
  <c r="U70" i="40"/>
  <c r="R57" i="42"/>
  <c r="K70" i="40"/>
  <c r="AF57" i="42"/>
  <c r="S70" i="40"/>
  <c r="AF58" i="42"/>
  <c r="S71" i="40"/>
  <c r="AI58" i="42"/>
  <c r="V71" i="40"/>
  <c r="AH58" i="42"/>
  <c r="U71" i="40"/>
  <c r="AD58" i="42"/>
  <c r="Q71" i="40"/>
  <c r="R58" i="42"/>
  <c r="K71" i="40"/>
  <c r="AE58" i="42"/>
  <c r="R71" i="40"/>
  <c r="AG58" i="42"/>
  <c r="T71" i="40"/>
  <c r="AF34" i="42"/>
  <c r="S47" i="40"/>
  <c r="AI34" i="42"/>
  <c r="V47" i="40"/>
  <c r="Q34" i="42"/>
  <c r="K47" i="40"/>
  <c r="AE34" i="42"/>
  <c r="R47" i="40"/>
  <c r="S34" i="42"/>
  <c r="L47" i="40"/>
  <c r="AD34" i="42"/>
  <c r="Q47" i="40"/>
  <c r="AG34" i="42"/>
  <c r="T47" i="40"/>
  <c r="AH34" i="42"/>
  <c r="U47" i="40"/>
  <c r="AE55" i="42"/>
  <c r="R68" i="40"/>
  <c r="AH55" i="42"/>
  <c r="U68" i="40"/>
  <c r="AF55" i="42"/>
  <c r="S68" i="40"/>
  <c r="AI55" i="42"/>
  <c r="V68" i="40"/>
  <c r="AG55" i="42"/>
  <c r="T68" i="40"/>
  <c r="AD55" i="42"/>
  <c r="Q68" i="40"/>
  <c r="AG59" i="42"/>
  <c r="T72" i="40"/>
  <c r="AH59" i="42"/>
  <c r="U72" i="40"/>
  <c r="AE59" i="42"/>
  <c r="R72" i="40"/>
  <c r="R59" i="42"/>
  <c r="K72" i="40"/>
  <c r="AF59" i="42"/>
  <c r="S72" i="40"/>
  <c r="AD59" i="42"/>
  <c r="Q72" i="40"/>
  <c r="AI59" i="42"/>
  <c r="V72" i="40"/>
  <c r="AG42" i="42"/>
  <c r="T55" i="40"/>
  <c r="AF42" i="42"/>
  <c r="S55" i="40"/>
  <c r="AD42" i="42"/>
  <c r="Q55" i="40"/>
  <c r="AE42" i="42"/>
  <c r="R55" i="40"/>
  <c r="AI42" i="42"/>
  <c r="V55" i="40"/>
  <c r="AH42" i="42"/>
  <c r="U55" i="40"/>
  <c r="AE51" i="42"/>
  <c r="R64" i="40"/>
  <c r="AF51" i="42"/>
  <c r="S64" i="40"/>
  <c r="AD51" i="42"/>
  <c r="Q64" i="40"/>
  <c r="AI51" i="42"/>
  <c r="V64" i="40"/>
  <c r="S51" i="42"/>
  <c r="L64" i="40"/>
  <c r="AH51" i="42"/>
  <c r="U64" i="40"/>
  <c r="AG51" i="42"/>
  <c r="T64" i="40"/>
  <c r="R51" i="42"/>
  <c r="K64" i="40"/>
  <c r="AD43" i="42"/>
  <c r="Q56" i="40"/>
  <c r="AH43" i="42"/>
  <c r="U56" i="40"/>
  <c r="AE43" i="42"/>
  <c r="R56" i="40"/>
  <c r="L43" i="42"/>
  <c r="J56" i="40"/>
  <c r="AI43" i="42"/>
  <c r="V56" i="40"/>
  <c r="AG43" i="42"/>
  <c r="T56" i="40"/>
  <c r="AF43" i="42"/>
  <c r="S56" i="40"/>
  <c r="N41" i="42"/>
  <c r="L54" i="40"/>
  <c r="AD41" i="42"/>
  <c r="Q54" i="40"/>
  <c r="AF41" i="42"/>
  <c r="S54" i="40"/>
  <c r="AH41" i="42"/>
  <c r="U54" i="40"/>
  <c r="AI41" i="42"/>
  <c r="V54" i="40"/>
  <c r="O41" i="42"/>
  <c r="J54" i="40"/>
  <c r="AG41" i="42"/>
  <c r="T54" i="40"/>
  <c r="AE41" i="42"/>
  <c r="R54" i="40"/>
  <c r="AG36" i="42"/>
  <c r="T49" i="40"/>
  <c r="AF36" i="42"/>
  <c r="S49" i="40"/>
  <c r="AH36" i="42"/>
  <c r="U49" i="40"/>
  <c r="AI36" i="42"/>
  <c r="V49" i="40"/>
  <c r="AD36" i="42"/>
  <c r="Q49" i="40"/>
  <c r="AE36" i="42"/>
  <c r="R49" i="40"/>
  <c r="N36" i="42"/>
  <c r="L49" i="40"/>
  <c r="AE48" i="42"/>
  <c r="R61" i="40"/>
  <c r="AD48" i="42"/>
  <c r="Q61" i="40"/>
  <c r="AI48" i="42"/>
  <c r="V61" i="40"/>
  <c r="AH48" i="42"/>
  <c r="U61" i="40"/>
  <c r="P48" i="42"/>
  <c r="J61" i="40"/>
  <c r="AF48" i="42"/>
  <c r="S61" i="40"/>
  <c r="AG48" i="42"/>
  <c r="T61" i="40"/>
  <c r="AI39" i="42"/>
  <c r="V52" i="40"/>
  <c r="AH39" i="42"/>
  <c r="U52" i="40"/>
  <c r="AG39" i="42"/>
  <c r="T52" i="40"/>
  <c r="L39" i="42"/>
  <c r="J52" i="40"/>
  <c r="AF39" i="42"/>
  <c r="S52" i="40"/>
  <c r="AD39" i="42"/>
  <c r="Q52" i="40"/>
  <c r="AE39" i="42"/>
  <c r="R52" i="40"/>
  <c r="AI53" i="42"/>
  <c r="V66" i="40"/>
  <c r="AH53" i="42"/>
  <c r="U66" i="40"/>
  <c r="Q53" i="42"/>
  <c r="K66" i="40"/>
  <c r="AD53" i="42"/>
  <c r="Q66" i="40"/>
  <c r="AF53" i="42"/>
  <c r="S66" i="40"/>
  <c r="AG53" i="42"/>
  <c r="T66" i="40"/>
  <c r="AE53" i="42"/>
  <c r="R66" i="40"/>
  <c r="R56" i="42"/>
  <c r="K69" i="40"/>
  <c r="AH56" i="42"/>
  <c r="U69" i="40"/>
  <c r="AF56" i="42"/>
  <c r="S69" i="40"/>
  <c r="AE56" i="42"/>
  <c r="R69" i="40"/>
  <c r="AI56" i="42"/>
  <c r="V69" i="40"/>
  <c r="S56" i="42"/>
  <c r="L69" i="40"/>
  <c r="AD56" i="42"/>
  <c r="Q69" i="40"/>
  <c r="AG56" i="42"/>
  <c r="T69" i="40"/>
  <c r="AI45" i="42"/>
  <c r="V58" i="40"/>
  <c r="AE45" i="42"/>
  <c r="R58" i="40"/>
  <c r="AF45" i="42"/>
  <c r="S58" i="40"/>
  <c r="AG45" i="42"/>
  <c r="T58" i="40"/>
  <c r="AH45" i="42"/>
  <c r="U58" i="40"/>
  <c r="N45" i="42"/>
  <c r="L58" i="40"/>
  <c r="AD45" i="42"/>
  <c r="Q58" i="40"/>
  <c r="AE38" i="42"/>
  <c r="R51" i="40"/>
  <c r="AD38" i="42"/>
  <c r="Q51" i="40"/>
  <c r="AH38" i="42"/>
  <c r="U51" i="40"/>
  <c r="AI38" i="42"/>
  <c r="V51" i="40"/>
  <c r="O38" i="42"/>
  <c r="J51" i="40"/>
  <c r="AF38" i="42"/>
  <c r="S51" i="40"/>
  <c r="AG38" i="42"/>
  <c r="T51" i="40"/>
  <c r="AF49" i="42"/>
  <c r="S62" i="40"/>
  <c r="AD49" i="42"/>
  <c r="Q62" i="40"/>
  <c r="AH49" i="42"/>
  <c r="U62" i="40"/>
  <c r="AI49" i="42"/>
  <c r="V62" i="40"/>
  <c r="Q49" i="42"/>
  <c r="K62" i="40"/>
  <c r="AG49" i="42"/>
  <c r="T62" i="40"/>
  <c r="AE49" i="42"/>
  <c r="R62" i="40"/>
  <c r="AG23" i="42"/>
  <c r="T36" i="40"/>
  <c r="AF23" i="42"/>
  <c r="S36" i="40"/>
  <c r="S27" i="42"/>
  <c r="L40" i="40"/>
  <c r="O27" i="42"/>
  <c r="J40" i="40"/>
  <c r="AF27" i="42"/>
  <c r="S40" i="40"/>
  <c r="AE27" i="42"/>
  <c r="R40" i="40"/>
  <c r="AD27" i="42"/>
  <c r="Q40" i="40"/>
  <c r="AH4" i="42"/>
  <c r="U17" i="40"/>
  <c r="AE4" i="42"/>
  <c r="R17" i="40"/>
  <c r="L4" i="42"/>
  <c r="J17" i="40"/>
  <c r="AG4" i="42"/>
  <c r="T17" i="40"/>
  <c r="AG14" i="42"/>
  <c r="T27" i="40"/>
  <c r="V31" i="42"/>
  <c r="M44" i="40"/>
  <c r="AH32" i="42"/>
  <c r="U45" i="40"/>
  <c r="R32" i="42"/>
  <c r="K45" i="40"/>
  <c r="T32" i="42"/>
  <c r="L45" i="40"/>
  <c r="AD32" i="42"/>
  <c r="Q45" i="40"/>
  <c r="AI7" i="42"/>
  <c r="V20" i="40"/>
  <c r="S7" i="42"/>
  <c r="L20" i="40"/>
  <c r="AG7" i="42"/>
  <c r="T20" i="40"/>
  <c r="AF9" i="42"/>
  <c r="S22" i="40"/>
  <c r="R9" i="42"/>
  <c r="K22" i="40"/>
  <c r="AD15" i="42"/>
  <c r="Q28" i="40"/>
  <c r="AE15" i="42"/>
  <c r="R28" i="40"/>
  <c r="AG19" i="42"/>
  <c r="T32" i="40"/>
  <c r="AH6" i="42"/>
  <c r="U19" i="40"/>
  <c r="T11" i="42"/>
  <c r="L24" i="40"/>
  <c r="AG11" i="42"/>
  <c r="T24" i="40"/>
  <c r="Q11" i="42"/>
  <c r="K24" i="40"/>
  <c r="AD16" i="42"/>
  <c r="Q29" i="40"/>
  <c r="AG16" i="42"/>
  <c r="T29" i="40"/>
  <c r="AI16" i="42"/>
  <c r="V29" i="40"/>
  <c r="AE21" i="42"/>
  <c r="R34" i="40"/>
  <c r="L22" i="42"/>
  <c r="J35" i="40"/>
  <c r="AF25" i="42"/>
  <c r="S38" i="40"/>
  <c r="AH25" i="42"/>
  <c r="U38" i="40"/>
  <c r="AD25" i="42"/>
  <c r="Q38" i="40"/>
  <c r="L26" i="42"/>
  <c r="J39" i="40"/>
  <c r="AI10" i="42"/>
  <c r="V23" i="40"/>
  <c r="AE10" i="42"/>
  <c r="R23" i="40"/>
  <c r="T10" i="42"/>
  <c r="L23" i="40"/>
  <c r="M10" i="42"/>
  <c r="K23" i="40"/>
  <c r="AF12" i="42"/>
  <c r="S25" i="40"/>
  <c r="AE5" i="42"/>
  <c r="R18" i="40"/>
  <c r="AF5" i="42"/>
  <c r="S18" i="40"/>
  <c r="AG5" i="42"/>
  <c r="T18" i="40"/>
  <c r="AD5" i="42"/>
  <c r="Q18" i="40"/>
  <c r="AD28" i="42"/>
  <c r="Q41" i="40"/>
  <c r="R28" i="42"/>
  <c r="K41" i="40"/>
  <c r="N28" i="42"/>
  <c r="L41" i="40"/>
  <c r="AF28" i="42"/>
  <c r="S41" i="40"/>
  <c r="M30" i="42"/>
  <c r="K43" i="40"/>
  <c r="AE30" i="42"/>
  <c r="R43" i="40"/>
  <c r="L24" i="42"/>
  <c r="J37" i="40"/>
  <c r="T24" i="42"/>
  <c r="L37" i="40"/>
  <c r="AD8" i="42"/>
  <c r="Q21" i="40"/>
  <c r="AF8" i="42"/>
  <c r="S21" i="40"/>
  <c r="AE8" i="42"/>
  <c r="R21" i="40"/>
  <c r="AG8" i="42"/>
  <c r="T21" i="40"/>
  <c r="AF31" i="42"/>
  <c r="S44" i="40"/>
  <c r="AH31" i="42"/>
  <c r="U44" i="40"/>
  <c r="S20" i="42"/>
  <c r="L33" i="40"/>
  <c r="AH20" i="42"/>
  <c r="U33" i="40"/>
  <c r="AD20" i="42"/>
  <c r="Q33" i="40"/>
  <c r="AD29" i="42"/>
  <c r="Q42" i="40"/>
  <c r="AE29" i="42"/>
  <c r="R42" i="40"/>
  <c r="AG18" i="42"/>
  <c r="T31" i="40"/>
  <c r="Q33" i="42"/>
  <c r="K46" i="40"/>
  <c r="AG33" i="42"/>
  <c r="T46" i="40"/>
  <c r="AH33" i="42"/>
  <c r="U46" i="40"/>
  <c r="L33" i="42"/>
  <c r="J46" i="40"/>
  <c r="AF3" i="42"/>
  <c r="S16" i="40"/>
  <c r="S3" i="42"/>
  <c r="L16" i="40"/>
  <c r="O3" i="42"/>
  <c r="J16" i="40"/>
  <c r="E46" i="42"/>
  <c r="D59" i="40"/>
  <c r="I46" i="42"/>
  <c r="A45" i="54" s="1"/>
  <c r="H59" i="40"/>
  <c r="F46" i="42"/>
  <c r="D45" i="54" s="1"/>
  <c r="E59" i="40"/>
  <c r="C46" i="42"/>
  <c r="B59" i="40"/>
  <c r="J46" i="42"/>
  <c r="K46" i="42" s="1"/>
  <c r="I59" i="40"/>
  <c r="D46" i="42"/>
  <c r="C59" i="40"/>
  <c r="H46" i="42"/>
  <c r="C45" i="54" s="1"/>
  <c r="G59" i="40"/>
  <c r="G46" i="42"/>
  <c r="F59" i="40"/>
  <c r="F27" i="42"/>
  <c r="D26" i="54" s="1"/>
  <c r="E40" i="40"/>
  <c r="F4" i="42"/>
  <c r="D3" i="54" s="1"/>
  <c r="E17" i="40"/>
  <c r="J4" i="42"/>
  <c r="K4" i="42" s="1"/>
  <c r="I17" i="40"/>
  <c r="H4" i="42"/>
  <c r="C3" i="54" s="1"/>
  <c r="G17" i="40"/>
  <c r="C4" i="42"/>
  <c r="B17" i="40"/>
  <c r="J14" i="42"/>
  <c r="K14" i="42" s="1"/>
  <c r="I27" i="40"/>
  <c r="G14" i="42"/>
  <c r="F27" i="40"/>
  <c r="G50" i="42"/>
  <c r="F63" i="40"/>
  <c r="D50" i="42"/>
  <c r="C63" i="40"/>
  <c r="C50" i="42"/>
  <c r="B63" i="40"/>
  <c r="H50" i="42"/>
  <c r="C49" i="54" s="1"/>
  <c r="G63" i="40"/>
  <c r="E50" i="42"/>
  <c r="D63" i="40"/>
  <c r="I50" i="42"/>
  <c r="A49" i="54" s="1"/>
  <c r="H63" i="40"/>
  <c r="F50" i="42"/>
  <c r="D49" i="54" s="1"/>
  <c r="E63" i="40"/>
  <c r="J50" i="42"/>
  <c r="K50" i="42" s="1"/>
  <c r="I63" i="40"/>
  <c r="G52" i="42"/>
  <c r="F65" i="40"/>
  <c r="C52" i="42"/>
  <c r="B65" i="40"/>
  <c r="F52" i="42"/>
  <c r="D51" i="54" s="1"/>
  <c r="E65" i="40"/>
  <c r="E52" i="42"/>
  <c r="D65" i="40"/>
  <c r="J52" i="42"/>
  <c r="K52" i="42" s="1"/>
  <c r="I65" i="40"/>
  <c r="D52" i="42"/>
  <c r="C65" i="40"/>
  <c r="I52" i="42"/>
  <c r="A51" i="54" s="1"/>
  <c r="H65" i="40"/>
  <c r="H52" i="42"/>
  <c r="C51" i="54" s="1"/>
  <c r="G65" i="40"/>
  <c r="I35" i="42"/>
  <c r="A34" i="54" s="1"/>
  <c r="H48" i="40"/>
  <c r="E35" i="42"/>
  <c r="D48" i="40"/>
  <c r="H35" i="42"/>
  <c r="C34" i="54" s="1"/>
  <c r="G48" i="40"/>
  <c r="C35" i="42"/>
  <c r="B48" i="40"/>
  <c r="D35" i="42"/>
  <c r="C48" i="40"/>
  <c r="F35" i="42"/>
  <c r="D34" i="54" s="1"/>
  <c r="E48" i="40"/>
  <c r="J35" i="42"/>
  <c r="K35" i="42" s="1"/>
  <c r="I48" i="40"/>
  <c r="G35" i="42"/>
  <c r="F48" i="40"/>
  <c r="D54" i="42"/>
  <c r="C67" i="40"/>
  <c r="H54" i="42"/>
  <c r="C53" i="54" s="1"/>
  <c r="G67" i="40"/>
  <c r="J54" i="42"/>
  <c r="K54" i="42" s="1"/>
  <c r="I67" i="40"/>
  <c r="F54" i="42"/>
  <c r="D53" i="54" s="1"/>
  <c r="E67" i="40"/>
  <c r="C54" i="42"/>
  <c r="B67" i="40"/>
  <c r="I54" i="42"/>
  <c r="A53" i="54" s="1"/>
  <c r="H67" i="40"/>
  <c r="E54" i="42"/>
  <c r="D67" i="40"/>
  <c r="G54" i="42"/>
  <c r="F67" i="40"/>
  <c r="H7" i="42"/>
  <c r="C6" i="54" s="1"/>
  <c r="G20" i="40"/>
  <c r="G9" i="42"/>
  <c r="F22" i="40"/>
  <c r="H9" i="42"/>
  <c r="C8" i="54" s="1"/>
  <c r="G22" i="40"/>
  <c r="J60" i="42"/>
  <c r="K60" i="42" s="1"/>
  <c r="I73" i="40"/>
  <c r="D60" i="42"/>
  <c r="C73" i="40"/>
  <c r="G60" i="42"/>
  <c r="F73" i="40"/>
  <c r="C60" i="42"/>
  <c r="B73" i="40"/>
  <c r="H60" i="42"/>
  <c r="C59" i="54" s="1"/>
  <c r="G73" i="40"/>
  <c r="E60" i="42"/>
  <c r="D73" i="40"/>
  <c r="I60" i="42"/>
  <c r="A59" i="54" s="1"/>
  <c r="H73" i="40"/>
  <c r="F60" i="42"/>
  <c r="D59" i="54" s="1"/>
  <c r="E73" i="40"/>
  <c r="E17" i="42"/>
  <c r="D30" i="40"/>
  <c r="D17" i="42"/>
  <c r="C30" i="40"/>
  <c r="D44" i="42"/>
  <c r="C57" i="40"/>
  <c r="E44" i="42"/>
  <c r="D57" i="40"/>
  <c r="F44" i="42"/>
  <c r="D43" i="54" s="1"/>
  <c r="E57" i="40"/>
  <c r="J44" i="42"/>
  <c r="K44" i="42" s="1"/>
  <c r="I57" i="40"/>
  <c r="C44" i="42"/>
  <c r="B57" i="40"/>
  <c r="I44" i="42"/>
  <c r="A43" i="54" s="1"/>
  <c r="H57" i="40"/>
  <c r="G44" i="42"/>
  <c r="F57" i="40"/>
  <c r="H44" i="42"/>
  <c r="C43" i="54" s="1"/>
  <c r="G57" i="40"/>
  <c r="H15" i="42"/>
  <c r="C14" i="54" s="1"/>
  <c r="G28" i="40"/>
  <c r="D37" i="42"/>
  <c r="C50" i="40"/>
  <c r="H37" i="42"/>
  <c r="C36" i="54" s="1"/>
  <c r="G50" i="40"/>
  <c r="F37" i="42"/>
  <c r="D36" i="54" s="1"/>
  <c r="E50" i="40"/>
  <c r="G37" i="42"/>
  <c r="F50" i="40"/>
  <c r="I37" i="42"/>
  <c r="A36" i="54" s="1"/>
  <c r="H50" i="40"/>
  <c r="E37" i="42"/>
  <c r="D50" i="40"/>
  <c r="C37" i="42"/>
  <c r="B50" i="40"/>
  <c r="J37" i="42"/>
  <c r="K37" i="42" s="1"/>
  <c r="I50" i="40"/>
  <c r="H47" i="42"/>
  <c r="C46" i="54" s="1"/>
  <c r="G60" i="40"/>
  <c r="D47" i="42"/>
  <c r="C60" i="40"/>
  <c r="J47" i="42"/>
  <c r="K47" i="42" s="1"/>
  <c r="I60" i="40"/>
  <c r="C47" i="42"/>
  <c r="B60" i="40"/>
  <c r="G47" i="42"/>
  <c r="F60" i="40"/>
  <c r="F47" i="42"/>
  <c r="D46" i="54" s="1"/>
  <c r="E60" i="40"/>
  <c r="I47" i="42"/>
  <c r="A46" i="54" s="1"/>
  <c r="H60" i="40"/>
  <c r="E47" i="42"/>
  <c r="D60" i="40"/>
  <c r="I13" i="42"/>
  <c r="A12" i="54" s="1"/>
  <c r="H26" i="40"/>
  <c r="J61" i="42"/>
  <c r="K61" i="42" s="1"/>
  <c r="I74" i="40"/>
  <c r="G61" i="42"/>
  <c r="F74" i="40"/>
  <c r="C61" i="42"/>
  <c r="B74" i="40"/>
  <c r="I61" i="42"/>
  <c r="A60" i="54" s="1"/>
  <c r="H74" i="40"/>
  <c r="H61" i="42"/>
  <c r="C60" i="54" s="1"/>
  <c r="G74" i="40"/>
  <c r="E61" i="42"/>
  <c r="D74" i="40"/>
  <c r="F61" i="42"/>
  <c r="D60" i="54" s="1"/>
  <c r="E74" i="40"/>
  <c r="D61" i="42"/>
  <c r="C74" i="40"/>
  <c r="I6" i="42"/>
  <c r="A5" i="54" s="1"/>
  <c r="H19" i="40"/>
  <c r="F6" i="42"/>
  <c r="D5" i="54" s="1"/>
  <c r="E19" i="40"/>
  <c r="J6" i="42"/>
  <c r="K6" i="42" s="1"/>
  <c r="I19" i="40"/>
  <c r="G6" i="42"/>
  <c r="F19" i="40"/>
  <c r="D6" i="42"/>
  <c r="C19" i="40"/>
  <c r="E40" i="42"/>
  <c r="D53" i="40"/>
  <c r="D40" i="42"/>
  <c r="C53" i="40"/>
  <c r="J40" i="42"/>
  <c r="K40" i="42" s="1"/>
  <c r="I53" i="40"/>
  <c r="G40" i="42"/>
  <c r="F53" i="40"/>
  <c r="I40" i="42"/>
  <c r="A39" i="54" s="1"/>
  <c r="H53" i="40"/>
  <c r="H40" i="42"/>
  <c r="C39" i="54" s="1"/>
  <c r="G53" i="40"/>
  <c r="F40" i="42"/>
  <c r="D39" i="54" s="1"/>
  <c r="E53" i="40"/>
  <c r="C40" i="42"/>
  <c r="B53" i="40"/>
  <c r="E57" i="42"/>
  <c r="D70" i="40"/>
  <c r="D57" i="42"/>
  <c r="C70" i="40"/>
  <c r="H57" i="42"/>
  <c r="C56" i="54" s="1"/>
  <c r="G70" i="40"/>
  <c r="C57" i="42"/>
  <c r="B70" i="40"/>
  <c r="I57" i="42"/>
  <c r="A56" i="54" s="1"/>
  <c r="H70" i="40"/>
  <c r="G57" i="42"/>
  <c r="F70" i="40"/>
  <c r="F57" i="42"/>
  <c r="D56" i="54" s="1"/>
  <c r="E70" i="40"/>
  <c r="J57" i="42"/>
  <c r="K57" i="42" s="1"/>
  <c r="I70" i="40"/>
  <c r="I11" i="42"/>
  <c r="A10" i="54" s="1"/>
  <c r="H24" i="40"/>
  <c r="E11" i="42"/>
  <c r="D24" i="40"/>
  <c r="F11" i="42"/>
  <c r="D10" i="54" s="1"/>
  <c r="E24" i="40"/>
  <c r="D58" i="42"/>
  <c r="C71" i="40"/>
  <c r="C58" i="42"/>
  <c r="B71" i="40"/>
  <c r="G58" i="42"/>
  <c r="F71" i="40"/>
  <c r="I58" i="42"/>
  <c r="A57" i="54" s="1"/>
  <c r="H71" i="40"/>
  <c r="E58" i="42"/>
  <c r="D71" i="40"/>
  <c r="H58" i="42"/>
  <c r="C57" i="54" s="1"/>
  <c r="G71" i="40"/>
  <c r="F58" i="42"/>
  <c r="D57" i="54" s="1"/>
  <c r="E71" i="40"/>
  <c r="J58" i="42"/>
  <c r="K58" i="42" s="1"/>
  <c r="I71" i="40"/>
  <c r="D16" i="42"/>
  <c r="C29" i="40"/>
  <c r="H16" i="42"/>
  <c r="C15" i="54" s="1"/>
  <c r="G29" i="40"/>
  <c r="J21" i="42"/>
  <c r="K21" i="42" s="1"/>
  <c r="I34" i="40"/>
  <c r="I21" i="42"/>
  <c r="A20" i="54" s="1"/>
  <c r="H34" i="40"/>
  <c r="D34" i="42"/>
  <c r="C47" i="40"/>
  <c r="H34" i="42"/>
  <c r="C33" i="54" s="1"/>
  <c r="G47" i="40"/>
  <c r="G34" i="42"/>
  <c r="F47" i="40"/>
  <c r="J34" i="42"/>
  <c r="K34" i="42" s="1"/>
  <c r="I47" i="40"/>
  <c r="C34" i="42"/>
  <c r="B47" i="40"/>
  <c r="I34" i="42"/>
  <c r="A33" i="54" s="1"/>
  <c r="H47" i="40"/>
  <c r="F34" i="42"/>
  <c r="D33" i="54" s="1"/>
  <c r="E47" i="40"/>
  <c r="E34" i="42"/>
  <c r="D47" i="40"/>
  <c r="E55" i="42"/>
  <c r="D68" i="40"/>
  <c r="J55" i="42"/>
  <c r="K55" i="42" s="1"/>
  <c r="I68" i="40"/>
  <c r="C55" i="42"/>
  <c r="B68" i="40"/>
  <c r="I55" i="42"/>
  <c r="A54" i="54" s="1"/>
  <c r="H68" i="40"/>
  <c r="G55" i="42"/>
  <c r="F68" i="40"/>
  <c r="H55" i="42"/>
  <c r="C54" i="54" s="1"/>
  <c r="G68" i="40"/>
  <c r="F55" i="42"/>
  <c r="D54" i="54" s="1"/>
  <c r="E68" i="40"/>
  <c r="D55" i="42"/>
  <c r="C68" i="40"/>
  <c r="J22" i="42"/>
  <c r="K22" i="42" s="1"/>
  <c r="I35" i="40"/>
  <c r="C22" i="42"/>
  <c r="B35" i="40"/>
  <c r="E22" i="42"/>
  <c r="D35" i="40"/>
  <c r="I22" i="42"/>
  <c r="A21" i="54" s="1"/>
  <c r="H35" i="40"/>
  <c r="F59" i="42"/>
  <c r="D58" i="54" s="1"/>
  <c r="E72" i="40"/>
  <c r="I59" i="42"/>
  <c r="A58" i="54" s="1"/>
  <c r="H72" i="40"/>
  <c r="E59" i="42"/>
  <c r="D72" i="40"/>
  <c r="G59" i="42"/>
  <c r="F72" i="40"/>
  <c r="H59" i="42"/>
  <c r="C58" i="54" s="1"/>
  <c r="G72" i="40"/>
  <c r="J59" i="42"/>
  <c r="K59" i="42" s="1"/>
  <c r="I72" i="40"/>
  <c r="D59" i="42"/>
  <c r="C72" i="40"/>
  <c r="C59" i="42"/>
  <c r="B72" i="40"/>
  <c r="F42" i="42"/>
  <c r="D41" i="54" s="1"/>
  <c r="E55" i="40"/>
  <c r="I42" i="42"/>
  <c r="A41" i="54" s="1"/>
  <c r="H55" i="40"/>
  <c r="C42" i="42"/>
  <c r="B55" i="40"/>
  <c r="E42" i="42"/>
  <c r="D55" i="40"/>
  <c r="J42" i="42"/>
  <c r="K42" i="42" s="1"/>
  <c r="I55" i="40"/>
  <c r="G42" i="42"/>
  <c r="F55" i="40"/>
  <c r="H42" i="42"/>
  <c r="C41" i="54" s="1"/>
  <c r="G55" i="40"/>
  <c r="D42" i="42"/>
  <c r="C55" i="40"/>
  <c r="E25" i="42"/>
  <c r="D38" i="40"/>
  <c r="E26" i="42"/>
  <c r="D39" i="40"/>
  <c r="D26" i="42"/>
  <c r="C39" i="40"/>
  <c r="E10" i="42"/>
  <c r="D23" i="40"/>
  <c r="C10" i="42"/>
  <c r="B23" i="40"/>
  <c r="I51" i="42"/>
  <c r="A50" i="54" s="1"/>
  <c r="H64" i="40"/>
  <c r="F51" i="42"/>
  <c r="D50" i="54" s="1"/>
  <c r="E64" i="40"/>
  <c r="G51" i="42"/>
  <c r="F64" i="40"/>
  <c r="D51" i="42"/>
  <c r="C64" i="40"/>
  <c r="C51" i="42"/>
  <c r="B64" i="40"/>
  <c r="H51" i="42"/>
  <c r="C50" i="54" s="1"/>
  <c r="G64" i="40"/>
  <c r="J51" i="42"/>
  <c r="K51" i="42" s="1"/>
  <c r="I64" i="40"/>
  <c r="E51" i="42"/>
  <c r="D64" i="40"/>
  <c r="G43" i="42"/>
  <c r="F56" i="40"/>
  <c r="I43" i="42"/>
  <c r="A42" i="54" s="1"/>
  <c r="H56" i="40"/>
  <c r="C43" i="42"/>
  <c r="B56" i="40"/>
  <c r="H43" i="42"/>
  <c r="C42" i="54" s="1"/>
  <c r="G56" i="40"/>
  <c r="D43" i="42"/>
  <c r="C56" i="40"/>
  <c r="J43" i="42"/>
  <c r="K43" i="42" s="1"/>
  <c r="I56" i="40"/>
  <c r="E43" i="42"/>
  <c r="D56" i="40"/>
  <c r="F43" i="42"/>
  <c r="D42" i="54" s="1"/>
  <c r="E56" i="40"/>
  <c r="G12" i="42"/>
  <c r="F25" i="40"/>
  <c r="J12" i="42"/>
  <c r="K12" i="42" s="1"/>
  <c r="I25" i="40"/>
  <c r="D5" i="42"/>
  <c r="C18" i="40"/>
  <c r="I5" i="42"/>
  <c r="A4" i="54" s="1"/>
  <c r="H18" i="40"/>
  <c r="E5" i="42"/>
  <c r="D18" i="40"/>
  <c r="F5" i="42"/>
  <c r="D4" i="54" s="1"/>
  <c r="E18" i="40"/>
  <c r="F41" i="42"/>
  <c r="D40" i="54" s="1"/>
  <c r="E54" i="40"/>
  <c r="D41" i="42"/>
  <c r="C54" i="40"/>
  <c r="H41" i="42"/>
  <c r="C40" i="54" s="1"/>
  <c r="G54" i="40"/>
  <c r="E41" i="42"/>
  <c r="D54" i="40"/>
  <c r="J41" i="42"/>
  <c r="K41" i="42" s="1"/>
  <c r="I54" i="40"/>
  <c r="I41" i="42"/>
  <c r="A40" i="54" s="1"/>
  <c r="H54" i="40"/>
  <c r="G41" i="42"/>
  <c r="F54" i="40"/>
  <c r="C41" i="42"/>
  <c r="B54" i="40"/>
  <c r="C28" i="42"/>
  <c r="B41" i="40"/>
  <c r="J28" i="42"/>
  <c r="K28" i="42" s="1"/>
  <c r="I41" i="40"/>
  <c r="H36" i="42"/>
  <c r="C35" i="54" s="1"/>
  <c r="G49" i="40"/>
  <c r="I36" i="42"/>
  <c r="A35" i="54" s="1"/>
  <c r="H49" i="40"/>
  <c r="G36" i="42"/>
  <c r="F49" i="40"/>
  <c r="J36" i="42"/>
  <c r="K36" i="42" s="1"/>
  <c r="I49" i="40"/>
  <c r="D36" i="42"/>
  <c r="C49" i="40"/>
  <c r="F36" i="42"/>
  <c r="D35" i="54" s="1"/>
  <c r="E49" i="40"/>
  <c r="E36" i="42"/>
  <c r="D49" i="40"/>
  <c r="C36" i="42"/>
  <c r="B49" i="40"/>
  <c r="F30" i="42"/>
  <c r="D29" i="54" s="1"/>
  <c r="E43" i="40"/>
  <c r="C30" i="42"/>
  <c r="B43" i="40"/>
  <c r="E30" i="42"/>
  <c r="D43" i="40"/>
  <c r="F48" i="42"/>
  <c r="D47" i="54" s="1"/>
  <c r="E61" i="40"/>
  <c r="D48" i="42"/>
  <c r="C61" i="40"/>
  <c r="G48" i="42"/>
  <c r="F61" i="40"/>
  <c r="H48" i="42"/>
  <c r="C47" i="54" s="1"/>
  <c r="G61" i="40"/>
  <c r="C48" i="42"/>
  <c r="B61" i="40"/>
  <c r="E48" i="42"/>
  <c r="D61" i="40"/>
  <c r="I48" i="42"/>
  <c r="A47" i="54" s="1"/>
  <c r="H61" i="40"/>
  <c r="J48" i="42"/>
  <c r="K48" i="42" s="1"/>
  <c r="I61" i="40"/>
  <c r="E39" i="42"/>
  <c r="D52" i="40"/>
  <c r="J39" i="42"/>
  <c r="K39" i="42" s="1"/>
  <c r="I52" i="40"/>
  <c r="I39" i="42"/>
  <c r="A38" i="54" s="1"/>
  <c r="H52" i="40"/>
  <c r="F39" i="42"/>
  <c r="D38" i="54" s="1"/>
  <c r="E52" i="40"/>
  <c r="D39" i="42"/>
  <c r="C52" i="40"/>
  <c r="G39" i="42"/>
  <c r="F52" i="40"/>
  <c r="H39" i="42"/>
  <c r="C38" i="54" s="1"/>
  <c r="G52" i="40"/>
  <c r="C39" i="42"/>
  <c r="B52" i="40"/>
  <c r="G24" i="42"/>
  <c r="F37" i="40"/>
  <c r="I24" i="42"/>
  <c r="A23" i="54" s="1"/>
  <c r="H37" i="40"/>
  <c r="G53" i="42"/>
  <c r="F66" i="40"/>
  <c r="H53" i="42"/>
  <c r="C52" i="54" s="1"/>
  <c r="G66" i="40"/>
  <c r="E53" i="42"/>
  <c r="D66" i="40"/>
  <c r="I53" i="42"/>
  <c r="A52" i="54" s="1"/>
  <c r="H66" i="40"/>
  <c r="F53" i="42"/>
  <c r="D52" i="54" s="1"/>
  <c r="E66" i="40"/>
  <c r="J53" i="42"/>
  <c r="K53" i="42" s="1"/>
  <c r="I66" i="40"/>
  <c r="D53" i="42"/>
  <c r="C66" i="40"/>
  <c r="C53" i="42"/>
  <c r="B66" i="40"/>
  <c r="H56" i="42"/>
  <c r="C55" i="54" s="1"/>
  <c r="G69" i="40"/>
  <c r="I56" i="42"/>
  <c r="A55" i="54" s="1"/>
  <c r="H69" i="40"/>
  <c r="D56" i="42"/>
  <c r="C69" i="40"/>
  <c r="F56" i="42"/>
  <c r="D55" i="54" s="1"/>
  <c r="E69" i="40"/>
  <c r="G56" i="42"/>
  <c r="F69" i="40"/>
  <c r="C56" i="42"/>
  <c r="B69" i="40"/>
  <c r="E56" i="42"/>
  <c r="D69" i="40"/>
  <c r="J56" i="42"/>
  <c r="K56" i="42" s="1"/>
  <c r="I69" i="40"/>
  <c r="G45" i="42"/>
  <c r="F58" i="40"/>
  <c r="J45" i="42"/>
  <c r="K45" i="42" s="1"/>
  <c r="I58" i="40"/>
  <c r="I45" i="42"/>
  <c r="A44" i="54" s="1"/>
  <c r="H58" i="40"/>
  <c r="C45" i="42"/>
  <c r="B58" i="40"/>
  <c r="D45" i="42"/>
  <c r="C58" i="40"/>
  <c r="F45" i="42"/>
  <c r="D44" i="54" s="1"/>
  <c r="E58" i="40"/>
  <c r="H45" i="42"/>
  <c r="C44" i="54" s="1"/>
  <c r="G58" i="40"/>
  <c r="E45" i="42"/>
  <c r="D58" i="40"/>
  <c r="C8" i="42"/>
  <c r="B21" i="40"/>
  <c r="G8" i="42"/>
  <c r="F21" i="40"/>
  <c r="F8" i="42"/>
  <c r="D7" i="54" s="1"/>
  <c r="E21" i="40"/>
  <c r="H31" i="42"/>
  <c r="C30" i="54" s="1"/>
  <c r="G44" i="40"/>
  <c r="I31" i="42"/>
  <c r="A30" i="54" s="1"/>
  <c r="H44" i="40"/>
  <c r="E20" i="42"/>
  <c r="D33" i="40"/>
  <c r="C20" i="42"/>
  <c r="B33" i="40"/>
  <c r="C29" i="42"/>
  <c r="B42" i="40"/>
  <c r="D18" i="42"/>
  <c r="C31" i="40"/>
  <c r="C18" i="42"/>
  <c r="B31" i="40"/>
  <c r="I18" i="42"/>
  <c r="A17" i="54" s="1"/>
  <c r="H31" i="40"/>
  <c r="E33" i="42"/>
  <c r="D46" i="40"/>
  <c r="D38" i="42"/>
  <c r="C51" i="40"/>
  <c r="I38" i="42"/>
  <c r="A37" i="54" s="1"/>
  <c r="H51" i="40"/>
  <c r="J38" i="42"/>
  <c r="K38" i="42" s="1"/>
  <c r="I51" i="40"/>
  <c r="H38" i="42"/>
  <c r="C37" i="54" s="1"/>
  <c r="G51" i="40"/>
  <c r="F38" i="42"/>
  <c r="D37" i="54" s="1"/>
  <c r="E51" i="40"/>
  <c r="E38" i="42"/>
  <c r="D51" i="40"/>
  <c r="C38" i="42"/>
  <c r="B51" i="40"/>
  <c r="G38" i="42"/>
  <c r="F51" i="40"/>
  <c r="C49" i="42"/>
  <c r="B62" i="40"/>
  <c r="J49" i="42"/>
  <c r="K49" i="42" s="1"/>
  <c r="I62" i="40"/>
  <c r="E49" i="42"/>
  <c r="D62" i="40"/>
  <c r="H49" i="42"/>
  <c r="C48" i="54" s="1"/>
  <c r="G62" i="40"/>
  <c r="F49" i="42"/>
  <c r="D48" i="54" s="1"/>
  <c r="E62" i="40"/>
  <c r="G49" i="42"/>
  <c r="F62" i="40"/>
  <c r="D49" i="42"/>
  <c r="C62" i="40"/>
  <c r="I49" i="42"/>
  <c r="A48" i="54" s="1"/>
  <c r="H62" i="40"/>
  <c r="E3" i="42"/>
  <c r="D16" i="40"/>
  <c r="G3" i="42"/>
  <c r="F16" i="40"/>
  <c r="F3" i="42"/>
  <c r="D2" i="54" s="1"/>
  <c r="E16" i="40"/>
  <c r="AF37" i="34"/>
  <c r="S50" i="32"/>
  <c r="AH37" i="34"/>
  <c r="U50" i="32"/>
  <c r="AE37" i="34"/>
  <c r="R50" i="32"/>
  <c r="AI37" i="34"/>
  <c r="V50" i="32"/>
  <c r="AG37" i="34"/>
  <c r="T50" i="32"/>
  <c r="N37" i="34"/>
  <c r="L50" i="32"/>
  <c r="AD37" i="34"/>
  <c r="Q50" i="32"/>
  <c r="AF56" i="34"/>
  <c r="S69" i="32"/>
  <c r="AH56" i="34"/>
  <c r="U69" i="32"/>
  <c r="AG56" i="34"/>
  <c r="T69" i="32"/>
  <c r="AI56" i="34"/>
  <c r="V69" i="32"/>
  <c r="AD56" i="34"/>
  <c r="Q69" i="32"/>
  <c r="AE56" i="34"/>
  <c r="R69" i="32"/>
  <c r="AF40" i="34"/>
  <c r="S53" i="32"/>
  <c r="AH40" i="34"/>
  <c r="U53" i="32"/>
  <c r="AD40" i="34"/>
  <c r="Q53" i="32"/>
  <c r="O40" i="34"/>
  <c r="J53" i="32"/>
  <c r="AI40" i="34"/>
  <c r="V53" i="32"/>
  <c r="AG40" i="34"/>
  <c r="T53" i="32"/>
  <c r="T40" i="34"/>
  <c r="L53" i="32"/>
  <c r="AE40" i="34"/>
  <c r="R53" i="32"/>
  <c r="M40" i="34"/>
  <c r="K53" i="32"/>
  <c r="AI58" i="34"/>
  <c r="V71" i="32"/>
  <c r="AH58" i="34"/>
  <c r="U71" i="32"/>
  <c r="AF58" i="34"/>
  <c r="S71" i="32"/>
  <c r="AD58" i="34"/>
  <c r="Q71" i="32"/>
  <c r="AG58" i="34"/>
  <c r="T71" i="32"/>
  <c r="AE58" i="34"/>
  <c r="R71" i="32"/>
  <c r="AI54" i="34"/>
  <c r="V67" i="32"/>
  <c r="AF54" i="34"/>
  <c r="S67" i="32"/>
  <c r="R54" i="34"/>
  <c r="K67" i="32"/>
  <c r="AD54" i="34"/>
  <c r="Q67" i="32"/>
  <c r="AH54" i="34"/>
  <c r="U67" i="32"/>
  <c r="AE54" i="34"/>
  <c r="R67" i="32"/>
  <c r="O54" i="34"/>
  <c r="J67" i="32"/>
  <c r="AG54" i="34"/>
  <c r="T67" i="32"/>
  <c r="AF38" i="34"/>
  <c r="S51" i="32"/>
  <c r="AH38" i="34"/>
  <c r="U51" i="32"/>
  <c r="O38" i="34"/>
  <c r="J51" i="32"/>
  <c r="N38" i="34"/>
  <c r="L51" i="32"/>
  <c r="AD38" i="34"/>
  <c r="Q51" i="32"/>
  <c r="AE38" i="34"/>
  <c r="R51" i="32"/>
  <c r="AG38" i="34"/>
  <c r="T51" i="32"/>
  <c r="AI38" i="34"/>
  <c r="V51" i="32"/>
  <c r="N35" i="34"/>
  <c r="L48" i="32"/>
  <c r="AF35" i="34"/>
  <c r="S48" i="32"/>
  <c r="AE35" i="34"/>
  <c r="R48" i="32"/>
  <c r="AG35" i="34"/>
  <c r="T48" i="32"/>
  <c r="AD35" i="34"/>
  <c r="Q48" i="32"/>
  <c r="AH35" i="34"/>
  <c r="U48" i="32"/>
  <c r="AI35" i="34"/>
  <c r="V48" i="32"/>
  <c r="AE49" i="34"/>
  <c r="R62" i="32"/>
  <c r="AG49" i="34"/>
  <c r="T62" i="32"/>
  <c r="AI49" i="34"/>
  <c r="V62" i="32"/>
  <c r="AH49" i="34"/>
  <c r="U62" i="32"/>
  <c r="AD49" i="34"/>
  <c r="Q62" i="32"/>
  <c r="AF49" i="34"/>
  <c r="S62" i="32"/>
  <c r="N49" i="34"/>
  <c r="L62" i="32"/>
  <c r="R43" i="34"/>
  <c r="K56" i="32"/>
  <c r="AD43" i="34"/>
  <c r="Q56" i="32"/>
  <c r="AG43" i="34"/>
  <c r="T56" i="32"/>
  <c r="AE43" i="34"/>
  <c r="R56" i="32"/>
  <c r="AH43" i="34"/>
  <c r="U56" i="32"/>
  <c r="O43" i="34"/>
  <c r="J56" i="32"/>
  <c r="AI43" i="34"/>
  <c r="V56" i="32"/>
  <c r="AF43" i="34"/>
  <c r="S56" i="32"/>
  <c r="P57" i="34"/>
  <c r="J70" i="32"/>
  <c r="R57" i="34"/>
  <c r="K70" i="32"/>
  <c r="AD57" i="34"/>
  <c r="Q70" i="32"/>
  <c r="AG57" i="34"/>
  <c r="T70" i="32"/>
  <c r="AI57" i="34"/>
  <c r="V70" i="32"/>
  <c r="AH57" i="34"/>
  <c r="U70" i="32"/>
  <c r="AE57" i="34"/>
  <c r="R70" i="32"/>
  <c r="AF57" i="34"/>
  <c r="S70" i="32"/>
  <c r="T57" i="34"/>
  <c r="L70" i="32"/>
  <c r="AG47" i="34"/>
  <c r="T60" i="32"/>
  <c r="Q47" i="34"/>
  <c r="K60" i="32"/>
  <c r="AD47" i="34"/>
  <c r="Q60" i="32"/>
  <c r="AE47" i="34"/>
  <c r="R60" i="32"/>
  <c r="AH47" i="34"/>
  <c r="U60" i="32"/>
  <c r="AF47" i="34"/>
  <c r="S60" i="32"/>
  <c r="AI47" i="34"/>
  <c r="V60" i="32"/>
  <c r="AH55" i="34"/>
  <c r="U68" i="32"/>
  <c r="AD55" i="34"/>
  <c r="Q68" i="32"/>
  <c r="AE55" i="34"/>
  <c r="R68" i="32"/>
  <c r="AG55" i="34"/>
  <c r="T68" i="32"/>
  <c r="AF55" i="34"/>
  <c r="S68" i="32"/>
  <c r="O55" i="34"/>
  <c r="J68" i="32"/>
  <c r="AI55" i="34"/>
  <c r="V68" i="32"/>
  <c r="AD48" i="34"/>
  <c r="Q61" i="32"/>
  <c r="AI48" i="34"/>
  <c r="V61" i="32"/>
  <c r="AE48" i="34"/>
  <c r="R61" i="32"/>
  <c r="AG48" i="34"/>
  <c r="T61" i="32"/>
  <c r="AH48" i="34"/>
  <c r="U61" i="32"/>
  <c r="M48" i="34"/>
  <c r="K61" i="32"/>
  <c r="AF48" i="34"/>
  <c r="S61" i="32"/>
  <c r="T60" i="34"/>
  <c r="L73" i="32"/>
  <c r="AF60" i="34"/>
  <c r="S73" i="32"/>
  <c r="AD60" i="34"/>
  <c r="Q73" i="32"/>
  <c r="U60" i="34"/>
  <c r="J73" i="32"/>
  <c r="AH60" i="34"/>
  <c r="U73" i="32"/>
  <c r="AG60" i="34"/>
  <c r="T73" i="32"/>
  <c r="AI60" i="34"/>
  <c r="V73" i="32"/>
  <c r="AE60" i="34"/>
  <c r="R73" i="32"/>
  <c r="AI53" i="34"/>
  <c r="V66" i="32"/>
  <c r="AH53" i="34"/>
  <c r="U66" i="32"/>
  <c r="AG53" i="34"/>
  <c r="T66" i="32"/>
  <c r="AE53" i="34"/>
  <c r="R66" i="32"/>
  <c r="AD53" i="34"/>
  <c r="Q66" i="32"/>
  <c r="AF53" i="34"/>
  <c r="S66" i="32"/>
  <c r="AG51" i="34"/>
  <c r="T64" i="32"/>
  <c r="AD51" i="34"/>
  <c r="Q64" i="32"/>
  <c r="AI51" i="34"/>
  <c r="V64" i="32"/>
  <c r="AE51" i="34"/>
  <c r="R64" i="32"/>
  <c r="Q51" i="34"/>
  <c r="K64" i="32"/>
  <c r="AF51" i="34"/>
  <c r="S64" i="32"/>
  <c r="AH51" i="34"/>
  <c r="U64" i="32"/>
  <c r="AI45" i="34"/>
  <c r="V58" i="32"/>
  <c r="AF45" i="34"/>
  <c r="S58" i="32"/>
  <c r="AG45" i="34"/>
  <c r="T58" i="32"/>
  <c r="AD45" i="34"/>
  <c r="Q58" i="32"/>
  <c r="AE45" i="34"/>
  <c r="R58" i="32"/>
  <c r="AH45" i="34"/>
  <c r="U58" i="32"/>
  <c r="M45" i="34"/>
  <c r="K58" i="32"/>
  <c r="AD59" i="34"/>
  <c r="Q72" i="32"/>
  <c r="O59" i="34"/>
  <c r="J72" i="32"/>
  <c r="AG59" i="34"/>
  <c r="T72" i="32"/>
  <c r="AI59" i="34"/>
  <c r="V72" i="32"/>
  <c r="AF59" i="34"/>
  <c r="S72" i="32"/>
  <c r="AH59" i="34"/>
  <c r="U72" i="32"/>
  <c r="AE59" i="34"/>
  <c r="R72" i="32"/>
  <c r="AE36" i="34"/>
  <c r="R49" i="32"/>
  <c r="AD36" i="34"/>
  <c r="Q49" i="32"/>
  <c r="AH36" i="34"/>
  <c r="U49" i="32"/>
  <c r="AG36" i="34"/>
  <c r="T49" i="32"/>
  <c r="AF36" i="34"/>
  <c r="S49" i="32"/>
  <c r="AI36" i="34"/>
  <c r="V49" i="32"/>
  <c r="AI52" i="34"/>
  <c r="V65" i="32"/>
  <c r="AD52" i="34"/>
  <c r="Q65" i="32"/>
  <c r="AF52" i="34"/>
  <c r="S65" i="32"/>
  <c r="AE52" i="34"/>
  <c r="R65" i="32"/>
  <c r="AH52" i="34"/>
  <c r="U65" i="32"/>
  <c r="AG52" i="34"/>
  <c r="T65" i="32"/>
  <c r="AH50" i="34"/>
  <c r="U63" i="32"/>
  <c r="AI50" i="34"/>
  <c r="V63" i="32"/>
  <c r="AF50" i="34"/>
  <c r="S63" i="32"/>
  <c r="AG50" i="34"/>
  <c r="T63" i="32"/>
  <c r="AE50" i="34"/>
  <c r="R63" i="32"/>
  <c r="AD50" i="34"/>
  <c r="Q63" i="32"/>
  <c r="AH41" i="34"/>
  <c r="U54" i="32"/>
  <c r="AD41" i="34"/>
  <c r="Q54" i="32"/>
  <c r="AI41" i="34"/>
  <c r="V54" i="32"/>
  <c r="AF41" i="34"/>
  <c r="S54" i="32"/>
  <c r="AG41" i="34"/>
  <c r="T54" i="32"/>
  <c r="N41" i="34"/>
  <c r="L54" i="32"/>
  <c r="AE41" i="34"/>
  <c r="R54" i="32"/>
  <c r="T39" i="34"/>
  <c r="L52" i="32"/>
  <c r="AH39" i="34"/>
  <c r="U52" i="32"/>
  <c r="AI39" i="34"/>
  <c r="V52" i="32"/>
  <c r="AF39" i="34"/>
  <c r="S52" i="32"/>
  <c r="AG39" i="34"/>
  <c r="T52" i="32"/>
  <c r="P39" i="34"/>
  <c r="J52" i="32"/>
  <c r="AE39" i="34"/>
  <c r="R52" i="32"/>
  <c r="AD39" i="34"/>
  <c r="Q52" i="32"/>
  <c r="AI44" i="34"/>
  <c r="V57" i="32"/>
  <c r="N44" i="34"/>
  <c r="L57" i="32"/>
  <c r="AG44" i="34"/>
  <c r="T57" i="32"/>
  <c r="AD44" i="34"/>
  <c r="Q57" i="32"/>
  <c r="L44" i="34"/>
  <c r="J57" i="32"/>
  <c r="AE44" i="34"/>
  <c r="R57" i="32"/>
  <c r="AH44" i="34"/>
  <c r="U57" i="32"/>
  <c r="AF44" i="34"/>
  <c r="S57" i="32"/>
  <c r="AE42" i="34"/>
  <c r="R55" i="32"/>
  <c r="Q42" i="34"/>
  <c r="K55" i="32"/>
  <c r="AI42" i="34"/>
  <c r="V55" i="32"/>
  <c r="AH42" i="34"/>
  <c r="U55" i="32"/>
  <c r="AG42" i="34"/>
  <c r="T55" i="32"/>
  <c r="AF42" i="34"/>
  <c r="S55" i="32"/>
  <c r="AD42" i="34"/>
  <c r="Q55" i="32"/>
  <c r="AG46" i="34"/>
  <c r="T59" i="32"/>
  <c r="AH46" i="34"/>
  <c r="U59" i="32"/>
  <c r="K59" i="32"/>
  <c r="AF46" i="34"/>
  <c r="S59" i="32"/>
  <c r="AD46" i="34"/>
  <c r="Q59" i="32"/>
  <c r="AE46" i="34"/>
  <c r="R59" i="32"/>
  <c r="AI46" i="34"/>
  <c r="V59" i="32"/>
  <c r="L30" i="34"/>
  <c r="J43" i="32"/>
  <c r="N30" i="34"/>
  <c r="L43" i="32"/>
  <c r="AD30" i="34"/>
  <c r="Q43" i="32"/>
  <c r="S25" i="34"/>
  <c r="L38" i="32"/>
  <c r="AF25" i="34"/>
  <c r="S38" i="32"/>
  <c r="AG25" i="34"/>
  <c r="T38" i="32"/>
  <c r="AE25" i="34"/>
  <c r="R38" i="32"/>
  <c r="P20" i="34"/>
  <c r="J33" i="32"/>
  <c r="AE20" i="34"/>
  <c r="R33" i="32"/>
  <c r="Q20" i="34"/>
  <c r="K33" i="32"/>
  <c r="S20" i="34"/>
  <c r="L33" i="32"/>
  <c r="U19" i="34"/>
  <c r="M32" i="32"/>
  <c r="AG20" i="34"/>
  <c r="T33" i="32"/>
  <c r="AD18" i="34"/>
  <c r="Q31" i="32"/>
  <c r="T18" i="34"/>
  <c r="L31" i="32"/>
  <c r="AG21" i="34"/>
  <c r="T34" i="32"/>
  <c r="S21" i="34"/>
  <c r="L34" i="32"/>
  <c r="L21" i="34"/>
  <c r="J34" i="32"/>
  <c r="AG12" i="34"/>
  <c r="T25" i="32"/>
  <c r="AG23" i="34"/>
  <c r="T36" i="32"/>
  <c r="AI23" i="34"/>
  <c r="V36" i="32"/>
  <c r="N23" i="34"/>
  <c r="L36" i="32"/>
  <c r="P17" i="34"/>
  <c r="J30" i="32"/>
  <c r="AE17" i="34"/>
  <c r="R30" i="32"/>
  <c r="AH17" i="34"/>
  <c r="U30" i="32"/>
  <c r="P11" i="34"/>
  <c r="J24" i="32"/>
  <c r="S26" i="34"/>
  <c r="L39" i="32"/>
  <c r="AH26" i="34"/>
  <c r="U39" i="32"/>
  <c r="Q7" i="34"/>
  <c r="K20" i="32"/>
  <c r="AD8" i="34"/>
  <c r="Q21" i="32"/>
  <c r="AI8" i="34"/>
  <c r="V21" i="32"/>
  <c r="N14" i="34"/>
  <c r="L27" i="32"/>
  <c r="AG14" i="34"/>
  <c r="T27" i="32"/>
  <c r="N15" i="34"/>
  <c r="L28" i="32"/>
  <c r="AF15" i="34"/>
  <c r="S28" i="32"/>
  <c r="AH9" i="34"/>
  <c r="U22" i="32"/>
  <c r="AF24" i="34"/>
  <c r="S37" i="32"/>
  <c r="N24" i="34"/>
  <c r="L37" i="32"/>
  <c r="Q24" i="34"/>
  <c r="K37" i="32"/>
  <c r="AG28" i="34"/>
  <c r="T41" i="32"/>
  <c r="R28" i="34"/>
  <c r="K41" i="32"/>
  <c r="AH28" i="34"/>
  <c r="U41" i="32"/>
  <c r="T4" i="34"/>
  <c r="L17" i="32"/>
  <c r="AE4" i="34"/>
  <c r="R17" i="32"/>
  <c r="Q22" i="34"/>
  <c r="K35" i="32"/>
  <c r="AF22" i="34"/>
  <c r="S35" i="32"/>
  <c r="AE13" i="34"/>
  <c r="R26" i="32"/>
  <c r="AF13" i="34"/>
  <c r="S26" i="32"/>
  <c r="AE5" i="34"/>
  <c r="R18" i="32"/>
  <c r="L5" i="34"/>
  <c r="J18" i="32"/>
  <c r="AH29" i="34"/>
  <c r="U42" i="32"/>
  <c r="P6" i="34"/>
  <c r="J19" i="32"/>
  <c r="T27" i="34"/>
  <c r="L40" i="32"/>
  <c r="M27" i="34"/>
  <c r="K40" i="32"/>
  <c r="AE27" i="34"/>
  <c r="R40" i="32"/>
  <c r="AD27" i="34"/>
  <c r="Q40" i="32"/>
  <c r="R33" i="34"/>
  <c r="K46" i="32"/>
  <c r="AD31" i="34"/>
  <c r="Q44" i="32"/>
  <c r="Q31" i="34"/>
  <c r="K44" i="32"/>
  <c r="AE31" i="34"/>
  <c r="R44" i="32"/>
  <c r="AI3" i="34"/>
  <c r="V16" i="32"/>
  <c r="R3" i="34"/>
  <c r="K16" i="32"/>
  <c r="F37" i="34"/>
  <c r="D36" i="52" s="1"/>
  <c r="E50" i="32"/>
  <c r="D37" i="34"/>
  <c r="C50" i="32"/>
  <c r="J37" i="34"/>
  <c r="K37" i="34" s="1"/>
  <c r="I50" i="32"/>
  <c r="H37" i="34"/>
  <c r="C36" i="52" s="1"/>
  <c r="G50" i="32"/>
  <c r="I37" i="34"/>
  <c r="A36" i="52" s="1"/>
  <c r="H50" i="32"/>
  <c r="C37" i="34"/>
  <c r="B50" i="32"/>
  <c r="G37" i="34"/>
  <c r="F50" i="32"/>
  <c r="E37" i="34"/>
  <c r="D50" i="32"/>
  <c r="J56" i="34"/>
  <c r="K56" i="34" s="1"/>
  <c r="I69" i="32"/>
  <c r="F56" i="34"/>
  <c r="D55" i="52" s="1"/>
  <c r="E69" i="32"/>
  <c r="E56" i="34"/>
  <c r="D69" i="32"/>
  <c r="H56" i="34"/>
  <c r="C55" i="52" s="1"/>
  <c r="G69" i="32"/>
  <c r="C56" i="34"/>
  <c r="B69" i="32"/>
  <c r="G56" i="34"/>
  <c r="F69" i="32"/>
  <c r="I56" i="34"/>
  <c r="A55" i="52" s="1"/>
  <c r="H69" i="32"/>
  <c r="D56" i="34"/>
  <c r="C69" i="32"/>
  <c r="D40" i="34"/>
  <c r="C53" i="32"/>
  <c r="F40" i="34"/>
  <c r="D39" i="52" s="1"/>
  <c r="E53" i="32"/>
  <c r="J40" i="34"/>
  <c r="K40" i="34" s="1"/>
  <c r="I53" i="32"/>
  <c r="C40" i="34"/>
  <c r="B53" i="32"/>
  <c r="H40" i="34"/>
  <c r="C39" i="52" s="1"/>
  <c r="G53" i="32"/>
  <c r="E40" i="34"/>
  <c r="D53" i="32"/>
  <c r="I40" i="34"/>
  <c r="A39" i="52" s="1"/>
  <c r="H53" i="32"/>
  <c r="G40" i="34"/>
  <c r="F53" i="32"/>
  <c r="F58" i="34"/>
  <c r="D57" i="52" s="1"/>
  <c r="E71" i="32"/>
  <c r="E58" i="34"/>
  <c r="D71" i="32"/>
  <c r="D58" i="34"/>
  <c r="C71" i="32"/>
  <c r="I58" i="34"/>
  <c r="A57" i="52" s="1"/>
  <c r="H71" i="32"/>
  <c r="C58" i="34"/>
  <c r="B71" i="32"/>
  <c r="G58" i="34"/>
  <c r="F71" i="32"/>
  <c r="H58" i="34"/>
  <c r="C57" i="52" s="1"/>
  <c r="G71" i="32"/>
  <c r="J58" i="34"/>
  <c r="K58" i="34" s="1"/>
  <c r="I71" i="32"/>
  <c r="D30" i="34"/>
  <c r="C43" i="32"/>
  <c r="J30" i="34"/>
  <c r="K30" i="34" s="1"/>
  <c r="I43" i="32"/>
  <c r="D25" i="34"/>
  <c r="C38" i="32"/>
  <c r="H54" i="34"/>
  <c r="C53" i="52" s="1"/>
  <c r="G67" i="32"/>
  <c r="G54" i="34"/>
  <c r="F67" i="32"/>
  <c r="I54" i="34"/>
  <c r="A53" i="52" s="1"/>
  <c r="H67" i="32"/>
  <c r="C54" i="34"/>
  <c r="B67" i="32"/>
  <c r="J54" i="34"/>
  <c r="K54" i="34" s="1"/>
  <c r="I67" i="32"/>
  <c r="D54" i="34"/>
  <c r="C67" i="32"/>
  <c r="F54" i="34"/>
  <c r="D53" i="52" s="1"/>
  <c r="E67" i="32"/>
  <c r="E54" i="34"/>
  <c r="D67" i="32"/>
  <c r="C38" i="34"/>
  <c r="B51" i="32"/>
  <c r="I38" i="34"/>
  <c r="A37" i="52" s="1"/>
  <c r="H51" i="32"/>
  <c r="H38" i="34"/>
  <c r="C37" i="52" s="1"/>
  <c r="G51" i="32"/>
  <c r="G38" i="34"/>
  <c r="F51" i="32"/>
  <c r="J38" i="34"/>
  <c r="K38" i="34" s="1"/>
  <c r="I51" i="32"/>
  <c r="E38" i="34"/>
  <c r="D51" i="32"/>
  <c r="D38" i="34"/>
  <c r="C51" i="32"/>
  <c r="F38" i="34"/>
  <c r="D37" i="52" s="1"/>
  <c r="E51" i="32"/>
  <c r="E20" i="34"/>
  <c r="D33" i="32"/>
  <c r="D18" i="34"/>
  <c r="C31" i="32"/>
  <c r="J35" i="34"/>
  <c r="K35" i="34" s="1"/>
  <c r="I48" i="32"/>
  <c r="E35" i="34"/>
  <c r="D48" i="32"/>
  <c r="F35" i="34"/>
  <c r="D34" i="52" s="1"/>
  <c r="E48" i="32"/>
  <c r="G35" i="34"/>
  <c r="F48" i="32"/>
  <c r="C35" i="34"/>
  <c r="B48" i="32"/>
  <c r="I35" i="34"/>
  <c r="A34" i="52" s="1"/>
  <c r="H48" i="32"/>
  <c r="H35" i="34"/>
  <c r="C34" i="52" s="1"/>
  <c r="G48" i="32"/>
  <c r="D35" i="34"/>
  <c r="C48" i="32"/>
  <c r="E21" i="34"/>
  <c r="D34" i="32"/>
  <c r="D21" i="34"/>
  <c r="C34" i="32"/>
  <c r="F12" i="34"/>
  <c r="D11" i="52" s="1"/>
  <c r="E25" i="32"/>
  <c r="I49" i="34"/>
  <c r="A48" i="52" s="1"/>
  <c r="H62" i="32"/>
  <c r="H49" i="34"/>
  <c r="C48" i="52" s="1"/>
  <c r="G62" i="32"/>
  <c r="C49" i="34"/>
  <c r="B62" i="32"/>
  <c r="J49" i="34"/>
  <c r="K49" i="34" s="1"/>
  <c r="I62" i="32"/>
  <c r="F49" i="34"/>
  <c r="D48" i="52" s="1"/>
  <c r="E62" i="32"/>
  <c r="E49" i="34"/>
  <c r="D62" i="32"/>
  <c r="D49" i="34"/>
  <c r="C62" i="32"/>
  <c r="G49" i="34"/>
  <c r="F62" i="32"/>
  <c r="I23" i="34"/>
  <c r="A22" i="52" s="1"/>
  <c r="H36" i="32"/>
  <c r="D17" i="34"/>
  <c r="C30" i="32"/>
  <c r="C17" i="34"/>
  <c r="B30" i="32"/>
  <c r="J43" i="34"/>
  <c r="K43" i="34" s="1"/>
  <c r="I56" i="32"/>
  <c r="F43" i="34"/>
  <c r="D42" i="52" s="1"/>
  <c r="E56" i="32"/>
  <c r="E43" i="34"/>
  <c r="D56" i="32"/>
  <c r="I43" i="34"/>
  <c r="A42" i="52" s="1"/>
  <c r="H56" i="32"/>
  <c r="H43" i="34"/>
  <c r="C42" i="52" s="1"/>
  <c r="G56" i="32"/>
  <c r="G43" i="34"/>
  <c r="F56" i="32"/>
  <c r="D43" i="34"/>
  <c r="C56" i="32"/>
  <c r="C43" i="34"/>
  <c r="B56" i="32"/>
  <c r="H57" i="34"/>
  <c r="C56" i="52" s="1"/>
  <c r="G70" i="32"/>
  <c r="I57" i="34"/>
  <c r="A56" i="52" s="1"/>
  <c r="H70" i="32"/>
  <c r="D57" i="34"/>
  <c r="C70" i="32"/>
  <c r="G57" i="34"/>
  <c r="F70" i="32"/>
  <c r="F57" i="34"/>
  <c r="D56" i="52" s="1"/>
  <c r="E70" i="32"/>
  <c r="E57" i="34"/>
  <c r="D70" i="32"/>
  <c r="J57" i="34"/>
  <c r="K57" i="34" s="1"/>
  <c r="I70" i="32"/>
  <c r="C57" i="34"/>
  <c r="B70" i="32"/>
  <c r="D47" i="34"/>
  <c r="C60" i="32"/>
  <c r="F47" i="34"/>
  <c r="D46" i="52" s="1"/>
  <c r="E60" i="32"/>
  <c r="J47" i="34"/>
  <c r="K47" i="34" s="1"/>
  <c r="I60" i="32"/>
  <c r="C47" i="34"/>
  <c r="B60" i="32"/>
  <c r="I47" i="34"/>
  <c r="A46" i="52" s="1"/>
  <c r="H60" i="32"/>
  <c r="H47" i="34"/>
  <c r="C46" i="52" s="1"/>
  <c r="G60" i="32"/>
  <c r="G47" i="34"/>
  <c r="F60" i="32"/>
  <c r="E47" i="34"/>
  <c r="D60" i="32"/>
  <c r="C26" i="34"/>
  <c r="B39" i="32"/>
  <c r="C55" i="34"/>
  <c r="B68" i="32"/>
  <c r="J55" i="34"/>
  <c r="K55" i="34" s="1"/>
  <c r="I68" i="32"/>
  <c r="H55" i="34"/>
  <c r="C54" i="52" s="1"/>
  <c r="G68" i="32"/>
  <c r="E55" i="34"/>
  <c r="D68" i="32"/>
  <c r="I55" i="34"/>
  <c r="A54" i="52" s="1"/>
  <c r="H68" i="32"/>
  <c r="F55" i="34"/>
  <c r="D54" i="52" s="1"/>
  <c r="E68" i="32"/>
  <c r="D55" i="34"/>
  <c r="C68" i="32"/>
  <c r="G55" i="34"/>
  <c r="F68" i="32"/>
  <c r="I48" i="34"/>
  <c r="A47" i="52" s="1"/>
  <c r="H61" i="32"/>
  <c r="J48" i="34"/>
  <c r="K48" i="34" s="1"/>
  <c r="I61" i="32"/>
  <c r="E48" i="34"/>
  <c r="D61" i="32"/>
  <c r="D48" i="34"/>
  <c r="C61" i="32"/>
  <c r="H48" i="34"/>
  <c r="C47" i="52" s="1"/>
  <c r="G61" i="32"/>
  <c r="G48" i="34"/>
  <c r="F61" i="32"/>
  <c r="F48" i="34"/>
  <c r="D47" i="52" s="1"/>
  <c r="E61" i="32"/>
  <c r="C48" i="34"/>
  <c r="B61" i="32"/>
  <c r="I60" i="34"/>
  <c r="A59" i="52" s="1"/>
  <c r="H73" i="32"/>
  <c r="E60" i="34"/>
  <c r="D73" i="32"/>
  <c r="F60" i="34"/>
  <c r="D59" i="52" s="1"/>
  <c r="E73" i="32"/>
  <c r="C60" i="34"/>
  <c r="B73" i="32"/>
  <c r="J60" i="34"/>
  <c r="K60" i="34" s="1"/>
  <c r="I73" i="32"/>
  <c r="D60" i="34"/>
  <c r="C73" i="32"/>
  <c r="H60" i="34"/>
  <c r="C59" i="52" s="1"/>
  <c r="G73" i="32"/>
  <c r="G60" i="34"/>
  <c r="F73" i="32"/>
  <c r="D53" i="34"/>
  <c r="C66" i="32"/>
  <c r="F53" i="34"/>
  <c r="D52" i="52" s="1"/>
  <c r="E66" i="32"/>
  <c r="G53" i="34"/>
  <c r="F66" i="32"/>
  <c r="E53" i="34"/>
  <c r="D66" i="32"/>
  <c r="H53" i="34"/>
  <c r="C52" i="52" s="1"/>
  <c r="G66" i="32"/>
  <c r="C53" i="34"/>
  <c r="B66" i="32"/>
  <c r="I53" i="34"/>
  <c r="A52" i="52" s="1"/>
  <c r="H66" i="32"/>
  <c r="J53" i="34"/>
  <c r="K53" i="34" s="1"/>
  <c r="I66" i="32"/>
  <c r="D7" i="34"/>
  <c r="C20" i="32"/>
  <c r="D8" i="34"/>
  <c r="C21" i="32"/>
  <c r="F14" i="34"/>
  <c r="D13" i="52" s="1"/>
  <c r="E27" i="32"/>
  <c r="E14" i="34"/>
  <c r="D27" i="32"/>
  <c r="D15" i="34"/>
  <c r="C28" i="32"/>
  <c r="G15" i="34"/>
  <c r="F28" i="32"/>
  <c r="C15" i="34"/>
  <c r="B28" i="32"/>
  <c r="J15" i="34"/>
  <c r="K15" i="34" s="1"/>
  <c r="I28" i="32"/>
  <c r="I9" i="34"/>
  <c r="A8" i="52" s="1"/>
  <c r="H22" i="32"/>
  <c r="E9" i="34"/>
  <c r="D22" i="32"/>
  <c r="G24" i="34"/>
  <c r="F37" i="32"/>
  <c r="G28" i="34"/>
  <c r="F41" i="32"/>
  <c r="H10" i="34"/>
  <c r="C9" i="52" s="1"/>
  <c r="G23" i="32"/>
  <c r="D10" i="34"/>
  <c r="C23" i="32"/>
  <c r="J4" i="34"/>
  <c r="K4" i="34" s="1"/>
  <c r="I17" i="32"/>
  <c r="C51" i="34"/>
  <c r="B64" i="32"/>
  <c r="I51" i="34"/>
  <c r="A50" i="52" s="1"/>
  <c r="H64" i="32"/>
  <c r="J51" i="34"/>
  <c r="K51" i="34" s="1"/>
  <c r="I64" i="32"/>
  <c r="H51" i="34"/>
  <c r="C50" i="52" s="1"/>
  <c r="G64" i="32"/>
  <c r="F51" i="34"/>
  <c r="D50" i="52" s="1"/>
  <c r="E64" i="32"/>
  <c r="G51" i="34"/>
  <c r="F64" i="32"/>
  <c r="E51" i="34"/>
  <c r="D64" i="32"/>
  <c r="D51" i="34"/>
  <c r="C64" i="32"/>
  <c r="F45" i="34"/>
  <c r="D44" i="52" s="1"/>
  <c r="E58" i="32"/>
  <c r="J45" i="34"/>
  <c r="K45" i="34" s="1"/>
  <c r="I58" i="32"/>
  <c r="E45" i="34"/>
  <c r="D58" i="32"/>
  <c r="G45" i="34"/>
  <c r="F58" i="32"/>
  <c r="I45" i="34"/>
  <c r="A44" i="52" s="1"/>
  <c r="H58" i="32"/>
  <c r="D45" i="34"/>
  <c r="C58" i="32"/>
  <c r="C45" i="34"/>
  <c r="B58" i="32"/>
  <c r="H45" i="34"/>
  <c r="C44" i="52" s="1"/>
  <c r="G58" i="32"/>
  <c r="E22" i="34"/>
  <c r="D35" i="32"/>
  <c r="D22" i="34"/>
  <c r="C35" i="32"/>
  <c r="G59" i="34"/>
  <c r="F72" i="32"/>
  <c r="C59" i="34"/>
  <c r="B72" i="32"/>
  <c r="H59" i="34"/>
  <c r="C58" i="52" s="1"/>
  <c r="G72" i="32"/>
  <c r="E59" i="34"/>
  <c r="D72" i="32"/>
  <c r="I59" i="34"/>
  <c r="A58" i="52" s="1"/>
  <c r="H72" i="32"/>
  <c r="D59" i="34"/>
  <c r="C72" i="32"/>
  <c r="F59" i="34"/>
  <c r="D58" i="52" s="1"/>
  <c r="E72" i="32"/>
  <c r="J59" i="34"/>
  <c r="K59" i="34" s="1"/>
  <c r="I72" i="32"/>
  <c r="I36" i="34"/>
  <c r="A35" i="52" s="1"/>
  <c r="H49" i="32"/>
  <c r="H36" i="34"/>
  <c r="C35" i="52" s="1"/>
  <c r="G49" i="32"/>
  <c r="E36" i="34"/>
  <c r="D49" i="32"/>
  <c r="F36" i="34"/>
  <c r="D35" i="52" s="1"/>
  <c r="E49" i="32"/>
  <c r="J36" i="34"/>
  <c r="K36" i="34" s="1"/>
  <c r="I49" i="32"/>
  <c r="G36" i="34"/>
  <c r="F49" i="32"/>
  <c r="D36" i="34"/>
  <c r="C49" i="32"/>
  <c r="C36" i="34"/>
  <c r="B49" i="32"/>
  <c r="H13" i="34"/>
  <c r="C12" i="52" s="1"/>
  <c r="G26" i="32"/>
  <c r="C13" i="34"/>
  <c r="B26" i="32"/>
  <c r="D13" i="34"/>
  <c r="C26" i="32"/>
  <c r="E13" i="34"/>
  <c r="D26" i="32"/>
  <c r="F13" i="34"/>
  <c r="D12" i="52" s="1"/>
  <c r="E26" i="32"/>
  <c r="J13" i="34"/>
  <c r="K13" i="34" s="1"/>
  <c r="I26" i="32"/>
  <c r="G5" i="34"/>
  <c r="F18" i="32"/>
  <c r="H52" i="34"/>
  <c r="C51" i="52" s="1"/>
  <c r="G65" i="32"/>
  <c r="E52" i="34"/>
  <c r="D65" i="32"/>
  <c r="I52" i="34"/>
  <c r="A51" i="52" s="1"/>
  <c r="H65" i="32"/>
  <c r="F52" i="34"/>
  <c r="D51" i="52" s="1"/>
  <c r="E65" i="32"/>
  <c r="D52" i="34"/>
  <c r="C65" i="32"/>
  <c r="C52" i="34"/>
  <c r="B65" i="32"/>
  <c r="G52" i="34"/>
  <c r="F65" i="32"/>
  <c r="J52" i="34"/>
  <c r="K52" i="34" s="1"/>
  <c r="I65" i="32"/>
  <c r="H29" i="34"/>
  <c r="C28" i="52" s="1"/>
  <c r="G42" i="32"/>
  <c r="D29" i="34"/>
  <c r="C42" i="32"/>
  <c r="G50" i="34"/>
  <c r="F63" i="32"/>
  <c r="F50" i="34"/>
  <c r="D49" i="52" s="1"/>
  <c r="E63" i="32"/>
  <c r="E50" i="34"/>
  <c r="D63" i="32"/>
  <c r="C50" i="34"/>
  <c r="B63" i="32"/>
  <c r="D50" i="34"/>
  <c r="C63" i="32"/>
  <c r="I50" i="34"/>
  <c r="A49" i="52" s="1"/>
  <c r="H63" i="32"/>
  <c r="H50" i="34"/>
  <c r="C49" i="52" s="1"/>
  <c r="G63" i="32"/>
  <c r="J50" i="34"/>
  <c r="K50" i="34" s="1"/>
  <c r="I63" i="32"/>
  <c r="J41" i="34"/>
  <c r="K41" i="34" s="1"/>
  <c r="I54" i="32"/>
  <c r="D41" i="34"/>
  <c r="C54" i="32"/>
  <c r="G41" i="34"/>
  <c r="F54" i="32"/>
  <c r="H41" i="34"/>
  <c r="C40" i="52" s="1"/>
  <c r="G54" i="32"/>
  <c r="E41" i="34"/>
  <c r="D54" i="32"/>
  <c r="I41" i="34"/>
  <c r="A40" i="52" s="1"/>
  <c r="H54" i="32"/>
  <c r="F41" i="34"/>
  <c r="D40" i="52" s="1"/>
  <c r="E54" i="32"/>
  <c r="C41" i="34"/>
  <c r="B54" i="32"/>
  <c r="J6" i="34"/>
  <c r="K6" i="34" s="1"/>
  <c r="I19" i="32"/>
  <c r="E6" i="34"/>
  <c r="D19" i="32"/>
  <c r="G6" i="34"/>
  <c r="F19" i="32"/>
  <c r="H16" i="34"/>
  <c r="C15" i="52" s="1"/>
  <c r="G29" i="32"/>
  <c r="E39" i="34"/>
  <c r="D52" i="32"/>
  <c r="D39" i="34"/>
  <c r="C52" i="32"/>
  <c r="C39" i="34"/>
  <c r="B52" i="32"/>
  <c r="I39" i="34"/>
  <c r="A38" i="52" s="1"/>
  <c r="H52" i="32"/>
  <c r="G39" i="34"/>
  <c r="F52" i="32"/>
  <c r="J39" i="34"/>
  <c r="K39" i="34" s="1"/>
  <c r="I52" i="32"/>
  <c r="H39" i="34"/>
  <c r="C38" i="52" s="1"/>
  <c r="G52" i="32"/>
  <c r="F39" i="34"/>
  <c r="D38" i="52" s="1"/>
  <c r="E52" i="32"/>
  <c r="H44" i="34"/>
  <c r="C43" i="52" s="1"/>
  <c r="G57" i="32"/>
  <c r="F44" i="34"/>
  <c r="D43" i="52" s="1"/>
  <c r="E57" i="32"/>
  <c r="D44" i="34"/>
  <c r="C57" i="32"/>
  <c r="C44" i="34"/>
  <c r="B57" i="32"/>
  <c r="E44" i="34"/>
  <c r="D57" i="32"/>
  <c r="J44" i="34"/>
  <c r="K44" i="34" s="1"/>
  <c r="I57" i="32"/>
  <c r="I44" i="34"/>
  <c r="A43" i="52" s="1"/>
  <c r="H57" i="32"/>
  <c r="G44" i="34"/>
  <c r="F57" i="32"/>
  <c r="F33" i="34"/>
  <c r="D32" i="52" s="1"/>
  <c r="E46" i="32"/>
  <c r="D33" i="34"/>
  <c r="C46" i="32"/>
  <c r="I42" i="34"/>
  <c r="A41" i="52" s="1"/>
  <c r="H55" i="32"/>
  <c r="G42" i="34"/>
  <c r="F55" i="32"/>
  <c r="C42" i="34"/>
  <c r="B55" i="32"/>
  <c r="D42" i="34"/>
  <c r="C55" i="32"/>
  <c r="H42" i="34"/>
  <c r="C41" i="52" s="1"/>
  <c r="G55" i="32"/>
  <c r="J42" i="34"/>
  <c r="K42" i="34" s="1"/>
  <c r="I55" i="32"/>
  <c r="F42" i="34"/>
  <c r="D41" i="52" s="1"/>
  <c r="E55" i="32"/>
  <c r="E42" i="34"/>
  <c r="D55" i="32"/>
  <c r="D31" i="34"/>
  <c r="C44" i="32"/>
  <c r="F31" i="34"/>
  <c r="D30" i="52" s="1"/>
  <c r="E44" i="32"/>
  <c r="J31" i="34"/>
  <c r="K31" i="34" s="1"/>
  <c r="I44" i="32"/>
  <c r="H31" i="34"/>
  <c r="C30" i="52" s="1"/>
  <c r="G44" i="32"/>
  <c r="C46" i="34"/>
  <c r="B59" i="32"/>
  <c r="F46" i="34"/>
  <c r="D45" i="52" s="1"/>
  <c r="E59" i="32"/>
  <c r="J46" i="34"/>
  <c r="K46" i="34" s="1"/>
  <c r="I59" i="32"/>
  <c r="D46" i="34"/>
  <c r="C59" i="32"/>
  <c r="G46" i="34"/>
  <c r="F59" i="32"/>
  <c r="E46" i="34"/>
  <c r="D59" i="32"/>
  <c r="H46" i="34"/>
  <c r="C45" i="52" s="1"/>
  <c r="G59" i="32"/>
  <c r="I46" i="34"/>
  <c r="A45" i="52" s="1"/>
  <c r="H59" i="32"/>
  <c r="O47" i="48"/>
  <c r="O48" i="42"/>
  <c r="AG40" i="50"/>
  <c r="T53" i="48"/>
  <c r="D40" i="50"/>
  <c r="C53" i="48"/>
  <c r="AF40" i="50"/>
  <c r="S53" i="48"/>
  <c r="C40" i="50"/>
  <c r="B53" i="48"/>
  <c r="G40" i="50"/>
  <c r="F53" i="48"/>
  <c r="H40" i="50"/>
  <c r="C39" i="55" s="1"/>
  <c r="G53" i="48"/>
  <c r="F40" i="50"/>
  <c r="D39" i="55" s="1"/>
  <c r="E53" i="48"/>
  <c r="I40" i="50"/>
  <c r="A39" i="55" s="1"/>
  <c r="H53" i="48"/>
  <c r="T40" i="50"/>
  <c r="L53" i="48"/>
  <c r="AE40" i="50"/>
  <c r="R53" i="48"/>
  <c r="J40" i="50"/>
  <c r="K40" i="50" s="1"/>
  <c r="I53" i="48"/>
  <c r="AH40" i="50"/>
  <c r="U53" i="48"/>
  <c r="AD40" i="50"/>
  <c r="Q53" i="48"/>
  <c r="AI40" i="50"/>
  <c r="V53" i="48"/>
  <c r="E40" i="50"/>
  <c r="D53" i="48"/>
  <c r="J59" i="50"/>
  <c r="K59" i="50" s="1"/>
  <c r="I72" i="48"/>
  <c r="I59" i="50"/>
  <c r="A58" i="55" s="1"/>
  <c r="H72" i="48"/>
  <c r="F59" i="50"/>
  <c r="D58" i="55" s="1"/>
  <c r="E72" i="48"/>
  <c r="AI59" i="50"/>
  <c r="V72" i="48"/>
  <c r="AH59" i="50"/>
  <c r="U72" i="48"/>
  <c r="H59" i="50"/>
  <c r="C58" i="55" s="1"/>
  <c r="G72" i="48"/>
  <c r="AD59" i="50"/>
  <c r="Q72" i="48"/>
  <c r="AE59" i="50"/>
  <c r="R72" i="48"/>
  <c r="AG59" i="50"/>
  <c r="T72" i="48"/>
  <c r="G59" i="50"/>
  <c r="F72" i="48"/>
  <c r="C59" i="50"/>
  <c r="B72" i="48"/>
  <c r="D59" i="50"/>
  <c r="C72" i="48"/>
  <c r="AF59" i="50"/>
  <c r="S72" i="48"/>
  <c r="E59" i="50"/>
  <c r="D72" i="48"/>
  <c r="AD45" i="50"/>
  <c r="Q58" i="48"/>
  <c r="F45" i="50"/>
  <c r="D44" i="55" s="1"/>
  <c r="E58" i="48"/>
  <c r="AF45" i="50"/>
  <c r="S58" i="48"/>
  <c r="AE45" i="50"/>
  <c r="R58" i="48"/>
  <c r="D45" i="50"/>
  <c r="C58" i="48"/>
  <c r="C45" i="50"/>
  <c r="B58" i="48"/>
  <c r="AI45" i="50"/>
  <c r="V58" i="48"/>
  <c r="AH45" i="50"/>
  <c r="U58" i="48"/>
  <c r="H45" i="50"/>
  <c r="C44" i="55" s="1"/>
  <c r="G58" i="48"/>
  <c r="I45" i="50"/>
  <c r="A44" i="55" s="1"/>
  <c r="H58" i="48"/>
  <c r="G45" i="50"/>
  <c r="F58" i="48"/>
  <c r="E45" i="50"/>
  <c r="D58" i="48"/>
  <c r="J45" i="50"/>
  <c r="K45" i="50" s="1"/>
  <c r="I58" i="48"/>
  <c r="P45" i="50"/>
  <c r="J58" i="48"/>
  <c r="AG45" i="50"/>
  <c r="T58" i="48"/>
  <c r="AI41" i="50"/>
  <c r="V54" i="48"/>
  <c r="I41" i="50"/>
  <c r="A40" i="55" s="1"/>
  <c r="H54" i="48"/>
  <c r="AF41" i="50"/>
  <c r="S54" i="48"/>
  <c r="AG41" i="50"/>
  <c r="T54" i="48"/>
  <c r="D41" i="50"/>
  <c r="C54" i="48"/>
  <c r="E41" i="50"/>
  <c r="D54" i="48"/>
  <c r="AH41" i="50"/>
  <c r="U54" i="48"/>
  <c r="H41" i="50"/>
  <c r="C40" i="55" s="1"/>
  <c r="G54" i="48"/>
  <c r="AE41" i="50"/>
  <c r="R54" i="48"/>
  <c r="C41" i="50"/>
  <c r="B54" i="48"/>
  <c r="G41" i="50"/>
  <c r="F54" i="48"/>
  <c r="J41" i="50"/>
  <c r="K41" i="50" s="1"/>
  <c r="I54" i="48"/>
  <c r="F41" i="50"/>
  <c r="D40" i="55" s="1"/>
  <c r="E54" i="48"/>
  <c r="AD41" i="50"/>
  <c r="Q54" i="48"/>
  <c r="G60" i="50"/>
  <c r="F73" i="48"/>
  <c r="D60" i="50"/>
  <c r="C73" i="48"/>
  <c r="AE60" i="50"/>
  <c r="R73" i="48"/>
  <c r="E60" i="50"/>
  <c r="D73" i="48"/>
  <c r="AH60" i="50"/>
  <c r="U73" i="48"/>
  <c r="AF60" i="50"/>
  <c r="S73" i="48"/>
  <c r="AD60" i="50"/>
  <c r="Q73" i="48"/>
  <c r="I60" i="50"/>
  <c r="A59" i="55" s="1"/>
  <c r="H73" i="48"/>
  <c r="H60" i="50"/>
  <c r="C59" i="55" s="1"/>
  <c r="G73" i="48"/>
  <c r="F60" i="50"/>
  <c r="D59" i="55" s="1"/>
  <c r="E73" i="48"/>
  <c r="C60" i="50"/>
  <c r="B73" i="48"/>
  <c r="AG60" i="50"/>
  <c r="T73" i="48"/>
  <c r="J60" i="50"/>
  <c r="K60" i="50" s="1"/>
  <c r="I73" i="48"/>
  <c r="AI60" i="50"/>
  <c r="V73" i="48"/>
  <c r="O44" i="50"/>
  <c r="J57" i="48"/>
  <c r="AE44" i="50"/>
  <c r="R57" i="48"/>
  <c r="E44" i="50"/>
  <c r="D57" i="48"/>
  <c r="F44" i="50"/>
  <c r="D43" i="55" s="1"/>
  <c r="E57" i="48"/>
  <c r="J44" i="50"/>
  <c r="K44" i="50" s="1"/>
  <c r="I57" i="48"/>
  <c r="C44" i="50"/>
  <c r="B57" i="48"/>
  <c r="I44" i="50"/>
  <c r="A43" i="55" s="1"/>
  <c r="H57" i="48"/>
  <c r="AH44" i="50"/>
  <c r="U57" i="48"/>
  <c r="D44" i="50"/>
  <c r="C57" i="48"/>
  <c r="H44" i="50"/>
  <c r="C43" i="55" s="1"/>
  <c r="G57" i="48"/>
  <c r="AI44" i="50"/>
  <c r="V57" i="48"/>
  <c r="AD44" i="50"/>
  <c r="Q57" i="48"/>
  <c r="AG44" i="50"/>
  <c r="T57" i="48"/>
  <c r="G44" i="50"/>
  <c r="F57" i="48"/>
  <c r="AF44" i="50"/>
  <c r="S57" i="48"/>
  <c r="G57" i="50"/>
  <c r="F70" i="48"/>
  <c r="F57" i="50"/>
  <c r="D56" i="55" s="1"/>
  <c r="E70" i="48"/>
  <c r="AE57" i="50"/>
  <c r="R70" i="48"/>
  <c r="AI57" i="50"/>
  <c r="V70" i="48"/>
  <c r="D57" i="50"/>
  <c r="C70" i="48"/>
  <c r="J57" i="50"/>
  <c r="K57" i="50" s="1"/>
  <c r="I70" i="48"/>
  <c r="AF57" i="50"/>
  <c r="S70" i="48"/>
  <c r="E57" i="50"/>
  <c r="D70" i="48"/>
  <c r="I57" i="50"/>
  <c r="A56" i="55" s="1"/>
  <c r="H70" i="48"/>
  <c r="AG57" i="50"/>
  <c r="T70" i="48"/>
  <c r="AH57" i="50"/>
  <c r="U70" i="48"/>
  <c r="C57" i="50"/>
  <c r="B70" i="48"/>
  <c r="H57" i="50"/>
  <c r="C56" i="55" s="1"/>
  <c r="G70" i="48"/>
  <c r="AD57" i="50"/>
  <c r="Q70" i="48"/>
  <c r="D50" i="50"/>
  <c r="C63" i="48"/>
  <c r="F50" i="50"/>
  <c r="D49" i="55" s="1"/>
  <c r="E63" i="48"/>
  <c r="AF50" i="50"/>
  <c r="S63" i="48"/>
  <c r="J50" i="50"/>
  <c r="K50" i="50" s="1"/>
  <c r="I63" i="48"/>
  <c r="G50" i="50"/>
  <c r="F63" i="48"/>
  <c r="AD50" i="50"/>
  <c r="Q63" i="48"/>
  <c r="I50" i="50"/>
  <c r="A49" i="55" s="1"/>
  <c r="H63" i="48"/>
  <c r="C50" i="50"/>
  <c r="B63" i="48"/>
  <c r="AI50" i="50"/>
  <c r="V63" i="48"/>
  <c r="AH50" i="50"/>
  <c r="U63" i="48"/>
  <c r="H50" i="50"/>
  <c r="C49" i="55" s="1"/>
  <c r="G63" i="48"/>
  <c r="E50" i="50"/>
  <c r="D63" i="48"/>
  <c r="AE50" i="50"/>
  <c r="R63" i="48"/>
  <c r="R50" i="50"/>
  <c r="K63" i="48"/>
  <c r="AG50" i="50"/>
  <c r="T63" i="48"/>
  <c r="AE55" i="50"/>
  <c r="R68" i="48"/>
  <c r="AF55" i="50"/>
  <c r="S68" i="48"/>
  <c r="C55" i="50"/>
  <c r="B68" i="48"/>
  <c r="AD55" i="50"/>
  <c r="Q68" i="48"/>
  <c r="I55" i="50"/>
  <c r="A54" i="55" s="1"/>
  <c r="H68" i="48"/>
  <c r="D55" i="50"/>
  <c r="C68" i="48"/>
  <c r="AH55" i="50"/>
  <c r="U68" i="48"/>
  <c r="F55" i="50"/>
  <c r="D54" i="55" s="1"/>
  <c r="E68" i="48"/>
  <c r="AI55" i="50"/>
  <c r="V68" i="48"/>
  <c r="J55" i="50"/>
  <c r="K55" i="50" s="1"/>
  <c r="I68" i="48"/>
  <c r="H55" i="50"/>
  <c r="C54" i="55" s="1"/>
  <c r="G68" i="48"/>
  <c r="E55" i="50"/>
  <c r="D68" i="48"/>
  <c r="AG55" i="50"/>
  <c r="T68" i="48"/>
  <c r="G55" i="50"/>
  <c r="F68" i="48"/>
  <c r="AF43" i="50"/>
  <c r="S56" i="48"/>
  <c r="J43" i="50"/>
  <c r="K43" i="50" s="1"/>
  <c r="I56" i="48"/>
  <c r="G43" i="50"/>
  <c r="F56" i="48"/>
  <c r="S43" i="50"/>
  <c r="L56" i="48"/>
  <c r="AG43" i="50"/>
  <c r="T56" i="48"/>
  <c r="H43" i="50"/>
  <c r="C42" i="55" s="1"/>
  <c r="G56" i="48"/>
  <c r="I43" i="50"/>
  <c r="A42" i="55" s="1"/>
  <c r="H56" i="48"/>
  <c r="AE43" i="50"/>
  <c r="R56" i="48"/>
  <c r="E43" i="50"/>
  <c r="D56" i="48"/>
  <c r="D43" i="50"/>
  <c r="C56" i="48"/>
  <c r="AI43" i="50"/>
  <c r="V56" i="48"/>
  <c r="C43" i="50"/>
  <c r="B56" i="48"/>
  <c r="P43" i="50"/>
  <c r="J56" i="48"/>
  <c r="AD43" i="50"/>
  <c r="Q56" i="48"/>
  <c r="F43" i="50"/>
  <c r="D42" i="55" s="1"/>
  <c r="E56" i="48"/>
  <c r="AH43" i="50"/>
  <c r="U56" i="48"/>
  <c r="AI47" i="50"/>
  <c r="V60" i="48"/>
  <c r="G47" i="50"/>
  <c r="F60" i="48"/>
  <c r="AF47" i="50"/>
  <c r="S60" i="48"/>
  <c r="N47" i="50"/>
  <c r="L60" i="48"/>
  <c r="R47" i="50"/>
  <c r="K60" i="48"/>
  <c r="E47" i="50"/>
  <c r="D60" i="48"/>
  <c r="AG47" i="50"/>
  <c r="T60" i="48"/>
  <c r="F47" i="50"/>
  <c r="D46" i="55" s="1"/>
  <c r="E60" i="48"/>
  <c r="C47" i="50"/>
  <c r="B60" i="48"/>
  <c r="I47" i="50"/>
  <c r="A46" i="55" s="1"/>
  <c r="H60" i="48"/>
  <c r="V46" i="50"/>
  <c r="M59" i="48"/>
  <c r="D47" i="50"/>
  <c r="C60" i="48"/>
  <c r="AD47" i="50"/>
  <c r="Q60" i="48"/>
  <c r="AH47" i="50"/>
  <c r="U60" i="48"/>
  <c r="H47" i="50"/>
  <c r="C46" i="55" s="1"/>
  <c r="G60" i="48"/>
  <c r="AE47" i="50"/>
  <c r="R60" i="48"/>
  <c r="J47" i="50"/>
  <c r="K47" i="50" s="1"/>
  <c r="I60" i="48"/>
  <c r="P42" i="50"/>
  <c r="J55" i="48"/>
  <c r="AG42" i="50"/>
  <c r="T55" i="48"/>
  <c r="D42" i="50"/>
  <c r="C55" i="48"/>
  <c r="I42" i="50"/>
  <c r="A41" i="55" s="1"/>
  <c r="H55" i="48"/>
  <c r="AF42" i="50"/>
  <c r="S55" i="48"/>
  <c r="F42" i="50"/>
  <c r="D41" i="55" s="1"/>
  <c r="E55" i="48"/>
  <c r="G42" i="50"/>
  <c r="F55" i="48"/>
  <c r="AH42" i="50"/>
  <c r="U55" i="48"/>
  <c r="J42" i="50"/>
  <c r="K42" i="50" s="1"/>
  <c r="I55" i="48"/>
  <c r="AI42" i="50"/>
  <c r="V55" i="48"/>
  <c r="AD42" i="50"/>
  <c r="Q55" i="48"/>
  <c r="C42" i="50"/>
  <c r="B55" i="48"/>
  <c r="E42" i="50"/>
  <c r="D55" i="48"/>
  <c r="H42" i="50"/>
  <c r="C41" i="55" s="1"/>
  <c r="G55" i="48"/>
  <c r="AE42" i="50"/>
  <c r="R55" i="48"/>
  <c r="I48" i="50"/>
  <c r="A47" i="55" s="1"/>
  <c r="H61" i="48"/>
  <c r="F48" i="50"/>
  <c r="D47" i="55" s="1"/>
  <c r="E61" i="48"/>
  <c r="AF48" i="50"/>
  <c r="S61" i="48"/>
  <c r="E48" i="50"/>
  <c r="D61" i="48"/>
  <c r="P48" i="50"/>
  <c r="J61" i="48"/>
  <c r="C48" i="50"/>
  <c r="B61" i="48"/>
  <c r="G48" i="50"/>
  <c r="F61" i="48"/>
  <c r="AG48" i="50"/>
  <c r="T61" i="48"/>
  <c r="T48" i="50"/>
  <c r="L61" i="48"/>
  <c r="H48" i="50"/>
  <c r="C47" i="55" s="1"/>
  <c r="G61" i="48"/>
  <c r="AH48" i="50"/>
  <c r="U61" i="48"/>
  <c r="J48" i="50"/>
  <c r="K48" i="50" s="1"/>
  <c r="I61" i="48"/>
  <c r="AE48" i="50"/>
  <c r="R61" i="48"/>
  <c r="D48" i="50"/>
  <c r="C61" i="48"/>
  <c r="AD48" i="50"/>
  <c r="Q61" i="48"/>
  <c r="AI48" i="50"/>
  <c r="V61" i="48"/>
  <c r="G49" i="50"/>
  <c r="F62" i="48"/>
  <c r="I49" i="50"/>
  <c r="A48" i="55" s="1"/>
  <c r="H62" i="48"/>
  <c r="E49" i="50"/>
  <c r="D62" i="48"/>
  <c r="AG49" i="50"/>
  <c r="T62" i="48"/>
  <c r="AI49" i="50"/>
  <c r="V62" i="48"/>
  <c r="AH49" i="50"/>
  <c r="U62" i="48"/>
  <c r="H49" i="50"/>
  <c r="C48" i="55" s="1"/>
  <c r="G62" i="48"/>
  <c r="D49" i="50"/>
  <c r="C62" i="48"/>
  <c r="J49" i="50"/>
  <c r="K49" i="50" s="1"/>
  <c r="I62" i="48"/>
  <c r="AE49" i="50"/>
  <c r="R62" i="48"/>
  <c r="C49" i="50"/>
  <c r="B62" i="48"/>
  <c r="N49" i="50"/>
  <c r="L62" i="48"/>
  <c r="P49" i="50"/>
  <c r="J62" i="48"/>
  <c r="AF49" i="50"/>
  <c r="S62" i="48"/>
  <c r="AD49" i="50"/>
  <c r="Q62" i="48"/>
  <c r="F49" i="50"/>
  <c r="D48" i="55" s="1"/>
  <c r="E62" i="48"/>
  <c r="J34" i="50"/>
  <c r="K34" i="50" s="1"/>
  <c r="I47" i="48"/>
  <c r="I34" i="50"/>
  <c r="A33" i="55" s="1"/>
  <c r="H47" i="48"/>
  <c r="N34" i="50"/>
  <c r="L47" i="48"/>
  <c r="E34" i="50"/>
  <c r="D47" i="48"/>
  <c r="F34" i="50"/>
  <c r="D33" i="55" s="1"/>
  <c r="E47" i="48"/>
  <c r="AH34" i="50"/>
  <c r="U47" i="48"/>
  <c r="H34" i="50"/>
  <c r="C33" i="55" s="1"/>
  <c r="G47" i="48"/>
  <c r="AI34" i="50"/>
  <c r="V47" i="48"/>
  <c r="C34" i="50"/>
  <c r="B47" i="48"/>
  <c r="G34" i="50"/>
  <c r="F47" i="48"/>
  <c r="AG34" i="50"/>
  <c r="T47" i="48"/>
  <c r="D34" i="50"/>
  <c r="C47" i="48"/>
  <c r="AD34" i="50"/>
  <c r="Q47" i="48"/>
  <c r="AE34" i="50"/>
  <c r="R47" i="48"/>
  <c r="AF34" i="50"/>
  <c r="S47" i="48"/>
  <c r="E56" i="50"/>
  <c r="D69" i="48"/>
  <c r="AH56" i="50"/>
  <c r="U69" i="48"/>
  <c r="J56" i="50"/>
  <c r="K56" i="50" s="1"/>
  <c r="I69" i="48"/>
  <c r="AI56" i="50"/>
  <c r="V69" i="48"/>
  <c r="AF56" i="50"/>
  <c r="S69" i="48"/>
  <c r="AG56" i="50"/>
  <c r="T69" i="48"/>
  <c r="AD56" i="50"/>
  <c r="Q69" i="48"/>
  <c r="I56" i="50"/>
  <c r="A55" i="55" s="1"/>
  <c r="H69" i="48"/>
  <c r="AE56" i="50"/>
  <c r="R69" i="48"/>
  <c r="C56" i="50"/>
  <c r="B69" i="48"/>
  <c r="F56" i="50"/>
  <c r="D55" i="55" s="1"/>
  <c r="E69" i="48"/>
  <c r="G56" i="50"/>
  <c r="F69" i="48"/>
  <c r="D56" i="50"/>
  <c r="C69" i="48"/>
  <c r="H56" i="50"/>
  <c r="C55" i="55" s="1"/>
  <c r="G69" i="48"/>
  <c r="O39" i="50"/>
  <c r="J52" i="48"/>
  <c r="H39" i="50"/>
  <c r="C38" i="55" s="1"/>
  <c r="G52" i="48"/>
  <c r="G39" i="50"/>
  <c r="F52" i="48"/>
  <c r="AD39" i="50"/>
  <c r="Q52" i="48"/>
  <c r="F39" i="50"/>
  <c r="D38" i="55" s="1"/>
  <c r="E52" i="48"/>
  <c r="AF39" i="50"/>
  <c r="S52" i="48"/>
  <c r="D39" i="50"/>
  <c r="C52" i="48"/>
  <c r="AI39" i="50"/>
  <c r="V52" i="48"/>
  <c r="AE39" i="50"/>
  <c r="R52" i="48"/>
  <c r="E39" i="50"/>
  <c r="D52" i="48"/>
  <c r="AH39" i="50"/>
  <c r="U52" i="48"/>
  <c r="J39" i="50"/>
  <c r="K39" i="50" s="1"/>
  <c r="I52" i="48"/>
  <c r="C39" i="50"/>
  <c r="B52" i="48"/>
  <c r="I39" i="50"/>
  <c r="A38" i="55" s="1"/>
  <c r="H52" i="48"/>
  <c r="AG39" i="50"/>
  <c r="T52" i="48"/>
  <c r="D53" i="50"/>
  <c r="C66" i="48"/>
  <c r="I53" i="50"/>
  <c r="A52" i="55" s="1"/>
  <c r="H66" i="48"/>
  <c r="G53" i="50"/>
  <c r="F66" i="48"/>
  <c r="C53" i="50"/>
  <c r="B66" i="48"/>
  <c r="AF53" i="50"/>
  <c r="S66" i="48"/>
  <c r="H53" i="50"/>
  <c r="C52" i="55" s="1"/>
  <c r="G66" i="48"/>
  <c r="AI53" i="50"/>
  <c r="V66" i="48"/>
  <c r="J53" i="50"/>
  <c r="K53" i="50" s="1"/>
  <c r="I66" i="48"/>
  <c r="AE53" i="50"/>
  <c r="R66" i="48"/>
  <c r="E53" i="50"/>
  <c r="D66" i="48"/>
  <c r="AG53" i="50"/>
  <c r="T66" i="48"/>
  <c r="AH53" i="50"/>
  <c r="U66" i="48"/>
  <c r="AD53" i="50"/>
  <c r="Q66" i="48"/>
  <c r="F53" i="50"/>
  <c r="D52" i="55" s="1"/>
  <c r="E66" i="48"/>
  <c r="H58" i="50"/>
  <c r="C57" i="55" s="1"/>
  <c r="G71" i="48"/>
  <c r="AF58" i="50"/>
  <c r="S71" i="48"/>
  <c r="I58" i="50"/>
  <c r="A57" i="55" s="1"/>
  <c r="H71" i="48"/>
  <c r="AH58" i="50"/>
  <c r="U71" i="48"/>
  <c r="AD58" i="50"/>
  <c r="Q71" i="48"/>
  <c r="F58" i="50"/>
  <c r="D57" i="55" s="1"/>
  <c r="E71" i="48"/>
  <c r="AG58" i="50"/>
  <c r="T71" i="48"/>
  <c r="J58" i="50"/>
  <c r="K58" i="50" s="1"/>
  <c r="I71" i="48"/>
  <c r="D58" i="50"/>
  <c r="C71" i="48"/>
  <c r="AI58" i="50"/>
  <c r="V71" i="48"/>
  <c r="AE58" i="50"/>
  <c r="R71" i="48"/>
  <c r="C58" i="50"/>
  <c r="B71" i="48"/>
  <c r="E58" i="50"/>
  <c r="D71" i="48"/>
  <c r="G58" i="50"/>
  <c r="F71" i="48"/>
  <c r="J52" i="50"/>
  <c r="K52" i="50" s="1"/>
  <c r="I65" i="48"/>
  <c r="G52" i="50"/>
  <c r="F65" i="48"/>
  <c r="Q52" i="50"/>
  <c r="K65" i="48"/>
  <c r="H52" i="50"/>
  <c r="C51" i="55" s="1"/>
  <c r="G65" i="48"/>
  <c r="AG52" i="50"/>
  <c r="T65" i="48"/>
  <c r="D52" i="50"/>
  <c r="C65" i="48"/>
  <c r="E52" i="50"/>
  <c r="D65" i="48"/>
  <c r="AD52" i="50"/>
  <c r="Q65" i="48"/>
  <c r="C52" i="50"/>
  <c r="B65" i="48"/>
  <c r="AH52" i="50"/>
  <c r="U65" i="48"/>
  <c r="AE52" i="50"/>
  <c r="R65" i="48"/>
  <c r="AF52" i="50"/>
  <c r="S65" i="48"/>
  <c r="AI52" i="50"/>
  <c r="V65" i="48"/>
  <c r="F52" i="50"/>
  <c r="D51" i="55" s="1"/>
  <c r="E65" i="48"/>
  <c r="I52" i="50"/>
  <c r="A51" i="55" s="1"/>
  <c r="H65" i="48"/>
  <c r="AE51" i="50"/>
  <c r="R64" i="48"/>
  <c r="AD51" i="50"/>
  <c r="Q64" i="48"/>
  <c r="R51" i="50"/>
  <c r="K64" i="48"/>
  <c r="I51" i="50"/>
  <c r="A50" i="55" s="1"/>
  <c r="H64" i="48"/>
  <c r="C51" i="50"/>
  <c r="B64" i="48"/>
  <c r="E51" i="50"/>
  <c r="D64" i="48"/>
  <c r="AH51" i="50"/>
  <c r="U64" i="48"/>
  <c r="AF51" i="50"/>
  <c r="S64" i="48"/>
  <c r="D51" i="50"/>
  <c r="C64" i="48"/>
  <c r="J51" i="50"/>
  <c r="K51" i="50" s="1"/>
  <c r="I64" i="48"/>
  <c r="G51" i="50"/>
  <c r="F64" i="48"/>
  <c r="AI51" i="50"/>
  <c r="V64" i="48"/>
  <c r="H51" i="50"/>
  <c r="C50" i="55" s="1"/>
  <c r="G64" i="48"/>
  <c r="F51" i="50"/>
  <c r="D50" i="55" s="1"/>
  <c r="E64" i="48"/>
  <c r="AG51" i="50"/>
  <c r="T64" i="48"/>
  <c r="I54" i="50"/>
  <c r="A53" i="55" s="1"/>
  <c r="H67" i="48"/>
  <c r="AH54" i="50"/>
  <c r="U67" i="48"/>
  <c r="AF54" i="50"/>
  <c r="S67" i="48"/>
  <c r="AE54" i="50"/>
  <c r="R67" i="48"/>
  <c r="H54" i="50"/>
  <c r="C53" i="55" s="1"/>
  <c r="G67" i="48"/>
  <c r="G54" i="50"/>
  <c r="F67" i="48"/>
  <c r="C54" i="50"/>
  <c r="B67" i="48"/>
  <c r="AG54" i="50"/>
  <c r="T67" i="48"/>
  <c r="D54" i="50"/>
  <c r="C67" i="48"/>
  <c r="F54" i="50"/>
  <c r="D53" i="55" s="1"/>
  <c r="E67" i="48"/>
  <c r="E54" i="50"/>
  <c r="D67" i="48"/>
  <c r="AI54" i="50"/>
  <c r="V67" i="48"/>
  <c r="AD54" i="50"/>
  <c r="Q67" i="48"/>
  <c r="J54" i="50"/>
  <c r="K54" i="50" s="1"/>
  <c r="I67" i="48"/>
  <c r="F5" i="50"/>
  <c r="D4" i="55" s="1"/>
  <c r="E18" i="48"/>
  <c r="S5" i="50"/>
  <c r="L18" i="48"/>
  <c r="E5" i="50"/>
  <c r="D18" i="48"/>
  <c r="J5" i="50"/>
  <c r="K5" i="50" s="1"/>
  <c r="I18" i="48"/>
  <c r="O4" i="50"/>
  <c r="J17" i="48"/>
  <c r="N4" i="50"/>
  <c r="L17" i="48"/>
  <c r="Q4" i="50"/>
  <c r="K17" i="48"/>
  <c r="I4" i="50"/>
  <c r="A3" i="55" s="1"/>
  <c r="H17" i="48"/>
  <c r="AD4" i="50"/>
  <c r="Q17" i="48"/>
  <c r="J4" i="50"/>
  <c r="K4" i="50" s="1"/>
  <c r="I17" i="48"/>
  <c r="AD7" i="50"/>
  <c r="Q20" i="48"/>
  <c r="AF7" i="50"/>
  <c r="S20" i="48"/>
  <c r="S7" i="50"/>
  <c r="L20" i="48"/>
  <c r="T17" i="50"/>
  <c r="L30" i="48"/>
  <c r="AH17" i="50"/>
  <c r="U30" i="48"/>
  <c r="G17" i="50"/>
  <c r="F30" i="48"/>
  <c r="I13" i="50"/>
  <c r="A12" i="55" s="1"/>
  <c r="H26" i="48"/>
  <c r="T22" i="50"/>
  <c r="L35" i="48"/>
  <c r="O22" i="50"/>
  <c r="J35" i="48"/>
  <c r="Q22" i="50"/>
  <c r="K35" i="48"/>
  <c r="C22" i="50"/>
  <c r="B35" i="48"/>
  <c r="H22" i="50"/>
  <c r="C21" i="55" s="1"/>
  <c r="G35" i="48"/>
  <c r="S29" i="50"/>
  <c r="L42" i="48"/>
  <c r="M29" i="50"/>
  <c r="K42" i="48"/>
  <c r="F29" i="50"/>
  <c r="D28" i="55" s="1"/>
  <c r="E42" i="48"/>
  <c r="E29" i="50"/>
  <c r="D42" i="48"/>
  <c r="AI29" i="50"/>
  <c r="V42" i="48"/>
  <c r="AH29" i="50"/>
  <c r="U42" i="48"/>
  <c r="S30" i="50"/>
  <c r="L43" i="48"/>
  <c r="AH30" i="50"/>
  <c r="U43" i="48"/>
  <c r="R30" i="50"/>
  <c r="K43" i="48"/>
  <c r="AE16" i="50"/>
  <c r="R29" i="48"/>
  <c r="AI18" i="50"/>
  <c r="V31" i="48"/>
  <c r="E18" i="50"/>
  <c r="D31" i="48"/>
  <c r="P18" i="50"/>
  <c r="J31" i="48"/>
  <c r="R18" i="50"/>
  <c r="K31" i="48"/>
  <c r="H28" i="50"/>
  <c r="C27" i="55" s="1"/>
  <c r="G41" i="48"/>
  <c r="J9" i="50"/>
  <c r="K9" i="50" s="1"/>
  <c r="I22" i="48"/>
  <c r="O9" i="50"/>
  <c r="J22" i="48"/>
  <c r="AD9" i="50"/>
  <c r="Q22" i="48"/>
  <c r="J11" i="50"/>
  <c r="K11" i="50" s="1"/>
  <c r="I24" i="48"/>
  <c r="AE11" i="50"/>
  <c r="R24" i="48"/>
  <c r="T11" i="50"/>
  <c r="L24" i="48"/>
  <c r="AH11" i="50"/>
  <c r="U24" i="48"/>
  <c r="D11" i="50"/>
  <c r="C24" i="48"/>
  <c r="AD10" i="50"/>
  <c r="Q23" i="48"/>
  <c r="AG10" i="50"/>
  <c r="T23" i="48"/>
  <c r="O10" i="50"/>
  <c r="J23" i="48"/>
  <c r="I10" i="50"/>
  <c r="A9" i="55" s="1"/>
  <c r="H23" i="48"/>
  <c r="E10" i="50"/>
  <c r="D23" i="48"/>
  <c r="AG21" i="50"/>
  <c r="T34" i="48"/>
  <c r="N21" i="50"/>
  <c r="L34" i="48"/>
  <c r="G21" i="50"/>
  <c r="F34" i="48"/>
  <c r="R12" i="50"/>
  <c r="K25" i="48"/>
  <c r="L12" i="50"/>
  <c r="J25" i="48"/>
  <c r="AF12" i="50"/>
  <c r="S25" i="48"/>
  <c r="V33" i="50"/>
  <c r="M46" i="48"/>
  <c r="AH27" i="50"/>
  <c r="U40" i="48"/>
  <c r="P27" i="50"/>
  <c r="J40" i="48"/>
  <c r="H27" i="50"/>
  <c r="C26" i="55" s="1"/>
  <c r="G40" i="48"/>
  <c r="J15" i="50"/>
  <c r="K15" i="50" s="1"/>
  <c r="I28" i="48"/>
  <c r="E15" i="50"/>
  <c r="D28" i="48"/>
  <c r="AG15" i="50"/>
  <c r="T28" i="48"/>
  <c r="AF15" i="50"/>
  <c r="S28" i="48"/>
  <c r="AH15" i="50"/>
  <c r="U28" i="48"/>
  <c r="R15" i="50"/>
  <c r="K28" i="48"/>
  <c r="AI20" i="50"/>
  <c r="V33" i="48"/>
  <c r="J20" i="50"/>
  <c r="K20" i="50" s="1"/>
  <c r="I33" i="48"/>
  <c r="N33" i="48"/>
  <c r="K33" i="48"/>
  <c r="O20" i="50"/>
  <c r="J33" i="48"/>
  <c r="N20" i="50"/>
  <c r="L33" i="48"/>
  <c r="C20" i="50"/>
  <c r="B33" i="48"/>
  <c r="U19" i="50"/>
  <c r="M32" i="48"/>
  <c r="G31" i="50"/>
  <c r="F44" i="48"/>
  <c r="AI31" i="50"/>
  <c r="V44" i="48"/>
  <c r="T31" i="50"/>
  <c r="L44" i="48"/>
  <c r="J31" i="50"/>
  <c r="K31" i="50" s="1"/>
  <c r="I44" i="48"/>
  <c r="O8" i="50"/>
  <c r="J21" i="48"/>
  <c r="AE8" i="50"/>
  <c r="R21" i="48"/>
  <c r="AG8" i="50"/>
  <c r="T21" i="48"/>
  <c r="H8" i="50"/>
  <c r="C7" i="55" s="1"/>
  <c r="G21" i="48"/>
  <c r="AD8" i="50"/>
  <c r="Q21" i="48"/>
  <c r="AG3" i="50"/>
  <c r="T16" i="48"/>
  <c r="L3" i="50"/>
  <c r="J16" i="48"/>
  <c r="I3" i="50"/>
  <c r="A2" i="55" s="1"/>
  <c r="H16" i="48"/>
  <c r="G66" i="46"/>
  <c r="F79" i="44"/>
  <c r="C66" i="46"/>
  <c r="B79" i="44"/>
  <c r="F66" i="46"/>
  <c r="D65" i="53" s="1"/>
  <c r="E79" i="44"/>
  <c r="I66" i="46"/>
  <c r="A65" i="53" s="1"/>
  <c r="H79" i="44"/>
  <c r="AE66" i="46"/>
  <c r="R79" i="44"/>
  <c r="T66" i="46"/>
  <c r="L79" i="44"/>
  <c r="H66" i="46"/>
  <c r="C65" i="53" s="1"/>
  <c r="G79" i="44"/>
  <c r="Q66" i="46"/>
  <c r="K79" i="44"/>
  <c r="J66" i="46"/>
  <c r="K66" i="46" s="1"/>
  <c r="I79" i="44"/>
  <c r="O66" i="46"/>
  <c r="J79" i="44"/>
  <c r="E66" i="46"/>
  <c r="D79" i="44"/>
  <c r="D66" i="46"/>
  <c r="C79" i="44"/>
  <c r="AG66" i="46"/>
  <c r="T79" i="44"/>
  <c r="AD66" i="46"/>
  <c r="Q79" i="44"/>
  <c r="AI66" i="46"/>
  <c r="V79" i="44"/>
  <c r="AF66" i="46"/>
  <c r="S79" i="44"/>
  <c r="AH66" i="46"/>
  <c r="U79" i="44"/>
  <c r="AG83" i="46"/>
  <c r="T96" i="44"/>
  <c r="AD83" i="46"/>
  <c r="Q96" i="44"/>
  <c r="F83" i="46"/>
  <c r="D82" i="53" s="1"/>
  <c r="E96" i="44"/>
  <c r="C83" i="46"/>
  <c r="B96" i="44"/>
  <c r="N83" i="46"/>
  <c r="L96" i="44"/>
  <c r="J83" i="46"/>
  <c r="K83" i="46" s="1"/>
  <c r="I96" i="44"/>
  <c r="AF83" i="46"/>
  <c r="S96" i="44"/>
  <c r="E83" i="46"/>
  <c r="D96" i="44"/>
  <c r="G83" i="46"/>
  <c r="F96" i="44"/>
  <c r="AI83" i="46"/>
  <c r="V96" i="44"/>
  <c r="H83" i="46"/>
  <c r="C82" i="53" s="1"/>
  <c r="G96" i="44"/>
  <c r="AE83" i="46"/>
  <c r="R96" i="44"/>
  <c r="D83" i="46"/>
  <c r="C96" i="44"/>
  <c r="I83" i="46"/>
  <c r="A82" i="53" s="1"/>
  <c r="H96" i="44"/>
  <c r="R83" i="46"/>
  <c r="K96" i="44"/>
  <c r="AH83" i="46"/>
  <c r="U96" i="44"/>
  <c r="G40" i="46"/>
  <c r="F53" i="44"/>
  <c r="AH40" i="46"/>
  <c r="U53" i="44"/>
  <c r="E40" i="46"/>
  <c r="D53" i="44"/>
  <c r="AE40" i="46"/>
  <c r="R53" i="44"/>
  <c r="AD40" i="46"/>
  <c r="Q53" i="44"/>
  <c r="I40" i="46"/>
  <c r="A39" i="53" s="1"/>
  <c r="H53" i="44"/>
  <c r="AF40" i="46"/>
  <c r="S53" i="44"/>
  <c r="C40" i="46"/>
  <c r="B53" i="44"/>
  <c r="D40" i="46"/>
  <c r="C53" i="44"/>
  <c r="AI40" i="46"/>
  <c r="V53" i="44"/>
  <c r="F40" i="46"/>
  <c r="D39" i="53" s="1"/>
  <c r="E53" i="44"/>
  <c r="H40" i="46"/>
  <c r="C39" i="53" s="1"/>
  <c r="G53" i="44"/>
  <c r="J40" i="46"/>
  <c r="K40" i="46" s="1"/>
  <c r="I53" i="44"/>
  <c r="AG40" i="46"/>
  <c r="T53" i="44"/>
  <c r="AI79" i="46"/>
  <c r="V92" i="44"/>
  <c r="J79" i="46"/>
  <c r="K79" i="46" s="1"/>
  <c r="I92" i="44"/>
  <c r="G79" i="46"/>
  <c r="F92" i="44"/>
  <c r="C79" i="46"/>
  <c r="B92" i="44"/>
  <c r="D79" i="46"/>
  <c r="C92" i="44"/>
  <c r="AE79" i="46"/>
  <c r="R92" i="44"/>
  <c r="AH79" i="46"/>
  <c r="U92" i="44"/>
  <c r="N79" i="46"/>
  <c r="L92" i="44"/>
  <c r="I79" i="46"/>
  <c r="A78" i="53" s="1"/>
  <c r="H92" i="44"/>
  <c r="H79" i="46"/>
  <c r="C78" i="53" s="1"/>
  <c r="G92" i="44"/>
  <c r="E79" i="46"/>
  <c r="D92" i="44"/>
  <c r="F79" i="46"/>
  <c r="D78" i="53" s="1"/>
  <c r="E92" i="44"/>
  <c r="AD79" i="46"/>
  <c r="Q92" i="44"/>
  <c r="AG79" i="46"/>
  <c r="T92" i="44"/>
  <c r="AF79" i="46"/>
  <c r="S92" i="44"/>
  <c r="C24" i="46"/>
  <c r="B37" i="44"/>
  <c r="P24" i="46"/>
  <c r="J37" i="44"/>
  <c r="G24" i="46"/>
  <c r="F37" i="44"/>
  <c r="AH24" i="46"/>
  <c r="U37" i="44"/>
  <c r="AE24" i="46"/>
  <c r="R37" i="44"/>
  <c r="J7" i="46"/>
  <c r="K7" i="46" s="1"/>
  <c r="I20" i="44"/>
  <c r="F7" i="46"/>
  <c r="D6" i="53" s="1"/>
  <c r="E20" i="44"/>
  <c r="Q7" i="46"/>
  <c r="K20" i="44"/>
  <c r="I7" i="46"/>
  <c r="A6" i="53" s="1"/>
  <c r="H20" i="44"/>
  <c r="S65" i="46"/>
  <c r="L78" i="44"/>
  <c r="R65" i="46"/>
  <c r="K78" i="44"/>
  <c r="D65" i="46"/>
  <c r="C78" i="44"/>
  <c r="G65" i="46"/>
  <c r="F78" i="44"/>
  <c r="AG65" i="46"/>
  <c r="T78" i="44"/>
  <c r="H65" i="46"/>
  <c r="C64" i="53" s="1"/>
  <c r="G78" i="44"/>
  <c r="L65" i="46"/>
  <c r="J78" i="44"/>
  <c r="F65" i="46"/>
  <c r="D64" i="53" s="1"/>
  <c r="E78" i="44"/>
  <c r="J65" i="46"/>
  <c r="K65" i="46" s="1"/>
  <c r="I78" i="44"/>
  <c r="C65" i="46"/>
  <c r="B78" i="44"/>
  <c r="E65" i="46"/>
  <c r="D78" i="44"/>
  <c r="AF65" i="46"/>
  <c r="S78" i="44"/>
  <c r="AI65" i="46"/>
  <c r="V78" i="44"/>
  <c r="AH65" i="46"/>
  <c r="U78" i="44"/>
  <c r="AE65" i="46"/>
  <c r="R78" i="44"/>
  <c r="I65" i="46"/>
  <c r="A64" i="53" s="1"/>
  <c r="H78" i="44"/>
  <c r="AD65" i="46"/>
  <c r="Q78" i="44"/>
  <c r="G27" i="46"/>
  <c r="F40" i="44"/>
  <c r="D27" i="46"/>
  <c r="C40" i="44"/>
  <c r="R27" i="46"/>
  <c r="K40" i="44"/>
  <c r="F27" i="46"/>
  <c r="D26" i="53" s="1"/>
  <c r="E40" i="44"/>
  <c r="T27" i="46"/>
  <c r="L40" i="44"/>
  <c r="J73" i="46"/>
  <c r="K73" i="46" s="1"/>
  <c r="I86" i="44"/>
  <c r="G73" i="46"/>
  <c r="F86" i="44"/>
  <c r="S73" i="46"/>
  <c r="L86" i="44"/>
  <c r="F73" i="46"/>
  <c r="D72" i="53" s="1"/>
  <c r="E86" i="44"/>
  <c r="AE73" i="46"/>
  <c r="R86" i="44"/>
  <c r="M86" i="44"/>
  <c r="J86" i="44"/>
  <c r="H73" i="46"/>
  <c r="C72" i="53" s="1"/>
  <c r="G86" i="44"/>
  <c r="I73" i="46"/>
  <c r="A72" i="53" s="1"/>
  <c r="H86" i="44"/>
  <c r="E73" i="46"/>
  <c r="D86" i="44"/>
  <c r="AF73" i="46"/>
  <c r="S86" i="44"/>
  <c r="C73" i="46"/>
  <c r="B86" i="44"/>
  <c r="AG73" i="46"/>
  <c r="T86" i="44"/>
  <c r="D73" i="46"/>
  <c r="C86" i="44"/>
  <c r="AI73" i="46"/>
  <c r="V86" i="44"/>
  <c r="AH73" i="46"/>
  <c r="U86" i="44"/>
  <c r="AD73" i="46"/>
  <c r="Q86" i="44"/>
  <c r="I54" i="46"/>
  <c r="A53" i="53" s="1"/>
  <c r="H67" i="44"/>
  <c r="AH54" i="46"/>
  <c r="U67" i="44"/>
  <c r="N54" i="46"/>
  <c r="L67" i="44"/>
  <c r="E54" i="46"/>
  <c r="D67" i="44"/>
  <c r="AF54" i="46"/>
  <c r="S67" i="44"/>
  <c r="C54" i="46"/>
  <c r="B67" i="44"/>
  <c r="F54" i="46"/>
  <c r="D53" i="53" s="1"/>
  <c r="E67" i="44"/>
  <c r="H54" i="46"/>
  <c r="C53" i="53" s="1"/>
  <c r="G67" i="44"/>
  <c r="AE54" i="46"/>
  <c r="R67" i="44"/>
  <c r="D54" i="46"/>
  <c r="C67" i="44"/>
  <c r="P54" i="46"/>
  <c r="J67" i="44"/>
  <c r="AG54" i="46"/>
  <c r="T67" i="44"/>
  <c r="AI54" i="46"/>
  <c r="V67" i="44"/>
  <c r="J54" i="46"/>
  <c r="K54" i="46" s="1"/>
  <c r="I67" i="44"/>
  <c r="AD54" i="46"/>
  <c r="Q67" i="44"/>
  <c r="G54" i="46"/>
  <c r="F67" i="44"/>
  <c r="E33" i="46"/>
  <c r="D46" i="44"/>
  <c r="S33" i="46"/>
  <c r="L46" i="44"/>
  <c r="D33" i="46"/>
  <c r="C46" i="44"/>
  <c r="C33" i="46"/>
  <c r="B46" i="44"/>
  <c r="D48" i="46"/>
  <c r="C61" i="44"/>
  <c r="AF48" i="46"/>
  <c r="S61" i="44"/>
  <c r="H48" i="46"/>
  <c r="C47" i="53" s="1"/>
  <c r="G61" i="44"/>
  <c r="E48" i="46"/>
  <c r="D61" i="44"/>
  <c r="AI48" i="46"/>
  <c r="V61" i="44"/>
  <c r="C48" i="46"/>
  <c r="B61" i="44"/>
  <c r="G48" i="46"/>
  <c r="F61" i="44"/>
  <c r="AH48" i="46"/>
  <c r="U61" i="44"/>
  <c r="AE48" i="46"/>
  <c r="R61" i="44"/>
  <c r="J48" i="46"/>
  <c r="K48" i="46" s="1"/>
  <c r="I61" i="44"/>
  <c r="F48" i="46"/>
  <c r="D47" i="53" s="1"/>
  <c r="E61" i="44"/>
  <c r="AD48" i="46"/>
  <c r="Q61" i="44"/>
  <c r="AG48" i="46"/>
  <c r="T61" i="44"/>
  <c r="I48" i="46"/>
  <c r="A47" i="53" s="1"/>
  <c r="H61" i="44"/>
  <c r="E55" i="46"/>
  <c r="D68" i="44"/>
  <c r="AF55" i="46"/>
  <c r="S68" i="44"/>
  <c r="AH55" i="46"/>
  <c r="U68" i="44"/>
  <c r="D55" i="46"/>
  <c r="C68" i="44"/>
  <c r="G55" i="46"/>
  <c r="F68" i="44"/>
  <c r="C55" i="46"/>
  <c r="B68" i="44"/>
  <c r="AD55" i="46"/>
  <c r="Q68" i="44"/>
  <c r="F55" i="46"/>
  <c r="D54" i="53" s="1"/>
  <c r="E68" i="44"/>
  <c r="H55" i="46"/>
  <c r="C54" i="53" s="1"/>
  <c r="G68" i="44"/>
  <c r="J55" i="46"/>
  <c r="K55" i="46" s="1"/>
  <c r="I68" i="44"/>
  <c r="AG55" i="46"/>
  <c r="T68" i="44"/>
  <c r="AE55" i="46"/>
  <c r="R68" i="44"/>
  <c r="AI55" i="46"/>
  <c r="V68" i="44"/>
  <c r="I55" i="46"/>
  <c r="A54" i="53" s="1"/>
  <c r="H68" i="44"/>
  <c r="C8" i="46"/>
  <c r="B21" i="44"/>
  <c r="R8" i="46"/>
  <c r="K21" i="44"/>
  <c r="AE8" i="46"/>
  <c r="R21" i="44"/>
  <c r="I8" i="46"/>
  <c r="A7" i="53" s="1"/>
  <c r="H21" i="44"/>
  <c r="AI8" i="46"/>
  <c r="V21" i="44"/>
  <c r="J91" i="46"/>
  <c r="K91" i="46" s="1"/>
  <c r="I104" i="44"/>
  <c r="E91" i="46"/>
  <c r="D104" i="44"/>
  <c r="AE91" i="46"/>
  <c r="R104" i="44"/>
  <c r="AD91" i="46"/>
  <c r="Q104" i="44"/>
  <c r="AF91" i="46"/>
  <c r="S104" i="44"/>
  <c r="AI91" i="46"/>
  <c r="V104" i="44"/>
  <c r="C91" i="46"/>
  <c r="B104" i="44"/>
  <c r="AG91" i="46"/>
  <c r="T104" i="44"/>
  <c r="H91" i="46"/>
  <c r="C90" i="53" s="1"/>
  <c r="G104" i="44"/>
  <c r="D91" i="46"/>
  <c r="C104" i="44"/>
  <c r="I91" i="46"/>
  <c r="A90" i="53" s="1"/>
  <c r="H104" i="44"/>
  <c r="G91" i="46"/>
  <c r="F104" i="44"/>
  <c r="AH91" i="46"/>
  <c r="U104" i="44"/>
  <c r="Q91" i="46"/>
  <c r="K104" i="44"/>
  <c r="F91" i="46"/>
  <c r="D90" i="53" s="1"/>
  <c r="E104" i="44"/>
  <c r="G46" i="46"/>
  <c r="F59" i="44"/>
  <c r="E46" i="46"/>
  <c r="D59" i="44"/>
  <c r="H46" i="46"/>
  <c r="C45" i="53" s="1"/>
  <c r="G59" i="44"/>
  <c r="AE46" i="46"/>
  <c r="R59" i="44"/>
  <c r="AD46" i="46"/>
  <c r="Q59" i="44"/>
  <c r="AH46" i="46"/>
  <c r="U59" i="44"/>
  <c r="D46" i="46"/>
  <c r="C59" i="44"/>
  <c r="F46" i="46"/>
  <c r="D45" i="53" s="1"/>
  <c r="E59" i="44"/>
  <c r="C46" i="46"/>
  <c r="B59" i="44"/>
  <c r="J46" i="46"/>
  <c r="K46" i="46" s="1"/>
  <c r="I59" i="44"/>
  <c r="T46" i="46"/>
  <c r="L59" i="44"/>
  <c r="AF46" i="46"/>
  <c r="S59" i="44"/>
  <c r="AG46" i="46"/>
  <c r="T59" i="44"/>
  <c r="I46" i="46"/>
  <c r="A45" i="53" s="1"/>
  <c r="H59" i="44"/>
  <c r="AI46" i="46"/>
  <c r="V59" i="44"/>
  <c r="H72" i="46"/>
  <c r="C71" i="53" s="1"/>
  <c r="G85" i="44"/>
  <c r="I72" i="46"/>
  <c r="A71" i="53" s="1"/>
  <c r="H85" i="44"/>
  <c r="AE72" i="46"/>
  <c r="R85" i="44"/>
  <c r="G72" i="46"/>
  <c r="F85" i="44"/>
  <c r="AF72" i="46"/>
  <c r="S85" i="44"/>
  <c r="T72" i="46"/>
  <c r="L85" i="44"/>
  <c r="F72" i="46"/>
  <c r="D71" i="53" s="1"/>
  <c r="E85" i="44"/>
  <c r="AG72" i="46"/>
  <c r="T85" i="44"/>
  <c r="E72" i="46"/>
  <c r="D85" i="44"/>
  <c r="J72" i="46"/>
  <c r="K72" i="46" s="1"/>
  <c r="I85" i="44"/>
  <c r="C72" i="46"/>
  <c r="B85" i="44"/>
  <c r="AH72" i="46"/>
  <c r="U85" i="44"/>
  <c r="D72" i="46"/>
  <c r="C85" i="44"/>
  <c r="AI72" i="46"/>
  <c r="V85" i="44"/>
  <c r="AD72" i="46"/>
  <c r="Q85" i="44"/>
  <c r="AD42" i="46"/>
  <c r="Q55" i="44"/>
  <c r="C42" i="46"/>
  <c r="B55" i="44"/>
  <c r="E42" i="46"/>
  <c r="D55" i="44"/>
  <c r="AH42" i="46"/>
  <c r="U55" i="44"/>
  <c r="H42" i="46"/>
  <c r="C41" i="53" s="1"/>
  <c r="G55" i="44"/>
  <c r="AG42" i="46"/>
  <c r="T55" i="44"/>
  <c r="AE42" i="46"/>
  <c r="R55" i="44"/>
  <c r="AF42" i="46"/>
  <c r="S55" i="44"/>
  <c r="AI42" i="46"/>
  <c r="V55" i="44"/>
  <c r="D42" i="46"/>
  <c r="C55" i="44"/>
  <c r="F42" i="46"/>
  <c r="D41" i="53" s="1"/>
  <c r="E55" i="44"/>
  <c r="G42" i="46"/>
  <c r="F55" i="44"/>
  <c r="J42" i="46"/>
  <c r="K42" i="46" s="1"/>
  <c r="I55" i="44"/>
  <c r="I42" i="46"/>
  <c r="A41" i="53" s="1"/>
  <c r="H55" i="44"/>
  <c r="H47" i="46"/>
  <c r="C46" i="53" s="1"/>
  <c r="G60" i="44"/>
  <c r="AF47" i="46"/>
  <c r="S60" i="44"/>
  <c r="AI47" i="46"/>
  <c r="V60" i="44"/>
  <c r="AH47" i="46"/>
  <c r="U60" i="44"/>
  <c r="C47" i="46"/>
  <c r="B60" i="44"/>
  <c r="I47" i="46"/>
  <c r="A46" i="53" s="1"/>
  <c r="H60" i="44"/>
  <c r="E47" i="46"/>
  <c r="D60" i="44"/>
  <c r="G47" i="46"/>
  <c r="F60" i="44"/>
  <c r="AD47" i="46"/>
  <c r="Q60" i="44"/>
  <c r="J47" i="46"/>
  <c r="K47" i="46" s="1"/>
  <c r="I60" i="44"/>
  <c r="D47" i="46"/>
  <c r="C60" i="44"/>
  <c r="F47" i="46"/>
  <c r="D46" i="53" s="1"/>
  <c r="E60" i="44"/>
  <c r="AG47" i="46"/>
  <c r="T60" i="44"/>
  <c r="AE47" i="46"/>
  <c r="R60" i="44"/>
  <c r="D19" i="46"/>
  <c r="C32" i="44"/>
  <c r="E19" i="46"/>
  <c r="D32" i="44"/>
  <c r="AE19" i="46"/>
  <c r="R32" i="44"/>
  <c r="I19" i="46"/>
  <c r="A18" i="53" s="1"/>
  <c r="H32" i="44"/>
  <c r="N19" i="46"/>
  <c r="L32" i="44"/>
  <c r="G19" i="46"/>
  <c r="F32" i="44"/>
  <c r="H52" i="46"/>
  <c r="C51" i="53" s="1"/>
  <c r="G65" i="44"/>
  <c r="D52" i="46"/>
  <c r="C65" i="44"/>
  <c r="J52" i="46"/>
  <c r="K52" i="46" s="1"/>
  <c r="I65" i="44"/>
  <c r="AF52" i="46"/>
  <c r="S65" i="44"/>
  <c r="AI52" i="46"/>
  <c r="V65" i="44"/>
  <c r="AH52" i="46"/>
  <c r="U65" i="44"/>
  <c r="AG52" i="46"/>
  <c r="T65" i="44"/>
  <c r="AD52" i="46"/>
  <c r="Q65" i="44"/>
  <c r="G52" i="46"/>
  <c r="F65" i="44"/>
  <c r="F52" i="46"/>
  <c r="D51" i="53" s="1"/>
  <c r="E65" i="44"/>
  <c r="C52" i="46"/>
  <c r="B65" i="44"/>
  <c r="AE52" i="46"/>
  <c r="R65" i="44"/>
  <c r="P52" i="46"/>
  <c r="J65" i="44"/>
  <c r="E52" i="46"/>
  <c r="D65" i="44"/>
  <c r="I52" i="46"/>
  <c r="A51" i="53" s="1"/>
  <c r="H65" i="44"/>
  <c r="H86" i="46"/>
  <c r="C85" i="53" s="1"/>
  <c r="G99" i="44"/>
  <c r="D86" i="46"/>
  <c r="C99" i="44"/>
  <c r="AI86" i="46"/>
  <c r="V99" i="44"/>
  <c r="J86" i="46"/>
  <c r="K86" i="46" s="1"/>
  <c r="I99" i="44"/>
  <c r="AH86" i="46"/>
  <c r="U99" i="44"/>
  <c r="AF86" i="46"/>
  <c r="S99" i="44"/>
  <c r="C86" i="46"/>
  <c r="B99" i="44"/>
  <c r="G86" i="46"/>
  <c r="F99" i="44"/>
  <c r="I86" i="46"/>
  <c r="A85" i="53" s="1"/>
  <c r="H99" i="44"/>
  <c r="AE86" i="46"/>
  <c r="R99" i="44"/>
  <c r="AD86" i="46"/>
  <c r="Q99" i="44"/>
  <c r="F86" i="46"/>
  <c r="D85" i="53" s="1"/>
  <c r="E99" i="44"/>
  <c r="AG86" i="46"/>
  <c r="T99" i="44"/>
  <c r="E86" i="46"/>
  <c r="D99" i="44"/>
  <c r="I63" i="46"/>
  <c r="A62" i="53" s="1"/>
  <c r="H76" i="44"/>
  <c r="AG63" i="46"/>
  <c r="T76" i="44"/>
  <c r="H63" i="46"/>
  <c r="C62" i="53" s="1"/>
  <c r="G76" i="44"/>
  <c r="D63" i="46"/>
  <c r="C76" i="44"/>
  <c r="R63" i="46"/>
  <c r="K76" i="44"/>
  <c r="F63" i="46"/>
  <c r="D62" i="53" s="1"/>
  <c r="E76" i="44"/>
  <c r="AI63" i="46"/>
  <c r="V76" i="44"/>
  <c r="AF63" i="46"/>
  <c r="S76" i="44"/>
  <c r="AD63" i="46"/>
  <c r="Q76" i="44"/>
  <c r="C63" i="46"/>
  <c r="B76" i="44"/>
  <c r="E63" i="46"/>
  <c r="D76" i="44"/>
  <c r="AH63" i="46"/>
  <c r="U76" i="44"/>
  <c r="AE63" i="46"/>
  <c r="R76" i="44"/>
  <c r="J63" i="46"/>
  <c r="K63" i="46" s="1"/>
  <c r="I76" i="44"/>
  <c r="G63" i="46"/>
  <c r="F76" i="44"/>
  <c r="M5" i="46"/>
  <c r="K18" i="44"/>
  <c r="AF77" i="46"/>
  <c r="S90" i="44"/>
  <c r="I77" i="46"/>
  <c r="A76" i="53" s="1"/>
  <c r="H90" i="44"/>
  <c r="AE77" i="46"/>
  <c r="R90" i="44"/>
  <c r="J77" i="46"/>
  <c r="K77" i="46" s="1"/>
  <c r="I90" i="44"/>
  <c r="AI77" i="46"/>
  <c r="V90" i="44"/>
  <c r="M77" i="46"/>
  <c r="K90" i="44"/>
  <c r="G77" i="46"/>
  <c r="F90" i="44"/>
  <c r="AG77" i="46"/>
  <c r="T90" i="44"/>
  <c r="E77" i="46"/>
  <c r="D90" i="44"/>
  <c r="AH77" i="46"/>
  <c r="U90" i="44"/>
  <c r="AD77" i="46"/>
  <c r="Q90" i="44"/>
  <c r="C77" i="46"/>
  <c r="B90" i="44"/>
  <c r="F77" i="46"/>
  <c r="D76" i="53" s="1"/>
  <c r="E90" i="44"/>
  <c r="H77" i="46"/>
  <c r="C76" i="53" s="1"/>
  <c r="G90" i="44"/>
  <c r="D77" i="46"/>
  <c r="C90" i="44"/>
  <c r="AF68" i="46"/>
  <c r="S81" i="44"/>
  <c r="E68" i="46"/>
  <c r="D81" i="44"/>
  <c r="I68" i="46"/>
  <c r="A67" i="53" s="1"/>
  <c r="H81" i="44"/>
  <c r="D68" i="46"/>
  <c r="C81" i="44"/>
  <c r="F68" i="46"/>
  <c r="D67" i="53" s="1"/>
  <c r="E81" i="44"/>
  <c r="G68" i="46"/>
  <c r="F81" i="44"/>
  <c r="AD68" i="46"/>
  <c r="Q81" i="44"/>
  <c r="AI68" i="46"/>
  <c r="V81" i="44"/>
  <c r="M81" i="44"/>
  <c r="J81" i="44"/>
  <c r="C68" i="46"/>
  <c r="B81" i="44"/>
  <c r="AG68" i="46"/>
  <c r="T81" i="44"/>
  <c r="J68" i="46"/>
  <c r="K68" i="46" s="1"/>
  <c r="I81" i="44"/>
  <c r="AE68" i="46"/>
  <c r="R81" i="44"/>
  <c r="H68" i="46"/>
  <c r="C67" i="53" s="1"/>
  <c r="G81" i="44"/>
  <c r="AH68" i="46"/>
  <c r="U81" i="44"/>
  <c r="N28" i="46"/>
  <c r="L41" i="44"/>
  <c r="F28" i="46"/>
  <c r="D27" i="53" s="1"/>
  <c r="E41" i="44"/>
  <c r="G28" i="46"/>
  <c r="F41" i="44"/>
  <c r="L28" i="46"/>
  <c r="J41" i="44"/>
  <c r="AI84" i="46"/>
  <c r="V97" i="44"/>
  <c r="Q84" i="46"/>
  <c r="K97" i="44"/>
  <c r="F84" i="46"/>
  <c r="D83" i="53" s="1"/>
  <c r="E97" i="44"/>
  <c r="AD84" i="46"/>
  <c r="Q97" i="44"/>
  <c r="J84" i="46"/>
  <c r="K84" i="46" s="1"/>
  <c r="I97" i="44"/>
  <c r="AH84" i="46"/>
  <c r="U97" i="44"/>
  <c r="AF84" i="46"/>
  <c r="S97" i="44"/>
  <c r="N84" i="46"/>
  <c r="L97" i="44"/>
  <c r="C84" i="46"/>
  <c r="B97" i="44"/>
  <c r="G84" i="46"/>
  <c r="F97" i="44"/>
  <c r="AG84" i="46"/>
  <c r="T97" i="44"/>
  <c r="I84" i="46"/>
  <c r="A83" i="53" s="1"/>
  <c r="H97" i="44"/>
  <c r="L84" i="46"/>
  <c r="J97" i="44"/>
  <c r="D84" i="46"/>
  <c r="C97" i="44"/>
  <c r="E84" i="46"/>
  <c r="D97" i="44"/>
  <c r="H84" i="46"/>
  <c r="C83" i="53" s="1"/>
  <c r="G97" i="44"/>
  <c r="AE84" i="46"/>
  <c r="R97" i="44"/>
  <c r="J17" i="46"/>
  <c r="K17" i="46" s="1"/>
  <c r="I30" i="44"/>
  <c r="AI17" i="46"/>
  <c r="V30" i="44"/>
  <c r="AE17" i="46"/>
  <c r="R30" i="44"/>
  <c r="L17" i="46"/>
  <c r="J30" i="44"/>
  <c r="F17" i="46"/>
  <c r="D16" i="53" s="1"/>
  <c r="E30" i="44"/>
  <c r="I17" i="46"/>
  <c r="A16" i="53" s="1"/>
  <c r="H30" i="44"/>
  <c r="AE6" i="46"/>
  <c r="R19" i="44"/>
  <c r="I6" i="46"/>
  <c r="A5" i="53" s="1"/>
  <c r="H19" i="44"/>
  <c r="AH6" i="46"/>
  <c r="U19" i="44"/>
  <c r="C36" i="46"/>
  <c r="B49" i="44"/>
  <c r="J36" i="46"/>
  <c r="K36" i="46" s="1"/>
  <c r="I49" i="44"/>
  <c r="AH36" i="46"/>
  <c r="U49" i="44"/>
  <c r="L36" i="46"/>
  <c r="J49" i="44"/>
  <c r="G36" i="46"/>
  <c r="F49" i="44"/>
  <c r="H36" i="46"/>
  <c r="C35" i="53" s="1"/>
  <c r="G49" i="44"/>
  <c r="AI36" i="46"/>
  <c r="V49" i="44"/>
  <c r="E36" i="46"/>
  <c r="D49" i="44"/>
  <c r="I36" i="46"/>
  <c r="A35" i="53" s="1"/>
  <c r="H49" i="44"/>
  <c r="AG36" i="46"/>
  <c r="T49" i="44"/>
  <c r="S36" i="46"/>
  <c r="L49" i="44"/>
  <c r="AD36" i="46"/>
  <c r="Q49" i="44"/>
  <c r="AF36" i="46"/>
  <c r="S49" i="44"/>
  <c r="D36" i="46"/>
  <c r="C49" i="44"/>
  <c r="AE36" i="46"/>
  <c r="R49" i="44"/>
  <c r="F36" i="46"/>
  <c r="D35" i="53" s="1"/>
  <c r="E49" i="44"/>
  <c r="AF61" i="46"/>
  <c r="S74" i="44"/>
  <c r="AI61" i="46"/>
  <c r="V74" i="44"/>
  <c r="E61" i="46"/>
  <c r="D74" i="44"/>
  <c r="I61" i="46"/>
  <c r="A60" i="53" s="1"/>
  <c r="H74" i="44"/>
  <c r="Q61" i="46"/>
  <c r="K74" i="44"/>
  <c r="H61" i="46"/>
  <c r="C60" i="53" s="1"/>
  <c r="G74" i="44"/>
  <c r="G61" i="46"/>
  <c r="F74" i="44"/>
  <c r="C61" i="46"/>
  <c r="B74" i="44"/>
  <c r="AH61" i="46"/>
  <c r="U74" i="44"/>
  <c r="F61" i="46"/>
  <c r="D60" i="53" s="1"/>
  <c r="E74" i="44"/>
  <c r="AE61" i="46"/>
  <c r="R74" i="44"/>
  <c r="D61" i="46"/>
  <c r="C74" i="44"/>
  <c r="AD61" i="46"/>
  <c r="Q74" i="44"/>
  <c r="AG61" i="46"/>
  <c r="T74" i="44"/>
  <c r="J61" i="46"/>
  <c r="K61" i="46" s="1"/>
  <c r="I74" i="44"/>
  <c r="I32" i="46"/>
  <c r="A31" i="53" s="1"/>
  <c r="H45" i="44"/>
  <c r="T32" i="46"/>
  <c r="L45" i="44"/>
  <c r="F32" i="46"/>
  <c r="D31" i="53" s="1"/>
  <c r="E45" i="44"/>
  <c r="AE32" i="46"/>
  <c r="R45" i="44"/>
  <c r="R32" i="46"/>
  <c r="K45" i="44"/>
  <c r="AH85" i="46"/>
  <c r="U98" i="44"/>
  <c r="AE85" i="46"/>
  <c r="R98" i="44"/>
  <c r="E85" i="46"/>
  <c r="D98" i="44"/>
  <c r="J85" i="46"/>
  <c r="K85" i="46" s="1"/>
  <c r="I98" i="44"/>
  <c r="M85" i="46"/>
  <c r="K98" i="44"/>
  <c r="C85" i="46"/>
  <c r="B98" i="44"/>
  <c r="AD85" i="46"/>
  <c r="Q98" i="44"/>
  <c r="AI85" i="46"/>
  <c r="V98" i="44"/>
  <c r="P85" i="46"/>
  <c r="J98" i="44"/>
  <c r="AG85" i="46"/>
  <c r="T98" i="44"/>
  <c r="I85" i="46"/>
  <c r="A84" i="53" s="1"/>
  <c r="H98" i="44"/>
  <c r="F85" i="46"/>
  <c r="D84" i="53" s="1"/>
  <c r="E98" i="44"/>
  <c r="D85" i="46"/>
  <c r="C98" i="44"/>
  <c r="G85" i="46"/>
  <c r="F98" i="44"/>
  <c r="AF85" i="46"/>
  <c r="S98" i="44"/>
  <c r="H85" i="46"/>
  <c r="C84" i="53" s="1"/>
  <c r="G98" i="44"/>
  <c r="N51" i="46"/>
  <c r="L64" i="44"/>
  <c r="I51" i="46"/>
  <c r="A50" i="53" s="1"/>
  <c r="H64" i="44"/>
  <c r="E51" i="46"/>
  <c r="D64" i="44"/>
  <c r="AG51" i="46"/>
  <c r="T64" i="44"/>
  <c r="H51" i="46"/>
  <c r="C50" i="53" s="1"/>
  <c r="G64" i="44"/>
  <c r="AF51" i="46"/>
  <c r="S64" i="44"/>
  <c r="AE51" i="46"/>
  <c r="R64" i="44"/>
  <c r="C51" i="46"/>
  <c r="B64" i="44"/>
  <c r="AD51" i="46"/>
  <c r="Q64" i="44"/>
  <c r="AI51" i="46"/>
  <c r="V64" i="44"/>
  <c r="F51" i="46"/>
  <c r="D50" i="53" s="1"/>
  <c r="E64" i="44"/>
  <c r="O51" i="46"/>
  <c r="J64" i="44"/>
  <c r="J51" i="46"/>
  <c r="K51" i="46" s="1"/>
  <c r="I64" i="44"/>
  <c r="G51" i="46"/>
  <c r="F64" i="44"/>
  <c r="D51" i="46"/>
  <c r="C64" i="44"/>
  <c r="AH51" i="46"/>
  <c r="U64" i="44"/>
  <c r="AD76" i="46"/>
  <c r="Q89" i="44"/>
  <c r="D76" i="46"/>
  <c r="C89" i="44"/>
  <c r="E76" i="46"/>
  <c r="D89" i="44"/>
  <c r="G76" i="46"/>
  <c r="F89" i="44"/>
  <c r="F76" i="46"/>
  <c r="D75" i="53" s="1"/>
  <c r="E89" i="44"/>
  <c r="AG76" i="46"/>
  <c r="T89" i="44"/>
  <c r="I76" i="46"/>
  <c r="A75" i="53" s="1"/>
  <c r="H89" i="44"/>
  <c r="H76" i="46"/>
  <c r="C75" i="53" s="1"/>
  <c r="G89" i="44"/>
  <c r="AE76" i="46"/>
  <c r="R89" i="44"/>
  <c r="AI76" i="46"/>
  <c r="V89" i="44"/>
  <c r="J76" i="46"/>
  <c r="K76" i="46" s="1"/>
  <c r="I89" i="44"/>
  <c r="C76" i="46"/>
  <c r="B89" i="44"/>
  <c r="AF76" i="46"/>
  <c r="S89" i="44"/>
  <c r="AH76" i="46"/>
  <c r="U89" i="44"/>
  <c r="AD23" i="46"/>
  <c r="Q36" i="44"/>
  <c r="D23" i="46"/>
  <c r="C36" i="44"/>
  <c r="AG23" i="46"/>
  <c r="T36" i="44"/>
  <c r="AE71" i="46"/>
  <c r="R84" i="44"/>
  <c r="H71" i="46"/>
  <c r="C70" i="53" s="1"/>
  <c r="G84" i="44"/>
  <c r="AH71" i="46"/>
  <c r="U84" i="44"/>
  <c r="E71" i="46"/>
  <c r="D84" i="44"/>
  <c r="AI71" i="46"/>
  <c r="V84" i="44"/>
  <c r="G71" i="46"/>
  <c r="F84" i="44"/>
  <c r="F71" i="46"/>
  <c r="D70" i="53" s="1"/>
  <c r="E84" i="44"/>
  <c r="I71" i="46"/>
  <c r="A70" i="53" s="1"/>
  <c r="H84" i="44"/>
  <c r="D71" i="46"/>
  <c r="C84" i="44"/>
  <c r="R71" i="46"/>
  <c r="K84" i="44"/>
  <c r="C71" i="46"/>
  <c r="B84" i="44"/>
  <c r="T71" i="46"/>
  <c r="L84" i="44"/>
  <c r="AG71" i="46"/>
  <c r="T84" i="44"/>
  <c r="AD71" i="46"/>
  <c r="Q84" i="44"/>
  <c r="J71" i="46"/>
  <c r="K71" i="46" s="1"/>
  <c r="I84" i="44"/>
  <c r="AF71" i="46"/>
  <c r="S84" i="44"/>
  <c r="C25" i="46"/>
  <c r="B38" i="44"/>
  <c r="AI25" i="46"/>
  <c r="V38" i="44"/>
  <c r="T25" i="46"/>
  <c r="L38" i="44"/>
  <c r="Q25" i="46"/>
  <c r="K38" i="44"/>
  <c r="R10" i="46"/>
  <c r="K23" i="44"/>
  <c r="C10" i="46"/>
  <c r="B23" i="44"/>
  <c r="AI10" i="46"/>
  <c r="V23" i="44"/>
  <c r="D10" i="46"/>
  <c r="C23" i="44"/>
  <c r="Q34" i="46"/>
  <c r="K47" i="44"/>
  <c r="C34" i="46"/>
  <c r="B47" i="44"/>
  <c r="I34" i="46"/>
  <c r="A33" i="53" s="1"/>
  <c r="H47" i="44"/>
  <c r="AH34" i="46"/>
  <c r="U47" i="44"/>
  <c r="J34" i="46"/>
  <c r="K34" i="46" s="1"/>
  <c r="I47" i="44"/>
  <c r="F34" i="46"/>
  <c r="D33" i="53" s="1"/>
  <c r="E47" i="44"/>
  <c r="AI34" i="46"/>
  <c r="V47" i="44"/>
  <c r="D34" i="46"/>
  <c r="C47" i="44"/>
  <c r="H34" i="46"/>
  <c r="C33" i="53" s="1"/>
  <c r="G47" i="44"/>
  <c r="AE34" i="46"/>
  <c r="R47" i="44"/>
  <c r="AF34" i="46"/>
  <c r="S47" i="44"/>
  <c r="G34" i="46"/>
  <c r="F47" i="44"/>
  <c r="AG34" i="46"/>
  <c r="T47" i="44"/>
  <c r="AD34" i="46"/>
  <c r="Q47" i="44"/>
  <c r="E34" i="46"/>
  <c r="D47" i="44"/>
  <c r="AI89" i="46"/>
  <c r="V102" i="44"/>
  <c r="G89" i="46"/>
  <c r="F102" i="44"/>
  <c r="AD89" i="46"/>
  <c r="Q102" i="44"/>
  <c r="J89" i="46"/>
  <c r="K89" i="46" s="1"/>
  <c r="I102" i="44"/>
  <c r="E89" i="46"/>
  <c r="D102" i="44"/>
  <c r="AF89" i="46"/>
  <c r="S102" i="44"/>
  <c r="M89" i="46"/>
  <c r="K102" i="44"/>
  <c r="D89" i="46"/>
  <c r="C102" i="44"/>
  <c r="N89" i="46"/>
  <c r="L102" i="44"/>
  <c r="AH89" i="46"/>
  <c r="U102" i="44"/>
  <c r="H89" i="46"/>
  <c r="C88" i="53" s="1"/>
  <c r="G102" i="44"/>
  <c r="C89" i="46"/>
  <c r="B102" i="44"/>
  <c r="F89" i="46"/>
  <c r="D88" i="53" s="1"/>
  <c r="E102" i="44"/>
  <c r="AE89" i="46"/>
  <c r="R102" i="44"/>
  <c r="I89" i="46"/>
  <c r="A88" i="53" s="1"/>
  <c r="H102" i="44"/>
  <c r="AG89" i="46"/>
  <c r="T102" i="44"/>
  <c r="G41" i="46"/>
  <c r="F54" i="44"/>
  <c r="AH41" i="46"/>
  <c r="U54" i="44"/>
  <c r="T41" i="46"/>
  <c r="L54" i="44"/>
  <c r="I41" i="46"/>
  <c r="A40" i="53" s="1"/>
  <c r="H54" i="44"/>
  <c r="H41" i="46"/>
  <c r="C40" i="53" s="1"/>
  <c r="G54" i="44"/>
  <c r="D41" i="46"/>
  <c r="C54" i="44"/>
  <c r="M41" i="46"/>
  <c r="K54" i="44"/>
  <c r="C41" i="46"/>
  <c r="B54" i="44"/>
  <c r="AG41" i="46"/>
  <c r="T54" i="44"/>
  <c r="AD41" i="46"/>
  <c r="Q54" i="44"/>
  <c r="AI41" i="46"/>
  <c r="V54" i="44"/>
  <c r="AF41" i="46"/>
  <c r="S54" i="44"/>
  <c r="L41" i="46"/>
  <c r="J54" i="44"/>
  <c r="J41" i="46"/>
  <c r="K41" i="46" s="1"/>
  <c r="I54" i="44"/>
  <c r="F41" i="46"/>
  <c r="D40" i="53" s="1"/>
  <c r="E54" i="44"/>
  <c r="E41" i="46"/>
  <c r="D54" i="44"/>
  <c r="AE41" i="46"/>
  <c r="R54" i="44"/>
  <c r="C12" i="46"/>
  <c r="B25" i="44"/>
  <c r="AD12" i="46"/>
  <c r="Q25" i="44"/>
  <c r="H12" i="46"/>
  <c r="C11" i="53" s="1"/>
  <c r="G25" i="44"/>
  <c r="M15" i="46"/>
  <c r="K28" i="44"/>
  <c r="J15" i="46"/>
  <c r="K15" i="46" s="1"/>
  <c r="I28" i="44"/>
  <c r="C15" i="46"/>
  <c r="B28" i="44"/>
  <c r="L15" i="46"/>
  <c r="J28" i="44"/>
  <c r="AD15" i="46"/>
  <c r="Q28" i="44"/>
  <c r="AD26" i="46"/>
  <c r="Q39" i="44"/>
  <c r="AF26" i="46"/>
  <c r="S39" i="44"/>
  <c r="I26" i="46"/>
  <c r="A25" i="53" s="1"/>
  <c r="H39" i="44"/>
  <c r="D26" i="46"/>
  <c r="C39" i="44"/>
  <c r="AE26" i="46"/>
  <c r="R39" i="44"/>
  <c r="AH49" i="46"/>
  <c r="U62" i="44"/>
  <c r="X49" i="46"/>
  <c r="K62" i="44"/>
  <c r="I49" i="46"/>
  <c r="A48" i="53" s="1"/>
  <c r="H62" i="44"/>
  <c r="G49" i="46"/>
  <c r="F62" i="44"/>
  <c r="AI49" i="46"/>
  <c r="V62" i="44"/>
  <c r="D49" i="46"/>
  <c r="C62" i="44"/>
  <c r="F49" i="46"/>
  <c r="D48" i="53" s="1"/>
  <c r="E62" i="44"/>
  <c r="N49" i="46"/>
  <c r="L62" i="44"/>
  <c r="AG49" i="46"/>
  <c r="T62" i="44"/>
  <c r="AE49" i="46"/>
  <c r="R62" i="44"/>
  <c r="AD49" i="46"/>
  <c r="Q62" i="44"/>
  <c r="C49" i="46"/>
  <c r="B62" i="44"/>
  <c r="J49" i="46"/>
  <c r="K49" i="46" s="1"/>
  <c r="I62" i="44"/>
  <c r="E49" i="46"/>
  <c r="D62" i="44"/>
  <c r="AF49" i="46"/>
  <c r="S62" i="44"/>
  <c r="H49" i="46"/>
  <c r="C48" i="53" s="1"/>
  <c r="G62" i="44"/>
  <c r="AF38" i="46"/>
  <c r="S51" i="44"/>
  <c r="E38" i="46"/>
  <c r="D51" i="44"/>
  <c r="J38" i="46"/>
  <c r="K38" i="46" s="1"/>
  <c r="I51" i="44"/>
  <c r="AD38" i="46"/>
  <c r="Q51" i="44"/>
  <c r="AI38" i="46"/>
  <c r="V51" i="44"/>
  <c r="Q38" i="46"/>
  <c r="K51" i="44"/>
  <c r="D38" i="46"/>
  <c r="C51" i="44"/>
  <c r="C38" i="46"/>
  <c r="B51" i="44"/>
  <c r="F38" i="46"/>
  <c r="D37" i="53" s="1"/>
  <c r="E51" i="44"/>
  <c r="I38" i="46"/>
  <c r="A37" i="53" s="1"/>
  <c r="H51" i="44"/>
  <c r="AH38" i="46"/>
  <c r="U51" i="44"/>
  <c r="G38" i="46"/>
  <c r="F51" i="44"/>
  <c r="AG38" i="46"/>
  <c r="T51" i="44"/>
  <c r="AE38" i="46"/>
  <c r="R51" i="44"/>
  <c r="H38" i="46"/>
  <c r="C37" i="53" s="1"/>
  <c r="G51" i="44"/>
  <c r="O80" i="46"/>
  <c r="J93" i="44"/>
  <c r="E80" i="46"/>
  <c r="D93" i="44"/>
  <c r="AD80" i="46"/>
  <c r="Q93" i="44"/>
  <c r="AG80" i="46"/>
  <c r="T93" i="44"/>
  <c r="AI80" i="46"/>
  <c r="V93" i="44"/>
  <c r="D80" i="46"/>
  <c r="C93" i="44"/>
  <c r="I80" i="46"/>
  <c r="A79" i="53" s="1"/>
  <c r="H93" i="44"/>
  <c r="AF80" i="46"/>
  <c r="S93" i="44"/>
  <c r="H80" i="46"/>
  <c r="C79" i="53" s="1"/>
  <c r="G93" i="44"/>
  <c r="J80" i="46"/>
  <c r="K80" i="46" s="1"/>
  <c r="I93" i="44"/>
  <c r="N80" i="46"/>
  <c r="L93" i="44"/>
  <c r="F80" i="46"/>
  <c r="D79" i="53" s="1"/>
  <c r="E93" i="44"/>
  <c r="AH80" i="46"/>
  <c r="U93" i="44"/>
  <c r="G80" i="46"/>
  <c r="F93" i="44"/>
  <c r="AE80" i="46"/>
  <c r="R93" i="44"/>
  <c r="C80" i="46"/>
  <c r="B93" i="44"/>
  <c r="E58" i="46"/>
  <c r="D71" i="44"/>
  <c r="AG58" i="46"/>
  <c r="T71" i="44"/>
  <c r="O58" i="46"/>
  <c r="J71" i="44"/>
  <c r="D58" i="46"/>
  <c r="C71" i="44"/>
  <c r="AF58" i="46"/>
  <c r="S71" i="44"/>
  <c r="AI58" i="46"/>
  <c r="V71" i="44"/>
  <c r="AH58" i="46"/>
  <c r="U71" i="44"/>
  <c r="G58" i="46"/>
  <c r="F71" i="44"/>
  <c r="J58" i="46"/>
  <c r="K58" i="46" s="1"/>
  <c r="I71" i="44"/>
  <c r="AD58" i="46"/>
  <c r="Q71" i="44"/>
  <c r="H58" i="46"/>
  <c r="C57" i="53" s="1"/>
  <c r="G71" i="44"/>
  <c r="C58" i="46"/>
  <c r="B71" i="44"/>
  <c r="S58" i="46"/>
  <c r="L71" i="44"/>
  <c r="F58" i="46"/>
  <c r="D57" i="53" s="1"/>
  <c r="E71" i="44"/>
  <c r="I58" i="46"/>
  <c r="A57" i="53" s="1"/>
  <c r="H71" i="44"/>
  <c r="AE58" i="46"/>
  <c r="R71" i="44"/>
  <c r="AF81" i="46"/>
  <c r="S94" i="44"/>
  <c r="D81" i="46"/>
  <c r="C94" i="44"/>
  <c r="C81" i="46"/>
  <c r="B94" i="44"/>
  <c r="AG81" i="46"/>
  <c r="T94" i="44"/>
  <c r="AH81" i="46"/>
  <c r="U94" i="44"/>
  <c r="J81" i="46"/>
  <c r="K81" i="46" s="1"/>
  <c r="I94" i="44"/>
  <c r="S81" i="46"/>
  <c r="L94" i="44"/>
  <c r="AD81" i="46"/>
  <c r="Q94" i="44"/>
  <c r="G81" i="46"/>
  <c r="F94" i="44"/>
  <c r="AI81" i="46"/>
  <c r="V94" i="44"/>
  <c r="F81" i="46"/>
  <c r="D80" i="53" s="1"/>
  <c r="E94" i="44"/>
  <c r="I81" i="46"/>
  <c r="A80" i="53" s="1"/>
  <c r="H94" i="44"/>
  <c r="AE81" i="46"/>
  <c r="R94" i="44"/>
  <c r="H81" i="46"/>
  <c r="C80" i="53" s="1"/>
  <c r="G94" i="44"/>
  <c r="E81" i="46"/>
  <c r="D94" i="44"/>
  <c r="C21" i="46"/>
  <c r="B34" i="44"/>
  <c r="F21" i="46"/>
  <c r="D20" i="53" s="1"/>
  <c r="E34" i="44"/>
  <c r="J21" i="46"/>
  <c r="K21" i="46" s="1"/>
  <c r="I34" i="44"/>
  <c r="G60" i="46"/>
  <c r="F73" i="44"/>
  <c r="AF60" i="46"/>
  <c r="S73" i="44"/>
  <c r="E60" i="46"/>
  <c r="D73" i="44"/>
  <c r="AI60" i="46"/>
  <c r="V73" i="44"/>
  <c r="F60" i="46"/>
  <c r="D59" i="53" s="1"/>
  <c r="E73" i="44"/>
  <c r="C60" i="46"/>
  <c r="B73" i="44"/>
  <c r="H60" i="46"/>
  <c r="C59" i="53" s="1"/>
  <c r="G73" i="44"/>
  <c r="I60" i="46"/>
  <c r="A59" i="53" s="1"/>
  <c r="H73" i="44"/>
  <c r="AH60" i="46"/>
  <c r="U73" i="44"/>
  <c r="AD60" i="46"/>
  <c r="Q73" i="44"/>
  <c r="T60" i="46"/>
  <c r="L73" i="44"/>
  <c r="AE60" i="46"/>
  <c r="R73" i="44"/>
  <c r="D60" i="46"/>
  <c r="C73" i="44"/>
  <c r="J60" i="46"/>
  <c r="K60" i="46" s="1"/>
  <c r="I73" i="44"/>
  <c r="AG60" i="46"/>
  <c r="T73" i="44"/>
  <c r="Q90" i="46"/>
  <c r="K103" i="44"/>
  <c r="O90" i="46"/>
  <c r="J103" i="44"/>
  <c r="AH90" i="46"/>
  <c r="U103" i="44"/>
  <c r="H90" i="46"/>
  <c r="C89" i="53" s="1"/>
  <c r="G103" i="44"/>
  <c r="AE90" i="46"/>
  <c r="R103" i="44"/>
  <c r="N90" i="46"/>
  <c r="L103" i="44"/>
  <c r="AG90" i="46"/>
  <c r="T103" i="44"/>
  <c r="E90" i="46"/>
  <c r="D103" i="44"/>
  <c r="C90" i="46"/>
  <c r="B103" i="44"/>
  <c r="I90" i="46"/>
  <c r="A89" i="53" s="1"/>
  <c r="H103" i="44"/>
  <c r="AI90" i="46"/>
  <c r="V103" i="44"/>
  <c r="AD90" i="46"/>
  <c r="Q103" i="44"/>
  <c r="D90" i="46"/>
  <c r="C103" i="44"/>
  <c r="F90" i="46"/>
  <c r="D89" i="53" s="1"/>
  <c r="E103" i="44"/>
  <c r="J90" i="46"/>
  <c r="K90" i="46" s="1"/>
  <c r="I103" i="44"/>
  <c r="G90" i="46"/>
  <c r="F103" i="44"/>
  <c r="AF90" i="46"/>
  <c r="S103" i="44"/>
  <c r="J64" i="46"/>
  <c r="K64" i="46" s="1"/>
  <c r="I77" i="44"/>
  <c r="AH64" i="46"/>
  <c r="U77" i="44"/>
  <c r="O64" i="46"/>
  <c r="J77" i="44"/>
  <c r="E64" i="46"/>
  <c r="D77" i="44"/>
  <c r="H64" i="46"/>
  <c r="C63" i="53" s="1"/>
  <c r="G77" i="44"/>
  <c r="AG64" i="46"/>
  <c r="T77" i="44"/>
  <c r="AI64" i="46"/>
  <c r="V77" i="44"/>
  <c r="AE64" i="46"/>
  <c r="R77" i="44"/>
  <c r="AF64" i="46"/>
  <c r="S77" i="44"/>
  <c r="I64" i="46"/>
  <c r="A63" i="53" s="1"/>
  <c r="H77" i="44"/>
  <c r="G64" i="46"/>
  <c r="F77" i="44"/>
  <c r="D64" i="46"/>
  <c r="C77" i="44"/>
  <c r="T64" i="46"/>
  <c r="L77" i="44"/>
  <c r="C64" i="46"/>
  <c r="B77" i="44"/>
  <c r="AD64" i="46"/>
  <c r="Q77" i="44"/>
  <c r="F64" i="46"/>
  <c r="D63" i="53" s="1"/>
  <c r="E77" i="44"/>
  <c r="C45" i="46"/>
  <c r="B58" i="44"/>
  <c r="AF45" i="46"/>
  <c r="S58" i="44"/>
  <c r="H45" i="46"/>
  <c r="C44" i="53" s="1"/>
  <c r="G58" i="44"/>
  <c r="I45" i="46"/>
  <c r="A44" i="53" s="1"/>
  <c r="H58" i="44"/>
  <c r="F45" i="46"/>
  <c r="D44" i="53" s="1"/>
  <c r="E58" i="44"/>
  <c r="E45" i="46"/>
  <c r="D58" i="44"/>
  <c r="AG45" i="46"/>
  <c r="T58" i="44"/>
  <c r="AH45" i="46"/>
  <c r="U58" i="44"/>
  <c r="AI45" i="46"/>
  <c r="V58" i="44"/>
  <c r="AE45" i="46"/>
  <c r="R58" i="44"/>
  <c r="AD45" i="46"/>
  <c r="Q58" i="44"/>
  <c r="G45" i="46"/>
  <c r="F58" i="44"/>
  <c r="J45" i="46"/>
  <c r="K45" i="46" s="1"/>
  <c r="I58" i="44"/>
  <c r="D45" i="46"/>
  <c r="C58" i="44"/>
  <c r="E69" i="46"/>
  <c r="D82" i="44"/>
  <c r="D69" i="46"/>
  <c r="C82" i="44"/>
  <c r="J69" i="46"/>
  <c r="K69" i="46" s="1"/>
  <c r="I82" i="44"/>
  <c r="I69" i="46"/>
  <c r="A68" i="53" s="1"/>
  <c r="H82" i="44"/>
  <c r="AH69" i="46"/>
  <c r="U82" i="44"/>
  <c r="H69" i="46"/>
  <c r="C68" i="53" s="1"/>
  <c r="G82" i="44"/>
  <c r="AI69" i="46"/>
  <c r="V82" i="44"/>
  <c r="AE69" i="46"/>
  <c r="R82" i="44"/>
  <c r="AF69" i="46"/>
  <c r="S82" i="44"/>
  <c r="AG69" i="46"/>
  <c r="T82" i="44"/>
  <c r="AD69" i="46"/>
  <c r="Q82" i="44"/>
  <c r="C69" i="46"/>
  <c r="B82" i="44"/>
  <c r="F69" i="46"/>
  <c r="D68" i="53" s="1"/>
  <c r="E82" i="44"/>
  <c r="G69" i="46"/>
  <c r="F82" i="44"/>
  <c r="C56" i="46"/>
  <c r="B69" i="44"/>
  <c r="H56" i="46"/>
  <c r="C55" i="53" s="1"/>
  <c r="G69" i="44"/>
  <c r="AE56" i="46"/>
  <c r="R69" i="44"/>
  <c r="AH56" i="46"/>
  <c r="U69" i="44"/>
  <c r="AD56" i="46"/>
  <c r="Q69" i="44"/>
  <c r="Q56" i="46"/>
  <c r="K69" i="44"/>
  <c r="D56" i="46"/>
  <c r="C69" i="44"/>
  <c r="AG56" i="46"/>
  <c r="T69" i="44"/>
  <c r="AF56" i="46"/>
  <c r="S69" i="44"/>
  <c r="I56" i="46"/>
  <c r="A55" i="53" s="1"/>
  <c r="H69" i="44"/>
  <c r="F56" i="46"/>
  <c r="D55" i="53" s="1"/>
  <c r="E69" i="44"/>
  <c r="E56" i="46"/>
  <c r="D69" i="44"/>
  <c r="J56" i="46"/>
  <c r="K56" i="46" s="1"/>
  <c r="I69" i="44"/>
  <c r="G56" i="46"/>
  <c r="F69" i="44"/>
  <c r="AI56" i="46"/>
  <c r="V69" i="44"/>
  <c r="E70" i="46"/>
  <c r="D83" i="44"/>
  <c r="AE70" i="46"/>
  <c r="R83" i="44"/>
  <c r="F70" i="46"/>
  <c r="D69" i="53" s="1"/>
  <c r="E83" i="44"/>
  <c r="J70" i="46"/>
  <c r="K70" i="46" s="1"/>
  <c r="I83" i="44"/>
  <c r="L70" i="46"/>
  <c r="J83" i="44"/>
  <c r="D70" i="46"/>
  <c r="C83" i="44"/>
  <c r="AG70" i="46"/>
  <c r="T83" i="44"/>
  <c r="AF70" i="46"/>
  <c r="S83" i="44"/>
  <c r="C70" i="46"/>
  <c r="B83" i="44"/>
  <c r="AI70" i="46"/>
  <c r="V83" i="44"/>
  <c r="I70" i="46"/>
  <c r="A69" i="53" s="1"/>
  <c r="H83" i="44"/>
  <c r="G70" i="46"/>
  <c r="F83" i="44"/>
  <c r="S70" i="46"/>
  <c r="L83" i="44"/>
  <c r="AH70" i="46"/>
  <c r="U83" i="44"/>
  <c r="AD70" i="46"/>
  <c r="Q83" i="44"/>
  <c r="H70" i="46"/>
  <c r="C69" i="53" s="1"/>
  <c r="G83" i="44"/>
  <c r="C20" i="46"/>
  <c r="B33" i="44"/>
  <c r="AI20" i="46"/>
  <c r="V33" i="44"/>
  <c r="AD20" i="46"/>
  <c r="Q33" i="44"/>
  <c r="AF20" i="46"/>
  <c r="S33" i="44"/>
  <c r="H20" i="46"/>
  <c r="C19" i="53" s="1"/>
  <c r="G33" i="44"/>
  <c r="F20" i="46"/>
  <c r="D19" i="53" s="1"/>
  <c r="E33" i="44"/>
  <c r="AF4" i="46"/>
  <c r="S17" i="44"/>
  <c r="M4" i="46"/>
  <c r="K17" i="44"/>
  <c r="G4" i="46"/>
  <c r="F17" i="44"/>
  <c r="AG4" i="46"/>
  <c r="T17" i="44"/>
  <c r="C4" i="46"/>
  <c r="B17" i="44"/>
  <c r="H4" i="46"/>
  <c r="C3" i="53" s="1"/>
  <c r="G17" i="44"/>
  <c r="AE67" i="46"/>
  <c r="R80" i="44"/>
  <c r="AI67" i="46"/>
  <c r="V80" i="44"/>
  <c r="AF67" i="46"/>
  <c r="S80" i="44"/>
  <c r="F67" i="46"/>
  <c r="D66" i="53" s="1"/>
  <c r="E80" i="44"/>
  <c r="E67" i="46"/>
  <c r="D80" i="44"/>
  <c r="D67" i="46"/>
  <c r="C80" i="44"/>
  <c r="C67" i="46"/>
  <c r="B80" i="44"/>
  <c r="AD67" i="46"/>
  <c r="Q80" i="44"/>
  <c r="AG67" i="46"/>
  <c r="T80" i="44"/>
  <c r="I67" i="46"/>
  <c r="A66" i="53" s="1"/>
  <c r="H80" i="44"/>
  <c r="J67" i="46"/>
  <c r="K67" i="46" s="1"/>
  <c r="I80" i="44"/>
  <c r="N67" i="46"/>
  <c r="L80" i="44"/>
  <c r="AH67" i="46"/>
  <c r="U80" i="44"/>
  <c r="G67" i="46"/>
  <c r="F80" i="44"/>
  <c r="H67" i="46"/>
  <c r="C66" i="53" s="1"/>
  <c r="G80" i="44"/>
  <c r="AG75" i="46"/>
  <c r="T88" i="44"/>
  <c r="J75" i="46"/>
  <c r="K75" i="46" s="1"/>
  <c r="I88" i="44"/>
  <c r="AE75" i="46"/>
  <c r="R88" i="44"/>
  <c r="AI75" i="46"/>
  <c r="V88" i="44"/>
  <c r="H75" i="46"/>
  <c r="C74" i="53" s="1"/>
  <c r="G88" i="44"/>
  <c r="AH75" i="46"/>
  <c r="U88" i="44"/>
  <c r="C75" i="46"/>
  <c r="B88" i="44"/>
  <c r="I75" i="46"/>
  <c r="A74" i="53" s="1"/>
  <c r="H88" i="44"/>
  <c r="F75" i="46"/>
  <c r="D74" i="53" s="1"/>
  <c r="E88" i="44"/>
  <c r="AF75" i="46"/>
  <c r="S88" i="44"/>
  <c r="AD75" i="46"/>
  <c r="Q88" i="44"/>
  <c r="G75" i="46"/>
  <c r="F88" i="44"/>
  <c r="E75" i="46"/>
  <c r="D88" i="44"/>
  <c r="D75" i="46"/>
  <c r="C88" i="44"/>
  <c r="I22" i="46"/>
  <c r="A21" i="53" s="1"/>
  <c r="H35" i="44"/>
  <c r="AF22" i="46"/>
  <c r="S35" i="44"/>
  <c r="F22" i="46"/>
  <c r="D21" i="53" s="1"/>
  <c r="E35" i="44"/>
  <c r="AE22" i="46"/>
  <c r="R35" i="44"/>
  <c r="AF88" i="46"/>
  <c r="S101" i="44"/>
  <c r="J88" i="46"/>
  <c r="K88" i="46" s="1"/>
  <c r="I101" i="44"/>
  <c r="AG88" i="46"/>
  <c r="T101" i="44"/>
  <c r="I88" i="46"/>
  <c r="A87" i="53" s="1"/>
  <c r="H101" i="44"/>
  <c r="H88" i="46"/>
  <c r="C87" i="53" s="1"/>
  <c r="G101" i="44"/>
  <c r="E88" i="46"/>
  <c r="D101" i="44"/>
  <c r="G88" i="46"/>
  <c r="F101" i="44"/>
  <c r="AD88" i="46"/>
  <c r="Q101" i="44"/>
  <c r="D88" i="46"/>
  <c r="C101" i="44"/>
  <c r="C88" i="46"/>
  <c r="B101" i="44"/>
  <c r="AI88" i="46"/>
  <c r="V101" i="44"/>
  <c r="AE88" i="46"/>
  <c r="R101" i="44"/>
  <c r="AH88" i="46"/>
  <c r="U101" i="44"/>
  <c r="Q88" i="46"/>
  <c r="K101" i="44"/>
  <c r="F88" i="46"/>
  <c r="D87" i="53" s="1"/>
  <c r="E101" i="44"/>
  <c r="F53" i="46"/>
  <c r="D52" i="53" s="1"/>
  <c r="E66" i="44"/>
  <c r="J53" i="46"/>
  <c r="K53" i="46" s="1"/>
  <c r="I66" i="44"/>
  <c r="AI53" i="46"/>
  <c r="V66" i="44"/>
  <c r="S53" i="46"/>
  <c r="L66" i="44"/>
  <c r="AD53" i="46"/>
  <c r="Q66" i="44"/>
  <c r="AE53" i="46"/>
  <c r="R66" i="44"/>
  <c r="E53" i="46"/>
  <c r="D66" i="44"/>
  <c r="I53" i="46"/>
  <c r="A52" i="53" s="1"/>
  <c r="H66" i="44"/>
  <c r="H53" i="46"/>
  <c r="C52" i="53" s="1"/>
  <c r="G66" i="44"/>
  <c r="AF53" i="46"/>
  <c r="S66" i="44"/>
  <c r="C53" i="46"/>
  <c r="B66" i="44"/>
  <c r="G53" i="46"/>
  <c r="F66" i="44"/>
  <c r="AH53" i="46"/>
  <c r="U66" i="44"/>
  <c r="AG53" i="46"/>
  <c r="T66" i="44"/>
  <c r="D53" i="46"/>
  <c r="C66" i="44"/>
  <c r="C35" i="46"/>
  <c r="B48" i="44"/>
  <c r="I35" i="46"/>
  <c r="A34" i="53" s="1"/>
  <c r="H48" i="44"/>
  <c r="AH35" i="46"/>
  <c r="U48" i="44"/>
  <c r="AF35" i="46"/>
  <c r="S48" i="44"/>
  <c r="AE35" i="46"/>
  <c r="R48" i="44"/>
  <c r="D35" i="46"/>
  <c r="C48" i="44"/>
  <c r="AD35" i="46"/>
  <c r="Q48" i="44"/>
  <c r="J35" i="46"/>
  <c r="K35" i="46" s="1"/>
  <c r="I48" i="44"/>
  <c r="G35" i="46"/>
  <c r="F48" i="44"/>
  <c r="AI35" i="46"/>
  <c r="V48" i="44"/>
  <c r="P35" i="46"/>
  <c r="J48" i="44"/>
  <c r="F35" i="46"/>
  <c r="D34" i="53" s="1"/>
  <c r="E48" i="44"/>
  <c r="AG35" i="46"/>
  <c r="T48" i="44"/>
  <c r="E35" i="46"/>
  <c r="D48" i="44"/>
  <c r="H35" i="46"/>
  <c r="C34" i="53" s="1"/>
  <c r="G48" i="44"/>
  <c r="R11" i="46"/>
  <c r="K24" i="44"/>
  <c r="AF11" i="46"/>
  <c r="S24" i="44"/>
  <c r="AE14" i="46"/>
  <c r="R27" i="44"/>
  <c r="AH14" i="46"/>
  <c r="U27" i="44"/>
  <c r="E14" i="46"/>
  <c r="D27" i="44"/>
  <c r="AD14" i="46"/>
  <c r="Q27" i="44"/>
  <c r="G14" i="46"/>
  <c r="F27" i="44"/>
  <c r="AF14" i="46"/>
  <c r="S27" i="44"/>
  <c r="I14" i="46"/>
  <c r="A13" i="53" s="1"/>
  <c r="H27" i="44"/>
  <c r="D18" i="46"/>
  <c r="C31" i="44"/>
  <c r="AI37" i="46"/>
  <c r="V50" i="44"/>
  <c r="AG37" i="46"/>
  <c r="T50" i="44"/>
  <c r="G37" i="46"/>
  <c r="F50" i="44"/>
  <c r="E37" i="46"/>
  <c r="D50" i="44"/>
  <c r="I37" i="46"/>
  <c r="A36" i="53" s="1"/>
  <c r="H50" i="44"/>
  <c r="H37" i="46"/>
  <c r="C36" i="53" s="1"/>
  <c r="G50" i="44"/>
  <c r="AH37" i="46"/>
  <c r="U50" i="44"/>
  <c r="AE37" i="46"/>
  <c r="R50" i="44"/>
  <c r="N37" i="46"/>
  <c r="L50" i="44"/>
  <c r="AF37" i="46"/>
  <c r="S50" i="44"/>
  <c r="C37" i="46"/>
  <c r="B50" i="44"/>
  <c r="J37" i="46"/>
  <c r="K37" i="46" s="1"/>
  <c r="I50" i="44"/>
  <c r="D37" i="46"/>
  <c r="C50" i="44"/>
  <c r="F37" i="46"/>
  <c r="D36" i="53" s="1"/>
  <c r="E50" i="44"/>
  <c r="AD37" i="46"/>
  <c r="Q50" i="44"/>
  <c r="C31" i="46"/>
  <c r="B44" i="44"/>
  <c r="N31" i="46"/>
  <c r="L44" i="44"/>
  <c r="I31" i="46"/>
  <c r="A30" i="53" s="1"/>
  <c r="H44" i="44"/>
  <c r="O31" i="46"/>
  <c r="J44" i="44"/>
  <c r="AD31" i="46"/>
  <c r="Q44" i="44"/>
  <c r="AG31" i="46"/>
  <c r="T44" i="44"/>
  <c r="AE31" i="46"/>
  <c r="R44" i="44"/>
  <c r="J78" i="46"/>
  <c r="K78" i="46" s="1"/>
  <c r="I91" i="44"/>
  <c r="AH78" i="46"/>
  <c r="U91" i="44"/>
  <c r="AI78" i="46"/>
  <c r="V91" i="44"/>
  <c r="G78" i="46"/>
  <c r="F91" i="44"/>
  <c r="Q78" i="46"/>
  <c r="K91" i="44"/>
  <c r="F78" i="46"/>
  <c r="D77" i="53" s="1"/>
  <c r="E91" i="44"/>
  <c r="D78" i="46"/>
  <c r="C91" i="44"/>
  <c r="AD78" i="46"/>
  <c r="Q91" i="44"/>
  <c r="AF78" i="46"/>
  <c r="S91" i="44"/>
  <c r="C78" i="46"/>
  <c r="B91" i="44"/>
  <c r="E78" i="46"/>
  <c r="D91" i="44"/>
  <c r="AE78" i="46"/>
  <c r="R91" i="44"/>
  <c r="H78" i="46"/>
  <c r="C77" i="53" s="1"/>
  <c r="G91" i="44"/>
  <c r="I78" i="46"/>
  <c r="A77" i="53" s="1"/>
  <c r="H91" i="44"/>
  <c r="T78" i="46"/>
  <c r="L91" i="44"/>
  <c r="AG78" i="46"/>
  <c r="T91" i="44"/>
  <c r="I13" i="46"/>
  <c r="A12" i="53" s="1"/>
  <c r="H26" i="44"/>
  <c r="J44" i="46"/>
  <c r="K44" i="46" s="1"/>
  <c r="I57" i="44"/>
  <c r="I44" i="46"/>
  <c r="A43" i="53" s="1"/>
  <c r="H57" i="44"/>
  <c r="H44" i="46"/>
  <c r="C43" i="53" s="1"/>
  <c r="G57" i="44"/>
  <c r="F44" i="46"/>
  <c r="D43" i="53" s="1"/>
  <c r="E57" i="44"/>
  <c r="AD44" i="46"/>
  <c r="Q57" i="44"/>
  <c r="AG44" i="46"/>
  <c r="T57" i="44"/>
  <c r="AI44" i="46"/>
  <c r="V57" i="44"/>
  <c r="G44" i="46"/>
  <c r="F57" i="44"/>
  <c r="AF44" i="46"/>
  <c r="S57" i="44"/>
  <c r="D44" i="46"/>
  <c r="C57" i="44"/>
  <c r="E44" i="46"/>
  <c r="D57" i="44"/>
  <c r="C44" i="46"/>
  <c r="B57" i="44"/>
  <c r="AE44" i="46"/>
  <c r="R57" i="44"/>
  <c r="AH44" i="46"/>
  <c r="U57" i="44"/>
  <c r="C50" i="46"/>
  <c r="B63" i="44"/>
  <c r="I50" i="46"/>
  <c r="A49" i="53" s="1"/>
  <c r="H63" i="44"/>
  <c r="AG50" i="46"/>
  <c r="T63" i="44"/>
  <c r="F50" i="46"/>
  <c r="D49" i="53" s="1"/>
  <c r="E63" i="44"/>
  <c r="AF50" i="46"/>
  <c r="S63" i="44"/>
  <c r="AI50" i="46"/>
  <c r="V63" i="44"/>
  <c r="H50" i="46"/>
  <c r="C49" i="53" s="1"/>
  <c r="G63" i="44"/>
  <c r="G50" i="46"/>
  <c r="F63" i="44"/>
  <c r="J50" i="46"/>
  <c r="K50" i="46" s="1"/>
  <c r="I63" i="44"/>
  <c r="AH50" i="46"/>
  <c r="U63" i="44"/>
  <c r="S50" i="46"/>
  <c r="L63" i="44"/>
  <c r="E50" i="46"/>
  <c r="D63" i="44"/>
  <c r="AD50" i="46"/>
  <c r="Q63" i="44"/>
  <c r="D50" i="46"/>
  <c r="C63" i="44"/>
  <c r="AE50" i="46"/>
  <c r="R63" i="44"/>
  <c r="M30" i="46"/>
  <c r="K43" i="44"/>
  <c r="I30" i="46"/>
  <c r="A29" i="53" s="1"/>
  <c r="H43" i="44"/>
  <c r="H9" i="46"/>
  <c r="C8" i="53" s="1"/>
  <c r="G22" i="44"/>
  <c r="N9" i="46"/>
  <c r="L22" i="44"/>
  <c r="AG9" i="46"/>
  <c r="T22" i="44"/>
  <c r="D87" i="46"/>
  <c r="C100" i="44"/>
  <c r="J87" i="46"/>
  <c r="K87" i="46" s="1"/>
  <c r="I100" i="44"/>
  <c r="H87" i="46"/>
  <c r="C86" i="53" s="1"/>
  <c r="G100" i="44"/>
  <c r="G87" i="46"/>
  <c r="F100" i="44"/>
  <c r="Q87" i="46"/>
  <c r="K100" i="44"/>
  <c r="I87" i="46"/>
  <c r="A86" i="53" s="1"/>
  <c r="H100" i="44"/>
  <c r="C87" i="46"/>
  <c r="B100" i="44"/>
  <c r="AD87" i="46"/>
  <c r="Q100" i="44"/>
  <c r="AI87" i="46"/>
  <c r="V100" i="44"/>
  <c r="F87" i="46"/>
  <c r="D86" i="53" s="1"/>
  <c r="E100" i="44"/>
  <c r="AE87" i="46"/>
  <c r="R100" i="44"/>
  <c r="E87" i="46"/>
  <c r="D100" i="44"/>
  <c r="AH87" i="46"/>
  <c r="U100" i="44"/>
  <c r="AF87" i="46"/>
  <c r="S100" i="44"/>
  <c r="AG87" i="46"/>
  <c r="T100" i="44"/>
  <c r="AH39" i="46"/>
  <c r="U52" i="44"/>
  <c r="T39" i="46"/>
  <c r="L52" i="44"/>
  <c r="J39" i="46"/>
  <c r="K39" i="46" s="1"/>
  <c r="I52" i="44"/>
  <c r="H39" i="46"/>
  <c r="C38" i="53" s="1"/>
  <c r="G52" i="44"/>
  <c r="D39" i="46"/>
  <c r="C52" i="44"/>
  <c r="E39" i="46"/>
  <c r="D52" i="44"/>
  <c r="AG39" i="46"/>
  <c r="T52" i="44"/>
  <c r="G39" i="46"/>
  <c r="F52" i="44"/>
  <c r="O39" i="46"/>
  <c r="J52" i="44"/>
  <c r="I39" i="46"/>
  <c r="A38" i="53" s="1"/>
  <c r="H52" i="44"/>
  <c r="AF39" i="46"/>
  <c r="S52" i="44"/>
  <c r="AD39" i="46"/>
  <c r="Q52" i="44"/>
  <c r="C39" i="46"/>
  <c r="B52" i="44"/>
  <c r="AI39" i="46"/>
  <c r="V52" i="44"/>
  <c r="F39" i="46"/>
  <c r="D38" i="53" s="1"/>
  <c r="E52" i="44"/>
  <c r="AE39" i="46"/>
  <c r="R52" i="44"/>
  <c r="D74" i="46"/>
  <c r="C87" i="44"/>
  <c r="I74" i="46"/>
  <c r="A73" i="53" s="1"/>
  <c r="H87" i="44"/>
  <c r="AD74" i="46"/>
  <c r="Q87" i="44"/>
  <c r="F74" i="46"/>
  <c r="D73" i="53" s="1"/>
  <c r="E87" i="44"/>
  <c r="AG74" i="46"/>
  <c r="T87" i="44"/>
  <c r="AI74" i="46"/>
  <c r="V87" i="44"/>
  <c r="C74" i="46"/>
  <c r="B87" i="44"/>
  <c r="L74" i="46"/>
  <c r="J87" i="44"/>
  <c r="J74" i="46"/>
  <c r="K74" i="46" s="1"/>
  <c r="I87" i="44"/>
  <c r="AE74" i="46"/>
  <c r="R87" i="44"/>
  <c r="H74" i="46"/>
  <c r="C73" i="53" s="1"/>
  <c r="G87" i="44"/>
  <c r="G74" i="46"/>
  <c r="F87" i="44"/>
  <c r="AF74" i="46"/>
  <c r="S87" i="44"/>
  <c r="AH74" i="46"/>
  <c r="U87" i="44"/>
  <c r="E74" i="46"/>
  <c r="D87" i="44"/>
  <c r="AF62" i="46"/>
  <c r="S75" i="44"/>
  <c r="AH62" i="46"/>
  <c r="U75" i="44"/>
  <c r="AI62" i="46"/>
  <c r="V75" i="44"/>
  <c r="F62" i="46"/>
  <c r="D61" i="53" s="1"/>
  <c r="E75" i="44"/>
  <c r="D62" i="46"/>
  <c r="C75" i="44"/>
  <c r="I62" i="46"/>
  <c r="A61" i="53" s="1"/>
  <c r="H75" i="44"/>
  <c r="AE62" i="46"/>
  <c r="R75" i="44"/>
  <c r="E62" i="46"/>
  <c r="D75" i="44"/>
  <c r="C62" i="46"/>
  <c r="B75" i="44"/>
  <c r="AG62" i="46"/>
  <c r="T75" i="44"/>
  <c r="J62" i="46"/>
  <c r="K62" i="46" s="1"/>
  <c r="I75" i="44"/>
  <c r="AD62" i="46"/>
  <c r="Q75" i="44"/>
  <c r="H62" i="46"/>
  <c r="C61" i="53" s="1"/>
  <c r="G75" i="44"/>
  <c r="G62" i="46"/>
  <c r="F75" i="44"/>
  <c r="D29" i="46"/>
  <c r="C42" i="44"/>
  <c r="E29" i="46"/>
  <c r="D42" i="44"/>
  <c r="T29" i="46"/>
  <c r="L42" i="44"/>
  <c r="F29" i="46"/>
  <c r="D28" i="53" s="1"/>
  <c r="E42" i="44"/>
  <c r="AH43" i="46"/>
  <c r="U56" i="44"/>
  <c r="H43" i="46"/>
  <c r="C42" i="53" s="1"/>
  <c r="G56" i="44"/>
  <c r="AD43" i="46"/>
  <c r="Q56" i="44"/>
  <c r="C43" i="46"/>
  <c r="B56" i="44"/>
  <c r="AG43" i="46"/>
  <c r="T56" i="44"/>
  <c r="I43" i="46"/>
  <c r="A42" i="53" s="1"/>
  <c r="H56" i="44"/>
  <c r="AF43" i="46"/>
  <c r="S56" i="44"/>
  <c r="J43" i="46"/>
  <c r="K43" i="46" s="1"/>
  <c r="I56" i="44"/>
  <c r="O43" i="46"/>
  <c r="J56" i="44"/>
  <c r="F43" i="46"/>
  <c r="D42" i="53" s="1"/>
  <c r="E56" i="44"/>
  <c r="AI43" i="46"/>
  <c r="V56" i="44"/>
  <c r="G43" i="46"/>
  <c r="F56" i="44"/>
  <c r="AE43" i="46"/>
  <c r="R56" i="44"/>
  <c r="D43" i="46"/>
  <c r="C56" i="44"/>
  <c r="E43" i="46"/>
  <c r="D56" i="44"/>
  <c r="F59" i="46"/>
  <c r="D58" i="53" s="1"/>
  <c r="E72" i="44"/>
  <c r="H59" i="46"/>
  <c r="C58" i="53" s="1"/>
  <c r="G72" i="44"/>
  <c r="I59" i="46"/>
  <c r="A58" i="53" s="1"/>
  <c r="H72" i="44"/>
  <c r="D59" i="46"/>
  <c r="C72" i="44"/>
  <c r="C59" i="46"/>
  <c r="B72" i="44"/>
  <c r="J59" i="46"/>
  <c r="K59" i="46" s="1"/>
  <c r="I72" i="44"/>
  <c r="AE59" i="46"/>
  <c r="R72" i="44"/>
  <c r="E59" i="46"/>
  <c r="D72" i="44"/>
  <c r="AI59" i="46"/>
  <c r="V72" i="44"/>
  <c r="AG59" i="46"/>
  <c r="T72" i="44"/>
  <c r="T59" i="46"/>
  <c r="L72" i="44"/>
  <c r="L59" i="46"/>
  <c r="J72" i="44"/>
  <c r="AD59" i="46"/>
  <c r="Q72" i="44"/>
  <c r="G59" i="46"/>
  <c r="F72" i="44"/>
  <c r="AH59" i="46"/>
  <c r="U72" i="44"/>
  <c r="AF59" i="46"/>
  <c r="S72" i="44"/>
  <c r="G57" i="46"/>
  <c r="F70" i="44"/>
  <c r="AG57" i="46"/>
  <c r="T70" i="44"/>
  <c r="O57" i="46"/>
  <c r="J70" i="44"/>
  <c r="J57" i="46"/>
  <c r="K57" i="46" s="1"/>
  <c r="I70" i="44"/>
  <c r="AE57" i="46"/>
  <c r="R70" i="44"/>
  <c r="E57" i="46"/>
  <c r="D70" i="44"/>
  <c r="I57" i="46"/>
  <c r="A56" i="53" s="1"/>
  <c r="H70" i="44"/>
  <c r="D57" i="46"/>
  <c r="C70" i="44"/>
  <c r="AF57" i="46"/>
  <c r="S70" i="44"/>
  <c r="AD57" i="46"/>
  <c r="Q70" i="44"/>
  <c r="H57" i="46"/>
  <c r="C56" i="53" s="1"/>
  <c r="G70" i="44"/>
  <c r="AH57" i="46"/>
  <c r="U70" i="44"/>
  <c r="N57" i="46"/>
  <c r="L70" i="44"/>
  <c r="AI57" i="46"/>
  <c r="V70" i="44"/>
  <c r="F57" i="46"/>
  <c r="D56" i="53" s="1"/>
  <c r="E70" i="44"/>
  <c r="C57" i="46"/>
  <c r="B70" i="44"/>
  <c r="J16" i="46"/>
  <c r="K16" i="46" s="1"/>
  <c r="I29" i="44"/>
  <c r="L16" i="46"/>
  <c r="J29" i="44"/>
  <c r="T16" i="46"/>
  <c r="L29" i="44"/>
  <c r="AE16" i="46"/>
  <c r="R29" i="44"/>
  <c r="AG82" i="46"/>
  <c r="T95" i="44"/>
  <c r="AH82" i="46"/>
  <c r="U95" i="44"/>
  <c r="AI82" i="46"/>
  <c r="V95" i="44"/>
  <c r="AF82" i="46"/>
  <c r="S95" i="44"/>
  <c r="S82" i="46"/>
  <c r="L95" i="44"/>
  <c r="F82" i="46"/>
  <c r="D81" i="53" s="1"/>
  <c r="E95" i="44"/>
  <c r="AD82" i="46"/>
  <c r="Q95" i="44"/>
  <c r="J82" i="46"/>
  <c r="K82" i="46" s="1"/>
  <c r="I95" i="44"/>
  <c r="I82" i="46"/>
  <c r="A81" i="53" s="1"/>
  <c r="H95" i="44"/>
  <c r="D82" i="46"/>
  <c r="C95" i="44"/>
  <c r="G82" i="46"/>
  <c r="F95" i="44"/>
  <c r="E82" i="46"/>
  <c r="D95" i="44"/>
  <c r="C82" i="46"/>
  <c r="B95" i="44"/>
  <c r="H82" i="46"/>
  <c r="C81" i="53" s="1"/>
  <c r="G95" i="44"/>
  <c r="AE82" i="46"/>
  <c r="R95" i="44"/>
  <c r="AE3" i="46"/>
  <c r="R16" i="44"/>
  <c r="Q3" i="46"/>
  <c r="K16" i="44"/>
  <c r="J3" i="46"/>
  <c r="K3" i="46" s="1"/>
  <c r="I16" i="44"/>
  <c r="D3" i="46"/>
  <c r="C16" i="44"/>
  <c r="L35" i="46"/>
  <c r="N29" i="46"/>
  <c r="T34" i="50"/>
  <c r="W33" i="46"/>
  <c r="R22" i="34"/>
  <c r="M25" i="48"/>
  <c r="O70" i="46"/>
  <c r="AF28" i="34"/>
  <c r="U61" i="50"/>
  <c r="V61" i="50"/>
  <c r="N72" i="48"/>
  <c r="M59" i="50"/>
  <c r="Q59" i="50"/>
  <c r="R59" i="50"/>
  <c r="L59" i="50"/>
  <c r="O59" i="50"/>
  <c r="P59" i="50"/>
  <c r="O72" i="48"/>
  <c r="N59" i="50"/>
  <c r="S59" i="50"/>
  <c r="T59" i="50"/>
  <c r="N73" i="48"/>
  <c r="M60" i="50"/>
  <c r="Q60" i="50"/>
  <c r="R60" i="50"/>
  <c r="L60" i="50"/>
  <c r="O60" i="50"/>
  <c r="P60" i="50"/>
  <c r="O73" i="48"/>
  <c r="N60" i="50"/>
  <c r="S60" i="50"/>
  <c r="T60" i="50"/>
  <c r="L57" i="50"/>
  <c r="O57" i="50"/>
  <c r="P57" i="50"/>
  <c r="M57" i="50"/>
  <c r="Q57" i="50"/>
  <c r="R57" i="50"/>
  <c r="N57" i="50"/>
  <c r="S57" i="50"/>
  <c r="T57" i="50"/>
  <c r="N55" i="50"/>
  <c r="S55" i="50"/>
  <c r="T55" i="50"/>
  <c r="L55" i="50"/>
  <c r="O55" i="50"/>
  <c r="P55" i="50"/>
  <c r="M55" i="50"/>
  <c r="Q55" i="50"/>
  <c r="R55" i="50"/>
  <c r="N69" i="48"/>
  <c r="M56" i="50"/>
  <c r="Q56" i="50"/>
  <c r="R56" i="50"/>
  <c r="L56" i="50"/>
  <c r="O56" i="50"/>
  <c r="P56" i="50"/>
  <c r="O69" i="48"/>
  <c r="N56" i="50"/>
  <c r="S56" i="50"/>
  <c r="T56" i="50"/>
  <c r="N66" i="48"/>
  <c r="M53" i="50"/>
  <c r="Q53" i="50"/>
  <c r="R53" i="50"/>
  <c r="L53" i="50"/>
  <c r="O53" i="50"/>
  <c r="P53" i="50"/>
  <c r="O66" i="48"/>
  <c r="N53" i="50"/>
  <c r="S53" i="50"/>
  <c r="T53" i="50"/>
  <c r="M58" i="50"/>
  <c r="Q58" i="50"/>
  <c r="R58" i="50"/>
  <c r="N58" i="50"/>
  <c r="S58" i="50"/>
  <c r="T58" i="50"/>
  <c r="L58" i="50"/>
  <c r="O58" i="50"/>
  <c r="P58" i="50"/>
  <c r="O67" i="48"/>
  <c r="N54" i="50"/>
  <c r="S54" i="50"/>
  <c r="T54" i="50"/>
  <c r="L54" i="50"/>
  <c r="O54" i="50"/>
  <c r="P54" i="50"/>
  <c r="M54" i="50"/>
  <c r="Q54" i="50"/>
  <c r="R54" i="50"/>
  <c r="N70" i="48"/>
  <c r="O70" i="48"/>
  <c r="O68" i="48"/>
  <c r="N68" i="48"/>
  <c r="N71" i="48"/>
  <c r="O71" i="48"/>
  <c r="N67" i="48"/>
  <c r="M72" i="48"/>
  <c r="P72" i="48"/>
  <c r="M73" i="48"/>
  <c r="P73" i="48"/>
  <c r="M70" i="48"/>
  <c r="P70" i="48"/>
  <c r="M68" i="48"/>
  <c r="P68" i="48"/>
  <c r="M69" i="48"/>
  <c r="P69" i="48"/>
  <c r="M66" i="48"/>
  <c r="P66" i="48"/>
  <c r="M71" i="48"/>
  <c r="P71" i="48"/>
  <c r="M67" i="48"/>
  <c r="P67" i="48"/>
  <c r="N19" i="48"/>
  <c r="M59" i="44"/>
  <c r="W64" i="46"/>
  <c r="V33" i="46"/>
  <c r="M12" i="50"/>
  <c r="D12" i="50"/>
  <c r="P70" i="46"/>
  <c r="J27" i="34"/>
  <c r="K27" i="34" s="1"/>
  <c r="AF33" i="34"/>
  <c r="N53" i="46"/>
  <c r="L48" i="42"/>
  <c r="AF29" i="34"/>
  <c r="C24" i="42"/>
  <c r="L11" i="46"/>
  <c r="AG11" i="46"/>
  <c r="P11" i="46"/>
  <c r="L49" i="50"/>
  <c r="P5" i="34"/>
  <c r="O35" i="46"/>
  <c r="AD13" i="34"/>
  <c r="AI6" i="50"/>
  <c r="T53" i="46"/>
  <c r="AI13" i="34"/>
  <c r="O5" i="34"/>
  <c r="O11" i="46"/>
  <c r="S34" i="50"/>
  <c r="O49" i="50"/>
  <c r="T36" i="42"/>
  <c r="J22" i="46"/>
  <c r="K22" i="46" s="1"/>
  <c r="S36" i="42"/>
  <c r="F18" i="46"/>
  <c r="D17" i="53" s="1"/>
  <c r="M22" i="34"/>
  <c r="R51" i="34"/>
  <c r="S49" i="50"/>
  <c r="F29" i="34"/>
  <c r="D28" i="52" s="1"/>
  <c r="M18" i="46"/>
  <c r="R18" i="46"/>
  <c r="AF27" i="50"/>
  <c r="AD16" i="46"/>
  <c r="T50" i="46"/>
  <c r="I11" i="46"/>
  <c r="A10" i="53" s="1"/>
  <c r="I13" i="34"/>
  <c r="A12" i="52" s="1"/>
  <c r="L31" i="46"/>
  <c r="P31" i="46"/>
  <c r="Q12" i="50"/>
  <c r="AI22" i="34"/>
  <c r="R88" i="46"/>
  <c r="O39" i="42"/>
  <c r="N50" i="46"/>
  <c r="R78" i="46"/>
  <c r="V19" i="50"/>
  <c r="F4" i="34"/>
  <c r="D3" i="52" s="1"/>
  <c r="F6" i="34"/>
  <c r="D5" i="52" s="1"/>
  <c r="R6" i="50"/>
  <c r="M88" i="46"/>
  <c r="M6" i="50"/>
  <c r="P39" i="42"/>
  <c r="H11" i="46"/>
  <c r="C10" i="53" s="1"/>
  <c r="Q6" i="50"/>
  <c r="AD4" i="46"/>
  <c r="T49" i="50"/>
  <c r="M15" i="50"/>
  <c r="S29" i="46"/>
  <c r="M51" i="34"/>
  <c r="Q18" i="46"/>
  <c r="G30" i="42"/>
  <c r="AI22" i="46"/>
  <c r="S22" i="46"/>
  <c r="O40" i="32"/>
  <c r="L85" i="46"/>
  <c r="R17" i="46"/>
  <c r="M24" i="34"/>
  <c r="M78" i="46"/>
  <c r="P8" i="34"/>
  <c r="O48" i="50"/>
  <c r="O60" i="34"/>
  <c r="O41" i="46"/>
  <c r="Q3" i="34"/>
  <c r="F3" i="34"/>
  <c r="D2" i="52" s="1"/>
  <c r="O19" i="32"/>
  <c r="P55" i="34"/>
  <c r="L11" i="42"/>
  <c r="G11" i="46"/>
  <c r="N21" i="34"/>
  <c r="M42" i="40"/>
  <c r="S80" i="46"/>
  <c r="AI6" i="42"/>
  <c r="S32" i="46"/>
  <c r="P60" i="34"/>
  <c r="J22" i="50"/>
  <c r="K22" i="50" s="1"/>
  <c r="O21" i="50"/>
  <c r="O21" i="46"/>
  <c r="L58" i="46"/>
  <c r="L8" i="34"/>
  <c r="H15" i="46"/>
  <c r="C14" i="53" s="1"/>
  <c r="I10" i="46"/>
  <c r="A9" i="53" s="1"/>
  <c r="S64" i="46"/>
  <c r="AI16" i="50"/>
  <c r="R24" i="34"/>
  <c r="G11" i="34"/>
  <c r="T16" i="50"/>
  <c r="Q64" i="46"/>
  <c r="S41" i="46"/>
  <c r="N58" i="46"/>
  <c r="F28" i="50"/>
  <c r="D27" i="55" s="1"/>
  <c r="H7" i="34"/>
  <c r="C6" i="52" s="1"/>
  <c r="Q60" i="42"/>
  <c r="T21" i="50"/>
  <c r="L48" i="50"/>
  <c r="N16" i="50"/>
  <c r="T23" i="34"/>
  <c r="T30" i="34"/>
  <c r="O8" i="34"/>
  <c r="Q10" i="42"/>
  <c r="S16" i="50"/>
  <c r="Q89" i="46"/>
  <c r="H8" i="46"/>
  <c r="C7" i="53" s="1"/>
  <c r="C9" i="50"/>
  <c r="G12" i="34"/>
  <c r="C23" i="46"/>
  <c r="S49" i="34"/>
  <c r="L5" i="46"/>
  <c r="G21" i="42"/>
  <c r="G15" i="46"/>
  <c r="L47" i="42"/>
  <c r="Q28" i="50"/>
  <c r="J3" i="50"/>
  <c r="K3" i="50" s="1"/>
  <c r="R84" i="46"/>
  <c r="Q50" i="50"/>
  <c r="S22" i="50"/>
  <c r="O84" i="46"/>
  <c r="I25" i="42"/>
  <c r="A24" i="54" s="1"/>
  <c r="R10" i="42"/>
  <c r="E15" i="46"/>
  <c r="T80" i="46"/>
  <c r="J12" i="46"/>
  <c r="K12" i="46" s="1"/>
  <c r="N81" i="46"/>
  <c r="M58" i="42"/>
  <c r="Q6" i="46"/>
  <c r="L21" i="50"/>
  <c r="N41" i="46"/>
  <c r="P51" i="46"/>
  <c r="P21" i="50"/>
  <c r="AD17" i="42"/>
  <c r="L60" i="34"/>
  <c r="R89" i="46"/>
  <c r="P65" i="46"/>
  <c r="T81" i="46"/>
  <c r="M32" i="46"/>
  <c r="P47" i="42"/>
  <c r="G9" i="50"/>
  <c r="T58" i="46"/>
  <c r="P21" i="46"/>
  <c r="P41" i="46"/>
  <c r="L40" i="42"/>
  <c r="R56" i="46"/>
  <c r="M84" i="46"/>
  <c r="L21" i="46"/>
  <c r="M50" i="50"/>
  <c r="P57" i="42"/>
  <c r="M37" i="32"/>
  <c r="L61" i="46"/>
  <c r="AH10" i="46"/>
  <c r="AD22" i="50"/>
  <c r="M3" i="34"/>
  <c r="O25" i="40"/>
  <c r="M83" i="46"/>
  <c r="N50" i="42"/>
  <c r="P40" i="34"/>
  <c r="V19" i="34"/>
  <c r="D27" i="42"/>
  <c r="M9" i="42"/>
  <c r="AI17" i="50"/>
  <c r="O7" i="42"/>
  <c r="O17" i="32"/>
  <c r="R6" i="46"/>
  <c r="M6" i="46"/>
  <c r="M7" i="46"/>
  <c r="Q17" i="46"/>
  <c r="E23" i="34"/>
  <c r="O4" i="42"/>
  <c r="L51" i="46"/>
  <c r="S30" i="34"/>
  <c r="S83" i="46"/>
  <c r="T49" i="34"/>
  <c r="S4" i="50"/>
  <c r="P5" i="46"/>
  <c r="T54" i="46"/>
  <c r="M17" i="46"/>
  <c r="AH21" i="34"/>
  <c r="O16" i="40"/>
  <c r="N38" i="40"/>
  <c r="N7" i="42"/>
  <c r="N36" i="32"/>
  <c r="N35" i="32"/>
  <c r="T4" i="50"/>
  <c r="M20" i="34"/>
  <c r="N32" i="46"/>
  <c r="O5" i="46"/>
  <c r="AF13" i="50"/>
  <c r="N29" i="50"/>
  <c r="T29" i="50"/>
  <c r="AI20" i="34"/>
  <c r="L7" i="42"/>
  <c r="N18" i="44"/>
  <c r="N22" i="50"/>
  <c r="N45" i="40"/>
  <c r="N18" i="40"/>
  <c r="N22" i="48"/>
  <c r="T83" i="46"/>
  <c r="M32" i="42"/>
  <c r="H18" i="34"/>
  <c r="C17" i="52" s="1"/>
  <c r="Q58" i="42"/>
  <c r="O45" i="44"/>
  <c r="N20" i="44"/>
  <c r="O34" i="32"/>
  <c r="R7" i="46"/>
  <c r="O65" i="46"/>
  <c r="D29" i="50"/>
  <c r="Q15" i="46"/>
  <c r="O52" i="46"/>
  <c r="L38" i="34"/>
  <c r="N10" i="42"/>
  <c r="T12" i="46"/>
  <c r="O25" i="44"/>
  <c r="D4" i="46"/>
  <c r="AF15" i="42"/>
  <c r="P34" i="48"/>
  <c r="J12" i="34"/>
  <c r="K12" i="34" s="1"/>
  <c r="T33" i="46"/>
  <c r="L55" i="34"/>
  <c r="P36" i="46"/>
  <c r="AI4" i="50"/>
  <c r="P61" i="46"/>
  <c r="R20" i="34"/>
  <c r="P16" i="40"/>
  <c r="O16" i="42"/>
  <c r="N3" i="42"/>
  <c r="T3" i="42"/>
  <c r="AD23" i="42"/>
  <c r="S60" i="46"/>
  <c r="J9" i="34"/>
  <c r="K9" i="34" s="1"/>
  <c r="P16" i="42"/>
  <c r="I24" i="34"/>
  <c r="A23" i="52" s="1"/>
  <c r="AH25" i="34"/>
  <c r="O85" i="46"/>
  <c r="O61" i="46"/>
  <c r="P21" i="34"/>
  <c r="AI27" i="42"/>
  <c r="R52" i="50"/>
  <c r="N33" i="46"/>
  <c r="AF14" i="42"/>
  <c r="L16" i="50"/>
  <c r="O21" i="34"/>
  <c r="AG18" i="34"/>
  <c r="N64" i="46"/>
  <c r="T50" i="42"/>
  <c r="L16" i="42"/>
  <c r="C16" i="50"/>
  <c r="AE16" i="42"/>
  <c r="P11" i="42"/>
  <c r="P16" i="50"/>
  <c r="J10" i="42"/>
  <c r="K10" i="42" s="1"/>
  <c r="L3" i="42"/>
  <c r="S27" i="46"/>
  <c r="O16" i="50"/>
  <c r="N45" i="44"/>
  <c r="AF12" i="34"/>
  <c r="N57" i="34"/>
  <c r="P3" i="42"/>
  <c r="Q51" i="50"/>
  <c r="AD28" i="50"/>
  <c r="H19" i="46"/>
  <c r="C18" i="53" s="1"/>
  <c r="N60" i="46"/>
  <c r="O36" i="46"/>
  <c r="M59" i="42"/>
  <c r="AH15" i="46"/>
  <c r="O57" i="42"/>
  <c r="L40" i="34"/>
  <c r="P37" i="32"/>
  <c r="Q9" i="42"/>
  <c r="S21" i="50"/>
  <c r="O11" i="42"/>
  <c r="Q59" i="42"/>
  <c r="Q32" i="46"/>
  <c r="N27" i="46"/>
  <c r="AH8" i="34"/>
  <c r="R5" i="46"/>
  <c r="O34" i="40"/>
  <c r="Q29" i="50"/>
  <c r="R29" i="50"/>
  <c r="S23" i="34"/>
  <c r="AH5" i="50"/>
  <c r="S57" i="34"/>
  <c r="P19" i="40"/>
  <c r="M23" i="32"/>
  <c r="M40" i="32"/>
  <c r="R33" i="46"/>
  <c r="R60" i="42"/>
  <c r="P4" i="42"/>
  <c r="Q83" i="46"/>
  <c r="M60" i="42"/>
  <c r="AD24" i="46"/>
  <c r="I21" i="50"/>
  <c r="A20" i="55" s="1"/>
  <c r="P41" i="48"/>
  <c r="M32" i="44"/>
  <c r="AE22" i="34"/>
  <c r="N38" i="44"/>
  <c r="AE29" i="50"/>
  <c r="I8" i="42"/>
  <c r="A7" i="54" s="1"/>
  <c r="P45" i="46"/>
  <c r="P24" i="34"/>
  <c r="N78" i="46"/>
  <c r="AH31" i="34"/>
  <c r="P40" i="42"/>
  <c r="T22" i="46"/>
  <c r="AF29" i="46"/>
  <c r="R42" i="34"/>
  <c r="AF10" i="34"/>
  <c r="L44" i="46"/>
  <c r="AG33" i="34"/>
  <c r="P38" i="42"/>
  <c r="L43" i="50"/>
  <c r="N25" i="46"/>
  <c r="N56" i="42"/>
  <c r="D11" i="42"/>
  <c r="AG28" i="50"/>
  <c r="O21" i="42"/>
  <c r="L54" i="46"/>
  <c r="N46" i="32"/>
  <c r="S18" i="34"/>
  <c r="D15" i="50"/>
  <c r="G29" i="46"/>
  <c r="T49" i="46"/>
  <c r="M34" i="42"/>
  <c r="N25" i="34"/>
  <c r="G20" i="42"/>
  <c r="L41" i="42"/>
  <c r="AF18" i="50"/>
  <c r="O24" i="34"/>
  <c r="M27" i="46"/>
  <c r="H17" i="34"/>
  <c r="C16" i="52" s="1"/>
  <c r="O17" i="34"/>
  <c r="M18" i="32"/>
  <c r="T20" i="50"/>
  <c r="R30" i="42"/>
  <c r="L42" i="50"/>
  <c r="AG17" i="50"/>
  <c r="N18" i="34"/>
  <c r="P20" i="32"/>
  <c r="J24" i="42"/>
  <c r="K24" i="42" s="1"/>
  <c r="O45" i="46"/>
  <c r="M38" i="40"/>
  <c r="M10" i="46"/>
  <c r="N22" i="46"/>
  <c r="S10" i="42"/>
  <c r="AH29" i="42"/>
  <c r="S50" i="50"/>
  <c r="G27" i="50"/>
  <c r="M44" i="44"/>
  <c r="AD30" i="50"/>
  <c r="Q13" i="42"/>
  <c r="R7" i="42"/>
  <c r="Q23" i="34"/>
  <c r="F24" i="34"/>
  <c r="D23" i="52" s="1"/>
  <c r="Q15" i="50"/>
  <c r="T7" i="42"/>
  <c r="O3" i="50"/>
  <c r="Q33" i="34"/>
  <c r="M21" i="48"/>
  <c r="M30" i="40"/>
  <c r="P23" i="34"/>
  <c r="S31" i="50"/>
  <c r="G10" i="46"/>
  <c r="L61" i="42"/>
  <c r="M25" i="46"/>
  <c r="L24" i="34"/>
  <c r="S78" i="46"/>
  <c r="AI28" i="42"/>
  <c r="T50" i="50"/>
  <c r="H13" i="42"/>
  <c r="C12" i="54" s="1"/>
  <c r="P58" i="46"/>
  <c r="P7" i="42"/>
  <c r="S54" i="46"/>
  <c r="P39" i="46"/>
  <c r="M56" i="46"/>
  <c r="P25" i="42"/>
  <c r="O35" i="42"/>
  <c r="R25" i="46"/>
  <c r="P3" i="50"/>
  <c r="E8" i="46"/>
  <c r="O20" i="32"/>
  <c r="F12" i="46"/>
  <c r="D11" i="53" s="1"/>
  <c r="P41" i="42"/>
  <c r="M28" i="34"/>
  <c r="L21" i="42"/>
  <c r="I9" i="50"/>
  <c r="A8" i="55" s="1"/>
  <c r="P29" i="42"/>
  <c r="Q27" i="46"/>
  <c r="AF20" i="34"/>
  <c r="AF19" i="42"/>
  <c r="AD7" i="46"/>
  <c r="O33" i="46"/>
  <c r="D28" i="46"/>
  <c r="AH13" i="34"/>
  <c r="G27" i="42"/>
  <c r="L29" i="42"/>
  <c r="R23" i="34"/>
  <c r="H15" i="50"/>
  <c r="C14" i="55" s="1"/>
  <c r="AE15" i="50"/>
  <c r="AD12" i="34"/>
  <c r="AI26" i="34"/>
  <c r="S28" i="42"/>
  <c r="T56" i="42"/>
  <c r="R7" i="34"/>
  <c r="P38" i="34"/>
  <c r="Q7" i="42"/>
  <c r="N12" i="46"/>
  <c r="L39" i="46"/>
  <c r="M47" i="50"/>
  <c r="P44" i="46"/>
  <c r="AF30" i="34"/>
  <c r="G10" i="50"/>
  <c r="N31" i="42"/>
  <c r="I18" i="34"/>
  <c r="A17" i="52" s="1"/>
  <c r="M46" i="34"/>
  <c r="L52" i="46"/>
  <c r="D27" i="34"/>
  <c r="O54" i="46"/>
  <c r="AG27" i="34"/>
  <c r="J8" i="50"/>
  <c r="K8" i="50" s="1"/>
  <c r="P18" i="42"/>
  <c r="O23" i="42"/>
  <c r="Q47" i="50"/>
  <c r="O29" i="34"/>
  <c r="U46" i="50"/>
  <c r="D6" i="50"/>
  <c r="M52" i="50"/>
  <c r="M11" i="34"/>
  <c r="O29" i="42"/>
  <c r="AI15" i="46"/>
  <c r="M49" i="46"/>
  <c r="O42" i="50"/>
  <c r="I23" i="46"/>
  <c r="A22" i="53" s="1"/>
  <c r="T51" i="42"/>
  <c r="H12" i="34"/>
  <c r="C11" i="52" s="1"/>
  <c r="AF5" i="46"/>
  <c r="S72" i="46"/>
  <c r="N72" i="46"/>
  <c r="F16" i="50"/>
  <c r="D15" i="55" s="1"/>
  <c r="N73" i="46"/>
  <c r="AG10" i="42"/>
  <c r="R45" i="34"/>
  <c r="M38" i="46"/>
  <c r="L8" i="50"/>
  <c r="S12" i="46"/>
  <c r="Q49" i="46"/>
  <c r="D3" i="50"/>
  <c r="L35" i="42"/>
  <c r="N18" i="42"/>
  <c r="H11" i="34"/>
  <c r="C10" i="52" s="1"/>
  <c r="L33" i="46"/>
  <c r="P29" i="34"/>
  <c r="L38" i="42"/>
  <c r="N50" i="50"/>
  <c r="N11" i="50"/>
  <c r="N16" i="32"/>
  <c r="T36" i="46"/>
  <c r="R14" i="34"/>
  <c r="J20" i="42"/>
  <c r="K20" i="42" s="1"/>
  <c r="J17" i="50"/>
  <c r="K17" i="50" s="1"/>
  <c r="M11" i="46"/>
  <c r="O30" i="42"/>
  <c r="L45" i="46"/>
  <c r="R38" i="46"/>
  <c r="Q77" i="46"/>
  <c r="S16" i="42"/>
  <c r="Q40" i="34"/>
  <c r="Q33" i="46"/>
  <c r="Q35" i="42"/>
  <c r="N51" i="42"/>
  <c r="AE18" i="42"/>
  <c r="P8" i="50"/>
  <c r="L25" i="42"/>
  <c r="S11" i="50"/>
  <c r="AF17" i="46"/>
  <c r="C18" i="34"/>
  <c r="H24" i="42"/>
  <c r="C23" i="54" s="1"/>
  <c r="E3" i="46"/>
  <c r="T29" i="42"/>
  <c r="H21" i="46"/>
  <c r="C20" i="53" s="1"/>
  <c r="L24" i="46"/>
  <c r="M22" i="50"/>
  <c r="M28" i="42"/>
  <c r="S41" i="34"/>
  <c r="P4" i="50"/>
  <c r="R49" i="46"/>
  <c r="J25" i="34"/>
  <c r="K25" i="34" s="1"/>
  <c r="Q46" i="34"/>
  <c r="G33" i="46"/>
  <c r="AD30" i="46"/>
  <c r="H3" i="50"/>
  <c r="C2" i="55" s="1"/>
  <c r="AG27" i="50"/>
  <c r="P21" i="42"/>
  <c r="R35" i="42"/>
  <c r="Q71" i="46"/>
  <c r="S24" i="42"/>
  <c r="G27" i="34"/>
  <c r="N41" i="32"/>
  <c r="L17" i="34"/>
  <c r="L4" i="50"/>
  <c r="O25" i="42"/>
  <c r="P61" i="42"/>
  <c r="O18" i="42"/>
  <c r="P15" i="46"/>
  <c r="N36" i="46"/>
  <c r="Q28" i="34"/>
  <c r="H33" i="34"/>
  <c r="C32" i="52" s="1"/>
  <c r="L29" i="34"/>
  <c r="F10" i="34"/>
  <c r="D9" i="52" s="1"/>
  <c r="I6" i="50"/>
  <c r="A5" i="55" s="1"/>
  <c r="H8" i="34"/>
  <c r="C7" i="52" s="1"/>
  <c r="J23" i="42"/>
  <c r="K23" i="42" s="1"/>
  <c r="R29" i="34"/>
  <c r="Q29" i="34"/>
  <c r="R50" i="46"/>
  <c r="M50" i="46"/>
  <c r="D16" i="34"/>
  <c r="N8" i="46"/>
  <c r="E13" i="50"/>
  <c r="G6" i="46"/>
  <c r="I28" i="42"/>
  <c r="A27" i="54" s="1"/>
  <c r="G10" i="34"/>
  <c r="AF30" i="42"/>
  <c r="M49" i="42"/>
  <c r="D8" i="46"/>
  <c r="G13" i="42"/>
  <c r="AG32" i="46"/>
  <c r="O16" i="44"/>
  <c r="N3" i="46"/>
  <c r="I18" i="46"/>
  <c r="A17" i="53" s="1"/>
  <c r="AD9" i="42"/>
  <c r="L6" i="34"/>
  <c r="M19" i="32"/>
  <c r="AI25" i="34"/>
  <c r="AE9" i="42"/>
  <c r="U34" i="34"/>
  <c r="V34" i="34"/>
  <c r="L19" i="46"/>
  <c r="P19" i="46"/>
  <c r="E24" i="42"/>
  <c r="S59" i="46"/>
  <c r="N59" i="46"/>
  <c r="P58" i="42"/>
  <c r="R4" i="50"/>
  <c r="J9" i="42"/>
  <c r="K9" i="42" s="1"/>
  <c r="I3" i="42"/>
  <c r="A2" i="54" s="1"/>
  <c r="AD13" i="42"/>
  <c r="S3" i="34"/>
  <c r="L28" i="50"/>
  <c r="O28" i="50"/>
  <c r="J14" i="34"/>
  <c r="K14" i="34" s="1"/>
  <c r="T28" i="42"/>
  <c r="AG18" i="46"/>
  <c r="I6" i="34"/>
  <c r="A5" i="52" s="1"/>
  <c r="E6" i="46"/>
  <c r="Q27" i="34"/>
  <c r="E7" i="34"/>
  <c r="Q10" i="50"/>
  <c r="N23" i="48"/>
  <c r="J14" i="46"/>
  <c r="K14" i="46" s="1"/>
  <c r="Q13" i="34"/>
  <c r="R13" i="34"/>
  <c r="L57" i="46"/>
  <c r="S16" i="46"/>
  <c r="N65" i="46"/>
  <c r="M42" i="46"/>
  <c r="Q42" i="46"/>
  <c r="N86" i="46"/>
  <c r="S86" i="46"/>
  <c r="O23" i="34"/>
  <c r="M43" i="34"/>
  <c r="D21" i="46"/>
  <c r="G30" i="46"/>
  <c r="S20" i="50"/>
  <c r="P66" i="46"/>
  <c r="E20" i="46"/>
  <c r="I16" i="34"/>
  <c r="A15" i="52" s="1"/>
  <c r="P53" i="32"/>
  <c r="P65" i="48"/>
  <c r="N43" i="50"/>
  <c r="G29" i="50"/>
  <c r="I27" i="34"/>
  <c r="A26" i="52" s="1"/>
  <c r="E15" i="34"/>
  <c r="R47" i="34"/>
  <c r="T43" i="50"/>
  <c r="G7" i="46"/>
  <c r="R34" i="42"/>
  <c r="Q63" i="46"/>
  <c r="N28" i="44"/>
  <c r="R31" i="42"/>
  <c r="D28" i="42"/>
  <c r="C12" i="42"/>
  <c r="AE28" i="42"/>
  <c r="D31" i="50"/>
  <c r="AI13" i="46"/>
  <c r="G13" i="46"/>
  <c r="G18" i="34"/>
  <c r="AE25" i="46"/>
  <c r="H21" i="42"/>
  <c r="C20" i="54" s="1"/>
  <c r="AF28" i="50"/>
  <c r="J22" i="34"/>
  <c r="K22" i="34" s="1"/>
  <c r="C11" i="46"/>
  <c r="H24" i="34"/>
  <c r="C23" i="52" s="1"/>
  <c r="N23" i="44"/>
  <c r="AE9" i="34"/>
  <c r="P59" i="34"/>
  <c r="I22" i="50"/>
  <c r="A21" i="55" s="1"/>
  <c r="M63" i="46"/>
  <c r="E18" i="42"/>
  <c r="J13" i="46"/>
  <c r="K13" i="46" s="1"/>
  <c r="Q10" i="46"/>
  <c r="G28" i="50"/>
  <c r="J32" i="42"/>
  <c r="K32" i="42" s="1"/>
  <c r="O15" i="46"/>
  <c r="L43" i="46"/>
  <c r="O44" i="46"/>
  <c r="L18" i="42"/>
  <c r="D30" i="50"/>
  <c r="F11" i="46"/>
  <c r="D10" i="53" s="1"/>
  <c r="AD18" i="50"/>
  <c r="M23" i="34"/>
  <c r="AH23" i="46"/>
  <c r="P43" i="46"/>
  <c r="M7" i="42"/>
  <c r="M71" i="46"/>
  <c r="M33" i="34"/>
  <c r="Q27" i="42"/>
  <c r="M27" i="42"/>
  <c r="R27" i="42"/>
  <c r="N18" i="48"/>
  <c r="Q5" i="50"/>
  <c r="M5" i="50"/>
  <c r="R5" i="50"/>
  <c r="AF5" i="50"/>
  <c r="I24" i="46"/>
  <c r="A23" i="53" s="1"/>
  <c r="AH4" i="50"/>
  <c r="R25" i="34"/>
  <c r="Q25" i="34"/>
  <c r="M25" i="34"/>
  <c r="AF27" i="46"/>
  <c r="AF7" i="42"/>
  <c r="C3" i="50"/>
  <c r="E9" i="42"/>
  <c r="E7" i="50"/>
  <c r="J33" i="46"/>
  <c r="K33" i="46" s="1"/>
  <c r="D3" i="42"/>
  <c r="N13" i="50"/>
  <c r="T13" i="50"/>
  <c r="O60" i="42"/>
  <c r="L60" i="42"/>
  <c r="P73" i="40"/>
  <c r="P60" i="42"/>
  <c r="AE17" i="42"/>
  <c r="M72" i="46"/>
  <c r="R72" i="46"/>
  <c r="Q72" i="46"/>
  <c r="Q35" i="34"/>
  <c r="M35" i="34"/>
  <c r="AF13" i="42"/>
  <c r="C12" i="34"/>
  <c r="AG6" i="42"/>
  <c r="E28" i="46"/>
  <c r="J11" i="42"/>
  <c r="K11" i="42" s="1"/>
  <c r="AF3" i="34"/>
  <c r="Q17" i="34"/>
  <c r="R17" i="34"/>
  <c r="N30" i="32"/>
  <c r="P30" i="32"/>
  <c r="M17" i="34"/>
  <c r="M51" i="46"/>
  <c r="N64" i="44"/>
  <c r="Q51" i="46"/>
  <c r="R51" i="46"/>
  <c r="AD11" i="34"/>
  <c r="Q44" i="50"/>
  <c r="R44" i="50"/>
  <c r="M44" i="50"/>
  <c r="J23" i="46"/>
  <c r="K23" i="46" s="1"/>
  <c r="E30" i="50"/>
  <c r="AH16" i="42"/>
  <c r="AG26" i="34"/>
  <c r="AG10" i="46"/>
  <c r="AI21" i="42"/>
  <c r="I12" i="46"/>
  <c r="A11" i="53" s="1"/>
  <c r="L55" i="42"/>
  <c r="P55" i="42"/>
  <c r="O55" i="42"/>
  <c r="H26" i="46"/>
  <c r="C25" i="53" s="1"/>
  <c r="AI21" i="46"/>
  <c r="AE14" i="34"/>
  <c r="AG9" i="50"/>
  <c r="G11" i="50"/>
  <c r="AE21" i="50"/>
  <c r="R15" i="34"/>
  <c r="Q15" i="34"/>
  <c r="M22" i="32"/>
  <c r="P9" i="34"/>
  <c r="L9" i="34"/>
  <c r="J26" i="42"/>
  <c r="K26" i="42" s="1"/>
  <c r="AE12" i="42"/>
  <c r="J5" i="42"/>
  <c r="K5" i="42" s="1"/>
  <c r="I22" i="34"/>
  <c r="A21" i="52" s="1"/>
  <c r="N53" i="42"/>
  <c r="T53" i="42"/>
  <c r="S53" i="42"/>
  <c r="T18" i="46"/>
  <c r="S18" i="46"/>
  <c r="N18" i="46"/>
  <c r="AH31" i="46"/>
  <c r="AE29" i="34"/>
  <c r="N13" i="46"/>
  <c r="T13" i="46"/>
  <c r="S13" i="46"/>
  <c r="AH8" i="42"/>
  <c r="G31" i="42"/>
  <c r="AI27" i="50"/>
  <c r="C9" i="46"/>
  <c r="AG20" i="42"/>
  <c r="G18" i="42"/>
  <c r="J33" i="42"/>
  <c r="K33" i="42" s="1"/>
  <c r="AI29" i="46"/>
  <c r="AD15" i="50"/>
  <c r="D20" i="50"/>
  <c r="AF31" i="50"/>
  <c r="AG16" i="46"/>
  <c r="N49" i="42"/>
  <c r="S49" i="42"/>
  <c r="T49" i="42"/>
  <c r="G8" i="50"/>
  <c r="M15" i="34"/>
  <c r="Q56" i="34"/>
  <c r="M56" i="34"/>
  <c r="R56" i="34"/>
  <c r="N53" i="48"/>
  <c r="Q40" i="50"/>
  <c r="R40" i="50"/>
  <c r="M40" i="50"/>
  <c r="O14" i="42"/>
  <c r="P14" i="42"/>
  <c r="L14" i="42"/>
  <c r="M18" i="48"/>
  <c r="O5" i="50"/>
  <c r="P5" i="50"/>
  <c r="P18" i="48"/>
  <c r="P79" i="46"/>
  <c r="P92" i="44"/>
  <c r="O79" i="46"/>
  <c r="L79" i="46"/>
  <c r="AG24" i="46"/>
  <c r="P17" i="48"/>
  <c r="M4" i="50"/>
  <c r="AG4" i="50"/>
  <c r="H7" i="46"/>
  <c r="C6" i="53" s="1"/>
  <c r="O54" i="42"/>
  <c r="P54" i="42"/>
  <c r="L54" i="42"/>
  <c r="H27" i="46"/>
  <c r="C26" i="53" s="1"/>
  <c r="AE7" i="42"/>
  <c r="F3" i="50"/>
  <c r="D2" i="55" s="1"/>
  <c r="AI7" i="50"/>
  <c r="H33" i="46"/>
  <c r="C32" i="53" s="1"/>
  <c r="N17" i="50"/>
  <c r="S17" i="50"/>
  <c r="N23" i="42"/>
  <c r="T23" i="42"/>
  <c r="AI23" i="42"/>
  <c r="AG27" i="42"/>
  <c r="E4" i="42"/>
  <c r="AF32" i="42"/>
  <c r="AI30" i="34"/>
  <c r="E4" i="50"/>
  <c r="AF7" i="46"/>
  <c r="C20" i="34"/>
  <c r="J27" i="46"/>
  <c r="K27" i="46" s="1"/>
  <c r="C7" i="42"/>
  <c r="N16" i="48"/>
  <c r="Q3" i="50"/>
  <c r="M3" i="50"/>
  <c r="R3" i="50"/>
  <c r="N48" i="46"/>
  <c r="M30" i="48"/>
  <c r="L17" i="50"/>
  <c r="O17" i="50"/>
  <c r="P17" i="50"/>
  <c r="AH8" i="46"/>
  <c r="L13" i="50"/>
  <c r="P13" i="50"/>
  <c r="O13" i="50"/>
  <c r="T91" i="46"/>
  <c r="S91" i="46"/>
  <c r="N91" i="46"/>
  <c r="L13" i="42"/>
  <c r="O13" i="42"/>
  <c r="I21" i="34"/>
  <c r="A20" i="52" s="1"/>
  <c r="N32" i="44"/>
  <c r="Q19" i="46"/>
  <c r="M19" i="46"/>
  <c r="R19" i="46"/>
  <c r="M52" i="46"/>
  <c r="R52" i="46"/>
  <c r="Q52" i="46"/>
  <c r="N65" i="44"/>
  <c r="M86" i="46"/>
  <c r="R86" i="46"/>
  <c r="AD5" i="46"/>
  <c r="J6" i="46"/>
  <c r="K6" i="46" s="1"/>
  <c r="C11" i="42"/>
  <c r="AH23" i="34"/>
  <c r="O3" i="34"/>
  <c r="M16" i="32"/>
  <c r="L3" i="34"/>
  <c r="AI32" i="46"/>
  <c r="C32" i="46"/>
  <c r="F11" i="34"/>
  <c r="D10" i="52" s="1"/>
  <c r="O23" i="46"/>
  <c r="M36" i="44"/>
  <c r="L23" i="46"/>
  <c r="P23" i="46"/>
  <c r="AE30" i="50"/>
  <c r="E16" i="50"/>
  <c r="F25" i="46"/>
  <c r="D24" i="53" s="1"/>
  <c r="O10" i="46"/>
  <c r="P10" i="46"/>
  <c r="P23" i="44"/>
  <c r="M31" i="48"/>
  <c r="L18" i="50"/>
  <c r="O18" i="50"/>
  <c r="D15" i="46"/>
  <c r="S53" i="34"/>
  <c r="T53" i="34"/>
  <c r="N53" i="34"/>
  <c r="AH22" i="42"/>
  <c r="P51" i="44"/>
  <c r="P38" i="46"/>
  <c r="O38" i="46"/>
  <c r="L38" i="46"/>
  <c r="M51" i="44"/>
  <c r="J7" i="34"/>
  <c r="K7" i="34" s="1"/>
  <c r="O42" i="42"/>
  <c r="P42" i="42"/>
  <c r="P55" i="40"/>
  <c r="M55" i="40"/>
  <c r="L42" i="42"/>
  <c r="J28" i="50"/>
  <c r="K28" i="50" s="1"/>
  <c r="AI14" i="34"/>
  <c r="I11" i="50"/>
  <c r="A10" i="55" s="1"/>
  <c r="AF10" i="50"/>
  <c r="F25" i="42"/>
  <c r="D24" i="54" s="1"/>
  <c r="P69" i="46"/>
  <c r="L69" i="46"/>
  <c r="T42" i="50"/>
  <c r="S42" i="50"/>
  <c r="AF26" i="42"/>
  <c r="E24" i="34"/>
  <c r="G20" i="46"/>
  <c r="AH4" i="46"/>
  <c r="AD28" i="34"/>
  <c r="AG10" i="34"/>
  <c r="AH10" i="34"/>
  <c r="H22" i="46"/>
  <c r="C21" i="53" s="1"/>
  <c r="L88" i="46"/>
  <c r="O88" i="46"/>
  <c r="P101" i="44"/>
  <c r="P88" i="46"/>
  <c r="E11" i="46"/>
  <c r="R59" i="34"/>
  <c r="M59" i="34"/>
  <c r="Q59" i="34"/>
  <c r="Q24" i="42"/>
  <c r="M24" i="42"/>
  <c r="J6" i="50"/>
  <c r="K6" i="50" s="1"/>
  <c r="H5" i="34"/>
  <c r="C4" i="52" s="1"/>
  <c r="L56" i="42"/>
  <c r="O56" i="42"/>
  <c r="P56" i="42"/>
  <c r="P51" i="50"/>
  <c r="L51" i="50"/>
  <c r="P64" i="48"/>
  <c r="O51" i="50"/>
  <c r="C30" i="46"/>
  <c r="AE27" i="50"/>
  <c r="H20" i="42"/>
  <c r="C19" i="54" s="1"/>
  <c r="S33" i="42"/>
  <c r="T33" i="42"/>
  <c r="N33" i="42"/>
  <c r="O46" i="40"/>
  <c r="Q74" i="46"/>
  <c r="R74" i="46"/>
  <c r="M74" i="46"/>
  <c r="R16" i="34"/>
  <c r="Q16" i="34"/>
  <c r="N29" i="32"/>
  <c r="M16" i="34"/>
  <c r="M39" i="34"/>
  <c r="R39" i="34"/>
  <c r="Q39" i="34"/>
  <c r="H29" i="46"/>
  <c r="C28" i="53" s="1"/>
  <c r="R57" i="46"/>
  <c r="Q57" i="46"/>
  <c r="M57" i="46"/>
  <c r="F16" i="46"/>
  <c r="D15" i="53" s="1"/>
  <c r="S38" i="42"/>
  <c r="N38" i="42"/>
  <c r="O51" i="40"/>
  <c r="T38" i="42"/>
  <c r="AF31" i="34"/>
  <c r="N46" i="34"/>
  <c r="S46" i="34"/>
  <c r="T46" i="34"/>
  <c r="S13" i="50"/>
  <c r="AF31" i="46"/>
  <c r="D23" i="42"/>
  <c r="AE23" i="42"/>
  <c r="I27" i="42"/>
  <c r="A26" i="54" s="1"/>
  <c r="AF4" i="42"/>
  <c r="AG5" i="50"/>
  <c r="AG32" i="42"/>
  <c r="E24" i="46"/>
  <c r="P25" i="34"/>
  <c r="O25" i="34"/>
  <c r="L25" i="34"/>
  <c r="S35" i="42"/>
  <c r="P48" i="40"/>
  <c r="N35" i="42"/>
  <c r="M54" i="42"/>
  <c r="R54" i="42"/>
  <c r="Q54" i="42"/>
  <c r="G20" i="34"/>
  <c r="E7" i="42"/>
  <c r="I7" i="50"/>
  <c r="A6" i="55" s="1"/>
  <c r="J3" i="42"/>
  <c r="K3" i="42" s="1"/>
  <c r="M48" i="46"/>
  <c r="R48" i="46"/>
  <c r="Q48" i="46"/>
  <c r="N61" i="44"/>
  <c r="Q17" i="50"/>
  <c r="R17" i="50"/>
  <c r="N30" i="48"/>
  <c r="M17" i="50"/>
  <c r="AE21" i="34"/>
  <c r="AF21" i="34"/>
  <c r="S61" i="42"/>
  <c r="N61" i="42"/>
  <c r="T61" i="42"/>
  <c r="AG19" i="46"/>
  <c r="G19" i="42"/>
  <c r="AH12" i="34"/>
  <c r="AE22" i="50"/>
  <c r="F6" i="46"/>
  <c r="D5" i="53" s="1"/>
  <c r="G3" i="34"/>
  <c r="I29" i="50"/>
  <c r="A28" i="55" s="1"/>
  <c r="O32" i="46"/>
  <c r="M45" i="44"/>
  <c r="P32" i="46"/>
  <c r="L32" i="46"/>
  <c r="AD17" i="34"/>
  <c r="AF30" i="50"/>
  <c r="J16" i="50"/>
  <c r="K16" i="50" s="1"/>
  <c r="J26" i="34"/>
  <c r="K26" i="34" s="1"/>
  <c r="N10" i="46"/>
  <c r="O23" i="44"/>
  <c r="T10" i="46"/>
  <c r="S10" i="46"/>
  <c r="G18" i="50"/>
  <c r="AG15" i="46"/>
  <c r="AG26" i="46"/>
  <c r="AI22" i="42"/>
  <c r="O59" i="42"/>
  <c r="L59" i="42"/>
  <c r="P72" i="40"/>
  <c r="P59" i="42"/>
  <c r="M81" i="46"/>
  <c r="R81" i="46"/>
  <c r="Q81" i="46"/>
  <c r="N34" i="44"/>
  <c r="P34" i="44"/>
  <c r="F10" i="50"/>
  <c r="D9" i="55" s="1"/>
  <c r="E21" i="50"/>
  <c r="T25" i="42"/>
  <c r="N25" i="42"/>
  <c r="S25" i="42"/>
  <c r="AE25" i="42"/>
  <c r="N56" i="46"/>
  <c r="S56" i="46"/>
  <c r="T56" i="46"/>
  <c r="P69" i="44"/>
  <c r="C24" i="34"/>
  <c r="O51" i="42"/>
  <c r="P64" i="40"/>
  <c r="T43" i="42"/>
  <c r="N43" i="42"/>
  <c r="S43" i="42"/>
  <c r="AI5" i="42"/>
  <c r="G12" i="50"/>
  <c r="M80" i="44"/>
  <c r="L67" i="46"/>
  <c r="O67" i="46"/>
  <c r="P67" i="46"/>
  <c r="L75" i="46"/>
  <c r="O75" i="46"/>
  <c r="F28" i="42"/>
  <c r="D27" i="54" s="1"/>
  <c r="P66" i="44"/>
  <c r="R53" i="46"/>
  <c r="Q53" i="46"/>
  <c r="N66" i="44"/>
  <c r="M53" i="46"/>
  <c r="L59" i="34"/>
  <c r="D24" i="42"/>
  <c r="AG14" i="46"/>
  <c r="C6" i="50"/>
  <c r="G31" i="46"/>
  <c r="AI31" i="46"/>
  <c r="AI29" i="34"/>
  <c r="L50" i="34"/>
  <c r="M63" i="32"/>
  <c r="O50" i="34"/>
  <c r="P50" i="34"/>
  <c r="Q13" i="46"/>
  <c r="R13" i="46"/>
  <c r="M13" i="46"/>
  <c r="T44" i="46"/>
  <c r="N44" i="46"/>
  <c r="S44" i="46"/>
  <c r="M45" i="42"/>
  <c r="P58" i="40"/>
  <c r="R45" i="42"/>
  <c r="Q45" i="42"/>
  <c r="M27" i="50"/>
  <c r="Q27" i="50"/>
  <c r="R27" i="50"/>
  <c r="AF20" i="42"/>
  <c r="H6" i="34"/>
  <c r="C5" i="52" s="1"/>
  <c r="AE16" i="34"/>
  <c r="J29" i="46"/>
  <c r="K29" i="46" s="1"/>
  <c r="R43" i="46"/>
  <c r="M43" i="46"/>
  <c r="Q43" i="46"/>
  <c r="F20" i="50"/>
  <c r="D19" i="55" s="1"/>
  <c r="AI22" i="50"/>
  <c r="P13" i="42"/>
  <c r="O36" i="40"/>
  <c r="E23" i="42"/>
  <c r="I4" i="42"/>
  <c r="A3" i="54" s="1"/>
  <c r="I14" i="42"/>
  <c r="A13" i="54" s="1"/>
  <c r="AE5" i="50"/>
  <c r="Q58" i="34"/>
  <c r="R58" i="34"/>
  <c r="M58" i="34"/>
  <c r="Q79" i="46"/>
  <c r="M79" i="46"/>
  <c r="AE7" i="46"/>
  <c r="T38" i="34"/>
  <c r="S38" i="34"/>
  <c r="P51" i="32"/>
  <c r="F7" i="42"/>
  <c r="D6" i="54" s="1"/>
  <c r="AI3" i="50"/>
  <c r="C3" i="42"/>
  <c r="I17" i="50"/>
  <c r="A16" i="55" s="1"/>
  <c r="R13" i="50"/>
  <c r="N26" i="48"/>
  <c r="Q13" i="50"/>
  <c r="M13" i="50"/>
  <c r="N60" i="42"/>
  <c r="S60" i="42"/>
  <c r="T17" i="42"/>
  <c r="S17" i="42"/>
  <c r="AH13" i="42"/>
  <c r="C19" i="46"/>
  <c r="H28" i="46"/>
  <c r="C27" i="53" s="1"/>
  <c r="D6" i="46"/>
  <c r="AE11" i="42"/>
  <c r="C29" i="50"/>
  <c r="I3" i="46"/>
  <c r="A2" i="53" s="1"/>
  <c r="N44" i="50"/>
  <c r="T44" i="50"/>
  <c r="F23" i="46"/>
  <c r="D22" i="53" s="1"/>
  <c r="I30" i="50"/>
  <c r="A29" i="55" s="1"/>
  <c r="AF16" i="42"/>
  <c r="AH16" i="50"/>
  <c r="I16" i="50"/>
  <c r="A15" i="55" s="1"/>
  <c r="AD26" i="34"/>
  <c r="AD10" i="46"/>
  <c r="P89" i="46"/>
  <c r="O89" i="46"/>
  <c r="L89" i="46"/>
  <c r="D21" i="42"/>
  <c r="F15" i="46"/>
  <c r="D14" i="53" s="1"/>
  <c r="O35" i="40"/>
  <c r="S22" i="42"/>
  <c r="T22" i="42"/>
  <c r="S21" i="46"/>
  <c r="N21" i="46"/>
  <c r="T21" i="46"/>
  <c r="O34" i="44"/>
  <c r="D10" i="50"/>
  <c r="J21" i="50"/>
  <c r="K21" i="50" s="1"/>
  <c r="AI25" i="42"/>
  <c r="N82" i="44"/>
  <c r="R69" i="46"/>
  <c r="M69" i="46"/>
  <c r="Q69" i="46"/>
  <c r="AH24" i="34"/>
  <c r="AH20" i="46"/>
  <c r="G5" i="42"/>
  <c r="C28" i="34"/>
  <c r="S10" i="34"/>
  <c r="T10" i="34"/>
  <c r="N10" i="34"/>
  <c r="AI4" i="34"/>
  <c r="G22" i="46"/>
  <c r="T88" i="46"/>
  <c r="O101" i="44"/>
  <c r="S88" i="46"/>
  <c r="N88" i="46"/>
  <c r="P6" i="50"/>
  <c r="M19" i="48"/>
  <c r="O6" i="50"/>
  <c r="P19" i="48"/>
  <c r="L6" i="50"/>
  <c r="F6" i="50"/>
  <c r="D5" i="55" s="1"/>
  <c r="F31" i="46"/>
  <c r="D30" i="53" s="1"/>
  <c r="R50" i="34"/>
  <c r="Q50" i="34"/>
  <c r="N63" i="32"/>
  <c r="D13" i="46"/>
  <c r="J27" i="50"/>
  <c r="K27" i="50" s="1"/>
  <c r="AF9" i="46"/>
  <c r="T87" i="46"/>
  <c r="N87" i="46"/>
  <c r="P16" i="34"/>
  <c r="P29" i="32"/>
  <c r="L16" i="34"/>
  <c r="O16" i="34"/>
  <c r="AF27" i="34"/>
  <c r="AD29" i="46"/>
  <c r="G15" i="50"/>
  <c r="AF20" i="50"/>
  <c r="AE31" i="50"/>
  <c r="H16" i="46"/>
  <c r="C15" i="53" s="1"/>
  <c r="P42" i="34"/>
  <c r="L42" i="34"/>
  <c r="O42" i="34"/>
  <c r="P3" i="34"/>
  <c r="M46" i="42"/>
  <c r="R46" i="42"/>
  <c r="Q46" i="42"/>
  <c r="Q23" i="42"/>
  <c r="R23" i="42"/>
  <c r="M23" i="42"/>
  <c r="H23" i="42"/>
  <c r="C22" i="54" s="1"/>
  <c r="AH27" i="42"/>
  <c r="AI4" i="42"/>
  <c r="D5" i="50"/>
  <c r="F4" i="50"/>
  <c r="D3" i="55" s="1"/>
  <c r="F25" i="34"/>
  <c r="D24" i="52" s="1"/>
  <c r="AH7" i="46"/>
  <c r="AI18" i="34"/>
  <c r="O27" i="46"/>
  <c r="P27" i="46"/>
  <c r="P40" i="44"/>
  <c r="Q73" i="46"/>
  <c r="M73" i="46"/>
  <c r="R73" i="46"/>
  <c r="G7" i="50"/>
  <c r="AE33" i="46"/>
  <c r="E17" i="50"/>
  <c r="O58" i="48"/>
  <c r="N45" i="50"/>
  <c r="S45" i="50"/>
  <c r="T45" i="50"/>
  <c r="C13" i="50"/>
  <c r="Q46" i="46"/>
  <c r="M46" i="46"/>
  <c r="N59" i="44"/>
  <c r="R46" i="46"/>
  <c r="M17" i="42"/>
  <c r="R17" i="42"/>
  <c r="Q17" i="42"/>
  <c r="N30" i="40"/>
  <c r="J15" i="42"/>
  <c r="K15" i="42" s="1"/>
  <c r="S42" i="46"/>
  <c r="T42" i="46"/>
  <c r="G21" i="34"/>
  <c r="N12" i="34"/>
  <c r="T12" i="34"/>
  <c r="S12" i="34"/>
  <c r="S17" i="46"/>
  <c r="T17" i="46"/>
  <c r="N17" i="46"/>
  <c r="P71" i="40"/>
  <c r="O58" i="42"/>
  <c r="G23" i="34"/>
  <c r="R3" i="46"/>
  <c r="AH3" i="46"/>
  <c r="N17" i="34"/>
  <c r="T17" i="34"/>
  <c r="S17" i="34"/>
  <c r="L43" i="34"/>
  <c r="P43" i="34"/>
  <c r="N89" i="44"/>
  <c r="M76" i="46"/>
  <c r="R76" i="46"/>
  <c r="Q76" i="46"/>
  <c r="AE23" i="46"/>
  <c r="J30" i="50"/>
  <c r="K30" i="50" s="1"/>
  <c r="J16" i="42"/>
  <c r="K16" i="42" s="1"/>
  <c r="L47" i="34"/>
  <c r="P47" i="34"/>
  <c r="O47" i="34"/>
  <c r="D16" i="50"/>
  <c r="I25" i="46"/>
  <c r="A24" i="53" s="1"/>
  <c r="AF26" i="34"/>
  <c r="AH18" i="50"/>
  <c r="P34" i="42"/>
  <c r="L34" i="42"/>
  <c r="O34" i="42"/>
  <c r="AI12" i="46"/>
  <c r="AF15" i="46"/>
  <c r="P48" i="34"/>
  <c r="L48" i="34"/>
  <c r="O48" i="34"/>
  <c r="M61" i="32"/>
  <c r="G26" i="46"/>
  <c r="AE7" i="34"/>
  <c r="R42" i="42"/>
  <c r="N55" i="40"/>
  <c r="Q42" i="42"/>
  <c r="N27" i="32"/>
  <c r="Q14" i="34"/>
  <c r="M14" i="34"/>
  <c r="N24" i="48"/>
  <c r="R11" i="50"/>
  <c r="Q11" i="50"/>
  <c r="AI10" i="50"/>
  <c r="C21" i="50"/>
  <c r="AG25" i="42"/>
  <c r="G9" i="34"/>
  <c r="O5" i="42"/>
  <c r="M18" i="40"/>
  <c r="E4" i="46"/>
  <c r="AI12" i="50"/>
  <c r="C10" i="34"/>
  <c r="N35" i="44"/>
  <c r="R22" i="46"/>
  <c r="M22" i="46"/>
  <c r="N45" i="34"/>
  <c r="S45" i="34"/>
  <c r="T45" i="34"/>
  <c r="O58" i="32"/>
  <c r="AF24" i="42"/>
  <c r="M36" i="34"/>
  <c r="R36" i="34"/>
  <c r="AE18" i="46"/>
  <c r="H8" i="42"/>
  <c r="C7" i="54" s="1"/>
  <c r="E31" i="42"/>
  <c r="J30" i="46"/>
  <c r="K30" i="46" s="1"/>
  <c r="F9" i="46"/>
  <c r="D8" i="53" s="1"/>
  <c r="C6" i="34"/>
  <c r="G33" i="42"/>
  <c r="S16" i="34"/>
  <c r="T16" i="34"/>
  <c r="N16" i="34"/>
  <c r="L15" i="50"/>
  <c r="O15" i="50"/>
  <c r="P28" i="48"/>
  <c r="M28" i="48"/>
  <c r="P15" i="50"/>
  <c r="S44" i="34"/>
  <c r="T44" i="34"/>
  <c r="N33" i="34"/>
  <c r="T33" i="34"/>
  <c r="O46" i="32"/>
  <c r="I31" i="50"/>
  <c r="A30" i="55" s="1"/>
  <c r="AI16" i="46"/>
  <c r="D16" i="46"/>
  <c r="P82" i="46"/>
  <c r="O82" i="46"/>
  <c r="L82" i="46"/>
  <c r="P44" i="32"/>
  <c r="P31" i="34"/>
  <c r="O31" i="34"/>
  <c r="M44" i="32"/>
  <c r="L31" i="34"/>
  <c r="O49" i="42"/>
  <c r="P49" i="42"/>
  <c r="L49" i="42"/>
  <c r="P61" i="44"/>
  <c r="O84" i="44"/>
  <c r="N17" i="42"/>
  <c r="AI30" i="42"/>
  <c r="S71" i="46"/>
  <c r="N42" i="46"/>
  <c r="J33" i="34"/>
  <c r="K33" i="34" s="1"/>
  <c r="M3" i="46"/>
  <c r="AI24" i="34"/>
  <c r="R79" i="46"/>
  <c r="O29" i="32"/>
  <c r="L27" i="46"/>
  <c r="R35" i="34"/>
  <c r="AI30" i="50"/>
  <c r="P69" i="32"/>
  <c r="O69" i="46"/>
  <c r="M42" i="42"/>
  <c r="O26" i="48"/>
  <c r="AH18" i="34"/>
  <c r="N42" i="50"/>
  <c r="O23" i="32"/>
  <c r="T60" i="42"/>
  <c r="D7" i="42"/>
  <c r="G32" i="46"/>
  <c r="C4" i="34"/>
  <c r="AG3" i="46"/>
  <c r="AG29" i="46"/>
  <c r="Q22" i="46"/>
  <c r="E22" i="50"/>
  <c r="E28" i="34"/>
  <c r="Q86" i="46"/>
  <c r="O51" i="32"/>
  <c r="T41" i="34"/>
  <c r="P32" i="44"/>
  <c r="O54" i="48"/>
  <c r="S41" i="50"/>
  <c r="N41" i="50"/>
  <c r="T41" i="50"/>
  <c r="AF8" i="46"/>
  <c r="F13" i="50"/>
  <c r="D12" i="55" s="1"/>
  <c r="H17" i="42"/>
  <c r="C16" i="54" s="1"/>
  <c r="AG15" i="42"/>
  <c r="M15" i="42"/>
  <c r="P28" i="40"/>
  <c r="Q15" i="42"/>
  <c r="R15" i="42"/>
  <c r="L37" i="42"/>
  <c r="P37" i="42"/>
  <c r="O37" i="42"/>
  <c r="J13" i="42"/>
  <c r="K13" i="42" s="1"/>
  <c r="O47" i="46"/>
  <c r="L47" i="46"/>
  <c r="AI12" i="34"/>
  <c r="H6" i="42"/>
  <c r="C5" i="54" s="1"/>
  <c r="G5" i="46"/>
  <c r="I28" i="46"/>
  <c r="A27" i="53" s="1"/>
  <c r="G17" i="46"/>
  <c r="AI11" i="42"/>
  <c r="AD23" i="34"/>
  <c r="AG3" i="34"/>
  <c r="N29" i="40"/>
  <c r="R16" i="42"/>
  <c r="M16" i="42"/>
  <c r="R16" i="50"/>
  <c r="P29" i="48"/>
  <c r="N29" i="48"/>
  <c r="M16" i="50"/>
  <c r="D25" i="46"/>
  <c r="M26" i="34"/>
  <c r="Q26" i="34"/>
  <c r="R26" i="34"/>
  <c r="F10" i="46"/>
  <c r="D9" i="53" s="1"/>
  <c r="AE12" i="46"/>
  <c r="H22" i="42"/>
  <c r="C21" i="54" s="1"/>
  <c r="F7" i="34"/>
  <c r="D6" i="52" s="1"/>
  <c r="Q58" i="46"/>
  <c r="M58" i="46"/>
  <c r="P71" i="44"/>
  <c r="R58" i="46"/>
  <c r="F8" i="34"/>
  <c r="D7" i="52" s="1"/>
  <c r="AD21" i="46"/>
  <c r="D28" i="50"/>
  <c r="AF14" i="34"/>
  <c r="D9" i="50"/>
  <c r="E11" i="50"/>
  <c r="H15" i="34"/>
  <c r="C14" i="52" s="1"/>
  <c r="N55" i="48"/>
  <c r="Q42" i="50"/>
  <c r="R42" i="50"/>
  <c r="M42" i="50"/>
  <c r="Q26" i="42"/>
  <c r="M26" i="42"/>
  <c r="O10" i="42"/>
  <c r="M23" i="40"/>
  <c r="L10" i="42"/>
  <c r="P10" i="42"/>
  <c r="I20" i="46"/>
  <c r="A19" i="53" s="1"/>
  <c r="C5" i="42"/>
  <c r="N75" i="46"/>
  <c r="S75" i="46"/>
  <c r="T75" i="46"/>
  <c r="O88" i="44"/>
  <c r="I4" i="34"/>
  <c r="A3" i="52" s="1"/>
  <c r="AH22" i="46"/>
  <c r="E22" i="46"/>
  <c r="S35" i="46"/>
  <c r="N35" i="46"/>
  <c r="T35" i="46"/>
  <c r="AG24" i="42"/>
  <c r="G6" i="50"/>
  <c r="AG13" i="46"/>
  <c r="D8" i="42"/>
  <c r="E8" i="42"/>
  <c r="AG31" i="42"/>
  <c r="I9" i="46"/>
  <c r="A8" i="53" s="1"/>
  <c r="S39" i="46"/>
  <c r="N39" i="46"/>
  <c r="AD6" i="34"/>
  <c r="H18" i="42"/>
  <c r="C17" i="54" s="1"/>
  <c r="AD33" i="42"/>
  <c r="J16" i="34"/>
  <c r="K16" i="34" s="1"/>
  <c r="H20" i="50"/>
  <c r="C19" i="55" s="1"/>
  <c r="E33" i="34"/>
  <c r="E31" i="50"/>
  <c r="AF16" i="46"/>
  <c r="C16" i="46"/>
  <c r="N42" i="34"/>
  <c r="T42" i="34"/>
  <c r="S42" i="34"/>
  <c r="T82" i="46"/>
  <c r="N82" i="46"/>
  <c r="G31" i="34"/>
  <c r="L10" i="46"/>
  <c r="Q16" i="50"/>
  <c r="P53" i="48"/>
  <c r="G4" i="42"/>
  <c r="L32" i="42"/>
  <c r="P32" i="42"/>
  <c r="O32" i="42"/>
  <c r="P45" i="40"/>
  <c r="H4" i="50"/>
  <c r="C3" i="55" s="1"/>
  <c r="E25" i="34"/>
  <c r="N54" i="42"/>
  <c r="T54" i="42"/>
  <c r="S54" i="42"/>
  <c r="I20" i="34"/>
  <c r="A19" i="52" s="1"/>
  <c r="AF18" i="34"/>
  <c r="AD27" i="46"/>
  <c r="G7" i="42"/>
  <c r="AG7" i="50"/>
  <c r="J7" i="50"/>
  <c r="K7" i="50" s="1"/>
  <c r="I33" i="46"/>
  <c r="A32" i="53" s="1"/>
  <c r="F33" i="46"/>
  <c r="D32" i="53" s="1"/>
  <c r="P8" i="46"/>
  <c r="M21" i="44"/>
  <c r="O8" i="46"/>
  <c r="L8" i="46"/>
  <c r="M91" i="46"/>
  <c r="R91" i="46"/>
  <c r="F17" i="42"/>
  <c r="D16" i="54" s="1"/>
  <c r="D15" i="42"/>
  <c r="AD21" i="34"/>
  <c r="O32" i="40"/>
  <c r="AE12" i="34"/>
  <c r="D5" i="46"/>
  <c r="M68" i="46"/>
  <c r="N81" i="44"/>
  <c r="R68" i="46"/>
  <c r="Q68" i="46"/>
  <c r="AD6" i="46"/>
  <c r="H11" i="42"/>
  <c r="C10" i="54" s="1"/>
  <c r="D3" i="34"/>
  <c r="T3" i="46"/>
  <c r="S3" i="46"/>
  <c r="N85" i="46"/>
  <c r="S85" i="46"/>
  <c r="T85" i="46"/>
  <c r="C11" i="34"/>
  <c r="L25" i="46"/>
  <c r="O25" i="46"/>
  <c r="P25" i="46"/>
  <c r="H26" i="34"/>
  <c r="C25" i="52" s="1"/>
  <c r="AG12" i="46"/>
  <c r="N48" i="34"/>
  <c r="S48" i="34"/>
  <c r="S55" i="42"/>
  <c r="N55" i="42"/>
  <c r="T55" i="42"/>
  <c r="S60" i="34"/>
  <c r="N60" i="34"/>
  <c r="L49" i="46"/>
  <c r="O49" i="46"/>
  <c r="P49" i="46"/>
  <c r="AE22" i="42"/>
  <c r="M80" i="46"/>
  <c r="Q80" i="46"/>
  <c r="R80" i="46"/>
  <c r="G8" i="34"/>
  <c r="E21" i="46"/>
  <c r="AH28" i="50"/>
  <c r="AD14" i="34"/>
  <c r="F9" i="50"/>
  <c r="D8" i="55" s="1"/>
  <c r="J10" i="50"/>
  <c r="K10" i="50" s="1"/>
  <c r="AF21" i="50"/>
  <c r="AE15" i="34"/>
  <c r="G25" i="42"/>
  <c r="I26" i="42"/>
  <c r="A25" i="54" s="1"/>
  <c r="AG24" i="34"/>
  <c r="H10" i="42"/>
  <c r="C9" i="54" s="1"/>
  <c r="S12" i="42"/>
  <c r="N12" i="42"/>
  <c r="T12" i="42"/>
  <c r="S5" i="42"/>
  <c r="N5" i="42"/>
  <c r="T5" i="42"/>
  <c r="AE12" i="50"/>
  <c r="I10" i="34"/>
  <c r="A9" i="52" s="1"/>
  <c r="AD4" i="34"/>
  <c r="O45" i="34"/>
  <c r="L45" i="34"/>
  <c r="P45" i="34"/>
  <c r="H22" i="34"/>
  <c r="C21" i="52" s="1"/>
  <c r="Q39" i="42"/>
  <c r="R39" i="42"/>
  <c r="M39" i="42"/>
  <c r="AD11" i="46"/>
  <c r="M37" i="40"/>
  <c r="O24" i="42"/>
  <c r="P24" i="42"/>
  <c r="P37" i="40"/>
  <c r="D14" i="46"/>
  <c r="T36" i="34"/>
  <c r="S36" i="34"/>
  <c r="N36" i="34"/>
  <c r="AI5" i="34"/>
  <c r="I5" i="34"/>
  <c r="A4" i="52" s="1"/>
  <c r="I29" i="34"/>
  <c r="A28" i="52" s="1"/>
  <c r="AG29" i="34"/>
  <c r="F31" i="42"/>
  <c r="D30" i="54" s="1"/>
  <c r="Q30" i="46"/>
  <c r="R30" i="46"/>
  <c r="N43" i="44"/>
  <c r="P20" i="42"/>
  <c r="L20" i="42"/>
  <c r="O20" i="42"/>
  <c r="D20" i="42"/>
  <c r="I29" i="42"/>
  <c r="A28" i="54" s="1"/>
  <c r="AI6" i="34"/>
  <c r="AI33" i="42"/>
  <c r="P33" i="42"/>
  <c r="O33" i="42"/>
  <c r="G16" i="34"/>
  <c r="AH20" i="50"/>
  <c r="AH33" i="34"/>
  <c r="AD31" i="50"/>
  <c r="O46" i="34"/>
  <c r="L46" i="34"/>
  <c r="P46" i="34"/>
  <c r="F8" i="50"/>
  <c r="D7" i="55" s="1"/>
  <c r="M50" i="34"/>
  <c r="R26" i="42"/>
  <c r="S23" i="42"/>
  <c r="P74" i="40"/>
  <c r="S66" i="46"/>
  <c r="O79" i="44"/>
  <c r="N66" i="46"/>
  <c r="E14" i="42"/>
  <c r="M53" i="44"/>
  <c r="P40" i="46"/>
  <c r="L40" i="46"/>
  <c r="O40" i="46"/>
  <c r="F32" i="42"/>
  <c r="D31" i="54" s="1"/>
  <c r="F30" i="34"/>
  <c r="D29" i="52" s="1"/>
  <c r="AF24" i="46"/>
  <c r="G4" i="50"/>
  <c r="AD20" i="34"/>
  <c r="AD3" i="50"/>
  <c r="I9" i="42"/>
  <c r="A8" i="54" s="1"/>
  <c r="AG33" i="46"/>
  <c r="H17" i="50"/>
  <c r="C16" i="55" s="1"/>
  <c r="G8" i="46"/>
  <c r="AG13" i="50"/>
  <c r="AG17" i="42"/>
  <c r="I15" i="42"/>
  <c r="A14" i="54" s="1"/>
  <c r="T35" i="34"/>
  <c r="O48" i="32"/>
  <c r="C21" i="34"/>
  <c r="D19" i="42"/>
  <c r="P25" i="32"/>
  <c r="G22" i="50"/>
  <c r="AG28" i="46"/>
  <c r="T6" i="46"/>
  <c r="O19" i="44"/>
  <c r="S6" i="46"/>
  <c r="N6" i="46"/>
  <c r="S11" i="42"/>
  <c r="N11" i="42"/>
  <c r="T11" i="34"/>
  <c r="N11" i="34"/>
  <c r="S11" i="34"/>
  <c r="AH11" i="34"/>
  <c r="AD16" i="50"/>
  <c r="G26" i="34"/>
  <c r="E10" i="46"/>
  <c r="C21" i="42"/>
  <c r="F22" i="42"/>
  <c r="D21" i="54" s="1"/>
  <c r="D22" i="42"/>
  <c r="AG8" i="34"/>
  <c r="N94" i="44"/>
  <c r="AG21" i="46"/>
  <c r="O41" i="48"/>
  <c r="AH14" i="34"/>
  <c r="AE10" i="50"/>
  <c r="AD21" i="50"/>
  <c r="F15" i="34"/>
  <c r="D14" i="52" s="1"/>
  <c r="H26" i="42"/>
  <c r="C25" i="54" s="1"/>
  <c r="N48" i="50"/>
  <c r="O61" i="48"/>
  <c r="S48" i="50"/>
  <c r="AH12" i="42"/>
  <c r="E12" i="42"/>
  <c r="AE28" i="34"/>
  <c r="T67" i="46"/>
  <c r="S67" i="46"/>
  <c r="O80" i="44"/>
  <c r="P28" i="42"/>
  <c r="O28" i="42"/>
  <c r="L28" i="42"/>
  <c r="D22" i="46"/>
  <c r="L51" i="34"/>
  <c r="P51" i="34"/>
  <c r="O51" i="34"/>
  <c r="G22" i="34"/>
  <c r="AI24" i="42"/>
  <c r="T5" i="34"/>
  <c r="S5" i="34"/>
  <c r="N5" i="34"/>
  <c r="J31" i="46"/>
  <c r="K31" i="46" s="1"/>
  <c r="J29" i="34"/>
  <c r="K29" i="34" s="1"/>
  <c r="L13" i="46"/>
  <c r="P26" i="44"/>
  <c r="R44" i="46"/>
  <c r="Q44" i="46"/>
  <c r="M44" i="46"/>
  <c r="AH30" i="46"/>
  <c r="V26" i="50"/>
  <c r="U26" i="50"/>
  <c r="F18" i="42"/>
  <c r="D17" i="54" s="1"/>
  <c r="P74" i="46"/>
  <c r="O74" i="46"/>
  <c r="AH29" i="46"/>
  <c r="I20" i="50"/>
  <c r="A19" i="55" s="1"/>
  <c r="H31" i="50"/>
  <c r="C30" i="55" s="1"/>
  <c r="D10" i="42"/>
  <c r="D30" i="46"/>
  <c r="H30" i="42"/>
  <c r="C29" i="54" s="1"/>
  <c r="R24" i="42"/>
  <c r="N71" i="46"/>
  <c r="Q36" i="34"/>
  <c r="L5" i="50"/>
  <c r="M11" i="50"/>
  <c r="T35" i="42"/>
  <c r="F19" i="42"/>
  <c r="D18" i="54" s="1"/>
  <c r="S44" i="50"/>
  <c r="P38" i="40"/>
  <c r="P60" i="32"/>
  <c r="N22" i="42"/>
  <c r="L58" i="42"/>
  <c r="P75" i="46"/>
  <c r="AG6" i="50"/>
  <c r="P26" i="40"/>
  <c r="Q16" i="42"/>
  <c r="S33" i="34"/>
  <c r="C27" i="46"/>
  <c r="H11" i="50"/>
  <c r="C10" i="55" s="1"/>
  <c r="E16" i="34"/>
  <c r="S87" i="46"/>
  <c r="S35" i="34"/>
  <c r="P67" i="40"/>
  <c r="N16" i="44"/>
  <c r="P57" i="32"/>
  <c r="T48" i="34"/>
  <c r="N27" i="42"/>
  <c r="T27" i="42"/>
  <c r="AD14" i="42"/>
  <c r="O45" i="40"/>
  <c r="AI24" i="46"/>
  <c r="C7" i="46"/>
  <c r="D9" i="42"/>
  <c r="AE3" i="42"/>
  <c r="AE17" i="50"/>
  <c r="L91" i="46"/>
  <c r="P104" i="44"/>
  <c r="Q47" i="42"/>
  <c r="N60" i="40"/>
  <c r="R47" i="42"/>
  <c r="M47" i="42"/>
  <c r="C13" i="42"/>
  <c r="R21" i="34"/>
  <c r="N34" i="32"/>
  <c r="Q21" i="34"/>
  <c r="Q61" i="42"/>
  <c r="M61" i="42"/>
  <c r="R61" i="42"/>
  <c r="M19" i="42"/>
  <c r="Q19" i="42"/>
  <c r="AF6" i="42"/>
  <c r="M35" i="48"/>
  <c r="P35" i="48"/>
  <c r="L22" i="50"/>
  <c r="S5" i="46"/>
  <c r="T5" i="46"/>
  <c r="N5" i="46"/>
  <c r="M49" i="34"/>
  <c r="Q49" i="34"/>
  <c r="O28" i="46"/>
  <c r="C17" i="46"/>
  <c r="H6" i="46"/>
  <c r="C5" i="53" s="1"/>
  <c r="AF29" i="50"/>
  <c r="D32" i="46"/>
  <c r="AF11" i="34"/>
  <c r="T23" i="46"/>
  <c r="J25" i="46"/>
  <c r="K25" i="46" s="1"/>
  <c r="AE26" i="34"/>
  <c r="F18" i="50"/>
  <c r="D17" i="55" s="1"/>
  <c r="O12" i="46"/>
  <c r="L12" i="46"/>
  <c r="P12" i="46"/>
  <c r="AH26" i="46"/>
  <c r="R22" i="42"/>
  <c r="M22" i="42"/>
  <c r="Q22" i="42"/>
  <c r="P7" i="34"/>
  <c r="L7" i="34"/>
  <c r="O7" i="34"/>
  <c r="G21" i="46"/>
  <c r="AI28" i="50"/>
  <c r="AD15" i="34"/>
  <c r="AH15" i="34"/>
  <c r="AD9" i="34"/>
  <c r="H9" i="34"/>
  <c r="C8" i="52" s="1"/>
  <c r="AD26" i="42"/>
  <c r="AI28" i="34"/>
  <c r="AD12" i="50"/>
  <c r="AI10" i="34"/>
  <c r="D4" i="34"/>
  <c r="R36" i="42"/>
  <c r="M36" i="42"/>
  <c r="M23" i="44"/>
  <c r="T14" i="46"/>
  <c r="S14" i="46"/>
  <c r="N14" i="46"/>
  <c r="L13" i="34"/>
  <c r="P26" i="32"/>
  <c r="O13" i="34"/>
  <c r="E6" i="50"/>
  <c r="D5" i="34"/>
  <c r="AD13" i="46"/>
  <c r="M8" i="42"/>
  <c r="R8" i="42"/>
  <c r="Q8" i="42"/>
  <c r="AE31" i="42"/>
  <c r="P30" i="46"/>
  <c r="M43" i="44"/>
  <c r="L30" i="46"/>
  <c r="P43" i="44"/>
  <c r="O30" i="46"/>
  <c r="F27" i="50"/>
  <c r="D26" i="55" s="1"/>
  <c r="AI9" i="46"/>
  <c r="M100" i="44"/>
  <c r="P87" i="46"/>
  <c r="O87" i="46"/>
  <c r="L87" i="46"/>
  <c r="F20" i="42"/>
  <c r="D19" i="54" s="1"/>
  <c r="D29" i="42"/>
  <c r="P27" i="34"/>
  <c r="I15" i="50"/>
  <c r="A14" i="55" s="1"/>
  <c r="Q36" i="42"/>
  <c r="P78" i="44"/>
  <c r="Q31" i="46"/>
  <c r="F26" i="34"/>
  <c r="D25" i="52" s="1"/>
  <c r="T46" i="42"/>
  <c r="M66" i="46"/>
  <c r="R66" i="46"/>
  <c r="I5" i="50"/>
  <c r="A4" i="55" s="1"/>
  <c r="I32" i="42"/>
  <c r="A31" i="54" s="1"/>
  <c r="R30" i="34"/>
  <c r="M30" i="34"/>
  <c r="Q30" i="34"/>
  <c r="J24" i="46"/>
  <c r="K24" i="46" s="1"/>
  <c r="L18" i="34"/>
  <c r="P18" i="34"/>
  <c r="O18" i="34"/>
  <c r="O16" i="48"/>
  <c r="D7" i="50"/>
  <c r="Q8" i="46"/>
  <c r="M8" i="46"/>
  <c r="AD8" i="46"/>
  <c r="AE13" i="50"/>
  <c r="I17" i="42"/>
  <c r="A16" i="54" s="1"/>
  <c r="T13" i="42"/>
  <c r="O26" i="40"/>
  <c r="S13" i="42"/>
  <c r="E19" i="42"/>
  <c r="N19" i="40"/>
  <c r="Q6" i="42"/>
  <c r="M6" i="42"/>
  <c r="T6" i="42"/>
  <c r="N6" i="42"/>
  <c r="AH22" i="50"/>
  <c r="AF28" i="46"/>
  <c r="D17" i="46"/>
  <c r="AI6" i="46"/>
  <c r="G11" i="42"/>
  <c r="AH11" i="42"/>
  <c r="F23" i="34"/>
  <c r="D22" i="52" s="1"/>
  <c r="S43" i="34"/>
  <c r="T43" i="34"/>
  <c r="N43" i="34"/>
  <c r="AE11" i="34"/>
  <c r="AF25" i="46"/>
  <c r="AF10" i="46"/>
  <c r="O102" i="44"/>
  <c r="T18" i="50"/>
  <c r="S18" i="50"/>
  <c r="O31" i="48"/>
  <c r="Q55" i="34"/>
  <c r="M55" i="34"/>
  <c r="R55" i="34"/>
  <c r="N42" i="42"/>
  <c r="S42" i="42"/>
  <c r="T42" i="42"/>
  <c r="J8" i="34"/>
  <c r="K8" i="34" s="1"/>
  <c r="Q43" i="50"/>
  <c r="M43" i="50"/>
  <c r="R43" i="50"/>
  <c r="N56" i="48"/>
  <c r="O103" i="44"/>
  <c r="AG11" i="50"/>
  <c r="H21" i="50"/>
  <c r="C20" i="55" s="1"/>
  <c r="AI15" i="34"/>
  <c r="AF9" i="34"/>
  <c r="O56" i="46"/>
  <c r="P56" i="46"/>
  <c r="M69" i="44"/>
  <c r="P12" i="42"/>
  <c r="L12" i="42"/>
  <c r="Q5" i="42"/>
  <c r="M5" i="42"/>
  <c r="P4" i="46"/>
  <c r="O4" i="46"/>
  <c r="P28" i="34"/>
  <c r="O28" i="34"/>
  <c r="AH28" i="42"/>
  <c r="L10" i="34"/>
  <c r="M4" i="34"/>
  <c r="R4" i="34"/>
  <c r="Q4" i="34"/>
  <c r="AD22" i="34"/>
  <c r="AI11" i="46"/>
  <c r="M26" i="44"/>
  <c r="P53" i="42"/>
  <c r="L53" i="42"/>
  <c r="M66" i="40"/>
  <c r="S13" i="34"/>
  <c r="T13" i="34"/>
  <c r="AH6" i="50"/>
  <c r="J18" i="46"/>
  <c r="K18" i="46" s="1"/>
  <c r="C5" i="34"/>
  <c r="AF5" i="34"/>
  <c r="M29" i="34"/>
  <c r="N42" i="32"/>
  <c r="P41" i="34"/>
  <c r="M54" i="32"/>
  <c r="O41" i="34"/>
  <c r="AG30" i="46"/>
  <c r="AH9" i="46"/>
  <c r="D6" i="34"/>
  <c r="P31" i="40"/>
  <c r="T74" i="46"/>
  <c r="N74" i="46"/>
  <c r="P75" i="44"/>
  <c r="L62" i="46"/>
  <c r="O62" i="46"/>
  <c r="M44" i="48"/>
  <c r="P44" i="48"/>
  <c r="N8" i="50"/>
  <c r="O21" i="48"/>
  <c r="S8" i="50"/>
  <c r="AH5" i="46"/>
  <c r="R49" i="34"/>
  <c r="N47" i="40"/>
  <c r="P42" i="32"/>
  <c r="M25" i="44"/>
  <c r="L41" i="34"/>
  <c r="I23" i="42"/>
  <c r="A22" i="54" s="1"/>
  <c r="J27" i="42"/>
  <c r="K27" i="42" s="1"/>
  <c r="O27" i="40"/>
  <c r="R40" i="46"/>
  <c r="M40" i="46"/>
  <c r="Q40" i="46"/>
  <c r="AH30" i="34"/>
  <c r="H25" i="34"/>
  <c r="C24" i="52" s="1"/>
  <c r="L54" i="34"/>
  <c r="M67" i="32"/>
  <c r="P54" i="34"/>
  <c r="M20" i="44"/>
  <c r="P20" i="44"/>
  <c r="P7" i="46"/>
  <c r="L7" i="46"/>
  <c r="O7" i="46"/>
  <c r="M20" i="48"/>
  <c r="P7" i="50"/>
  <c r="L7" i="50"/>
  <c r="O7" i="50"/>
  <c r="M58" i="48"/>
  <c r="O45" i="50"/>
  <c r="AG8" i="46"/>
  <c r="L46" i="46"/>
  <c r="P59" i="44"/>
  <c r="P46" i="46"/>
  <c r="O46" i="46"/>
  <c r="N57" i="40"/>
  <c r="AH19" i="46"/>
  <c r="E6" i="42"/>
  <c r="I5" i="46"/>
  <c r="A4" i="53" s="1"/>
  <c r="S68" i="46"/>
  <c r="N68" i="46"/>
  <c r="O81" i="44"/>
  <c r="AE28" i="46"/>
  <c r="AE23" i="34"/>
  <c r="C3" i="34"/>
  <c r="I11" i="34"/>
  <c r="A10" i="52" s="1"/>
  <c r="M30" i="50"/>
  <c r="P43" i="48"/>
  <c r="Q30" i="50"/>
  <c r="N43" i="48"/>
  <c r="I16" i="42"/>
  <c r="A15" i="54" s="1"/>
  <c r="M57" i="34"/>
  <c r="Q57" i="34"/>
  <c r="AH25" i="46"/>
  <c r="H25" i="46"/>
  <c r="C24" i="53" s="1"/>
  <c r="I18" i="50"/>
  <c r="A17" i="55" s="1"/>
  <c r="D18" i="50"/>
  <c r="E12" i="46"/>
  <c r="O53" i="34"/>
  <c r="L53" i="34"/>
  <c r="P53" i="34"/>
  <c r="G7" i="34"/>
  <c r="C7" i="34"/>
  <c r="N8" i="34"/>
  <c r="T8" i="34"/>
  <c r="S8" i="34"/>
  <c r="AE14" i="42"/>
  <c r="C32" i="42"/>
  <c r="I30" i="34"/>
  <c r="A29" i="52" s="1"/>
  <c r="H24" i="46"/>
  <c r="C23" i="53" s="1"/>
  <c r="AD25" i="34"/>
  <c r="T7" i="46"/>
  <c r="S7" i="46"/>
  <c r="O20" i="44"/>
  <c r="E27" i="46"/>
  <c r="AH7" i="50"/>
  <c r="AD3" i="42"/>
  <c r="Q55" i="46"/>
  <c r="R55" i="46"/>
  <c r="M55" i="46"/>
  <c r="G13" i="50"/>
  <c r="AI13" i="50"/>
  <c r="S44" i="42"/>
  <c r="T44" i="42"/>
  <c r="O42" i="46"/>
  <c r="P42" i="46"/>
  <c r="L42" i="46"/>
  <c r="E13" i="42"/>
  <c r="H19" i="42"/>
  <c r="C18" i="54" s="1"/>
  <c r="L63" i="46"/>
  <c r="P63" i="46"/>
  <c r="R28" i="46"/>
  <c r="M28" i="46"/>
  <c r="AF6" i="46"/>
  <c r="C23" i="34"/>
  <c r="I17" i="34"/>
  <c r="A16" i="52" s="1"/>
  <c r="E11" i="34"/>
  <c r="L76" i="46"/>
  <c r="O76" i="46"/>
  <c r="P76" i="46"/>
  <c r="Q23" i="46"/>
  <c r="R23" i="46"/>
  <c r="N36" i="44"/>
  <c r="M23" i="46"/>
  <c r="P71" i="46"/>
  <c r="L71" i="46"/>
  <c r="O71" i="46"/>
  <c r="M34" i="46"/>
  <c r="R34" i="46"/>
  <c r="R41" i="46"/>
  <c r="Q41" i="46"/>
  <c r="AF12" i="46"/>
  <c r="R60" i="34"/>
  <c r="P73" i="32"/>
  <c r="Q60" i="34"/>
  <c r="M60" i="34"/>
  <c r="AF7" i="34"/>
  <c r="I14" i="34"/>
  <c r="A13" i="52" s="1"/>
  <c r="M54" i="48"/>
  <c r="AI26" i="42"/>
  <c r="AF10" i="42"/>
  <c r="Q12" i="42"/>
  <c r="M12" i="42"/>
  <c r="Q20" i="46"/>
  <c r="N33" i="44"/>
  <c r="M20" i="46"/>
  <c r="R20" i="46"/>
  <c r="AE4" i="46"/>
  <c r="Q34" i="50"/>
  <c r="M34" i="50"/>
  <c r="R34" i="50"/>
  <c r="F24" i="42"/>
  <c r="D23" i="54" s="1"/>
  <c r="N52" i="48"/>
  <c r="Q39" i="50"/>
  <c r="R39" i="50"/>
  <c r="Q56" i="42"/>
  <c r="M56" i="42"/>
  <c r="AI31" i="42"/>
  <c r="T9" i="46"/>
  <c r="O22" i="44"/>
  <c r="S9" i="46"/>
  <c r="S29" i="42"/>
  <c r="N29" i="42"/>
  <c r="O6" i="34"/>
  <c r="AH16" i="34"/>
  <c r="F15" i="50"/>
  <c r="D14" i="55" s="1"/>
  <c r="R20" i="50"/>
  <c r="M20" i="50"/>
  <c r="Q20" i="50"/>
  <c r="I33" i="34"/>
  <c r="A32" i="52" s="1"/>
  <c r="AG31" i="50"/>
  <c r="M38" i="42"/>
  <c r="P51" i="40"/>
  <c r="R38" i="42"/>
  <c r="Q38" i="42"/>
  <c r="AF8" i="50"/>
  <c r="F5" i="46"/>
  <c r="D4" i="53" s="1"/>
  <c r="P13" i="34"/>
  <c r="O63" i="46"/>
  <c r="P44" i="44"/>
  <c r="T65" i="46"/>
  <c r="T56" i="34"/>
  <c r="N27" i="40"/>
  <c r="M14" i="42"/>
  <c r="Q14" i="42"/>
  <c r="R14" i="42"/>
  <c r="S54" i="34"/>
  <c r="N54" i="34"/>
  <c r="T54" i="34"/>
  <c r="N78" i="44"/>
  <c r="M65" i="46"/>
  <c r="Q65" i="46"/>
  <c r="R18" i="34"/>
  <c r="N31" i="32"/>
  <c r="M18" i="34"/>
  <c r="G3" i="50"/>
  <c r="F7" i="50"/>
  <c r="D6" i="55" s="1"/>
  <c r="P48" i="46"/>
  <c r="P55" i="46"/>
  <c r="L55" i="46"/>
  <c r="O55" i="46"/>
  <c r="P68" i="44"/>
  <c r="D13" i="42"/>
  <c r="H21" i="34"/>
  <c r="C20" i="52" s="1"/>
  <c r="N47" i="46"/>
  <c r="T47" i="46"/>
  <c r="S47" i="46"/>
  <c r="I12" i="34"/>
  <c r="A11" i="52" s="1"/>
  <c r="S57" i="42"/>
  <c r="T57" i="42"/>
  <c r="N57" i="42"/>
  <c r="S63" i="46"/>
  <c r="O76" i="44"/>
  <c r="N63" i="46"/>
  <c r="T28" i="46"/>
  <c r="S28" i="46"/>
  <c r="S84" i="46"/>
  <c r="T84" i="46"/>
  <c r="E17" i="46"/>
  <c r="O71" i="40"/>
  <c r="N58" i="42"/>
  <c r="T58" i="42"/>
  <c r="S58" i="42"/>
  <c r="E3" i="34"/>
  <c r="H3" i="34"/>
  <c r="C2" i="52" s="1"/>
  <c r="AI3" i="46"/>
  <c r="H23" i="46"/>
  <c r="C22" i="53" s="1"/>
  <c r="H30" i="50"/>
  <c r="C29" i="55" s="1"/>
  <c r="O57" i="34"/>
  <c r="P70" i="32"/>
  <c r="L57" i="34"/>
  <c r="M70" i="32"/>
  <c r="N47" i="34"/>
  <c r="E26" i="34"/>
  <c r="S26" i="46"/>
  <c r="O39" i="44"/>
  <c r="N26" i="46"/>
  <c r="T26" i="46"/>
  <c r="I7" i="34"/>
  <c r="A6" i="52" s="1"/>
  <c r="AH9" i="50"/>
  <c r="P9" i="50"/>
  <c r="L9" i="50"/>
  <c r="P22" i="48"/>
  <c r="T10" i="50"/>
  <c r="O23" i="48"/>
  <c r="I15" i="34"/>
  <c r="A14" i="52" s="1"/>
  <c r="S45" i="46"/>
  <c r="T45" i="46"/>
  <c r="O58" i="44"/>
  <c r="N45" i="46"/>
  <c r="AG9" i="34"/>
  <c r="AD10" i="42"/>
  <c r="AD12" i="42"/>
  <c r="O41" i="32"/>
  <c r="N28" i="34"/>
  <c r="T28" i="34"/>
  <c r="S28" i="34"/>
  <c r="AG12" i="50"/>
  <c r="Q28" i="42"/>
  <c r="AD30" i="42"/>
  <c r="P34" i="50"/>
  <c r="O34" i="50"/>
  <c r="L34" i="50"/>
  <c r="M47" i="48"/>
  <c r="N48" i="42"/>
  <c r="T48" i="42"/>
  <c r="AG22" i="34"/>
  <c r="AE6" i="50"/>
  <c r="M52" i="48"/>
  <c r="P39" i="50"/>
  <c r="L39" i="50"/>
  <c r="AH13" i="46"/>
  <c r="S52" i="50"/>
  <c r="N52" i="50"/>
  <c r="N63" i="44"/>
  <c r="Q50" i="46"/>
  <c r="F30" i="46"/>
  <c r="D29" i="53" s="1"/>
  <c r="N100" i="44"/>
  <c r="R87" i="46"/>
  <c r="I20" i="42"/>
  <c r="A19" i="54" s="1"/>
  <c r="N40" i="32"/>
  <c r="R27" i="34"/>
  <c r="C15" i="50"/>
  <c r="L20" i="50"/>
  <c r="P20" i="50"/>
  <c r="AI33" i="34"/>
  <c r="M50" i="40"/>
  <c r="N31" i="34"/>
  <c r="S31" i="34"/>
  <c r="T31" i="34"/>
  <c r="R49" i="42"/>
  <c r="I8" i="50"/>
  <c r="A7" i="55" s="1"/>
  <c r="S49" i="46"/>
  <c r="O19" i="46"/>
  <c r="M31" i="46"/>
  <c r="N46" i="42"/>
  <c r="L56" i="46"/>
  <c r="N50" i="32"/>
  <c r="M37" i="34"/>
  <c r="Q37" i="34"/>
  <c r="R37" i="34"/>
  <c r="N40" i="50"/>
  <c r="O53" i="32"/>
  <c r="S40" i="34"/>
  <c r="AI14" i="42"/>
  <c r="D32" i="42"/>
  <c r="AE30" i="34"/>
  <c r="D24" i="46"/>
  <c r="O52" i="42"/>
  <c r="M65" i="40"/>
  <c r="L52" i="42"/>
  <c r="P52" i="42"/>
  <c r="P65" i="40"/>
  <c r="D7" i="46"/>
  <c r="N20" i="34"/>
  <c r="T20" i="34"/>
  <c r="J18" i="34"/>
  <c r="K18" i="34" s="1"/>
  <c r="AE27" i="46"/>
  <c r="AH3" i="50"/>
  <c r="R54" i="46"/>
  <c r="Q54" i="46"/>
  <c r="F9" i="42"/>
  <c r="D8" i="54" s="1"/>
  <c r="N7" i="50"/>
  <c r="T7" i="50"/>
  <c r="AH3" i="42"/>
  <c r="O21" i="44"/>
  <c r="S8" i="46"/>
  <c r="AI17" i="42"/>
  <c r="F15" i="42"/>
  <c r="D14" i="54" s="1"/>
  <c r="L35" i="34"/>
  <c r="P35" i="34"/>
  <c r="O35" i="34"/>
  <c r="AI21" i="34"/>
  <c r="R47" i="46"/>
  <c r="C19" i="42"/>
  <c r="E12" i="34"/>
  <c r="C6" i="42"/>
  <c r="Q57" i="42"/>
  <c r="AE5" i="46"/>
  <c r="L77" i="46"/>
  <c r="P77" i="46"/>
  <c r="O77" i="46"/>
  <c r="C6" i="46"/>
  <c r="D23" i="34"/>
  <c r="N3" i="34"/>
  <c r="T3" i="34"/>
  <c r="H3" i="46"/>
  <c r="C2" i="53" s="1"/>
  <c r="E32" i="46"/>
  <c r="AG11" i="34"/>
  <c r="G23" i="46"/>
  <c r="N26" i="34"/>
  <c r="O39" i="32"/>
  <c r="AD21" i="42"/>
  <c r="G12" i="46"/>
  <c r="AE21" i="46"/>
  <c r="H14" i="34"/>
  <c r="C13" i="52" s="1"/>
  <c r="O11" i="50"/>
  <c r="P11" i="50"/>
  <c r="L11" i="50"/>
  <c r="AD11" i="50"/>
  <c r="L47" i="50"/>
  <c r="M60" i="48"/>
  <c r="P47" i="50"/>
  <c r="P60" i="48"/>
  <c r="O47" i="50"/>
  <c r="Q9" i="34"/>
  <c r="P26" i="42"/>
  <c r="AE24" i="34"/>
  <c r="F10" i="42"/>
  <c r="D9" i="54" s="1"/>
  <c r="Q51" i="42"/>
  <c r="AI12" i="42"/>
  <c r="AG12" i="42"/>
  <c r="S20" i="46"/>
  <c r="O33" i="44"/>
  <c r="N20" i="46"/>
  <c r="AG20" i="46"/>
  <c r="R4" i="46"/>
  <c r="Q4" i="46"/>
  <c r="N17" i="44"/>
  <c r="J28" i="34"/>
  <c r="K28" i="34" s="1"/>
  <c r="F12" i="50"/>
  <c r="D11" i="55" s="1"/>
  <c r="H4" i="34"/>
  <c r="C3" i="52" s="1"/>
  <c r="P30" i="42"/>
  <c r="L30" i="42"/>
  <c r="M43" i="40"/>
  <c r="F22" i="34"/>
  <c r="D21" i="52" s="1"/>
  <c r="N48" i="44"/>
  <c r="O24" i="44"/>
  <c r="AH24" i="42"/>
  <c r="F14" i="46"/>
  <c r="D13" i="53" s="1"/>
  <c r="O19" i="48"/>
  <c r="H6" i="50"/>
  <c r="C5" i="55" s="1"/>
  <c r="L18" i="46"/>
  <c r="O18" i="46"/>
  <c r="P18" i="46"/>
  <c r="M5" i="34"/>
  <c r="P18" i="32"/>
  <c r="N18" i="32"/>
  <c r="R5" i="34"/>
  <c r="Q5" i="34"/>
  <c r="F5" i="34"/>
  <c r="D4" i="52" s="1"/>
  <c r="O65" i="32"/>
  <c r="N52" i="34"/>
  <c r="T52" i="34"/>
  <c r="N65" i="32"/>
  <c r="R52" i="34"/>
  <c r="Q52" i="34"/>
  <c r="O44" i="44"/>
  <c r="U38" i="50"/>
  <c r="V38" i="50"/>
  <c r="O21" i="40"/>
  <c r="O43" i="44"/>
  <c r="S30" i="46"/>
  <c r="N30" i="46"/>
  <c r="AD27" i="50"/>
  <c r="D9" i="46"/>
  <c r="AD9" i="46"/>
  <c r="R20" i="42"/>
  <c r="Q20" i="42"/>
  <c r="AI18" i="42"/>
  <c r="AI16" i="34"/>
  <c r="N75" i="44"/>
  <c r="AG20" i="50"/>
  <c r="P72" i="44"/>
  <c r="P59" i="46"/>
  <c r="O59" i="46"/>
  <c r="M31" i="50"/>
  <c r="Q31" i="50"/>
  <c r="R31" i="50"/>
  <c r="F31" i="50"/>
  <c r="D30" i="55" s="1"/>
  <c r="P16" i="46"/>
  <c r="P29" i="44"/>
  <c r="O16" i="46"/>
  <c r="AI31" i="34"/>
  <c r="AH8" i="50"/>
  <c r="M8" i="50"/>
  <c r="P21" i="48"/>
  <c r="R8" i="50"/>
  <c r="Q8" i="50"/>
  <c r="AI27" i="46"/>
  <c r="S40" i="50"/>
  <c r="M33" i="48"/>
  <c r="N56" i="34"/>
  <c r="AF9" i="50"/>
  <c r="T18" i="42"/>
  <c r="P28" i="46"/>
  <c r="R31" i="46"/>
  <c r="AE33" i="42"/>
  <c r="O20" i="48"/>
  <c r="AH12" i="50"/>
  <c r="T20" i="46"/>
  <c r="S37" i="34"/>
  <c r="O50" i="32"/>
  <c r="G23" i="42"/>
  <c r="M50" i="42"/>
  <c r="AE32" i="42"/>
  <c r="S79" i="46"/>
  <c r="M43" i="32"/>
  <c r="O30" i="34"/>
  <c r="P30" i="34"/>
  <c r="R24" i="46"/>
  <c r="Q24" i="46"/>
  <c r="M24" i="46"/>
  <c r="M50" i="32"/>
  <c r="J20" i="34"/>
  <c r="K20" i="34" s="1"/>
  <c r="I27" i="46"/>
  <c r="A26" i="53" s="1"/>
  <c r="E3" i="50"/>
  <c r="AG9" i="42"/>
  <c r="AI9" i="42"/>
  <c r="P72" i="46"/>
  <c r="L72" i="46"/>
  <c r="O72" i="46"/>
  <c r="M37" i="42"/>
  <c r="Q37" i="42"/>
  <c r="AE13" i="42"/>
  <c r="F21" i="34"/>
  <c r="D20" i="52" s="1"/>
  <c r="AD19" i="42"/>
  <c r="P86" i="46"/>
  <c r="R22" i="50"/>
  <c r="AI5" i="46"/>
  <c r="AF23" i="34"/>
  <c r="L3" i="46"/>
  <c r="P3" i="46"/>
  <c r="P16" i="44"/>
  <c r="E17" i="34"/>
  <c r="G17" i="34"/>
  <c r="O36" i="44"/>
  <c r="AG25" i="46"/>
  <c r="AE10" i="46"/>
  <c r="C18" i="50"/>
  <c r="T34" i="42"/>
  <c r="N34" i="42"/>
  <c r="D12" i="46"/>
  <c r="S15" i="46"/>
  <c r="N15" i="46"/>
  <c r="F4" i="46"/>
  <c r="D3" i="53" s="1"/>
  <c r="R19" i="42"/>
  <c r="O12" i="42"/>
  <c r="P67" i="44"/>
  <c r="M25" i="40"/>
  <c r="P100" i="44"/>
  <c r="Q28" i="46"/>
  <c r="P91" i="46"/>
  <c r="T26" i="34"/>
  <c r="F13" i="46"/>
  <c r="D12" i="53" s="1"/>
  <c r="T25" i="34"/>
  <c r="P27" i="42"/>
  <c r="T21" i="42"/>
  <c r="R6" i="42"/>
  <c r="N44" i="44"/>
  <c r="AH18" i="46"/>
  <c r="L48" i="46"/>
  <c r="T31" i="46"/>
  <c r="M26" i="32"/>
  <c r="S52" i="34"/>
  <c r="O42" i="40"/>
  <c r="N65" i="40"/>
  <c r="R85" i="46"/>
  <c r="AI27" i="34"/>
  <c r="L4" i="46"/>
  <c r="S10" i="50"/>
  <c r="T37" i="34"/>
  <c r="M51" i="42"/>
  <c r="M57" i="32"/>
  <c r="R12" i="42"/>
  <c r="H20" i="34"/>
  <c r="C19" i="52" s="1"/>
  <c r="AI21" i="50"/>
  <c r="O26" i="42"/>
  <c r="P62" i="46"/>
  <c r="H16" i="50"/>
  <c r="C15" i="55" s="1"/>
  <c r="N18" i="50"/>
  <c r="P44" i="34"/>
  <c r="I31" i="34"/>
  <c r="A30" i="52" s="1"/>
  <c r="S56" i="34"/>
  <c r="O28" i="44"/>
  <c r="O44" i="42"/>
  <c r="O86" i="46"/>
  <c r="C16" i="42"/>
  <c r="N10" i="50"/>
  <c r="J26" i="46"/>
  <c r="K26" i="46" s="1"/>
  <c r="AF3" i="46"/>
  <c r="M87" i="46"/>
  <c r="L31" i="50"/>
  <c r="F23" i="42"/>
  <c r="D22" i="54" s="1"/>
  <c r="O56" i="34"/>
  <c r="P56" i="34"/>
  <c r="L56" i="34"/>
  <c r="D4" i="42"/>
  <c r="AD5" i="50"/>
  <c r="M95" i="44"/>
  <c r="E30" i="34"/>
  <c r="AI3" i="42"/>
  <c r="F17" i="50"/>
  <c r="D16" i="55" s="1"/>
  <c r="AH13" i="50"/>
  <c r="S46" i="46"/>
  <c r="N46" i="46"/>
  <c r="T47" i="42"/>
  <c r="N47" i="42"/>
  <c r="M31" i="44"/>
  <c r="T52" i="46"/>
  <c r="S52" i="46"/>
  <c r="N52" i="46"/>
  <c r="AI19" i="42"/>
  <c r="AI28" i="46"/>
  <c r="M11" i="42"/>
  <c r="P24" i="40"/>
  <c r="R11" i="42"/>
  <c r="AE3" i="34"/>
  <c r="R16" i="32"/>
  <c r="AD29" i="50"/>
  <c r="T61" i="46"/>
  <c r="N61" i="46"/>
  <c r="R11" i="34"/>
  <c r="P24" i="32"/>
  <c r="AG30" i="50"/>
  <c r="S25" i="46"/>
  <c r="I26" i="34"/>
  <c r="A25" i="52" s="1"/>
  <c r="L34" i="46"/>
  <c r="M47" i="44"/>
  <c r="O34" i="46"/>
  <c r="P34" i="46"/>
  <c r="P47" i="44"/>
  <c r="N21" i="42"/>
  <c r="S21" i="42"/>
  <c r="Q18" i="50"/>
  <c r="M18" i="50"/>
  <c r="N55" i="34"/>
  <c r="T55" i="34"/>
  <c r="S55" i="34"/>
  <c r="AI26" i="46"/>
  <c r="E26" i="46"/>
  <c r="O66" i="32"/>
  <c r="P35" i="40"/>
  <c r="S59" i="42"/>
  <c r="O72" i="40"/>
  <c r="N59" i="42"/>
  <c r="T59" i="42"/>
  <c r="N7" i="34"/>
  <c r="M8" i="34"/>
  <c r="R8" i="34"/>
  <c r="Q8" i="34"/>
  <c r="N21" i="32"/>
  <c r="I21" i="46"/>
  <c r="A20" i="53" s="1"/>
  <c r="E28" i="50"/>
  <c r="M56" i="48"/>
  <c r="P56" i="48"/>
  <c r="O43" i="50"/>
  <c r="D14" i="34"/>
  <c r="G14" i="34"/>
  <c r="H10" i="50"/>
  <c r="C9" i="55" s="1"/>
  <c r="M10" i="50"/>
  <c r="R10" i="50"/>
  <c r="S15" i="34"/>
  <c r="O28" i="32"/>
  <c r="T15" i="34"/>
  <c r="Q45" i="46"/>
  <c r="M45" i="46"/>
  <c r="R45" i="46"/>
  <c r="J25" i="42"/>
  <c r="K25" i="42" s="1"/>
  <c r="S69" i="46"/>
  <c r="N69" i="46"/>
  <c r="T69" i="46"/>
  <c r="O82" i="44"/>
  <c r="AG26" i="42"/>
  <c r="F26" i="42"/>
  <c r="D25" i="54" s="1"/>
  <c r="AH10" i="42"/>
  <c r="I12" i="42"/>
  <c r="A11" i="54" s="1"/>
  <c r="N83" i="44"/>
  <c r="P33" i="44"/>
  <c r="O20" i="46"/>
  <c r="O17" i="44"/>
  <c r="S4" i="46"/>
  <c r="N4" i="46"/>
  <c r="T4" i="46"/>
  <c r="F28" i="34"/>
  <c r="D27" i="52" s="1"/>
  <c r="D28" i="34"/>
  <c r="I12" i="50"/>
  <c r="A11" i="55" s="1"/>
  <c r="M75" i="46"/>
  <c r="E28" i="42"/>
  <c r="AG4" i="34"/>
  <c r="C22" i="46"/>
  <c r="AD22" i="46"/>
  <c r="N51" i="34"/>
  <c r="O64" i="32"/>
  <c r="S51" i="34"/>
  <c r="AH30" i="42"/>
  <c r="I30" i="42"/>
  <c r="A29" i="54" s="1"/>
  <c r="T73" i="46"/>
  <c r="P25" i="44"/>
  <c r="M54" i="46"/>
  <c r="T7" i="34"/>
  <c r="T30" i="46"/>
  <c r="N98" i="44"/>
  <c r="T68" i="46"/>
  <c r="P23" i="48"/>
  <c r="C13" i="46"/>
  <c r="N13" i="34"/>
  <c r="M52" i="34"/>
  <c r="AG13" i="42"/>
  <c r="L45" i="50"/>
  <c r="S48" i="42"/>
  <c r="E8" i="34"/>
  <c r="S47" i="42"/>
  <c r="AD6" i="42"/>
  <c r="T52" i="50"/>
  <c r="P22" i="42"/>
  <c r="T51" i="34"/>
  <c r="S31" i="46"/>
  <c r="C15" i="42"/>
  <c r="N7" i="46"/>
  <c r="O31" i="50"/>
  <c r="T8" i="50"/>
  <c r="E27" i="42"/>
  <c r="O48" i="46"/>
  <c r="N13" i="42"/>
  <c r="Q85" i="46"/>
  <c r="M57" i="42"/>
  <c r="S7" i="34"/>
  <c r="S6" i="42"/>
  <c r="P22" i="50"/>
  <c r="S18" i="42"/>
  <c r="N40" i="34"/>
  <c r="AF32" i="46"/>
  <c r="M39" i="50"/>
  <c r="C7" i="50"/>
  <c r="O22" i="42"/>
  <c r="M21" i="34"/>
  <c r="P39" i="40"/>
  <c r="T8" i="46"/>
  <c r="P39" i="44"/>
  <c r="T79" i="46"/>
  <c r="T63" i="46"/>
  <c r="O44" i="34"/>
  <c r="M20" i="42"/>
  <c r="N90" i="44"/>
  <c r="M66" i="32"/>
  <c r="R5" i="42"/>
  <c r="L28" i="34"/>
  <c r="S46" i="42"/>
  <c r="R77" i="46"/>
  <c r="O3" i="46"/>
  <c r="N21" i="40"/>
  <c r="T15" i="46"/>
  <c r="P44" i="42"/>
  <c r="O53" i="42"/>
  <c r="P31" i="32"/>
  <c r="L86" i="46"/>
  <c r="Q45" i="34"/>
  <c r="S61" i="46"/>
  <c r="N24" i="42"/>
  <c r="AF6" i="50"/>
  <c r="G18" i="46"/>
  <c r="L52" i="34"/>
  <c r="O52" i="34"/>
  <c r="O78" i="46"/>
  <c r="P78" i="46"/>
  <c r="L78" i="46"/>
  <c r="O64" i="48"/>
  <c r="N51" i="50"/>
  <c r="S51" i="50"/>
  <c r="O58" i="40"/>
  <c r="J31" i="42"/>
  <c r="K31" i="42" s="1"/>
  <c r="M31" i="42"/>
  <c r="Q31" i="42"/>
  <c r="D27" i="50"/>
  <c r="AI20" i="42"/>
  <c r="Q29" i="42"/>
  <c r="R29" i="42"/>
  <c r="M29" i="42"/>
  <c r="AH6" i="34"/>
  <c r="L39" i="34"/>
  <c r="P52" i="32"/>
  <c r="O39" i="34"/>
  <c r="T62" i="46"/>
  <c r="S62" i="46"/>
  <c r="AD20" i="50"/>
  <c r="C33" i="34"/>
  <c r="E8" i="50"/>
  <c r="D14" i="42"/>
  <c r="AG30" i="34"/>
  <c r="AF4" i="50"/>
  <c r="I25" i="34"/>
  <c r="A24" i="52" s="1"/>
  <c r="E7" i="46"/>
  <c r="T55" i="46"/>
  <c r="N55" i="46"/>
  <c r="J8" i="46"/>
  <c r="K8" i="46" s="1"/>
  <c r="C17" i="42"/>
  <c r="N15" i="42"/>
  <c r="S15" i="42"/>
  <c r="T15" i="42"/>
  <c r="M13" i="42"/>
  <c r="R13" i="42"/>
  <c r="J21" i="34"/>
  <c r="K21" i="34" s="1"/>
  <c r="F19" i="46"/>
  <c r="D18" i="53" s="1"/>
  <c r="AE6" i="42"/>
  <c r="J5" i="46"/>
  <c r="K5" i="46" s="1"/>
  <c r="O16" i="32"/>
  <c r="AG29" i="50"/>
  <c r="N74" i="44"/>
  <c r="M61" i="46"/>
  <c r="J32" i="46"/>
  <c r="K32" i="46" s="1"/>
  <c r="AI17" i="34"/>
  <c r="T51" i="46"/>
  <c r="O64" i="44"/>
  <c r="S51" i="46"/>
  <c r="N76" i="46"/>
  <c r="S76" i="46"/>
  <c r="C30" i="50"/>
  <c r="AF16" i="50"/>
  <c r="AI7" i="34"/>
  <c r="T14" i="34"/>
  <c r="S14" i="34"/>
  <c r="O27" i="32"/>
  <c r="S26" i="42"/>
  <c r="T26" i="42"/>
  <c r="N26" i="42"/>
  <c r="H28" i="34"/>
  <c r="C27" i="52" s="1"/>
  <c r="E12" i="50"/>
  <c r="E10" i="34"/>
  <c r="M35" i="44"/>
  <c r="O22" i="46"/>
  <c r="P22" i="46"/>
  <c r="P35" i="44"/>
  <c r="D31" i="46"/>
  <c r="L8" i="42"/>
  <c r="O8" i="42"/>
  <c r="P8" i="42"/>
  <c r="L27" i="50"/>
  <c r="O27" i="50"/>
  <c r="M40" i="48"/>
  <c r="E29" i="42"/>
  <c r="N31" i="40"/>
  <c r="R33" i="42"/>
  <c r="M33" i="42"/>
  <c r="N87" i="44"/>
  <c r="S39" i="34"/>
  <c r="N39" i="34"/>
  <c r="O44" i="48"/>
  <c r="N31" i="50"/>
  <c r="P55" i="32"/>
  <c r="M42" i="34"/>
  <c r="AI8" i="50"/>
  <c r="L22" i="46"/>
  <c r="L66" i="46"/>
  <c r="L23" i="34"/>
  <c r="P57" i="46"/>
  <c r="R46" i="34"/>
  <c r="G17" i="42"/>
  <c r="P52" i="34"/>
  <c r="M47" i="34"/>
  <c r="D31" i="42"/>
  <c r="T76" i="46"/>
  <c r="M33" i="46"/>
  <c r="E29" i="34"/>
  <c r="AH27" i="34"/>
  <c r="S55" i="46"/>
  <c r="P23" i="42"/>
  <c r="L23" i="42"/>
  <c r="R4" i="42"/>
  <c r="M4" i="42"/>
  <c r="C14" i="42"/>
  <c r="N5" i="50"/>
  <c r="T5" i="50"/>
  <c r="M37" i="44"/>
  <c r="O24" i="46"/>
  <c r="AE4" i="50"/>
  <c r="T52" i="42"/>
  <c r="N52" i="42"/>
  <c r="L20" i="34"/>
  <c r="O20" i="34"/>
  <c r="P33" i="32"/>
  <c r="AH20" i="34"/>
  <c r="AH27" i="46"/>
  <c r="AH9" i="42"/>
  <c r="AG3" i="42"/>
  <c r="E15" i="42"/>
  <c r="T19" i="46"/>
  <c r="S19" i="46"/>
  <c r="O99" i="44"/>
  <c r="T86" i="46"/>
  <c r="D22" i="50"/>
  <c r="O68" i="46"/>
  <c r="P68" i="46"/>
  <c r="L68" i="46"/>
  <c r="P81" i="44"/>
  <c r="L49" i="34"/>
  <c r="O49" i="34"/>
  <c r="P49" i="34"/>
  <c r="AH28" i="46"/>
  <c r="O17" i="46"/>
  <c r="P17" i="46"/>
  <c r="P30" i="44"/>
  <c r="T30" i="50"/>
  <c r="N30" i="50"/>
  <c r="O43" i="48"/>
  <c r="E16" i="42"/>
  <c r="AF21" i="42"/>
  <c r="P93" i="44"/>
  <c r="P80" i="46"/>
  <c r="M93" i="44"/>
  <c r="N20" i="32"/>
  <c r="M7" i="34"/>
  <c r="P94" i="44"/>
  <c r="L81" i="46"/>
  <c r="P81" i="46"/>
  <c r="O81" i="46"/>
  <c r="C28" i="50"/>
  <c r="M90" i="46"/>
  <c r="R90" i="46"/>
  <c r="N9" i="50"/>
  <c r="T9" i="50"/>
  <c r="O22" i="48"/>
  <c r="AI9" i="50"/>
  <c r="T47" i="50"/>
  <c r="S47" i="50"/>
  <c r="L10" i="50"/>
  <c r="P10" i="50"/>
  <c r="M23" i="48"/>
  <c r="D9" i="34"/>
  <c r="G10" i="42"/>
  <c r="P43" i="42"/>
  <c r="O43" i="42"/>
  <c r="Q48" i="50"/>
  <c r="R48" i="50"/>
  <c r="H12" i="42"/>
  <c r="C11" i="54" s="1"/>
  <c r="N70" i="46"/>
  <c r="T70" i="46"/>
  <c r="S41" i="42"/>
  <c r="T41" i="42"/>
  <c r="AG28" i="42"/>
  <c r="S4" i="34"/>
  <c r="J11" i="46"/>
  <c r="K11" i="46" s="1"/>
  <c r="L14" i="46"/>
  <c r="P14" i="46"/>
  <c r="O14" i="46"/>
  <c r="P27" i="44"/>
  <c r="AG13" i="34"/>
  <c r="AI18" i="46"/>
  <c r="T29" i="34"/>
  <c r="S29" i="34"/>
  <c r="AE13" i="46"/>
  <c r="M51" i="50"/>
  <c r="T27" i="50"/>
  <c r="S27" i="50"/>
  <c r="N27" i="50"/>
  <c r="G9" i="46"/>
  <c r="M99" i="44"/>
  <c r="G20" i="50"/>
  <c r="S57" i="46"/>
  <c r="T57" i="46"/>
  <c r="Q4" i="42"/>
  <c r="R42" i="46"/>
  <c r="X46" i="34"/>
  <c r="R15" i="46"/>
  <c r="P103" i="44"/>
  <c r="AD5" i="34"/>
  <c r="N16" i="46"/>
  <c r="Q43" i="34"/>
  <c r="M13" i="34"/>
  <c r="P21" i="40"/>
  <c r="N4" i="34"/>
  <c r="R61" i="46"/>
  <c r="N62" i="46"/>
  <c r="J23" i="34"/>
  <c r="K23" i="34" s="1"/>
  <c r="L80" i="46"/>
  <c r="S9" i="50"/>
  <c r="M48" i="50"/>
  <c r="O39" i="40"/>
  <c r="T51" i="50"/>
  <c r="N29" i="34"/>
  <c r="N44" i="40"/>
  <c r="N53" i="32"/>
  <c r="R40" i="34"/>
  <c r="S24" i="46"/>
  <c r="T24" i="46"/>
  <c r="N24" i="46"/>
  <c r="O31" i="32"/>
  <c r="M53" i="48"/>
  <c r="M49" i="40"/>
  <c r="N35" i="48"/>
  <c r="M96" i="44"/>
  <c r="N34" i="40"/>
  <c r="O68" i="40"/>
  <c r="O22" i="32"/>
  <c r="M54" i="40"/>
  <c r="M36" i="40"/>
  <c r="P42" i="40"/>
  <c r="M28" i="32"/>
  <c r="O59" i="32"/>
  <c r="M49" i="32"/>
  <c r="O43" i="32"/>
  <c r="M47" i="40"/>
  <c r="N104" i="44"/>
  <c r="N50" i="40"/>
  <c r="N49" i="44"/>
  <c r="O29" i="40"/>
  <c r="M27" i="32"/>
  <c r="N58" i="44"/>
  <c r="M63" i="40"/>
  <c r="M40" i="40"/>
  <c r="N27" i="44"/>
  <c r="M17" i="32"/>
  <c r="O54" i="32"/>
  <c r="M63" i="48"/>
  <c r="N42" i="40"/>
  <c r="N48" i="40"/>
  <c r="O46" i="44"/>
  <c r="M34" i="32"/>
  <c r="O41" i="44"/>
  <c r="M33" i="44"/>
  <c r="N56" i="40"/>
  <c r="O43" i="40"/>
  <c r="N50" i="44"/>
  <c r="O37" i="34"/>
  <c r="L37" i="34"/>
  <c r="P37" i="34"/>
  <c r="M59" i="40"/>
  <c r="P46" i="42"/>
  <c r="O46" i="42"/>
  <c r="C23" i="42"/>
  <c r="AH23" i="42"/>
  <c r="P40" i="50"/>
  <c r="L40" i="50"/>
  <c r="O40" i="50"/>
  <c r="L27" i="42"/>
  <c r="C27" i="42"/>
  <c r="H27" i="42"/>
  <c r="C26" i="54" s="1"/>
  <c r="S4" i="42"/>
  <c r="N4" i="42"/>
  <c r="T4" i="42"/>
  <c r="AD4" i="42"/>
  <c r="F14" i="42"/>
  <c r="D13" i="54" s="1"/>
  <c r="AH14" i="42"/>
  <c r="H14" i="42"/>
  <c r="C13" i="54" s="1"/>
  <c r="S14" i="42"/>
  <c r="N14" i="42"/>
  <c r="T14" i="42"/>
  <c r="H5" i="50"/>
  <c r="C4" i="55" s="1"/>
  <c r="G5" i="50"/>
  <c r="AI5" i="50"/>
  <c r="C5" i="50"/>
  <c r="N63" i="40"/>
  <c r="Q50" i="42"/>
  <c r="R50" i="42"/>
  <c r="P50" i="42"/>
  <c r="L50" i="42"/>
  <c r="O50" i="42"/>
  <c r="P83" i="46"/>
  <c r="O83" i="46"/>
  <c r="L83" i="46"/>
  <c r="N40" i="46"/>
  <c r="S40" i="46"/>
  <c r="T40" i="46"/>
  <c r="O71" i="32"/>
  <c r="T58" i="34"/>
  <c r="S58" i="34"/>
  <c r="N58" i="34"/>
  <c r="P58" i="34"/>
  <c r="O58" i="34"/>
  <c r="L58" i="34"/>
  <c r="E32" i="42"/>
  <c r="AI32" i="42"/>
  <c r="Q32" i="42"/>
  <c r="G32" i="42"/>
  <c r="H32" i="42"/>
  <c r="C31" i="54" s="1"/>
  <c r="N32" i="42"/>
  <c r="S32" i="42"/>
  <c r="G30" i="34"/>
  <c r="H30" i="34"/>
  <c r="C29" i="52" s="1"/>
  <c r="C30" i="34"/>
  <c r="F24" i="46"/>
  <c r="D23" i="53" s="1"/>
  <c r="D4" i="50"/>
  <c r="C4" i="50"/>
  <c r="C25" i="34"/>
  <c r="G25" i="34"/>
  <c r="M54" i="34"/>
  <c r="Q54" i="34"/>
  <c r="M52" i="42"/>
  <c r="Q52" i="42"/>
  <c r="AG7" i="46"/>
  <c r="AI7" i="46"/>
  <c r="Q38" i="34"/>
  <c r="N51" i="32"/>
  <c r="R38" i="34"/>
  <c r="M38" i="34"/>
  <c r="D20" i="34"/>
  <c r="F20" i="34"/>
  <c r="D19" i="52" s="1"/>
  <c r="Q18" i="34"/>
  <c r="F18" i="34"/>
  <c r="D17" i="52" s="1"/>
  <c r="AE18" i="34"/>
  <c r="E18" i="34"/>
  <c r="AG27" i="46"/>
  <c r="AD7" i="42"/>
  <c r="J7" i="42"/>
  <c r="K7" i="42" s="1"/>
  <c r="AH7" i="42"/>
  <c r="I7" i="42"/>
  <c r="A6" i="54" s="1"/>
  <c r="O73" i="46"/>
  <c r="P73" i="46"/>
  <c r="L73" i="46"/>
  <c r="T3" i="50"/>
  <c r="N3" i="50"/>
  <c r="S3" i="50"/>
  <c r="AF3" i="50"/>
  <c r="AE3" i="50"/>
  <c r="O9" i="42"/>
  <c r="P9" i="42"/>
  <c r="L9" i="42"/>
  <c r="M22" i="40"/>
  <c r="C9" i="42"/>
  <c r="T9" i="42"/>
  <c r="N9" i="42"/>
  <c r="S9" i="42"/>
  <c r="O22" i="40"/>
  <c r="H7" i="50"/>
  <c r="C6" i="55" s="1"/>
  <c r="AE7" i="50"/>
  <c r="R7" i="50"/>
  <c r="Q7" i="50"/>
  <c r="N20" i="48"/>
  <c r="M7" i="50"/>
  <c r="AF33" i="46"/>
  <c r="AH33" i="46"/>
  <c r="AD33" i="46"/>
  <c r="AI33" i="46"/>
  <c r="P33" i="46"/>
  <c r="H3" i="42"/>
  <c r="C2" i="54" s="1"/>
  <c r="Q3" i="42"/>
  <c r="M3" i="42"/>
  <c r="R3" i="42"/>
  <c r="S48" i="46"/>
  <c r="T48" i="46"/>
  <c r="C17" i="50"/>
  <c r="AF17" i="50"/>
  <c r="D17" i="50"/>
  <c r="AD17" i="50"/>
  <c r="M45" i="50"/>
  <c r="R45" i="50"/>
  <c r="Q45" i="50"/>
  <c r="O41" i="50"/>
  <c r="P41" i="50"/>
  <c r="L41" i="50"/>
  <c r="M41" i="50"/>
  <c r="N54" i="48"/>
  <c r="Q41" i="50"/>
  <c r="R41" i="50"/>
  <c r="F8" i="46"/>
  <c r="D7" i="53" s="1"/>
  <c r="J13" i="50"/>
  <c r="K13" i="50" s="1"/>
  <c r="H13" i="50"/>
  <c r="C12" i="55" s="1"/>
  <c r="D13" i="50"/>
  <c r="AD13" i="50"/>
  <c r="O91" i="46"/>
  <c r="M104" i="44"/>
  <c r="J17" i="42"/>
  <c r="K17" i="42" s="1"/>
  <c r="O17" i="42"/>
  <c r="P17" i="42"/>
  <c r="L17" i="42"/>
  <c r="AF17" i="42"/>
  <c r="AH17" i="42"/>
  <c r="M44" i="42"/>
  <c r="Q44" i="42"/>
  <c r="R44" i="42"/>
  <c r="AI15" i="42"/>
  <c r="L15" i="42"/>
  <c r="O15" i="42"/>
  <c r="P15" i="42"/>
  <c r="AH15" i="42"/>
  <c r="G15" i="42"/>
  <c r="N37" i="42"/>
  <c r="T37" i="42"/>
  <c r="S37" i="42"/>
  <c r="O50" i="40"/>
  <c r="AI13" i="42"/>
  <c r="F13" i="42"/>
  <c r="D12" i="54" s="1"/>
  <c r="T21" i="34"/>
  <c r="Q47" i="46"/>
  <c r="M47" i="46"/>
  <c r="P47" i="46"/>
  <c r="M60" i="44"/>
  <c r="AF19" i="46"/>
  <c r="J19" i="46"/>
  <c r="K19" i="46" s="1"/>
  <c r="AD19" i="46"/>
  <c r="AI19" i="46"/>
  <c r="S19" i="42"/>
  <c r="T19" i="42"/>
  <c r="N19" i="42"/>
  <c r="O19" i="42"/>
  <c r="P19" i="42"/>
  <c r="L19" i="42"/>
  <c r="M32" i="40"/>
  <c r="J19" i="42"/>
  <c r="K19" i="42" s="1"/>
  <c r="AE19" i="42"/>
  <c r="AH19" i="42"/>
  <c r="I19" i="42"/>
  <c r="A18" i="54" s="1"/>
  <c r="D12" i="34"/>
  <c r="N25" i="32"/>
  <c r="Q12" i="34"/>
  <c r="M12" i="34"/>
  <c r="R12" i="34"/>
  <c r="P12" i="34"/>
  <c r="L12" i="34"/>
  <c r="O12" i="34"/>
  <c r="M25" i="32"/>
  <c r="P6" i="42"/>
  <c r="O6" i="42"/>
  <c r="L6" i="42"/>
  <c r="M19" i="40"/>
  <c r="R40" i="42"/>
  <c r="Q40" i="42"/>
  <c r="N53" i="40"/>
  <c r="M40" i="42"/>
  <c r="N40" i="42"/>
  <c r="T40" i="42"/>
  <c r="S40" i="42"/>
  <c r="AG22" i="50"/>
  <c r="AF22" i="50"/>
  <c r="F22" i="50"/>
  <c r="D21" i="55" s="1"/>
  <c r="Q5" i="46"/>
  <c r="C5" i="46"/>
  <c r="AG5" i="46"/>
  <c r="E5" i="46"/>
  <c r="H5" i="46"/>
  <c r="C4" i="53" s="1"/>
  <c r="T77" i="46"/>
  <c r="O90" i="44"/>
  <c r="S77" i="46"/>
  <c r="N77" i="46"/>
  <c r="C28" i="46"/>
  <c r="AD28" i="46"/>
  <c r="J28" i="46"/>
  <c r="K28" i="46" s="1"/>
  <c r="P84" i="46"/>
  <c r="M97" i="44"/>
  <c r="H17" i="46"/>
  <c r="C16" i="53" s="1"/>
  <c r="AH17" i="46"/>
  <c r="AD17" i="46"/>
  <c r="AG17" i="46"/>
  <c r="O6" i="46"/>
  <c r="L6" i="46"/>
  <c r="P6" i="46"/>
  <c r="M19" i="44"/>
  <c r="AG6" i="46"/>
  <c r="R36" i="46"/>
  <c r="Q36" i="46"/>
  <c r="M36" i="46"/>
  <c r="AD11" i="42"/>
  <c r="AF11" i="42"/>
  <c r="H23" i="34"/>
  <c r="C22" i="52" s="1"/>
  <c r="AD3" i="34"/>
  <c r="I3" i="34"/>
  <c r="A2" i="52" s="1"/>
  <c r="AH3" i="34"/>
  <c r="J3" i="34"/>
  <c r="K3" i="34" s="1"/>
  <c r="J29" i="50"/>
  <c r="K29" i="50" s="1"/>
  <c r="P29" i="50"/>
  <c r="O29" i="50"/>
  <c r="L29" i="50"/>
  <c r="H29" i="50"/>
  <c r="C28" i="55" s="1"/>
  <c r="F3" i="46"/>
  <c r="D2" i="53" s="1"/>
  <c r="C3" i="46"/>
  <c r="AD3" i="46"/>
  <c r="G3" i="46"/>
  <c r="AD32" i="46"/>
  <c r="H32" i="46"/>
  <c r="C31" i="53" s="1"/>
  <c r="AH32" i="46"/>
  <c r="F17" i="34"/>
  <c r="D16" i="52" s="1"/>
  <c r="AG17" i="34"/>
  <c r="AF17" i="34"/>
  <c r="J17" i="34"/>
  <c r="K17" i="34" s="1"/>
  <c r="D11" i="34"/>
  <c r="L11" i="34"/>
  <c r="O11" i="34"/>
  <c r="AI11" i="34"/>
  <c r="J11" i="34"/>
  <c r="K11" i="34" s="1"/>
  <c r="N24" i="32"/>
  <c r="Q11" i="34"/>
  <c r="P44" i="50"/>
  <c r="L44" i="50"/>
  <c r="AI23" i="46"/>
  <c r="AF23" i="46"/>
  <c r="N23" i="46"/>
  <c r="S23" i="46"/>
  <c r="E23" i="46"/>
  <c r="G30" i="50"/>
  <c r="O30" i="50"/>
  <c r="P30" i="50"/>
  <c r="M43" i="48"/>
  <c r="L30" i="50"/>
  <c r="F30" i="50"/>
  <c r="D29" i="55" s="1"/>
  <c r="G16" i="42"/>
  <c r="T16" i="42"/>
  <c r="N16" i="42"/>
  <c r="F16" i="42"/>
  <c r="D15" i="54" s="1"/>
  <c r="S47" i="34"/>
  <c r="T47" i="34"/>
  <c r="AG16" i="50"/>
  <c r="G16" i="50"/>
  <c r="G25" i="46"/>
  <c r="E25" i="46"/>
  <c r="AD25" i="46"/>
  <c r="P26" i="34"/>
  <c r="M39" i="32"/>
  <c r="O26" i="34"/>
  <c r="L26" i="34"/>
  <c r="D26" i="34"/>
  <c r="J10" i="46"/>
  <c r="K10" i="46" s="1"/>
  <c r="H10" i="46"/>
  <c r="C9" i="53" s="1"/>
  <c r="N34" i="46"/>
  <c r="T34" i="46"/>
  <c r="O47" i="44"/>
  <c r="S34" i="46"/>
  <c r="S89" i="46"/>
  <c r="T89" i="46"/>
  <c r="E21" i="42"/>
  <c r="F21" i="42"/>
  <c r="D20" i="54" s="1"/>
  <c r="AH21" i="42"/>
  <c r="AG21" i="42"/>
  <c r="R21" i="42"/>
  <c r="M21" i="42"/>
  <c r="Q21" i="42"/>
  <c r="J18" i="50"/>
  <c r="K18" i="50" s="1"/>
  <c r="AG18" i="50"/>
  <c r="H18" i="50"/>
  <c r="C17" i="55" s="1"/>
  <c r="AE18" i="50"/>
  <c r="M12" i="46"/>
  <c r="R12" i="46"/>
  <c r="Q12" i="46"/>
  <c r="AH12" i="46"/>
  <c r="I15" i="46"/>
  <c r="A14" i="53" s="1"/>
  <c r="AE15" i="46"/>
  <c r="P50" i="50"/>
  <c r="L50" i="50"/>
  <c r="O50" i="50"/>
  <c r="N61" i="32"/>
  <c r="Q48" i="34"/>
  <c r="R48" i="34"/>
  <c r="R55" i="42"/>
  <c r="M55" i="42"/>
  <c r="Q55" i="42"/>
  <c r="N68" i="40"/>
  <c r="C26" i="46"/>
  <c r="Q26" i="46"/>
  <c r="M26" i="46"/>
  <c r="R26" i="46"/>
  <c r="L26" i="46"/>
  <c r="P26" i="46"/>
  <c r="O26" i="46"/>
  <c r="M39" i="44"/>
  <c r="F26" i="46"/>
  <c r="D25" i="53" s="1"/>
  <c r="R53" i="34"/>
  <c r="Q53" i="34"/>
  <c r="M53" i="34"/>
  <c r="AF22" i="42"/>
  <c r="AD22" i="42"/>
  <c r="AG22" i="42"/>
  <c r="G22" i="42"/>
  <c r="O51" i="44"/>
  <c r="T38" i="46"/>
  <c r="N38" i="46"/>
  <c r="S38" i="46"/>
  <c r="AG7" i="34"/>
  <c r="AH7" i="34"/>
  <c r="AD7" i="34"/>
  <c r="I8" i="34"/>
  <c r="A7" i="52" s="1"/>
  <c r="AE8" i="34"/>
  <c r="C8" i="34"/>
  <c r="AF8" i="34"/>
  <c r="AH21" i="46"/>
  <c r="M21" i="46"/>
  <c r="R21" i="46"/>
  <c r="Q21" i="46"/>
  <c r="AF21" i="46"/>
  <c r="O60" i="46"/>
  <c r="L60" i="46"/>
  <c r="P60" i="46"/>
  <c r="R60" i="46"/>
  <c r="N73" i="44"/>
  <c r="M60" i="46"/>
  <c r="Q60" i="46"/>
  <c r="M28" i="50"/>
  <c r="R28" i="50"/>
  <c r="P28" i="50"/>
  <c r="I28" i="50"/>
  <c r="A27" i="55" s="1"/>
  <c r="T28" i="50"/>
  <c r="N28" i="50"/>
  <c r="S28" i="50"/>
  <c r="AE28" i="50"/>
  <c r="C14" i="34"/>
  <c r="P14" i="34"/>
  <c r="L14" i="34"/>
  <c r="O14" i="34"/>
  <c r="L90" i="46"/>
  <c r="P90" i="46"/>
  <c r="T90" i="46"/>
  <c r="S90" i="46"/>
  <c r="E9" i="50"/>
  <c r="M9" i="50"/>
  <c r="R9" i="50"/>
  <c r="Q9" i="50"/>
  <c r="H9" i="50"/>
  <c r="C8" i="55" s="1"/>
  <c r="AE9" i="50"/>
  <c r="AF11" i="50"/>
  <c r="F11" i="50"/>
  <c r="D10" i="55" s="1"/>
  <c r="C11" i="50"/>
  <c r="AI11" i="50"/>
  <c r="L64" i="46"/>
  <c r="P64" i="46"/>
  <c r="M64" i="46"/>
  <c r="R64" i="46"/>
  <c r="AH10" i="50"/>
  <c r="C10" i="50"/>
  <c r="D21" i="50"/>
  <c r="R21" i="50"/>
  <c r="M21" i="50"/>
  <c r="Q21" i="50"/>
  <c r="F21" i="50"/>
  <c r="D20" i="55" s="1"/>
  <c r="AH21" i="50"/>
  <c r="AG15" i="34"/>
  <c r="L15" i="34"/>
  <c r="O15" i="34"/>
  <c r="P15" i="34"/>
  <c r="D25" i="42"/>
  <c r="C25" i="42"/>
  <c r="H25" i="42"/>
  <c r="C24" i="54" s="1"/>
  <c r="R25" i="42"/>
  <c r="M25" i="42"/>
  <c r="Q25" i="42"/>
  <c r="R9" i="34"/>
  <c r="M9" i="34"/>
  <c r="C9" i="34"/>
  <c r="AI9" i="34"/>
  <c r="O9" i="34"/>
  <c r="P22" i="32"/>
  <c r="N9" i="34"/>
  <c r="T9" i="34"/>
  <c r="S9" i="34"/>
  <c r="F9" i="34"/>
  <c r="D8" i="52" s="1"/>
  <c r="AE26" i="42"/>
  <c r="C26" i="42"/>
  <c r="G26" i="42"/>
  <c r="AH26" i="42"/>
  <c r="AD24" i="34"/>
  <c r="D24" i="34"/>
  <c r="J24" i="34"/>
  <c r="K24" i="34" s="1"/>
  <c r="S24" i="34"/>
  <c r="T24" i="34"/>
  <c r="I10" i="42"/>
  <c r="A9" i="54" s="1"/>
  <c r="P51" i="42"/>
  <c r="L51" i="42"/>
  <c r="M64" i="40"/>
  <c r="R43" i="42"/>
  <c r="M43" i="42"/>
  <c r="Q43" i="42"/>
  <c r="D12" i="42"/>
  <c r="F12" i="42"/>
  <c r="D11" i="54" s="1"/>
  <c r="Q49" i="50"/>
  <c r="M49" i="50"/>
  <c r="R49" i="50"/>
  <c r="M70" i="46"/>
  <c r="Q70" i="46"/>
  <c r="R70" i="46"/>
  <c r="D20" i="46"/>
  <c r="AE20" i="46"/>
  <c r="L20" i="46"/>
  <c r="P20" i="46"/>
  <c r="J20" i="46"/>
  <c r="K20" i="46" s="1"/>
  <c r="AH5" i="42"/>
  <c r="H5" i="42"/>
  <c r="C4" i="54" s="1"/>
  <c r="P5" i="42"/>
  <c r="L5" i="42"/>
  <c r="I4" i="46"/>
  <c r="A3" i="53" s="1"/>
  <c r="AI4" i="46"/>
  <c r="J4" i="46"/>
  <c r="K4" i="46" s="1"/>
  <c r="I28" i="34"/>
  <c r="A27" i="52" s="1"/>
  <c r="M41" i="42"/>
  <c r="N54" i="40"/>
  <c r="R41" i="42"/>
  <c r="Q41" i="42"/>
  <c r="S12" i="50"/>
  <c r="T12" i="50"/>
  <c r="N12" i="50"/>
  <c r="P12" i="50"/>
  <c r="O12" i="50"/>
  <c r="H12" i="50"/>
  <c r="C11" i="55" s="1"/>
  <c r="J12" i="50"/>
  <c r="K12" i="50" s="1"/>
  <c r="C12" i="50"/>
  <c r="R67" i="46"/>
  <c r="M67" i="46"/>
  <c r="Q67" i="46"/>
  <c r="R75" i="46"/>
  <c r="Q75" i="46"/>
  <c r="H28" i="42"/>
  <c r="C27" i="54" s="1"/>
  <c r="G28" i="42"/>
  <c r="AE10" i="34"/>
  <c r="J10" i="34"/>
  <c r="K10" i="34" s="1"/>
  <c r="P10" i="34"/>
  <c r="O10" i="34"/>
  <c r="Q10" i="34"/>
  <c r="R10" i="34"/>
  <c r="N23" i="32"/>
  <c r="M10" i="34"/>
  <c r="AD10" i="34"/>
  <c r="E4" i="34"/>
  <c r="AF4" i="34"/>
  <c r="AH4" i="34"/>
  <c r="O4" i="34"/>
  <c r="L4" i="34"/>
  <c r="P4" i="34"/>
  <c r="G4" i="34"/>
  <c r="L36" i="42"/>
  <c r="O36" i="42"/>
  <c r="P36" i="42"/>
  <c r="AG22" i="46"/>
  <c r="J30" i="42"/>
  <c r="K30" i="42" s="1"/>
  <c r="Q30" i="42"/>
  <c r="AG30" i="42"/>
  <c r="D30" i="42"/>
  <c r="N30" i="42"/>
  <c r="S30" i="42"/>
  <c r="T30" i="42"/>
  <c r="U33" i="50"/>
  <c r="N61" i="40"/>
  <c r="R48" i="42"/>
  <c r="M48" i="42"/>
  <c r="Q48" i="42"/>
  <c r="O53" i="46"/>
  <c r="M66" i="44"/>
  <c r="P53" i="46"/>
  <c r="L53" i="46"/>
  <c r="S22" i="34"/>
  <c r="T22" i="34"/>
  <c r="N22" i="34"/>
  <c r="L22" i="34"/>
  <c r="O22" i="34"/>
  <c r="P22" i="34"/>
  <c r="C22" i="34"/>
  <c r="AH22" i="34"/>
  <c r="S39" i="42"/>
  <c r="T39" i="42"/>
  <c r="N39" i="42"/>
  <c r="R35" i="46"/>
  <c r="M35" i="46"/>
  <c r="Q35" i="46"/>
  <c r="AE11" i="46"/>
  <c r="S11" i="46"/>
  <c r="T11" i="46"/>
  <c r="N11" i="46"/>
  <c r="D11" i="46"/>
  <c r="Q11" i="46"/>
  <c r="AH11" i="46"/>
  <c r="N59" i="34"/>
  <c r="S59" i="34"/>
  <c r="O72" i="32"/>
  <c r="T59" i="34"/>
  <c r="AD24" i="42"/>
  <c r="AE24" i="42"/>
  <c r="C14" i="46"/>
  <c r="H14" i="46"/>
  <c r="C13" i="53" s="1"/>
  <c r="M14" i="46"/>
  <c r="Q14" i="46"/>
  <c r="R14" i="46"/>
  <c r="AI14" i="46"/>
  <c r="P36" i="34"/>
  <c r="L36" i="34"/>
  <c r="O36" i="34"/>
  <c r="R53" i="42"/>
  <c r="M53" i="42"/>
  <c r="G13" i="34"/>
  <c r="N6" i="50"/>
  <c r="S6" i="50"/>
  <c r="T6" i="50"/>
  <c r="AD6" i="50"/>
  <c r="C18" i="46"/>
  <c r="H18" i="46"/>
  <c r="C17" i="53" s="1"/>
  <c r="AD18" i="46"/>
  <c r="E18" i="46"/>
  <c r="AF18" i="46"/>
  <c r="AG5" i="34"/>
  <c r="AH5" i="34"/>
  <c r="E5" i="34"/>
  <c r="J5" i="34"/>
  <c r="K5" i="34" s="1"/>
  <c r="M37" i="46"/>
  <c r="R37" i="46"/>
  <c r="Q37" i="46"/>
  <c r="O37" i="46"/>
  <c r="L37" i="46"/>
  <c r="P50" i="44"/>
  <c r="P37" i="46"/>
  <c r="S37" i="46"/>
  <c r="T37" i="46"/>
  <c r="H31" i="46"/>
  <c r="C30" i="53" s="1"/>
  <c r="E31" i="46"/>
  <c r="G29" i="34"/>
  <c r="AD29" i="34"/>
  <c r="C29" i="34"/>
  <c r="N39" i="50"/>
  <c r="S39" i="50"/>
  <c r="T39" i="50"/>
  <c r="T50" i="34"/>
  <c r="N50" i="34"/>
  <c r="S50" i="34"/>
  <c r="O63" i="32"/>
  <c r="AF13" i="46"/>
  <c r="H13" i="46"/>
  <c r="C12" i="53" s="1"/>
  <c r="P13" i="46"/>
  <c r="O13" i="46"/>
  <c r="L52" i="50"/>
  <c r="O52" i="50"/>
  <c r="M65" i="48"/>
  <c r="P52" i="50"/>
  <c r="Q41" i="34"/>
  <c r="M41" i="34"/>
  <c r="R41" i="34"/>
  <c r="N54" i="32"/>
  <c r="M63" i="44"/>
  <c r="O50" i="46"/>
  <c r="P50" i="46"/>
  <c r="L50" i="46"/>
  <c r="L45" i="42"/>
  <c r="M58" i="40"/>
  <c r="P45" i="42"/>
  <c r="O45" i="42"/>
  <c r="T45" i="42"/>
  <c r="S45" i="42"/>
  <c r="J8" i="42"/>
  <c r="K8" i="42" s="1"/>
  <c r="T8" i="42"/>
  <c r="N8" i="42"/>
  <c r="S8" i="42"/>
  <c r="AI8" i="42"/>
  <c r="AD31" i="42"/>
  <c r="S31" i="42"/>
  <c r="T31" i="42"/>
  <c r="H30" i="46"/>
  <c r="C29" i="53" s="1"/>
  <c r="AI30" i="46"/>
  <c r="AF30" i="46"/>
  <c r="E30" i="46"/>
  <c r="E27" i="50"/>
  <c r="C27" i="50"/>
  <c r="L9" i="46"/>
  <c r="O9" i="46"/>
  <c r="P9" i="46"/>
  <c r="AE9" i="46"/>
  <c r="J9" i="46"/>
  <c r="K9" i="46" s="1"/>
  <c r="M9" i="46"/>
  <c r="R9" i="46"/>
  <c r="Q9" i="46"/>
  <c r="E9" i="46"/>
  <c r="N20" i="42"/>
  <c r="T20" i="42"/>
  <c r="G29" i="42"/>
  <c r="J29" i="42"/>
  <c r="K29" i="42" s="1"/>
  <c r="AG29" i="42"/>
  <c r="H29" i="42"/>
  <c r="C28" i="54" s="1"/>
  <c r="AI29" i="42"/>
  <c r="Q39" i="46"/>
  <c r="N52" i="44"/>
  <c r="R39" i="46"/>
  <c r="M39" i="46"/>
  <c r="AF6" i="34"/>
  <c r="AE6" i="34"/>
  <c r="T6" i="34"/>
  <c r="S6" i="34"/>
  <c r="N6" i="34"/>
  <c r="Q6" i="34"/>
  <c r="N19" i="32"/>
  <c r="AG6" i="34"/>
  <c r="AF18" i="42"/>
  <c r="AH18" i="42"/>
  <c r="AD18" i="42"/>
  <c r="Q18" i="42"/>
  <c r="M18" i="42"/>
  <c r="R18" i="42"/>
  <c r="J18" i="42"/>
  <c r="K18" i="42" s="1"/>
  <c r="I33" i="42"/>
  <c r="A32" i="54" s="1"/>
  <c r="D33" i="42"/>
  <c r="AF33" i="42"/>
  <c r="C33" i="42"/>
  <c r="M46" i="40"/>
  <c r="S74" i="46"/>
  <c r="O87" i="44"/>
  <c r="C16" i="34"/>
  <c r="AF16" i="34"/>
  <c r="F16" i="34"/>
  <c r="D15" i="52" s="1"/>
  <c r="AD16" i="34"/>
  <c r="L27" i="34"/>
  <c r="O27" i="34"/>
  <c r="C27" i="34"/>
  <c r="S27" i="34"/>
  <c r="N27" i="34"/>
  <c r="F27" i="34"/>
  <c r="D26" i="52" s="1"/>
  <c r="E27" i="34"/>
  <c r="R62" i="46"/>
  <c r="M62" i="46"/>
  <c r="Q62" i="46"/>
  <c r="P29" i="46"/>
  <c r="O29" i="46"/>
  <c r="L29" i="46"/>
  <c r="M42" i="44"/>
  <c r="I29" i="46"/>
  <c r="A28" i="53" s="1"/>
  <c r="AE29" i="46"/>
  <c r="N42" i="44"/>
  <c r="Q29" i="46"/>
  <c r="M29" i="46"/>
  <c r="R29" i="46"/>
  <c r="U14" i="50"/>
  <c r="V14" i="50"/>
  <c r="T15" i="50"/>
  <c r="S15" i="50"/>
  <c r="N15" i="50"/>
  <c r="AE20" i="50"/>
  <c r="E20" i="50"/>
  <c r="Q59" i="46"/>
  <c r="N72" i="44"/>
  <c r="M59" i="46"/>
  <c r="R59" i="46"/>
  <c r="R44" i="34"/>
  <c r="M44" i="34"/>
  <c r="Q44" i="34"/>
  <c r="N57" i="32"/>
  <c r="V32" i="34"/>
  <c r="U32" i="34"/>
  <c r="AD33" i="34"/>
  <c r="P33" i="34"/>
  <c r="M46" i="32"/>
  <c r="O33" i="34"/>
  <c r="L33" i="34"/>
  <c r="C31" i="50"/>
  <c r="AH31" i="50"/>
  <c r="P31" i="50"/>
  <c r="AH16" i="46"/>
  <c r="R16" i="46"/>
  <c r="N29" i="44"/>
  <c r="Q16" i="46"/>
  <c r="M16" i="46"/>
  <c r="I16" i="46"/>
  <c r="A15" i="53" s="1"/>
  <c r="E16" i="46"/>
  <c r="Q82" i="46"/>
  <c r="M82" i="46"/>
  <c r="R82" i="46"/>
  <c r="E31" i="34"/>
  <c r="C31" i="34"/>
  <c r="N44" i="32"/>
  <c r="R31" i="34"/>
  <c r="M31" i="34"/>
  <c r="D8" i="50"/>
  <c r="U9" i="46"/>
  <c r="V9" i="46"/>
  <c r="U31" i="42"/>
  <c r="AA62" i="50" l="1"/>
  <c r="B61" i="55" s="1"/>
  <c r="AB62" i="50"/>
  <c r="AC62" i="50"/>
  <c r="U62" i="50"/>
  <c r="V62" i="50"/>
  <c r="Y62" i="50"/>
  <c r="Z62" i="50"/>
  <c r="W62" i="50"/>
  <c r="X62" i="50"/>
  <c r="U73" i="46"/>
  <c r="Z34" i="50"/>
  <c r="U43" i="42"/>
  <c r="M56" i="40"/>
  <c r="Y41" i="42"/>
  <c r="O54" i="40"/>
  <c r="Z34" i="42"/>
  <c r="O47" i="40"/>
  <c r="AC50" i="42"/>
  <c r="P63" i="40"/>
  <c r="AA44" i="42"/>
  <c r="B43" i="54" s="1"/>
  <c r="P57" i="40"/>
  <c r="W51" i="42"/>
  <c r="N64" i="40"/>
  <c r="AC57" i="42"/>
  <c r="P70" i="40"/>
  <c r="W57" i="42"/>
  <c r="N70" i="40"/>
  <c r="X49" i="42"/>
  <c r="N62" i="40"/>
  <c r="Y57" i="42"/>
  <c r="O70" i="40"/>
  <c r="X38" i="42"/>
  <c r="N51" i="40"/>
  <c r="W56" i="42"/>
  <c r="N69" i="40"/>
  <c r="Z44" i="42"/>
  <c r="O57" i="40"/>
  <c r="AA53" i="42"/>
  <c r="B52" i="54" s="1"/>
  <c r="P66" i="40"/>
  <c r="Z42" i="42"/>
  <c r="O55" i="40"/>
  <c r="Y46" i="42"/>
  <c r="O59" i="40"/>
  <c r="U59" i="42"/>
  <c r="M72" i="40"/>
  <c r="Z60" i="42"/>
  <c r="O73" i="40"/>
  <c r="U54" i="42"/>
  <c r="M67" i="40"/>
  <c r="X39" i="42"/>
  <c r="N52" i="40"/>
  <c r="AC39" i="42"/>
  <c r="P52" i="40"/>
  <c r="AB43" i="42"/>
  <c r="P56" i="40"/>
  <c r="Y54" i="42"/>
  <c r="O67" i="40"/>
  <c r="Z53" i="42"/>
  <c r="O66" i="40"/>
  <c r="AA37" i="42"/>
  <c r="B36" i="54" s="1"/>
  <c r="P50" i="40"/>
  <c r="AB49" i="42"/>
  <c r="P62" i="40"/>
  <c r="V49" i="42"/>
  <c r="M62" i="40"/>
  <c r="AA34" i="42"/>
  <c r="B33" i="54" s="1"/>
  <c r="P47" i="40"/>
  <c r="X46" i="42"/>
  <c r="N59" i="40"/>
  <c r="W45" i="42"/>
  <c r="N58" i="40"/>
  <c r="Z43" i="42"/>
  <c r="O56" i="40"/>
  <c r="Z61" i="42"/>
  <c r="O74" i="40"/>
  <c r="W54" i="42"/>
  <c r="N67" i="40"/>
  <c r="Z35" i="42"/>
  <c r="O48" i="40"/>
  <c r="U56" i="42"/>
  <c r="M69" i="40"/>
  <c r="AA56" i="42"/>
  <c r="B55" i="54" s="1"/>
  <c r="P69" i="40"/>
  <c r="Z49" i="42"/>
  <c r="O62" i="40"/>
  <c r="AC55" i="42"/>
  <c r="P68" i="40"/>
  <c r="U55" i="42"/>
  <c r="M68" i="40"/>
  <c r="W61" i="42"/>
  <c r="N74" i="40"/>
  <c r="U61" i="42"/>
  <c r="M74" i="40"/>
  <c r="Z48" i="42"/>
  <c r="O61" i="40"/>
  <c r="AB46" i="42"/>
  <c r="P59" i="40"/>
  <c r="AB41" i="42"/>
  <c r="P54" i="40"/>
  <c r="W36" i="42"/>
  <c r="N49" i="40"/>
  <c r="Z56" i="42"/>
  <c r="O69" i="40"/>
  <c r="AB48" i="42"/>
  <c r="P61" i="40"/>
  <c r="V35" i="42"/>
  <c r="M48" i="40"/>
  <c r="Z50" i="42"/>
  <c r="O63" i="40"/>
  <c r="V44" i="42"/>
  <c r="M57" i="40"/>
  <c r="V40" i="42"/>
  <c r="M53" i="40"/>
  <c r="AC40" i="42"/>
  <c r="P53" i="40"/>
  <c r="Y52" i="42"/>
  <c r="O65" i="40"/>
  <c r="W53" i="42"/>
  <c r="N66" i="40"/>
  <c r="AC36" i="42"/>
  <c r="P49" i="40"/>
  <c r="Z47" i="42"/>
  <c r="O60" i="40"/>
  <c r="V60" i="42"/>
  <c r="M73" i="40"/>
  <c r="U57" i="42"/>
  <c r="M70" i="40"/>
  <c r="X59" i="42"/>
  <c r="N72" i="40"/>
  <c r="Y39" i="42"/>
  <c r="O52" i="40"/>
  <c r="V38" i="42"/>
  <c r="M51" i="40"/>
  <c r="Z51" i="42"/>
  <c r="O64" i="40"/>
  <c r="AB47" i="42"/>
  <c r="P60" i="40"/>
  <c r="V47" i="42"/>
  <c r="M60" i="40"/>
  <c r="Y40" i="42"/>
  <c r="O53" i="40"/>
  <c r="V48" i="42"/>
  <c r="M61" i="40"/>
  <c r="W58" i="42"/>
  <c r="N71" i="40"/>
  <c r="Y36" i="42"/>
  <c r="O49" i="40"/>
  <c r="U58" i="42"/>
  <c r="M71" i="40"/>
  <c r="U39" i="42"/>
  <c r="M52" i="40"/>
  <c r="X60" i="42"/>
  <c r="N73" i="40"/>
  <c r="AC23" i="42"/>
  <c r="P36" i="40"/>
  <c r="W13" i="42"/>
  <c r="N26" i="40"/>
  <c r="Y28" i="42"/>
  <c r="O41" i="40"/>
  <c r="U22" i="42"/>
  <c r="M35" i="40"/>
  <c r="AB12" i="42"/>
  <c r="P25" i="40"/>
  <c r="W22" i="42"/>
  <c r="N35" i="40"/>
  <c r="Z6" i="42"/>
  <c r="O19" i="40"/>
  <c r="AA30" i="42"/>
  <c r="B29" i="54" s="1"/>
  <c r="P43" i="40"/>
  <c r="U26" i="42"/>
  <c r="M39" i="40"/>
  <c r="W12" i="42"/>
  <c r="N25" i="40"/>
  <c r="X19" i="42"/>
  <c r="N32" i="40"/>
  <c r="AB20" i="42"/>
  <c r="P33" i="40"/>
  <c r="U28" i="42"/>
  <c r="M41" i="40"/>
  <c r="X27" i="42"/>
  <c r="N40" i="40"/>
  <c r="AA28" i="42"/>
  <c r="B27" i="54" s="1"/>
  <c r="P41" i="40"/>
  <c r="Z11" i="42"/>
  <c r="O24" i="40"/>
  <c r="AC33" i="42"/>
  <c r="P46" i="40"/>
  <c r="Z5" i="42"/>
  <c r="O18" i="40"/>
  <c r="V32" i="42"/>
  <c r="M45" i="40"/>
  <c r="AC10" i="42"/>
  <c r="P23" i="40"/>
  <c r="X26" i="42"/>
  <c r="N39" i="40"/>
  <c r="AC16" i="42"/>
  <c r="P29" i="40"/>
  <c r="X15" i="42"/>
  <c r="N28" i="40"/>
  <c r="AB27" i="42"/>
  <c r="P40" i="40"/>
  <c r="AB5" i="42"/>
  <c r="P18" i="40"/>
  <c r="AB19" i="42"/>
  <c r="P32" i="40"/>
  <c r="AB17" i="42"/>
  <c r="P30" i="40"/>
  <c r="W23" i="42"/>
  <c r="N36" i="40"/>
  <c r="Y25" i="42"/>
  <c r="O38" i="40"/>
  <c r="X24" i="42"/>
  <c r="N37" i="40"/>
  <c r="V13" i="42"/>
  <c r="M26" i="40"/>
  <c r="V14" i="42"/>
  <c r="M27" i="40"/>
  <c r="AB14" i="42"/>
  <c r="P27" i="40"/>
  <c r="AB31" i="42"/>
  <c r="P44" i="40"/>
  <c r="V20" i="42"/>
  <c r="M33" i="40"/>
  <c r="Y24" i="42"/>
  <c r="O37" i="40"/>
  <c r="W11" i="42"/>
  <c r="N24" i="40"/>
  <c r="U15" i="42"/>
  <c r="M28" i="40"/>
  <c r="Y31" i="42"/>
  <c r="O44" i="40"/>
  <c r="Y4" i="42"/>
  <c r="O17" i="40"/>
  <c r="W30" i="42"/>
  <c r="N43" i="40"/>
  <c r="Z10" i="42"/>
  <c r="O23" i="40"/>
  <c r="V21" i="42"/>
  <c r="M34" i="40"/>
  <c r="AB7" i="42"/>
  <c r="P20" i="40"/>
  <c r="V18" i="42"/>
  <c r="M31" i="40"/>
  <c r="W33" i="42"/>
  <c r="N46" i="40"/>
  <c r="Y20" i="42"/>
  <c r="O33" i="40"/>
  <c r="V8" i="42"/>
  <c r="M21" i="40"/>
  <c r="V16" i="42"/>
  <c r="M29" i="40"/>
  <c r="X9" i="42"/>
  <c r="N22" i="40"/>
  <c r="U11" i="42"/>
  <c r="M24" i="40"/>
  <c r="AA9" i="42"/>
  <c r="B8" i="54" s="1"/>
  <c r="P22" i="40"/>
  <c r="U4" i="42"/>
  <c r="M17" i="40"/>
  <c r="AC4" i="42"/>
  <c r="P17" i="40"/>
  <c r="X28" i="42"/>
  <c r="N41" i="40"/>
  <c r="X7" i="42"/>
  <c r="N20" i="40"/>
  <c r="W20" i="42"/>
  <c r="N33" i="40"/>
  <c r="AC21" i="42"/>
  <c r="P34" i="40"/>
  <c r="Z7" i="42"/>
  <c r="O20" i="40"/>
  <c r="X4" i="42"/>
  <c r="N17" i="40"/>
  <c r="Z27" i="42"/>
  <c r="O40" i="40"/>
  <c r="Y15" i="42"/>
  <c r="O28" i="40"/>
  <c r="Y17" i="42"/>
  <c r="O30" i="40"/>
  <c r="X10" i="42"/>
  <c r="N23" i="40"/>
  <c r="Y18" i="42"/>
  <c r="O31" i="40"/>
  <c r="U7" i="42"/>
  <c r="M20" i="40"/>
  <c r="W3" i="42"/>
  <c r="N16" i="40"/>
  <c r="U3" i="42"/>
  <c r="M16" i="40"/>
  <c r="Y34" i="50"/>
  <c r="X42" i="34"/>
  <c r="N55" i="32"/>
  <c r="Z39" i="34"/>
  <c r="O52" i="32"/>
  <c r="U52" i="34"/>
  <c r="M65" i="32"/>
  <c r="W54" i="34"/>
  <c r="N67" i="32"/>
  <c r="AA52" i="34"/>
  <c r="B51" i="52" s="1"/>
  <c r="P65" i="32"/>
  <c r="U35" i="34"/>
  <c r="M48" i="32"/>
  <c r="Y47" i="34"/>
  <c r="O60" i="32"/>
  <c r="Y56" i="34"/>
  <c r="O69" i="32"/>
  <c r="W60" i="34"/>
  <c r="N73" i="32"/>
  <c r="AA53" i="34"/>
  <c r="B52" i="52" s="1"/>
  <c r="P66" i="32"/>
  <c r="W57" i="34"/>
  <c r="N70" i="32"/>
  <c r="AA54" i="34"/>
  <c r="B53" i="52" s="1"/>
  <c r="P67" i="32"/>
  <c r="AA41" i="34"/>
  <c r="B40" i="52" s="1"/>
  <c r="P54" i="32"/>
  <c r="AA55" i="34"/>
  <c r="B54" i="52" s="1"/>
  <c r="P68" i="32"/>
  <c r="Y43" i="34"/>
  <c r="O56" i="32"/>
  <c r="W49" i="34"/>
  <c r="N62" i="32"/>
  <c r="AC51" i="34"/>
  <c r="P64" i="32"/>
  <c r="AB58" i="34"/>
  <c r="P71" i="32"/>
  <c r="U51" i="34"/>
  <c r="M64" i="32"/>
  <c r="V46" i="34"/>
  <c r="M59" i="32"/>
  <c r="AA46" i="34"/>
  <c r="B45" i="52" s="1"/>
  <c r="P59" i="32"/>
  <c r="Z36" i="34"/>
  <c r="O49" i="32"/>
  <c r="AB45" i="34"/>
  <c r="P58" i="32"/>
  <c r="U45" i="34"/>
  <c r="M58" i="32"/>
  <c r="Y60" i="34"/>
  <c r="O73" i="32"/>
  <c r="Z48" i="34"/>
  <c r="O61" i="32"/>
  <c r="Z42" i="34"/>
  <c r="O55" i="32"/>
  <c r="Y55" i="34"/>
  <c r="O68" i="32"/>
  <c r="AC43" i="34"/>
  <c r="P56" i="32"/>
  <c r="V42" i="34"/>
  <c r="M55" i="32"/>
  <c r="Y44" i="34"/>
  <c r="O57" i="32"/>
  <c r="W36" i="34"/>
  <c r="N49" i="32"/>
  <c r="AA48" i="34"/>
  <c r="B47" i="52" s="1"/>
  <c r="P61" i="32"/>
  <c r="V47" i="34"/>
  <c r="M60" i="32"/>
  <c r="U43" i="34"/>
  <c r="M56" i="32"/>
  <c r="W58" i="34"/>
  <c r="N71" i="32"/>
  <c r="AC50" i="34"/>
  <c r="P63" i="32"/>
  <c r="AC59" i="34"/>
  <c r="P72" i="32"/>
  <c r="U59" i="34"/>
  <c r="M72" i="32"/>
  <c r="X39" i="34"/>
  <c r="N52" i="32"/>
  <c r="W59" i="34"/>
  <c r="N72" i="32"/>
  <c r="X56" i="34"/>
  <c r="N69" i="32"/>
  <c r="AA35" i="34"/>
  <c r="B34" i="52" s="1"/>
  <c r="P48" i="32"/>
  <c r="W35" i="34"/>
  <c r="N48" i="32"/>
  <c r="X43" i="34"/>
  <c r="N56" i="32"/>
  <c r="AA49" i="34"/>
  <c r="B48" i="52" s="1"/>
  <c r="P62" i="32"/>
  <c r="X45" i="34"/>
  <c r="N58" i="32"/>
  <c r="V38" i="34"/>
  <c r="M51" i="32"/>
  <c r="W47" i="34"/>
  <c r="N60" i="32"/>
  <c r="X51" i="34"/>
  <c r="N64" i="32"/>
  <c r="U56" i="34"/>
  <c r="M69" i="32"/>
  <c r="V49" i="34"/>
  <c r="M62" i="32"/>
  <c r="AC36" i="34"/>
  <c r="P49" i="32"/>
  <c r="V39" i="34"/>
  <c r="M52" i="32"/>
  <c r="Y54" i="34"/>
  <c r="O67" i="32"/>
  <c r="Y57" i="34"/>
  <c r="O70" i="32"/>
  <c r="Y49" i="34"/>
  <c r="O62" i="32"/>
  <c r="U58" i="34"/>
  <c r="M71" i="32"/>
  <c r="AC37" i="34"/>
  <c r="P50" i="32"/>
  <c r="V40" i="34"/>
  <c r="M53" i="32"/>
  <c r="V55" i="34"/>
  <c r="M68" i="32"/>
  <c r="X53" i="34"/>
  <c r="N66" i="32"/>
  <c r="X55" i="34"/>
  <c r="N68" i="32"/>
  <c r="W46" i="34"/>
  <c r="N59" i="32"/>
  <c r="V60" i="34"/>
  <c r="M73" i="32"/>
  <c r="X9" i="34"/>
  <c r="N22" i="32"/>
  <c r="Z25" i="34"/>
  <c r="O38" i="32"/>
  <c r="AC30" i="34"/>
  <c r="P43" i="32"/>
  <c r="AA8" i="34"/>
  <c r="B7" i="52" s="1"/>
  <c r="P21" i="32"/>
  <c r="Z13" i="34"/>
  <c r="O26" i="32"/>
  <c r="AA15" i="34"/>
  <c r="B14" i="52" s="1"/>
  <c r="P28" i="32"/>
  <c r="Y20" i="34"/>
  <c r="O33" i="32"/>
  <c r="Z31" i="34"/>
  <c r="O44" i="32"/>
  <c r="U7" i="34"/>
  <c r="M20" i="32"/>
  <c r="AB6" i="34"/>
  <c r="P19" i="32"/>
  <c r="Z8" i="34"/>
  <c r="O21" i="32"/>
  <c r="AB4" i="34"/>
  <c r="P17" i="32"/>
  <c r="AB10" i="34"/>
  <c r="P23" i="32"/>
  <c r="AC28" i="34"/>
  <c r="P41" i="32"/>
  <c r="V28" i="34"/>
  <c r="M41" i="32"/>
  <c r="U18" i="34"/>
  <c r="M31" i="32"/>
  <c r="W30" i="34"/>
  <c r="N43" i="32"/>
  <c r="AC27" i="34"/>
  <c r="P40" i="32"/>
  <c r="U16" i="34"/>
  <c r="M29" i="32"/>
  <c r="Y5" i="34"/>
  <c r="O18" i="32"/>
  <c r="Z11" i="34"/>
  <c r="O24" i="32"/>
  <c r="W26" i="34"/>
  <c r="N39" i="32"/>
  <c r="W15" i="34"/>
  <c r="N28" i="32"/>
  <c r="AC26" i="34"/>
  <c r="P39" i="32"/>
  <c r="Z17" i="34"/>
  <c r="O30" i="32"/>
  <c r="Z12" i="34"/>
  <c r="O25" i="32"/>
  <c r="AA25" i="34"/>
  <c r="B24" i="52" s="1"/>
  <c r="P38" i="32"/>
  <c r="U25" i="34"/>
  <c r="M38" i="32"/>
  <c r="X25" i="34"/>
  <c r="N38" i="32"/>
  <c r="AC23" i="34"/>
  <c r="P36" i="32"/>
  <c r="AB21" i="34"/>
  <c r="P34" i="32"/>
  <c r="AB22" i="34"/>
  <c r="P35" i="32"/>
  <c r="U23" i="34"/>
  <c r="M36" i="32"/>
  <c r="U8" i="34"/>
  <c r="M21" i="32"/>
  <c r="U17" i="34"/>
  <c r="M30" i="32"/>
  <c r="AA33" i="34"/>
  <c r="B32" i="52" s="1"/>
  <c r="P46" i="32"/>
  <c r="U22" i="34"/>
  <c r="M35" i="32"/>
  <c r="U20" i="34"/>
  <c r="M33" i="32"/>
  <c r="Z22" i="34"/>
  <c r="O35" i="32"/>
  <c r="Y23" i="34"/>
  <c r="O36" i="32"/>
  <c r="W24" i="34"/>
  <c r="N37" i="32"/>
  <c r="V11" i="34"/>
  <c r="M24" i="32"/>
  <c r="Y29" i="34"/>
  <c r="O42" i="32"/>
  <c r="AA14" i="34"/>
  <c r="B13" i="52" s="1"/>
  <c r="P27" i="32"/>
  <c r="W20" i="34"/>
  <c r="N33" i="32"/>
  <c r="Z24" i="34"/>
  <c r="O37" i="32"/>
  <c r="V29" i="34"/>
  <c r="M42" i="32"/>
  <c r="X4" i="34"/>
  <c r="N17" i="32"/>
  <c r="W13" i="34"/>
  <c r="N26" i="32"/>
  <c r="AA3" i="34"/>
  <c r="B2" i="52" s="1"/>
  <c r="P16" i="32"/>
  <c r="U46" i="46"/>
  <c r="V73" i="46"/>
  <c r="W20" i="50"/>
  <c r="X20" i="50"/>
  <c r="Z47" i="50"/>
  <c r="O60" i="48"/>
  <c r="X51" i="50"/>
  <c r="N64" i="48"/>
  <c r="AA48" i="50"/>
  <c r="B47" i="55" s="1"/>
  <c r="P61" i="48"/>
  <c r="Y40" i="50"/>
  <c r="O53" i="48"/>
  <c r="Y52" i="50"/>
  <c r="O65" i="48"/>
  <c r="X34" i="50"/>
  <c r="N47" i="48"/>
  <c r="AA45" i="50"/>
  <c r="B44" i="55" s="1"/>
  <c r="P58" i="48"/>
  <c r="AC44" i="50"/>
  <c r="P57" i="48"/>
  <c r="U44" i="50"/>
  <c r="M57" i="48"/>
  <c r="AA42" i="50"/>
  <c r="B41" i="55" s="1"/>
  <c r="P55" i="48"/>
  <c r="Y44" i="50"/>
  <c r="O57" i="48"/>
  <c r="U51" i="50"/>
  <c r="M64" i="48"/>
  <c r="Z42" i="50"/>
  <c r="O55" i="48"/>
  <c r="W44" i="50"/>
  <c r="N57" i="48"/>
  <c r="AB34" i="50"/>
  <c r="P47" i="48"/>
  <c r="W52" i="50"/>
  <c r="N65" i="48"/>
  <c r="AA39" i="50"/>
  <c r="B38" i="55" s="1"/>
  <c r="P52" i="48"/>
  <c r="Y43" i="50"/>
  <c r="O56" i="48"/>
  <c r="W48" i="50"/>
  <c r="N61" i="48"/>
  <c r="W47" i="50"/>
  <c r="N60" i="48"/>
  <c r="Y39" i="50"/>
  <c r="O52" i="48"/>
  <c r="W49" i="50"/>
  <c r="N62" i="48"/>
  <c r="U49" i="50"/>
  <c r="M62" i="48"/>
  <c r="AC41" i="50"/>
  <c r="P54" i="48"/>
  <c r="Z50" i="50"/>
  <c r="O63" i="48"/>
  <c r="V42" i="50"/>
  <c r="M55" i="48"/>
  <c r="AA50" i="50"/>
  <c r="B49" i="55" s="1"/>
  <c r="P63" i="48"/>
  <c r="AC49" i="50"/>
  <c r="P62" i="48"/>
  <c r="Y49" i="50"/>
  <c r="O62" i="48"/>
  <c r="V48" i="50"/>
  <c r="M61" i="48"/>
  <c r="W50" i="50"/>
  <c r="N63" i="48"/>
  <c r="X45" i="50"/>
  <c r="N58" i="48"/>
  <c r="Y27" i="50"/>
  <c r="O40" i="48"/>
  <c r="Y5" i="50"/>
  <c r="O18" i="48"/>
  <c r="AA27" i="50"/>
  <c r="B26" i="55" s="1"/>
  <c r="P40" i="48"/>
  <c r="U28" i="50"/>
  <c r="M41" i="48"/>
  <c r="W18" i="50"/>
  <c r="N31" i="48"/>
  <c r="X8" i="50"/>
  <c r="N21" i="48"/>
  <c r="X31" i="50"/>
  <c r="N44" i="48"/>
  <c r="AB11" i="50"/>
  <c r="P24" i="48"/>
  <c r="AA20" i="50"/>
  <c r="B19" i="55" s="1"/>
  <c r="P33" i="48"/>
  <c r="V9" i="50"/>
  <c r="M22" i="48"/>
  <c r="W27" i="50"/>
  <c r="N40" i="48"/>
  <c r="AC18" i="50"/>
  <c r="P31" i="48"/>
  <c r="AC13" i="50"/>
  <c r="P26" i="48"/>
  <c r="V13" i="50"/>
  <c r="M26" i="48"/>
  <c r="AA17" i="50"/>
  <c r="B16" i="55" s="1"/>
  <c r="P30" i="48"/>
  <c r="Z17" i="50"/>
  <c r="O30" i="48"/>
  <c r="Z20" i="50"/>
  <c r="O33" i="48"/>
  <c r="AB29" i="50"/>
  <c r="P42" i="48"/>
  <c r="X4" i="50"/>
  <c r="N17" i="48"/>
  <c r="Z15" i="50"/>
  <c r="O28" i="48"/>
  <c r="Y11" i="50"/>
  <c r="O24" i="48"/>
  <c r="U11" i="50"/>
  <c r="M24" i="48"/>
  <c r="Y29" i="50"/>
  <c r="O42" i="48"/>
  <c r="U4" i="50"/>
  <c r="M17" i="48"/>
  <c r="AB7" i="50"/>
  <c r="P20" i="48"/>
  <c r="Y21" i="50"/>
  <c r="O34" i="48"/>
  <c r="U16" i="50"/>
  <c r="M29" i="48"/>
  <c r="Y12" i="50"/>
  <c r="O25" i="48"/>
  <c r="X21" i="50"/>
  <c r="N34" i="48"/>
  <c r="Z4" i="50"/>
  <c r="O17" i="48"/>
  <c r="W29" i="50"/>
  <c r="N42" i="48"/>
  <c r="Y22" i="50"/>
  <c r="O35" i="48"/>
  <c r="AB12" i="50"/>
  <c r="P25" i="48"/>
  <c r="W28" i="50"/>
  <c r="N41" i="48"/>
  <c r="Y16" i="50"/>
  <c r="O29" i="48"/>
  <c r="U21" i="50"/>
  <c r="M34" i="48"/>
  <c r="W12" i="50"/>
  <c r="N25" i="48"/>
  <c r="X15" i="50"/>
  <c r="N28" i="48"/>
  <c r="U29" i="50"/>
  <c r="M42" i="48"/>
  <c r="V46" i="46"/>
  <c r="V12" i="50"/>
  <c r="AA3" i="50"/>
  <c r="B2" i="55" s="1"/>
  <c r="P16" i="48"/>
  <c r="U3" i="50"/>
  <c r="M16" i="48"/>
  <c r="E10" i="48"/>
  <c r="K9" i="48"/>
  <c r="F8" i="40"/>
  <c r="G9" i="32"/>
  <c r="K10" i="32"/>
  <c r="E8" i="48"/>
  <c r="F10" i="40"/>
  <c r="E9" i="40"/>
  <c r="F10" i="48"/>
  <c r="J9" i="40"/>
  <c r="J8" i="40"/>
  <c r="E9" i="48"/>
  <c r="F9" i="40"/>
  <c r="E8" i="32"/>
  <c r="F9" i="48"/>
  <c r="E8" i="40"/>
  <c r="G10" i="48"/>
  <c r="K9" i="40"/>
  <c r="J9" i="32"/>
  <c r="E9" i="32"/>
  <c r="F8" i="32"/>
  <c r="F8" i="48"/>
  <c r="G8" i="40"/>
  <c r="G10" i="40"/>
  <c r="J8" i="32"/>
  <c r="E10" i="40"/>
  <c r="F13" i="48"/>
  <c r="F9" i="32"/>
  <c r="K10" i="40"/>
  <c r="J10" i="48"/>
  <c r="F13" i="32"/>
  <c r="K8" i="40"/>
  <c r="J8" i="48"/>
  <c r="K9" i="32"/>
  <c r="F13" i="40"/>
  <c r="K8" i="48"/>
  <c r="G8" i="48"/>
  <c r="K8" i="32"/>
  <c r="J9" i="48"/>
  <c r="G10" i="32"/>
  <c r="G8" i="32"/>
  <c r="J10" i="40"/>
  <c r="J10" i="32"/>
  <c r="G9" i="40"/>
  <c r="E10" i="32"/>
  <c r="K10" i="48"/>
  <c r="G9" i="48"/>
  <c r="F10" i="32"/>
  <c r="X6" i="50"/>
  <c r="V68" i="46"/>
  <c r="V29" i="50"/>
  <c r="U68" i="46"/>
  <c r="Z76" i="46"/>
  <c r="O89" i="44"/>
  <c r="V14" i="46"/>
  <c r="M27" i="44"/>
  <c r="Y70" i="46"/>
  <c r="O83" i="44"/>
  <c r="Y19" i="46"/>
  <c r="O32" i="44"/>
  <c r="AA24" i="46"/>
  <c r="B23" i="53" s="1"/>
  <c r="P37" i="44"/>
  <c r="Y55" i="46"/>
  <c r="O68" i="44"/>
  <c r="Y62" i="46"/>
  <c r="O75" i="44"/>
  <c r="U37" i="46"/>
  <c r="M50" i="44"/>
  <c r="AB18" i="46"/>
  <c r="P31" i="44"/>
  <c r="AA63" i="46"/>
  <c r="B62" i="53" s="1"/>
  <c r="P76" i="44"/>
  <c r="AB41" i="46"/>
  <c r="P54" i="44"/>
  <c r="W54" i="46"/>
  <c r="N67" i="44"/>
  <c r="AC50" i="46"/>
  <c r="P63" i="44"/>
  <c r="AA42" i="46"/>
  <c r="B41" i="53" s="1"/>
  <c r="P55" i="44"/>
  <c r="AC15" i="46"/>
  <c r="P28" i="44"/>
  <c r="AA76" i="46"/>
  <c r="B75" i="53" s="1"/>
  <c r="P89" i="44"/>
  <c r="AB71" i="46"/>
  <c r="P84" i="44"/>
  <c r="W75" i="46"/>
  <c r="N88" i="44"/>
  <c r="Z25" i="46"/>
  <c r="O38" i="44"/>
  <c r="AA61" i="46"/>
  <c r="B60" i="53" s="1"/>
  <c r="P74" i="44"/>
  <c r="Z61" i="46"/>
  <c r="O74" i="44"/>
  <c r="Z52" i="46"/>
  <c r="O65" i="44"/>
  <c r="V71" i="46"/>
  <c r="M84" i="44"/>
  <c r="X55" i="46"/>
  <c r="N68" i="44"/>
  <c r="AA86" i="46"/>
  <c r="B85" i="53" s="1"/>
  <c r="P99" i="44"/>
  <c r="AB72" i="46"/>
  <c r="P85" i="44"/>
  <c r="U72" i="46"/>
  <c r="M85" i="44"/>
  <c r="Z79" i="46"/>
  <c r="O92" i="44"/>
  <c r="X28" i="46"/>
  <c r="N41" i="44"/>
  <c r="V59" i="46"/>
  <c r="M72" i="44"/>
  <c r="V16" i="46"/>
  <c r="M29" i="44"/>
  <c r="AB39" i="46"/>
  <c r="P52" i="44"/>
  <c r="AA35" i="46"/>
  <c r="B34" i="53" s="1"/>
  <c r="P48" i="44"/>
  <c r="U77" i="46"/>
  <c r="M90" i="44"/>
  <c r="AB77" i="46"/>
  <c r="P90" i="44"/>
  <c r="X47" i="46"/>
  <c r="N60" i="44"/>
  <c r="W34" i="46"/>
  <c r="N47" i="44"/>
  <c r="Y65" i="46"/>
  <c r="O78" i="44"/>
  <c r="AB84" i="46"/>
  <c r="P97" i="44"/>
  <c r="Z84" i="46"/>
  <c r="O97" i="44"/>
  <c r="Y47" i="46"/>
  <c r="O60" i="44"/>
  <c r="U55" i="46"/>
  <c r="M68" i="44"/>
  <c r="V48" i="46"/>
  <c r="M61" i="44"/>
  <c r="AB9" i="46"/>
  <c r="P22" i="44"/>
  <c r="V76" i="46"/>
  <c r="M89" i="44"/>
  <c r="U42" i="46"/>
  <c r="M55" i="44"/>
  <c r="AA85" i="46"/>
  <c r="B84" i="53" s="1"/>
  <c r="P98" i="44"/>
  <c r="V62" i="46"/>
  <c r="M75" i="44"/>
  <c r="AC11" i="46"/>
  <c r="P24" i="44"/>
  <c r="V4" i="46"/>
  <c r="M17" i="44"/>
  <c r="AB4" i="46"/>
  <c r="P17" i="44"/>
  <c r="X8" i="46"/>
  <c r="N21" i="44"/>
  <c r="W66" i="46"/>
  <c r="N79" i="44"/>
  <c r="AA28" i="46"/>
  <c r="B27" i="53" s="1"/>
  <c r="P41" i="44"/>
  <c r="Y5" i="46"/>
  <c r="O18" i="44"/>
  <c r="AB66" i="46"/>
  <c r="P79" i="44"/>
  <c r="AC74" i="46"/>
  <c r="P87" i="44"/>
  <c r="U74" i="46"/>
  <c r="M87" i="44"/>
  <c r="AB44" i="46"/>
  <c r="P57" i="44"/>
  <c r="X44" i="46"/>
  <c r="N57" i="44"/>
  <c r="AC6" i="46"/>
  <c r="P19" i="44"/>
  <c r="AC40" i="46"/>
  <c r="P53" i="44"/>
  <c r="AA49" i="46"/>
  <c r="B48" i="53" s="1"/>
  <c r="P62" i="44"/>
  <c r="U49" i="46"/>
  <c r="M62" i="44"/>
  <c r="AA25" i="46"/>
  <c r="B24" i="53" s="1"/>
  <c r="P38" i="44"/>
  <c r="U25" i="46"/>
  <c r="M38" i="44"/>
  <c r="Y85" i="46"/>
  <c r="O98" i="44"/>
  <c r="AB8" i="46"/>
  <c r="P21" i="44"/>
  <c r="Z82" i="46"/>
  <c r="O95" i="44"/>
  <c r="Z39" i="46"/>
  <c r="O52" i="44"/>
  <c r="Z35" i="46"/>
  <c r="O48" i="44"/>
  <c r="X58" i="46"/>
  <c r="N71" i="44"/>
  <c r="AB47" i="46"/>
  <c r="P60" i="44"/>
  <c r="Z56" i="46"/>
  <c r="O69" i="44"/>
  <c r="U88" i="46"/>
  <c r="M101" i="44"/>
  <c r="AB69" i="46"/>
  <c r="P82" i="44"/>
  <c r="AB82" i="46"/>
  <c r="P95" i="44"/>
  <c r="Y42" i="46"/>
  <c r="O55" i="44"/>
  <c r="AB73" i="46"/>
  <c r="P86" i="44"/>
  <c r="X73" i="46"/>
  <c r="N86" i="44"/>
  <c r="U27" i="46"/>
  <c r="M40" i="44"/>
  <c r="Y87" i="46"/>
  <c r="O100" i="44"/>
  <c r="AB89" i="46"/>
  <c r="P102" i="44"/>
  <c r="W79" i="46"/>
  <c r="N92" i="44"/>
  <c r="X43" i="46"/>
  <c r="N56" i="44"/>
  <c r="AC43" i="46"/>
  <c r="P56" i="44"/>
  <c r="Z44" i="46"/>
  <c r="O57" i="44"/>
  <c r="W13" i="46"/>
  <c r="N26" i="44"/>
  <c r="V75" i="46"/>
  <c r="M88" i="44"/>
  <c r="AC75" i="46"/>
  <c r="P88" i="44"/>
  <c r="AC67" i="46"/>
  <c r="P80" i="44"/>
  <c r="AC32" i="46"/>
  <c r="P45" i="44"/>
  <c r="AB51" i="46"/>
  <c r="P64" i="44"/>
  <c r="AC57" i="46"/>
  <c r="P70" i="44"/>
  <c r="W57" i="46"/>
  <c r="N70" i="44"/>
  <c r="V69" i="46"/>
  <c r="M82" i="44"/>
  <c r="AA23" i="46"/>
  <c r="B22" i="53" s="1"/>
  <c r="P36" i="44"/>
  <c r="W86" i="46"/>
  <c r="N99" i="44"/>
  <c r="AA52" i="46"/>
  <c r="B51" i="53" s="1"/>
  <c r="P65" i="44"/>
  <c r="Z91" i="46"/>
  <c r="O104" i="44"/>
  <c r="Z48" i="46"/>
  <c r="O61" i="44"/>
  <c r="U79" i="46"/>
  <c r="M92" i="44"/>
  <c r="Z13" i="46"/>
  <c r="O26" i="44"/>
  <c r="Y18" i="46"/>
  <c r="O31" i="44"/>
  <c r="W72" i="46"/>
  <c r="N85" i="44"/>
  <c r="AC45" i="46"/>
  <c r="P58" i="44"/>
  <c r="V28" i="46"/>
  <c r="M41" i="44"/>
  <c r="V57" i="46"/>
  <c r="M70" i="44"/>
  <c r="Z17" i="46"/>
  <c r="O30" i="44"/>
  <c r="U66" i="46"/>
  <c r="M79" i="44"/>
  <c r="AC60" i="46"/>
  <c r="P73" i="44"/>
  <c r="V89" i="46"/>
  <c r="M102" i="44"/>
  <c r="U90" i="46"/>
  <c r="M103" i="44"/>
  <c r="U15" i="46"/>
  <c r="M28" i="44"/>
  <c r="X71" i="46"/>
  <c r="N84" i="44"/>
  <c r="Y72" i="46"/>
  <c r="O85" i="44"/>
  <c r="X41" i="46"/>
  <c r="N54" i="44"/>
  <c r="U52" i="46"/>
  <c r="M65" i="44"/>
  <c r="U54" i="46"/>
  <c r="M67" i="44"/>
  <c r="Y73" i="46"/>
  <c r="O86" i="44"/>
  <c r="AA33" i="46"/>
  <c r="B32" i="53" s="1"/>
  <c r="P46" i="44"/>
  <c r="Y78" i="46"/>
  <c r="O91" i="44"/>
  <c r="Y41" i="46"/>
  <c r="O54" i="44"/>
  <c r="W56" i="46"/>
  <c r="N69" i="44"/>
  <c r="U39" i="46"/>
  <c r="M52" i="44"/>
  <c r="Y37" i="46"/>
  <c r="O50" i="44"/>
  <c r="AC29" i="46"/>
  <c r="P42" i="44"/>
  <c r="X78" i="46"/>
  <c r="N91" i="44"/>
  <c r="AB78" i="46"/>
  <c r="P91" i="44"/>
  <c r="U17" i="46"/>
  <c r="M30" i="44"/>
  <c r="Y53" i="46"/>
  <c r="O66" i="44"/>
  <c r="Z64" i="46"/>
  <c r="O77" i="44"/>
  <c r="W12" i="46"/>
  <c r="N25" i="44"/>
  <c r="V5" i="46"/>
  <c r="M18" i="44"/>
  <c r="Z83" i="46"/>
  <c r="O96" i="44"/>
  <c r="U51" i="46"/>
  <c r="M64" i="44"/>
  <c r="W26" i="46"/>
  <c r="N39" i="44"/>
  <c r="X17" i="46"/>
  <c r="N30" i="44"/>
  <c r="AA83" i="46"/>
  <c r="B82" i="53" s="1"/>
  <c r="P96" i="44"/>
  <c r="V81" i="46"/>
  <c r="M94" i="44"/>
  <c r="Y36" i="46"/>
  <c r="O49" i="44"/>
  <c r="Z57" i="46"/>
  <c r="O70" i="44"/>
  <c r="U43" i="46"/>
  <c r="M56" i="44"/>
  <c r="Z16" i="46"/>
  <c r="O29" i="44"/>
  <c r="W67" i="46"/>
  <c r="N80" i="44"/>
  <c r="X63" i="46"/>
  <c r="N76" i="44"/>
  <c r="Z46" i="46"/>
  <c r="O59" i="44"/>
  <c r="AA70" i="46"/>
  <c r="B69" i="53" s="1"/>
  <c r="P83" i="44"/>
  <c r="W27" i="46"/>
  <c r="N40" i="44"/>
  <c r="V78" i="46"/>
  <c r="M91" i="44"/>
  <c r="Y49" i="46"/>
  <c r="O62" i="44"/>
  <c r="V36" i="46"/>
  <c r="M49" i="44"/>
  <c r="Z40" i="46"/>
  <c r="O53" i="44"/>
  <c r="AB64" i="46"/>
  <c r="P77" i="44"/>
  <c r="Y27" i="46"/>
  <c r="O40" i="44"/>
  <c r="Z58" i="46"/>
  <c r="O71" i="44"/>
  <c r="X80" i="46"/>
  <c r="N93" i="44"/>
  <c r="W83" i="46"/>
  <c r="N96" i="44"/>
  <c r="Z22" i="46"/>
  <c r="O35" i="44"/>
  <c r="W38" i="46"/>
  <c r="N51" i="44"/>
  <c r="X84" i="46"/>
  <c r="N97" i="44"/>
  <c r="AA5" i="46"/>
  <c r="B4" i="53" s="1"/>
  <c r="P18" i="44"/>
  <c r="V85" i="46"/>
  <c r="M98" i="44"/>
  <c r="Z60" i="46"/>
  <c r="O73" i="44"/>
  <c r="AB36" i="46"/>
  <c r="P49" i="44"/>
  <c r="X24" i="46"/>
  <c r="N37" i="44"/>
  <c r="W6" i="46"/>
  <c r="N19" i="44"/>
  <c r="X90" i="46"/>
  <c r="N103" i="44"/>
  <c r="Y54" i="46"/>
  <c r="O67" i="44"/>
  <c r="W9" i="46"/>
  <c r="N22" i="44"/>
  <c r="W88" i="46"/>
  <c r="N101" i="44"/>
  <c r="V65" i="46"/>
  <c r="M78" i="44"/>
  <c r="Y59" i="46"/>
  <c r="O72" i="44"/>
  <c r="Y14" i="46"/>
  <c r="O27" i="44"/>
  <c r="X11" i="46"/>
  <c r="N24" i="44"/>
  <c r="Y81" i="46"/>
  <c r="O94" i="44"/>
  <c r="Z80" i="46"/>
  <c r="O93" i="44"/>
  <c r="V41" i="46"/>
  <c r="M54" i="44"/>
  <c r="W89" i="46"/>
  <c r="N102" i="44"/>
  <c r="V21" i="46"/>
  <c r="M34" i="44"/>
  <c r="U64" i="46"/>
  <c r="M77" i="44"/>
  <c r="V58" i="46"/>
  <c r="M71" i="44"/>
  <c r="W82" i="46"/>
  <c r="N95" i="44"/>
  <c r="U70" i="46"/>
  <c r="M83" i="44"/>
  <c r="Z29" i="46"/>
  <c r="O42" i="44"/>
  <c r="U11" i="46"/>
  <c r="M24" i="44"/>
  <c r="V35" i="46"/>
  <c r="M48" i="44"/>
  <c r="Z50" i="46"/>
  <c r="O63" i="44"/>
  <c r="Y43" i="46"/>
  <c r="O56" i="44"/>
  <c r="V44" i="46"/>
  <c r="M57" i="44"/>
  <c r="V45" i="46"/>
  <c r="M58" i="44"/>
  <c r="U60" i="46"/>
  <c r="M73" i="44"/>
  <c r="Y24" i="46"/>
  <c r="O37" i="44"/>
  <c r="X40" i="46"/>
  <c r="N53" i="44"/>
  <c r="X18" i="46"/>
  <c r="N31" i="44"/>
  <c r="U33" i="46"/>
  <c r="M46" i="44"/>
  <c r="X64" i="46"/>
  <c r="N77" i="44"/>
  <c r="W42" i="46"/>
  <c r="N55" i="44"/>
  <c r="V63" i="46"/>
  <c r="M76" i="44"/>
  <c r="X33" i="46"/>
  <c r="N46" i="44"/>
  <c r="V61" i="46"/>
  <c r="M74" i="44"/>
  <c r="W49" i="46"/>
  <c r="N62" i="44"/>
  <c r="U61" i="46"/>
  <c r="U3" i="46"/>
  <c r="M16" i="44"/>
  <c r="X42" i="46"/>
  <c r="W6" i="50"/>
  <c r="U63" i="46"/>
  <c r="U12" i="50"/>
  <c r="F13" i="44"/>
  <c r="W45" i="50"/>
  <c r="F9" i="44"/>
  <c r="K8" i="44"/>
  <c r="F8" i="44"/>
  <c r="J8" i="44"/>
  <c r="J9" i="44"/>
  <c r="F10" i="44"/>
  <c r="K10" i="44"/>
  <c r="G10" i="44"/>
  <c r="J10" i="44"/>
  <c r="G8" i="44"/>
  <c r="G9" i="44"/>
  <c r="E8" i="44"/>
  <c r="E10" i="44"/>
  <c r="K9" i="44"/>
  <c r="E9" i="44"/>
  <c r="AA54" i="50"/>
  <c r="B53" i="55" s="1"/>
  <c r="AB54" i="50"/>
  <c r="AC54" i="50"/>
  <c r="U54" i="50"/>
  <c r="V54" i="50"/>
  <c r="AA58" i="50"/>
  <c r="B57" i="55" s="1"/>
  <c r="AB58" i="50"/>
  <c r="AC58" i="50"/>
  <c r="U58" i="50"/>
  <c r="V58" i="50"/>
  <c r="AA53" i="50"/>
  <c r="B52" i="55" s="1"/>
  <c r="AB53" i="50"/>
  <c r="AC53" i="50"/>
  <c r="U53" i="50"/>
  <c r="V53" i="50"/>
  <c r="AA56" i="50"/>
  <c r="B55" i="55" s="1"/>
  <c r="AB56" i="50"/>
  <c r="AC56" i="50"/>
  <c r="U56" i="50"/>
  <c r="V56" i="50"/>
  <c r="AA55" i="50"/>
  <c r="B54" i="55" s="1"/>
  <c r="AB55" i="50"/>
  <c r="AC55" i="50"/>
  <c r="U55" i="50"/>
  <c r="V55" i="50"/>
  <c r="AA57" i="50"/>
  <c r="B56" i="55" s="1"/>
  <c r="AB57" i="50"/>
  <c r="AC57" i="50"/>
  <c r="U57" i="50"/>
  <c r="V57" i="50"/>
  <c r="AA60" i="50"/>
  <c r="B59" i="55" s="1"/>
  <c r="AB60" i="50"/>
  <c r="AC60" i="50"/>
  <c r="U60" i="50"/>
  <c r="V60" i="50"/>
  <c r="AA59" i="50"/>
  <c r="B58" i="55" s="1"/>
  <c r="AB59" i="50"/>
  <c r="AC59" i="50"/>
  <c r="U59" i="50"/>
  <c r="V59" i="50"/>
  <c r="W54" i="50"/>
  <c r="X54" i="50"/>
  <c r="Y58" i="50"/>
  <c r="Z58" i="50"/>
  <c r="W58" i="50"/>
  <c r="X58" i="50"/>
  <c r="W55" i="50"/>
  <c r="X55" i="50"/>
  <c r="Y55" i="50"/>
  <c r="Z55" i="50"/>
  <c r="Y57" i="50"/>
  <c r="Z57" i="50"/>
  <c r="W57" i="50"/>
  <c r="X57" i="50"/>
  <c r="Y54" i="50"/>
  <c r="Z54" i="50"/>
  <c r="Y53" i="50"/>
  <c r="Z53" i="50"/>
  <c r="W53" i="50"/>
  <c r="X53" i="50"/>
  <c r="Y56" i="50"/>
  <c r="Z56" i="50"/>
  <c r="W56" i="50"/>
  <c r="X56" i="50"/>
  <c r="Y60" i="50"/>
  <c r="Z60" i="50"/>
  <c r="W60" i="50"/>
  <c r="X60" i="50"/>
  <c r="Y59" i="50"/>
  <c r="Z59" i="50"/>
  <c r="W59" i="50"/>
  <c r="X59" i="50"/>
  <c r="W53" i="34"/>
  <c r="U45" i="46"/>
  <c r="X13" i="34"/>
  <c r="Z24" i="46"/>
  <c r="W18" i="46"/>
  <c r="V60" i="46"/>
  <c r="W40" i="46"/>
  <c r="W60" i="42"/>
  <c r="V3" i="46"/>
  <c r="Z43" i="46"/>
  <c r="W4" i="34"/>
  <c r="U44" i="46"/>
  <c r="W55" i="34"/>
  <c r="X25" i="46"/>
  <c r="V7" i="42"/>
  <c r="U35" i="46"/>
  <c r="Y50" i="46"/>
  <c r="X82" i="46"/>
  <c r="U29" i="34"/>
  <c r="V11" i="46"/>
  <c r="X5" i="42"/>
  <c r="Y29" i="46"/>
  <c r="W7" i="46"/>
  <c r="V70" i="46"/>
  <c r="V57" i="42"/>
  <c r="W15" i="50"/>
  <c r="V58" i="42"/>
  <c r="Z32" i="46"/>
  <c r="X12" i="50"/>
  <c r="Y4" i="34"/>
  <c r="W90" i="46"/>
  <c r="AB28" i="50"/>
  <c r="AB21" i="42"/>
  <c r="U11" i="34"/>
  <c r="X5" i="46"/>
  <c r="W23" i="34"/>
  <c r="Z4" i="34"/>
  <c r="Z12" i="50"/>
  <c r="W5" i="46"/>
  <c r="V21" i="50"/>
  <c r="X9" i="46"/>
  <c r="U24" i="34"/>
  <c r="U55" i="34"/>
  <c r="V24" i="34"/>
  <c r="Z36" i="42"/>
  <c r="Z21" i="34"/>
  <c r="U40" i="34"/>
  <c r="Y21" i="34"/>
  <c r="Z18" i="42"/>
  <c r="U58" i="46"/>
  <c r="AA28" i="50"/>
  <c r="B27" i="55" s="1"/>
  <c r="Z22" i="50"/>
  <c r="X25" i="42"/>
  <c r="Z6" i="34"/>
  <c r="Z23" i="34"/>
  <c r="AB37" i="34"/>
  <c r="AA37" i="34"/>
  <c r="B36" i="52" s="1"/>
  <c r="W84" i="46"/>
  <c r="W4" i="42"/>
  <c r="X32" i="42"/>
  <c r="V39" i="42"/>
  <c r="Y27" i="34"/>
  <c r="U29" i="42"/>
  <c r="AB5" i="46"/>
  <c r="V29" i="42"/>
  <c r="AC5" i="46"/>
  <c r="Y60" i="46"/>
  <c r="AA21" i="42"/>
  <c r="B20" i="54" s="1"/>
  <c r="Z12" i="42"/>
  <c r="U85" i="46"/>
  <c r="AB70" i="46"/>
  <c r="Y80" i="46"/>
  <c r="X3" i="42"/>
  <c r="Z81" i="46"/>
  <c r="Z27" i="34"/>
  <c r="X58" i="42"/>
  <c r="X88" i="46"/>
  <c r="AC70" i="46"/>
  <c r="U41" i="46"/>
  <c r="AC50" i="50"/>
  <c r="Z17" i="42"/>
  <c r="AC12" i="50"/>
  <c r="U42" i="50"/>
  <c r="AB49" i="50"/>
  <c r="Y50" i="50"/>
  <c r="V16" i="50"/>
  <c r="AA49" i="50"/>
  <c r="B48" i="55" s="1"/>
  <c r="X50" i="50"/>
  <c r="U47" i="42"/>
  <c r="Y6" i="34"/>
  <c r="Y58" i="46"/>
  <c r="Y7" i="42"/>
  <c r="AB14" i="34"/>
  <c r="X89" i="46"/>
  <c r="AB50" i="50"/>
  <c r="X28" i="50"/>
  <c r="X23" i="34"/>
  <c r="AA12" i="50"/>
  <c r="B11" i="55" s="1"/>
  <c r="U21" i="46"/>
  <c r="X20" i="34"/>
  <c r="Z59" i="46"/>
  <c r="Z3" i="42"/>
  <c r="X27" i="46"/>
  <c r="X22" i="34"/>
  <c r="Z15" i="42"/>
  <c r="X20" i="42"/>
  <c r="V4" i="42"/>
  <c r="X36" i="42"/>
  <c r="X83" i="46"/>
  <c r="W7" i="42"/>
  <c r="Z54" i="46"/>
  <c r="Y3" i="42"/>
  <c r="W9" i="50"/>
  <c r="W25" i="42"/>
  <c r="AA47" i="42"/>
  <c r="B46" i="54" s="1"/>
  <c r="V64" i="46"/>
  <c r="Z14" i="46"/>
  <c r="W22" i="34"/>
  <c r="X7" i="46"/>
  <c r="V20" i="34"/>
  <c r="AC41" i="42"/>
  <c r="AC14" i="34"/>
  <c r="AA36" i="46"/>
  <c r="B35" i="53" s="1"/>
  <c r="V3" i="50"/>
  <c r="W28" i="42"/>
  <c r="U48" i="42"/>
  <c r="U48" i="50"/>
  <c r="X6" i="46"/>
  <c r="AC36" i="46"/>
  <c r="X24" i="34"/>
  <c r="Y24" i="34"/>
  <c r="X9" i="50"/>
  <c r="Z16" i="50"/>
  <c r="W11" i="46"/>
  <c r="Z54" i="34"/>
  <c r="U10" i="34"/>
  <c r="Z40" i="42"/>
  <c r="Y4" i="50"/>
  <c r="W5" i="42"/>
  <c r="X29" i="50"/>
  <c r="U65" i="46"/>
  <c r="W21" i="50"/>
  <c r="Y12" i="42"/>
  <c r="W25" i="46"/>
  <c r="AB4" i="42"/>
  <c r="Z49" i="50"/>
  <c r="Y32" i="46"/>
  <c r="X38" i="46"/>
  <c r="W32" i="42"/>
  <c r="Y27" i="42"/>
  <c r="U38" i="42"/>
  <c r="Y21" i="42"/>
  <c r="W80" i="46"/>
  <c r="Z29" i="34"/>
  <c r="Y51" i="42"/>
  <c r="Z39" i="42"/>
  <c r="W10" i="42"/>
  <c r="Y22" i="46"/>
  <c r="U16" i="42"/>
  <c r="AA4" i="42"/>
  <c r="B3" i="54" s="1"/>
  <c r="AC47" i="42"/>
  <c r="V58" i="34"/>
  <c r="W24" i="46"/>
  <c r="AB24" i="34"/>
  <c r="AC7" i="42"/>
  <c r="U40" i="42"/>
  <c r="Y47" i="42"/>
  <c r="AB6" i="42"/>
  <c r="V10" i="34"/>
  <c r="Z12" i="46"/>
  <c r="U19" i="46"/>
  <c r="V3" i="42"/>
  <c r="AC33" i="34"/>
  <c r="AB33" i="34"/>
  <c r="X32" i="46"/>
  <c r="Z52" i="42"/>
  <c r="U60" i="42"/>
  <c r="AA3" i="42"/>
  <c r="Y50" i="42"/>
  <c r="V27" i="34"/>
  <c r="AA41" i="50"/>
  <c r="B40" i="55" s="1"/>
  <c r="AC3" i="42"/>
  <c r="AB36" i="42"/>
  <c r="W32" i="46"/>
  <c r="Y16" i="46"/>
  <c r="U27" i="34"/>
  <c r="Z41" i="46"/>
  <c r="U8" i="42"/>
  <c r="Y46" i="46"/>
  <c r="U5" i="34"/>
  <c r="V61" i="42"/>
  <c r="V49" i="50"/>
  <c r="AA6" i="42"/>
  <c r="B5" i="54" s="1"/>
  <c r="U21" i="42"/>
  <c r="AB40" i="42"/>
  <c r="X33" i="42"/>
  <c r="AB21" i="50"/>
  <c r="Z57" i="34"/>
  <c r="X48" i="50"/>
  <c r="U36" i="46"/>
  <c r="AA21" i="50"/>
  <c r="B20" i="55" s="1"/>
  <c r="AB41" i="50"/>
  <c r="Z49" i="34"/>
  <c r="AC6" i="42"/>
  <c r="AC21" i="50"/>
  <c r="Z21" i="42"/>
  <c r="Z20" i="42"/>
  <c r="Y40" i="46"/>
  <c r="Z21" i="50"/>
  <c r="W33" i="34"/>
  <c r="AA40" i="42"/>
  <c r="B39" i="54" s="1"/>
  <c r="X33" i="34"/>
  <c r="Y57" i="46"/>
  <c r="U78" i="46"/>
  <c r="Z27" i="46"/>
  <c r="Y12" i="46"/>
  <c r="W59" i="42"/>
  <c r="W63" i="46"/>
  <c r="AC7" i="50"/>
  <c r="AB7" i="34"/>
  <c r="V52" i="46"/>
  <c r="Z31" i="42"/>
  <c r="AC64" i="46"/>
  <c r="U35" i="42"/>
  <c r="AB3" i="42"/>
  <c r="AA36" i="42"/>
  <c r="B35" i="54" s="1"/>
  <c r="AC9" i="42"/>
  <c r="X49" i="50"/>
  <c r="W9" i="42"/>
  <c r="AA24" i="34"/>
  <c r="B23" i="52" s="1"/>
  <c r="AA64" i="46"/>
  <c r="B63" i="53" s="1"/>
  <c r="V19" i="46"/>
  <c r="V22" i="34"/>
  <c r="AA7" i="42"/>
  <c r="B6" i="54" s="1"/>
  <c r="W78" i="46"/>
  <c r="AB9" i="42"/>
  <c r="V31" i="46"/>
  <c r="AA7" i="50"/>
  <c r="B6" i="55" s="1"/>
  <c r="AC28" i="50"/>
  <c r="V11" i="42"/>
  <c r="AC24" i="34"/>
  <c r="W51" i="50"/>
  <c r="Z39" i="50"/>
  <c r="AC48" i="42"/>
  <c r="AB36" i="34"/>
  <c r="U18" i="42"/>
  <c r="X53" i="42"/>
  <c r="Z49" i="46"/>
  <c r="Z4" i="42"/>
  <c r="Y22" i="34"/>
  <c r="AA21" i="34"/>
  <c r="B20" i="52" s="1"/>
  <c r="V5" i="34"/>
  <c r="X67" i="46"/>
  <c r="V4" i="50"/>
  <c r="U39" i="34"/>
  <c r="U44" i="42"/>
  <c r="AA48" i="42"/>
  <c r="B47" i="54" s="1"/>
  <c r="AA36" i="34"/>
  <c r="B35" i="52" s="1"/>
  <c r="V52" i="34"/>
  <c r="AC7" i="34"/>
  <c r="V11" i="50"/>
  <c r="Z53" i="46"/>
  <c r="X11" i="42"/>
  <c r="V17" i="46"/>
  <c r="AB67" i="46"/>
  <c r="AA7" i="34"/>
  <c r="B6" i="52" s="1"/>
  <c r="V8" i="34"/>
  <c r="Y20" i="50"/>
  <c r="U81" i="46"/>
  <c r="U25" i="42"/>
  <c r="Y56" i="42"/>
  <c r="AC78" i="46"/>
  <c r="Y7" i="34"/>
  <c r="X26" i="34"/>
  <c r="V43" i="46"/>
  <c r="AA78" i="46"/>
  <c r="B77" i="53" s="1"/>
  <c r="V15" i="42"/>
  <c r="U38" i="34"/>
  <c r="Z7" i="34"/>
  <c r="Y83" i="46"/>
  <c r="AA60" i="46"/>
  <c r="B59" i="53" s="1"/>
  <c r="V25" i="42"/>
  <c r="X72" i="46"/>
  <c r="AA34" i="50"/>
  <c r="B33" i="55" s="1"/>
  <c r="V15" i="46"/>
  <c r="Z36" i="46"/>
  <c r="U5" i="46"/>
  <c r="U31" i="46"/>
  <c r="AA41" i="42"/>
  <c r="B40" i="54" s="1"/>
  <c r="V39" i="46"/>
  <c r="AC83" i="46"/>
  <c r="X12" i="46"/>
  <c r="Z29" i="50"/>
  <c r="AB29" i="46"/>
  <c r="V51" i="46"/>
  <c r="U17" i="42"/>
  <c r="V17" i="42"/>
  <c r="Y10" i="42"/>
  <c r="V55" i="42"/>
  <c r="V56" i="34"/>
  <c r="X26" i="46"/>
  <c r="V17" i="34"/>
  <c r="V23" i="34"/>
  <c r="X56" i="46"/>
  <c r="AB83" i="46"/>
  <c r="V59" i="42"/>
  <c r="Z11" i="50"/>
  <c r="W17" i="46"/>
  <c r="X30" i="42"/>
  <c r="V8" i="50"/>
  <c r="AA29" i="46"/>
  <c r="B28" i="53" s="1"/>
  <c r="AC35" i="46"/>
  <c r="X47" i="50"/>
  <c r="Y64" i="46"/>
  <c r="Y15" i="50"/>
  <c r="U49" i="34"/>
  <c r="U13" i="50"/>
  <c r="AC49" i="34"/>
  <c r="Z37" i="46"/>
  <c r="U8" i="50"/>
  <c r="AB55" i="34"/>
  <c r="AB35" i="34"/>
  <c r="W51" i="34"/>
  <c r="Z73" i="46"/>
  <c r="V26" i="42"/>
  <c r="V25" i="34"/>
  <c r="Y9" i="50"/>
  <c r="U15" i="50"/>
  <c r="AA18" i="42"/>
  <c r="B17" i="54" s="1"/>
  <c r="AC22" i="34"/>
  <c r="AB60" i="46"/>
  <c r="X45" i="42"/>
  <c r="W71" i="46"/>
  <c r="Z46" i="42"/>
  <c r="Y3" i="46"/>
  <c r="AC28" i="46"/>
  <c r="V55" i="46"/>
  <c r="AB55" i="42"/>
  <c r="X59" i="34"/>
  <c r="AA29" i="50"/>
  <c r="B28" i="55" s="1"/>
  <c r="AC21" i="34"/>
  <c r="Z5" i="34"/>
  <c r="AB33" i="46"/>
  <c r="Y61" i="42"/>
  <c r="Z15" i="46"/>
  <c r="AA67" i="46"/>
  <c r="B66" i="53" s="1"/>
  <c r="U14" i="46"/>
  <c r="AC33" i="46"/>
  <c r="Z78" i="46"/>
  <c r="AB5" i="50"/>
  <c r="W45" i="34"/>
  <c r="W34" i="50"/>
  <c r="X18" i="50"/>
  <c r="W41" i="46"/>
  <c r="U6" i="50"/>
  <c r="Y31" i="34"/>
  <c r="X52" i="50"/>
  <c r="AB28" i="46"/>
  <c r="V54" i="46"/>
  <c r="Z65" i="46"/>
  <c r="Z62" i="46"/>
  <c r="X47" i="34"/>
  <c r="Z52" i="50"/>
  <c r="AA39" i="46"/>
  <c r="B38" i="53" s="1"/>
  <c r="AA46" i="42"/>
  <c r="B45" i="54" s="1"/>
  <c r="AB49" i="34"/>
  <c r="AC76" i="46"/>
  <c r="AA13" i="50"/>
  <c r="B12" i="55" s="1"/>
  <c r="AC46" i="42"/>
  <c r="AB13" i="42"/>
  <c r="AC41" i="46"/>
  <c r="AC5" i="50"/>
  <c r="AA12" i="42"/>
  <c r="B11" i="54" s="1"/>
  <c r="Z43" i="50"/>
  <c r="AB27" i="50"/>
  <c r="W4" i="50"/>
  <c r="AB28" i="42"/>
  <c r="Y13" i="34"/>
  <c r="X56" i="42"/>
  <c r="AC27" i="50"/>
  <c r="AB11" i="42"/>
  <c r="W27" i="42"/>
  <c r="AC39" i="46"/>
  <c r="Z70" i="46"/>
  <c r="W3" i="34"/>
  <c r="AB6" i="46"/>
  <c r="X3" i="34"/>
  <c r="V28" i="50"/>
  <c r="V18" i="34"/>
  <c r="Z87" i="46"/>
  <c r="U49" i="42"/>
  <c r="Y25" i="34"/>
  <c r="AB17" i="50"/>
  <c r="W28" i="34"/>
  <c r="AB30" i="42"/>
  <c r="AB33" i="42"/>
  <c r="AC47" i="46"/>
  <c r="AB39" i="50"/>
  <c r="AC39" i="50"/>
  <c r="X28" i="34"/>
  <c r="V35" i="34"/>
  <c r="AA22" i="34"/>
  <c r="B21" i="52" s="1"/>
  <c r="AB42" i="50"/>
  <c r="AA13" i="42"/>
  <c r="B12" i="54" s="1"/>
  <c r="Y48" i="34"/>
  <c r="U32" i="42"/>
  <c r="V59" i="34"/>
  <c r="X58" i="34"/>
  <c r="Y35" i="34"/>
  <c r="Z35" i="34"/>
  <c r="Z66" i="46"/>
  <c r="Y66" i="46"/>
  <c r="W50" i="34"/>
  <c r="X50" i="34"/>
  <c r="AC51" i="42"/>
  <c r="AA51" i="42"/>
  <c r="B50" i="54" s="1"/>
  <c r="AB51" i="42"/>
  <c r="Z51" i="50"/>
  <c r="Y51" i="50"/>
  <c r="Z4" i="46"/>
  <c r="Y4" i="46"/>
  <c r="AB43" i="50"/>
  <c r="AC43" i="50"/>
  <c r="AA43" i="50"/>
  <c r="B42" i="55" s="1"/>
  <c r="W4" i="46"/>
  <c r="X4" i="46"/>
  <c r="U34" i="50"/>
  <c r="V34" i="50"/>
  <c r="AC65" i="46"/>
  <c r="AB65" i="46"/>
  <c r="AA65" i="46"/>
  <c r="B64" i="53" s="1"/>
  <c r="AB44" i="34"/>
  <c r="AC44" i="34"/>
  <c r="AA44" i="34"/>
  <c r="B43" i="52" s="1"/>
  <c r="Y86" i="46"/>
  <c r="Z86" i="46"/>
  <c r="AC73" i="46"/>
  <c r="AA8" i="42"/>
  <c r="B7" i="54" s="1"/>
  <c r="AC40" i="50"/>
  <c r="AB40" i="50"/>
  <c r="AA40" i="50"/>
  <c r="B39" i="55" s="1"/>
  <c r="AA26" i="34"/>
  <c r="B25" i="52" s="1"/>
  <c r="AC15" i="50"/>
  <c r="AA15" i="50"/>
  <c r="B14" i="55" s="1"/>
  <c r="AB15" i="50"/>
  <c r="AC16" i="34"/>
  <c r="AB16" i="34"/>
  <c r="X69" i="46"/>
  <c r="W69" i="46"/>
  <c r="V5" i="50"/>
  <c r="U5" i="50"/>
  <c r="Y13" i="46"/>
  <c r="X10" i="50"/>
  <c r="W10" i="50"/>
  <c r="W77" i="46"/>
  <c r="X77" i="46"/>
  <c r="AB10" i="50"/>
  <c r="AC10" i="50"/>
  <c r="Y15" i="34"/>
  <c r="V44" i="34"/>
  <c r="U44" i="34"/>
  <c r="AC87" i="46"/>
  <c r="AB87" i="46"/>
  <c r="Z40" i="34"/>
  <c r="Y40" i="34"/>
  <c r="Y63" i="46"/>
  <c r="Z63" i="46"/>
  <c r="V54" i="34"/>
  <c r="U54" i="34"/>
  <c r="X29" i="34"/>
  <c r="W29" i="34"/>
  <c r="V30" i="46"/>
  <c r="U30" i="46"/>
  <c r="AC8" i="42"/>
  <c r="AB26" i="34"/>
  <c r="AA16" i="34"/>
  <c r="B15" i="52" s="1"/>
  <c r="Y60" i="42"/>
  <c r="AC45" i="34"/>
  <c r="AA33" i="42"/>
  <c r="B32" i="54" s="1"/>
  <c r="AA4" i="34"/>
  <c r="B3" i="52" s="1"/>
  <c r="Z57" i="42"/>
  <c r="AA23" i="42"/>
  <c r="B22" i="54" s="1"/>
  <c r="U30" i="42"/>
  <c r="AC31" i="42"/>
  <c r="Z26" i="42"/>
  <c r="X54" i="46"/>
  <c r="V45" i="34"/>
  <c r="AA8" i="46"/>
  <c r="B7" i="53" s="1"/>
  <c r="AA31" i="42"/>
  <c r="B30" i="54" s="1"/>
  <c r="AB23" i="42"/>
  <c r="AC8" i="46"/>
  <c r="Y17" i="34"/>
  <c r="V90" i="46"/>
  <c r="Z19" i="46"/>
  <c r="W17" i="50"/>
  <c r="AB74" i="46"/>
  <c r="U57" i="46"/>
  <c r="V6" i="34"/>
  <c r="Y8" i="34"/>
  <c r="Z55" i="34"/>
  <c r="AC71" i="46"/>
  <c r="AB53" i="42"/>
  <c r="V42" i="46"/>
  <c r="AA71" i="46"/>
  <c r="B70" i="53" s="1"/>
  <c r="AC25" i="34"/>
  <c r="U42" i="34"/>
  <c r="V51" i="34"/>
  <c r="AC11" i="42"/>
  <c r="X57" i="46"/>
  <c r="AB44" i="50"/>
  <c r="AA27" i="34"/>
  <c r="B26" i="52" s="1"/>
  <c r="W49" i="42"/>
  <c r="V54" i="42"/>
  <c r="AC34" i="50"/>
  <c r="AC44" i="46"/>
  <c r="AC12" i="42"/>
  <c r="W19" i="42"/>
  <c r="AC46" i="34"/>
  <c r="AC53" i="42"/>
  <c r="W31" i="50"/>
  <c r="AA45" i="34"/>
  <c r="B44" i="52" s="1"/>
  <c r="Y5" i="42"/>
  <c r="U6" i="34"/>
  <c r="Y26" i="42"/>
  <c r="AC66" i="46"/>
  <c r="AB76" i="46"/>
  <c r="X61" i="42"/>
  <c r="AA44" i="46"/>
  <c r="B43" i="53" s="1"/>
  <c r="Z24" i="42"/>
  <c r="AA74" i="46"/>
  <c r="B73" i="53" s="1"/>
  <c r="V7" i="34"/>
  <c r="V66" i="46"/>
  <c r="V23" i="46"/>
  <c r="Z72" i="46"/>
  <c r="AA66" i="46"/>
  <c r="B65" i="53" s="1"/>
  <c r="AC18" i="42"/>
  <c r="X17" i="50"/>
  <c r="V8" i="46"/>
  <c r="AC15" i="34"/>
  <c r="X57" i="42"/>
  <c r="V77" i="46"/>
  <c r="X51" i="42"/>
  <c r="AB18" i="42"/>
  <c r="AA6" i="46"/>
  <c r="B5" i="53" s="1"/>
  <c r="Y48" i="42"/>
  <c r="V51" i="50"/>
  <c r="AC30" i="42"/>
  <c r="U89" i="46"/>
  <c r="U59" i="46"/>
  <c r="AA9" i="46"/>
  <c r="B8" i="53" s="1"/>
  <c r="AB68" i="46"/>
  <c r="AC68" i="46"/>
  <c r="AA68" i="46"/>
  <c r="B67" i="53" s="1"/>
  <c r="X5" i="34"/>
  <c r="W5" i="34"/>
  <c r="AC39" i="34"/>
  <c r="AA39" i="34"/>
  <c r="B38" i="52" s="1"/>
  <c r="AC22" i="42"/>
  <c r="AB22" i="42"/>
  <c r="AB30" i="50"/>
  <c r="AA30" i="50"/>
  <c r="B29" i="55" s="1"/>
  <c r="AA11" i="46"/>
  <c r="B10" i="53" s="1"/>
  <c r="AA18" i="46"/>
  <c r="B17" i="53" s="1"/>
  <c r="AC18" i="46"/>
  <c r="AA3" i="46"/>
  <c r="AB3" i="46"/>
  <c r="AB16" i="46"/>
  <c r="AA16" i="46"/>
  <c r="B15" i="53" s="1"/>
  <c r="X14" i="42"/>
  <c r="W14" i="42"/>
  <c r="AB47" i="34"/>
  <c r="AA47" i="34"/>
  <c r="B46" i="52" s="1"/>
  <c r="AC47" i="34"/>
  <c r="AA58" i="46"/>
  <c r="B57" i="53" s="1"/>
  <c r="AB58" i="46"/>
  <c r="AB60" i="42"/>
  <c r="AC60" i="42"/>
  <c r="X10" i="46"/>
  <c r="W10" i="46"/>
  <c r="X86" i="46"/>
  <c r="V32" i="46"/>
  <c r="AC19" i="42"/>
  <c r="AC30" i="50"/>
  <c r="AB52" i="42"/>
  <c r="AC52" i="42"/>
  <c r="AA29" i="34"/>
  <c r="B28" i="52" s="1"/>
  <c r="W58" i="46"/>
  <c r="V37" i="46"/>
  <c r="V79" i="46"/>
  <c r="U9" i="50"/>
  <c r="X21" i="34"/>
  <c r="W21" i="34"/>
  <c r="AB21" i="46"/>
  <c r="AC21" i="46"/>
  <c r="AB10" i="46"/>
  <c r="AC10" i="46"/>
  <c r="AC52" i="46"/>
  <c r="AA19" i="42"/>
  <c r="B18" i="54" s="1"/>
  <c r="Y17" i="46"/>
  <c r="W26" i="42"/>
  <c r="Z7" i="50"/>
  <c r="AB43" i="46"/>
  <c r="AA59" i="34"/>
  <c r="B58" i="52" s="1"/>
  <c r="Z45" i="46"/>
  <c r="Y45" i="46"/>
  <c r="AC38" i="42"/>
  <c r="AA38" i="42"/>
  <c r="B37" i="54" s="1"/>
  <c r="AB38" i="42"/>
  <c r="AA60" i="34"/>
  <c r="B59" i="52" s="1"/>
  <c r="AC60" i="34"/>
  <c r="AC85" i="46"/>
  <c r="AB85" i="46"/>
  <c r="AA6" i="50"/>
  <c r="B5" i="55" s="1"/>
  <c r="AB6" i="50"/>
  <c r="AA52" i="50"/>
  <c r="B51" i="55" s="1"/>
  <c r="AC52" i="50"/>
  <c r="AB52" i="50"/>
  <c r="Z54" i="42"/>
  <c r="Y82" i="46"/>
  <c r="AC55" i="34"/>
  <c r="Y48" i="46"/>
  <c r="Y7" i="50"/>
  <c r="W8" i="42"/>
  <c r="X8" i="42"/>
  <c r="AC57" i="34"/>
  <c r="AA57" i="34"/>
  <c r="B56" i="52" s="1"/>
  <c r="AB57" i="34"/>
  <c r="U28" i="34"/>
  <c r="W16" i="42"/>
  <c r="X16" i="42"/>
  <c r="AC56" i="34"/>
  <c r="AA56" i="34"/>
  <c r="B55" i="52" s="1"/>
  <c r="X53" i="46"/>
  <c r="W53" i="46"/>
  <c r="AA45" i="46"/>
  <c r="B44" i="53" s="1"/>
  <c r="AB45" i="46"/>
  <c r="X60" i="34"/>
  <c r="Y43" i="42"/>
  <c r="AC8" i="34"/>
  <c r="AB34" i="42"/>
  <c r="AC11" i="50"/>
  <c r="AB42" i="46"/>
  <c r="AB53" i="34"/>
  <c r="AA55" i="42"/>
  <c r="B54" i="54" s="1"/>
  <c r="AA23" i="34"/>
  <c r="B22" i="52" s="1"/>
  <c r="X35" i="34"/>
  <c r="X13" i="46"/>
  <c r="AA30" i="46"/>
  <c r="B29" i="53" s="1"/>
  <c r="AC34" i="42"/>
  <c r="AC63" i="46"/>
  <c r="X79" i="46"/>
  <c r="AA10" i="50"/>
  <c r="B9" i="55" s="1"/>
  <c r="Z26" i="34"/>
  <c r="AA57" i="42"/>
  <c r="B56" i="54" s="1"/>
  <c r="AB57" i="42"/>
  <c r="AC6" i="34"/>
  <c r="AA6" i="34"/>
  <c r="B5" i="52" s="1"/>
  <c r="Z6" i="46"/>
  <c r="AC24" i="42"/>
  <c r="AB24" i="42"/>
  <c r="AA24" i="42"/>
  <c r="B23" i="54" s="1"/>
  <c r="Y38" i="34"/>
  <c r="Z38" i="34"/>
  <c r="AC69" i="46"/>
  <c r="AA69" i="46"/>
  <c r="B68" i="53" s="1"/>
  <c r="V31" i="34"/>
  <c r="U31" i="34"/>
  <c r="Z25" i="42"/>
  <c r="X48" i="46"/>
  <c r="W48" i="46"/>
  <c r="Z18" i="46"/>
  <c r="X51" i="46"/>
  <c r="W51" i="46"/>
  <c r="AA40" i="34"/>
  <c r="B39" i="52" s="1"/>
  <c r="AB40" i="34"/>
  <c r="AC40" i="34"/>
  <c r="Z67" i="46"/>
  <c r="Y67" i="46"/>
  <c r="AB38" i="34"/>
  <c r="AC38" i="34"/>
  <c r="AA18" i="34"/>
  <c r="B17" i="52" s="1"/>
  <c r="AB18" i="34"/>
  <c r="AA51" i="34"/>
  <c r="B50" i="52" s="1"/>
  <c r="AB51" i="34"/>
  <c r="U28" i="46"/>
  <c r="AC27" i="46"/>
  <c r="AB27" i="46"/>
  <c r="X13" i="50"/>
  <c r="AC23" i="46"/>
  <c r="AB23" i="46"/>
  <c r="Y76" i="46"/>
  <c r="AB27" i="34"/>
  <c r="AA82" i="46"/>
  <c r="B81" i="53" s="1"/>
  <c r="AA14" i="46"/>
  <c r="B13" i="53" s="1"/>
  <c r="AB5" i="34"/>
  <c r="AA5" i="34"/>
  <c r="B4" i="52" s="1"/>
  <c r="AC12" i="34"/>
  <c r="AA12" i="34"/>
  <c r="B11" i="52" s="1"/>
  <c r="X15" i="46"/>
  <c r="W15" i="46"/>
  <c r="AA51" i="46"/>
  <c r="B50" i="53" s="1"/>
  <c r="W28" i="46"/>
  <c r="Y36" i="34"/>
  <c r="W39" i="42"/>
  <c r="AA17" i="46"/>
  <c r="B16" i="53" s="1"/>
  <c r="AB17" i="46"/>
  <c r="W65" i="46"/>
  <c r="X65" i="46"/>
  <c r="AB7" i="46"/>
  <c r="U40" i="46"/>
  <c r="V40" i="46"/>
  <c r="W68" i="46"/>
  <c r="X68" i="46"/>
  <c r="U5" i="42"/>
  <c r="AB63" i="46"/>
  <c r="AA77" i="46"/>
  <c r="B76" i="53" s="1"/>
  <c r="AB11" i="46"/>
  <c r="U62" i="46"/>
  <c r="U14" i="42"/>
  <c r="AB59" i="34"/>
  <c r="U80" i="46"/>
  <c r="V80" i="46"/>
  <c r="W52" i="34"/>
  <c r="X52" i="34"/>
  <c r="W35" i="46"/>
  <c r="X35" i="46"/>
  <c r="W34" i="42"/>
  <c r="X34" i="42"/>
  <c r="Y21" i="46"/>
  <c r="AC42" i="42"/>
  <c r="AB42" i="42"/>
  <c r="AA79" i="46"/>
  <c r="B78" i="53" s="1"/>
  <c r="AB79" i="46"/>
  <c r="U20" i="42"/>
  <c r="AB52" i="46"/>
  <c r="AA16" i="42"/>
  <c r="B15" i="54" s="1"/>
  <c r="V20" i="50"/>
  <c r="X66" i="46"/>
  <c r="Y6" i="42"/>
  <c r="AC8" i="50"/>
  <c r="AA8" i="50"/>
  <c r="B7" i="55" s="1"/>
  <c r="Y7" i="46"/>
  <c r="Z7" i="46"/>
  <c r="V41" i="34"/>
  <c r="U41" i="34"/>
  <c r="AA28" i="34"/>
  <c r="B27" i="52" s="1"/>
  <c r="AB28" i="34"/>
  <c r="AC48" i="34"/>
  <c r="AB48" i="34"/>
  <c r="AA58" i="42"/>
  <c r="B57" i="54" s="1"/>
  <c r="AB58" i="42"/>
  <c r="X46" i="46"/>
  <c r="W46" i="46"/>
  <c r="AB56" i="42"/>
  <c r="AC56" i="42"/>
  <c r="AB13" i="50"/>
  <c r="X27" i="50"/>
  <c r="V5" i="42"/>
  <c r="U20" i="50"/>
  <c r="AA43" i="34"/>
  <c r="B42" i="52" s="1"/>
  <c r="AB61" i="46"/>
  <c r="AB23" i="34"/>
  <c r="X30" i="34"/>
  <c r="X13" i="42"/>
  <c r="AA22" i="46"/>
  <c r="B21" i="53" s="1"/>
  <c r="AB22" i="46"/>
  <c r="V53" i="34"/>
  <c r="U53" i="34"/>
  <c r="AC31" i="46"/>
  <c r="AA31" i="46"/>
  <c r="B30" i="53" s="1"/>
  <c r="X23" i="46"/>
  <c r="W23" i="46"/>
  <c r="AC25" i="42"/>
  <c r="AA25" i="42"/>
  <c r="B24" i="54" s="1"/>
  <c r="AC77" i="46"/>
  <c r="AB22" i="50"/>
  <c r="U13" i="42"/>
  <c r="W13" i="50"/>
  <c r="W42" i="34"/>
  <c r="AC43" i="42"/>
  <c r="X19" i="46"/>
  <c r="AC17" i="42"/>
  <c r="U10" i="50"/>
  <c r="Z47" i="46"/>
  <c r="AB31" i="46"/>
  <c r="AB30" i="46"/>
  <c r="AB45" i="50"/>
  <c r="AC45" i="50"/>
  <c r="Z43" i="34"/>
  <c r="AB48" i="50"/>
  <c r="AC6" i="50"/>
  <c r="Z27" i="50"/>
  <c r="Z56" i="34"/>
  <c r="X36" i="34"/>
  <c r="AC58" i="46"/>
  <c r="AC24" i="46"/>
  <c r="AC29" i="34"/>
  <c r="AA11" i="50"/>
  <c r="B10" i="55" s="1"/>
  <c r="AC89" i="46"/>
  <c r="Y42" i="34"/>
  <c r="AB56" i="34"/>
  <c r="V10" i="50"/>
  <c r="AC17" i="46"/>
  <c r="AC30" i="46"/>
  <c r="AC53" i="34"/>
  <c r="X57" i="34"/>
  <c r="W16" i="34"/>
  <c r="Z13" i="42"/>
  <c r="Y15" i="46"/>
  <c r="Z42" i="46"/>
  <c r="U48" i="46"/>
  <c r="Z28" i="42"/>
  <c r="X23" i="42"/>
  <c r="AC54" i="34"/>
  <c r="AB3" i="50"/>
  <c r="AB57" i="46"/>
  <c r="Y26" i="34"/>
  <c r="AA42" i="42"/>
  <c r="B41" i="54" s="1"/>
  <c r="AB37" i="42"/>
  <c r="Z15" i="34"/>
  <c r="AC86" i="46"/>
  <c r="AB8" i="42"/>
  <c r="AC58" i="42"/>
  <c r="AC79" i="46"/>
  <c r="X16" i="34"/>
  <c r="Y49" i="42"/>
  <c r="U46" i="34"/>
  <c r="Y13" i="42"/>
  <c r="X15" i="34"/>
  <c r="AA87" i="46"/>
  <c r="B86" i="53" s="1"/>
  <c r="X49" i="34"/>
  <c r="Y56" i="46"/>
  <c r="AC14" i="42"/>
  <c r="Y6" i="46"/>
  <c r="AA89" i="46"/>
  <c r="B88" i="53" s="1"/>
  <c r="AC3" i="50"/>
  <c r="AC37" i="42"/>
  <c r="W55" i="46"/>
  <c r="Y13" i="50"/>
  <c r="W43" i="34"/>
  <c r="AB18" i="50"/>
  <c r="AC13" i="42"/>
  <c r="AC29" i="50"/>
  <c r="AA7" i="46"/>
  <c r="B6" i="53" s="1"/>
  <c r="Y84" i="46"/>
  <c r="AA21" i="46"/>
  <c r="B20" i="53" s="1"/>
  <c r="V27" i="46"/>
  <c r="U4" i="46"/>
  <c r="AA73" i="46"/>
  <c r="B72" i="53" s="1"/>
  <c r="Y11" i="34"/>
  <c r="V30" i="42"/>
  <c r="W56" i="34"/>
  <c r="Z3" i="46"/>
  <c r="V6" i="50"/>
  <c r="AA11" i="42"/>
  <c r="B10" i="54" s="1"/>
  <c r="AA44" i="50"/>
  <c r="B43" i="55" s="1"/>
  <c r="X75" i="46"/>
  <c r="Z40" i="50"/>
  <c r="AC28" i="42"/>
  <c r="X54" i="42"/>
  <c r="W46" i="42"/>
  <c r="AB46" i="34"/>
  <c r="W14" i="46"/>
  <c r="X14" i="46"/>
  <c r="Y18" i="34"/>
  <c r="Z18" i="34"/>
  <c r="U27" i="50"/>
  <c r="V27" i="50"/>
  <c r="Z51" i="34"/>
  <c r="Y51" i="34"/>
  <c r="AB54" i="46"/>
  <c r="AA54" i="46"/>
  <c r="B53" i="53" s="1"/>
  <c r="AC54" i="46"/>
  <c r="Y26" i="46"/>
  <c r="Z26" i="46"/>
  <c r="X30" i="50"/>
  <c r="W30" i="50"/>
  <c r="U7" i="50"/>
  <c r="V7" i="50"/>
  <c r="Z8" i="50"/>
  <c r="Y8" i="50"/>
  <c r="V87" i="46"/>
  <c r="U87" i="46"/>
  <c r="X3" i="46"/>
  <c r="W3" i="46"/>
  <c r="Z48" i="50"/>
  <c r="Y48" i="50"/>
  <c r="AB61" i="42"/>
  <c r="AA61" i="42"/>
  <c r="B60" i="54" s="1"/>
  <c r="X30" i="46"/>
  <c r="W30" i="46"/>
  <c r="U24" i="42"/>
  <c r="V24" i="42"/>
  <c r="U10" i="42"/>
  <c r="V10" i="42"/>
  <c r="W16" i="50"/>
  <c r="X16" i="50"/>
  <c r="W42" i="42"/>
  <c r="X42" i="42"/>
  <c r="AC59" i="42"/>
  <c r="AB59" i="42"/>
  <c r="AA59" i="42"/>
  <c r="B58" i="54" s="1"/>
  <c r="Y38" i="42"/>
  <c r="Z38" i="42"/>
  <c r="Y33" i="42"/>
  <c r="AC4" i="50"/>
  <c r="AA4" i="50"/>
  <c r="B3" i="55" s="1"/>
  <c r="AB4" i="50"/>
  <c r="AB17" i="34"/>
  <c r="AA17" i="34"/>
  <c r="B16" i="52" s="1"/>
  <c r="AC17" i="34"/>
  <c r="W15" i="42"/>
  <c r="W16" i="46"/>
  <c r="X16" i="46"/>
  <c r="Y30" i="42"/>
  <c r="Z30" i="42"/>
  <c r="V15" i="34"/>
  <c r="U15" i="34"/>
  <c r="W70" i="46"/>
  <c r="X70" i="46"/>
  <c r="U34" i="46"/>
  <c r="V34" i="46"/>
  <c r="V13" i="34"/>
  <c r="W17" i="34"/>
  <c r="X17" i="34"/>
  <c r="W25" i="34"/>
  <c r="Y22" i="42"/>
  <c r="Z20" i="34"/>
  <c r="AB50" i="34"/>
  <c r="U29" i="46"/>
  <c r="V29" i="46"/>
  <c r="Z50" i="34"/>
  <c r="Y50" i="34"/>
  <c r="Z59" i="34"/>
  <c r="Y59" i="34"/>
  <c r="Z77" i="46"/>
  <c r="Y77" i="46"/>
  <c r="W43" i="42"/>
  <c r="X43" i="42"/>
  <c r="U50" i="42"/>
  <c r="V50" i="42"/>
  <c r="AB29" i="42"/>
  <c r="AA29" i="42"/>
  <c r="B28" i="54" s="1"/>
  <c r="AC29" i="42"/>
  <c r="AA81" i="46"/>
  <c r="B80" i="53" s="1"/>
  <c r="AB81" i="46"/>
  <c r="AC81" i="46"/>
  <c r="AC26" i="46"/>
  <c r="AA26" i="46"/>
  <c r="B25" i="53" s="1"/>
  <c r="V22" i="42"/>
  <c r="V30" i="34"/>
  <c r="U30" i="34"/>
  <c r="U16" i="46"/>
  <c r="Z31" i="46"/>
  <c r="Y31" i="46"/>
  <c r="U47" i="50"/>
  <c r="V47" i="50"/>
  <c r="X87" i="46"/>
  <c r="W87" i="46"/>
  <c r="V39" i="50"/>
  <c r="U39" i="50"/>
  <c r="AB9" i="50"/>
  <c r="AA9" i="50"/>
  <c r="B8" i="55" s="1"/>
  <c r="AC84" i="46"/>
  <c r="AA84" i="46"/>
  <c r="B83" i="53" s="1"/>
  <c r="Z9" i="46"/>
  <c r="Y9" i="46"/>
  <c r="Y68" i="46"/>
  <c r="Z68" i="46"/>
  <c r="AA46" i="46"/>
  <c r="B45" i="53" s="1"/>
  <c r="AC46" i="46"/>
  <c r="AB46" i="46"/>
  <c r="U12" i="46"/>
  <c r="V12" i="46"/>
  <c r="AC31" i="50"/>
  <c r="AB31" i="50"/>
  <c r="AA31" i="50"/>
  <c r="B30" i="55" s="1"/>
  <c r="V13" i="46"/>
  <c r="U13" i="46"/>
  <c r="Y18" i="50"/>
  <c r="Z18" i="50"/>
  <c r="W6" i="42"/>
  <c r="AB91" i="46"/>
  <c r="AA91" i="46"/>
  <c r="B90" i="53" s="1"/>
  <c r="AC91" i="46"/>
  <c r="Z32" i="42"/>
  <c r="Y32" i="42"/>
  <c r="AC54" i="42"/>
  <c r="AB54" i="42"/>
  <c r="AA54" i="42"/>
  <c r="B53" i="54" s="1"/>
  <c r="Y28" i="50"/>
  <c r="Z28" i="50"/>
  <c r="AA10" i="42"/>
  <c r="B9" i="54" s="1"/>
  <c r="AB10" i="42"/>
  <c r="AA16" i="50"/>
  <c r="B15" i="55" s="1"/>
  <c r="AB16" i="50"/>
  <c r="AC16" i="50"/>
  <c r="AB15" i="42"/>
  <c r="AC15" i="42"/>
  <c r="Y10" i="34"/>
  <c r="Z10" i="34"/>
  <c r="AC48" i="46"/>
  <c r="AA48" i="46"/>
  <c r="B47" i="53" s="1"/>
  <c r="Z45" i="34"/>
  <c r="Y45" i="34"/>
  <c r="Y88" i="46"/>
  <c r="Z88" i="46"/>
  <c r="U50" i="34"/>
  <c r="V50" i="34"/>
  <c r="AC35" i="42"/>
  <c r="AB35" i="42"/>
  <c r="AB88" i="46"/>
  <c r="AA88" i="46"/>
  <c r="B87" i="53" s="1"/>
  <c r="U9" i="34"/>
  <c r="V9" i="34"/>
  <c r="W5" i="50"/>
  <c r="X5" i="50"/>
  <c r="AB26" i="46"/>
  <c r="V33" i="34"/>
  <c r="U33" i="34"/>
  <c r="W41" i="42"/>
  <c r="X41" i="42"/>
  <c r="U6" i="42"/>
  <c r="V6" i="42"/>
  <c r="U9" i="42"/>
  <c r="V9" i="42"/>
  <c r="Y58" i="34"/>
  <c r="Z58" i="34"/>
  <c r="AA35" i="42"/>
  <c r="B34" i="54" s="1"/>
  <c r="AC61" i="42"/>
  <c r="W73" i="46"/>
  <c r="AB30" i="34"/>
  <c r="Z44" i="50"/>
  <c r="W39" i="34"/>
  <c r="Y44" i="42"/>
  <c r="Y39" i="34"/>
  <c r="AB48" i="46"/>
  <c r="Z22" i="42"/>
  <c r="AB50" i="46"/>
  <c r="W44" i="46"/>
  <c r="V28" i="42"/>
  <c r="AA50" i="46"/>
  <c r="B49" i="53" s="1"/>
  <c r="Y91" i="46"/>
  <c r="V44" i="50"/>
  <c r="AA47" i="46"/>
  <c r="B46" i="53" s="1"/>
  <c r="AC49" i="46"/>
  <c r="Y42" i="50"/>
  <c r="AA15" i="42"/>
  <c r="B14" i="54" s="1"/>
  <c r="AA38" i="34"/>
  <c r="B37" i="52" s="1"/>
  <c r="AC9" i="50"/>
  <c r="AB49" i="46"/>
  <c r="AC61" i="46"/>
  <c r="AC88" i="46"/>
  <c r="V74" i="46"/>
  <c r="X6" i="42"/>
  <c r="Z41" i="34"/>
  <c r="Y41" i="34"/>
  <c r="Y30" i="34"/>
  <c r="Z30" i="34"/>
  <c r="V36" i="42"/>
  <c r="U36" i="42"/>
  <c r="AA90" i="46"/>
  <c r="B89" i="53" s="1"/>
  <c r="AC90" i="46"/>
  <c r="AB90" i="46"/>
  <c r="V86" i="46"/>
  <c r="U86" i="46"/>
  <c r="AB42" i="34"/>
  <c r="AA42" i="34"/>
  <c r="B41" i="52" s="1"/>
  <c r="AC42" i="34"/>
  <c r="Z51" i="46"/>
  <c r="Y51" i="46"/>
  <c r="AA15" i="46"/>
  <c r="B14" i="53" s="1"/>
  <c r="AB15" i="46"/>
  <c r="Z69" i="46"/>
  <c r="Y69" i="46"/>
  <c r="U43" i="50"/>
  <c r="V43" i="50"/>
  <c r="AC34" i="46"/>
  <c r="AA34" i="46"/>
  <c r="B33" i="53" s="1"/>
  <c r="AB34" i="46"/>
  <c r="U82" i="46"/>
  <c r="V82" i="46"/>
  <c r="X52" i="42"/>
  <c r="W52" i="42"/>
  <c r="W31" i="46"/>
  <c r="X31" i="46"/>
  <c r="V12" i="42"/>
  <c r="U12" i="42"/>
  <c r="Y30" i="46"/>
  <c r="Z30" i="46"/>
  <c r="AB15" i="34"/>
  <c r="X37" i="46"/>
  <c r="W37" i="46"/>
  <c r="Z46" i="34"/>
  <c r="Y46" i="34"/>
  <c r="AA20" i="34"/>
  <c r="B19" i="52" s="1"/>
  <c r="AC20" i="34"/>
  <c r="AB20" i="34"/>
  <c r="Y31" i="50"/>
  <c r="Z31" i="50"/>
  <c r="W85" i="46"/>
  <c r="X85" i="46"/>
  <c r="AC20" i="46"/>
  <c r="AB20" i="46"/>
  <c r="AA20" i="46"/>
  <c r="B19" i="53" s="1"/>
  <c r="Y59" i="42"/>
  <c r="Z59" i="42"/>
  <c r="AB11" i="34"/>
  <c r="AC11" i="34"/>
  <c r="AA11" i="34"/>
  <c r="B10" i="52" s="1"/>
  <c r="AB52" i="34"/>
  <c r="AC52" i="34"/>
  <c r="Y37" i="34"/>
  <c r="Z37" i="34"/>
  <c r="AC44" i="42"/>
  <c r="AB44" i="42"/>
  <c r="AB47" i="50"/>
  <c r="AA47" i="50"/>
  <c r="B46" i="55" s="1"/>
  <c r="AC47" i="50"/>
  <c r="Z10" i="50"/>
  <c r="Y10" i="50"/>
  <c r="AC13" i="34"/>
  <c r="AA13" i="34"/>
  <c r="B12" i="52" s="1"/>
  <c r="AB13" i="34"/>
  <c r="W47" i="42"/>
  <c r="X47" i="42"/>
  <c r="AC20" i="42"/>
  <c r="AA20" i="42"/>
  <c r="B19" i="54" s="1"/>
  <c r="Y75" i="46"/>
  <c r="Z75" i="46"/>
  <c r="W42" i="50"/>
  <c r="X42" i="50"/>
  <c r="AA27" i="42"/>
  <c r="B26" i="54" s="1"/>
  <c r="AC27" i="42"/>
  <c r="Y33" i="34"/>
  <c r="Z33" i="34"/>
  <c r="W17" i="42"/>
  <c r="X17" i="42"/>
  <c r="AA45" i="42"/>
  <c r="B44" i="54" s="1"/>
  <c r="AC45" i="42"/>
  <c r="AB45" i="42"/>
  <c r="AB32" i="46"/>
  <c r="W3" i="50"/>
  <c r="X3" i="50"/>
  <c r="AA4" i="46"/>
  <c r="B3" i="53" s="1"/>
  <c r="AA50" i="34"/>
  <c r="B49" i="52" s="1"/>
  <c r="U53" i="46"/>
  <c r="V53" i="46"/>
  <c r="U27" i="42"/>
  <c r="V27" i="42"/>
  <c r="Z30" i="50"/>
  <c r="Y30" i="50"/>
  <c r="AA30" i="34"/>
  <c r="B29" i="52" s="1"/>
  <c r="AB55" i="46"/>
  <c r="AC55" i="46"/>
  <c r="AA55" i="46"/>
  <c r="B54" i="53" s="1"/>
  <c r="W18" i="34"/>
  <c r="X39" i="50"/>
  <c r="W39" i="50"/>
  <c r="W20" i="46"/>
  <c r="AA10" i="34"/>
  <c r="B9" i="52" s="1"/>
  <c r="AC10" i="34"/>
  <c r="Z5" i="46"/>
  <c r="AC13" i="46"/>
  <c r="AA13" i="46"/>
  <c r="B12" i="53" s="1"/>
  <c r="AB13" i="46"/>
  <c r="AA40" i="46"/>
  <c r="B39" i="53" s="1"/>
  <c r="AB40" i="46"/>
  <c r="AA32" i="42"/>
  <c r="B31" i="54" s="1"/>
  <c r="AB32" i="42"/>
  <c r="AC32" i="42"/>
  <c r="Y16" i="34"/>
  <c r="Z16" i="34"/>
  <c r="Y71" i="46"/>
  <c r="Z71" i="46"/>
  <c r="AB31" i="34"/>
  <c r="AA31" i="34"/>
  <c r="B30" i="52" s="1"/>
  <c r="AC31" i="34"/>
  <c r="Y12" i="34"/>
  <c r="Y10" i="46"/>
  <c r="Z10" i="46"/>
  <c r="AB51" i="50"/>
  <c r="AA51" i="50"/>
  <c r="B50" i="55" s="1"/>
  <c r="AC51" i="50"/>
  <c r="V38" i="46"/>
  <c r="U38" i="46"/>
  <c r="Y17" i="50"/>
  <c r="X20" i="46"/>
  <c r="X18" i="34"/>
  <c r="U13" i="34"/>
  <c r="Z33" i="42"/>
  <c r="AC4" i="46"/>
  <c r="AA32" i="46"/>
  <c r="B31" i="53" s="1"/>
  <c r="W41" i="34"/>
  <c r="X41" i="34"/>
  <c r="W7" i="50"/>
  <c r="X7" i="50"/>
  <c r="U52" i="50"/>
  <c r="V52" i="50"/>
  <c r="W45" i="46"/>
  <c r="X45" i="46"/>
  <c r="Y45" i="50"/>
  <c r="Z45" i="50"/>
  <c r="AA56" i="46"/>
  <c r="B55" i="53" s="1"/>
  <c r="AC56" i="46"/>
  <c r="U32" i="46"/>
  <c r="Z74" i="46"/>
  <c r="Y74" i="46"/>
  <c r="U45" i="42"/>
  <c r="V45" i="42"/>
  <c r="W10" i="34"/>
  <c r="X10" i="34"/>
  <c r="U14" i="34"/>
  <c r="V14" i="34"/>
  <c r="Z11" i="46"/>
  <c r="Y11" i="46"/>
  <c r="Y20" i="46"/>
  <c r="Z20" i="46"/>
  <c r="W76" i="46"/>
  <c r="X76" i="46"/>
  <c r="U3" i="34"/>
  <c r="V3" i="34"/>
  <c r="W19" i="46"/>
  <c r="Y79" i="46"/>
  <c r="AC16" i="46"/>
  <c r="W48" i="42"/>
  <c r="X48" i="42"/>
  <c r="X38" i="34"/>
  <c r="W38" i="34"/>
  <c r="Y16" i="42"/>
  <c r="Z16" i="42"/>
  <c r="W40" i="34"/>
  <c r="X40" i="34"/>
  <c r="X7" i="34"/>
  <c r="W7" i="34"/>
  <c r="AB26" i="42"/>
  <c r="AA26" i="42"/>
  <c r="B25" i="54" s="1"/>
  <c r="AC26" i="42"/>
  <c r="W81" i="46"/>
  <c r="X81" i="46"/>
  <c r="AA38" i="46"/>
  <c r="B37" i="53" s="1"/>
  <c r="AC38" i="46"/>
  <c r="AB38" i="46"/>
  <c r="AC72" i="46"/>
  <c r="AC3" i="34"/>
  <c r="AB12" i="34"/>
  <c r="V49" i="46"/>
  <c r="AC17" i="50"/>
  <c r="X6" i="34"/>
  <c r="W6" i="34"/>
  <c r="Z37" i="42"/>
  <c r="Y37" i="42"/>
  <c r="Z9" i="42"/>
  <c r="Y9" i="42"/>
  <c r="Y33" i="46"/>
  <c r="Z33" i="46"/>
  <c r="Z55" i="42"/>
  <c r="Y55" i="42"/>
  <c r="Z45" i="42"/>
  <c r="Y45" i="42"/>
  <c r="X50" i="46"/>
  <c r="W50" i="46"/>
  <c r="U7" i="46"/>
  <c r="V7" i="46"/>
  <c r="X11" i="50"/>
  <c r="W11" i="50"/>
  <c r="AA22" i="50"/>
  <c r="B21" i="55" s="1"/>
  <c r="AB20" i="50"/>
  <c r="X54" i="34"/>
  <c r="U31" i="50"/>
  <c r="V56" i="42"/>
  <c r="W43" i="46"/>
  <c r="AC49" i="42"/>
  <c r="AA43" i="46"/>
  <c r="B42" i="53" s="1"/>
  <c r="W24" i="42"/>
  <c r="AB56" i="46"/>
  <c r="AC5" i="34"/>
  <c r="W8" i="46"/>
  <c r="V43" i="34"/>
  <c r="Z85" i="46"/>
  <c r="W38" i="42"/>
  <c r="AC7" i="46"/>
  <c r="X39" i="46"/>
  <c r="W39" i="46"/>
  <c r="U12" i="34"/>
  <c r="V12" i="34"/>
  <c r="X35" i="42"/>
  <c r="W35" i="42"/>
  <c r="W37" i="42"/>
  <c r="X37" i="42"/>
  <c r="W21" i="42"/>
  <c r="X21" i="42"/>
  <c r="Z8" i="46"/>
  <c r="Y8" i="46"/>
  <c r="AC62" i="46"/>
  <c r="AA62" i="46"/>
  <c r="B61" i="53" s="1"/>
  <c r="AB62" i="46"/>
  <c r="V22" i="50"/>
  <c r="U22" i="50"/>
  <c r="W21" i="46"/>
  <c r="X21" i="46"/>
  <c r="W52" i="46"/>
  <c r="X52" i="46"/>
  <c r="X59" i="46"/>
  <c r="W59" i="46"/>
  <c r="X11" i="34"/>
  <c r="W11" i="34"/>
  <c r="V6" i="46"/>
  <c r="U6" i="46"/>
  <c r="U84" i="46"/>
  <c r="V84" i="46"/>
  <c r="V20" i="46"/>
  <c r="U20" i="46"/>
  <c r="U23" i="42"/>
  <c r="V23" i="42"/>
  <c r="AB59" i="46"/>
  <c r="AA59" i="46"/>
  <c r="B58" i="53" s="1"/>
  <c r="AC59" i="46"/>
  <c r="W37" i="34"/>
  <c r="X37" i="34"/>
  <c r="Z41" i="50"/>
  <c r="Y41" i="50"/>
  <c r="V31" i="50"/>
  <c r="AC51" i="46"/>
  <c r="U51" i="42"/>
  <c r="V51" i="42"/>
  <c r="X55" i="42"/>
  <c r="W55" i="42"/>
  <c r="U19" i="42"/>
  <c r="V19" i="42"/>
  <c r="Z28" i="46"/>
  <c r="Y28" i="46"/>
  <c r="U41" i="42"/>
  <c r="V41" i="42"/>
  <c r="W74" i="46"/>
  <c r="X74" i="46"/>
  <c r="AB12" i="46"/>
  <c r="AA12" i="46"/>
  <c r="B11" i="53" s="1"/>
  <c r="AC12" i="46"/>
  <c r="AB39" i="42"/>
  <c r="AA39" i="42"/>
  <c r="B38" i="54" s="1"/>
  <c r="AC5" i="42"/>
  <c r="AA5" i="42"/>
  <c r="B4" i="54" s="1"/>
  <c r="AA60" i="42"/>
  <c r="B59" i="54" s="1"/>
  <c r="AB14" i="46"/>
  <c r="AB19" i="46"/>
  <c r="AC3" i="46"/>
  <c r="U26" i="46"/>
  <c r="V26" i="46"/>
  <c r="V21" i="34"/>
  <c r="U21" i="34"/>
  <c r="Z9" i="34"/>
  <c r="Y9" i="34"/>
  <c r="X61" i="46"/>
  <c r="W61" i="46"/>
  <c r="Y53" i="34"/>
  <c r="Z53" i="34"/>
  <c r="V42" i="42"/>
  <c r="U42" i="42"/>
  <c r="V18" i="50"/>
  <c r="U18" i="50"/>
  <c r="U17" i="50"/>
  <c r="V17" i="50"/>
  <c r="AB35" i="46"/>
  <c r="U76" i="46"/>
  <c r="Y35" i="46"/>
  <c r="V33" i="42"/>
  <c r="U33" i="42"/>
  <c r="X36" i="46"/>
  <c r="W36" i="46"/>
  <c r="W31" i="42"/>
  <c r="X31" i="42"/>
  <c r="V37" i="34"/>
  <c r="U37" i="34"/>
  <c r="W62" i="46"/>
  <c r="X62" i="46"/>
  <c r="U57" i="34"/>
  <c r="V57" i="34"/>
  <c r="Y14" i="42"/>
  <c r="Z14" i="42"/>
  <c r="Z89" i="46"/>
  <c r="Y89" i="46"/>
  <c r="U10" i="46"/>
  <c r="V10" i="46"/>
  <c r="V48" i="34"/>
  <c r="U48" i="34"/>
  <c r="V88" i="46"/>
  <c r="AC22" i="50"/>
  <c r="X12" i="42"/>
  <c r="Z13" i="50"/>
  <c r="AC20" i="50"/>
  <c r="AA57" i="46"/>
  <c r="B56" i="53" s="1"/>
  <c r="Z5" i="50"/>
  <c r="AA14" i="42"/>
  <c r="B13" i="54" s="1"/>
  <c r="AC58" i="34"/>
  <c r="AB3" i="34"/>
  <c r="AA43" i="42"/>
  <c r="B42" i="54" s="1"/>
  <c r="W8" i="34"/>
  <c r="AA19" i="46"/>
  <c r="B18" i="53" s="1"/>
  <c r="AB39" i="34"/>
  <c r="U23" i="46"/>
  <c r="AC14" i="46"/>
  <c r="Z9" i="50"/>
  <c r="X22" i="42"/>
  <c r="Y47" i="50"/>
  <c r="AC9" i="46"/>
  <c r="V43" i="42"/>
  <c r="AA58" i="34"/>
  <c r="B57" i="52" s="1"/>
  <c r="AA52" i="42"/>
  <c r="B51" i="54" s="1"/>
  <c r="AB25" i="46"/>
  <c r="X8" i="34"/>
  <c r="U69" i="46"/>
  <c r="AC19" i="46"/>
  <c r="Y39" i="46"/>
  <c r="U47" i="34"/>
  <c r="AA22" i="42"/>
  <c r="B21" i="54" s="1"/>
  <c r="Z44" i="34"/>
  <c r="AA18" i="50"/>
  <c r="B17" i="55" s="1"/>
  <c r="V72" i="46"/>
  <c r="AA49" i="42"/>
  <c r="B48" i="54" s="1"/>
  <c r="W47" i="46"/>
  <c r="AC48" i="50"/>
  <c r="AC82" i="46"/>
  <c r="W8" i="50"/>
  <c r="Z41" i="42"/>
  <c r="AB86" i="46"/>
  <c r="X29" i="46"/>
  <c r="W29" i="46"/>
  <c r="AA9" i="34"/>
  <c r="B8" i="52" s="1"/>
  <c r="AC9" i="34"/>
  <c r="AB9" i="34"/>
  <c r="U47" i="46"/>
  <c r="V47" i="46"/>
  <c r="X29" i="42"/>
  <c r="W29" i="42"/>
  <c r="W91" i="46"/>
  <c r="X91" i="46"/>
  <c r="U83" i="46"/>
  <c r="V83" i="46"/>
  <c r="AC80" i="46"/>
  <c r="AB80" i="46"/>
  <c r="AA80" i="46"/>
  <c r="B79" i="53" s="1"/>
  <c r="X18" i="42"/>
  <c r="W18" i="42"/>
  <c r="Y3" i="34"/>
  <c r="Z3" i="34"/>
  <c r="AB50" i="42"/>
  <c r="AA50" i="42"/>
  <c r="B49" i="54" s="1"/>
  <c r="V52" i="42"/>
  <c r="U52" i="42"/>
  <c r="V45" i="50"/>
  <c r="U45" i="50"/>
  <c r="Y90" i="46"/>
  <c r="Z90" i="46"/>
  <c r="V25" i="46"/>
  <c r="X22" i="46"/>
  <c r="W22" i="46"/>
  <c r="AC41" i="34"/>
  <c r="AB75" i="46"/>
  <c r="AA75" i="46"/>
  <c r="B74" i="53" s="1"/>
  <c r="AC42" i="46"/>
  <c r="AB8" i="34"/>
  <c r="Z55" i="46"/>
  <c r="V15" i="50"/>
  <c r="Y52" i="46"/>
  <c r="AA27" i="46"/>
  <c r="B26" i="53" s="1"/>
  <c r="AC42" i="50"/>
  <c r="X44" i="50"/>
  <c r="AB54" i="34"/>
  <c r="AA17" i="42"/>
  <c r="B16" i="54" s="1"/>
  <c r="Y34" i="42"/>
  <c r="AC35" i="34"/>
  <c r="Y53" i="42"/>
  <c r="AB43" i="34"/>
  <c r="U8" i="46"/>
  <c r="AB8" i="50"/>
  <c r="Y61" i="46"/>
  <c r="Z21" i="46"/>
  <c r="Y11" i="42"/>
  <c r="AC4" i="34"/>
  <c r="Y44" i="46"/>
  <c r="AC22" i="46"/>
  <c r="Z47" i="34"/>
  <c r="W44" i="34"/>
  <c r="X44" i="34"/>
  <c r="V50" i="46"/>
  <c r="U50" i="46"/>
  <c r="AA37" i="46"/>
  <c r="B36" i="53" s="1"/>
  <c r="AB37" i="46"/>
  <c r="AC37" i="46"/>
  <c r="W60" i="46"/>
  <c r="X60" i="46"/>
  <c r="V91" i="46"/>
  <c r="U91" i="46"/>
  <c r="U50" i="50"/>
  <c r="V50" i="50"/>
  <c r="U34" i="42"/>
  <c r="V34" i="42"/>
  <c r="W22" i="50"/>
  <c r="X22" i="50"/>
  <c r="V24" i="46"/>
  <c r="U24" i="46"/>
  <c r="Y14" i="34"/>
  <c r="Z14" i="34"/>
  <c r="V18" i="46"/>
  <c r="U18" i="46"/>
  <c r="Z52" i="34"/>
  <c r="Y52" i="34"/>
  <c r="U56" i="46"/>
  <c r="V56" i="46"/>
  <c r="W43" i="50"/>
  <c r="X43" i="50"/>
  <c r="Y3" i="50"/>
  <c r="Z3" i="50"/>
  <c r="X14" i="34"/>
  <c r="W14" i="34"/>
  <c r="X27" i="34"/>
  <c r="W27" i="34"/>
  <c r="V41" i="50"/>
  <c r="U41" i="50"/>
  <c r="V53" i="42"/>
  <c r="U53" i="42"/>
  <c r="Z23" i="42"/>
  <c r="Y23" i="42"/>
  <c r="U67" i="46"/>
  <c r="V67" i="46"/>
  <c r="W40" i="50"/>
  <c r="X40" i="50"/>
  <c r="W9" i="34"/>
  <c r="Y35" i="42"/>
  <c r="V16" i="34"/>
  <c r="Y42" i="42"/>
  <c r="AA10" i="46"/>
  <c r="B9" i="53" s="1"/>
  <c r="AA5" i="50"/>
  <c r="B4" i="55" s="1"/>
  <c r="U75" i="46"/>
  <c r="Y25" i="46"/>
  <c r="AB25" i="34"/>
  <c r="AB24" i="46"/>
  <c r="AA72" i="46"/>
  <c r="B71" i="53" s="1"/>
  <c r="AA41" i="46"/>
  <c r="B40" i="53" s="1"/>
  <c r="AC18" i="34"/>
  <c r="AB41" i="34"/>
  <c r="Z60" i="34"/>
  <c r="AB29" i="34"/>
  <c r="AB60" i="34"/>
  <c r="AB16" i="42"/>
  <c r="AC25" i="46"/>
  <c r="U71" i="46"/>
  <c r="AB25" i="42"/>
  <c r="X34" i="46"/>
  <c r="Z34" i="46"/>
  <c r="Y34" i="46"/>
  <c r="U26" i="34"/>
  <c r="V26" i="34"/>
  <c r="V30" i="50"/>
  <c r="U30" i="50"/>
  <c r="X40" i="42"/>
  <c r="W40" i="42"/>
  <c r="W41" i="50"/>
  <c r="X41" i="50"/>
  <c r="V4" i="34"/>
  <c r="U4" i="34"/>
  <c r="U36" i="34"/>
  <c r="V36" i="34"/>
  <c r="U40" i="50"/>
  <c r="V40" i="50"/>
  <c r="U22" i="46"/>
  <c r="V22" i="46"/>
  <c r="Z29" i="42"/>
  <c r="Y29" i="42"/>
  <c r="Z23" i="46"/>
  <c r="Y23" i="46"/>
  <c r="Z8" i="42"/>
  <c r="Y8" i="42"/>
  <c r="Y6" i="50"/>
  <c r="Z6" i="50"/>
  <c r="V37" i="42"/>
  <c r="U37" i="42"/>
  <c r="Y28" i="34"/>
  <c r="Z28" i="34"/>
  <c r="Z58" i="42"/>
  <c r="Y58" i="42"/>
  <c r="X44" i="42"/>
  <c r="W44" i="42"/>
  <c r="Z19" i="42"/>
  <c r="Y19" i="42"/>
  <c r="AC53" i="46"/>
  <c r="AA53" i="46"/>
  <c r="B52" i="53" s="1"/>
  <c r="AB53" i="46"/>
  <c r="W31" i="34"/>
  <c r="X31" i="34"/>
  <c r="Z38" i="46"/>
  <c r="Y38" i="46"/>
  <c r="X48" i="34"/>
  <c r="W48" i="34"/>
  <c r="X12" i="34"/>
  <c r="W12" i="34"/>
  <c r="W50" i="42"/>
  <c r="X50" i="42"/>
  <c r="V46" i="42"/>
  <c r="U46" i="42"/>
  <c r="H8" i="40" l="1"/>
  <c r="H8" i="48"/>
  <c r="H9" i="40"/>
  <c r="H9" i="48"/>
  <c r="I8" i="40"/>
  <c r="I10" i="48"/>
  <c r="H13" i="48"/>
  <c r="G13" i="48"/>
  <c r="I10" i="32"/>
  <c r="H10" i="48"/>
  <c r="G13" i="32"/>
  <c r="I8" i="32"/>
  <c r="H13" i="40"/>
  <c r="I8" i="48"/>
  <c r="H9" i="32"/>
  <c r="H10" i="32"/>
  <c r="H8" i="32"/>
  <c r="I9" i="48"/>
  <c r="H10" i="40"/>
  <c r="I10" i="40"/>
  <c r="I9" i="40"/>
  <c r="H13" i="32"/>
  <c r="I9" i="32"/>
  <c r="B2" i="54"/>
  <c r="G13" i="40"/>
  <c r="H13" i="44"/>
  <c r="B2" i="53"/>
  <c r="G13" i="44"/>
  <c r="H8" i="44"/>
  <c r="H10" i="44"/>
  <c r="I10" i="44"/>
  <c r="H9" i="44"/>
  <c r="I8" i="44"/>
  <c r="I9" i="44"/>
</calcChain>
</file>

<file path=xl/sharedStrings.xml><?xml version="1.0" encoding="utf-8"?>
<sst xmlns="http://schemas.openxmlformats.org/spreadsheetml/2006/main" count="17929" uniqueCount="2794">
  <si>
    <t>Village Name</t>
  </si>
  <si>
    <t>\\WIN-6SIR0BN8BTR\JJM\JJM\Maharashtra\Region-Amaravati\Circle-Akola\Division-Buldhana\Sub Division-Buldhana\Block-Buldhana\Scheme-20021406 - Padali &amp; 5 Villages RRWSS\Padli</t>
  </si>
  <si>
    <t>Circle</t>
  </si>
  <si>
    <t>Division</t>
  </si>
  <si>
    <t>Sub Division</t>
  </si>
  <si>
    <t>Block</t>
  </si>
  <si>
    <t>Scheme ID</t>
  </si>
  <si>
    <t>Scheme Name</t>
  </si>
  <si>
    <t>Village</t>
  </si>
  <si>
    <t>Sr No.</t>
  </si>
  <si>
    <t>ESR Name</t>
  </si>
  <si>
    <t>Chlorine - Connected or not</t>
  </si>
  <si>
    <t>Pressure - Connected or not</t>
  </si>
  <si>
    <t>Flow Meter - Connected or not</t>
  </si>
  <si>
    <t>Chlorine - Online or Offline</t>
  </si>
  <si>
    <t>Pressure - Online or Offline</t>
  </si>
  <si>
    <t>Flow Meter - Online or Offline</t>
  </si>
  <si>
    <t>Status</t>
  </si>
  <si>
    <t>Reservoir</t>
  </si>
  <si>
    <t>Flow Rate</t>
  </si>
  <si>
    <t>Chlorine</t>
  </si>
  <si>
    <t>Pressure</t>
  </si>
  <si>
    <t>ESR Level</t>
  </si>
  <si>
    <t>Chlorine  - 0h - 72h</t>
  </si>
  <si>
    <t>Chlorine - 72h</t>
  </si>
  <si>
    <t>Pressure  - 0h - 72h</t>
  </si>
  <si>
    <t>Pressure - 72h</t>
  </si>
  <si>
    <t>Flow Meter  - 0h - 72h</t>
  </si>
  <si>
    <t>Flow Meter - 72h</t>
  </si>
  <si>
    <t>Communication Status - Chlorine - 24hr</t>
  </si>
  <si>
    <t>Communication Status - Chlorine - 72hr</t>
  </si>
  <si>
    <t>Communication Status - Pressure - 24hr</t>
  </si>
  <si>
    <t>Communication Status - Pressure - 72hr</t>
  </si>
  <si>
    <t>Communication Status - Flow Rate - 24hr</t>
  </si>
  <si>
    <t>Communication Status - Flow Rate - 72hr</t>
  </si>
  <si>
    <t>Number of Flow meter</t>
  </si>
  <si>
    <t>Number of Chlorine</t>
  </si>
  <si>
    <t xml:space="preserve">Number of Pressure </t>
  </si>
  <si>
    <t>Online</t>
  </si>
  <si>
    <t>Offline</t>
  </si>
  <si>
    <t>Fully Completed</t>
  </si>
  <si>
    <t>In Progress</t>
  </si>
  <si>
    <t>Region Wise ESR Level Progress Report</t>
  </si>
  <si>
    <t>0-72 hr</t>
  </si>
  <si>
    <t>&gt;72h</t>
  </si>
  <si>
    <t>ESR Total Number of Data</t>
  </si>
  <si>
    <t>Total Number</t>
  </si>
  <si>
    <t>ESR Number</t>
  </si>
  <si>
    <t>Chlorine Count</t>
  </si>
  <si>
    <t>Pressure Count</t>
  </si>
  <si>
    <t>Flow Meter Count</t>
  </si>
  <si>
    <t>Connected</t>
  </si>
  <si>
    <t>Not</t>
  </si>
  <si>
    <t>Chlorine - Connected</t>
  </si>
  <si>
    <t>Chlorine - not</t>
  </si>
  <si>
    <t>Pressure - Connected</t>
  </si>
  <si>
    <t>Pressure - not</t>
  </si>
  <si>
    <t>Flow Meter - Connected</t>
  </si>
  <si>
    <t>Flow Meter - not</t>
  </si>
  <si>
    <t>Chlorine - Online</t>
  </si>
  <si>
    <t>Chlorine - Offline</t>
  </si>
  <si>
    <t>Pressure - Offline</t>
  </si>
  <si>
    <t>Pressure - Online</t>
  </si>
  <si>
    <t>Flow Meter - Online</t>
  </si>
  <si>
    <t>Flow Meter -  Offline</t>
  </si>
  <si>
    <t>Status- Fully Completed</t>
  </si>
  <si>
    <t>Status - In Progress</t>
  </si>
  <si>
    <t>Status - N/A</t>
  </si>
  <si>
    <t>Total Number of ESR</t>
  </si>
  <si>
    <t>\\DemoAF\JJM\JJM\Maharashtra\Region-Amaravati\Circle-Amravati\Division-Amravati\Sub Division-Achalpur\Block-Chandur Bazar\Scheme-7945938 - 83 Village RRWS Scheme MJP RR (C 39)\Gourkheda\Existing 0.50 LL ESR</t>
  </si>
  <si>
    <t>\\DemoAF\JJM\JJM\Maharashtra\Region-Amaravati\Circle-Amravati\Division-Amravati\Sub Division-Achalpur\Block-Chandur Bazar\Scheme-7945938 - 83 Village RRWS Scheme MJP RR (C 39)\Kumbhi\Existing 0.50 LL ESR</t>
  </si>
  <si>
    <t>\\DemoAF\JJM\JJM\Maharashtra\Region-Amaravati\Circle-Akola\Division-Buldhana\Sub Division-Buldhana\Block-Buldhana\Scheme-20021406 - Padali &amp; 5 Villages RRWSS\Padli\Existing 0.50 LL ESR</t>
  </si>
  <si>
    <t>\\DemoAF\JJM\JJM\Maharashtra\Region-Amaravati\Circle-Akola\Division-Buldhana\Sub Division-Buldhana\Block-Buldhana\Scheme-20021406 - Padali &amp; 5 Villages RRWSS\Padli\Existing 0.75 LL ESR</t>
  </si>
  <si>
    <t>Not Connected</t>
  </si>
  <si>
    <t>Remarks</t>
  </si>
  <si>
    <t>\\DemoAF\JJM\JJM\Maharashtra\Region-Amaravati\Circle-Amravati\Division-Amravati\Sub Division-Achalpur\Block-Chandur Bazar\Scheme-7945938 - 83 Village RRWS Scheme MJP RR (C 39)\Gourkheda\Existing 0.30 LL ESR</t>
  </si>
  <si>
    <t>Value is Constantly updating that means online</t>
  </si>
  <si>
    <t>Value is not updating that means Offline</t>
  </si>
  <si>
    <t>\\DemoAF\JJM\JJM\Maharashtra\Region-Amaravati\Circle-Akola\Division-Buldhana\Sub Division-Buldhana\Block-Buldhana\Scheme-20021406 - Padali &amp; 5 Villages RRWSS\Gondhankhed\Proposed 0.65 LL ESR</t>
  </si>
  <si>
    <t>\\DemoAF\JJM\JJM\Maharashtra\Region-Amaravati\Circle-Akola\Division-Buldhana\Sub Division-Buldhana\Block-Buldhana\Scheme-20021406 - Padali &amp; 5 Villages RRWSS\Ijalpur\Proposed 0.65 LL ESR</t>
  </si>
  <si>
    <t>\\DemoAF\JJM\JJM\Maharashtra\Region-Amaravati\Circle-Akola\Division-Buldhana\Sub Division-Buldhana\Block-Buldhana\Scheme-20021406 - Padali &amp; 5 Villages RRWSS\Merkhed\Proposed 0.65 LL ESR</t>
  </si>
  <si>
    <t>\\DemoAF\JJM\JJM\Maharashtra\Region-Amaravati\Circle-Akola\Division-Buldhana\Sub Division-Buldhana\Block-Buldhana\Scheme-20021406 - Padali &amp; 5 Villages RRWSS\Palaskhed Nago\Proposed 0.40 LL ESR</t>
  </si>
  <si>
    <t>\\DemoAF\JJM\JJM\Maharashtra\Region-Amaravati\Circle-Akola\Division-Buldhana\Sub Division-Buldhana\Block-Buldhana\Scheme-20021406 - Padali &amp; 5 Villages RRWSS\Palaskhed Naik\Existing 0.40 LL ESR</t>
  </si>
  <si>
    <t>Communication Status - Chlorine - 24hr - 72hr</t>
  </si>
  <si>
    <t>Communication Status - Pressure - 24hr - 72hr</t>
  </si>
  <si>
    <t>Communication Status - Flow Rate - 24hr - 72hr</t>
  </si>
  <si>
    <t>Region Name</t>
  </si>
  <si>
    <t>Sr. No.</t>
  </si>
  <si>
    <t>Amravati</t>
  </si>
  <si>
    <t>Nashik</t>
  </si>
  <si>
    <t>Nagpur</t>
  </si>
  <si>
    <t>Chhatrapati Sambhajinagar</t>
  </si>
  <si>
    <t>Pune</t>
  </si>
  <si>
    <t>Konkan</t>
  </si>
  <si>
    <t>Total</t>
  </si>
  <si>
    <t>\\DemoAF\JJM\JJM\Maharashtra\Region-Amaravati\Circle-Amravati\Division-Amravati W.M\Sub Division-W.M.Amravati - 2\Block-Chandur Bazar\Scheme-20003791 - 105 villages RRWSS\Pohara\Existing 0.20 LL ESR</t>
  </si>
  <si>
    <t>\\DemoAF\JJM\JJM\Maharashtra\Region-Amaravati\Circle-Akola\Division-Akola\Sub Division-Akola\Block-Akola\Scheme-20028565 - Akot 84 VRRWSS Tq. Akola, Akot &amp; Telhara Dist. Akola\Sonbardi\Existing 0.20 LL ESR</t>
  </si>
  <si>
    <t>\\DemoAF\JJM\JJM\Maharashtra\Region-Amaravati\Circle-Amravati\Division-Amravati\Sub Division-Achalpur\Block-Achalpur\Scheme-7945938 - 83 Village RRWS Scheme MJP RR (C 39)\Belaj\Existing 0.30 LL ESR</t>
  </si>
  <si>
    <t>\\DemoAF\JJM\JJM\Maharashtra\Region-Amaravati\Circle-Amravati\Division-Amravati W.M\Sub Division-W.M.Amravati - 2\Block-Bhatkuli\Scheme-20003791 - 105 villages RRWSS\Kharala\Existing 0.30 LL ESR</t>
  </si>
  <si>
    <t>\\DemoAF\JJM\JJM\Maharashtra\Region-Amaravati\Circle-Amravati\Division-Amravati\Sub Division-Achalpur\Block-Achalpur\Scheme-20029998 - Shahanur &amp; 9 Villages RRWS\Waghdoh\Existing 0.35 LL ESR</t>
  </si>
  <si>
    <t>\\DemoAF\JJM\JJM\Maharashtra\Region-Amaravati\Circle-Amravati\Division-Amravati\Sub Division-Achalpur\Block-Achalpur\Scheme-20029998 - Shahanur &amp; 9 Villages RRWS\Kasampur\Existing 0.35 LL ESR</t>
  </si>
  <si>
    <t>\\DemoAF\JJM\JJM\Maharashtra\Region-Amaravati\Circle-Amravati\Division-Amravati\Sub Division-Achalpur\Block-Achalpur\Scheme-20029998 - Shahanur &amp; 9 Villages RRWS\Gond Wagholi\Existing 0.40 LL ESR</t>
  </si>
  <si>
    <t>\\DemoAF\JJM\JJM\Maharashtra\Region-Amaravati\Circle-Amravati\Division-Amravati\Sub Division-Achalpur\Block-Achalpur\Scheme-20029998 - Shahanur &amp; 9 Villages RRWS\Januna\Existing 0.50 LL ESR</t>
  </si>
  <si>
    <t>\\DemoAF\JJM\JJM\Maharashtra\Region-Amaravati\Circle-Amravati\Division-Amravati\Sub Division-Achalpur\Block-Achalpur\Scheme-7945938 - 83 Village RRWS Scheme MJP RR (C 39)\Tawalar\Existing 0.50 LL ESR</t>
  </si>
  <si>
    <t>\\DemoAF\JJM\JJM\Maharashtra\Region-Amaravati\Circle-Amravati\Division-Amravati W.M\Sub Division-W.M.Amravati - 2\Block-Chandur Bazar\Scheme-20003791 - 105 villages RRWSS\Krishnapur\Existing 0.50 LL ESR</t>
  </si>
  <si>
    <t>\\DemoAF\JJM\JJM\Maharashtra\Region-Amaravati\Circle-Amravati\Division-Amravati W.M\Sub Division-W.M.Amravati - 2\Block-Chandur Bazar\Scheme-20003791 - 105 villages RRWSS\Lasanapur\Existing 0.50 LL ESR</t>
  </si>
  <si>
    <t>\\DemoAF\JJM\JJM\Maharashtra\Region-Amaravati\Circle-Amravati\Division-Amravati\Sub Division-Achalpur\Block-Achalpur\Scheme-7945938 - 83 Village RRWS Scheme MJP RR (C 39)\Wadgaon Fattepur\Existing 0.50 LL ESR</t>
  </si>
  <si>
    <t>\\DemoAF\JJM\JJM\Maharashtra\Region-Amaravati\Circle-Amravati\Division-Amravati W.M\Sub Division-W.M.Amravati - 2\Block-Bhatkuli\Scheme-20003791 - 105 villages RRWSS\Kharala\Existing 0.50 LL ESR</t>
  </si>
  <si>
    <t>\\DemoAF\JJM\JJM\Maharashtra\Region-Amaravati\Circle-Amravati\Division-Amravati\Sub Division-Amravati - 2\Block-Nandgaon Khandeshwar\Scheme-20030287 - Takli &amp; 4 Villages RRWS\Hiwara Kh.\Existing 0.50 LL ESR</t>
  </si>
  <si>
    <t>\\DemoAF\JJM\JJM\Maharashtra\Region-Amaravati\Circle-Amravati\Division-Amravati W.M\Sub Division-W.M.Amravati - 2\Block-Amravati\Scheme-20003791 - 105 villages RRWSS\Talwel\Existing 0.50 LL ESR- Outlet-1</t>
  </si>
  <si>
    <t>\\DemoAF\JJM\JJM\Maharashtra\Region-Amaravati\Circle-Amravati\Division-Amravati W.M\Sub Division-W.M.Amravati - 2\Block-Bhatkuli\Scheme-20003791 - 105 villages RRWSS\Kharwadi\Existing 0.55 LL ESR</t>
  </si>
  <si>
    <t>\\DemoAF\JJM\JJM\Maharashtra\Region-Amaravati\Circle-Akola\Division-Akola\Sub Division-Murtizapur\Block-Murtizapur\Scheme-20028330 - Langhapur 50 VRRWSS Tq. Murtizapur Dist. Akola\Rajura Ghate\Existing 0.60 LL ESR</t>
  </si>
  <si>
    <t>\\DemoAF\JJM\JJM\Maharashtra\Region-Amaravati\Circle-Amravati\Division-Amravati\Sub Division-Amravati - 2\Block-Nandgaon Khandeshwar\Scheme-20030287 - Takli &amp; 4 Villages RRWS\Dahigaon\Existing 0.60 LL ESR</t>
  </si>
  <si>
    <t>\\DemoAF\JJM\JJM\Maharashtra\Region-Amaravati\Circle-Amravati\Division-Amravati W.M\Sub Division-W.M.Amravati - 2\Block-Amravati\Scheme-20003791 - 105 villages RRWSS\Takarkheda\Existing 0.60 LL ESR -Outlet-1</t>
  </si>
  <si>
    <t>\\DemoAF\JJM\JJM\Maharashtra\Region-Amaravati\Circle-Amravati\Division-Amravati\Sub Division-Amravati - 2\Block-Nandgaon Khandeshwar\Scheme-20030287 - Takli &amp; 4 Villages RRWS\Takali\Existing 0.7 LL ESR</t>
  </si>
  <si>
    <t>\\DemoAF\JJM\JJM\Maharashtra\Region-Amaravati\Circle-Amravati\Division-Amravati\Sub Division-Achalpur\Block-Achalpur\Scheme-7945938 - 83 Village RRWS Scheme MJP RR (C 39)\Thokbarda\Existing 0.75 LL ESR</t>
  </si>
  <si>
    <t>\\DemoAF\JJM\JJM\Maharashtra\Region-Amaravati\Circle-Akola\Division-Akola\Sub Division-Akola\Block-Akola\Scheme-20028565 - Akot 84 VRRWSS Tq. Akola, Akot &amp; Telhara Dist. Akola\Deori\Existing 1.00 LL ESR</t>
  </si>
  <si>
    <t>\\DemoAF\JJM\JJM\Maharashtra\Region-Amaravati\Circle-Amravati\Division-Amravati W.M\Sub Division-W.M.Amravati - 2\Block-Amravati\Scheme-20003791 - 105 villages RRWSS\Saur\Existing 1.00 LL ESR</t>
  </si>
  <si>
    <t>\\DemoAF\JJM\JJM\Maharashtra\Region-Amaravati\Circle-Amravati\Division-Amravati W.M\Sub Division-W.M.Amravati - 2\Block-Amravati\Scheme-20003791 - 105 villages RRWSS\Shirala\Existing 1.45 LL ESR - Outlet-1</t>
  </si>
  <si>
    <t>\\DemoAF\JJM\JJM\Maharashtra\Region-Amaravati\Circle-Amravati\Division-Amravati W.M\Sub Division-W.M.Amravati - 2\Block-Amravati\Scheme-20003791 - 105 villages RRWSS\Shirala\Existing 1.45 LL ESR - Outlet-2</t>
  </si>
  <si>
    <t>\\DemoAF\JJM\JJM\Maharashtra\Region-Amaravati\Circle-Amravati\Division-Amravati W.M\Sub Division-W.M.Amravati - 2\Block-Amravati\Scheme-20003791 - 105 villages RRWSS\Shirajgaon\Existing 1.5 LL ESR-1</t>
  </si>
  <si>
    <t>\\DemoAF\JJM\JJM\Maharashtra\Region-Amaravati\Circle-Amravati\Division-Amravati W.M\Sub Division-W.M.Amravati - 2\Block-Amravati\Scheme-20003791 - 105 villages RRWSS\Shirajgaon\Existing 2.3 LL ESR- Outlet-1</t>
  </si>
  <si>
    <t>\\DemoAF\JJM\JJM\Maharashtra\Region-Amaravati\Circle-Amravati\Division-Amravati W.M\Sub Division-W.M.Amravati - 2\Block-Amravati\Scheme-20003791 - 105 villages RRWSS\Shirajgaon\Existing 2.3 LL ESR- Outlet-2</t>
  </si>
  <si>
    <t>\\DemoAF\JJM\JJM\Maharashtra\Region-Amaravati\Circle-Akola\Division-Akola\Sub Division-Akola\Block-Akola\Scheme-20028565 - Akot 84 VRRWSS Tq. Akola, Akot &amp; Telhara Dist. Akola\Alewadi\Existing 0.45 LL ESR</t>
  </si>
  <si>
    <t>\\DemoAF\JJM\JJM\Maharashtra\Region-Amaravati\Circle-Amravati\Division-Amravati\Sub Division-Amravati - 2\Block-Nandgaon Khandeshwar\Scheme-20030287 - Takli &amp; 4 Villages RRWS\Bopnemtaba\Existing 0.50 LL ESR</t>
  </si>
  <si>
    <t>Last Updated Date:-</t>
  </si>
  <si>
    <t>Integrated ESR Summary Level</t>
  </si>
  <si>
    <t>Communication established with the system</t>
  </si>
  <si>
    <t>Communication not established with the system</t>
  </si>
  <si>
    <t>If all sensor is communicating with the system of an ESR</t>
  </si>
  <si>
    <t>If any one sensor of the ESR is communicating with system</t>
  </si>
  <si>
    <t>Number of ESR</t>
  </si>
  <si>
    <t>No of RCA sensor</t>
  </si>
  <si>
    <t>No. of Pressure sensor</t>
  </si>
  <si>
    <t>No. of FM sensor</t>
  </si>
  <si>
    <t>\\DemoAF\JJM\JJM\Maharashtra\Region-Amaravati\Circle-Amravati\Division-Amravati W.M\Sub Division-W.M.Amravati - 2\Block-Bhatkuli\Scheme-20003791 - 105 villages RRWSS\Hiwara\Existing 0.45 LL ESR</t>
  </si>
  <si>
    <t>\\DemoAF\JJM\JJM\Maharashtra\Region-Amaravati\Circle-Amravati\Division-Amravati W.M\Sub Division-W.M.Amravati - 2\Block-Bhatkuli\Scheme-20003791 - 105 villages RRWSS\Dhamori\Existing 0.95 LL ESR</t>
  </si>
  <si>
    <t>\\DemoAF\JJM\JJM\Maharashtra\Region-Amaravati\Circle-Amravati\Division-Amravati\Sub Division-Achalpur\Block-Achalpur\Scheme-20029998 - Shahanur &amp; 9 Villages RRWS\Kumbhi Wagholi\Proposed 0.40 LL ESR</t>
  </si>
  <si>
    <t>\\DemoAF\JJM\JJM\Maharashtra\Region-Amaravati\Circle-Amravati\Division-Amravati\Sub Division-Achalpur\Block-Achalpur\Scheme-20029998 - Shahanur &amp; 9 Villages RRWS\Kasampur\Proposed 0.40 LL ESR</t>
  </si>
  <si>
    <t>\\DemoAF\JJM\JJM\Maharashtra\Region-Amaravati\Circle-Amravati\Division-Amravati W.M\Sub Division-W.M.Amravati - 2\Block-Bhatkuli\Scheme-20003791 - 105 villages RRWSS\Khumagad\Existing 0.40 LL ESR</t>
  </si>
  <si>
    <t>\\DemoAF\JJM\JJM\Maharashtra\Region-Amaravati\Circle-Akola\Division-Buldhana\Sub Division-Buldhana\Block-Motala\Scheme-20021409 - Kurha &amp; 2 Villages RRWSS\Gotmara\Existing 0.50 LL ESR</t>
  </si>
  <si>
    <t>\\DemoAF\JJM\JJM\Maharashtra\Region-Amaravati\Circle-Amravati\Division-Amravati\Sub Division-Achalpur\Block-Achalpur\Scheme-7945938 - 83 Village RRWS Scheme MJP RR (C 39)\Tondgaon\Existing 1.00 LL ESR</t>
  </si>
  <si>
    <t>\\DemoAF\JJM\JJM\Maharashtra\Region-Amaravati\Circle-Akola\Division-Buldhana\Sub Division-Buldhana\Block-Motala\Scheme-20021409 - Kurha &amp; 2 Villages RRWSS\Kurha\Existing 0.50 LL ESR</t>
  </si>
  <si>
    <t>\\DemoAF\JJM\JJM\Maharashtra\Region-Amaravati\Circle-Amravati\Division-Amravati W.M\Sub Division-W.M.Amravati - 2\Block-Bhatkuli\Scheme-20003791 - 105 villages RRWSS\Chincholi\Existing 0.50 LL ESR- Outlet-1</t>
  </si>
  <si>
    <t>\\DemoAF\JJM\JJM\Maharashtra\Region-Amaravati\Circle-Amravati\Division-Amravati\Sub Division-Achalpur\Block-Chandur Bazar\Scheme-7945938 - 83 Village RRWS Scheme MJP RR (C 39)\Narayanpur\Existing 0.50 LL ESR</t>
  </si>
  <si>
    <t>\\DemoAF\JJM\JJM\Maharashtra\Region-Amaravati\Circle-Amravati\Division-Amravati W.M\Sub Division-W.M.Amravati - 2\Block-Bhatkuli\Scheme-20003791 - 105 villages RRWSS\Dautpur -Kanfodi\Existing 0.30 LL ESR</t>
  </si>
  <si>
    <t>\\DemoAF\JJM\JJM\Maharashtra\Region-Amaravati\Circle-Amravati\Division-Amravati\Sub Division-Amravati - 2\Block-Nandgaon Khandeshwar\Scheme-20030287 - Takli &amp; 4 Villages RRWS\Hiwara Kh.\Proposed 0.25 LL ESR</t>
  </si>
  <si>
    <t>\\DemoAF\JJM\JJM\Maharashtra\Region-Amaravati\Circle-Amravati\Division-Amravati\Sub Division-Achalpur\Block-Chandur Bazar\Scheme-7945938 - 83 Village RRWS Scheme MJP RR (C 39)\Kavitha Bk.\Existing 2 LL ESR- Outlet-1</t>
  </si>
  <si>
    <t>\\DemoAF\JJM\JJM\Maharashtra\Region-Amaravati\Circle-Amravati\Division-Amravati W.M\Sub Division-W.M.Amravati - 2\Block-Bhatkuli\Scheme-20003791 - 105 villages RRWSS\Chakur\Existing 0.20 LL ESR</t>
  </si>
  <si>
    <t>\\DemoAF\JJM\JJM\Maharashtra\Region-Amaravati\Circle-Amravati\Division-Amravati\Sub Division-Achalpur\Block-Chandur Bazar\Scheme-7945938 - 83 Village RRWS Scheme MJP RR (C 39)\Kavitha Bk.\Existing 0.7 LL ESR</t>
  </si>
  <si>
    <t>\\DemoAF\JJM\JJM\Maharashtra\Region-Amaravati\Circle-Amravati\Division-Amravati\Sub Division-Achalpur\Block-Chandur Bazar\Scheme-7945938 - 83 Village RRWS Scheme MJP RR (C 39)\Deomali\Existing 2 LL ESR- Outlet-1</t>
  </si>
  <si>
    <t>\\DemoAF\JJM\JJM\Maharashtra\Region-Amaravati\Circle-Amravati\Division-Amravati W.M\Sub Division-W.M.Amravati - 2\Block-Bhatkuli\Scheme-20003791 - 105 villages RRWSS\Ashti\Existing 0.85 LL ESR</t>
  </si>
  <si>
    <t>\\DemoAF\JJM\JJM\Maharashtra\Region-Amaravati\Circle-Amravati\Division-Amravati\Sub Division-Achalpur\Block-Achalpur\Scheme-20029998 - Shahanur &amp; 9 Villages RRWS\Walmikpur\Proposed 0.35 LL ESR</t>
  </si>
  <si>
    <t>\\DemoAF\JJM\JJM\Maharashtra\Region-Amaravati\Circle-Akola\Division-Buldhana\Sub Division-Buldhana\Block-Motala\Scheme-20021409 - Kurha &amp; 2 Villages RRWSS\Kurha\Proposed 0.75 LL ESR</t>
  </si>
  <si>
    <t>\\DemoAF\JJM\JJM\Maharashtra\Region-Amaravati\Circle-Amravati\Division-Amravati\Sub Division-Achalpur\Block-Achalpur\Scheme-20029998 - Shahanur &amp; 9 Villages RRWS\Pardi\Proposed 0.25 LL ESR</t>
  </si>
  <si>
    <t>\\DemoAF\JJM\JJM\Maharashtra\Region-Amaravati\Circle-Amravati\Division-Amravati\Sub Division-Amravati - 2\Block-Nandgaon Khandeshwar\Scheme-20030287 - Takli &amp; 4 Villages RRWS\Ful Aamla\Proposed 0.25 LL ESR</t>
  </si>
  <si>
    <t>\\DemoAF\JJM\JJM\Maharashtra\Region-Nagpur\Circle-Nagpur\Division-Chandrapur\Sub Division-Chandrapur\Block-Chimur\Scheme-20036536 - Bothali &amp; 7 Village RR WSS\Bothali\ESR 1.50 LL</t>
  </si>
  <si>
    <t>\\DemoAF\JJM\JJM\Maharashtra\Region-Nagpur\Circle-Nagpur\Division-Chandrapur\Sub Division-Chandrapur\Block-Chimur\Scheme-20036536 - Bothali &amp; 7 Village RR WSS\Chak Piranji\ESR 1.50 LL</t>
  </si>
  <si>
    <t>\\DemoAF\JJM\JJM\Maharashtra\Region-Nagpur\Circle-Nagpur\Division-Chandrapur\Sub Division-Chandrapur\Block-Chimur\Scheme-20036536 - Bothali &amp; 7 Village RR WSS\Chichbodi\ESR 0.80 LL</t>
  </si>
  <si>
    <t>\\DemoAF\JJM\JJM\Maharashtra\Region-Nagpur\Circle-Nagpur\Division-Chandrapur\Sub Division-Chandrapur\Block-Chimur\Scheme-20036536 - Bothali &amp; 7 Village RR WSS\Hirapur\MBR 2.00 LL</t>
  </si>
  <si>
    <t>\\DemoAF\JJM\JJM\Maharashtra\Region-Nagpur\Circle-Nagpur\Division-Chandrapur\Sub Division-Chandrapur\Block-Chimur\Scheme-20036536 - Bothali &amp; 7 Village RR WSS\Kesarwari\ESR 0.3 LL</t>
  </si>
  <si>
    <t>\\DemoAF\JJM\JJM\Maharashtra\Region-Nagpur\Circle-Nagpur\Division-Chandrapur\Sub Division-Chandrapur\Block-Chimur\Scheme-20036536 - Bothali &amp; 7 Village RR WSS\Malpiranji\ESR 0.3 LL</t>
  </si>
  <si>
    <t>\\DemoAF\JJM\JJM\Maharashtra\Region-Nagpur\Circle-Nagpur\Division-Chandrapur\Sub Division-Chandrapur\Block-Chimur\Scheme-20036536 - Bothali &amp; 7 Village RR WSS\Rajoli Fall\ESR 0.25 LL</t>
  </si>
  <si>
    <t>\\DemoAF\JJM\JJM\Maharashtra\Region-Nagpur\Circle-Nagpur\Division-Chandrapur\Sub Division-Chandrapur\Block-Mul\Scheme-20036862 - Bor Chandli 5 Village RR WSS\Chak Bembal\ESR 0.20 LL</t>
  </si>
  <si>
    <t>\\DemoAF\JJM\JJM\Maharashtra\Region-Nagpur\Circle-Nagpur\Division-Chandrapur\Sub Division-Chandrapur\Block-Mul\Scheme-20036862 - Bor Chandli 5 Village RR WSS\Pipari (Dixit)\ESR 0.80 LL</t>
  </si>
  <si>
    <t>\\DemoAF\JJM\JJM\Maharashtra\Region-Nagpur\Circle-Nagpur\Division-Chandrapur\Sub Division-Chandrapur\Block-Mul\Scheme-20036862 - Bor Chandli 5 Village RR WSS\Sintala\ESR 0.60 LL</t>
  </si>
  <si>
    <t>\\DemoAF\JJM\JJM\Maharashtra\Region-Nagpur\Circle-Nagpur\Division-Chandrapur\Sub Division-Chandrapur\Block-Mul\Scheme-20036862 - Bor Chandli 5 Village RR WSS\Virai\ESR 0.50 LL</t>
  </si>
  <si>
    <t>\\DemoAF\JJM\JJM\Maharashtra\Region-Nagpur\Circle-Nagpur\Division-Chandrapur\Sub Division-Chandrapur\Block-Mul\Scheme-20036862 - Bor Chandli 5 Village RR WSS\Yergaon\ESR 1.0 LL</t>
  </si>
  <si>
    <t>\\DemoAF\JJM\JJM\Maharashtra\Region-Nagpur\Circle-Nagpur\Division-Chandrapur\Sub Division-Gadchiroli\Block-Chamorshi\Scheme-2009882 - Ghot Rrwss\Ghot\ESR 0.30 LL</t>
  </si>
  <si>
    <t>\\DemoAF\JJM\JJM\Maharashtra\Region-Nagpur\Circle-Nagpur\Division-Chandrapur\Sub Division-Gadchiroli\Block-Chamorshi\Scheme-2009882 - Ghot Rrwss\Ghot\MBR 2.15 LL</t>
  </si>
  <si>
    <t>\\DemoAF\JJM\JJM\Maharashtra\Region-Nagpur\Circle-Nagpur\Division-Chandrapur\Sub Division-Gadchiroli\Block-Chamorshi\Scheme-2009882 - Ghot Rrwss\Navegaon\ESR 0.25 LL</t>
  </si>
  <si>
    <t>\\DemoAF\JJM\JJM\Maharashtra\Region-Nagpur\Circle-Nagpur\Division-Chandrapur\Sub Division-Gadchiroli\Block-Chamorshi\Scheme-2009882 - Ghot Rrwss\Nikatwada\ESR 0.65 LL</t>
  </si>
  <si>
    <t>\\DemoAF\JJM\JJM\Maharashtra\Region-Nagpur\Circle-Nagpur\Division-Chandrapur\Sub Division-Mul\Block-Mul\Scheme-7890965 - Mul Grid &amp; 24 Villages  RR WSS Retrofitting\Agadi\ESR-0.40 LL</t>
  </si>
  <si>
    <t>\\DemoAF\JJM\JJM\Maharashtra\Region-Nagpur\Circle-Nagpur\Division-Chandrapur\Sub Division-Mul\Block-Mul\Scheme-7890965 - Mul Grid &amp; 24 Villages  RR WSS Retrofitting\Bhawarala\ESR-0.55 LL</t>
  </si>
  <si>
    <t>\\DemoAF\JJM\JJM\Maharashtra\Region-Nagpur\Circle-Nagpur\Division-Chandrapur\Sub Division-Mul\Block-Mul\Scheme-7890965 - Mul Grid &amp; 24 Villages  RR WSS Retrofitting\Chak Katwan\ESR-0.20 LL</t>
  </si>
  <si>
    <t>\\DemoAF\JJM\JJM\Maharashtra\Region-Nagpur\Circle-Nagpur\Division-Chandrapur\Sub Division-Mul\Block-Mul\Scheme-7890965 - Mul Grid &amp; 24 Villages  RR WSS Retrofitting\Chicholi\ESR-0.10 LL</t>
  </si>
  <si>
    <t>\\DemoAF\JJM\JJM\Maharashtra\Region-Nagpur\Circle-Nagpur\Division-Chandrapur\Sub Division-Mul\Block-Mul\Scheme-7890965 - Mul Grid &amp; 24 Villages  RR WSS Retrofitting\Chimadha\ESR-0.65 LL</t>
  </si>
  <si>
    <t>\\DemoAF\JJM\JJM\Maharashtra\Region-Nagpur\Circle-Nagpur\Division-Chandrapur\Sub Division-Mul\Block-Mul\Scheme-7890965 - Mul Grid &amp; 24 Villages  RR WSS Retrofitting\Fiskuti\ESR-1.00 LL</t>
  </si>
  <si>
    <t>\\DemoAF\JJM\JJM\Maharashtra\Region-Nagpur\Circle-Nagpur\Division-Chandrapur\Sub Division-Mul\Block-Mul\Scheme-7890965 - Mul Grid &amp; 24 Villages  RR WSS Retrofitting\Karwan\ESR-0.40 LL</t>
  </si>
  <si>
    <t>\\DemoAF\JJM\JJM\Maharashtra\Region-Nagpur\Circle-Nagpur\Division-Chandrapur\Sub Division-Mul\Block-Mul\Scheme-7890965 - Mul Grid &amp; 24 Villages  RR WSS Retrofitting\Kosambi\ESR-0.80 LL</t>
  </si>
  <si>
    <t>\\DemoAF\JJM\JJM\Maharashtra\Region-Nagpur\Circle-Nagpur\Division-Chandrapur\Sub Division-Mul\Block-Mul\Scheme-7890965 - Mul Grid &amp; 24 Villages  RR WSS Retrofitting\Tadala Tukum\ESR-0.80 LL</t>
  </si>
  <si>
    <t>\\DemoAF\JJM\JJM\Maharashtra\Region-Nagpur\Circle-Nagpur\Division-Chandrapur\Sub Division-Mul\Block-Mul\Scheme-7890965 - Mul Grid &amp; 24 Villages  RR WSS Retrofitting\Tekadi\ESR-1.00 LL</t>
  </si>
  <si>
    <t>\\DemoAF\JJM\JJM\Maharashtra\Region-Nagpur\Circle-Nagpur\Division-Chandrapur\Sub Division-Mul\Block-Mul\Scheme-7890965 - Mul Grid &amp; 24 Villages  RR WSS Retrofitting\Tolewahi\ESR-0.25 LL</t>
  </si>
  <si>
    <t>\\DemoAF\JJM\JJM\Maharashtra\Region-Nagpur\Circle-Nagpur\Division-Chandrapur\Sub Division-Wardha\Block-Wardha\Scheme-7891298 - Pipri Meghe and 13 villages RR WSS\Karla\ESR-0.75 LL</t>
  </si>
  <si>
    <t>\\DemoAF\JJM\JJM\Maharashtra\Region-Nagpur\Circle-Nagpur\Division-Chandrapur\Sub Division-Wardha\Block-Wardha\Scheme-7891298 - Pipri Meghe and 13 villages RR WSS\Sotada\ESR-0.75 LL</t>
  </si>
  <si>
    <t>\\DemoAF\JJM\JJM\Maharashtra\Region-Nagpur\Circle-Nagpur\Division-Gondia\Sub Division-Bhandara\Block-Tumsar\Scheme-631010 - Gobarwahi RR Retrofitting\Alesur\ESR-1.00 LL</t>
  </si>
  <si>
    <t>\\DemoAF\JJM\JJM\Maharashtra\Region-Nagpur\Circle-Nagpur\Division-Gondia\Sub Division-Bhandara\Block-Tumsar\Scheme-631010 - Gobarwahi RR Retrofitting\Alesur\MBR-1.75 LL</t>
  </si>
  <si>
    <t>\\DemoAF\JJM\JJM\Maharashtra\Region-Nagpur\Circle-Nagpur\Division-Gondia\Sub Division-Bhandara\Block-Tumsar\Scheme-631010 - Gobarwahi RR Retrofitting\Chicholi\ESR-1.30 LL</t>
  </si>
  <si>
    <t>\\DemoAF\JJM\JJM\Maharashtra\Region-Nagpur\Circle-Nagpur\Division-Gondia\Sub Division-Bhandara\Block-Tumsar\Scheme-631010 - Gobarwahi RR Retrofitting\Chikhali\ESR-0.60 LL</t>
  </si>
  <si>
    <t>\\DemoAF\JJM\JJM\Maharashtra\Region-Nagpur\Circle-Nagpur\Division-Gondia\Sub Division-Bhandara\Block-Tumsar\Scheme-631010 - Gobarwahi RR Retrofitting\Deonara\ESR 0.75 LL</t>
  </si>
  <si>
    <t>\\DemoAF\JJM\JJM\Maharashtra\Region-Nagpur\Circle-Nagpur\Division-Gondia\Sub Division-Bhandara\Block-Tumsar\Scheme-631010 - Gobarwahi RR Retrofitting\Dongri Bk.\ESR-2.50 LL</t>
  </si>
  <si>
    <t>\\DemoAF\JJM\JJM\Maharashtra\Region-Nagpur\Circle-Nagpur\Division-Gondia\Sub Division-Bhandara\Block-Tumsar\Scheme-631010 - Gobarwahi RR Retrofitting\Paunarkhari\ESR 1.75 LL</t>
  </si>
  <si>
    <t>\\DemoAF\JJM\JJM\Maharashtra\Region-Nagpur\Circle-Nagpur\Division-Gondia\Sub Division-Bhandara\Block-Tumsar\Scheme-631010 - Gobarwahi RR Retrofitting\Pawnara\ESR-0.60 LL</t>
  </si>
  <si>
    <t>\\DemoAF\JJM\JJM\Maharashtra\Region-Nagpur\Circle-Nagpur\Division-Gondia\Sub Division-Bhandara\Block-Tumsar\Scheme-631010 - Gobarwahi RR Retrofitting\Pitesur\ESR-0.60 LL</t>
  </si>
  <si>
    <t>\\DemoAF\JJM\JJM\Maharashtra\Region-Nagpur\Circle-Nagpur\Division-Gondia\Sub Division-Bhandara\Block-Tumsar\Scheme-631010 - Gobarwahi RR Retrofitting\Ronga\ESR 1.00 LL</t>
  </si>
  <si>
    <t>\\DemoAF\JJM\JJM\Maharashtra\Region-Nagpur\Circle-Nagpur\Division-Gondia\Sub Division-Bhandara\Block-Tumsar\Scheme-631010 - Gobarwahi RR Retrofitting\Ronga\MBR 0.60 LL</t>
  </si>
  <si>
    <t>\\DemoAF\JJM\JJM\Maharashtra\Region-Nagpur\Circle-Nagpur\Division-Gondia\Sub Division-Gondia\Block-Goregaon\Scheme-20019216 - GOREGAON RR Retrofitting\Bhadanga\MBR-2.50 LL</t>
  </si>
  <si>
    <t>\\DemoAF\JJM\JJM\Maharashtra\Region-Nagpur\Circle-Nagpur\Division-Gondia\Sub Division-Gondia\Block-Goregaon\Scheme-20019216 - GOREGAON RR Retrofitting\Ghoti\ESR-1.50 LL</t>
  </si>
  <si>
    <t>\\DemoAF\JJM\JJM\Maharashtra\Region-Nagpur\Circle-Nagpur\Division-Gondia\Sub Division-Gondia\Block-Goregaon\Scheme-20019216 - GOREGAON RR Retrofitting\Goregaon\ESR-0.50 LL</t>
  </si>
  <si>
    <t>\\DemoAF\JJM\JJM\Maharashtra\Region-Nagpur\Circle-Nagpur\Division-Gondia\Sub Division-Gondia\Block-Goregaon\Scheme-20019216 - GOREGAON RR Retrofitting\Goregaon\ESR-3.25 LL</t>
  </si>
  <si>
    <t>\\DemoAF\JJM\JJM\Maharashtra\Region-Nagpur\Circle-Nagpur\Division-Gondia\Sub Division-Gondia\Block-Goregaon\Scheme-20019216 - GOREGAON RR Retrofitting\Goregaon\MBR-1.00 LL</t>
  </si>
  <si>
    <t>\\DemoAF\JJM\JJM\Maharashtra\Region-Nagpur\Circle-Nagpur\Division-Gondia\Sub Division-Gondia\Block-Goregaon\Scheme-20019216 - GOREGAON RR Retrofitting\Katangi\ESR-1.25 LL</t>
  </si>
  <si>
    <t>\\DemoAF\JJM\JJM\Maharashtra\Region-Nagpur\Circle-Nagpur\Division-Gondia\Sub Division-Gondia\Block-Goregaon\Scheme-20019216 - GOREGAON RR Retrofitting\Mengatola\ESR-0.50 LL</t>
  </si>
  <si>
    <t>\\DemoAF\JJM\JJM\Maharashtra\Region-Nagpur\Circle-Nagpur\Division-Nagpur\Sub Division-Chandrapur\Block-Saoali\Scheme-20036500 - Vyahad &amp; 2 Village Rr Wss\Samada Kh\ESR-1.60 LL</t>
  </si>
  <si>
    <t>\\DemoAF\JJM\JJM\Maharashtra\Region-Nagpur\Circle-Nagpur\Division-Nagpur\Sub Division-Chandrapur\Block-Saoali\Scheme-20036500 - Vyahad &amp; 2 Village Rr Wss\Vyahad(BK)\MBR-3.00 LL</t>
  </si>
  <si>
    <t>\\DemoAF\JJM\JJM\Maharashtra\Region-Nagpur\Circle-Nagpur\Division-Nagpur\Sub Division-Nagpur\Block-Kamptee\Scheme-7940695 - Bidgaon Tarodi wss\Bidgaon\ESR 3.73 LL - 1</t>
  </si>
  <si>
    <t>\\DemoAF\JJM\JJM\Maharashtra\Region-Nagpur\Circle-Nagpur\Division-Nagpur\Sub Division-Nagpur\Block-Kamptee\Scheme-7940695 - Bidgaon Tarodi wss\Bidgaon\ESR Nageshwarnagar- 3.73 LL</t>
  </si>
  <si>
    <t>\\DemoAF\JJM\JJM\Maharashtra\Region-Nagpur\Circle-Nagpur\Division-Nagpur\Sub Division-Nagpur\Block-Kamptee\Scheme-7940695 - Bidgaon Tarodi wss\Tarodi Kh.\ESR 1.34 LL - 1</t>
  </si>
  <si>
    <t>\\DemoAF\JJM\JJM\Maharashtra\Region-Nagpur\Circle-Nagpur\Division-Nagpur\Sub Division-Nagpur\Block-Kamptee\Scheme-7940695 - Bidgaon Tarodi wss\Tarodi Kh.\ESR Ganganagar - 1.34 LL</t>
  </si>
  <si>
    <t>\\DemoAF\JJM\JJM\Maharashtra\Region-Amaravati\Circle-Amravati\Division-Amravati W.M\Sub Division-W.M.Amravati - 2\Block-Achalpur\Scheme-20003791 - 105 villages RRWSS\Waki\Existing 0.50 LL ESR</t>
  </si>
  <si>
    <t>\\DemoAF\JJM\JJM\Maharashtra\Region-Amaravati\Circle-Amravati\Division-Amravati W.M\Sub Division-W.M.Amravati - 2\Block-Amravati\Scheme-20003791 - 105 villages RRWSS\Rama\Existing 0.75 LL ESR</t>
  </si>
  <si>
    <t>\\DemoAF\JJM\JJM\Maharashtra\Region-Amaravati\Circle-Amravati\Division-Amravati W.M\Sub Division-W.M.Amravati - 2\Block-Amravati\Scheme-20003791 - 105 villages RRWSS\Sayat\Existing 0.20 LL ESR</t>
  </si>
  <si>
    <t>\\DemoAF\JJM\JJM\Maharashtra\Region-Amaravati\Circle-Amravati\Division-Amravati W.M\Sub Division-W.M.Amravati - 2\Block-Amravati\Scheme-20003791 - 105 villages RRWSS\Sayat\Existing 0.75 LL ESR</t>
  </si>
  <si>
    <t>\\DemoAF\JJM\JJM\Maharashtra\Region-Amaravati\Circle-Amravati\Division-Amravati W.M\Sub Division-W.M.Amravati - 2\Block-Amravati\Scheme-20003791 - 105 villages RRWSS\Selora\Existing 0.65 LL ESR</t>
  </si>
  <si>
    <t>\\DemoAF\JJM\JJM\Maharashtra\Region-Amaravati\Circle-Amravati\Division-Amravati W.M\Sub Division-W.M.Amravati - 2\Block-Amravati\Scheme-20003791 - 105 villages RRWSS\Shirajgaon\Existing 1.5 LL ESR-2</t>
  </si>
  <si>
    <t>\\DemoAF\JJM\JJM\Maharashtra\Region-Amaravati\Circle-Amravati\Division-Amravati W.M\Sub Division-W.M.Amravati - 2\Block-Amravati\Scheme-20003791 - 105 villages RRWSS\Talwel\Existing 0.50 LL ESR- Outlet-2</t>
  </si>
  <si>
    <t>\\DemoAF\JJM\JJM\Maharashtra\Region-Amaravati\Circle-Amravati\Division-Amravati W.M\Sub Division-W.M.Amravati - 2\Block-Bhatkuli\Scheme-20003791 - 105 villages RRWSS\Anakwadi\Existing 0.25 LL ESR</t>
  </si>
  <si>
    <t>\\DemoAF\JJM\JJM\Maharashtra\Region-Amaravati\Circle-Amravati\Division-Amravati W.M\Sub Division-W.M.Amravati - 2\Block-Bhatkuli\Scheme-20003791 - 105 villages RRWSS\Asegaon\Existing 0.60 LL ESR - Outlet-1</t>
  </si>
  <si>
    <t>\\DemoAF\JJM\JJM\Maharashtra\Region-Amaravati\Circle-Amravati\Division-Amravati W.M\Sub Division-W.M.Amravati - 2\Block-Bhatkuli\Scheme-20003791 - 105 villages RRWSS\Asegaon\Existing 0.60 LL ESR - Outlet-2</t>
  </si>
  <si>
    <t>\\DemoAF\JJM\JJM\Maharashtra\Region-Amaravati\Circle-Amravati\Division-Amravati W.M\Sub Division-W.M.Amravati - 2\Block-Bhatkuli\Scheme-20003791 - 105 villages RRWSS\Bhatkuli NP\Existing 1.00 LL ESR</t>
  </si>
  <si>
    <t>\\DemoAF\JJM\JJM\Maharashtra\Region-Amaravati\Circle-Amravati\Division-Amravati W.M\Sub Division-W.M.Amravati - 2\Block-Bhatkuli\Scheme-20003791 - 105 villages RRWSS\Gajanan Township\Existing 1.5 LL ESR- Outlet-1</t>
  </si>
  <si>
    <t>\\DemoAF\JJM\JJM\Maharashtra\Region-Amaravati\Circle-Amravati\Division-Amravati W.M\Sub Division-W.M.Amravati - 2\Block-Bhatkuli\Scheme-20003791 - 105 villages RRWSS\Gajanan Township\Existing 1.5 LL ESR- Outlet-2</t>
  </si>
  <si>
    <t>\\DemoAF\JJM\JJM\Maharashtra\Region-Amaravati\Circle-Amravati\Division-Amravati W.M\Sub Division-W.M.Amravati - 2\Block-Bhatkuli\Scheme-20003791 - 105 villages RRWSS\Hatkhed\Existing 0.45 LL ESR- Outlet-1</t>
  </si>
  <si>
    <t>\\DemoAF\JJM\JJM\Maharashtra\Region-Amaravati\Circle-Amravati\Division-Amravati W.M\Sub Division-W.M.Amravati - 2\Block-Bhatkuli\Scheme-20003791 - 105 villages RRWSS\Hatkhed\Existing 0.45 LL ESR- Outlet-2</t>
  </si>
  <si>
    <t>\\DemoAF\JJM\JJM\Maharashtra\Region-Amaravati\Circle-Amravati\Division-Amravati W.M\Sub Division-W.M.Amravati - 2\Block-Bhatkuli\Scheme-20003791 - 105 villages RRWSS\Jalaka\Existing 1.00 LL ESR</t>
  </si>
  <si>
    <t>\\DemoAF\JJM\JJM\Maharashtra\Region-Amaravati\Circle-Amravati\Division-Amravati W.M\Sub Division-W.M.Amravati - 2\Block-Bhatkuli\Scheme-20003791 - 105 villages RRWSS\Khanapur\Existing 0.25 LL ESR</t>
  </si>
  <si>
    <t>\\DemoAF\JJM\JJM\Maharashtra\Region-Amaravati\Circle-Amravati\Division-Amravati W.M\Sub Division-W.M.Amravati - 2\Block-Bhatkuli\Scheme-20003791 - 105 villages RRWSS\Koltek\Existing 0.20 LL ESR</t>
  </si>
  <si>
    <t>\\DemoAF\JJM\JJM\Maharashtra\Region-Amaravati\Circle-Amravati\Division-Amravati W.M\Sub Division-W.M.Amravati - 2\Block-Chandur Bazar\Scheme-20003791 - 105 villages RRWSS\Madhalapur\Existing ESR 0.45 LL-Outlet-2</t>
  </si>
  <si>
    <t>\\DemoAF\JJM\JJM\Maharashtra\Region-Amaravati\Circle-Amravati\Division-Amravati W.M\Sub Division-W.M.Amravati - 2\Block-Chandur Bazar\Scheme-20003791 - 105 villages RRWSS\Makrampur\Existing 0.30 LL ESR</t>
  </si>
  <si>
    <t>\\DemoAF\JJM\JJM\Maharashtra\Region-Amaravati\Circle-Amravati\Division-Amravati W.M\Sub Division-W.M.Amravati - 2\Block-Chandur Bazar\Scheme-20003791 - 105 villages RRWSS\Nanori\Existing 0.45 LL ESR</t>
  </si>
  <si>
    <t>\\DemoAF\JJM\JJM\Maharashtra\Region-Amaravati\Circle-Amravati\Division-Amravati W.M\Sub Division-W.M.Amravati - 2\Block-Chandur Bazar\Scheme-20003791 - 105 villages RRWSS\Naya Akola\Existing 1.05 LL ESR-Outlet-1</t>
  </si>
  <si>
    <t>\\DemoAF\JJM\JJM\Maharashtra\Region-Amaravati\Circle-Amravati\Division-Amravati W.M\Sub Division-W.M.Amravati - 2\Block-Chandur Bazar\Scheme-20003791 - 105 villages RRWSS\Nirul\Existing 0.30 LL ESR</t>
  </si>
  <si>
    <t>\\DemoAF\JJM\JJM\Maharashtra\Region-Amaravati\Circle-Amravati\Division-Amravati W.M\Sub Division-W.M.Amravati - 2\Block-Chandur Bazar\Scheme-20003791 - 105 villages RRWSS\Pusda\Existing 1.2 LL ESR</t>
  </si>
  <si>
    <t>\\DemoAF\JJM\JJM\Maharashtra\Region-Amaravati\Circle-Amravati\Division-Amravati\Sub Division-Achalpur\Block-Chandur Bazar\Scheme-7945938 - 83 Village RRWS Scheme MJP RR (C 39)\Kandali\Existing 2 LL ESR</t>
  </si>
  <si>
    <t>\\DemoAF\JJM\JJM\Maharashtra\Region-Amaravati\Circle-Amravati\Division-Amravati\Sub Division-Achalpur\Block-Chandur Bazar\Scheme-7945938 - 83 Village RRWS Scheme MJP RR (C 39)\Kharpi\Existing 2 LL ESR</t>
  </si>
  <si>
    <t>\\DemoAF\JJM\JJM\Maharashtra\Region-Amaravati\Circle-Amravati\Division-Amravati\Sub Division-Achalpur\Block-Chandur Bazar\Scheme-7945938 - 83 Village RRWS Scheme MJP RR (C 39)\Khel Sakharam (Kurha)\Existing 1.00 LL ESR</t>
  </si>
  <si>
    <t>\\DemoAF\JJM\JJM\Maharashtra\Region-Amaravati\Circle-Amravati\Division-Amravati\Sub Division-Achalpur\Block-Chandur Bazar\Scheme-7945938 - 83 Village RRWS Scheme MJP RR (C 39)\Kondwardha\Existing 0.50 LL ESR</t>
  </si>
  <si>
    <t>\\DemoAF\JJM\JJM\Maharashtra\Region-Chhatrapati Sambhajinagar\Circle-Chhatrapati Sambhajinagar\Division-Chhatrapati Sambhajinagar\Sub Division-Gangapur\Block-Gangapur\Scheme-20051233 - 373 Village Gangapur-Vaijapur Grid WSS\Shivrai\ESR-0.75 LL</t>
  </si>
  <si>
    <t>\\DemoAF\JJM\JJM\Maharashtra\Region-Chhatrapati Sambhajinagar\Circle-Chhatrapati Sambhajinagar\Division-Chhatrapati Sambhajinagar\Sub Division-Paithan\Block-Paithan\Scheme-20018162 - Paithan Taluka 178 Village Grid WS\Balanagar\ESR-2.40 LL</t>
  </si>
  <si>
    <t>\\DemoAF\JJM\JJM\Maharashtra\Region-Chhatrapati Sambhajinagar\Circle-Chhatrapati Sambhajinagar\Division-Chhatrapati Sambhajinagar\Sub Division-Paithan\Block-Paithan\Scheme-20018162 - Paithan Taluka 178 Village Grid WS\Dadegaon BK\ESR-0.50 LL</t>
  </si>
  <si>
    <t>\\DemoAF\JJM\JJM\Maharashtra\Region-Chhatrapati Sambhajinagar\Circle-Chhatrapati Sambhajinagar\Division-Chhatrapati Sambhajinagar\Sub Division-Paithan\Block-Paithan\Scheme-20018162 - Paithan Taluka 178 Village Grid WS\Daregaon\ESR-0.30 LL</t>
  </si>
  <si>
    <t>\\DemoAF\JJM\JJM\Maharashtra\Region-Chhatrapati Sambhajinagar\Circle-Chhatrapati Sambhajinagar\Division-Chhatrapati Sambhajinagar\Sub Division-Paithan\Block-Paithan\Scheme-20018162 - Paithan Taluka 178 Village Grid WS\Dinnapur\ESR-0.40 LL</t>
  </si>
  <si>
    <t>\\DemoAF\JJM\JJM\Maharashtra\Region-Chhatrapati Sambhajinagar\Circle-Chhatrapati Sambhajinagar\Division-Chhatrapati Sambhajinagar\Sub Division-Paithan\Block-Paithan\Scheme-20018162 - Paithan Taluka 178 Village Grid WS\Dongaon\ESR-1.60 LL</t>
  </si>
  <si>
    <t>\\DemoAF\JJM\JJM\Maharashtra\Region-Chhatrapati Sambhajinagar\Circle-Chhatrapati Sambhajinagar\Division-Chhatrapati Sambhajinagar\Sub Division-Paithan\Block-Paithan\Scheme-20018162 - Paithan Taluka 178 Village Grid WS\Geora Bashi\ESR-0.25 LL</t>
  </si>
  <si>
    <t>\\DemoAF\JJM\JJM\Maharashtra\Region-Chhatrapati Sambhajinagar\Circle-Chhatrapati Sambhajinagar\Division-Chhatrapati Sambhajinagar\Sub Division-Paithan\Block-Paithan\Scheme-20018162 - Paithan Taluka 178 Village Grid WS\Geora BK\ESR-0.70 LL</t>
  </si>
  <si>
    <t>\\DemoAF\JJM\JJM\Maharashtra\Region-Chhatrapati Sambhajinagar\Circle-Chhatrapati Sambhajinagar\Division-Chhatrapati Sambhajinagar\Sub Division-Paithan\Block-Paithan\Scheme-20018162 - Paithan Taluka 178 Village Grid WS\Geora KH\ESR-0.70 LL</t>
  </si>
  <si>
    <t>\\DemoAF\JJM\JJM\Maharashtra\Region-Chhatrapati Sambhajinagar\Circle-Chhatrapati Sambhajinagar\Division-Chhatrapati Sambhajinagar\Sub Division-Paithan\Block-Paithan\Scheme-20018162 - Paithan Taluka 178 Village Grid WS\Gidhada\ESR-0.50 LL</t>
  </si>
  <si>
    <t>\\DemoAF\JJM\JJM\Maharashtra\Region-Chhatrapati Sambhajinagar\Circle-Chhatrapati Sambhajinagar\Division-Chhatrapati Sambhajinagar\Sub Division-Paithan\Block-Paithan\Scheme-20018162 - Paithan Taluka 178 Village Grid WS\Harshi BK\ESR-0.65 LL</t>
  </si>
  <si>
    <t>\\DemoAF\JJM\JJM\Maharashtra\Region-Chhatrapati Sambhajinagar\Circle-Chhatrapati Sambhajinagar\Division-Chhatrapati Sambhajinagar\Sub Division-Paithan\Block-Paithan\Scheme-20018162 - Paithan Taluka 178 Village Grid WS\Hiradpuri\ESR-1.60 LL</t>
  </si>
  <si>
    <t>\\DemoAF\JJM\JJM\Maharashtra\Region-Chhatrapati Sambhajinagar\Circle-Chhatrapati Sambhajinagar\Division-Chhatrapati Sambhajinagar\Sub Division-Paithan\Block-Paithan\Scheme-20018162 - Paithan Taluka 178 Village Grid WS\kapuswadi\ESR-0.50 LL</t>
  </si>
  <si>
    <t>\\DemoAF\JJM\JJM\Maharashtra\Region-Chhatrapati Sambhajinagar\Circle-Chhatrapati Sambhajinagar\Division-Chhatrapati Sambhajinagar\Sub Division-Paithan\Block-Paithan\Scheme-20018162 - Paithan Taluka 178 Village Grid WS\Karkin\ESR-1.70 LL</t>
  </si>
  <si>
    <t>\\DemoAF\JJM\JJM\Maharashtra\Region-Chhatrapati Sambhajinagar\Circle-Chhatrapati Sambhajinagar\Division-Chhatrapati Sambhajinagar\Sub Division-Paithan\Block-Paithan\Scheme-20018162 - Paithan Taluka 178 Village Grid WS\Khadgaon\ESR-0.40 LL</t>
  </si>
  <si>
    <t>\\DemoAF\JJM\JJM\Maharashtra\Region-Chhatrapati Sambhajinagar\Circle-Chhatrapati Sambhajinagar\Division-Chhatrapati Sambhajinagar\Sub Division-Paithan\Block-Paithan\Scheme-20018162 - Paithan Taluka 178 Village Grid WS\Khandewadi\ESR-0.50 LL</t>
  </si>
  <si>
    <t>\\DemoAF\JJM\JJM\Maharashtra\Region-Chhatrapati Sambhajinagar\Circle-Chhatrapati Sambhajinagar\Division-Chhatrapati Sambhajinagar\Sub Division-Paithan\Block-Paithan\Scheme-20018162 - Paithan Taluka 178 Village Grid WS\Koli Bodkha\ESR-0.85 LL</t>
  </si>
  <si>
    <t>\\DemoAF\JJM\JJM\Maharashtra\Region-Chhatrapati Sambhajinagar\Circle-Chhatrapati Sambhajinagar\Division-Chhatrapati Sambhajinagar\Sub Division-Paithan\Block-Paithan\Scheme-20018162 - Paithan Taluka 178 Village Grid WS\Lakhegaon\ESR-0.30 LL</t>
  </si>
  <si>
    <t>\\DemoAF\JJM\JJM\Maharashtra\Region-Chhatrapati Sambhajinagar\Circle-Chhatrapati Sambhajinagar\Division-Chhatrapati Sambhajinagar\Sub Division-Paithan\Block-Paithan\Scheme-20018162 - Paithan Taluka 178 Village Grid WS\Mavasgavhan\ESR-0.30 LL</t>
  </si>
  <si>
    <t>\\DemoAF\JJM\JJM\Maharashtra\Region-Chhatrapati Sambhajinagar\Circle-Chhatrapati Sambhajinagar\Division-Chhatrapati Sambhajinagar\Sub Division-Paithan\Block-Paithan\Scheme-20018162 - Paithan Taluka 178 Village Grid WS\Nandar\ESR-1.00 LL</t>
  </si>
  <si>
    <t>\\DemoAF\JJM\JJM\Maharashtra\Region-Chhatrapati Sambhajinagar\Circle-Chhatrapati Sambhajinagar\Division-Chhatrapati Sambhajinagar\Sub Division-Paithan\Block-Paithan\Scheme-20018162 - Paithan Taluka 178 Village Grid WS\Narayangaon\ESR-0.65 LL</t>
  </si>
  <si>
    <t>\\DemoAF\JJM\JJM\Maharashtra\Region-Chhatrapati Sambhajinagar\Circle-Chhatrapati Sambhajinagar\Division-Chhatrapati Sambhajinagar\Sub Division-Paithan\Block-Paithan\Scheme-20018162 - Paithan Taluka 178 Village Grid WS\Pangara\ESR-0.50 LL</t>
  </si>
  <si>
    <t>\\DemoAF\JJM\JJM\Maharashtra\Region-Chhatrapati Sambhajinagar\Circle-Chhatrapati Sambhajinagar\Division-Chhatrapati Sambhajinagar\Sub Division-Paithan\Block-Paithan\Scheme-20018162 - Paithan Taluka 178 Village Grid WS\Rajapur\ESR-1.10 LL</t>
  </si>
  <si>
    <t>\\DemoAF\JJM\JJM\Maharashtra\Region-Chhatrapati Sambhajinagar\Circle-Chhatrapati Sambhajinagar\Division-Chhatrapati Sambhajinagar\Sub Division-Paithan\Block-Paithan\Scheme-20018162 - Paithan Taluka 178 Village Grid WS\Shekta\ESR-1.25 LL</t>
  </si>
  <si>
    <t>\\DemoAF\JJM\JJM\Maharashtra\Region-Chhatrapati Sambhajinagar\Circle-Chhatrapati Sambhajinagar\Division-Chhatrapati Sambhajinagar\Sub Division-Paithan\Block-Paithan\Scheme-20018162 - Paithan Taluka 178 Village Grid WS\Shivani\ESR-0.30 LL</t>
  </si>
  <si>
    <t>\\DemoAF\JJM\JJM\Maharashtra\Region-Chhatrapati Sambhajinagar\Circle-Chhatrapati Sambhajinagar\Division-Chhatrapati Sambhajinagar\Sub Division-Paithan\Block-Paithan\Scheme-20018162 - Paithan Taluka 178 Village Grid WS\Somapuri\ESR-0.75 LL</t>
  </si>
  <si>
    <t>\\DemoAF\JJM\JJM\Maharashtra\Region-Chhatrapati Sambhajinagar\Circle-Chhatrapati Sambhajinagar\Division-Chhatrapati Sambhajinagar\Sub Division-Paithan\Block-Paithan\Scheme-20018162 - Paithan Taluka 178 Village Grid WS\Takli Paithan\ESR-0.50 LL</t>
  </si>
  <si>
    <t>\\DemoAF\JJM\JJM\Maharashtra\Region-Chhatrapati Sambhajinagar\Circle-Chhatrapati Sambhajinagar\Division-Chhatrapati Sambhajinagar\Sub Division-Paithan\Block-Paithan\Scheme-20018162 - Paithan Taluka 178 Village Grid WS\Tanda KH\ESR-0.40 LL</t>
  </si>
  <si>
    <t>\\DemoAF\JJM\JJM\Maharashtra\Region-Chhatrapati Sambhajinagar\Circle-Chhatrapati Sambhajinagar\Division-Chhatrapati Sambhajinagar\Sub Division-Paithan\Block-Paithan\Scheme-20018162 - Paithan Taluka 178 Village Grid WS\Thergaon\ESR-0.60 LL</t>
  </si>
  <si>
    <t>\\DemoAF\JJM\JJM\Maharashtra\Region-Chhatrapati Sambhajinagar\Circle-Chhatrapati Sambhajinagar\Division-Chhatrapati Sambhajinagar\Sub Division-Paithan\Block-Paithan\Scheme-20018162 - Paithan Taluka 178 Village Grid WS\Tondoli\ESR-0.40 LL</t>
  </si>
  <si>
    <t>\\DemoAF\JJM\JJM\Maharashtra\Region-Chhatrapati Sambhajinagar\Circle-Chhatrapati Sambhajinagar\Division-Chhatrapati Sambhajinagar\Sub Division-Paithan\Block-Paithan\Scheme-20018162 - Paithan Taluka 178 Village Grid WS\Tupewadi\ESR-0.25 LL</t>
  </si>
  <si>
    <t>\\DemoAF\JJM\JJM\Maharashtra\Region-Chhatrapati Sambhajinagar\Circle-Chhatrapati Sambhajinagar\Division-Chhatrapati Sambhajinagar\Sub Division-Paithan\Block-Paithan\Scheme-20018162 - Paithan Taluka 178 Village Grid WS\Vihamandwa\ESR-1.00 LL</t>
  </si>
  <si>
    <t>\\DemoAF\JJM\JJM\Maharashtra\Region-Chhatrapati Sambhajinagar\Circle-Chhatrapati Sambhajinagar\Division-Chhatrapati Sambhajinagar\Sub Division-Paithan\Block-Paithan\Scheme-20018162 - Paithan Taluka 178 Village Grid WS\Warwandi KH\ESR-0.40 LL</t>
  </si>
  <si>
    <t>\\DemoAF\JJM\JJM\Maharashtra\Region-Chhatrapati Sambhajinagar\Circle-Chhatrapati Sambhajinagar\Division-Chhatrapati Sambhajinagar\Sub Division-Paithan\Block-Paithan\Scheme-20018162 - Paithan Taluka 178 Village Grid WS\Wawa\ESR-0.40 LL</t>
  </si>
  <si>
    <t>\\DemoAF\JJM\JJM\Maharashtra\Region-Chhatrapati Sambhajinagar\Circle-Chhatrapati Sambhajinagar\Division-Chhatrapati Sambhajinagar\Sub Division-Vaijapur\Block-Vaijapur\Scheme-20051233 - 373 Village Gangapur-Vaijapur Grid WSS\Agar Saigaon\ESR-0.40 LL</t>
  </si>
  <si>
    <t>\\DemoAF\JJM\JJM\Maharashtra\Region-Chhatrapati Sambhajinagar\Circle-Chhatrapati Sambhajinagar\Division-Chhatrapati Sambhajinagar\Sub Division-Vaijapur\Block-Vaijapur\Scheme-20051233 - 373 Village Gangapur-Vaijapur Grid WSS\Aghur\ESR-0.50 LL</t>
  </si>
  <si>
    <t>\\DemoAF\JJM\JJM\Maharashtra\Region-Chhatrapati Sambhajinagar\Circle-Chhatrapati Sambhajinagar\Division-Chhatrapati Sambhajinagar\Sub Division-Vaijapur\Block-Vaijapur\Scheme-20051233 - 373 Village Gangapur-Vaijapur Grid WSS\Chorwaghalgaon\ESR-0.45 LL</t>
  </si>
  <si>
    <t>\\DemoAF\JJM\JJM\Maharashtra\Region-Chhatrapati Sambhajinagar\Circle-Chhatrapati Sambhajinagar\Division-Chhatrapati Sambhajinagar\Sub Division-Vaijapur\Block-Vaijapur\Scheme-20051233 - 373 Village Gangapur-Vaijapur Grid WSS\Dawala\ESR-0.35 LL</t>
  </si>
  <si>
    <t>\\DemoAF\JJM\JJM\Maharashtra\Region-Chhatrapati Sambhajinagar\Circle-Chhatrapati Sambhajinagar\Division-Chhatrapati Sambhajinagar\Sub Division-Vaijapur\Block-Vaijapur\Scheme-20051233 - 373 Village Gangapur-Vaijapur Grid WSS\Goygaon\ESR-0.40 LL</t>
  </si>
  <si>
    <t>\\DemoAF\JJM\JJM\Maharashtra\Region-Chhatrapati Sambhajinagar\Circle-Chhatrapati Sambhajinagar\Division-Chhatrapati Sambhajinagar\Sub Division-Vaijapur\Block-Vaijapur\Scheme-20051233 - 373 Village Gangapur-Vaijapur Grid WSS\Hadas Pimpalgaon\ESR-0.70 LL</t>
  </si>
  <si>
    <t>\\DemoAF\JJM\JJM\Maharashtra\Region-Chhatrapati Sambhajinagar\Circle-Chhatrapati Sambhajinagar\Division-Chhatrapati Sambhajinagar\Sub Division-Vaijapur\Block-Vaijapur\Scheme-20051233 - 373 Village Gangapur-Vaijapur Grid WSS\Jambargaon\ESR-0.45 LL</t>
  </si>
  <si>
    <t>\\DemoAF\JJM\JJM\Maharashtra\Region-Chhatrapati Sambhajinagar\Circle-Chhatrapati Sambhajinagar\Division-Chhatrapati Sambhajinagar\Sub Division-Vaijapur\Block-Vaijapur\Scheme-20051233 - 373 Village Gangapur-Vaijapur Grid WSS\Jarul\ESR-1.00 LL</t>
  </si>
  <si>
    <t>\\DemoAF\JJM\JJM\Maharashtra\Region-Chhatrapati Sambhajinagar\Circle-Chhatrapati Sambhajinagar\Division-Chhatrapati Sambhajinagar\Sub Division-Vaijapur\Block-Vaijapur\Scheme-20051233 - 373 Village Gangapur-Vaijapur Grid WSS\Karanjgaon\ESR-0.70 LL</t>
  </si>
  <si>
    <t>\\DemoAF\JJM\JJM\Maharashtra\Region-Chhatrapati Sambhajinagar\Circle-Chhatrapati Sambhajinagar\Division-Chhatrapati Sambhajinagar\Sub Division-Vaijapur\Block-Vaijapur\Scheme-20051233 - 373 Village Gangapur-Vaijapur Grid WSS\Khandala\ESR-0.40 LL</t>
  </si>
  <si>
    <t>\\DemoAF\JJM\JJM\Maharashtra\Region-Chhatrapati Sambhajinagar\Circle-Chhatrapati Sambhajinagar\Division-Chhatrapati Sambhajinagar\Sub Division-Vaijapur\Block-Vaijapur\Scheme-20051233 - 373 Village Gangapur-Vaijapur Grid WSS\Parsoda\ESR-0.80 LL</t>
  </si>
  <si>
    <t>\\DemoAF\JJM\JJM\Maharashtra\Region-Chhatrapati Sambhajinagar\Circle-Chhatrapati Sambhajinagar\Division-Chhatrapati Sambhajinagar\Sub Division-Vaijapur\Block-Vaijapur\Scheme-20051233 - 373 Village Gangapur-Vaijapur Grid WSS\Parsoda\ESR-1.50 LL</t>
  </si>
  <si>
    <t>\\DemoAF\JJM\JJM\Maharashtra\Region-Chhatrapati Sambhajinagar\Circle-Nanded\Division-Nanded\Sub Division-Hadgaon\Block-Hadgaon\Scheme-20013969 - Hadgaon and Himayatnagar 132 Village Grid WSS\Dhanora (Tamsa)\ESR-0.40 LL</t>
  </si>
  <si>
    <t>\\DemoAF\JJM\JJM\Maharashtra\Region-Chhatrapati Sambhajinagar\Circle-Nanded\Division-Nanded\Sub Division-Hadgaon\Block-Hadgaon\Scheme-20013969 - Hadgaon and Himayatnagar 132 Village Grid WSS\Kolgaon\ESR-0.40 LL</t>
  </si>
  <si>
    <t>\\DemoAF\JJM\JJM\Maharashtra\Region-Chhatrapati Sambhajinagar\Circle-Nanded\Division-Nanded\Sub Division-Hadgaon\Block-Hadgaon\Scheme-20013969 - Hadgaon and Himayatnagar 132 Village Grid WSS\Talegaon\ESR-0.50 LL</t>
  </si>
  <si>
    <t>\\DemoAF\JJM\JJM\Maharashtra\Region-Chhatrapati Sambhajinagar\Circle-Nanded\Division-Nanded\Sub Division-Hadgaon\Block-Hadgaon\Scheme-20013969 - Hadgaon and Himayatnagar 132 Village Grid WSS\Wadgaon BK.\ESR-0.80 LL</t>
  </si>
  <si>
    <t>\\DemoAF\JJM\JJM\Maharashtra\Region-Chhatrapati Sambhajinagar\Circle-Nanded\Division-Nanded\Sub Division-Kandhar\Block-Kandhar\Scheme-7338000 - Osmamnagar Shirdhon Combined WSS\Bhutaychiwadi\ESR-0.20 LL</t>
  </si>
  <si>
    <t>\\DemoAF\JJM\JJM\Maharashtra\Region-Chhatrapati Sambhajinagar\Circle-Nanded\Division-Nanded\Sub Division-Kandhar\Block-Kandhar\Scheme-7338000 - Osmamnagar Shirdhon Combined WSS\Dharashiv\GSR-1.00 LL</t>
  </si>
  <si>
    <t>\\DemoAF\JJM\JJM\Maharashtra\Region-Chhatrapati Sambhajinagar\Circle-Nanded\Division-Nanded\Sub Division-Kandhar\Block-Kandhar\Scheme-7338000 - Osmamnagar Shirdhon Combined WSS\Dharashiv\GSR-1.66 LL</t>
  </si>
  <si>
    <t>\\DemoAF\JJM\JJM\Maharashtra\Region-Chhatrapati Sambhajinagar\Circle-Nanded\Division-Nanded\Sub Division-Kandhar\Block-Kandhar\Scheme-7338000 - Osmamnagar Shirdhon Combined WSS\Shiradhon\ESR-0.42 LL</t>
  </si>
  <si>
    <t>\\DemoAF\JJM\JJM\Maharashtra\Region-Chhatrapati Sambhajinagar\Circle-Nanded\Division-Nanded\Sub Division-Kandhar\Block-Kandhar\Scheme-7338000 - Osmamnagar Shirdhon Combined WSS\Shiradhon\ESR-0.86 LL</t>
  </si>
  <si>
    <t>\\DemoAF\JJM\JJM\Maharashtra\Region-Chhatrapati Sambhajinagar\Circle-Nanded\Division-Nanded\Sub Division-Kandhar\Block-Kandhar\Scheme-7338000 - Osmamnagar Shirdhon Combined WSS\Shiradhon\ESR-1.50 LL</t>
  </si>
  <si>
    <t>\\DemoAF\JJM\JJM\Maharashtra\Region-Chhatrapati Sambhajinagar\Circle-Nanded\Division-Nanded\Sub Division-Kandhar\Block-Kandhar\Scheme-7338000 - Osmamnagar Shirdhon Combined WSS\Shirdhon Tanda\ESR-0.24 LL</t>
  </si>
  <si>
    <t>\\DemoAF\JJM\JJM\Maharashtra\Region-Nashik\Circle-Ahmednagar\Division-Sangamner\Sub Division-Kopargaon\Block-Rahata\Scheme-417239 - Retro Rui &amp; Shingave R.R.W.S.S Tal Rahata\Rui\Existing 2 LL ESR</t>
  </si>
  <si>
    <t>\\DemoAF\JJM\JJM\Maharashtra\Region-Nashik\Circle-Ahmednagar\Division-Sangamner\Sub Division-Kopargaon\Block-Rahata\Scheme-417239 - Retro Rui &amp; Shingave R.R.W.S.S Tal Rahata\Rui\Existing 3 LL MBR- Outlet-2</t>
  </si>
  <si>
    <t>\\DemoAF\JJM\JJM\Maharashtra\Region-Nashik\Circle-Ahmednagar\Division-Sangamner\Sub Division-Kopargaon\Block-Rahata\Scheme-417239 - Retro Rui &amp; Shingave R.R.W.S.S Tal Rahata\Rui\Proposed 0.75 LL ESR</t>
  </si>
  <si>
    <t>\\DemoAF\JJM\JJM\Maharashtra\Region-Nashik\Circle-Ahmednagar\Division-Sangamner\Sub Division-Kopargaon\Block-Rahata\Scheme-417239 - Retro Rui &amp; Shingave R.R.W.S.S Tal Rahata\Shingve\Existing 1.5 LL ESR</t>
  </si>
  <si>
    <t>\\DemoAF\JJM\JJM\Maharashtra\Region-Nashik\Circle-Ahmednagar\Division-Sangamner\Sub Division-Kopargaon\Block-Rahata\Scheme-417239 - Retro Rui &amp; Shingave R.R.W.S.S Tal Rahata\Shingve\Proposed 1.5 LL ESR</t>
  </si>
  <si>
    <t>\\DemoAF\JJM\JJM\Maharashtra\Region-Nashik\Circle-Ahmednagar\Division-Sangamner\Sub Division-Sangamner\Block-Sangamner\Scheme-7937337 - Retro.Nimon and 4 villages, Tal. Sangamner\Karhe\Existing 0.40 LL ESR</t>
  </si>
  <si>
    <t>\\DemoAF\JJM\JJM\Maharashtra\Region-Nashik\Circle-Ahmednagar\Division-Sangamner\Sub Division-Sangamner\Block-Sangamner\Scheme-7937337 - Retro.Nimon and 4 villages, Tal. Sangamner\Palaskhede\Existing 0.9 LL ESR</t>
  </si>
  <si>
    <t>\\DemoAF\JJM\JJM\Maharashtra\Region-Nashik\Circle-Ahmednagar\Division-Sangamner\Sub Division-Sangamner\Block-Sangamner\Scheme-7937337 - Retro.Nimon and 4 villages, Tal. Sangamner\Palaskhede\Proposed 0.55 LL ESR- Outlet-1</t>
  </si>
  <si>
    <t>\\DemoAF\JJM\JJM\Maharashtra\Region-Nashik\Circle-Ahmednagar\Division-Sangamner\Sub Division-Sangamner\Block-Sangamner\Scheme-7937337 - Retro.Nimon and 4 villages, Tal. Sangamner\Pimpale\Existing 0.50 LL ESR</t>
  </si>
  <si>
    <t>\\DemoAF\JJM\JJM\Maharashtra\Region-Nashik\Circle-Ahmednagar\Division-Sangamner\Sub Division-Sangamner\Block-Sangamner\Scheme-7937337 - Retro.Nimon and 4 villages, Tal. Sangamner\Pimpale\Existing 0.55 LL ESR</t>
  </si>
  <si>
    <t>\\DemoAF\JJM\JJM\Maharashtra\Region-Nashik\Circle-Ahmednagar\Division-Sangamner\Sub Division-Sangamner\Block-Sangamner\Scheme-7937337 - Retro.Nimon and 4 villages, Tal. Sangamner\Sonewadi\Existing 0.9 LL ESR</t>
  </si>
  <si>
    <t>\\DemoAF\JJM\JJM\Maharashtra\Region-Nashik\Circle-Jalgaon\Division-Jalgaon\Sub Division-Erandol\Block-Dharangaon\Scheme-20061165 - Paldhi (bk&amp; Kh) RR Tal DHARANGAON\Paldhi Bk.\Existing 2.20 LL ESR</t>
  </si>
  <si>
    <t>\\DemoAF\JJM\JJM\Maharashtra\Region-Nashik\Circle-Jalgaon\Division-Jalgaon\Sub Division-Erandol\Block-Dharangaon\Scheme-20061165 - Paldhi (bk&amp; Kh) RR Tal DHARANGAON\Paldhi Bk.\Proposed 2.60 LL ESR</t>
  </si>
  <si>
    <t>\\DemoAF\JJM\JJM\Maharashtra\Region-Nashik\Circle-Jalgaon\Division-Jalgaon\Sub Division-Erandol\Block-Dharangaon\Scheme-20061165 - Paldhi (bk&amp; Kh) RR Tal DHARANGAON\Paldhi Kh.\Existing 2.30 LL ESR</t>
  </si>
  <si>
    <t>\\DemoAF\JJM\JJM\Maharashtra\Region-Nashik\Circle-Jalgaon\Division-Jalgaon\Sub Division-Erandol\Block-Dharangaon\Scheme-20061165 - Paldhi (bk&amp; Kh) RR Tal DHARANGAON\Paldhi Kh.\Proposed 4.00 LL ESR</t>
  </si>
  <si>
    <t>\\DemoAF\JJM\JJM\Maharashtra\Region-Nashik\Circle-Jalgaon\Division-Jalgaon\Sub Division-Erandol\Block-Dharangaon\Scheme-20061165 - Paldhi (bk&amp; Kh) RR Tal DHARANGAON\Paldhi Kh.\Proposed 4.20 LL ESR</t>
  </si>
  <si>
    <t>\\DemoAF\JJM\JJM\Maharashtra\Region-Nashik\Circle-Nashik\Division-W M Nashik\Sub Division-W.M.Nashik\Block-Dindori\Scheme-20039258 - Ozar-Sakore &amp; 2 Villages\Janori\Existing 3.1 LL ESR</t>
  </si>
  <si>
    <t>\\DemoAF\JJM\JJM\Maharashtra\Region-Nashik\Circle-Nashik\Division-W M Nashik\Sub Division-W.M.Nashik\Block-Dindori\Scheme-20039258 - Ozar-Sakore &amp; 2 Villages\Mohadi\Existing 5 LL ESR</t>
  </si>
  <si>
    <t>\\DemoAF\JJM\JJM\Maharashtra\Region-Nashik\Circle-Nashik\Division-W M Nashik\Sub Division-W.M.Nashik\Block-Nifad\Scheme-20039258 - Ozar-Sakore &amp; 2 Villages\Sakore\Existing 1.85 LL ESR</t>
  </si>
  <si>
    <t>\\DemoAF\JJM\JJM\Maharashtra\Region-Nashik\Circle-Nashik\Division-W M Nashik\Sub Division-W.M.Nashik\Block-Nifad\Scheme-20039258 - Ozar-Sakore &amp; 2 Villages\Sakore\Proposed 1.05 LL ESR</t>
  </si>
  <si>
    <t>Chlorine - &gt;72h</t>
  </si>
  <si>
    <t>Pressure - &gt;72h</t>
  </si>
  <si>
    <t>Flow Meter - &gt;72h</t>
  </si>
  <si>
    <t>\\DemoAF\JJM\JJM\Maharashtra\Region-Amaravati\Circle-Akola\Division-Buldhana\Sub Division-Buldhana\Block-Motala\Scheme-20028065 - Pophali &amp; 3 Villages RRWSS\Chawarda\Existing 0.40 LL ESR</t>
  </si>
  <si>
    <t>\\DemoAF\JJM\JJM\Maharashtra\Region-Amaravati\Circle-Akola\Division-Buldhana\Sub Division-Buldhana\Block-Motala\Scheme-20028065 - Pophali &amp; 3 Villages RRWSS\Dhonkhed\Existing 0.30 LL ESR</t>
  </si>
  <si>
    <t>\\DemoAF\JJM\JJM\Maharashtra\Region-Amaravati\Circle-Akola\Division-Buldhana\Sub Division-Buldhana\Block-Motala\Scheme-20028065 - Pophali &amp; 3 Villages RRWSS\Dhonkhed\Proposed 0.25 LL ESR</t>
  </si>
  <si>
    <t>\\DemoAF\JJM\JJM\Maharashtra\Region-Amaravati\Circle-Akola\Division-Buldhana\Sub Division-Buldhana\Block-Motala\Scheme-20028065 - Pophali &amp; 3 Villages RRWSS\Pophali\Existing 1.00 LL ESR</t>
  </si>
  <si>
    <t>\\DemoAF\JJM\JJM\Maharashtra\Region-Amaravati\Circle-Akola\Division-Buldhana\Sub Division-Buldhana\Block-Motala\Scheme-20028065 - Pophali &amp; 3 Villages RRWSS\Pophali\Proposed 0.25 LL ESR</t>
  </si>
  <si>
    <t>\\DemoAF\JJM\JJM\Maharashtra\Region-Amaravati\Circle-Akola\Division-Buldhana\Sub Division-Buldhana\Block-Motala\Scheme-20028065 - Pophali &amp; 3 Villages RRWSS\Wadi\Proposed 0.30 LL ESR</t>
  </si>
  <si>
    <t>\\DemoAF\JJM\JJM\Maharashtra\Region-Chhatrapati Sambhajinagar\Circle-Chhatrapati Sambhajinagar\Division-Chhatrapati Sambhajinagar\Sub Division-Paithan\Block-Paithan\Scheme-20018162 - Paithan Taluka 178 Village Grid WS\Dadegaon BK\ESR-0.40 LL</t>
  </si>
  <si>
    <t>\\DemoAF\JJM\JJM\Maharashtra\Region-Chhatrapati Sambhajinagar\Circle-Chhatrapati Sambhajinagar\Division-Chhatrapati Sambhajinagar\Sub Division-Paithan\Block-Paithan\Scheme-20018162 - Paithan Taluka 178 Village Grid WS\Dadegaon Jahagir\ESR-1.00 LL</t>
  </si>
  <si>
    <t>\\DemoAF\JJM\JJM\Maharashtra\Region-Chhatrapati Sambhajinagar\Circle-Chhatrapati Sambhajinagar\Division-Chhatrapati Sambhajinagar\Sub Division-Paithan\Block-Paithan\Scheme-20018162 - Paithan Taluka 178 Village Grid WS\Dhorkin\ESR-2.00 LL</t>
  </si>
  <si>
    <t>\\DemoAF\JJM\JJM\Maharashtra\Region-Chhatrapati Sambhajinagar\Circle-Chhatrapati Sambhajinagar\Division-Chhatrapati Sambhajinagar\Sub Division-Paithan\Block-Paithan\Scheme-20018162 - Paithan Taluka 178 Village Grid WS\Kuranpimpri\ESR-0.60 LL</t>
  </si>
  <si>
    <t>\\DemoAF\JJM\JJM\Maharashtra\Region-Chhatrapati Sambhajinagar\Circle-Chhatrapati Sambhajinagar\Division-Chhatrapati Sambhajinagar\Sub Division-Paithan\Block-Paithan\Scheme-20018162 - Paithan Taluka 178 Village Grid WS\Paithan Kheda\ESR-1.00 LL</t>
  </si>
  <si>
    <t>\\DemoAF\JJM\JJM\Maharashtra\Region-Chhatrapati Sambhajinagar\Circle-Nanded\Division-Nanded\Sub Division-Hadgaon\Block-Hadgaon\Scheme-20013969 - Hadgaon and Himayatnagar 132 Village Grid WSS\Baradshewala\ESR-0.80 LL</t>
  </si>
  <si>
    <t>\\DemoAF\JJM\JJM\Maharashtra\Region-Chhatrapati Sambhajinagar\Circle-Nanded\Division-Nanded\Sub Division-Hadgaon\Block-Hadgaon\Scheme-20013969 - Hadgaon and Himayatnagar 132 Village Grid WSS\Gargavhan\ESR-0.40 LL</t>
  </si>
  <si>
    <t>\\DemoAF\JJM\JJM\Maharashtra\Region-Chhatrapati Sambhajinagar\Circle-Nanded\Division-Nanded\Sub Division-Hadgaon\Block-Hadgaon\Scheme-20013969 - Hadgaon and Himayatnagar 132 Village Grid WSS\Hadsani\ESR-0.50 LL</t>
  </si>
  <si>
    <t>\\DemoAF\JJM\JJM\Maharashtra\Region-Chhatrapati Sambhajinagar\Circle-Nanded\Division-Nanded\Sub Division-Hadgaon\Block-Hadgaon\Scheme-20013969 - Hadgaon and Himayatnagar 132 Village Grid WSS\Palsa\ESR-0.70 LL</t>
  </si>
  <si>
    <t>\\DemoAF\JJM\JJM\Maharashtra\Region-Chhatrapati Sambhajinagar\Circle-Nanded\Division-Nanded\Sub Division-Hadgaon\Block-Hadgaon\Scheme-20013969 - Hadgaon and Himayatnagar 132 Village Grid WSS\Pingli\ESR-0.60 LL</t>
  </si>
  <si>
    <t>\\DemoAF\JJM\JJM\Maharashtra\Region-Chhatrapati Sambhajinagar\Circle-Nanded\Division-Nanded\Sub Division-Hadgaon\Block-Hadgaon\Scheme-20013969 - Hadgaon and Himayatnagar 132 Village Grid WSS\Umri Ja.\ESR-1.20 LL</t>
  </si>
  <si>
    <t>\\DemoAF\JJM\JJM\Maharashtra\Region-Nagpur\Circle-Nagpur\Division-Gondia\Sub Division-Gondia\Block-Gondia\Scheme-2003645 - Kudwa-Katangikala Peri Urban RR\Katangikala\ESR-1.00 LL</t>
  </si>
  <si>
    <t>\\DemoAF\JJM\JJM\Maharashtra\Region-Nagpur\Circle-Nagpur\Division-Gondia\Sub Division-Gondia\Block-Gondia\Scheme-2003645 - Kudwa-Katangikala Peri Urban RR\Katangikala\ESR-1.50 LL</t>
  </si>
  <si>
    <t>\\DemoAF\JJM\JJM\Maharashtra\Region-Nagpur\Circle-Nagpur\Division-Gondia\Sub Division-Gondia\Block-Gondia\Scheme-2003645 - Kudwa-Katangikala Peri Urban RR\Kudwa\ESR-1.00 LL</t>
  </si>
  <si>
    <t>\\DemoAF\JJM\JJM\Maharashtra\Region-Nagpur\Circle-Nagpur\Division-Gondia\Sub Division-Gondia\Block-Gondia\Scheme-2003645 - Kudwa-Katangikala Peri Urban RR\Kudwa\MBR-7.40 LL</t>
  </si>
  <si>
    <t>\\DemoAF\JJM\JJM\Maharashtra\Region-Nashik\Circle-Ahmednagar\Division-Sangamner\Sub Division-Kopargaon\Block-Rahata\Scheme-417239 - Retro Rui &amp; Shingave R.R.W.S.S Tal Rahata\Rui\Existing 3 LL MBR- Outlet-1</t>
  </si>
  <si>
    <t>\\DemoAF\JJM\JJM\Maharashtra\Region-Nashik\Circle-Ahmednagar\Division-Sangamner\Sub Division-Sangamner\Block-Sangamner\Scheme-20033242 - Retro.Talegaon Dighe and 16 villages, Tal. Sangamner\Chincholi Gurav\Existing 0.50 LL ESR</t>
  </si>
  <si>
    <t>\\DemoAF\JJM\JJM\Maharashtra\Region-Nashik\Circle-Ahmednagar\Division-Sangamner\Sub Division-Sangamner\Block-Sangamner\Scheme-20033242 - Retro.Talegaon Dighe and 16 villages, Tal. Sangamner\Chincholi Gurav\Existing 1.5 LL ESR</t>
  </si>
  <si>
    <t>\\DemoAF\JJM\JJM\Maharashtra\Region-Nashik\Circle-Ahmednagar\Division-Sangamner\Sub Division-Sangamner\Block-Sangamner\Scheme-20033242 - Retro.Talegaon Dighe and 16 villages, Tal. Sangamner\Kakadwadi\Existing 0.50 LL ESR</t>
  </si>
  <si>
    <t>\\DemoAF\JJM\JJM\Maharashtra\Region-Nashik\Circle-Ahmednagar\Division-Sangamner\Sub Division-Sangamner\Block-Sangamner\Scheme-20033242 - Retro.Talegaon Dighe and 16 villages, Tal. Sangamner\Kakadwadi\Proposed 0.65 LL ESR</t>
  </si>
  <si>
    <t>\\DemoAF\JJM\JJM\Maharashtra\Region-Nashik\Circle-Ahmednagar\Division-Sangamner\Sub Division-Sangamner\Block-Sangamner\Scheme-20033242 - Retro.Talegaon Dighe and 16 villages, Tal. Sangamner\Wadzari (Bk)\Existing 0.75 LL ESR</t>
  </si>
  <si>
    <t>\\DemoAF\JJM\JJM\Maharashtra\Region-Nashik\Circle-Ahmednagar\Division-Sangamner\Sub Division-Sangamner\Block-Sangamner\Scheme-20033242 - Retro.Talegaon Dighe and 16 villages, Tal. Sangamner\Wadzari (Kh)\Existing 0.75 LL ESR</t>
  </si>
  <si>
    <t>\\DemoAF\JJM\JJM\Maharashtra\Region-Nashik\Circle-Nashik\Division-Nashik\Sub Division-Sinnar\Block-Sinnar\Scheme-20019286 - Nirhale-Fatehpur and 5 villages, Tal. Sinnar\Kankori\Existing 0.50 LL ESR</t>
  </si>
  <si>
    <t>\\DemoAF\JJM\JJM\Maharashtra\Region-Nashik\Circle-Nashik\Division-Nashik\Sub Division-Sinnar\Block-Sinnar\Scheme-20019286 - Nirhale-Fatehpur and 5 villages, Tal. Sinnar\Marhal (Bk.)\Proposed 1.2 LL ESR</t>
  </si>
  <si>
    <t>\\DemoAF\JJM\JJM\Maharashtra\Region-Nashik\Circle-Nashik\Division-W M Nashik\Sub Division-W.M.Nashik\Block-Nifad\Scheme-20039258 - Ozar-Sakore &amp; 2 Villages\Ozar\Proposed 1.8 LL ESR-2</t>
  </si>
  <si>
    <t>\\DemoAF\JJM\JJM\Maharashtra\Region-Nashik\Circle-Nashik\Division-W M Nashik\Sub Division-W.M.Nashik\Block-Nifad\Scheme-20039258 - Ozar-Sakore &amp; 2 Villages\Ozar\Proposed 2.5 LL ESR</t>
  </si>
  <si>
    <t>\\DemoAF\JJM\JJM\Maharashtra\Region-Chhatrapati Sambhajinagar\Circle-Chhatrapati Sambhajinagar\Division-Chhatrapati Sambhajinagar\Sub Division-Paithan\Block-Paithan\Scheme-20018162 - Paithan Taluka 178 Village Grid WS\Akthawada\ESR-0.60 LL</t>
  </si>
  <si>
    <t>\\DemoAF\JJM\JJM\Maharashtra\Region-Chhatrapati Sambhajinagar\Circle-Chhatrapati Sambhajinagar\Division-Chhatrapati Sambhajinagar\Sub Division-Paithan\Block-Paithan\Scheme-20018162 - Paithan Taluka 178 Village Grid WS\Antarwadi Khandi\ESR-0.70 LL</t>
  </si>
  <si>
    <t>\\DemoAF\JJM\JJM\Maharashtra\Region-Chhatrapati Sambhajinagar\Circle-Chhatrapati Sambhajinagar\Division-Chhatrapati Sambhajinagar\Sub Division-Paithan\Block-Paithan\Scheme-20018162 - Paithan Taluka 178 Village Grid WS\Changatpuri\Existing 0.76 LL ESR</t>
  </si>
  <si>
    <t>\\DemoAF\JJM\JJM\Maharashtra\Region-Chhatrapati Sambhajinagar\Circle-Chhatrapati Sambhajinagar\Division-Chhatrapati Sambhajinagar\Sub Division-Paithan\Block-Paithan\Scheme-20018162 - Paithan Taluka 178 Village Grid WS\Mharola\ESR-1.50 LL</t>
  </si>
  <si>
    <t>\\DemoAF\JJM\JJM\Maharashtra\Region-Chhatrapati Sambhajinagar\Circle-Chhatrapati Sambhajinagar\Division-Chhatrapati Sambhajinagar\Sub Division-Vaijapur\Block-Vaijapur\Scheme-20051233 - 373 Village Gangapur-Vaijapur Grid WSS\Belgaon\ESR-0.50 LL</t>
  </si>
  <si>
    <t>\\DemoAF\JJM\JJM\Maharashtra\Region-Chhatrapati Sambhajinagar\Circle-Nanded\Division-Nanded\Sub Division-Hadgaon\Block-Hadgaon\Scheme-20013969 - Hadgaon and Himayatnagar 132 Village Grid WSS\Brahmanwadi\ESR 0.30 LL</t>
  </si>
  <si>
    <t>\\DemoAF\JJM\JJM\Maharashtra\Region-Chhatrapati Sambhajinagar\Circle-Nanded\Division-Nanded\Sub Division-Hadgaon\Block-Hadgaon\Scheme-20013969 - Hadgaon and Himayatnagar 132 Village Grid WSS\Chinchgawhan\ESR 0.60 LL</t>
  </si>
  <si>
    <t>\\DemoAF\JJM\JJM\Maharashtra\Region-Chhatrapati Sambhajinagar\Circle-Nanded\Division-Nanded\Sub Division-Hadgaon\Block-Hadgaon\Scheme-20013969 - Hadgaon and Himayatnagar 132 Village Grid WSS\Ekrala\ESR 0.40 LL</t>
  </si>
  <si>
    <t>\\DemoAF\JJM\JJM\Maharashtra\Region-Chhatrapati Sambhajinagar\Circle-Nanded\Division-Nanded\Sub Division-Hadgaon\Block-Hadgaon\Scheme-20013969 - Hadgaon and Himayatnagar 132 Village Grid WSS\Ghogri\ESR-0.40 LL</t>
  </si>
  <si>
    <t>\\DemoAF\JJM\JJM\Maharashtra\Region-Chhatrapati Sambhajinagar\Circle-Nanded\Division-Nanded\Sub Division-Hadgaon\Block-Hadgaon\Scheme-20013969 - Hadgaon and Himayatnagar 132 Village Grid WSS\Gorlegaon\ESR 0.60 LL</t>
  </si>
  <si>
    <t>\\DemoAF\JJM\JJM\Maharashtra\Region-Chhatrapati Sambhajinagar\Circle-Nanded\Division-Nanded\Sub Division-Hadgaon\Block-Hadgaon\Scheme-20013969 - Hadgaon and Himayatnagar 132 Village Grid WSS\Kedarguda\ESR-0.40 LL</t>
  </si>
  <si>
    <t>\\DemoAF\JJM\JJM\Maharashtra\Region-Chhatrapati Sambhajinagar\Circle-Nanded\Division-Nanded\Sub Division-Hadgaon\Block-Hadgaon\Scheme-20013969 - Hadgaon and Himayatnagar 132 Village Grid WSS\Kharbi\ESR 0.40 LL</t>
  </si>
  <si>
    <t>\\DemoAF\JJM\JJM\Maharashtra\Region-Chhatrapati Sambhajinagar\Circle-Nanded\Division-Nanded\Sub Division-Hadgaon\Block-Hadgaon\Scheme-20013969 - Hadgaon and Himayatnagar 132 Village Grid WSS\Krushnapur\ESR 0.20 LL</t>
  </si>
  <si>
    <t>\\DemoAF\JJM\JJM\Maharashtra\Region-Chhatrapati Sambhajinagar\Circle-Nanded\Division-Nanded\Sub Division-Hadgaon\Block-Hadgaon\Scheme-20013969 - Hadgaon and Himayatnagar 132 Village Grid WSS\Mahatala\ESR 0.40 LL</t>
  </si>
  <si>
    <t>\\DemoAF\JJM\JJM\Maharashtra\Region-Chhatrapati Sambhajinagar\Circle-Nanded\Division-Nanded\Sub Division-Hadgaon\Block-Hadgaon\Scheme-20013969 - Hadgaon and Himayatnagar 132 Village Grid WSS\Rawangaon (Manatha)\ESR 0.40 LL</t>
  </si>
  <si>
    <t>\\DemoAF\JJM\JJM\Maharashtra\Region-Chhatrapati Sambhajinagar\Circle-Nanded\Division-Nanded\Sub Division-Hadgaon\Block-Hadgaon\Scheme-20013969 - Hadgaon and Himayatnagar 132 Village Grid WSS\Rui\ESR 1.00 LL</t>
  </si>
  <si>
    <t>\\DemoAF\JJM\JJM\Maharashtra\Region-Chhatrapati Sambhajinagar\Circle-Nanded\Division-Nanded\Sub Division-Hadgaon\Block-Hadgaon\Scheme-20013969 - Hadgaon and Himayatnagar 132 Village Grid WSS\Sawargaon\ESR 1.00 LL</t>
  </si>
  <si>
    <t>\\DemoAF\JJM\JJM\Maharashtra\Region-Chhatrapati Sambhajinagar\Circle-Nanded\Division-Nanded\Sub Division-Hadgaon\Block-Hadgaon\Scheme-20013969 - Hadgaon and Himayatnagar 132 Village Grid WSS\Shendan\ESR 0.40 LL</t>
  </si>
  <si>
    <t>\\DemoAF\JJM\JJM\Maharashtra\Region-Chhatrapati Sambhajinagar\Circle-Nanded\Division-Nanded\Sub Division-Naigaon\Block-Naigaon\Scheme-7942142 - Manjram WSS\Manjram\Proposed ESR-1.50 LL</t>
  </si>
  <si>
    <t>\\DemoAF\JJM\JJM\Maharashtra\Region-Chhatrapati Sambhajinagar\Circle-Nanded\Division-Nanded\Sub Division-Naigaon\Block-Naigaon\Scheme-7942142 - Manjram WSS\Wadi\Existing ESR-0.50 LL</t>
  </si>
  <si>
    <t>\\DemoAF\JJM\JJM\Maharashtra\Region-Pune\Circle-Pune\Division-Pune 1\Sub Division-Baramati\Block-Ambegaon\Scheme-20017250-LONI BHAPKAR RRWSS\Bhilarwadi\Bhilarwadi ESR 0.4LL</t>
  </si>
  <si>
    <t>\\DemoAF\JJM\JJM\Maharashtra\Region-Pune\Circle-Pune\Division-Pune 1\Sub Division-Baramati\Block-Ambegaon\Scheme-20017250-LONI BHAPKAR RRWSS\Jagtapwasti ESR\Jagtapwasti ESR 0.2LL</t>
  </si>
  <si>
    <t>\\DemoAF\JJM\JJM\Maharashtra\Region-Pune\Circle-Pune\Division-Pune 1\Sub Division-Baramati\Block-Ambegaon\Scheme-20017250-LONI BHAPKAR RRWSS\Jalakewadi Mudhale\Jalakewadi OL1 ESR</t>
  </si>
  <si>
    <t>\\DemoAF\JJM\JJM\Maharashtra\Region-Pune\Circle-Pune\Division-Pune 1\Sub Division-Baramati\Block-Ambegaon\Scheme-20017250-LONI BHAPKAR RRWSS\Jalakewadi Mudhale\Jalakewadi OL2 ESR</t>
  </si>
  <si>
    <t>\\DemoAF\JJM\JJM\Maharashtra\Region-Pune\Circle-Pune\Division-Pune 1\Sub Division-Baramati\Block-Ambegaon\Scheme-20017250-LONI BHAPKAR RRWSS\LoniBhapkar\LoniBhapkar (ambedhkarvasti) ESR 0.35LL</t>
  </si>
  <si>
    <t>\\DemoAF\JJM\JJM\Maharashtra\Region-Pune\Circle-Pune\Division-Pune 1\Sub Division-Baramati\Block-Ambegaon\Scheme-20017250-LONI BHAPKAR RRWSS\LoniBhapkar\LoniBhapkar (gothen) ESR 0.7LL</t>
  </si>
  <si>
    <t>\\DemoAF\JJM\JJM\Maharashtra\Region-Pune\Circle-Pune\Division-Pune 1\Sub Division-Baramati\Block-Ambegaon\Scheme-20017250-LONI BHAPKAR RRWSS\LoniBhapkar\LoniBhapkar Vasti OL1 ESR</t>
  </si>
  <si>
    <t>\\DemoAF\JJM\JJM\Maharashtra\Region-Pune\Circle-Pune\Division-Pune 1\Sub Division-Baramati\Block-Ambegaon\Scheme-20017250-LONI BHAPKAR RRWSS\LoniBhapkar\LoniBhapkar Vasti OL2 ESR</t>
  </si>
  <si>
    <t>\\DemoAF\JJM\JJM\Maharashtra\Region-Pune\Circle-Pune\Division-Pune 1\Sub Division-Baramati\Block-Ambegaon\Scheme-20017250-LONI BHAPKAR RRWSS\Masalwadi\Masalwadi ESR 0.30LL</t>
  </si>
  <si>
    <t>\\DemoAF\JJM\JJM\Maharashtra\Region-Pune\Circle-Pune\Division-Pune 1\Sub Division-Baramati\Block-Ambegaon\Scheme-20017250-LONI BHAPKAR RRWSS\Masalwadi\Masalwadi Pawalvasti OL1 ESR</t>
  </si>
  <si>
    <t>\\DemoAF\JJM\JJM\Maharashtra\Region-Pune\Circle-Pune\Division-Pune 1\Sub Division-Baramati\Block-Ambegaon\Scheme-20017250-LONI BHAPKAR RRWSS\Masalwadi\Masalwadi Pawalvasti OL2 ESR</t>
  </si>
  <si>
    <t>\\DemoAF\JJM\JJM\Maharashtra\Region-Pune\Circle-Pune\Division-Pune 1\Sub Division-Baramati\Block-Ambegaon\Scheme-20017250-LONI BHAPKAR RRWSS\Palsi\Palsi Gadaderwasti OL1 ESR</t>
  </si>
  <si>
    <t>\\DemoAF\JJM\JJM\Maharashtra\Region-Pune\Circle-Pune\Division-Pune 1\Sub Division-Baramati\Block-Ambegaon\Scheme-20017250-LONI BHAPKAR RRWSS\Palsi\Palsi Gadaderwasti OL2 ESR</t>
  </si>
  <si>
    <t>\\DemoAF\JJM\JJM\Maharashtra\Region-Pune\Circle-Pune\Division-Pune 1\Sub Division-Baramati\Block-Ambegaon\Scheme-20017250-LONI BHAPKAR RRWSS\Palsi\Palsi OL1 ESR</t>
  </si>
  <si>
    <t>\\DemoAF\JJM\JJM\Maharashtra\Region-Pune\Circle-Pune\Division-Pune 1\Sub Division-Baramati\Block-Ambegaon\Scheme-20017250-LONI BHAPKAR RRWSS\Palsi\Palsi OL2 ESR</t>
  </si>
  <si>
    <t>\\DemoAF\JJM\JJM\Maharashtra\Region-Pune\Circle-Pune\Division-Pune 1\Sub Division-Baramati\Block-Ambegaon\Scheme-20017250-LONI BHAPKAR RRWSS\Sayambachiwadi\Sayambachiwadi OL1 ESR</t>
  </si>
  <si>
    <t>\\DemoAF\JJM\JJM\Maharashtra\Region-Pune\Circle-Pune\Division-Pune 1\Sub Division-Baramati\Block-Ambegaon\Scheme-20017250-LONI BHAPKAR RRWSS\Sayambachiwadi\Sayambachiwadi OL2 ESR</t>
  </si>
  <si>
    <t>\\DemoAF\JJM\JJM\Maharashtra\Region-Pune\Circle-Pune\Division-Pune 1\Sub Division-Baramati\Block-Ambegaon\Scheme-20017250-LONI BHAPKAR RRWSS\Tukainagar\Tukainagar OL1 ESR</t>
  </si>
  <si>
    <t>\\DemoAF\JJM\JJM\Maharashtra\Region-Pune\Circle-Pune\Division-Pune 1\Sub Division-Baramati\Block-Ambegaon\Scheme-20017250-LONI BHAPKAR RRWSS\Tukainagar\Tukainagar OL2 ESR</t>
  </si>
  <si>
    <t>\\DemoAF\JJM\JJM\Maharashtra\Region-Pune\Circle-Pune\Division-Pune 1\Sub Division-Baramati\Block-Ambegaon\Scheme-7942125-MURTI &amp; 7 VILLAGES RRWSS\Chaudharwad\Chaudharwadi OL1 ESR</t>
  </si>
  <si>
    <t>\\DemoAF\JJM\JJM\Maharashtra\Region-Pune\Circle-Pune\Division-Pune 1\Sub Division-Baramati\Block-Ambegaon\Scheme-7942125-MURTI &amp; 7 VILLAGES RRWSS\Chaudharwad\Chaudharwadi OL2 ESR</t>
  </si>
  <si>
    <t>\\DemoAF\JJM\JJM\Maharashtra\Region-Pune\Circle-Pune\Division-Pune 1\Sub Division-Baramati\Block-Ambegaon\Scheme-7942125-MURTI &amp; 7 VILLAGES RRWSS\Magarwadi\Magarwadi ESR 0.25LL</t>
  </si>
  <si>
    <t>\\DemoAF\JJM\JJM\Maharashtra\Region-Pune\Circle-Pune\Division-Pune 1\Sub Division-Baramati\Block-Ambegaon\Scheme-7942125-MURTI &amp; 7 VILLAGES RRWSS\Modhave\Modhave OL1 ESR</t>
  </si>
  <si>
    <t>\\DemoAF\JJM\JJM\Maharashtra\Region-Pune\Circle-Pune\Division-Pune 1\Sub Division-Baramati\Block-Ambegaon\Scheme-7942125-MURTI &amp; 7 VILLAGES RRWSS\Modhave\Modhave OL2 ESR</t>
  </si>
  <si>
    <t>\\DemoAF\JJM\JJM\Maharashtra\Region-Pune\Circle-Pune\Division-Pune 1\Sub Division-Baramati\Block-Ambegaon\Scheme-7942125-MURTI &amp; 7 VILLAGES RRWSS\Moralwadi\Moralwadi GSR 0.5LL</t>
  </si>
  <si>
    <t>\\DemoAF\JJM\JJM\Maharashtra\Region-Pune\Circle-Pune\Division-Pune 1\Sub Division-Baramati\Block-Ambegaon\Scheme-7942125-MURTI &amp; 7 VILLAGES RRWSS\Moralwadi\Moralwadi OL1 ESR</t>
  </si>
  <si>
    <t>\\DemoAF\JJM\JJM\Maharashtra\Region-Pune\Circle-Pune\Division-Pune 1\Sub Division-Baramati\Block-Ambegaon\Scheme-7942125-MURTI &amp; 7 VILLAGES RRWSS\Moralwadi\Moralwadi OL2 ESR</t>
  </si>
  <si>
    <t>\\DemoAF\JJM\JJM\Maharashtra\Region-Pune\Circle-Pune\Division-Pune 1\Sub Division-Baramati\Block-Ambegaon\Scheme-7942125-MURTI &amp; 7 VILLAGES RRWSS\Murti gaonthan\Murti gaonthan ESR1 0.5LL</t>
  </si>
  <si>
    <t>\\DemoAF\JJM\JJM\Maharashtra\Region-Pune\Circle-Pune\Division-Pune 1\Sub Division-Baramati\Block-Ambegaon\Scheme-7942125-MURTI &amp; 7 VILLAGES RRWSS\Murti gaonthan\Murti gaonthan ESR2 0.3LL</t>
  </si>
  <si>
    <t>\\DemoAF\JJM\JJM\Maharashtra\Region-Pune\Circle-Pune\Division-Pune 1\Sub Division-Baramati\Block-Ambegaon\Scheme-7942125-MURTI &amp; 7 VILLAGES RRWSS\Waki\Waki OL1 ESR</t>
  </si>
  <si>
    <t>\\DemoAF\JJM\JJM\Maharashtra\Region-Pune\Circle-Pune\Division-Pune 1\Sub Division-Baramati\Block-Ambegaon\Scheme-7942125-MURTI &amp; 7 VILLAGES RRWSS\Waki\Waki OL2 ESR</t>
  </si>
  <si>
    <t>\\DemoAF\JJM\JJM\Maharashtra\Region-Pune\Circle-Pune\Division-Pune 2\Sub Division-Baramati\Block-Ambegaon\Scheme-20018548-HOL SASTEWADI\Hol\ESR Hol Gaonthan ESR 0.25LL</t>
  </si>
  <si>
    <t>\\DemoAF\JJM\JJM\Maharashtra\Region-Pune\Circle-Pune\Division-Pune 2\Sub Division-Baramati\Block-Ambegaon\Scheme-20018548-HOL SASTEWADI\Sastewadi\Aathphata ESR1 0.35LL</t>
  </si>
  <si>
    <t>\\DemoAF\JJM\JJM\Maharashtra\Region-Pune\Circle-Pune\Division-Pune 2\Sub Division-Baramati\Block-Ambegaon\Scheme-20018548-HOL SASTEWADI\Sastewadi\Aathphata ESR2 0.26LL</t>
  </si>
  <si>
    <t>\\DemoAF\JJM\JJM\Maharashtra\Region-Pune\Circle-Pune\Division-Pune 2\Sub Division-Baramati\Block-Ambegaon\Scheme-20018548-HOL SASTEWADI\Sastewadi\Anandnagar ESR1 0.55LL</t>
  </si>
  <si>
    <t>\\DemoAF\JJM\JJM\Maharashtra\Region-Pune\Circle-Pune\Division-Pune 2\Sub Division-Baramati\Block-Ambegaon\Scheme-20018548-HOL SASTEWADI\Sastewadi\Anandnagar ESR2 0.55LL</t>
  </si>
  <si>
    <t>\\DemoAF\JJM\JJM\Maharashtra\Region-Pune\Circle-Pune\Division-Pune 2\Sub Division-Baramati\Block-Ambegaon\Scheme-20018548-HOL SASTEWADI\Sastewadi\ESR Sastewadi ESR 0.9LL</t>
  </si>
  <si>
    <t>\\DemoAF\JJM\JJM\Maharashtra\Region-Pune\Circle-Pune\Division-Pune 2\Sub Division-Baramati\Block-Ambegaon\Scheme-20018548-HOL SASTEWADI\Sastewadi\Kadamvasti OL1 ESR</t>
  </si>
  <si>
    <t>\\DemoAF\JJM\JJM\Maharashtra\Region-Pune\Circle-Pune\Division-Pune 2\Sub Division-Baramati\Block-Ambegaon\Scheme-20018548-HOL SASTEWADI\Sastewadi\Kadamvasti OL2 ESR</t>
  </si>
  <si>
    <t>\\DemoAF\JJM\JJM\Maharashtra\Region-Pune\Circle-Pune\Division-Pune 2\Sub Division-Maval\Block-Daund\Scheme-20013367-Done Adhale RR\ADHALE BK\ADHALE BK- GSR OL1</t>
  </si>
  <si>
    <t>\\DemoAF\JJM\JJM\Maharashtra\Region-Pune\Circle-Pune\Division-Pune 2\Sub Division-Maval\Block-Daund\Scheme-20013367-Done Adhale RR\ADHALE BK\ADHALE BK GSR OL2</t>
  </si>
  <si>
    <t>\\DemoAF\JJM\JJM\Maharashtra\Region-Pune\Circle-Pune\Division-Pune 2\Sub Division-Maval\Block-Daund\Scheme-20013367-Done Adhale RR\DIVAD\DIVAD OL1 ESR</t>
  </si>
  <si>
    <t>\\DemoAF\JJM\JJM\Maharashtra\Region-Pune\Circle-Pune\Division-Pune 2\Sub Division-Maval\Block-Daund\Scheme-20013367-Done Adhale RR\DIVAD\DIVAD OL2 ESR</t>
  </si>
  <si>
    <t>\\DemoAF\JJM\JJM\Maharashtra\Region-Pune\Circle-Pune\Division-Pune 2\Sub Division-Maval\Block-Daund\Scheme-20013367-Done Adhale RR\DONE\DONE GSR 0.4LL</t>
  </si>
  <si>
    <t>\\DemoAF\JJM\JJM\Maharashtra\Region-Pune\Circle-Pune\Division-Pune 2\Sub Division-Maval\Block-Daund\Scheme-20013367-Done Adhale RR\OVALE\OVALE OL1 ESR</t>
  </si>
  <si>
    <t>\\DemoAF\JJM\JJM\Maharashtra\Region-Pune\Circle-Pune\Division-Pune 2\Sub Division-Maval\Block-Daund\Scheme-20013367-Done Adhale RR\OVALE\OVALE OL2 ESR</t>
  </si>
  <si>
    <t>\\DemoAF\JJM\JJM\Maharashtra\Region-Pune\Circle-Pune\Division-Pune 2\Sub Division-Pune 2\Block-Velhe\Scheme-20027541-Wangani RRWSS\Kolwadi\KOLWADI GSR 0.1LL</t>
  </si>
  <si>
    <t>\\DemoAF\JJM\JJM\Maharashtra\Region-Pune\Circle-Pune\Division-Pune 2\Sub Division-Pune 2\Block-Velhe\Scheme-20027541-Wangani RRWSS\Mengajai Wadi\MENGAJAI WADI GSR 0.1LL</t>
  </si>
  <si>
    <t>\\DemoAF\JJM\JJM\Maharashtra\Region-Pune\Circle-Pune\Division-Pune 2\Sub Division-Pune 2\Block-Velhe\Scheme-20027541-Wangani RRWSS\Wangani\WANGANI ESR 0.5LL</t>
  </si>
  <si>
    <t>\\DemoAF\JJM\JJM\Maharashtra\Region-Pune\Circle-Pune\Division-Pune 2\Sub Division-Pune 2\Block-Velhe\Scheme-20027541-Wangani RRWSS\Wanganichiwadi\Wanganiwadi OL1 GSR</t>
  </si>
  <si>
    <t>\\DemoAF\JJM\JJM\Maharashtra\Region-Pune\Circle-Pune\Division-Pune 2\Sub Division-Pune 2\Block-Velhe\Scheme-20027541-Wangani RRWSS\Wanganichiwadi\Wanganiwadi OL2 GSR</t>
  </si>
  <si>
    <t>\\DemoAF\JJM\JJM\Maharashtra\Region-Pune\Circle-Pune\Division-Pune 2\Sub Division-Pune 2\Block-Velhe\Scheme-20027541-Wangani RRWSS\Wanganichiwadi\Wanganiwadi OL3 GSR</t>
  </si>
  <si>
    <t>\\DemoAF\JJM\JJM\Maharashtra\Region-Pune\Circle-Pune\Division-Satara\Sub Division-Phaltan\Block-Phaltan\Scheme-20027892-RR Girvi WSS\Bhadali Bk\BHADALI BK - GAOTHAN ESR 0.6LL</t>
  </si>
  <si>
    <t>\\DemoAF\JJM\JJM\Maharashtra\Region-Pune\Circle-Pune\Division-Satara\Sub Division-Phaltan\Block-Phaltan\Scheme-20027892-RR Girvi WSS\Bhadali Gouthan\BHADALI KH GAOTHAN ESR 0.4LL</t>
  </si>
  <si>
    <t>\\DemoAF\JJM\JJM\Maharashtra\Region-Pune\Circle-Pune\Division-Satara\Sub Division-Phaltan\Block-Phaltan\Scheme-20027892-RR Girvi WSS\Sonwadi (Bk)\SONWADI BK AT SHIRSAGAR WASTI ESR 0.25LL</t>
  </si>
  <si>
    <t>\\DemoAF\JJM\JJM\Maharashtra\Region-Pune\Circle-Pune\Division-Satara\Sub Division-Phaltan\Block-Phaltan\Scheme-20027892-RR Girvi WSS\Tirakwadi\TIRKWADI ESR 0.05LL</t>
  </si>
  <si>
    <t>\\DemoAF\JJM\JJM\Maharashtra\Region-Pune\Circle-Pune\Division-Satara\Sub Division-Phaltan\Block-Phaltan\Scheme-20027892-RR Girvi WSS\Zirapwadi\ZIRAPWADI - Chavan Vasti ESR 0.20LL</t>
  </si>
  <si>
    <t>\\DemoAF\JJM\JJM\Maharashtra\Region-Pune\Circle-Sangli\Division-Sangli\Sub Division-Islampur\Block-Valva\Scheme-7940233-Peth &amp; two Villages\Golewadi\Golewadi Pac ESR 1.65LL</t>
  </si>
  <si>
    <t>\\DemoAF\JJM\JJM\Maharashtra\Region-Pune\Circle-Sangli\Division-Sangli\Sub Division-Islampur\Block-Valva\Scheme-7940233-Peth &amp; two Villages\Peth\Ambedkar Nagar (Bhim Nagar) ESR 1.90LL</t>
  </si>
  <si>
    <t>\\DemoAF\JJM\JJM\Maharashtra\Region-Pune\Circle-Sangli\Division-Sangli\Sub Division-Islampur\Block-Valva\Scheme-7940233-Peth &amp; two Villages\Peth\Engineering College ESR 3.00LL</t>
  </si>
  <si>
    <t>\\DemoAF\JJM\JJM\Maharashtra\Region-Pune\Circle-Sangli\Division-Sangli\Sub Division-Islampur\Block-Valva\Scheme-7940233-Peth &amp; two Villages\Peth\Peth Gaothan ESR 0.23LL</t>
  </si>
  <si>
    <t>\\DemoAF\JJM\JJM\Maharashtra\Region-Pune\Circle-Sangli\Division-Sangli\Sub Division-Islampur\Block-Valva\Scheme-7940233-Peth &amp; two Villages\Waghwadi\Wagwadi ESR 0.35LL</t>
  </si>
  <si>
    <t>\\DemoAF\JJM\JJM\Maharashtra\Region-Amaravati\Circle-Amravati\Division-Amravati\Sub Division-Achalpur\Block-Chandur Bazar\Scheme-7945938 - 83 Village RRWS Scheme MJP RR (C 39)\Deurwada\Existing 1.00 LL ESR</t>
  </si>
  <si>
    <t>\\DemoAF\JJM\JJM\Maharashtra\Region-Amaravati\Circle-Amravati\Division-Amravati\Sub Division-Achalpur\Block-Chandur Bazar\Scheme-7945938 - 83 Village RRWS Scheme MJP RR (C 39)\Kajali\Existing 0.75 LL ESR</t>
  </si>
  <si>
    <t>\\DemoAF\JJM\JJM\Maharashtra\Region-Amaravati\Circle-Amravati\Division-Amravati\Sub Division-Achalpur\Block-Chandur Bazar\Scheme-7945938 - 83 Village RRWS Scheme MJP RR (C 39)\Kandali\Existing 1.00 LL ESR</t>
  </si>
  <si>
    <t>\\DemoAF\JJM\JJM\Maharashtra\Region-Amaravati\Circle-Amravati\Division-Amravati\Sub Division-Achalpur\Block-Chandur Bazar\Scheme-7945938 - 83 Village RRWS Scheme MJP RR (C 39)\Karajgaon (Mahal)\Existing 1.5 LL ESR</t>
  </si>
  <si>
    <t>\\DemoAF\JJM\JJM\Maharashtra\Region-Amaravati\Circle-Amravati\Division-Amravati\Sub Division-Achalpur\Block-Chandur Bazar\Scheme-7945938 - 83 Village RRWS Scheme MJP RR (C 39)\Khel Choudhar\Existing 1.5 LL ESR</t>
  </si>
  <si>
    <t>\\DemoAF\JJM\JJM\Maharashtra\Region-Amaravati\Circle-Amravati\Division-Amravati\Sub Division-Achalpur\Block-Chandur Bazar\Scheme-7945938 - 83 Village RRWS Scheme MJP RR (C 39)\Pimpari Thugaon\Existing 0.75 LL ESR</t>
  </si>
  <si>
    <t>\\DemoAF\JJM\JJM\Maharashtra\Region-Amaravati\Circle-Amravati\Division-Amravati\Sub Division-Achalpur\Block-Chandur Bazar\Scheme-7945938 - 83 Village RRWS Scheme MJP RR (C 39)\Shirajgaon kasba\Existing 2 LL ESR- Outlet-1</t>
  </si>
  <si>
    <t>\\DemoAF\JJM\JJM\Maharashtra\Region-Amaravati\Circle-Amravati\Division-Yavatmal\Sub Division-Pusad\Block-Pusad\Scheme-20028563 - Malpathar 28 villages, (Reju.)\Aadgaon\Existing 0.75 LL ESR- Outlet-1</t>
  </si>
  <si>
    <t>\\DemoAF\JJM\JJM\Maharashtra\Region-Amaravati\Circle-Amravati\Division-Yavatmal\Sub Division-Pusad\Block-Pusad\Scheme-20028563 - Malpathar 28 villages, (Reju.)\Aamti\Existing 0.30 LL ESR</t>
  </si>
  <si>
    <t>\\DemoAF\JJM\JJM\Maharashtra\Region-Amaravati\Circle-Amravati\Division-Yavatmal\Sub Division-Pusad\Block-Pusad\Scheme-20028563 - Malpathar 28 villages, (Reju.)\Hanvantkheda\Existing 0.30 LL ESR- Outlet-1</t>
  </si>
  <si>
    <t>\\DemoAF\JJM\JJM\Maharashtra\Region-Amaravati\Circle-Amravati\Division-Yavatmal\Sub Division-Pusad\Block-Pusad\Scheme-20028563 - Malpathar 28 villages, (Reju.)\Kheirkheda\Existing 0.75 LL ESR</t>
  </si>
  <si>
    <t>\\DemoAF\JJM\JJM\Maharashtra\Region-Amaravati\Circle-Amravati\Division-Yavatmal\Sub Division-Pusad\Block-Pusad\Scheme-20028563 - Malpathar 28 villages, (Reju.)\Panhala\Existing 0.50 LL ESR</t>
  </si>
  <si>
    <t>\\DemoAF\JJM\JJM\Maharashtra\Region-Amaravati\Circle-Amravati\Division-Yavatmal\Sub Division-Pusad\Block-Pusad\Scheme-20028563 - Malpathar 28 villages, (Reju.)\Sattarmal\Existing 0.30 LL ESR</t>
  </si>
  <si>
    <t>\\DemoAF\JJM\JJM\Maharashtra\Region-Amaravati\Circle-Amravati\Division-Yavatmal\Sub Division-Pusad\Block-Pusad\Scheme-20028563 - Malpathar 28 villages, (Reju.)\Vasantwadi\Existing 0.50 LL ESR</t>
  </si>
  <si>
    <t>\\DemoAF\JJM\JJM\Maharashtra\Region-Chhatrapati Sambhajinagar\Circle-Chhatrapati Sambhajinagar\Division-Chhatrapati Sambhajinagar\Sub Division-Paithan\Block-Paithan\Scheme-20018162 - Paithan Taluka 178 Village Grid WS\Honobachi wadi\ESR-0.35 LL</t>
  </si>
  <si>
    <t>\\DemoAF\JJM\JJM\Maharashtra\Region-Chhatrapati Sambhajinagar\Circle-Chhatrapati Sambhajinagar\Division-Chhatrapati Sambhajinagar\Sub Division-Paithan\Block-Paithan\Scheme-20018162 - Paithan Taluka 178 Village Grid WS\Kutub Kheda\ESR-0.50 LL</t>
  </si>
  <si>
    <t>\\DemoAF\JJM\JJM\Maharashtra\Region-Chhatrapati Sambhajinagar\Circle-Chhatrapati Sambhajinagar\Division-Chhatrapati Sambhajinagar\Sub Division-Vaijapur\Block-Vaijapur\Scheme-20051233 - 373 Village Gangapur-Vaijapur Grid WSS\Bhaggaon\ESR-0.40 LL</t>
  </si>
  <si>
    <t>\\DemoAF\JJM\JJM\Maharashtra\Region-Chhatrapati Sambhajinagar\Circle-Latur\Division-Latur\Sub Division-Chakur\Block-Chakur\Scheme-20030459 - Rachnawadi 6 villages WSS\Her Village\ESR-2.38 LL</t>
  </si>
  <si>
    <t>\\DemoAF\JJM\JJM\Maharashtra\Region-Chhatrapati Sambhajinagar\Circle-Latur\Division-Latur\Sub Division-Chakur\Block-Chakur\Scheme-20030459 - Rachnawadi 6 villages WSS\Rachnawadi\ESR-0.50 LL</t>
  </si>
  <si>
    <t>\\DemoAF\JJM\JJM\Maharashtra\Region-Chhatrapati Sambhajinagar\Circle-Latur\Division-Latur\Sub Division-Shirur Anantpal\Block-Shirur Anantpal\Scheme-20030815- Sakol 7 villages WSS\Kanegaon\ESR-0.30 LL</t>
  </si>
  <si>
    <t>\\DemoAF\JJM\JJM\Maharashtra\Region-Chhatrapati Sambhajinagar\Circle-Latur\Division-Latur\Sub Division-Shirur Anantpal\Block-Shirur Anantpal\Scheme-20030815- Sakol 7 villages WSS\Sakol\MBR-2.00 LL</t>
  </si>
  <si>
    <t>\\DemoAF\JJM\JJM\Maharashtra\Region-Chhatrapati Sambhajinagar\Circle-Latur\Division-Latur\Sub Division-Shirur Anantpal\Block-Shirur Anantpal\Scheme-20030815- Sakol 7 villages WSS\Tripal\ESR-0.40 LL</t>
  </si>
  <si>
    <t>\\DemoAF\JJM\JJM\Maharashtra\Region-Chhatrapati Sambhajinagar\Circle-Nanded\Division-Nanded\Sub Division-Hadgaon\Block-Hadgaon\Scheme-20013969 - Hadgaon and Himayatnagar 132 Village Grid WSS\Newarwadi\ESR-0.40 LL</t>
  </si>
  <si>
    <t>\\DemoAF\JJM\JJM\Maharashtra\Region-Chhatrapati Sambhajinagar\Circle-Nanded\Division-Nanded\Sub Division-Hadgaon\Block-Hadgaon\Scheme-20013969 - Hadgaon and Himayatnagar 132 Village Grid WSS\Yelamb\ESR-0.40 LL</t>
  </si>
  <si>
    <t>\\DemoAF\JJM\JJM\Maharashtra\Region-Nagpur\Circle-Chandrapur\Division-Chandrapur\Sub Division-Gadchiroli\Block-Aheri\Scheme-7890975 - Allapalli-Nagapalli RR\Allapalli\MBR 4.10 LL</t>
  </si>
  <si>
    <t>\\DemoAF\JJM\JJM\Maharashtra\Region-Nagpur\Circle-Chandrapur\Division-Chandrapur\Sub Division-Pombhurna\Block-Pombhurna\Scheme-7928270 - Pomnbhurna Grid &amp; 15 Villages RR Retrofitting\Jam Kh.\ESR-0.35 LL</t>
  </si>
  <si>
    <t>\\DemoAF\JJM\JJM\Maharashtra\Region-Nagpur\Circle-Chandrapur\Division-Chandrapur\Sub Division-Pombhurna\Block-Pombhurna\Scheme-7928270 - Pomnbhurna Grid &amp; 15 Villages RR Retrofitting\Jam Kh.\ESR-0.45 LL</t>
  </si>
  <si>
    <t>\\DemoAF\JJM\JJM\Maharashtra\Region-Nagpur\Circle-Chandrapur\Division-Chandrapur\Sub Division-Pombhurna\Block-Pombhurna\Scheme-7928270 - Pomnbhurna Grid &amp; 15 Villages RR Retrofitting\Rampur Dixit\ESR-0.20 LL</t>
  </si>
  <si>
    <t>\\DemoAF\JJM\JJM\Maharashtra\Region-Nagpur\Circle-Nagpur\Division-Gondia\Sub Division-Bhandara\Block-Tumsar\Scheme-20017217 - Dewadi RR WSS\Hasara\ESR 1.50 LL</t>
  </si>
  <si>
    <t>\\DemoAF\JJM\JJM\Maharashtra\Region-Nagpur\Circle-Nagpur\Division-Gondia\Sub Division-Bhandara\Block-Tumsar\Scheme-20017217 - Dewadi RR WSS\Khapa\ESR 1.50 LL</t>
  </si>
  <si>
    <t>\\DemoAF\JJM\JJM\Maharashtra\Region-Nagpur\Circle-Nagpur\Division-Gondia\Sub Division-Bhandara\Block-Tumsar\Scheme-20017217 - Dewadi RR WSS\Stationtoli\ESR 0.50 LL</t>
  </si>
  <si>
    <t>\\DemoAF\JJM\JJM\Maharashtra\Region-Nagpur\Circle-Nagpur\Division-Nagpur\Sub Division-Nagpur\Block-Hingna\Scheme-20009650 - Waddhmna WSS\Waddhmna\ESR-1.50 LL</t>
  </si>
  <si>
    <t>\\DemoAF\JJM\JJM\Maharashtra\Region-Pune\Circle-Pune\Division-Pune 1\Sub Division-Baramati\Block-Ambegaon\Scheme-7942125-MURTI &amp; 7 VILLAGES RRWSS\Bhapkar mala\Bhapkar mala ESR 0.1LL</t>
  </si>
  <si>
    <t>\\DemoAF\JJM\JJM\Maharashtra\Region-Amaravati\Circle-Amravati\Division-Yavatmal\Sub Division-Pusad\Block-Pusad\Scheme-20028563 - Malpathar 28 villages, (Reju.)\Aadgaon\Existing 0.75 LL ESR- Outlet-2</t>
  </si>
  <si>
    <t>\\DemoAF\JJM\JJM\Maharashtra\Region-Amaravati\Circle-Amravati\Division-Amravati W.M\Sub Division-W.M.Amravati - 2\Block-Achalpur\Scheme-20003791 - 105 villages RRWSS\Wathoda\Existing 2.3 LL ESR</t>
  </si>
  <si>
    <t>\\DemoAF\JJM\JJM\Maharashtra\Region-Amaravati\Circle-Amravati\Division-Amravati W.M\Sub Division-W.M.Amravati - 2\Block-Bhatkuli\Scheme-20003791 - 105 villages RRWSS\Chimnapur E.\Existing ESR 0.75 LL</t>
  </si>
  <si>
    <t>\\DemoAF\JJM\JJM\Maharashtra\Region-Amaravati\Circle-Amravati\Division-Yavatmal\Sub Division-Pusad\Block-Pusad\Scheme-20028563 - Malpathar 28 villages, (Reju.)\Rohada\Existing 1.5 LL GSR</t>
  </si>
  <si>
    <t>\\DemoAF\JJM\JJM\Maharashtra\Region-Nashik\Circle-Ahmednagar\Division-Sangamner\Sub Division-Sangamner\Block-Sangamner\Scheme-7937337 - Retro.Nimon and 4 villages, Tal. Sangamner\hilllock\Existing 3 LL MBR-Outlet-1</t>
  </si>
  <si>
    <t>\\DemoAF\JJM\JJM\Maharashtra\Region-Nashik\Circle-Ahmednagar\Division-Sangamner\Sub Division-Sangamner\Block-Sangamner\Scheme-7937337 - Retro.Nimon and 4 villages, Tal. Sangamner\hilllock\Existing 3 LL MBR-Outlet-2</t>
  </si>
  <si>
    <t>\\DemoAF\JJM\JJM\Maharashtra\Region-Nashik\Circle-Ahmednagar\Division-Sangamner\Sub Division-Sangamner\Block-Sangamner\Scheme-7937337 - Retro.Nimon and 4 villages, Tal. Sangamner\hilllock\Existing 3 LL MBR-Outlet-3</t>
  </si>
  <si>
    <t>\\DemoAF\JJM\JJM\Maharashtra\Region-Nashik\Circle-Ahmednagar\Division-Sangamner\Sub Division-Sangamner\Block-Sangamner\Scheme-7937337 - Retro.Nimon and 4 villages, Tal. Sangamner\hilllock\Existing 3 LL MBR-Outlet-4</t>
  </si>
  <si>
    <t>\\DemoAF\JJM\JJM\Maharashtra\Region-Chhatrapati Sambhajinagar\Circle-Chhatrapati Sambhajinagar\Division-Chhatrapati Sambhajinagar\Sub Division-Vaijapur\Block-Vaijapur\Scheme-20051233 - 373 Village Gangapur-Vaijapur Grid WSS\Lasurgaon\ESR-1.00 LL</t>
  </si>
  <si>
    <t>\\DemoAF\JJM\JJM\Maharashtra\Region-Pune\Circle-Pune\Division-Pune 1\Sub Division-Baramati\Block-Ambegaon\Scheme-20017250-LONI BHAPKAR RRWSS\Jalakewadi Mudhale\Mudhale ESR 0.35LL</t>
  </si>
  <si>
    <t>\\DemoAF\JJM\JJM\Maharashtra\Region-Chhatrapati Sambhajinagar\Circle-Nanded\Division-Nanded\Sub Division-Hadgaon\Block-Hadgaon\Scheme-20013969 - Hadgaon and Himayatnagar 132 Village Grid WSS\Unchegaon\ESR 0.40 LL</t>
  </si>
  <si>
    <t>\\DemoAF\JJM\JJM\Maharashtra\Region-Nagpur\Circle-Chandrapur\Division-Chandrapur\Sub Division-Gadchiroli\Block-Aheri\Scheme-7890975 - Allapalli-Nagapalli RR\Nagepalli\ESR 1.55 LL</t>
  </si>
  <si>
    <t>\\DemoAF\JJM\JJM\Maharashtra\Region-Nagpur\Circle-Chandrapur\Division-Chandrapur\Sub Division-Pombhurna\Block-Pombhurna\Scheme-7928270 - Pomnbhurna Grid &amp; 15 Villages RR Retrofitting\Borda Dixit\ESR-0.40 LL</t>
  </si>
  <si>
    <t>\\DemoAF\JJM\JJM\Maharashtra\Region-Nagpur\Circle-Chandrapur\Division-Chandrapur\Sub Division-Pombhurna\Block-Pombhurna\Scheme-7928270 - Pomnbhurna Grid &amp; 15 Villages RR Retrofitting\Chak Navegaon\ESR-0.15 LL</t>
  </si>
  <si>
    <t>\\DemoAF\JJM\JJM\Maharashtra\Region-Nagpur\Circle-Chandrapur\Division-Chandrapur\Sub Division-Pombhurna\Block-Pombhurna\Scheme-7928270 - Pomnbhurna Grid &amp; 15 Villages RR Retrofitting\Mohadi\ESR-0.30 LL</t>
  </si>
  <si>
    <t>\\DemoAF\JJM\JJM\Maharashtra\Region-Nagpur\Circle-Chandrapur\Division-Chandrapur\Sub Division-Pombhurna\Block-Pombhurna\Scheme-7928270 - Pomnbhurna Grid &amp; 15 Villages RR Retrofitting\Navegaon More\ESR-0.50 LL</t>
  </si>
  <si>
    <t>\\DemoAF\JJM\JJM\Maharashtra\Region-Nagpur\Circle-Chandrapur\Division-Chandrapur\Sub Division-Pombhurna\Block-Pombhurna\Scheme-7928270 - Pomnbhurna Grid &amp; 15 Villages RR Retrofitting\Selur Nagreddi\ESR-0.150 LL</t>
  </si>
  <si>
    <t>\\DemoAF\JJM\JJM\Maharashtra\Region-Nagpur\Circle-Nagpur\Division-Chandrapur\Sub Division-Chandrapur\Block-Chimur\Scheme-20036536 - Bothali &amp; 7 Village RR WSS\Rajoli Chak\MBR 0.5 LL</t>
  </si>
  <si>
    <t>\\DemoAF\JJM\JJM\Maharashtra\Region-Nagpur\Circle-Nagpur\Division-Chandrapur\Sub Division-Wardha\Block-Wardha\Scheme-7891298 - Pipri Meghe and 13 villages RR WSS\Waigaon\ESR-0.50 LL</t>
  </si>
  <si>
    <t>\\DemoAF\JJM\JJM\Maharashtra\Region-Nagpur\Circle-Nagpur\Division-Gondia\Sub Division-Bhandara\Block-Tumsar\Scheme-20017217 - Dewadi RR WSS\Paraswada\ESR 0.75 LL</t>
  </si>
  <si>
    <t>\\DemoAF\JJM\JJM\Maharashtra\Region-Nagpur\Circle-Nagpur\Division-Nagpur\Sub Division-Nagpur\Block-Hingna\Scheme-20009650 - Waddhmna WSS\Waddhmna\ESR-0.90 LL</t>
  </si>
  <si>
    <t>\\DemoAF\JJM\JJM\Maharashtra\Region-Nagpur\Circle-Nagpur\Division-Nagpur\Sub Division-Nagpur\Block-Hingna\Scheme-20009650 - Waddhmna WSS\Waddhmna\ESR-1.00 LL</t>
  </si>
  <si>
    <t>\\DemoAF\JJM\JJM\Maharashtra\Region-Nashik\Circle-Ahmednagar\Division-Sangamner\Sub Division-Kopargaon\Block-Rahata\Scheme-20054877 - Retro.Kelvad Bk.&amp; 2 villages RRWSS. Ta.Rahta\Kelwad Bk\Existing 1.5 LL ESR</t>
  </si>
  <si>
    <t>\\DemoAF\JJM\JJM\Maharashtra\Region-Nashik\Circle-Ahmednagar\Division-Sangamner\Sub Division-Kopargaon\Block-Rahata\Scheme-20054877 - Retro.Kelvad Bk.&amp; 2 villages RRWSS. Ta.Rahta\Kelwad Kd\Proposed 0.65 LL ESR</t>
  </si>
  <si>
    <t>\\DemoAF\JJM\JJM\Maharashtra\Region-Nashik\Circle-Ahmednagar\Division-Sangamner\Sub Division-Sangamner\Block-Sangamner\Scheme-7937337 - Retro.Nimon and 4 villages, Tal. Sangamner\Sonewadi\Proposed 0.45 LL ESR</t>
  </si>
  <si>
    <t>\\DemoAF\JJM\JJM\Maharashtra\Region-Nashik\Circle-Nashik\Division-Nashik\Sub Division-Sinnar\Block-Sinnar\Scheme-20019176 - Retro. Bargaonpimpri &amp; 6 VRWSS  Tal Sinnar\Gulwanch\Existing 0.75 LL ESR</t>
  </si>
  <si>
    <t>\\DemoAF\JJM\JJM\Maharashtra\Region-Nashik\Circle-Nashik\Division-Nashik\Sub Division-Sinnar\Block-Sinnar\Scheme-20019176 - Retro. Bargaonpimpri &amp; 6 VRWSS  Tal Sinnar\Gulwanch\Proposed 0.40 LL ESR</t>
  </si>
  <si>
    <t>\\DemoAF\JJM\JJM\Maharashtra\Region-Nashik\Circle-Nashik\Division-Nashik\Sub Division-Sinnar\Block-Sinnar\Scheme-20019176 - Retro. Bargaonpimpri &amp; 6 VRWSS  Tal Sinnar\Hiwargaon\Existing 0.20 LL ESR-1</t>
  </si>
  <si>
    <t>\\DemoAF\JJM\JJM\Maharashtra\Region-Nashik\Circle-Nashik\Division-Nashik\Sub Division-Sinnar\Block-Sinnar\Scheme-20019176 - Retro. Bargaonpimpri &amp; 6 VRWSS  Tal Sinnar\Hiwargaon\Existing 0.20 LL ESR-2</t>
  </si>
  <si>
    <t>\\DemoAF\JJM\JJM\Maharashtra\Region-Nashik\Circle-Nashik\Division-Nashik\Sub Division-Sinnar\Block-Sinnar\Scheme-20019176 - Retro. Bargaonpimpri &amp; 6 VRWSS  Tal Sinnar\Nimgaon Sinnar\Existing 0.40 LL ESR</t>
  </si>
  <si>
    <t>\\DemoAF\JJM\JJM\Maharashtra\Region-Nashik\Circle-Nashik\Division-Nashik\Sub Division-Sinnar\Block-Sinnar\Scheme-20019176 - Retro. Bargaonpimpri &amp; 6 VRWSS  Tal Sinnar\Nimgaon Sinnar\Proposed 0.40 LL ESR</t>
  </si>
  <si>
    <t>\\DemoAF\JJM\JJM\Maharashtra\Region-Nashik\Circle-Nashik\Division-Nashik\Sub Division-Sinnar\Block-Sinnar\Scheme-20019176 - Retro. Bargaonpimpri &amp; 6 VRWSS  Tal Sinnar\Pat Pimpri\Existing 0.35 LL ESR</t>
  </si>
  <si>
    <t>\\DemoAF\JJM\JJM\Maharashtra\Region-Nashik\Circle-Nashik\Division-Nashik\Sub Division-Sinnar\Block-Sinnar\Scheme-20019176 - Retro. Bargaonpimpri &amp; 6 VRWSS  Tal Sinnar\Pat Pimpri\Proposed 0.85 LL ESR</t>
  </si>
  <si>
    <t>\\DemoAF\JJM\JJM\Maharashtra\Region-Nashik\Circle-Nashik\Division-Nashik\Sub Division-Sinnar\Block-Sinnar\Scheme-20019176 - Retro. Bargaonpimpri &amp; 6 VRWSS  Tal Sinnar\Sunderpur\Existing 0.40 LL ESR</t>
  </si>
  <si>
    <t>\\DemoAF\JJM\JJM\Maharashtra\Region-Nashik\Circle-Nashik\Division-Nashik\Sub Division-Sinnar\Block-Sinnar\Scheme-20019176 - Retro. Bargaonpimpri &amp; 6 VRWSS  Tal Sinnar\Sunderpur\Proposed 0.30 LL ESR</t>
  </si>
  <si>
    <t>\\DemoAF\JJM\JJM\Maharashtra\Region-Nashik\Circle-Nashik\Division-Nashik\Sub Division-Sinnar\Block-Sinnar\Scheme-20019286 - Nirhale-Fatehpur and 5 villages, Tal. Sinnar\Manori\Proposed 1.15 LL ESR</t>
  </si>
  <si>
    <t>\\DemoAF\JJM\JJM\Maharashtra\Region-Nashik\Circle-Nashik\Division-W M Nashik\Sub Division-Sinnar\Block-Naigaon\Scheme-20028193 - Retrofitting To Wadzire (Naigaon) &amp; 4 Villages RRWSS\Moh- Mahadari\Existing 1.00 LL ESR</t>
  </si>
  <si>
    <t>\\DemoAF\JJM\JJM\Maharashtra\Region-Konkan\Circle-Panvel\Division-Raigadh\Sub Division-Mangaon\Block-Pen\Scheme-20020563-Shahapada 38 Villages\Kane\ESR_Kane0.55LL</t>
  </si>
  <si>
    <t>\\DemoAF\JJM\JJM\Maharashtra\Region-Konkan\Circle-Panvel\Division-Raigadh\Sub Division-Mangaon\Block-Pen\Scheme-20020563-Shahapada 38 Villages\Kashmire\ESR_Kashmire1.00LL</t>
  </si>
  <si>
    <t>\\DemoAF\JJM\JJM\Maharashtra\Region-Konkan\Circle-Panvel\Division-Raigadh\Sub Division-Mangaon\Block-Pen\Scheme-20020563-Shahapada 38 Villages\Shirki\ESR_Shirki4.10LL</t>
  </si>
  <si>
    <t>\\DemoAF\JJM\JJM\Maharashtra\Region-Konkan\Circle-Panvel\Division-Raigadh\Sub Division-Mangaon\Block-Pen\Scheme-20020563-Shahapada 38 Villages\Wadhav\ESR_Wadhav6.00LL</t>
  </si>
  <si>
    <t>\\DemoAF\JJM\JJM\Maharashtra\Region-Konkan\Circle-Panvel\Division-Raigadh\Sub Division-Mangaon\Block-Pen\Scheme-20020563-Shahapada 38 Villages\Washinaka\ESR_Washinaka2.60LL</t>
  </si>
  <si>
    <t>\\DemoAF\JJM\JJM\Maharashtra\Region-Konkan\Circle-Thane\Division-Thane\Sub Division-Palghar\Block-Dahanu\Scheme-20047871-Modgaon &amp; Tornipada RWSS\Andherpada\ESR_Andherpada0.58LL</t>
  </si>
  <si>
    <t>\\DemoAF\JJM\JJM\Maharashtra\Region-Konkan\Circle-Thane\Division-Thane\Sub Division-Palghar\Block-Dahanu\Scheme-20047871-Modgaon &amp; Tornipada RWSS\Janasawarpada\ESR_Janasawarpada0.25LL</t>
  </si>
  <si>
    <t>\\DemoAF\JJM\JJM\Maharashtra\Region-Konkan\Circle-Thane\Division-Thane\Sub Division-Palghar\Block-Dahanu\Scheme-20047871-Modgaon &amp; Tornipada RWSS\Navapada\ESR_Navapada0.33LL</t>
  </si>
  <si>
    <t>\\DemoAF\JJM\JJM\Maharashtra\Region-Konkan\Circle-Thane\Division-Thane\Sub Division-Palghar\Block-Dahanu\Scheme-20047871-Modgaon &amp; Tornipada RWSS\Savarpada\ESR_Savarpada0.35LL</t>
  </si>
  <si>
    <t>\\DemoAF\JJM\JJM\Maharashtra\Region-Konkan\Circle-Thane\Division-Thane\Sub Division-Thane\Block-Kalyan\Scheme-20092478-Retrofiting of Gotheghar Dahisar R.R. Water Supply Scheme\Bale\ESR_Bale2.50LL</t>
  </si>
  <si>
    <t>\\DemoAF\JJM\JJM\Maharashtra\Region-Nagpur\Circle-Chandrapur\Division-Chandrapur\Sub Division-Pombhurna\Block-Pombhurna\Scheme-7928270 - Pomnbhurna Grid &amp; 15 Villages RR Retrofitting\Dewada Kh.\ESR-0.75 LL</t>
  </si>
  <si>
    <t>\\DemoAF\JJM\JJM\Maharashtra\Region-Nagpur\Circle-Chandrapur\Division-Chandrapur\Sub Division-Pombhurna\Block-Pombhurna\Scheme-7928270 - Pomnbhurna Grid &amp; 15 Villages RR Retrofitting\Jam Tukum\ESR-0.50 LL</t>
  </si>
  <si>
    <t>\\DemoAF\JJM\JJM\Maharashtra\Region-Nagpur\Circle-Nagpur\Division-Chandrapur\Sub Division-Wardha\Block-Wardha\Scheme-7891298 - Pipri Meghe and 13 villages RR WSS\Borgaon\ESR-2.00 LL</t>
  </si>
  <si>
    <t>\\DemoAF\JJM\JJM\Maharashtra\Region-Nagpur\Circle-Nagpur\Division-Gondia\Sub Division-Bhandara\Block-Tumsar\Scheme-20017217 - Dewadi RR WSS\Dhorwada\ESR 0.75 LL</t>
  </si>
  <si>
    <t>\\DemoAF\JJM\JJM\Maharashtra\Region-Nagpur\Circle-Nagpur\Division-Gondia\Sub Division-Bhandara\Block-Tumsar\Scheme-20017217 - Dewadi RR WSS\Mangli\ESR 0.75 LL</t>
  </si>
  <si>
    <t>\\DemoAF\JJM\JJM\Maharashtra\Region-Nagpur\Circle-Nagpur\Division-Gondia\Sub Division-Bhandara\Block-Tumsar\Scheme-20017217 - Dewadi RR WSS\Paraswada\MBR 2.50 LL</t>
  </si>
  <si>
    <t>\\DemoAF\JJM\JJM\Maharashtra\Region-Chhatrapati Sambhajinagar\Circle-Chhatrapati Sambhajinagar\Division-Chhatrapati Sambhajinagar\Sub Division-Vaijapur\Block-Vaijapur\Scheme-20051233 - 373 Village Gangapur-Vaijapur Grid WSS\Jategaon\ESR-1.00 LL</t>
  </si>
  <si>
    <t>\\DemoAF\JJM\JJM\Maharashtra\Region-Chhatrapati Sambhajinagar\Circle-Chhatrapati Sambhajinagar\Division-Chhatrapati Sambhajinagar\Sub Division-Vaijapur\Block-Vaijapur\Scheme-20051233 - 373 Village Gangapur-Vaijapur Grid WSS\Kapus Wadgaon\ESR-0.50 LL</t>
  </si>
  <si>
    <t>\\DemoAF\JJM\JJM\Maharashtra\Region-Chhatrapati Sambhajinagar\Circle-Chhatrapati Sambhajinagar\Division-Chhatrapati Sambhajinagar\Sub Division-Vaijapur\Block-Vaijapur\Scheme-20051233 - 373 Village Gangapur-Vaijapur Grid WSS\Mahalgaon\ESR-1.00 LL</t>
  </si>
  <si>
    <t>\\DemoAF\JJM\JJM\Maharashtra\Region-Chhatrapati Sambhajinagar\Circle-Chhatrapati Sambhajinagar\Division-Chhatrapati Sambhajinagar\Sub Division-Vaijapur\Block-Vaijapur\Scheme-20051233 - 373 Village Gangapur-Vaijapur Grid WSS\Virgaon\ESR-0.90 LL</t>
  </si>
  <si>
    <t>\\DemoAF\JJM\JJM\Maharashtra\Region-Chhatrapati Sambhajinagar\Circle-Nanded\Division-Nanded\Sub Division-Hadgaon\Block-Hadgaon\Scheme-20013969 - Hadgaon and Himayatnagar 132 Village Grid WSS\Hardaf\ESR-0.40 LL</t>
  </si>
  <si>
    <t>\\DemoAF\JJM\JJM\Maharashtra\Region-Nagpur\Circle-Chandrapur\Division-Chandrapur\Sub Division-Pombhurna\Block-Pombhurna\Scheme-7928270 - Pomnbhurna Grid &amp; 15 Villages RR Retrofitting\Chak Ghanoti - 1\ESR-0.40 LL</t>
  </si>
  <si>
    <t>\\DemoAF\JJM\JJM\Maharashtra\Region-Nagpur\Circle-Chandrapur\Division-Chandrapur\Sub Division-Pombhurna\Block-Pombhurna\Scheme-7928270 - Pomnbhurna Grid &amp; 15 Villages RR Retrofitting\Chak Kosambi - 1\ESR-0.20 LL</t>
  </si>
  <si>
    <t>\\DemoAF\JJM\JJM\Maharashtra\Region-Nagpur\Circle-Chandrapur\Division-Chandrapur\Sub Division-Pombhurna\Block-Pombhurna\Scheme-7928270 - Pomnbhurna Grid &amp; 15 Villages RR Retrofitting\Futan\ESR-0.60 LL</t>
  </si>
  <si>
    <t>\\DemoAF\JJM\JJM\Maharashtra\Region-Nagpur\Circle-Chandrapur\Division-Chandrapur\Sub Division-Pombhurna\Block-Pombhurna\Scheme-7928270 - Pomnbhurna Grid &amp; 15 Villages RR Retrofitting\Welwa\ESR-0.45 LL</t>
  </si>
  <si>
    <t>\\DemoAF\JJM\JJM\Maharashtra\Region-Nagpur\Circle-Chandrapur\Division-Chandrapur\Sub Division-Pombhurna\Block-Pombhurna\Scheme-7928270 - Pomnbhurna Grid &amp; 15 Villages RR Retrofitting\Welwa\MBR-0.80 LL</t>
  </si>
  <si>
    <t>\\DemoAF\JJM\JJM\Maharashtra\Region-Chhatrapati Sambhajinagar\Circle-Chhatrapati Sambhajinagar\Division-Chhatrapati Sambhajinagar\Sub Division-Gangapur\Block-Gangapur\Scheme-20051233 - 373 Village Gangapur-Vaijapur Grid WSS\Raipur\ESR-0.60 LL</t>
  </si>
  <si>
    <t>\\DemoAF\JJM\JJM\Maharashtra\Region-Chhatrapati Sambhajinagar\Circle-Nanded\Division-Nanded\Sub Division-Hadgaon\Block-Hadgaon\Scheme-20013969 - Hadgaon and Himayatnagar 132 Village Grid WSS\Babhali\ESR 0.80 LL</t>
  </si>
  <si>
    <t>\\DemoAF\JJM\JJM\Maharashtra\Region-Chhatrapati Sambhajinagar\Circle-Nanded\Division-Nanded\Sub Division-Himayatnagar\Block-Himayatnagar\Scheme-20013969 - Hadgaon and Himayatnagar 132 Village Grid WSS\Ashti\ESR-0.80 LL</t>
  </si>
  <si>
    <t>\\DemoAF\JJM\JJM\Maharashtra\Region-Chhatrapati Sambhajinagar\Circle-Nanded\Division-Nanded\Sub Division-Himayatnagar\Block-Himayatnagar\Scheme-20013969 - Hadgaon and Himayatnagar 132 Village Grid WSS\Dudhad\ESR-0.40 LL</t>
  </si>
  <si>
    <t>\\DemoAF\JJM\JJM\Maharashtra\Region-Chhatrapati Sambhajinagar\Circle-Nanded\Division-Nanded\Sub Division-Himayatnagar\Block-Himayatnagar\Scheme-20013969 - Hadgaon and Himayatnagar 132 Village Grid WSS\Palaspur\ESR-0.40 LL</t>
  </si>
  <si>
    <t>\\DemoAF\JJM\JJM\Maharashtra\Region-Chhatrapati Sambhajinagar\Circle-Nanded\Division-Nanded\Sub Division-Himayatnagar\Block-Himayatnagar\Scheme-20013969 - Hadgaon and Himayatnagar 132 Village Grid WSS\Walkyachiwadi\ESR-1.00 LL</t>
  </si>
  <si>
    <t>\\DemoAF\JJM\JJM\Maharashtra\Region-Nagpur\Circle-Nagpur\Division-Nagpur\Sub Division-Nagpur\Block-Hingna\Scheme-20009650 - Waddhmna WSS\Waddhmna\GSR-1.97 LL</t>
  </si>
  <si>
    <t>\\DemoAF\JJM\JJM\Maharashtra\Region-Amaravati\Circle-Amravati\Division-Amravati W.M\Sub Division-W.M.Amravati - 2\Block-Achalpur\Scheme-20003791 - 105 villages RRWSS\Zanji\Existing 0.50 LL ESR- Outlet-1</t>
  </si>
  <si>
    <t>\\DemoAF\JJM\JJM\Maharashtra\Region-Amaravati\Circle-Amravati\Division-Amravati W.M\Sub Division-W.M.Amravati - 2\Block-Chandur Bazar\Scheme-20003791 - 105 villages RRWSS\Nandura Bk.\Existing 0.75 LL ESR- Outlet-1</t>
  </si>
  <si>
    <t>\\DemoAF\JJM\JJM\Maharashtra\Region-Amaravati\Circle-Amravati\Division-Amravati W.M\Sub Division-W.M.Amravati - 2\Block-Amravati\Scheme-20003791 - 105 villages RRWSS\Chinchkheda\Existing 0.25 LL ESR-Outlet-2</t>
  </si>
  <si>
    <t>\\DemoAF\JJM\JJM\Maharashtra\Region-Amaravati\Circle-Amravati\Division-Amravati W.M\Sub Division-W.M.Amravati - 2\Block-Amravati\Scheme-20003791 - 105 villages RRWSS\Chinchkheda\Existing 0.25 LL ESR-Outlet-1</t>
  </si>
  <si>
    <t>\\DemoAF\JJM\JJM\Maharashtra\Region-Amaravati\Circle-Amravati\Division-Amravati\Sub Division-Achalpur\Block-Achalpur\Scheme-7945938 - 83 Village RRWS Scheme MJP RR (C 39)\Kolha\Existing 0.50 LL ESR</t>
  </si>
  <si>
    <t>\\DemoAF\JJM\JJM\Maharashtra\Region-Amaravati\Circle-Amravati\Division-Amravati\Sub Division-Achalpur\Block-Chandur Bazar\Scheme-7945938 - 83 Village RRWS Scheme MJP RR (C 39)\Govindpur\Existing 0.75 LL ESR</t>
  </si>
  <si>
    <t>\\DemoAF\JJM\JJM\Maharashtra\Region-Amaravati\Circle-Amravati\Division-Amravati\Sub Division-Achalpur\Block-Achalpur\Scheme-7945938 - 83 Village RRWS Scheme MJP RR (C 39)\Kakda\Existing 1.5 LL ESR</t>
  </si>
  <si>
    <t>\\DemoAF\JJM\JJM\Maharashtra\Region-Amaravati\Circle-Amravati\Division-Amravati\Sub Division-Achalpur\Block-Chandur Bazar\Scheme-7945938 - 83 Village RRWS Scheme MJP RR (C 39)\Ambada Kandari\Existing 0.50 LL ESR</t>
  </si>
  <si>
    <t>\\DemoAF\JJM\JJM\Maharashtra\Region-Amaravati\Circle-Akola\Division-Buldhana\Sub Division-Buldhana\Block-Motala\Scheme-20027978 - Dhamangaon Deshmukh &amp; 9 Villages RRWSS\Giroli\Proposed 0.75 LL ESR- Outlet-1</t>
  </si>
  <si>
    <t>\\DemoAF\JJM\JJM\Maharashtra\Region-Amaravati\Circle-Akola\Division-Buldhana\Sub Division-Buldhana\Block-Motala\Scheme-20027978 - Dhamangaon Deshmukh &amp; 9 Villages RRWSS\Pimpalgaon Nath\Proposed 0.45 LL ESR</t>
  </si>
  <si>
    <t>\\DemoAF\JJM\JJM\Maharashtra\Region-Amaravati\Circle-Akola\Division-Buldhana\Sub Division-Buldhana\Block-Motala\Scheme-20027978 - Dhamangaon Deshmukh &amp; 9 Villages RRWSS\Pimpalgaon Nath\Existing 0.40 LL ESR</t>
  </si>
  <si>
    <t>\\DemoAF\JJM\JJM\Maharashtra\Region-Amaravati\Circle-Akola\Division-Buldhana\Sub Division-Buldhana\Block-Motala\Scheme-20027978 - Dhamangaon Deshmukh &amp; 9 Villages RRWSS\Pimpalgaon Nath Tanda\Proposed 0.45 LL ESR</t>
  </si>
  <si>
    <t>\\DemoAF\JJM\JJM\Maharashtra\Region-Amaravati\Circle-Akola\Division-Buldhana\Sub Division-Buldhana\Block-Motala\Scheme-20027978 - Dhamangaon Deshmukh &amp; 9 Villages RRWSS\Pimpalgaon Nath Tanda\Existing 0.25 LL ESR</t>
  </si>
  <si>
    <t>\\DemoAF\JJM\JJM\Maharashtra\Region-Amaravati\Circle-Akola\Division-Buldhana\Sub Division-Buldhana\Block-Motala\Scheme-20027978 - Dhamangaon Deshmukh &amp; 9 Villages RRWSS\Ramgaon Tanda\Proposed 1.00 LL MBR- Outlet-1</t>
  </si>
  <si>
    <t>\\DemoAF\JJM\JJM\Maharashtra\Region-Amaravati\Circle-Akola\Division-Buldhana\Sub Division-Buldhana\Block-Motala\Scheme-20027978 - Dhamangaon Deshmukh &amp; 9 Villages RRWSS\Ramgaon Tanda\Proposed 1.00 LL MBR- Outlet-2</t>
  </si>
  <si>
    <t>\\DemoAF\JJM\JJM\Maharashtra\Region-Amaravati\Circle-Akola\Division-Buldhana\Sub Division-Buldhana\Block-Motala\Scheme-20027978 - Dhamangaon Deshmukh &amp; 9 Villages RRWSS\Ramgaon Tanda\Existing 0.25 LL ESR</t>
  </si>
  <si>
    <t>\\DemoAF\JJM\JJM\Maharashtra\Region-Amaravati\Circle-Akola\Division-Buldhana\Sub Division-Buldhana\Block-Motala\Scheme-20027978 - Dhamangaon Deshmukh &amp; 9 Villages RRWSS\Chinchkhed Nath\Existing 0.50 LL ESR</t>
  </si>
  <si>
    <t>\\DemoAF\JJM\JJM\Maharashtra\Region-Amaravati\Circle-Akola\Division-Buldhana\Sub Division-Buldhana\Block-Motala\Scheme-20027978 - Dhamangaon Deshmukh &amp; 9 Villages RRWSS\Chinchkhed Nath\Proposed 0.45 LL ESR</t>
  </si>
  <si>
    <t>\\DemoAF\JJM\JJM\Maharashtra\Region-Amaravati\Circle-Akola\Division-Buldhana\Sub Division-Buldhana\Block-Motala\Scheme-20027978 - Dhamangaon Deshmukh &amp; 9 Villages RRWSS\Isalwadi\Proposed 0.95 LL ESR</t>
  </si>
  <si>
    <t>\\DemoAF\JJM\JJM\Maharashtra\Region-Amaravati\Circle-Amravati\Division-Amravati W.M\Sub Division-W.M.Amravati - 2\Block-Bhatkuli\Scheme-20003791 - 105 villages RRWSS\Deori\Existing 0.50 LL ESR</t>
  </si>
  <si>
    <t>\\DemoAF\JJM\JJM\Maharashtra\Region-Amaravati\Circle-Akola\Division-Buldhana\Sub Division-Buldhana\Block-Motala\Scheme-20027978 - Dhamangaon Deshmukh &amp; 9 Villages RRWSS\Nimkhedi\Existing 0.50 LL ESR</t>
  </si>
  <si>
    <t>\\DemoAF\JJM\JJM\Maharashtra\Region-Amaravati\Circle-Akola\Division-Buldhana\Sub Division-Buldhana\Block-Motala\Scheme-20027978 - Dhamangaon Deshmukh &amp; 9 Villages RRWSS\Bhangi Vasti\Proposed 0.25 LL ESR</t>
  </si>
  <si>
    <t>\\DemoAF\JJM\JJM\Maharashtra\Region-Amaravati\Circle-Akola\Division-Buldhana\Sub Division-Buldhana\Block-Motala\Scheme-20027978 - Dhamangaon Deshmukh &amp; 9 Villages RRWSS\Bhangi Tanda\Existing 0.15 LL ESR</t>
  </si>
  <si>
    <t>\\DemoAF\JJM\JJM\Maharashtra\Region-Amaravati\Circle-Akola\Division-Buldhana\Sub Division-Buldhana\Block-Motala\Scheme-20027978 - Dhamangaon Deshmukh &amp; 9 Villages RRWSS\Dhamangaon Deshmukh\Existing 0.75 LL ESR</t>
  </si>
  <si>
    <t>\\DemoAF\JJM\JJM\Maharashtra\Region-Nashik\Circle-Nashik\Division-W M Nashik\Sub Division-Malegaon\Block-Chandwad\Scheme-20086730 - Retro.Chandwad and WSS 44 villages. Ta. Chandwad\Dhodambe\Existing 1.00 LL ESR</t>
  </si>
  <si>
    <t>\\DemoAF\JJM\JJM\Maharashtra\Region-Nashik\Circle-Nashik\Division-W M Nashik\Sub Division-Malegaon\Block-Chandwad\Scheme-20086730 - Retro.Chandwad and WSS 44 villages. Ta. Chandwad\Ahirkhede\Existing 0.50 LL ESR</t>
  </si>
  <si>
    <t>\\DemoAF\JJM\JJM\Maharashtra\Region-Nashik\Circle-Nashik\Division-W M Nashik\Sub Division-Malegaon\Block-Chandwad\Scheme-20086730 - Retro.Chandwad and WSS 44 villages. Ta. Chandwad\Panhale\Existing 0.75 LL ESR</t>
  </si>
  <si>
    <t>\\DemoAF\JJM\JJM\Maharashtra\Region-Nashik\Circle-Nashik\Division-W M Nashik\Sub Division-Malegaon\Block-Chandwad\Scheme-20086730 - Retro.Chandwad and WSS 44 villages. Ta. Chandwad\Sutarkhede\Existing 1.00 LL ESR</t>
  </si>
  <si>
    <t>\\DemoAF\JJM\JJM\Maharashtra\Region-Nashik\Circle-Nashik\Division-W M Nashik\Sub Division-Malegaon\Block-Chandwad\Scheme-20086730 - Retro.Chandwad and WSS 44 villages. Ta. Chandwad\Harnul\Existing 1.00 LL ESR</t>
  </si>
  <si>
    <t>\\DemoAF\JJM\JJM\Maharashtra\Region-Nashik\Circle-Nashik\Division-W M Nashik\Sub Division-Malegaon\Block-Chandwad\Scheme-20086730 - Retro.Chandwad and WSS 44 villages. Ta. Chandwad\Vijaynagar\Existing 0.26 LL ESR</t>
  </si>
  <si>
    <t>\\DemoAF\JJM\JJM\Maharashtra\Region-Nashik\Circle-Nashik\Division-W M Nashik\Sub Division-Malegaon\Block-Chandwad\Scheme-20086730 - Retro.Chandwad and WSS 44 villages. Ta. Chandwad\Patharshembe\Existing 1.00 LL ESR</t>
  </si>
  <si>
    <t>\\DemoAF\JJM\JJM\Maharashtra\Region-Nagpur\Circle-Nagpur\Division-Chandrapur\Sub Division-Wardha\Block-Wardha\Scheme-7891298 - Pipri Meghe and 13 villages RR WSS\Alodi\ESR-2.50 LL</t>
  </si>
  <si>
    <t>\\DemoAF\JJM\JJM\Maharashtra\Region-Nagpur\Circle-Nagpur\Division-Nagpur\Sub Division-Nagpur\Block-Hingna\Scheme-20009650 - Waddhmna WSS\Waddhmna\ESR-0.50 LL</t>
  </si>
  <si>
    <t>\\DemoAF\JJM\JJM\Maharashtra\Region-Chhatrapati Sambhajinagar\Circle-Chhatrapati Sambhajinagar\Division-Chhatrapati Sambhajinagar\Sub Division-Vaijapur\Block-Vaijapur\Scheme-20051233 - 373 Village Gangapur-Vaijapur Grid WSS\Babhulgaon Bk.\ESR-1.00 LL</t>
  </si>
  <si>
    <t>\\DemoAF\JJM\JJM\Maharashtra\Region-Chhatrapati Sambhajinagar\Circle-Chhatrapati Sambhajinagar\Division-Chhatrapati Sambhajinagar\Sub Division-Vaijapur\Block-Vaijapur\Scheme-20051233 - 373 Village Gangapur-Vaijapur Grid WSS\Sanjarpurwadi\ESR-0.85 LL</t>
  </si>
  <si>
    <t>\\DemoAF\JJM\JJM\Maharashtra\Region-Chhatrapati Sambhajinagar\Circle-Chhatrapati Sambhajinagar\Division-Chhatrapati Sambhajinagar\Sub Division-Vaijapur\Block-Vaijapur\Scheme-20051233 - 373 Village Gangapur-Vaijapur Grid WSS\Garaj\ESR-0.50 LL</t>
  </si>
  <si>
    <t>\\DemoAF\JJM\JJM\Maharashtra\Region-Chhatrapati Sambhajinagar\Circle-Chhatrapati Sambhajinagar\Division-Chhatrapati Sambhajinagar\Sub Division-Vaijapur\Block-Vaijapur\Scheme-20051233 - 373 Village Gangapur-Vaijapur Grid WSS\Shivrai\ESR-1.00 LL</t>
  </si>
  <si>
    <t>\\DemoAF\JJM\JJM\Maharashtra\Region-Chhatrapati Sambhajinagar\Circle-Nanded\Division-Nanded\Sub Division-Hadgaon\Block-Hadgaon\Scheme-20013969 - Hadgaon and Himayatnagar 132 Village Grid WSS\Pangri (Manatha)\ESR-0.30 LL</t>
  </si>
  <si>
    <t>\\DemoAF\JJM\JJM\Maharashtra\Region-Chhatrapati Sambhajinagar\Circle-Chhatrapati Sambhajinagar\Division-Chhatrapati Sambhajinagar\Sub Division-Vaijapur\Block-Vaijapur\Scheme-20051233 - 373 Village Gangapur-Vaijapur Grid WSS\Sudamwadi\ESR-0.30 LL</t>
  </si>
  <si>
    <t>\\DemoAF\JJM\JJM\Maharashtra\Region-Chhatrapati Sambhajinagar\Circle-Chhatrapati Sambhajinagar\Division-Chhatrapati Sambhajinagar\Sub Division-Vaijapur\Block-Vaijapur\Scheme-20051233 - 373 Village Gangapur-Vaijapur Grid WSS\Raghunathpurwadi\ESR-0.35 LL</t>
  </si>
  <si>
    <t>\\DemoAF\JJM\JJM\Maharashtra\Region-Chhatrapati Sambhajinagar\Circle-Chhatrapati Sambhajinagar\Division-Chhatrapati Sambhajinagar\Sub Division-Vaijapur\Block-Vaijapur\Scheme-20051233 - 373 Village Gangapur-Vaijapur Grid WSS\Mali Ghogargaon\ESR-0.50 LL</t>
  </si>
  <si>
    <t>\\DemoAF\JJM\JJM\Maharashtra\Region-Chhatrapati Sambhajinagar\Circle-Chhatrapati Sambhajinagar\Division-Chhatrapati Sambhajinagar\Sub Division-Vaijapur\Block-Vaijapur\Scheme-20051233 - 373 Village Gangapur-Vaijapur Grid WSS\Hilalpur\ESR-0.50 LL</t>
  </si>
  <si>
    <t>\\DemoAF\JJM\JJM\Maharashtra\Region-Chhatrapati Sambhajinagar\Circle-Chhatrapati Sambhajinagar\Division-Chhatrapati Sambhajinagar\Sub Division-Vaijapur\Block-Vaijapur\Scheme-20051233 - 373 Village Gangapur-Vaijapur Grid WSS\Babhulgaon Kh\ESR-0.70 LL</t>
  </si>
  <si>
    <t>\\DemoAF\JJM\JJM\Maharashtra\Region-Chhatrapati Sambhajinagar\Circle-Nanded\Division-Nanded\Sub Division-Hadgaon\Block-Hadgaon\Scheme-20013969 - Hadgaon and Himayatnagar 132 Village Grid WSS\Shirad\ESR-0.60 LL</t>
  </si>
  <si>
    <t>\\DemoAF\JJM\JJM\Maharashtra\Region-Chhatrapati Sambhajinagar\Circle-Chhatrapati Sambhajinagar\Division-Chhatrapati Sambhajinagar\Sub Division-Vaijapur\Block-Vaijapur\Scheme-20051233 - 373 Village Gangapur-Vaijapur Grid WSS\Sakegaon\ESR-0.35 LL</t>
  </si>
  <si>
    <t>\\DemoAF\JJM\JJM\Maharashtra\Region-Chhatrapati Sambhajinagar\Circle-Chhatrapati Sambhajinagar\Division-Chhatrapati Sambhajinagar\Sub Division-Vaijapur\Block-Vaijapur\Scheme-20051233 - 373 Village Gangapur-Vaijapur Grid WSS\Bhivgaon\ESR-0.75 LL</t>
  </si>
  <si>
    <t>\\DemoAF\JJM\JJM\Maharashtra\Region-Chhatrapati Sambhajinagar\Circle-Chhatrapati Sambhajinagar\Division-Chhatrapati Sambhajinagar\Sub Division-Vaijapur\Block-Vaijapur\Scheme-20051233 - 373 Village Gangapur-Vaijapur Grid WSS\Mali Sagaj\ESR-0.75 LL</t>
  </si>
  <si>
    <t>\\DemoAF\JJM\JJM\Maharashtra\Region-Chhatrapati Sambhajinagar\Circle-Chhatrapati Sambhajinagar\Division-Chhatrapati Sambhajinagar\Sub Division-Vaijapur\Block-Vaijapur\Scheme-20051233 - 373 Village Gangapur-Vaijapur Grid WSS\Pokhari\ESR-0.70 LL</t>
  </si>
  <si>
    <t>\\DemoAF\JJM\JJM\Maharashtra\Region-Nashik\Circle-Nashik\Division-Nashik\Sub Division-Sinnar\Block-Sinnar\Scheme-20019176 - Retro. Bargaonpimpri &amp; 6 VRWSS  Tal Sinnar\Gulwanch\Existing 0.8 LL ESR</t>
  </si>
  <si>
    <t>\\DemoAF\JJM\JJM\Maharashtra\Region-Nashik\Circle-Nashik\Division-W M Nashik\Sub Division-W.M.Nashik\Block-Nifad\Scheme-20039258 - Ozar-Sakore &amp; 2 Villages\Ozar\Existing 3.8 LL ESR</t>
  </si>
  <si>
    <t>\\DemoAF\JJM\JJM\Maharashtra\Region-Nagpur\Circle-Chandrapur\Division-Chandrapur\Sub Division-Chandrapur\Block-Chandrapur\Scheme-20050368 - Chinchala and 7 Villages RR Water Supply Scheme\Dhanora\ESR-0.40 LL</t>
  </si>
  <si>
    <t>\\DemoAF\JJM\JJM\Maharashtra\Region-Nagpur\Circle-Chandrapur\Division-Chandrapur\Sub Division-Chandrapur\Block-Chandrapur\Scheme-20050368 - Chinchala and 7 Villages RR Water Supply Scheme\Mahakurla\ESR 0.39 LL</t>
  </si>
  <si>
    <t>\\DemoAF\JJM\JJM\Maharashtra\Region-Nagpur\Circle-Chandrapur\Division-Chandrapur\Sub Division-Chandrapur\Block-Chandrapur\Scheme-20050368 - Chinchala and 7 Villages RR Water Supply Scheme\Nagala\ESR-0.20LL</t>
  </si>
  <si>
    <t>\\DemoAF\JJM\JJM\Maharashtra\Region-Nagpur\Circle-Chandrapur\Division-Chandrapur\Sub Division-Chandrapur\Block-Chandrapur\Scheme-20050368 - Chinchala and 7 Villages RR Water Supply Scheme\Pipari\ESR-0.35LL</t>
  </si>
  <si>
    <t>\\DemoAF\JJM\JJM\Maharashtra\Region-Nagpur\Circle-Chandrapur\Division-Chandrapur\Sub Division-Chandrapur\Block-Chandrapur\Scheme-20050368 - Chinchala and 7 Villages RR Water Supply Scheme\Sidur\ESR-0.20LL</t>
  </si>
  <si>
    <t>\\DemoAF\JJM\JJM\Maharashtra\Region-Nagpur\Circle-Chandrapur\Division-Chandrapur\Sub Division-Chandrapur\Block-Chandrapur\Scheme-20050368 - Chinchala and 7 Villages RR Water Supply Scheme\Vendli\ESR-0.35LL</t>
  </si>
  <si>
    <t>\\DemoAF\JJM\JJM\Maharashtra\Region-Nagpur\Circle-Chandrapur\Division-Chandrapur\Sub Division-Chandrapur\Block-Chandrapur\Scheme-20050368 - Chinchala and 7 Villages RR Water Supply Scheme\Wandhari\ESR-0.20LL</t>
  </si>
  <si>
    <t>\\DemoAF\JJM\JJM\Maharashtra\Region-Nagpur\Circle-Chandrapur\Division-Chandrapur\Sub Division-Pombhurna\Block-Pombhurna\Scheme-7928270 - Pomnbhurna Grid &amp; 15 Villages RR Retrofitting\Chek Thane Wasna\ESR-0.40 LL</t>
  </si>
  <si>
    <t>\\DemoAF\JJM\JJM\Maharashtra\Region-Nagpur\Circle-Nagpur\Division-Chandrapur\Sub Division-Wardha\Block-Wardha\Scheme-7891298 - Pipri Meghe and 13 villages RR WSS\Waigaon\ESR-1.50 LL</t>
  </si>
  <si>
    <t>\\DemoAF\JJM\JJM\Maharashtra\Region-Nagpur\Circle-Nagpur\Division-Gondia\Sub Division-Gondia\Block-Gondia\Scheme-2003645 - Kudwa-Katangikala Peri Urban RR\Kudwa\ESR-3.00 LL</t>
  </si>
  <si>
    <t>\\DemoAF\JJM\JJM\Maharashtra\Region-Nagpur\Circle-Nagpur\Division-Nagpur\Sub Division-Nagpur\Block-Hingna\Scheme-20009650 - Waddhmna WSS\Nagalwadi\ESR-1.56 LL</t>
  </si>
  <si>
    <t>\\DemoAF\JJM\JJM\Maharashtra\Region-Chhatrapati Sambhajinagar\Circle-Chhatrapati Sambhajinagar\Division-Chhatrapati Sambhajinagar\Sub Division-Vaijapur\Block-Vaijapur\Scheme-20051233 - 373 Village Gangapur-Vaijapur Grid WSS\Gadhe Pimpalgaon\ESR-0.50 LL</t>
  </si>
  <si>
    <t>\\DemoAF\JJM\JJM\Maharashtra\Region-Chhatrapati Sambhajinagar\Circle-Nanded\Division-Parbhani\Sub Division-Senaon\Block-Senaon\Scheme-20023330 -Kawtha Bk &amp; 9 Vill RR WSS\Shinagikhamba\ESR-0.30 LL</t>
  </si>
  <si>
    <t>\\DemoAF\JJM\JJM\Maharashtra\Region-Chhatrapati Sambhajinagar\Circle-Chhatrapati Sambhajinagar\Division-Chhatrapati Sambhajinagar\Sub Division-Gangapur\Block-Gangapur\Scheme-20051233 - 373 Village Gangapur-Vaijapur Grid WSS\Warkhed\ESR-0.50 LL</t>
  </si>
  <si>
    <t>\\DemoAF\JJM\JJM\Maharashtra\Region-Chhatrapati Sambhajinagar\Circle-Chhatrapati Sambhajinagar\Division-Chhatrapati Sambhajinagar\Sub Division-Vaijapur\Block-Vaijapur\Scheme-20051233 - 373 Village Gangapur-Vaijapur Grid WSS\Bhaigaon Ganga\ESR-0.40 LL</t>
  </si>
  <si>
    <t>\\DemoAF\JJM\JJM\Maharashtra\Region-Chhatrapati Sambhajinagar\Circle-Chhatrapati Sambhajinagar\Division-Chhatrapati Sambhajinagar\Sub Division-Vaijapur\Block-Vaijapur\Scheme-20051233 - 373 Village Gangapur-Vaijapur Grid WSS\Sirasgaon\ESR-1.25 LL</t>
  </si>
  <si>
    <t>\\DemoAF\JJM\JJM\Maharashtra\Region-Chhatrapati Sambhajinagar\Circle-Chhatrapati Sambhajinagar\Division-Chhatrapati Sambhajinagar\Sub Division-Gangapur\Block-Gangapur\Scheme-20051233 - 373 Village Gangapur-Vaijapur Grid WSS\Jogeshwari\ESR-1.00 LL</t>
  </si>
  <si>
    <t>\\DemoAF\JJM\JJM\Maharashtra\Region-Chhatrapati Sambhajinagar\Circle-Nanded\Division-Nanded\Sub Division-Hadgaon\Block-Hadgaon\Scheme-20013969 - Hadgaon and Himayatnagar 132 Village Grid WSS\Mardga\ESR-0.60LL</t>
  </si>
  <si>
    <t>\\DemoAF\JJM\JJM\Maharashtra\Region-Chhatrapati Sambhajinagar\Circle-Chhatrapati Sambhajinagar\Division-Chhatrapati Sambhajinagar\Sub Division-Gangapur\Block-Gangapur\Scheme-20051233 - 373 Village Gangapur-Vaijapur Grid WSS\Ranjangaon (s)\ESR-2.00 LL</t>
  </si>
  <si>
    <t>\\DemoAF\JJM\JJM\Maharashtra\Region-Pune\Circle-Sangli\Division-Solapur\Sub Division-Solapur\Block-Sangola\Scheme-20027396 - Alegaon shirbhavi 82 Village\Gherdi\zone 4 Waki Gherdi ESR 0.30 LL</t>
  </si>
  <si>
    <t>\\DemoAF\JJM\JJM\Maharashtra\Region-Pune\Circle-Sangli\Division-Solapur\Sub Division-Solapur\Block-Sangola\Scheme-20027396 - Alegaon shirbhavi 82 Village\Devkate Wadi\zone 1 Devkate Wadi ESR 0.50 LL</t>
  </si>
  <si>
    <t>\\DemoAF\JJM\JJM\Maharashtra\Region-Pune\Circle-Pune\Division-Pune\Sub Division-Pune\Block-Mulshi\Scheme-20022133 - Peth RR\Kurwandi\Kurwandi kombadwadi GSR OL2 0.20LL</t>
  </si>
  <si>
    <t>\\DemoAF\JJM\JJM\Maharashtra\Region-Pune\Circle-Sangli\Division-Solapur\Sub Division-Solapur\Block-Sangola\Scheme-20027396 - Alegaon shirbhavi 82 Village\shirbavi\zone 1 shirbavi ESR 0.70 LL</t>
  </si>
  <si>
    <t>\\DemoAF\JJM\JJM\Maharashtra\Region-Pune\Circle-Pune\Division-Pune\Sub Division-Pune\Block-Mulshi\Scheme-20022133 - Peth RR\Kurwandi\Kurwandi matewadi GSR OL2 0.20LL</t>
  </si>
  <si>
    <t>\\DemoAF\JJM\JJM\Maharashtra\Region-Pune\Circle-Sangli\Division-Solapur\Sub Division-Solapur\Block-Sangola\Scheme-20027396 - Alegaon shirbhavi 82 Village\Alegaon\zone 4  Alegaon ESR 0.75LL</t>
  </si>
  <si>
    <t>\\DemoAF\JJM\JJM\Maharashtra\Region-Pune\Circle-Sangli\Division-Solapur\Sub Division-Solapur\Block-Sangola\Scheme-20027396 - Alegaon shirbhavi 82 Village\waki\Waki ESR OL 1</t>
  </si>
  <si>
    <t>\\DemoAF\JJM\JJM\Maharashtra\Region-Pune\Circle-Sangli\Division-Solapur\Sub Division-Solapur\Block-Sangola\Scheme-20027396 - Alegaon shirbhavi 82 Village\Sange wadi\zone 1 Sange wadi ESR 0.10 LL</t>
  </si>
  <si>
    <t>\\DemoAF\JJM\JJM\Maharashtra\Region-Pune\Circle-Pune\Division-Pune\Sub Division-Pune\Block-Mulshi\Scheme-20022133 - Peth RR\Paragaon\Paragaon Bagade Wasti ESR 0.10LL</t>
  </si>
  <si>
    <t>\\DemoAF\JJM\JJM\Maharashtra\Region-Pune\Circle-Sangli\Division-Solapur\Sub Division-Solapur\Block-Sangola\Scheme-20027396 - Alegaon shirbhavi 82 Village\Dhayati\Dhayti ESR OL 2</t>
  </si>
  <si>
    <t>\\DemoAF\JJM\JJM\Maharashtra\Region-Pune\Circle-Sangli\Division-Solapur\Sub Division-Solapur\Block-Sangola\Scheme-20027396 - Alegaon shirbhavi 82 Village\Chincholi Gaon\Chincholi ESR OL 1</t>
  </si>
  <si>
    <t>\\DemoAF\JJM\JJM\Maharashtra\Region-Pune\Circle-Sangli\Division-Solapur\Sub Division-Solapur\Block-Sangola\Scheme-20027396 - Alegaon shirbhavi 82 Village\Khilarwadi\Khilarwadi zone 1 ESR 0.50LL</t>
  </si>
  <si>
    <t>\\DemoAF\JJM\JJM\Maharashtra\Region-Pune\Circle-Sangli\Division-Solapur\Sub Division-Solapur\Block-Sangola\Scheme-20027396 - Alegaon shirbhavi 82 Village\waki\Waki ESR OL 2</t>
  </si>
  <si>
    <t>\\DemoAF\JJM\JJM\Maharashtra\Region-Pune\Circle-Pune\Division-Pune\Sub Division-Pune\Block-Mulshi\Scheme-20022133 - Peth RR\Paragaon\Paragaon Gaothan OL 1 ESR 0.10LL</t>
  </si>
  <si>
    <t>\\DemoAF\JJM\JJM\Maharashtra\Region-Pune\Circle-Pune\Division-Pune\Sub Division-Pune\Block-Mulshi\Scheme-20022133 - Peth RR\Kurwandi\Kurwandi Gaothan ZP School ESR 0.45LL</t>
  </si>
  <si>
    <t>\\DemoAF\JJM\JJM\Maharashtra\Region-Pune\Circle-Sangli\Division-Solapur\Sub Division-Solapur\Block-Sangola\Scheme-20027396 - Alegaon shirbhavi 82 Village\Chincholi Gaon\Chincholi ESR OL 2</t>
  </si>
  <si>
    <t>\\DemoAF\JJM\JJM\Maharashtra\Region-Pune\Circle-Sangli\Division-Solapur\Sub Division-Solapur\Block-Sangola\Scheme-20027396 - Alegaon shirbhavi 82 Village\Gayghvan\zone 1 Gayghvan ESR  0.50LL</t>
  </si>
  <si>
    <t>\\DemoAF\JJM\JJM\Maharashtra\Region-Pune\Circle-Sangli\Division-Solapur\Sub Division-Solapur\Block-Sangola\Scheme-20027396 - Alegaon shirbhavi 82 Village\Deole\zone 1 Deole ESR 0.50 LL</t>
  </si>
  <si>
    <t>\\DemoAF\JJM\JJM\Maharashtra\Region-Pune\Circle-Pune\Division-Pune\Sub Division-Pune\Block-Mulshi\Scheme-20022133 - Peth RR\Kurwandi\Kurwandi kombadwadi GSR OL1 0.20LL</t>
  </si>
  <si>
    <t>\\DemoAF\JJM\JJM\Maharashtra\Region-Pune\Circle-Sangli\Division-Solapur\Sub Division-Solapur\Block-Sangola\Scheme-20027396 - Alegaon shirbhavi 82 Village\Metakar wadi\Methawadi ESR 0.75LL</t>
  </si>
  <si>
    <t>\\DemoAF\JJM\JJM\Maharashtra\Region-Pune\Circle-Pune\Division-Pune\Sub Division-Pune\Block-Mulshi\Scheme-20022133 - Peth RR\Paragaon\Paragaon Gaothan OL 2 ESR 0.10LL</t>
  </si>
  <si>
    <t>\\DemoAF\JJM\JJM\Maharashtra\Region-Pune\Circle-Pune\Division-Pune\Sub Division-Pune\Block-Mulshi\Scheme-20022133 - Peth RR\Paragaon\Paragaon Chavan Pawar Wasti OL 2 GSR 0.20LL</t>
  </si>
  <si>
    <t>\\DemoAF\JJM\JJM\Maharashtra\Region-Pune\Circle-Pune\Division-Pune\Sub Division-Pune\Block-Mulshi\Scheme-20022133 - Peth RR\Peth\Peth Walkhel Wasti ESR 0.10LL</t>
  </si>
  <si>
    <t>\\DemoAF\JJM\JJM\Maharashtra\Region-Pune\Circle-Sangli\Division-Solapur\Sub Division-Solapur\Block-Sangola\Scheme-20027396 - Alegaon shirbhavi 82 Village\Bhamni\zone 1 Bhamni ESR 0.50 LL</t>
  </si>
  <si>
    <t>\\DemoAF\JJM\JJM\Maharashtra\Region-Pune\Circle-Pune\Division-Pune\Sub Division-Pune\Block-Mulshi\Scheme-20022133 - Peth RR\Paragaon\Paragaon Chavan Pawar Wasti OL 1 GSR 0.20LL</t>
  </si>
  <si>
    <t>\\DemoAF\JJM\JJM\Maharashtra\Region-Pune\Circle-Pune\Division-Pune\Sub Division-Pune\Block-Mulshi\Scheme-20022133 - Peth RR\Kurwandi\Kurwandi matewadi GSR OL1 0.20LL</t>
  </si>
  <si>
    <t>\\DemoAF\JJM\JJM\Maharashtra\Region-Pune\Circle-Sangli\Division-Solapur\Sub Division-Solapur\Block-Sangola\Scheme-20027396 - Alegaon shirbhavi 82 Village\Mahim\Mahim zone 1 ESR 0.10LL</t>
  </si>
  <si>
    <t>\\DemoAF\JJM\JJM\Maharashtra\Region-Pune\Circle-Sangli\Division-Solapur\Sub Division-Solapur\Block-Sangola\Scheme-20027396 - Alegaon shirbhavi 82 Village\Gherdi\zone 4 Gherdi ESR 0.30 LL</t>
  </si>
  <si>
    <t>\\DemoAF\JJM\JJM\Maharashtra\Region-Pune\Circle-Sangli\Division-Solapur\Sub Division-Solapur\Block-Sangola\Scheme-20027396 - Alegaon shirbhavi 82 Village\Manjari\zone 1 Manjari 0.50 LL</t>
  </si>
  <si>
    <t>\\DemoAF\JJM\JJM\Maharashtra\Region-Pune\Circle-Sangli\Division-Solapur\Sub Division-Solapur\Block-Sangola\Scheme-20027396 - Alegaon shirbhavi 82 Village\shivane\Shivane ESR OL 2</t>
  </si>
  <si>
    <t>\\DemoAF\JJM\JJM\Maharashtra\Region-Pune\Circle-Sangli\Division-Solapur\Sub Division-Solapur\Block-Sangola\Scheme-20027396 - Alegaon shirbhavi 82 Village\Dhayati\Dhayti ESR OL 1</t>
  </si>
  <si>
    <t>\\DemoAF\JJM\JJM\Maharashtra\Region-Pune\Circle-Sangli\Division-Solapur\Sub Division-Solapur\Block-Sangola\Scheme-20027396 - Alegaon shirbhavi 82 Village\shivane\Shivane ESR OL 1</t>
  </si>
  <si>
    <t>\\DemoAF\JJM\JJM\Maharashtra\Region-Pune\Circle-Sangli\Division-Solapur\Sub Division-Solapur\Block-Sangola\Scheme-20027396 - Alegaon shirbhavi 82 Village\Wadegaon\zone 3 Wadegaon  ESR 0.25 LL</t>
  </si>
  <si>
    <t>\\DemoAF\JJM\JJM\Maharashtra\Region-Amaravati\Circle-Amravati\Division-Amravati W.M\Sub Division-W.M.Amravati - 2\Block-Bhatkuli\Scheme-20003791 - 105 villages RRWSS\Dhangarkheda\Existing ESR 0.50 LL</t>
  </si>
  <si>
    <t>\\DemoAF\JJM\JJM\Maharashtra\Region-Amaravati\Circle-Amravati\Division-Amravati W.M\Sub Division-W.M.Amravati - 2\Block-Achalpur\Scheme-20003791 - 105 villages RRWSS\Waigaon\Existing 0.75 LL ESR</t>
  </si>
  <si>
    <t>\\DemoAF\JJM\JJM\Maharashtra\Region-Amaravati\Circle-Amravati\Division-Amravati W.M\Sub Division-W.M.Amravati - 2\Block-Achalpur\Scheme-20003791 - 105 villages RRWSS\Wandli\Existing 0.40 LL ESR</t>
  </si>
  <si>
    <t>\\DemoAF\JJM\JJM\Maharashtra\Region-Amaravati\Circle-Amravati\Division-Amravati W.M\Sub Division-W.M.Amravati - 2\Block-Amravati\Scheme-20003791 - 105 villages RRWSS\Tarkheda\Existing 1.5 LL ESR - Outlet-1</t>
  </si>
  <si>
    <t>\\DemoAF\JJM\JJM\Maharashtra\Region-Amaravati\Circle-Amravati\Division-Amravati W.M\Sub Division-W.M.Amravati - 2\Block-Bhatkuli\Scheme-20003791 - 105 villages RRWSS\Bhalsi\Existing 0.50 LL ESR</t>
  </si>
  <si>
    <t>\\DemoAF\JJM\JJM\Maharashtra\Region-Amaravati\Circle-Amravati\Division-Amravati W.M\Sub Division-W.M.Amravati - 2\Block-Achalpur\Scheme-20003791 - 105 villages RRWSS\Virshi\Existing 0.7 LL ESR</t>
  </si>
  <si>
    <t>\\DemoAF\JJM\JJM\Maharashtra\Region-Amaravati\Circle-Amravati\Division-Yavatmal\Sub Division-Pusad\Block-Pusad\Scheme-20028563 - Malpathar 28 villages, (Reju.)\Nanad no 2\Existing 0.75 LL GSR</t>
  </si>
  <si>
    <t>\\DemoAF\JJM\JJM\Maharashtra\Region-Amaravati\Circle-Amravati\Division-Amravati W.M\Sub Division-W.M.Amravati - 2\Block-Achalpur\Scheme-20003791 - 105 villages RRWSS\Yelki\Existing 0.35 LL ESR-1</t>
  </si>
  <si>
    <t>\\DemoAF\JJM\JJM\Maharashtra\Region-Amaravati\Circle-Akola\Division-Buldhana\Sub Division-Buldhana\Block-Motala\Scheme-20028065 - Pophali &amp; 3 Villages RRWSS\Wadi\Proposed 1.65 LL MBR- Outlet-1</t>
  </si>
  <si>
    <t>\\DemoAF\JJM\JJM\Maharashtra\Region-Amaravati\Circle-Amravati\Division-Amravati W.M\Sub Division-W.M.Amravati - 2\Block-Chandur Bazar\Scheme-20003791 - 105 villages RRWSS\Mhaispur\Existing 0.35 LL ESR</t>
  </si>
  <si>
    <t>\\DemoAF\JJM\JJM\Maharashtra\Region-Amaravati\Circle-Akola\Division-Akola\Sub Division-Akola\Block-Akola\Scheme-20028565 - Akot 84 VRRWSS Tq. Akola, Akot &amp; Telhara Dist. Akola\Jaulka\Existing 0.75 LL ESR</t>
  </si>
  <si>
    <t>\\DemoAF\JJM\JJM\Maharashtra\Region-Nashik\Circle-Nashik\Division-Nashik\Sub Division-Sinnar\Block-Sinnar\Scheme-20019286 - Nirhale-Fatehpur and 5 villages, Tal. Sinnar\Manori\Existing 0.50 LL ESR</t>
  </si>
  <si>
    <t>\\DemoAF\JJM\JJM\Maharashtra\Region-Nashik\Circle-Nashik\Division-Nashik\Sub Division-Sinnar\Block-Sinnar\Scheme-20019286 - Nirhale-Fatehpur and 5 villages, Tal. Sinnar\Nandur Shingote\Existing 3.25 LL MBR</t>
  </si>
  <si>
    <t>\\DemoAF\JJM\JJM\Maharashtra\Region-Nashik\Circle-Nashik\Division-Nashik\Sub Division-Sinnar\Block-Sinnar\Scheme-20019286 - Nirhale-Fatehpur and 5 villages, Tal. Sinnar\Nandur Shingote\Existing 1.5 LL ESR</t>
  </si>
  <si>
    <t>\\DemoAF\JJM\JJM\Maharashtra\Region-Nashik\Circle-Nashik\Division-Nashik\Sub Division-Sinnar\Block-Sinnar\Scheme-20019176 - Retro. Bargaonpimpri &amp; 6 VRWSS  Tal Sinnar\Hiwargaon\Existing 0.25 LL ESR</t>
  </si>
  <si>
    <t>\\DemoAF\JJM\JJM\Maharashtra\Region-Nashik\Circle-Ahmednagar\Division-Ahmednagar\Sub Division-Newasa\Block-Nevasa\Scheme-5348540 - Retro.Sonai Karjgaon and 16 villages, Tal. Nevasa\Panegaon\Existing 0.75 LL ESR -6</t>
  </si>
  <si>
    <t>\\DemoAF\JJM\JJM\Maharashtra\Region-Nashik\Circle-Ahmednagar\Division-Ahmednagar\Sub Division-Newasa\Block-Nevasa\Scheme-5348540 - Retro.Sonai Karjgaon and 16 villages, Tal. Nevasa\Watapur\Existing 0.40 LL ESR -16</t>
  </si>
  <si>
    <t>\\DemoAF\JJM\JJM\Maharashtra\Region-Nashik\Circle-Ahmednagar\Division-Ahmednagar\Sub Division-Newasa\Block-Nevasa\Scheme-5348540 - Retro.Sonai Karjgaon and 16 villages, Tal. Nevasa\Amalner\Existing 0.7 LL ESR -8</t>
  </si>
  <si>
    <t>\\DemoAF\JJM\JJM\Maharashtra\Region-Nashik\Circle-Ahmednagar\Division-Ahmednagar\Sub Division-Newasa\Block-Nevasa\Scheme-5348540 - Retro.Sonai Karjgaon and 16 villages, Tal. Nevasa\Kharwandi\Existing 1.8 LL ESR -29</t>
  </si>
  <si>
    <t>\\DemoAF\JJM\JJM\Maharashtra\Region-Nashik\Circle-Ahmednagar\Division-Ahmednagar\Sub Division-Newasa\Block-Nevasa\Scheme-5348540 - Retro.Sonai Karjgaon and 16 villages, Tal. Nevasa\LANDEWADI\Existing 0.60 LL ESR -25</t>
  </si>
  <si>
    <t>\\DemoAF\JJM\JJM\Maharashtra\Region-Nashik\Circle-Nashik\Division-Nashik\Sub Division-Sinnar\Block-Sinnar\Scheme-20019286 - Nirhale-Fatehpur and 5 villages, Tal. Sinnar\Nandur Shingote\Existing 3.5 LL ESR</t>
  </si>
  <si>
    <t>\\DemoAF\JJM\JJM\Maharashtra\Region-Nashik\Circle-Nashik\Division-W M Nashik\Sub Division-Sinnar\Block-Naigaon\Scheme-20028193 - Retrofitting To Wadzire (Naigaon) &amp; 4 Villages RRWSS\Wadzire\Existing 1.00 LL ESR</t>
  </si>
  <si>
    <t>\\DemoAF\JJM\JJM\Maharashtra\Region-Nashik\Circle-Nashik\Division-Nashik\Sub Division-Sinnar\Block-Sinnar\Scheme-20019286 - Nirhale-Fatehpur and 5 villages, Tal. Sinnar\Nandur Shingote\Proposed 2.85 LL MBR</t>
  </si>
  <si>
    <t>\\DemoAF\JJM\JJM\Maharashtra\Region-Nashik\Circle-Ahmednagar\Division-Ahmednagar\Sub Division-Newasa\Block-Nevasa\Scheme-5348540 - Retro.Sonai Karjgaon and 16 villages, Tal. Nevasa\Karajgaon\Existing 0.35 LL ESR -4</t>
  </si>
  <si>
    <t>\\DemoAF\JJM\JJM\Maharashtra\Region-Nashik\Circle-Ahmednagar\Division-Ahmednagar\Sub Division-Newasa\Block-Nevasa\Scheme-5348540 - Retro.Sonai Karjgaon and 16 villages, Tal. Nevasa\Gonegaon\Existing 0.40 LL ESR -32</t>
  </si>
  <si>
    <t>\\DemoAF\JJM\JJM\Maharashtra\Region-Nashik\Circle-Ahmednagar\Division-Ahmednagar\Sub Division-Newasa\Block-Nevasa\Scheme-5348540 - Retro.Sonai Karjgaon and 16 villages, Tal. Nevasa\Nimbhari\Existing 0.75 LL ESR -10</t>
  </si>
  <si>
    <t>\\DemoAF\JJM\JJM\Maharashtra\Region-Nagpur\Circle-Nagpur\Division-Chandrapur\Sub Division-Mul\Block-Mul\Scheme-7890965 - Mul Grid &amp; 24 Villages  RR WSS Retrofitting\Manda Tukum\ESR-0.20 LL</t>
  </si>
  <si>
    <t>\\DemoAF\JJM\JJM\Maharashtra\Region-Nagpur\Circle-Nagpur\Division-Nagpur\Sub Division-Chandrapur\Block-Saoali\Scheme-20036500 - Vyahad &amp; 2 Village Rr Wss\Samada Kh\ESR-0.60 LL</t>
  </si>
  <si>
    <t>\\DemoAF\JJM\JJM\Maharashtra\Region-Chhatrapati Sambhajinagar\Circle-Chhatrapati Sambhajinagar\Division-Chhatrapati Sambhajinagar\Sub Division-Sillod\Block-Sillod\Scheme-20017395 - Shirsala &amp; 4 Village RRWS\Sirsala Tanda\ESR-0.99 LL</t>
  </si>
  <si>
    <t>\\DemoAF\JJM\JJM\Maharashtra\Region-Chhatrapati Sambhajinagar\Circle-Latur\Division-Latur\Sub Division-Shirur Anantpal\Block-Shirur Anantpal\Scheme-20030815- Sakol 7 villages WSS\Sakol\ESR-2.00 LL</t>
  </si>
  <si>
    <t>\\DemoAF\JJM\JJM\Maharashtra\Region-Chhatrapati Sambhajinagar\Circle-Nanded\Division-Nanded\Sub Division-Himayatnagar\Block-Himayatnagar\Scheme-20013969 - Hadgaon and Himayatnagar 132 Village Grid WSS\Tembhi\ESR-0.40 LL</t>
  </si>
  <si>
    <t>\\DemoAF\JJM\JJM\Maharashtra\Region-Chhatrapati Sambhajinagar\Circle-Chhatrapati Sambhajinagar\Division-Chhatrapati Sambhajinagar\Sub Division-Sillod\Block-Sillod\Scheme-20017395 - Shirsala &amp; 4 Village RRWS\Nanegaon\ESR-1.50 LL</t>
  </si>
  <si>
    <t>\\DemoAF\JJM\JJM\Maharashtra\Region-Chhatrapati Sambhajinagar\Circle-Chhatrapati Sambhajinagar\Division-Chhatrapati Sambhajinagar\Sub Division-Sillod\Block-Sillod\Scheme-20017395 - Shirsala &amp; 4 Village RRWS\Nanegaon\ESR-1.75 LL</t>
  </si>
  <si>
    <t>\\DemoAF\JJM\JJM\Maharashtra\Region-Chhatrapati Sambhajinagar\Circle-Chhatrapati Sambhajinagar\Division-Chhatrapati Sambhajinagar\Sub Division-Sillod\Block-Sillod\Scheme-20017395 - Shirsala &amp; 4 Village RRWS\Pangri\ESR-1.41 LL</t>
  </si>
  <si>
    <t>\\DemoAF\JJM\JJM\Maharashtra\Region-Chhatrapati Sambhajinagar\Circle-Nanded\Division-Nanded\Sub Division-Himayatnagar\Block-Himayatnagar\Scheme-20013969 - Hadgaon and Himayatnagar 132 Village Grid WSS\Virsani\ESR-0.60 LL</t>
  </si>
  <si>
    <t>\\DemoAF\JJM\JJM\Maharashtra\Region-Amaravati\Circle-Amravati\Division-Amravati\Sub Division-Amravati - 2\Block-Nandgaon Khandeshwar\Scheme-20030287 - Takli &amp; 4 Villages RRWS\Takali\Proposed 0.35 LL ESR</t>
  </si>
  <si>
    <t>\\DemoAF\JJM\JJM\Maharashtra\Region-Nashik\Circle-Ahmednagar\Division-Ahmednagar\Sub Division-Newasa\Block-Nevasa\Scheme-5348540 - Retro.Sonai Karjgaon and 16 villages, Tal. Nevasa\Khupti\Existing 0.75 LL ESR -12</t>
  </si>
  <si>
    <t>\\DemoAF\JJM\JJM\Maharashtra\Region-Nashik\Circle-Nashik\Division-Nashik\Sub Division-Manmad\Block-Yeola\Scheme-20030798 - Retrofitting To Yeola 38 Villages\Suregaon Rasta\Existing 1.00 LL ESR</t>
  </si>
  <si>
    <t>\\DemoAF\JJM\JJM\Maharashtra\Region-Nashik\Circle-Nashik\Division-Nashik\Sub Division-Manmad\Block-Yeola\Scheme-20030798 - Retrofitting To Yeola 38 Villages\Kusur\Existing 1.00 LL ESR</t>
  </si>
  <si>
    <t>\\DemoAF\JJM\JJM\Maharashtra\Region-Nashik\Circle-Nashik\Division-Nashik\Sub Division-Manmad\Block-Yeola\Scheme-20030798 - Retrofitting To Yeola 38 Villages\Vikharni\Existing 1.00 LL ESR</t>
  </si>
  <si>
    <t>\\DemoAF\JJM\JJM\Maharashtra\Region-Nashik\Circle-Nashik\Division-Nashik\Sub Division-Manmad\Block-Yeola\Scheme-20030798 - Retrofitting To Yeola 38 Villages\Katarni\Existing 1.5 LL ESR</t>
  </si>
  <si>
    <t>\\DemoAF\JJM\JJM\Maharashtra\Region-Nashik\Circle-Nashik\Division-W M Nashik\Sub Division-Malegaon\Block-Chandwad\Scheme-20086730 - Retro.Chandwad and WSS 44 villages. Ta. Chandwad\Vahegaonsal\Existing 0.75 LL ESR</t>
  </si>
  <si>
    <t>\\DemoAF\JJM\JJM\Maharashtra\Region-Nashik\Circle-Nashik\Division-Nashik\Sub Division-Manmad\Block-Yeola\Scheme-20030798 - Retrofitting To Yeola 38 Villages\Nandesar\Existing 0.50 LL ESR</t>
  </si>
  <si>
    <t>\\DemoAF\JJM\JJM\Maharashtra\Region-Nashik\Circle-Nashik\Division-W M Nashik\Sub Division-Malegaon\Block-Chandwad\Scheme-20086730 - Retro.Chandwad and WSS 44 villages. Ta. Chandwad\Bhutyane\Existing 0.33 LL ESR</t>
  </si>
  <si>
    <t>\\DemoAF\JJM\JJM\Maharashtra\Region-Nashik\Circle-Ahmednagar\Division-Ahmednagar\Sub Division-Newasa\Block-Nevasa\Scheme-5348540 - Retro.Sonai Karjgaon and 16 villages, Tal. Nevasa\Ganeshwadi\Existing 0.8 LL ESR -27</t>
  </si>
  <si>
    <t>\\DemoAF\JJM\JJM\Maharashtra\Region-Nashik\Circle-Nashik\Division-W M Nashik\Sub Division-Malegaon\Block-Chandwad\Scheme-20086730 - Retro.Chandwad and WSS 44 villages. Ta. Chandwad\Kalkhode\Proposed 0.30 LL ESR</t>
  </si>
  <si>
    <t>\\DemoAF\JJM\JJM\Maharashtra\Region-Nashik\Circle-Nashik\Division-Nashik\Sub Division-Manmad\Block-Yeola\Scheme-20030798 - Retrofitting To Yeola 38 Villages\Pimpalgaon Jalal\Existing 1.00 LL ESR</t>
  </si>
  <si>
    <t>\\DemoAF\JJM\JJM\Maharashtra\Region-Nashik\Circle-Nashik\Division-W M Nashik\Sub Division-Malegaon\Block-Chandwad\Scheme-20086730 - Retro.Chandwad and WSS 44 villages. Ta. Chandwad\Shinde\Existing 0.35 LL ESR-1</t>
  </si>
  <si>
    <t>\\DemoAF\JJM\JJM\Maharashtra\Region-Nashik\Circle-Nashik\Division-W M Nashik\Sub Division-Malegaon\Block-Chandwad\Scheme-20086730 - Retro.Chandwad and WSS 44 villages. Ta. Chandwad\Shinde\Existing 0.35 LL ESR-2</t>
  </si>
  <si>
    <t>\\DemoAF\JJM\JJM\Maharashtra\Region-Nashik\Circle-Nashik\Division-Nashik\Sub Division-Manmad\Block-Yeola\Scheme-20030798 - Retrofitting To Yeola 38 Villages\Undirwadi\Existing 1.5 LL ESR</t>
  </si>
  <si>
    <t>\\DemoAF\JJM\JJM\Maharashtra\Region-Nashik\Circle-Ahmednagar\Division-Ahmednagar\Sub Division-Newasa\Block-Nevasa\Scheme-5348540 - Retro.Sonai Karjgaon and 16 villages, Tal. Nevasa\Karajgaon\Existing 0.75 LL ESR -3</t>
  </si>
  <si>
    <t>\\DemoAF\JJM\JJM\Maharashtra\Region-Nashik\Circle-Nashik\Division-W M Nashik\Sub Division-Malegaon\Block-Chandwad\Scheme-20086730 - Retro.Chandwad and WSS 44 villages. Ta. Chandwad\Dighwad\Existing 1.25 LL ESR</t>
  </si>
  <si>
    <t>\\DemoAF\JJM\JJM\Maharashtra\Region-Nashik\Circle-Nashik\Division-W M Nashik\Sub Division-Malegaon\Block-Chandwad\Scheme-20086730 - Retro.Chandwad and WSS 44 villages. Ta. Chandwad\Gangave\Existing 0.75 LL ESR</t>
  </si>
  <si>
    <t>\\DemoAF\JJM\JJM\Maharashtra\Region-Nashik\Circle-Nashik\Division-Nashik\Sub Division-Manmad\Block-Yeola\Scheme-20030798 - Retrofitting To Yeola 38 Villages\Gawandgaon\Existing 0.75 LL ESR</t>
  </si>
  <si>
    <t>\\DemoAF\JJM\JJM\Maharashtra\Region-Nashik\Circle-Nashik\Division-Nashik\Sub Division-Manmad\Block-Yeola\Scheme-20030798 - Retrofitting To Yeola 38 Villages\Pimpalkute Bk.\Existing 0.50 LL ESR</t>
  </si>
  <si>
    <t>\\DemoAF\JJM\JJM\Maharashtra\Region-Nashik\Circle-Nashik\Division-W M Nashik\Sub Division-Malegaon\Block-Chandwad\Scheme-20086730 - Retro.Chandwad and WSS 44 villages. Ta. Chandwad\Nimbale\Existing 0.75 LL ESR</t>
  </si>
  <si>
    <t>\\DemoAF\JJM\JJM\Maharashtra\Region-Nashik\Circle-Ahmednagar\Division-Ahmednagar\Sub Division-Newasa\Block-Nevasa\Scheme-5348540 - Retro.Sonai Karjgaon and 16 villages, Tal. Nevasa\Belhekarwadi\Existing 1.00 LL ESR -23</t>
  </si>
  <si>
    <t>\\DemoAF\JJM\JJM\Maharashtra\Region-Nashik\Circle-Nashik\Division-Nashik\Sub Division-Manmad\Block-Yeola\Scheme-20030798 - Retrofitting To Yeola 38 Villages\Bharam\Existing 1.00 LL ESR</t>
  </si>
  <si>
    <t>\\DemoAF\JJM\JJM\Maharashtra\Region-Nashik\Circle-Nashik\Division-Nashik\Sub Division-Manmad\Block-Yeola\Scheme-20030798 - Retrofitting To Yeola 38 Villages\Nimgaon Madh\Existing 1.5 LL ESR</t>
  </si>
  <si>
    <t>\\DemoAF\JJM\JJM\Maharashtra\Region-Nashik\Circle-Nashik\Division-Nashik\Sub Division-Manmad\Block-Yeola\Scheme-20030798 - Retrofitting To Yeola 38 Villages\Pimpalkute Kh.\Existing 0.50 LL ESR</t>
  </si>
  <si>
    <t>\\DemoAF\JJM\JJM\Maharashtra\Region-Nashik\Circle-Nashik\Division-Nashik\Sub Division-Manmad\Block-Yeola\Scheme-20030798 - Retrofitting To Yeola 38 Villages\Babulgaon Bk.\Existing 2 LL MBR</t>
  </si>
  <si>
    <t>\\DemoAF\JJM\JJM\Maharashtra\Region-Nashik\Circle-Nashik\Division-Nashik\Sub Division-Manmad\Block-Yeola\Scheme-20030798 - Retrofitting To Yeola 38 Villages\Visapur\Existing 1.00 LL ESR</t>
  </si>
  <si>
    <t>\\DemoAF\JJM\JJM\Maharashtra\Region-Nashik\Circle-Nashik\Division-Nashik\Sub Division-Manmad\Block-Yeola\Scheme-20030798 - Retrofitting To Yeola 38 Villages\Ankute\Existing 0.75 LL ESR</t>
  </si>
  <si>
    <t>\\DemoAF\JJM\JJM\Maharashtra\Region-Nashik\Circle-Nashik\Division-W M Nashik\Sub Division-Malegaon\Block-Chandwad\Scheme-20086730 - Retro.Chandwad and WSS 44 villages. Ta. Chandwad\Raypur\Existing 1.00 LL ESR</t>
  </si>
  <si>
    <t>\\DemoAF\JJM\JJM\Maharashtra\Region-Nashik\Circle-Nashik\Division-W M Nashik\Sub Division-Malegaon\Block-Chandwad\Scheme-20086730 - Retro.Chandwad and WSS 44 villages. Ta. Chandwad\Koltek\Existing 0.55 LL ESR</t>
  </si>
  <si>
    <t>\\DemoAF\JJM\JJM\Maharashtra\Region-Chhatrapati Sambhajinagar\Circle-Chhatrapati Sambhajinagar\Division-Chhatrapati Sambhajinagar\Sub Division-Gangapur\Block-Gangapur\Scheme-20051233 - 373 Village Gangapur-Vaijapur Grid WSS\Domegaon-Borgaon\ESR-0.70 LL</t>
  </si>
  <si>
    <t>\\DemoAF\JJM\JJM\Maharashtra\Region-Chhatrapati Sambhajinagar\Circle-Latur\Division-Latur\Sub Division-Renapur\Block-Renapur\Scheme-20030820- Pangaon 10 villages WSS\Pangaon\MBR-0.60 LL</t>
  </si>
  <si>
    <t>\\DemoAF\JJM\JJM\Maharashtra\Region-Chhatrapati Sambhajinagar\Circle-Latur\Division-Latur\Sub Division-Renapur\Block-Renapur\Scheme-20030820- Pangaon 10 villages WSS\Ghansargaon\ESR-1.40 LL</t>
  </si>
  <si>
    <t>\\DemoAF\JJM\JJM\Maharashtra\Region-Chhatrapati Sambhajinagar\Circle-Latur\Division-Latur\Sub Division-Renapur\Block-Renapur\Scheme-20030820- Pangaon 10 villages WSS\Manusmarwadi\ESR-0.20 LL</t>
  </si>
  <si>
    <t>\\DemoAF\JJM\JJM\Maharashtra\Region-Chhatrapati Sambhajinagar\Circle-Latur\Division-Latur\Sub Division-Renapur\Block-Renapur\Scheme-20030820- Pangaon 10 villages WSS\Pangaon\ESR-6.25 LL</t>
  </si>
  <si>
    <t>\\DemoAF\JJM\JJM\Maharashtra\Region-Chhatrapati Sambhajinagar\Circle-Latur\Division-Latur\Sub Division-Renapur\Block-Renapur\Scheme-20030820- Pangaon 10 villages WSS\Murdav\ESR-0.75 LL</t>
  </si>
  <si>
    <t>\\DemoAF\JJM\JJM\Maharashtra\Region-Amaravati\Circle-Amravati\Division-Amravati\Sub Division-Achalpur\Block-Achalpur\Scheme-7945938 - 83 Village RRWS Scheme MJP RR (C 39)\Borgaon Talani\Existing 0.30 LL ESR</t>
  </si>
  <si>
    <t>\\DemoAF\JJM\JJM\Maharashtra\Region-Amaravati\Circle-Amravati\Division-Amravati\Sub Division-Achalpur\Block-Chandur Bazar\Scheme-7945938 - 83 Village RRWS Scheme MJP RR (C 39)\Shirajgaon kasba\Existing 3.5 LL ESR- Outlet-1</t>
  </si>
  <si>
    <t>\\DemoAF\JJM\JJM\Maharashtra\Region-Amaravati\Circle-Akola\Division-Akola\Sub Division-Akola\Block-Akola\Scheme-20028565 - Akot 84 VRRWSS Tq. Akola, Akot &amp; Telhara Dist. Akola\Karatwadi\Existing 0.60 LL ESR</t>
  </si>
  <si>
    <t>\\DemoAF\JJM\JJM\Maharashtra\Region-Amaravati\Circle-Akola\Division-Akola\Sub Division-Akola\Block-Akola\Scheme-20028565 - Akot 84 VRRWSS Tq. Akola, Akot &amp; Telhara Dist. Akola\Dinoda\Existing 0.50 LL ESR</t>
  </si>
  <si>
    <t>\\DemoAF\JJM\JJM\Maharashtra\Region-Amaravati\Circle-Akola\Division-Akola\Sub Division-Akola\Block-Akola\Scheme-20028565 - Akot 84 VRRWSS Tq. Akola, Akot &amp; Telhara Dist. Akola\Takli Kh.\Existing 0.40 LL ESR-1</t>
  </si>
  <si>
    <t>\\DemoAF\JJM\JJM\Maharashtra\Region-Amaravati\Circle-Amravati\Division-Amravati\Sub Division-Achalpur\Block-Achalpur\Scheme-7945938 - 83 Village RRWS Scheme MJP RR (C 39)\Borgaon Dori\Existing 0.85 LL ESR</t>
  </si>
  <si>
    <t>\\DemoAF\JJM\JJM\Maharashtra\Region-Amaravati\Circle-Akola\Division-Akola\Sub Division-Akola\Block-Akola\Scheme-20028565 - Akot 84 VRRWSS Tq. Akola, Akot &amp; Telhara Dist. Akola\Lotkhed\Existing 0.40 LL ESR</t>
  </si>
  <si>
    <t>\\DemoAF\JJM\JJM\Maharashtra\Region-Amaravati\Circle-Akola\Division-Akola\Sub Division-Akola\Block-Akola\Scheme-20028565 - Akot 84 VRRWSS Tq. Akola, Akot &amp; Telhara Dist. Akola\Wani\Existing 0.20 LL ESR</t>
  </si>
  <si>
    <t>\\DemoAF\JJM\JJM\Maharashtra\Region-Amaravati\Circle-Akola\Division-Akola\Sub Division-Akola\Block-Akola\Scheme-20028565 - Akot 84 VRRWSS Tq. Akola, Akot &amp; Telhara Dist. Akola\Danori\Existing 0.30 LL ESR</t>
  </si>
  <si>
    <t>\\DemoAF\JJM\JJM\Maharashtra\Region-Amaravati\Circle-Akola\Division-Akola\Sub Division-Akola\Block-Akola\Scheme-20028565 - Akot 84 VRRWSS Tq. Akola, Akot &amp; Telhara Dist. Akola\Panori\Existing 0.40 LL ESR</t>
  </si>
  <si>
    <t>\\DemoAF\JJM\JJM\Maharashtra\Region-Amaravati\Circle-Akola\Division-Akola\Sub Division-Akola\Block-Akola\Scheme-20028565 - Akot 84 VRRWSS Tq. Akola, Akot &amp; Telhara Dist. Akola\Rajurwadi\Existing 0.30 LL ESR</t>
  </si>
  <si>
    <t>\\DemoAF\JJM\JJM\Maharashtra\Region-Amaravati\Circle-Akola\Division-Akola\Sub Division-Akola\Block-Akola\Scheme-20028565 - Akot 84 VRRWSS Tq. Akola, Akot &amp; Telhara Dist. Akola\Warur\Existing 1.25 LL ESR</t>
  </si>
  <si>
    <t>\\DemoAF\JJM\JJM\Maharashtra\Region-Amaravati\Circle-Akola\Division-Akola\Sub Division-Akola\Block-Akola\Scheme-20028565 - Akot 84 VRRWSS Tq. Akola, Akot &amp; Telhara Dist. Akola\Khaparwadi Kh.\Existing 0.15 LL ESR</t>
  </si>
  <si>
    <t>\\DemoAF\JJM\JJM\Maharashtra\Region-Amaravati\Circle-Akola\Division-Akola\Sub Division-Akola\Block-Akola\Scheme-20028565 - Akot 84 VRRWSS Tq. Akola, Akot &amp; Telhara Dist. Akola\Warula\Existing 0.40 LL ESR</t>
  </si>
  <si>
    <t>\\DemoAF\JJM\JJM\Maharashtra\Region-Amaravati\Circle-Akola\Division-Akola\Sub Division-Akola\Block-Akola\Scheme-20028565 - Akot 84 VRRWSS Tq. Akola, Akot &amp; Telhara Dist. Akola\Alegaon\Existing 0.20 LL ESR</t>
  </si>
  <si>
    <t>\\DemoAF\JJM\JJM\Maharashtra\Region-Amaravati\Circle-Akola\Division-Akola\Sub Division-Akola\Block-Akola\Scheme-20028565 - Akot 84 VRRWSS Tq. Akola, Akot &amp; Telhara Dist. Akola\Maroda\Existing 0.60 LL ESR</t>
  </si>
  <si>
    <t>\\DemoAF\JJM\JJM\Maharashtra\Region-Nashik\Circle-Ahmednagar\Division-Ahmednagar\Sub Division-Newasa\Block-Nevasa\Scheme-5348540 - Retro.Sonai Karjgaon and 16 villages, Tal. Nevasa\Navin Chandgaon\Existing 0.60 LL ESR-31</t>
  </si>
  <si>
    <t>\\DemoAF\JJM\JJM\Maharashtra\Region-Nashik\Circle-Nashik\Division-Nashik\Sub Division-Sinnar\Block-Sinnar\Scheme-20019176 - Retro. Bargaonpimpri &amp; 6 VRWSS  Tal Sinnar\K.P Nagar\Proposed 0.35 LL ESR</t>
  </si>
  <si>
    <t>\\DemoAF\JJM\JJM\Maharashtra\Region-Nashik\Circle-Ahmednagar\Division-Ahmednagar\Sub Division-Newasa\Block-Nevasa\Scheme-5348540 - Retro.Sonai Karjgaon and 16 villages, Tal. Nevasa\Siregaon\Existing 0.8 LL ESR -20</t>
  </si>
  <si>
    <t>\\DemoAF\JJM\JJM\Maharashtra\Region-Nagpur\Circle-Nagpur\Division-Gondia\Sub Division-Sadak Arjuni\Block-Sadak Arjuni\Scheme-20016939 - Putali RR WSS Retrofitting\Dalli\ESR-0.25 LL</t>
  </si>
  <si>
    <t>\\DemoAF\JJM\JJM\Maharashtra\Region-Nagpur\Circle-Nagpur\Division-Chandrapur\Sub Division-Wardha\Block-Wardha\Scheme-7891298 - Pipri Meghe and 13 villages RR WSS\Nalwadi\ESR-5.00 LL OL 1</t>
  </si>
  <si>
    <t>\\DemoAF\JJM\JJM\Maharashtra\Region-Nagpur\Circle-Nagpur\Division-Gondia\Sub Division-Sadak Arjuni\Block-Sadak Arjuni\Scheme-20016939 - Putali RR WSS Retrofitting\Mohgata\ESR-0.25 LL</t>
  </si>
  <si>
    <t>\\DemoAF\JJM\JJM\Maharashtra\Region-Nagpur\Circle-Nagpur\Division-Chandrapur\Sub Division-Mul\Block-Mul\Scheme-7890965 - Mul Grid &amp; 24 Villages  RR WSS Retrofitting\Akapur\ESR-0.30 LL</t>
  </si>
  <si>
    <t>\\DemoAF\JJM\JJM\Maharashtra\Region-Nagpur\Circle-Nagpur\Division-Chandrapur\Sub Division-Wardha\Block-Wardha\Scheme-7891298 - Pipri Meghe and 13 villages RR WSS\Nalwadi\ESR-6.50 LL OL 1</t>
  </si>
  <si>
    <t>\\DemoAF\JJM\JJM\Maharashtra\Region-Nagpur\Circle-Nagpur\Division-Chandrapur\Sub Division-Wardha\Block-Wardha\Scheme-7891298 - Pipri Meghe and 13 villages RR WSS\Pipri\ESR-3.50 LL OL 1</t>
  </si>
  <si>
    <t>\\DemoAF\JJM\JJM\Maharashtra\Region-Nagpur\Circle-Nagpur\Division-Gondia\Sub Division-Sadak Arjuni\Block-Sadak Arjuni\Scheme-20016939 - Putali RR WSS Retrofitting\Ushikheda\ESR-0.45 LL</t>
  </si>
  <si>
    <t>\\DemoAF\JJM\JJM\Maharashtra\Region-Nagpur\Circle-Nagpur\Division-Nagpur\Sub Division-Nagpur\Block-Hingna\Scheme-20009650 - Waddhmna WSS\Waddhmna\ESR-2.27 LL OL 1</t>
  </si>
  <si>
    <t>\\DemoAF\JJM\JJM\Maharashtra\Region-Nagpur\Circle-Nagpur\Division-Chandrapur\Sub Division-Wardha\Block-Wardha\Scheme-7891298 - Pipri Meghe and 13 villages RR WSS\Sawangi Meghe\ESR-9.60 LL OL 1</t>
  </si>
  <si>
    <t>\\DemoAF\JJM\JJM\Maharashtra\Region-Nagpur\Circle-Chandrapur\Division-Chandrapur\Sub Division-Pombhurna\Block-Pombhurna\Scheme-7928270 - Pomnbhurna Grid &amp; 15 Villages RR Retrofitting\Chak Hattibodi\MBR-1.00 LL OL 1</t>
  </si>
  <si>
    <t>\\DemoAF\JJM\JJM\Maharashtra\Region-Nagpur\Circle-Nagpur\Division-Chandrapur\Sub Division-Wardha\Block-Wardha\Scheme-7891298 - Pipri Meghe and 13 villages RR WSS\Alodi\ESR-4.00 LL OL 1</t>
  </si>
  <si>
    <t>\\DemoAF\JJM\JJM\Maharashtra\Region-Nagpur\Circle-Nagpur\Division-Chandrapur\Sub Division-Wardha\Block-Wardha\Scheme-7891298 - Pipri Meghe and 13 villages RR WSS\Borgaon\ESR-8.50 LL OL 1</t>
  </si>
  <si>
    <t>\\DemoAF\JJM\JJM\Maharashtra\Region-Nagpur\Circle-Chandrapur\Division-Chandrapur\Sub Division-Chandrapur\Block-Chandrapur\Scheme-20050368 - Chinchala and 7 Villages RR Water Supply Scheme\Dhanora\MBR 0.78 LL OL 1</t>
  </si>
  <si>
    <t>\\DemoAF\JJM\JJM\Maharashtra\Region-Nagpur\Circle-Nagpur\Division-Gondia\Sub Division-Sadak Arjuni\Block-Sadak Arjuni\Scheme-20016939 - Putali RR WSS Retrofitting\Koylari\ESR-0.50 LL</t>
  </si>
  <si>
    <t>\\DemoAF\JJM\JJM\Maharashtra\Region-Nagpur\Circle-Nagpur\Division-Gondia\Sub Division-Sadak Arjuni\Block-Sadak Arjuni\Scheme-20016939 - Putali RR WSS Retrofitting\Kohalipar\ESR-0.10 LL</t>
  </si>
  <si>
    <t>\\DemoAF\JJM\JJM\Maharashtra\Region-Nagpur\Circle-Nagpur\Division-Chandrapur\Sub Division-Wardha\Block-Wardha\Scheme-7891298 - Pipri Meghe and 13 villages RR WSS\Varud\ESR-4.50 LL</t>
  </si>
  <si>
    <t>\\DemoAF\JJM\JJM\Maharashtra\Region-Chhatrapati Sambhajinagar\Circle-Nanded\Division-Nanded\Sub Division-Himayatnagar\Block-Himayatnagar\Scheme-20013969 - Hadgaon and Himayatnagar 132 Village Grid WSS\Pota (Bk)\ESR-0.60 LL</t>
  </si>
  <si>
    <t>\\DemoAF\JJM\JJM\Maharashtra\Region-Chhatrapati Sambhajinagar\Circle-Nanded\Division-Nanded\Sub Division-Himayatnagar\Block-Himayatnagar\Scheme-20013969 - Hadgaon and Himayatnagar 132 Village Grid WSS\Pota Kh.\ESR-0.40 LL</t>
  </si>
  <si>
    <t>\\DemoAF\JJM\JJM\Maharashtra\Region-Chhatrapati Sambhajinagar\Circle-Chhatrapati Sambhajinagar\Division-Chhatrapati Sambhajinagar\Sub Division-Vaijapur\Block-Vaijapur\Scheme-20051233 - 373 Village Gangapur-Vaijapur Grid WSS\Babhultel\ESR-0.55 LL</t>
  </si>
  <si>
    <t>\\DemoAF\JJM\JJM\Maharashtra\Region-Pune\Circle-Sangli\Division-Solapur\Sub Division-Solapur\Block-Sangola\Scheme-20027396 - Alegaon shirbhavi 82 Village\LaxmiNagar\LaxmiNagar ESR 0.50LL</t>
  </si>
  <si>
    <t>\\DemoAF\JJM\JJM\Maharashtra\Region-Pune\Circle-Sangli\Division-Solapur\Sub Division-Solapur\Block-Sangola\Scheme-20027396 - Alegaon shirbhavi 82 Village\Tarangewadi\Tarangewadi Existing ESR OL1 0.60 LL</t>
  </si>
  <si>
    <t>\\DemoAF\JJM\JJM\Maharashtra\Region-Pune\Circle-Sangli\Division-Solapur\Sub Division-Solapur\Block-Sangola\Scheme-20027396 - Alegaon shirbhavi 82 Village\Tarangewadi\Tarangewadi Existing ESR OL2 0.75 LL</t>
  </si>
  <si>
    <t>\\DemoAF\JJM\JJM\Maharashtra\Region-Pune\Circle-Sangli\Division-Solapur\Sub Division-Solapur\Block-Sangola\Scheme-20027396 - Alegaon shirbhavi 82 Village\Lonavire\Lonavire Existing ESR 0.10 LL</t>
  </si>
  <si>
    <t>\\DemoAF\JJM\JJM\Maharashtra\Region-Pune\Circle-Sangli\Division-Solapur\Sub Division-Solapur\Block-Sangola\Scheme-20027396 - Alegaon shirbhavi 82 Village\Burangewadi\Burangewadi Existing ESR 0.10 LL</t>
  </si>
  <si>
    <t>\\DemoAF\JJM\JJM\Maharashtra\Region-Pune\Circle-Sangli\Division-Solapur\Sub Division-Solapur\Block-Sangola\Scheme-20027396 - Alegaon shirbhavi 82 Village\Udenwadi\Udenwadi Existing ESR 0.50 LL</t>
  </si>
  <si>
    <t>\\DemoAF\JJM\JJM\Maharashtra\Region-Pune\Circle-Sangli\Division-Solapur\Sub Division-Solapur\Block-Sangola\Scheme-20027396 - Alegaon shirbhavi 82 Village\Dongargaon\Dongargaon Existing ESR 0.10 LL</t>
  </si>
  <si>
    <t>\\DemoAF\JJM\JJM\Maharashtra\Region-Pune\Circle-Sangli\Division-Solapur\Sub Division-Solapur\Block-Sangola\Scheme-20027396 - Alegaon shirbhavi 82 Village\Sonanad\Sonanad Existing ESR 0.75 LL</t>
  </si>
  <si>
    <t>\\DemoAF\JJM\JJM\Maharashtra\Region-Pune\Circle-Sangli\Division-Solapur\Sub Division-Solapur\Block-Sangola\Scheme-20027396 - Alegaon shirbhavi 82 Village\Rajuri\Rajuri Existing ESR 0.15LL</t>
  </si>
  <si>
    <t>\\DemoAF\JJM\JJM\Maharashtra\Region-Pune\Circle-Sangli\Division-Solapur\Sub Division-Solapur\Block-Sangola\Scheme-20027396 - Alegaon shirbhavi 82 Village\Karandewadi\Karandewadi Existing ESR OL1 0.15 LL</t>
  </si>
  <si>
    <t>\\DemoAF\JJM\JJM\Maharashtra\Region-Pune\Circle-Sangli\Division-Solapur\Sub Division-Solapur\Block-Sangola\Scheme-20027396 - Alegaon shirbhavi 82 Village\Karandewadi\Karandewadi Existing ESR OL2 0.50 LL</t>
  </si>
  <si>
    <t>\\DemoAF\JJM\JJM\Maharashtra\Region-Pune\Circle-Sangli\Division-Solapur\Sub Division-Solapur\Block-Sangola\Scheme-20027396 - Alegaon shirbhavi 82 Village\Nizampur\Nizampur Existing ESR 0.75 LL</t>
  </si>
  <si>
    <t>\\DemoAF\JJM\JJM\Maharashtra\Region-Pune\Circle-Sangli\Division-Solapur\Sub Division-Solapur\Block-Sangola\Scheme-20027396 - Alegaon shirbhavi 82 Village\Kamlapur\Kamlapur Existing ESR 0.25 LL</t>
  </si>
  <si>
    <t>\\DemoAF\JJM\JJM\Maharashtra\Region-Pune\Circle-Sangli\Division-Solapur\Sub Division-Solapur\Block-Sangola\Scheme-20027396 - Alegaon shirbhavi 82 Village\Javala\Javala Existing ESR OL 1 0.15 LL</t>
  </si>
  <si>
    <t>\\DemoAF\JJM\JJM\Maharashtra\Region-Pune\Circle-Sangli\Division-Solapur\Sub Division-Solapur\Block-Sangola\Scheme-20027396 - Alegaon shirbhavi 82 Village\Javala\Javala Existing ESR OL 2 0.60 LL</t>
  </si>
  <si>
    <t>\\DemoAF\JJM\JJM\Maharashtra\Region-Pune\Circle-Sangli\Division-Solapur\Sub Division-Solapur\Block-Sangola\Scheme-20027396 - Alegaon shirbhavi 82 Village\Vasud\Vasud Existing ESR 0.25 LL</t>
  </si>
  <si>
    <t>\\DemoAF\JJM\JJM\Maharashtra\Region-Pune\Circle-Sangli\Division-Solapur\Sub Division-Solapur\Block-Sangola\Scheme-20027396 - Alegaon shirbhavi 82 Village\Nazare\Nazare Existing ESR 0.40 LL</t>
  </si>
  <si>
    <t>\\DemoAF\JJM\JJM\Maharashtra\Region-Pune\Circle-Sangli\Division-Solapur\Sub Division-Solapur\Block-Sangola\Scheme-20027396 - Alegaon shirbhavi 82 Village\Vazare\Vazare Existing ESR 0.50 LL</t>
  </si>
  <si>
    <t>\\DemoAF\JJM\JJM\Maharashtra\Region-Pune\Circle-Sangli\Division-Solapur\Sub Division-Solapur\Block-Sangola\Scheme-20027396 - Alegaon shirbhavi 82 Village\Chinke\Chinke Existing ESR 0.15 LL</t>
  </si>
  <si>
    <t>\\DemoAF\JJM\JJM\Maharashtra\Region-Pune\Circle-Sangli\Division-Solapur\Sub Division-Solapur\Block-Sangola\Scheme-20027396 - Alegaon shirbhavi 82 Village\Anakdhal\Anakdhal Existing ESR 0.15 LL</t>
  </si>
  <si>
    <t>\\DemoAF\JJM\JJM\Maharashtra\Region-Pune\Circle-Sangli\Division-Solapur\Sub Division-Solapur\Block-Sangola\Scheme-20027396 - Alegaon shirbhavi 82 Village\Balwadi\Balwadi Existing ESR 0.25 LL</t>
  </si>
  <si>
    <t>\\DemoAF\JJM\JJM\Maharashtra\Region-Pune\Circle-Sangli\Division-Solapur\Sub Division-Solapur\Block-Sangola\Scheme-20027396 - Alegaon shirbhavi 82 Village\Watambare\Watambare Existing ESR 0.50 LL</t>
  </si>
  <si>
    <t>\\DemoAF\JJM\JJM\Maharashtra\Region-Pune\Circle-Sangli\Division-Solapur\Sub Division-Solapur\Block-Sangola\Scheme-20027396 - Alegaon shirbhavi 82 Village\Ajanale\Ajanale Existing ESR 0.20 LL</t>
  </si>
  <si>
    <t>\\DemoAF\JJM\JJM\Maharashtra\Region-Pune\Circle-Sangli\Division-Solapur\Sub Division-Solapur\Block-Sangola\Scheme-20027396 - Alegaon shirbhavi 82 Village\Godasewadi\Godasewadi Existing ESR 0.70 LL</t>
  </si>
  <si>
    <t>\\DemoAF\JJM\JJM\Maharashtra\Region-Pune\Circle-Sangli\Division-Solapur\Sub Division-Solapur\Block-Sangola\Scheme-20027396 - Alegaon shirbhavi 82 Village\Y Mangewad\Y Mangewad Existing ESR 0.25 LL</t>
  </si>
  <si>
    <t>\\DemoAF\JJM\JJM\Maharashtra\Region-Pune\Circle-Sangli\Division-Solapur\Sub Division-Solapur\Block-Sangola\Scheme-20027396 - Alegaon shirbhavi 82 Village\Bhopasewadi\Bhopasewadi 0.25 LL</t>
  </si>
  <si>
    <t>\\DemoAF\JJM\JJM\Maharashtra\Region-Pune\Circle-Sangli\Division-Solapur\Sub Division-Solapur\Block-Sangola\Scheme-20027396 - Alegaon shirbhavi 82 Village\Kolegaon\Kolegaon Existing ESR 0.50 LL</t>
  </si>
  <si>
    <t>\\DemoAF\JJM\JJM\Maharashtra\Region-Pune\Circle-Sangli\Division-Solapur\Sub Division-Solapur\Block-Sangola\Scheme-20027396 - Alegaon shirbhavi 82 Village\Kidabisari\Kidabisari Existing ESR 0.10 LL</t>
  </si>
  <si>
    <t>\\DemoAF\JJM\JJM\Maharashtra\Region-Pune\Circle-Sangli\Division-Solapur\Sub Division-Solapur\Block-Sangola\Scheme-20027396 - Alegaon shirbhavi 82 Village\Chopadi\Chopadi Existing ESR 0.50 LL</t>
  </si>
  <si>
    <t>\\DemoAF\JJM\JJM\Maharashtra\Region-Pune\Circle-Sangli\Division-Solapur\Sub Division-Solapur\Block-Sangola\Scheme-20027396 - Alegaon shirbhavi 82 Village\Pachegaon BK\Pachegaon BK Existing GSR 0.50 LL</t>
  </si>
  <si>
    <t>\\DemoAF\JJM\JJM\Maharashtra\Region-Pune\Circle-Sangli\Division-Solapur\Sub Division-Solapur\Block-Sangola\Scheme-20027396 - Alegaon shirbhavi 82 Village\Hatid\Hatid Existing ESR 0.50 LL</t>
  </si>
  <si>
    <t>\\DemoAF\JJM\JJM\Maharashtra\Region-Pune\Circle-Sangli\Division-Solapur\Sub Division-Solapur\Block-Sangola\Scheme-20027396 - Alegaon shirbhavi 82 Village\Budhyal\Budhyal Existing ESR 0.50 LL</t>
  </si>
  <si>
    <t>\\DemoAF\JJM\JJM\Maharashtra\Region-Pune\Circle-Sangli\Division-Solapur\Sub Division-Solapur\Block-Sangola\Scheme-20027396 - Alegaon shirbhavi 82 Village\Junoni\Junoni Existing ESR 0.10 LL</t>
  </si>
  <si>
    <t>\\DemoAF\JJM\JJM\Maharashtra\Region-Pune\Circle-Sangli\Division-Solapur\Sub Division-Solapur\Block-Sangola\Scheme-20027396 - Alegaon shirbhavi 82 Village\Gaudwadi\Gaudwadi Existing ESR 0.25 LL</t>
  </si>
  <si>
    <t>\\DemoAF\JJM\JJM\Maharashtra\Region-Pune\Circle-Sangli\Division-Solapur\Sub Division-Solapur\Block-Sangola\Scheme-20027396 - Alegaon shirbhavi 82 Village\Somewadi\Somewadi Existing ESR 0.25 LL</t>
  </si>
  <si>
    <t>\\DemoAF\JJM\JJM\Maharashtra\Region-Pune\Circle-Sangli\Division-Solapur\Sub Division-Solapur\Block -Mohol\Scheme - 20029637 -Penur Patkul\Penur\Penur OL2 ESR 2.40LL</t>
  </si>
  <si>
    <t>\\DemoAF\JJM\JJM\Maharashtra\Region-Pune\Circle-Sangli\Division-Solapur\Sub Division-Solapur\Block -Mohol\Scheme - 20029637 -Penur Patkul\Penur\Penur OL1 ESR 2.40LL</t>
  </si>
  <si>
    <t>\\DemoAF\JJM\JJM\Maharashtra\Region-Pune\Circle-Sangli\Division-Solapur\Sub Division-Solapur\Block -Mohol\Scheme - 20029637 -Penur Patkul\Patkul\Patkul ESR 2.64LL</t>
  </si>
  <si>
    <t>\\DemoAF\JJM\JJM\Maharashtra\Region-Pune\Circle-Sangli\Division-Solapur\Sub Division-Solapur\Block -Mohol\Scheme - 20029637 -Penur Patkul\Patkul\Patkul OL1 ESR 0.50 LL</t>
  </si>
  <si>
    <t>\\DemoAF\JJM\JJM\Maharashtra\Region-Pune\Circle-Sangli\Division-Solapur\Sub Division-Solapur\Block -Mohol\Scheme - 20029637 -Penur Patkul\Patkul\Patkul OL1 ESR 2.64LL</t>
  </si>
  <si>
    <t>\\DemoAF\JJM\JJM\Maharashtra\Region-Pune\Circle-Sangli\Division-Solapur\Sub Division-Solapur\Block - Mangalvedhe\Scheme - 20033593 -Andhalgaon and 3 villages\LAXMIDHAHIWADI\LAXMIDHAHIWADI ESR 0.47LL</t>
  </si>
  <si>
    <t>\\DemoAF\JJM\JJM\Maharashtra\Region-Pune\Circle-Sangli\Division-Solapur\Sub Division-Solapur\Block - Mangalvedhe\Scheme - 20033593 -Andhalgaon and 3 villages\LAXMIDHAHIWADI\LAXMIDHAHIWADI ESR 2.25LL</t>
  </si>
  <si>
    <t>\\DemoAF\JJM\JJM\Maharashtra\Region-Pune\Circle-Sangli\Division-Solapur\Sub Division-Solapur\Block - Mangalvedhe\Scheme - 20033593 -Andhalgaon and 3 villages\ANDHALEGAON\ANDHALEGAON ESR 1.40LL</t>
  </si>
  <si>
    <t>\\DemoAF\JJM\JJM\Maharashtra\Region-Pune\Circle-Sangli\Division-Solapur\Sub Division-Solapur\Block - Mangalvedhe\Scheme - 20033593 -Andhalgaon and 3 villages\ANDHALEGAON\KHUPSHUNGI ESR 0.57LL</t>
  </si>
  <si>
    <t>\\DemoAF\JJM\JJM\Maharashtra\Region-Pune\Circle-Sangli\Division-Solapur\Sub Division-Solapur\Block - Mangalvedhe\Scheme - 20033593 -Andhalgaon and 3 villages\ANDHALEGAON\MALWADI ESR 0.70LL</t>
  </si>
  <si>
    <t>\\DemoAF\JJM\JJM\Maharashtra\Region-Pune\Circle-Pune\Division-Pune\Sub Division-Pune\Block-Mulshi\Scheme-20022133 - Peth RR\Kurwandi\Kurwandi Gate Wadi GSR 0.20LL</t>
  </si>
  <si>
    <t>\\DemoAF\JJM\JJM\Maharashtra\Region-Pune\Circle-Sangli\Division-Solapur\Sub Division-Solapur\Block - Mangalvedhe\Scheme - 20033593 -Andhalgaon and 3 villages\CHOKAMELA\CHOKAMELA ESR 2.14LL</t>
  </si>
  <si>
    <t>\\DemoAF\JJM\JJM\Maharashtra\Region-Pune\Circle-Pune\Division-Pune\Sub Division-Pune\Block-Mulshi\Scheme-20022133 - Peth RR\Kurwandi\Kurwandi Ashram ESR 0.20LL</t>
  </si>
  <si>
    <t>\\DemoAF\JJM\JJM\Maharashtra\Region-Pune\Circle-Pune\Division-Pune\Sub Division-Pune\Block-Mulshi\Scheme-20022133 - Peth RR\Paragaon\Paragaon Gange wadi ESR 0.25LL</t>
  </si>
  <si>
    <t>\\DemoAF\JJM\JJM\Maharashtra\Region-Pune\Circle-Pune\Division-Pune\Sub Division-Pune\Block-Mulshi\Scheme-20022133 - Peth RR\Paragaon\Paragaon Pawle wasti ESR 0.10LL</t>
  </si>
  <si>
    <t>\\DemoAF\JJM\JJM\Maharashtra\Region-Pune\Circle-Pune\Division-Pune\Sub Division-Pune\Block-Mulshi\Scheme-20022133 - Peth RR\Paragaon\Paragaon Dage Thakarwadi ESR 0.10LL</t>
  </si>
  <si>
    <t>\\DemoAF\JJM\JJM\Maharashtra\Region-Pune\Circle-Pune\Division-Pune\Sub Division-Pune\Block-Mulshi\Scheme-20022133 - Peth RR\Paragaon\Paragaon Nivli Thakarwadi and Jadhav Wasti ESR 0.10LL</t>
  </si>
  <si>
    <t>\\DemoAF\JJM\JJM\Maharashtra\Region-Pune\Circle-Pune\Division-Pune\Sub Division-Pune\Block-Mulshi\Scheme-20022133 - Peth RR\Peth\Peth Khandoba Mal ESR 0.10 LL</t>
  </si>
  <si>
    <t>\\DemoAF\JJM\JJM\Maharashtra\Region-Pune\Circle-Pune\Division-Pune\Sub Division-Pune\Block-Mulshi\Scheme-20022133 - Peth RR\Peth\Peth Ashram Shala ESR 0.20LL</t>
  </si>
  <si>
    <t>\\DemoAF\JJM\JJM\Maharashtra\Region-Pune\Circle-Pune\Division-Pune\Sub Division-Pune\Block-Mulshi\Scheme-20022133 - Peth RR\Peth\Peth Datta Thakarwadi ESR 0.5LL</t>
  </si>
  <si>
    <t>\\DemoAF\JJM\JJM\Maharashtra\Region-Pune\Circle-Pune\Division-Pune\Sub Division-Pune\Block-Mulshi\Scheme-20022133 - Peth RR\Peth\Peth Kandhare and Buttewasti ESR 0.10LL</t>
  </si>
  <si>
    <t>\\DemoAF\JJM\JJM\Maharashtra\Region-Pune\Circle-Pune\Division-Pune\Sub Division-Pune\Block-Mulshi\Scheme-20022133 - Peth RR\Peth\Peth Shriram Nagar ESR 0.55LL</t>
  </si>
  <si>
    <t>\\DemoAF\JJM\JJM\Maharashtra\Region-Pune\Circle-Pune\Division-Pune\Sub Division-Pune\Block-Mulshi\Scheme-20022133 - Peth RR\Bhawadi\Bhawadi Chakkar Wasti ESR 0.10LL</t>
  </si>
  <si>
    <t>\\DemoAF\JJM\JJM\Maharashtra\Region-Pune\Circle-Pune\Division-Pune\Sub Division-Pune\Block-Mulshi\Scheme-20022133 - Peth RR\Bhawadi\Bhawadi Kudlwadi Gaothan ESR 0.10LL</t>
  </si>
  <si>
    <t>\\DemoAF\JJM\JJM\Maharashtra\Region-Pune\Circle-Pune\Division-Pune\Sub Division-Pune\Block-Mulshi\Scheme-20022133 - Peth RR\Bhawadi\Bhawdi Kudlwadi GSR 0.1LL</t>
  </si>
  <si>
    <t>\\DemoAF\JJM\JJM\Maharashtra\Region-Pune\Circle-Pune\Division-Pune\Sub Division-Pune\Block-Mulshi\Scheme-20022133 - Peth RR\Thugaon\Kolharwadi Ganesh Nagar GSR 0.10LL</t>
  </si>
  <si>
    <t>\\DemoAF\JJM\JJM\Maharashtra\Region-Pune\Circle-Pune\Division-Pune\Sub Division-Pune\Block-Mulshi\Scheme-20022133 - Peth RR\Thugaon\Kolharwadi Gaothan ESR 0.10LL</t>
  </si>
  <si>
    <t>\\DemoAF\JJM\JJM\Maharashtra\Region-Pune\Circle-Pune\Division-Pune\Sub Division-Pune\Block-Mulshi\Scheme-20022133 - Peth RR\Thugaon\Thugaon Pandit Nagar ESR 0.25LL</t>
  </si>
  <si>
    <t>\\DemoAF\JJM\JJM\Maharashtra\Region-Pune\Circle-Pune\Division-Pune\Sub Division-Pune\Block-Mulshi\Scheme-20022133 - Peth RR\Thugaon\Thugaon Gaothan ESR 0.30LL</t>
  </si>
  <si>
    <t>\\DemoAF\JJM\JJM\Maharashtra\Region-Pune\Circle-Pune\Division-Pune\Sub Division-Pune\Block-Mulshi\Scheme-20022133 - Peth RR\Thugaon\Dasturwadi GSR 0.20 LL</t>
  </si>
  <si>
    <t>\\DemoAF\JJM\JJM\Maharashtra\Region-Pune\Circle-Pune\Division-Pune\Sub Division-Pune\Block-Mulshi\Scheme-20022133 - Peth RR\Karegaon\Karegaon Matewadi GSR 0.10LL</t>
  </si>
  <si>
    <t>\\DemoAF\JJM\JJM\Maharashtra\Region-Pune\Circle-Pune\Division-Pune\Sub Division-Pune\Block-Mulshi\Scheme-20022133 - Peth RR\Karegaon\Karegaon Kanifnath Nagar OL 1 ESR 0.2LL</t>
  </si>
  <si>
    <t>\\DemoAF\JJM\JJM\Maharashtra\Region-Pune\Circle-Pune\Division-Pune\Sub Division-Pune\Block-Mulshi\Scheme-20022133 - Peth RR\Karegaon\Karegaon Kanifnath Nagar OL 2 ESR 0.2LL</t>
  </si>
  <si>
    <t>\\DemoAF\JJM\JJM\Maharashtra\Region-Pune\Circle-Pune\Division-Pune\Sub Division-Pune\Block-Mulshi\Scheme-20022133 - Peth RR\Karegaon\Karegaon Naikade Wasti ESR 0.10LL</t>
  </si>
  <si>
    <t>\\DemoAF\JJM\JJM\Maharashtra\Region-Konkan\Circle-Panvel\Division-Raigadh\Sub Division-Mangaon\Block-Khalapur\Scheme-20028168 - Devnhave water supply scheme\Devnhave\ESR_Devnhave2.85LL-P3</t>
  </si>
  <si>
    <t>\\DemoAF\JJM\JJM\Maharashtra\Region-Konkan\Circle-Panvel\Division-Raigadh\Sub Division-Mangaon\Block-Khalapur\Scheme-20028168 - Devnhave water supply scheme\Devnhave\ESR_Devnhave2.85LL-P1</t>
  </si>
  <si>
    <t>\\DemoAF\JJM\JJM\Maharashtra\Region-Amaravati\Circle-Akola\Division-Buldhana\Sub Division-Khamgaon\Block-Nandura\Scheme-20028083 - Wadali &amp; 8 Villages RRWSS\Wadali\Proposed 0.50 LL ESR</t>
  </si>
  <si>
    <t>\\DemoAF\JJM\JJM\Maharashtra\Region-Amaravati\Circle-Akola\Division-Buldhana\Sub Division-Khamgaon\Block-Nandura\Scheme-20028083 - Wadali &amp; 8 Villages RRWSS\Wadali\Existing 0.50 LL ESR</t>
  </si>
  <si>
    <t>\\DemoAF\JJM\JJM\Maharashtra\Region-Amaravati\Circle-Akola\Division-Akola\Sub Division-Murtizapur\Block-Murtizapur\Scheme-20028330 - Langhapur 50 VRRWSS Tq. Murtizapur Dist. Akola\Dhotra Shinde\Existing 0.40 LL ESR</t>
  </si>
  <si>
    <t>\\DemoAF\JJM\JJM\Maharashtra\Region-Amaravati\Circle-Akola\Division-Buldhana\Sub Division-Khamgaon\Block-Nandura\Scheme-20028083 - Wadali &amp; 8 Villages RRWSS\Pimpalkuta Dhande\Existing 0.40 LL ESR</t>
  </si>
  <si>
    <t>\\DemoAF\JJM\JJM\Maharashtra\Region-Amaravati\Circle-Akola\Division-Akola\Sub Division-Murtizapur\Block-Murtizapur\Scheme-20028330 - Langhapur 50 VRRWSS Tq. Murtizapur Dist. Akola\Dhotra Shinde\Existing 0.7 LL ESR</t>
  </si>
  <si>
    <t>\\DemoAF\JJM\JJM\Maharashtra\Region-Amaravati\Circle-Akola\Division-Buldhana\Sub Division-Khamgaon\Block-Nandura\Scheme-20028083 - Wadali &amp; 8 Villages RRWSS\Khatkhed\Proposed 0.30 LL ESR</t>
  </si>
  <si>
    <t>\\DemoAF\JJM\JJM\Maharashtra\Region-Amaravati\Circle-Amravati\Division-Amravati W.M\Sub Division-W.M.Amravati - 2\Block-Bhatkuli\Scheme-20003791 - 105 villages RRWSS\Bhatkuli NP\Existing 2 LL ESR</t>
  </si>
  <si>
    <t>\\DemoAF\JJM\JJM\Maharashtra\Region-Amaravati\Circle-Akola\Division-Buldhana\Sub Division-Khamgaon\Block-Nandura\Scheme-20028083 - Wadali &amp; 8 Villages RRWSS\Barafgaon\Existing 0.50 LL ESR</t>
  </si>
  <si>
    <t>\\DemoAF\JJM\JJM\Maharashtra\Region-Amaravati\Circle-Akola\Division-Buldhana\Sub Division-Buldhana\Block-Motala\Scheme-20021409 - Kurha &amp; 2 Villages RRWSS\Hanwatkhed\Existing 0.30 LL GSR</t>
  </si>
  <si>
    <t>\\DemoAF\JJM\JJM\Maharashtra\Region-Amaravati\Circle-Amravati\Division-Amravati\Sub Division-Amravati - 2\Block-Nandgaon Khandeshwar\Scheme-20030287 - Takli &amp; 4 Villages RRWS\Ful Aamla\Existing 0.50 LL ESR</t>
  </si>
  <si>
    <t>\\DemoAF\JJM\JJM\Maharashtra\Region-Amaravati\Circle-Akola\Division-Buldhana\Sub Division-Khamgaon\Block-Nandura\Scheme-20028083 - Wadali &amp; 8 Villages RRWSS\Muramba\Proposed 0.25 LL ESR</t>
  </si>
  <si>
    <t>\\DemoAF\JJM\JJM\Maharashtra\Region-Amaravati\Circle-Akola\Division-Buldhana\Sub Division-Khamgaon\Block-Nandura\Scheme-20028083 - Wadali &amp; 8 Villages RRWSS\Muramba\Existing 0.30 LL ESR</t>
  </si>
  <si>
    <t>\\DemoAF\JJM\JJM\Maharashtra\Region-Amaravati\Circle-Akola\Division-Akola\Sub Division-Akola\Block-Akola\Scheme-20028565 - Akot 84 VRRWSS Tq. Akola, Akot &amp; Telhara Dist. Akola\Khaparwadi Bk.\Existing 0.50 LL ESR</t>
  </si>
  <si>
    <t>\\DemoAF\JJM\JJM\Maharashtra\Region-Amaravati\Circle-Akola\Division-Buldhana\Sub Division-Khamgaon\Block-Nandura\Scheme-20028083 - Wadali &amp; 8 Villages RRWSS\Pimpalkuta Dhande\Proposed 0.50 LL ESR</t>
  </si>
  <si>
    <t>\\DemoAF\JJM\JJM\Maharashtra\Region-Amaravati\Circle-Akola\Division-Akola\Sub Division-Murtizapur\Block-Murtizapur\Scheme-20028330 - Langhapur 50 VRRWSS Tq. Murtizapur Dist. Akola\Nimba\Existing 1.00 LL ESR</t>
  </si>
  <si>
    <t>\\DemoAF\JJM\JJM\Maharashtra\Region-Nashik\Circle-Nashik\Division-W M Nashik\Sub Division-Malegaon\Block-Chandwad\Scheme-20086730 - Retro.Chandwad and WSS 44 villages. Ta. Chandwad\Pimpalgaon Dabali\Existing 0.50 LL ESR</t>
  </si>
  <si>
    <t>\\DemoAF\JJM\JJM\Maharashtra\Region-Nashik\Circle-Nashik\Division-Nashik\Sub Division-Manmad\Block-Yeola\Scheme-20030798 - Retrofitting To Yeola 38 Villages\Somthan Desh\Existing 1.00 LL ESR</t>
  </si>
  <si>
    <t>\\DemoAF\JJM\JJM\Maharashtra\Region-Nashik\Circle-Nashik\Division-W M Nashik\Sub Division-Malegaon\Block-Chandwad\Scheme-20086730 - Retro.Chandwad and WSS 44 villages. Ta. Chandwad\Hatti\Existing 0.40 LL ESR</t>
  </si>
  <si>
    <t>\\DemoAF\JJM\JJM\Maharashtra\Region-Nashik\Circle-Nashik\Division-W M Nashik\Sub Division-Malegaon\Block-Chandwad\Scheme-20086730 - Retro.Chandwad and WSS 44 villages. Ta. Chandwad\Jaitapur\Existing 0.31 LL ESR</t>
  </si>
  <si>
    <t>\\DemoAF\JJM\JJM\Maharashtra\Region-Nashik\Circle-Nashik\Division-W M Nashik\Sub Division-Malegaon\Block-Chandwad\Scheme-20086730 - Retro.Chandwad and WSS 44 villages. Ta. Chandwad\Dongargaon\Existing 0.75 LL ESR</t>
  </si>
  <si>
    <t>\\DemoAF\JJM\JJM\Maharashtra\Region-Nashik\Circle-Nashik\Division-W M Nashik\Sub Division-Malegaon\Block-Chandwad\Scheme-20086730 - Retro.Chandwad and WSS 44 villages. Ta. Chandwad\Talwade\Existing 0.25 LL ESR</t>
  </si>
  <si>
    <t>\\DemoAF\JJM\JJM\Maharashtra\Region-Nashik\Circle-Nashik\Division-W M Nashik\Sub Division-Malegaon\Block-Chandwad\Scheme-20086730 - Retro.Chandwad and WSS 44 villages. Ta. Chandwad\Shirur\Existing 0.75 LL ESR</t>
  </si>
  <si>
    <t>\\DemoAF\JJM\JJM\Maharashtra\Region-Nashik\Circle-Nashik\Division-W M Nashik\Sub Division-Malegaon\Block-Chandwad\Scheme-20086730 - Retro.Chandwad and WSS 44 villages. Ta. Chandwad\Shirsane\Existing 0.75 LL ESR</t>
  </si>
  <si>
    <t>\\DemoAF\JJM\JJM\Maharashtra\Region-Nashik\Circle-Nashik\Division-W M Nashik\Sub Division-Malegaon\Block-Chandwad\Scheme-20086730 - Retro.Chandwad and WSS 44 villages. Ta. Chandwad\Sogras\Existing 0.50 LL ESR</t>
  </si>
  <si>
    <t>\\DemoAF\JJM\JJM\Maharashtra\Region-Nashik\Circle-Nashik\Division-W M Nashik\Sub Division-Malegaon\Block-Chandwad\Scheme-20086730 - Retro.Chandwad and WSS 44 villages. Ta. Chandwad\Chinchole\Existing 0.50 LL ESR</t>
  </si>
  <si>
    <t>\\DemoAF\JJM\JJM\Maharashtra\Region-Nashik\Circle-Nashik\Division-Nashik\Sub Division-Manmad\Block-Yeola\Scheme-20030798 - Retrofitting To Yeola 38 Villages\Dhanora\Existing 6 LL MBR</t>
  </si>
  <si>
    <t>\\DemoAF\JJM\JJM\Maharashtra\Region-Nashik\Circle-Nashik\Division-W M Nashik\Sub Division-Malegaon\Block-Chandwad\Scheme-20086730 - Retro.Chandwad and WSS 44 villages. Ta. Chandwad\Vaki Kh\Existing 0.75 LL ESR</t>
  </si>
  <si>
    <t>\\DemoAF\JJM\JJM\Maharashtra\Region-Nashik\Circle-Nashik\Division-W M Nashik\Sub Division-Malegaon\Block-Chandwad\Scheme-20086730 - Retro.Chandwad and WSS 44 villages. Ta. Chandwad\Kheldari\Existing 0.75 LL ESR</t>
  </si>
  <si>
    <t>\\DemoAF\JJM\JJM\Maharashtra\Region-Nashik\Circle-Nashik\Division-W M Nashik\Sub Division-Malegaon\Block-Chandwad\Scheme-20086730 - Retro.Chandwad and WSS 44 villages. Ta. Chandwad\Soni Sangvi\Existing 0.30 LL ESR</t>
  </si>
  <si>
    <t>\\DemoAF\JJM\JJM\Maharashtra\Region-Nashik\Circle-Nashik\Division-W M Nashik\Sub Division-Malegaon\Block-Chandwad\Scheme-20086730 - Retro.Chandwad and WSS 44 villages. Ta. Chandwad\Vitave\Existing 0.75 LL ESR</t>
  </si>
  <si>
    <t>\\DemoAF\JJM\JJM\Maharashtra\Region-Nashik\Circle-Nashik\Division-W M Nashik\Sub Division-Malegaon\Block-Chandwad\Scheme-20086730 - Retro.Chandwad and WSS 44 villages. Ta. Chandwad\Pate\Existing 0.75 LL ESR</t>
  </si>
  <si>
    <t>\\DemoAF\JJM\JJM\Maharashtra\Region-Nashik\Circle-Nashik\Division-W M Nashik\Sub Division-Malegaon\Block-Chandwad\Scheme-20086730 - Retro.Chandwad and WSS 44 villages. Ta. Chandwad\Ganur\Existing 1.00 LL ESR</t>
  </si>
  <si>
    <t>\\DemoAF\JJM\JJM\Maharashtra\Region-Nashik\Circle-Nashik\Division-Nashik\Sub Division-Manmad\Block-Yeola\Scheme-20030798 - Retrofitting To Yeola 38 Villages\Andarsul\Existing 6.5 LL MBR-Outlet-1</t>
  </si>
  <si>
    <t>\\DemoAF\JJM\JJM\Maharashtra\Region-Nashik\Circle-Nashik\Division-W M Nashik\Sub Division-Malegaon\Block-Chandwad\Scheme-20086730 - Retro.Chandwad and WSS 44 villages. Ta. Chandwad\Mangrul\Existing 1.00 LL ESR</t>
  </si>
  <si>
    <t>\\DemoAF\JJM\JJM\Maharashtra\Region-Nashik\Circle-Nashik\Division-W M Nashik\Sub Division-Malegaon\Block-Chandwad\Scheme-20086730 - Retro.Chandwad and WSS 44 villages. Ta. Chandwad\Vadalibhoi\Existing 2 LL ESR</t>
  </si>
  <si>
    <t>\\DemoAF\JJM\JJM\Maharashtra\Region-Nashik\Circle-Nashik\Division-Nashik\Sub Division-Manmad\Block-Yeola\Scheme-20030798 - Retrofitting To Yeola 38 Villages\Dhamode\Existing 1.00 LL ESR</t>
  </si>
  <si>
    <t>\\DemoAF\JJM\JJM\Maharashtra\Region-Nashik\Circle-Nashik\Division-W M Nashik\Sub Division-Malegaon\Block-Chandwad\Scheme-20086730 - Retro.Chandwad and WSS 44 villages. Ta. Chandwad\Bharvir\Existing 0.30 LL ESR-2</t>
  </si>
  <si>
    <t>\\DemoAF\JJM\JJM\Maharashtra\Region-Nashik\Circle-Nashik\Division-W M Nashik\Sub Division-Malegaon\Block-Chandwad\Scheme-20086730 - Retro.Chandwad and WSS 44 villages. Ta. Chandwad\Nimgavhan\Existing 0.25 LL ESR</t>
  </si>
  <si>
    <t>\\DemoAF\JJM\JJM\Maharashtra\Region-Nashik\Circle-Nashik\Division-W M Nashik\Sub Division-Malegaon\Block-Chandwad\Scheme-20086730 - Retro.Chandwad and WSS 44 villages. Ta. Chandwad\Ekrukhe\Existing 0.25 LL ESR</t>
  </si>
  <si>
    <t>\\DemoAF\JJM\JJM\Maharashtra\Region-Nashik\Circle-Nashik\Division-Nashik\Sub Division-Manmad\Block-Yeola\Scheme-20030798 - Retrofitting To Yeola 38 Villages\Dhanora\Existing 0.50 LL ESR</t>
  </si>
  <si>
    <t>\\DemoAF\JJM\JJM\Maharashtra\Region-Nashik\Circle-Nashik\Division-W M Nashik\Sub Division-Malegaon\Block-Chandwad\Scheme-20086730 - Retro.Chandwad and WSS 44 villages. Ta. Chandwad\Bharvir\Existing 0.30 LL ESR-1</t>
  </si>
  <si>
    <t>\\DemoAF\JJM\JJM\Maharashtra\Region-Nashik\Circle-Nashik\Division-W M Nashik\Sub Division-Malegaon\Block-Chandwad\Scheme-20086730 - Retro.Chandwad and WSS 44 villages. Ta. Chandwad\Kanmandale\Proposed 0.50 LL ESR</t>
  </si>
  <si>
    <t>\\DemoAF\JJM\JJM\Maharashtra\Region-Nashik\Circle-Nashik\Division-W M Nashik\Sub Division-Malegaon\Block-Chandwad\Scheme-20086730 - Retro.Chandwad and WSS 44 villages. Ta. Chandwad\Shelu Varche\Existing 0.50 LL ESR</t>
  </si>
  <si>
    <t>\\DemoAF\JJM\JJM\Maharashtra\Region-Nashik\Circle-Nashik\Division-W M Nashik\Sub Division-Malegaon\Block-Chandwad\Scheme-20086730 - Retro.Chandwad and WSS 44 villages. Ta. Chandwad\Shirur\Proposed 0.60 LL GSR</t>
  </si>
  <si>
    <t>\\DemoAF\JJM\JJM\Maharashtra\Region-Nashik\Circle-Nashik\Division-W M Nashik\Sub Division-Malegaon\Block-Chandwad\Scheme-20086730 - Retro.Chandwad and WSS 44 villages. Ta. Chandwad\Mangrul\Proposed 0.8 LL ESR</t>
  </si>
  <si>
    <t>\\DemoAF\JJM\JJM\Maharashtra\Region-Nashik\Circle-Nashik\Division-W M Nashik\Sub Division-Malegaon\Block-Chandwad\Scheme-20086730 - Retro.Chandwad and WSS 44 villages. Ta. Chandwad\Puri\Existing 1.37 LL ESR</t>
  </si>
  <si>
    <t>\\DemoAF\JJM\JJM\Maharashtra\Region-Nashik\Circle-Nashik\Division-W M Nashik\Sub Division-Malegaon\Block-Chandwad\Scheme-20086730 - Retro.Chandwad and WSS 44 villages. Ta. Chandwad\Kanmandale\Existing 0.75 LL ESR</t>
  </si>
  <si>
    <t>\\DemoAF\JJM\JJM\Maharashtra\Region-Nashik\Circle-Nashik\Division-W M Nashik\Sub Division-Malegaon\Block-Chandwad\Scheme-20086730 - Retro.Chandwad and WSS 44 villages. Ta. Chandwad\Vadalibhoi\Existing 1.00 LL ESR</t>
  </si>
  <si>
    <t>\\DemoAF\JJM\JJM\Maharashtra\Region-Nashik\Circle-Nashik\Division-W M Nashik\Sub Division-Sinnar\Block-Naigaon\Scheme-20028193 - Retrofitting To Wadzire (Naigaon) &amp; 4 Villages RRWSS\Wadzire\Existing 2 LL MBR</t>
  </si>
  <si>
    <t>\\DemoAF\JJM\JJM\Maharashtra\Region-Nashik\Circle-Nashik\Division-W M Nashik\Sub Division-Malegaon\Block-Chandwad\Scheme-20086730 - Retro.Chandwad and WSS 44 villages. Ta. Chandwad\Shelu Matha\Existing 0.50 LL ESR</t>
  </si>
  <si>
    <t>\\DemoAF\JJM\JJM\Maharashtra\Region-Nagpur\Circle-Nagpur\Division-Nagpur\Sub Division-Chandrapur\Block-Saoali\Scheme-20036500 - Vyahad &amp; 2 Village Rr Wss\Kondekhal\ESR-0.30 LL</t>
  </si>
  <si>
    <t>\\DemoAF\JJM\JJM\Maharashtra\Region-Nagpur\Circle-Nagpur\Division-Gondia\Sub Division-Sadak Arjuni\Block-Sadak Arjuni\Scheme-20016939 - Putali RR WSS Retrofitting\Kanharpayli\ESR-0.75 LL</t>
  </si>
  <si>
    <t>\\DemoAF\JJM\JJM\Maharashtra\Region-Nagpur\Circle-Nagpur\Division-Chandrapur\Sub Division-Wardha\Block-Wardha\Scheme-7891298 - Pipri Meghe and 13 villages RR WSS\Nalwadi\ESR-5.00 LL OL 2</t>
  </si>
  <si>
    <t>\\DemoAF\JJM\JJM\Maharashtra\Region-Nagpur\Circle-Nagpur\Division-Gondia\Sub Division-Bhandara\Block-Sakoli\Scheme-631335 - Ghanod RR Retrofitting\Ghanod\ESR 0.30 LL</t>
  </si>
  <si>
    <t>\\DemoAF\JJM\JJM\Maharashtra\Region-Nagpur\Circle-Nagpur\Division-Chandrapur\Sub Division-Mul\Block-Mul\Scheme-7890965 - Mul Grid &amp; 24 Villages  RR WSS Retrofitting\Gangalwadi\ESR-0.60 LL</t>
  </si>
  <si>
    <t>\\DemoAF\JJM\JJM\Maharashtra\Region-Nagpur\Circle-Nagpur\Division-Gondia\Sub Division-Bhandara\Block-Sakoli\Scheme-631335 - Ghanod RR Retrofitting\Ghanod\ESR 0.55 LL</t>
  </si>
  <si>
    <t>\\DemoAF\JJM\JJM\Maharashtra\Region-Nagpur\Circle-Nagpur\Division-Gondia\Sub Division-Bhandara\Block-Sakoli\Scheme-631335 - Ghanod RR Retrofitting\Bampewada\ESR 1.00 LL</t>
  </si>
  <si>
    <t>\\DemoAF\JJM\JJM\Maharashtra\Region-Chhatrapati Sambhajinagar\Circle-Nanded\Division-Nanded\Sub Division-Hadgaon\Block-Hadgaon\Scheme-20013969 - Hadgaon and Himayatnagar 132 Village Grid WSS\Koli\ESR-0.60 LL</t>
  </si>
  <si>
    <t>\\DemoAF\JJM\JJM\Maharashtra\Region-Chhatrapati Sambhajinagar\Circle-Nanded\Division-Nanded\Sub Division-Hadgaon\Block-Hadgaon\Scheme-20013969 - Hadgaon and Himayatnagar 132 Village Grid WSS\Sapti\ESR-0.40 LL</t>
  </si>
  <si>
    <t>\\DemoAF\JJM\JJM\Maharashtra\Region-Chhatrapati Sambhajinagar\Circle-Chhatrapati Sambhajinagar\Division-Chhatrapati Sambhajinagar\Sub Division-Gangapur\Block-Gangapur\Scheme-20051233 - 373 Village Gangapur-Vaijapur Grid WSS\Sawangi\ESR-1.00 LL</t>
  </si>
  <si>
    <t>\\DemoAF\JJM\JJM\Maharashtra\Region-Chhatrapati Sambhajinagar\Circle-Chhatrapati Sambhajinagar\Division-Chhatrapati Sambhajinagar\Sub Division-Gangapur\Block-Gangapur\Scheme-20051233 - 373 Village Gangapur-Vaijapur Grid WSS\Babhulgaon Padalsa\ESR-0.30 LL</t>
  </si>
  <si>
    <t>\\DemoAF\JJM\JJM\Maharashtra\Region-Amaravati\Circle-Akola\Division-Buldhana\Sub Division-Khamgaon\Block-Nandura\Scheme-20028083 - Wadali &amp; 8 Villages RRWSS\Wasadi\Proposed 0.30 LL ESR</t>
  </si>
  <si>
    <t>\\DemoAF\JJM\JJM\Maharashtra\Region-Amaravati\Circle-Amravati\Division-Amravati W.M\Sub Division-Daryapur\Block-Daryapur\Scheme-20005043 - 156 Villages Strengthening scheme of 144 villages RR\Pimplod\Existing 1.5 LL ESR</t>
  </si>
  <si>
    <t>\\DemoAF\JJM\JJM\Maharashtra\Region-Amaravati\Circle-Amravati\Division-Amravati W.M\Sub Division-Daryapur\Block-Daryapur\Scheme-20005043 - 156 Villages Strengthening scheme of 144 villages RR\Rajkhed\Existing 0.75 LL ESR</t>
  </si>
  <si>
    <t>\\DemoAF\JJM\JJM\Maharashtra\Region-Amaravati\Circle-Amravati\Division-Amravati W.M\Sub Division-Daryapur\Block-Anjangaon\Scheme-20005043 - 156 Villages Strengthening scheme of 144 villages RR\Yerandgaon\Existing 0.75 LL ESR</t>
  </si>
  <si>
    <t>\\DemoAF\JJM\JJM\Maharashtra\Region-Amaravati\Circle-Amravati\Division-Amravati W.M\Sub Division-Daryapur\Block-Daryapur\Scheme-20005043 - 156 Villages Strengthening scheme of 144 villages RR\Ghodchandi\Existing 0.50 LL ESR</t>
  </si>
  <si>
    <t>\\DemoAF\JJM\JJM\Maharashtra\Region-Amaravati\Circle-Amravati\Division-Amravati W.M\Sub Division-Daryapur\Block-Anjangaon\Scheme-20005043 - 156 Villages Strengthening scheme of 144 villages RR\Antargaon\Existing 0.50 LL ESR</t>
  </si>
  <si>
    <t>\\DemoAF\JJM\JJM\Maharashtra\Region-Amaravati\Circle-Amravati\Division-Amravati W.M\Sub Division-Daryapur\Block-Daryapur\Scheme-20005043 - 156 Villages Strengthening scheme of 144 villages RR\Katkheda\Existing 0.30 LL ESR</t>
  </si>
  <si>
    <t>\\DemoAF\JJM\JJM\Maharashtra\Region-Amaravati\Circle-Amravati\Division-Amravati W.M\Sub Division-Daryapur\Block-Anjangaon\Scheme-20005043 - 156 Villages Strengthening scheme of 144 villages RR\Telkheda\Existing 0.30 LL ESR</t>
  </si>
  <si>
    <t>\\DemoAF\JJM\JJM\Maharashtra\Region-Amaravati\Circle-Amravati\Division-Amravati\Sub Division-Amravati - 2\Block-Chandur Rly\Scheme-20030227 - Chirodi &amp; 4 Villages RRWS\Chirodi\Existing 0.30 LL ESR-1</t>
  </si>
  <si>
    <t>\\DemoAF\JJM\JJM\Maharashtra\Region-Amaravati\Circle-Amravati\Division-Amravati\Sub Division-Amravati - 2\Block-Chandur Rly\Scheme-20030227 - Chirodi &amp; 4 Villages RRWS\Chirodi\Existing 0.30 LL ESR-2</t>
  </si>
  <si>
    <t>\\DemoAF\JJM\JJM\Maharashtra\Region-Amaravati\Circle-Amravati\Division-Amravati\Sub Division-Amravati - 2\Block-Chandur Rly\Scheme-20030227 - Chirodi &amp; 4 Villages RRWS\Pathargaon\Existing 0.40 LL ESR</t>
  </si>
  <si>
    <t>\\DemoAF\JJM\JJM\Maharashtra\Region-Amaravati\Circle-Amravati\Division-Amravati\Sub Division-Amravati - 2\Block-Chandur Rly\Scheme-20030227 - Chirodi &amp; 4 Villages RRWS\Sawangi Magrapur\Existing 0.45 LL ESR</t>
  </si>
  <si>
    <t>\\DemoAF\JJM\JJM\Maharashtra\Region-Amaravati\Circle-Akola\Division-Akola\Sub Division-Akola\Block-Akola\Scheme-20028565 - Akot 84 VRRWSS Tq. Akola, Akot &amp; Telhara Dist. Akola\Garsoli\Existing 0.15 LL ESR</t>
  </si>
  <si>
    <t>\\DemoAF\JJM\JJM\Maharashtra\Region-Amaravati\Circle-Akola\Division-Akola\Sub Division-Akola\Block-Akola\Scheme-20028565 - Akot 84 VRRWSS Tq. Akola, Akot &amp; Telhara Dist. Akola\Kawasa Bk.\Existing 1.00 LL ESR-Outlet-1</t>
  </si>
  <si>
    <t>\\DemoAF\JJM\JJM\Maharashtra\Region-Amaravati\Circle-Akola\Division-Akola\Sub Division-Akola\Block-Akola\Scheme-20028565 - Akot 84 VRRWSS Tq. Akola, Akot &amp; Telhara Dist. Akola\Kawasa Bk.\Existing 1.00 LL ESR-Outlet-2</t>
  </si>
  <si>
    <t>\\DemoAF\JJM\JJM\Maharashtra\Region-Amaravati\Circle-Akola\Division-Akola\Sub Division-Akola\Block-Akola\Scheme-20028565 - Akot 84 VRRWSS Tq. Akola, Akot &amp; Telhara Dist. Akola\Keliweli (New)\Existing 0.30 LL ESR</t>
  </si>
  <si>
    <t>\\DemoAF\JJM\JJM\Maharashtra\Region-Amaravati\Circle-Akola\Division-Akola\Sub Division-Akola\Block-Akola\Scheme-20028565 - Akot 84 VRRWSS Tq. Akola, Akot &amp; Telhara Dist. Akola\Palsod\Existing 1.00 LL ESR</t>
  </si>
  <si>
    <t>\\DemoAF\JJM\JJM\Maharashtra\Region-Amaravati\Circle-Akola\Division-Akola\Sub Division-Akola\Block-Akola\Scheme-20028565 - Akot 84 VRRWSS Tq. Akola, Akot &amp; Telhara Dist. Akola\Nijampur\Existing 0.30 LL ESR</t>
  </si>
  <si>
    <t>\\DemoAF\JJM\JJM\Maharashtra\Region-Amaravati\Circle-Akola\Division-Akola\Sub Division-Akola\Block-Akola\Scheme-20028565 - Akot 84 VRRWSS Tq. Akola, Akot &amp; Telhara Dist. Akola\Balegaon\Existing 0.75 LL ESR</t>
  </si>
  <si>
    <t>\\DemoAF\JJM\JJM\Maharashtra\Region-Amaravati\Circle-Akola\Division-Akola\Sub Division-Akola\Block-Akola\Scheme-20028565 - Akot 84 VRRWSS Tq. Akola, Akot &amp; Telhara Dist. Akola\Pimpari Dikkar\Existing 0.40 LL ESR</t>
  </si>
  <si>
    <t>\\DemoAF\JJM\JJM\Maharashtra\Region-Amaravati\Circle-Akola\Division-Akola\Sub Division-Akola\Block-Akola\Scheme-20028565 - Akot 84 VRRWSS Tq. Akola, Akot &amp; Telhara Dist. Akola\Sangavi\Existing 0.20 LL ESR</t>
  </si>
  <si>
    <t>\\DemoAF\JJM\JJM\Maharashtra\Region-Amaravati\Circle-Akola\Division-Akola\Sub Division-Akola\Block-Akola\Scheme-20028565 - Akot 84 VRRWSS Tq. Akola, Akot &amp; Telhara Dist. Akola\Patsul\Existing 0.60 LL ESR</t>
  </si>
  <si>
    <t>\\DemoAF\JJM\JJM\Maharashtra\Region-Amaravati\Circle-Akola\Division-Akola\Sub Division-Akola\Block-Akola\Scheme-20028565 - Akot 84 VRRWSS Tq. Akola, Akot &amp; Telhara Dist. Akola\Mundgaon\Existing 3.5 LL ESR</t>
  </si>
  <si>
    <t>\\DemoAF\JJM\JJM\Maharashtra\Region-Nashik\Circle-Ahmednagar\Division-Ahmednagar\Sub Division-Newasa\Block-Nevasa\Scheme-5348540 - Retro.Sonai Karjgaon and 16 villages, Tal. Nevasa\Gomalwadi\Existing 0.35 LL ESR -18</t>
  </si>
  <si>
    <t>\\DemoAF\JJM\JJM\Maharashtra\Region-Nashik\Circle-Jalgaon\Division-Jalgaon\Sub Division-Erandol\Block-Chalisgaon\Scheme-20053796 - Dondigar-Rohini &amp; 15 Villages WSS\Tambole\Existing 1.00 LL ESR</t>
  </si>
  <si>
    <t>\\DemoAF\JJM\JJM\Maharashtra\Region-Nashik\Circle-Jalgaon\Division-Jalgaon\Sub Division-Erandol\Block-Chalisgaon\Scheme-20053796 - Dondigar-Rohini &amp; 15 Villages WSS\Tambole\Proposed 0.25 LL ESR</t>
  </si>
  <si>
    <t>\\DemoAF\JJM\JJM\Maharashtra\Region-Nashik\Circle-Jalgaon\Division-Jalgaon\Sub Division-Erandol\Block-Chalisgaon\Scheme-20053796 - Dondigar-Rohini &amp; 15 Villages WSS\Bilakhede\Existing 0.60 LL ESR-1</t>
  </si>
  <si>
    <t>\\DemoAF\JJM\JJM\Maharashtra\Region-Nashik\Circle-Jalgaon\Division-Jalgaon\Sub Division-Erandol\Block-Chalisgaon\Scheme-20053796 - Dondigar-Rohini &amp; 15 Villages WSS\Hirapur\Existing 0.50 LL ESR</t>
  </si>
  <si>
    <t>\\DemoAF\JJM\JJM\Maharashtra\Region-Nashik\Circle-Jalgaon\Division-Jalgaon\Sub Division-Erandol\Block-Chalisgaon\Scheme-20053796 - Dondigar-Rohini &amp; 15 Villages WSS\Pimpalgaon\Existing 0.40 LL ESR</t>
  </si>
  <si>
    <t>\\DemoAF\JJM\JJM\Maharashtra\Region-Nashik\Circle-Jalgaon\Division-Jalgaon\Sub Division-Erandol\Block-Chalisgaon\Scheme-20053796 - Dondigar-Rohini &amp; 15 Villages WSS\Bilakhede\Existing 0.60 LL ESR-2</t>
  </si>
  <si>
    <t>\\DemoAF\JJM\JJM\Maharashtra\Region-Nashik\Circle-Nashik\Division-Nashik\Sub Division-Malegaon\Block-Malegaon\Scheme-20037448 - 78 villages in Nandgaon, Malegaon and Deola talukas\Gilane\Existing 0.30 LL ESR</t>
  </si>
  <si>
    <t>\\DemoAF\JJM\JJM\Maharashtra\Region-Nashik\Circle-Nashik\Division-Nashik\Sub Division-Malegaon\Block-Nandgaon\Scheme-20037448 - 78 villages in Nandgaon, Malegaon and Deola talukas\Wakhari\Existing 0.50 LL ESR</t>
  </si>
  <si>
    <t>\\DemoAF\JJM\JJM\Maharashtra\Region-Nashik\Circle-Nashik\Division-Nashik\Sub Division-Malegaon\Block-Nandgaon\Scheme-20037448 - 78 villages in Nandgaon, Malegaon and Deola talukas\Yesgaon Bk\Existing 0.75 LL ESR</t>
  </si>
  <si>
    <t>\\DemoAF\JJM\JJM\Maharashtra\Region-Nashik\Circle-Nashik\Division-Nashik\Sub Division-Malegaon\Block-Nandgaon\Scheme-20037448 - 78 villages in Nandgaon, Malegaon and Deola talukas\Yesgaon Kh\Existing 0.50 LL ESR</t>
  </si>
  <si>
    <t>\\DemoAF\JJM\JJM\Maharashtra\Region-Nashik\Circle-Nashik\Division-Nashik\Sub Division-Malegaon\Block-Malegaon\Scheme-20037448 - 78 villages in Nandgaon, Malegaon and Deola talukas\Jatpada\Existing 0.25 LL ESR</t>
  </si>
  <si>
    <t>\\DemoAF\JJM\JJM\Maharashtra\Region-Nashik\Circle-Nashik\Division-Nashik\Sub Division-Malegaon\Block-Nandgaon\Scheme-20037448 - 78 villages in Nandgaon, Malegaon and Deola talukas\Nimgaon Kh\Existing 0.25 LL ESR</t>
  </si>
  <si>
    <t>\\DemoAF\JJM\JJM\Maharashtra\Region-Nashik\Circle-Nashik\Division-Nashik\Sub Division-Malegaon\Block-Malegaon\Scheme-20037448 - 78 villages in Nandgaon, Malegaon and Deola talukas\Ghodegaon\Existing 0.50 LL ESR</t>
  </si>
  <si>
    <t>\\DemoAF\JJM\JJM\Maharashtra\Region-Nashik\Circle-Nashik\Division-Nashik\Sub Division-Malegaon\Block-Nandgaon\Scheme-20037448 - 78 villages in Nandgaon, Malegaon and Deola talukas\Mehune\Existing 0.75 LL ESR</t>
  </si>
  <si>
    <t>\\DemoAF\JJM\JJM\Maharashtra\Region-Nashik\Circle-Nashik\Division-Nashik\Sub Division-Manmad\Block-Nifad\Scheme-456654 - Retro. Lasalgaon Vinchur 16 Villages, Tal. Nifad\Brahmangaon\Existing 3.20 LL ESR</t>
  </si>
  <si>
    <t>\\DemoAF\JJM\JJM\Maharashtra\Region-Nashik\Circle-Nashik\Division-W M Nashik\Sub Division-Malegaon\Block-Chandwad\Scheme-20086730 - Retro.Chandwad and WSS 44 villages. Ta. Chandwad\Asarkhede\Existing 0.75 LL ESR</t>
  </si>
  <si>
    <t>\\DemoAF\JJM\JJM\Maharashtra\Region-Nashik\Circle-Nashik\Division-W M Nashik\Sub Division-Malegaon\Block-Chandwad\Scheme-20086730 - Retro.Chandwad and WSS 44 villages. Ta. Chandwad\Dahiwad\Existing 0.20 LL ESR</t>
  </si>
  <si>
    <t>\\DemoAF\JJM\JJM\Maharashtra\Region-Nashik\Circle-Nashik\Division-W M Nashik\Sub Division-Malegaon\Block-Chandwad\Scheme-20086730 - Retro.Chandwad and WSS 44 villages. Ta. Chandwad\Kokankhede\Existing 0.75 LL ESR</t>
  </si>
  <si>
    <t>\\DemoAF\JJM\JJM\Maharashtra\Region-Nashik\Circle-Nashik\Division-W M Nashik\Sub Division-Malegaon\Block-Chandwad\Scheme-20086730 - Retro.Chandwad and WSS 44 villages. Ta. Chandwad\Vaki Bk\Existing 0.75 LL ESR</t>
  </si>
  <si>
    <t>\\DemoAF\JJM\JJM\Maharashtra\Region-Nashik\Circle-Nashik\Division-W M Nashik\Sub Division-Malegaon\Block-Chandwad\Scheme-20086730 - Retro.Chandwad and WSS 44 villages. Ta. Chandwad\Nhanave\Existing 0.35 LL ESR</t>
  </si>
  <si>
    <t>\\DemoAF\JJM\JJM\Maharashtra\Region-Nashik\Circle-Ahmednagar\Division-Ahmednagar\Sub Division-Ahmednagar\Block-Nagar\Scheme-20046296 - Burhannagar &amp; 45 Villages Retro RRWSS\Kapurwadi\Existing 1.00 LL ESR</t>
  </si>
  <si>
    <t>\\DemoAF\JJM\JJM\Maharashtra\Region-Nagpur\Circle-Nagpur\Division-Chandrapur\Sub Division-Mul\Block-Mul\Scheme-7890965 - Mul Grid &amp; 24 Villages  RR WSS Retrofitting\Kantapeth Ryt.\ESR-0.40 LL</t>
  </si>
  <si>
    <t>\\DemoAF\JJM\JJM\Maharashtra\Region-Nagpur\Circle-Nagpur\Division-Chandrapur\Sub Division-Mul\Block-Mul\Scheme-7890965 - Mul Grid &amp; 24 Villages  RR WSS Retrofitting\Morwahi Mal\ESR-0.40 LL</t>
  </si>
  <si>
    <t>\\DemoAF\JJM\JJM\Maharashtra\Region-Nagpur\Circle-Nagpur\Division-Chandrapur\Sub Division-Mul\Block-Mul\Scheme-7890965 - Mul Grid &amp; 24 Villages  RR WSS Retrofitting\Chak Chikhli No.1\ESR-0.25 LL</t>
  </si>
  <si>
    <t>\\DemoAF\JJM\JJM\Maharashtra\Region-Nagpur\Circle-Nagpur\Division-Chandrapur\Sub Division-Mul\Block-Mul\Scheme-7890965 - Mul Grid &amp; 24 Villages  RR WSS Retrofitting\Marhegaon\ESR-0.50 LL</t>
  </si>
  <si>
    <t>\\DemoAF\JJM\JJM\Maharashtra\Region-Nagpur\Circle-Nagpur\Division-Chandrapur\Sub Division-Mul\Block-Mul\Scheme-7890965 - Mul Grid &amp; 24 Villages  RR WSS Retrofitting\Haldi Gaonganna\ESR-1.00 LL</t>
  </si>
  <si>
    <t>\\DemoAF\JJM\JJM\Maharashtra\Region-Nagpur\Circle-Nagpur\Division-Nagpur\Sub Division-Nagpur\Block-Hingna\Scheme-20009650 - Waddhmna WSS\Waddhmna\ESR-2.27 LL OL 2</t>
  </si>
  <si>
    <t>\\DemoAF\JJM\JJM\Maharashtra\Region-Chhatrapati Sambhajinagar\Circle-Nanded\Division-Nanded\Sub Division-Hadgaon\Block-Hadgaon\Scheme-20013969 - Hadgaon and Himayatnagar 132 Village Grid WSS\Umri (Daryabai)\ESR-0.60 LL</t>
  </si>
  <si>
    <t>\\DemoAF\JJM\JJM\Maharashtra\Region-Chhatrapati Sambhajinagar\Circle-Latur\Division-Latur\Sub Division-Renapur\Block-Renapur\Scheme-20030820- Pangaon 10 villages WSS\Kharoli\ESR-2.40 LL</t>
  </si>
  <si>
    <t>\\DemoAF\JJM\JJM\Maharashtra\Region-Chhatrapati Sambhajinagar\Circle-Latur\Division-Latur\Sub Division-Renapur\Block-Renapur\Scheme-20030820- Pangaon 10 villages WSS\Kharoli\MBR-2.00 LL</t>
  </si>
  <si>
    <t>\\DemoAF\JJM\JJM\Maharashtra\Region-Chhatrapati Sambhajinagar\Circle-Latur\Division-Latur\Sub Division-Renapur\Block-Renapur\Scheme-20030820- Pangaon 10 villages WSS\Pangaon\ESR-1.40 LL</t>
  </si>
  <si>
    <t>\\DemoAF\JJM\JJM\Maharashtra\Region-Chhatrapati Sambhajinagar\Circle-Chhatrapati Sambhajinagar\Division-Chhatrapati Sambhajinagar\Sub Division-Sillod\Block-Sillod\Scheme-20017395 - Shirsala &amp; 4 Village RRWS\Sirsala\ESR-0.73 LL</t>
  </si>
  <si>
    <t>\\DemoAF\JJM\JJM\Maharashtra\Region-Amaravati\Circle-Amravati\Division-Amravati\Sub Division-Amravati - 2\Block-Nandgaon Khandeshwar\Scheme-20030263 - Dhanora Gurav &amp; 8 Villages RRWS\Wadala\Existing 0.50 LL ESR</t>
  </si>
  <si>
    <t>\\DemoAF\JJM\JJM\Maharashtra\Region-Amaravati\Circle-Amravati\Division-Amravati\Sub Division-Amravati - 2\Block-Nandgaon Khandeshwar\Scheme-20030263 - Dhanora Gurav &amp; 8 Villages RRWS\Hiwra Murada\Existing 0.30 LL ESR</t>
  </si>
  <si>
    <t>\\DemoAF\JJM\JJM\Maharashtra\Region-Amaravati\Circle-Amravati\Division-Amravati\Sub Division-Amravati - 2\Block-Nandgaon Khandeshwar\Scheme-20030263 - Dhanora Gurav &amp; 8 Villages RRWS\Pusner\Existing 0.30 LL ESR</t>
  </si>
  <si>
    <t>\\DemoAF\JJM\JJM\Maharashtra\Region-Amaravati\Circle-Amravati\Division-Amravati\Sub Division-Amravati - 2\Block-Nandgaon Khandeshwar\Scheme-20030263 - Dhanora Gurav &amp; 8 Villages RRWS\Dhanora Gurav\Existing 0.50 LL ESR-1</t>
  </si>
  <si>
    <t>\\DemoAF\JJM\JJM\Maharashtra\Region-Amaravati\Circle-Akola\Division-Akola\Sub Division-Akola\Block-Akola\Scheme-20028565 - Akot 84 VRRWSS Tq. Akola, Akot &amp; Telhara Dist. Akola\Taroda\Existing 0.40 LL ESR</t>
  </si>
  <si>
    <t>\\DemoAF\JJM\JJM\Maharashtra\Region-Amaravati\Circle-Akola\Division-Akola\Sub Division-Akola\Block-Akola\Scheme-20028565 - Akot 84 VRRWSS Tq. Akola, Akot &amp; Telhara Dist. Akola\Tandulwadi\Existing 0.30 LL ESR</t>
  </si>
  <si>
    <t>\\DemoAF\JJM\JJM\Maharashtra\Region-Amaravati\Circle-Akola\Division-Akola\Sub Division-Akola\Block-Telhara\Scheme-20028565 - Akot 84 VRRWSS Tq. Akola, Akot &amp; Telhara Dist. Akola\Ner\Existing 0.75 LL ESR</t>
  </si>
  <si>
    <t>\\DemoAF\JJM\JJM\Maharashtra\Region-Amaravati\Circle-Akola\Division-Akola\Sub Division-Murtizapur\Block-Murtizapur\Scheme-20028330 - Langhapur 50 VRRWSS Tq. Murtizapur Dist. Akola\Dahatonda\Existing 0.75 LL ESR</t>
  </si>
  <si>
    <t>\\DemoAF\JJM\JJM\Maharashtra\Region-Amaravati\Circle-Amravati\Division-Amravati\Sub Division-Amravati - 2\Block-Chandur Rly\Scheme-20030227 - Chirodi &amp; 4 Villages RRWS\Karala\Existing 0.40 LL ESR</t>
  </si>
  <si>
    <t>\\DemoAF\JJM\JJM\Maharashtra\Region-Nagpur\Circle-Nagpur\Division-Chandrapur\Sub Division-Mul\Block-Mul\Scheme-7890965 - Mul Grid &amp; 24 Villages  RR WSS Retrofitting\Rajgad\ESR-1.00 LL</t>
  </si>
  <si>
    <t>\\DemoAF\JJM\JJM\Maharashtra\Region-Nagpur\Circle-Nagpur\Division-Chandrapur\Sub Division-Wardha\Block-Wardha\Scheme-7891298 - Pipri Meghe and 13 villages RR WSS\Sawangi Meghe\ESR-7.50 LL OL 1</t>
  </si>
  <si>
    <t>\\DemoAF\JJM\JJM\Maharashtra\Region-Nagpur\Circle-Nagpur\Division-Chandrapur\Sub Division-Wardha\Block-Wardha\Scheme-7891298 - Pipri Meghe and 13 villages RR WSS\Sindhi Meghe\Proposed ESR-8.50 LL OL 1</t>
  </si>
  <si>
    <t>\\DemoAF\JJM\JJM\Maharashtra\Region-Nagpur\Circle-Nagpur\Division-Chandrapur\Sub Division-Wardha\Block-Wardha\Scheme-7891298 - Pipri Meghe and 13 villages RR WSS\Sindhi Meghe\Existing ESR-8.50 LL OL 1</t>
  </si>
  <si>
    <t>\\DemoAF\JJM\JJM\Maharashtra\Region-Nagpur\Circle-Chandrapur\Division-Chandrapur\Sub Division-Chandrapur\Block-Chandrapur\Scheme-20050368 - Chinchala and 7 Villages RR Water Supply Scheme\Chinchala\Proposed ESR-0.15LL</t>
  </si>
  <si>
    <t>\\DemoAF\JJM\JJM\Maharashtra\Region-Nagpur\Circle-Nagpur\Division-Chandrapur\Sub Division-Wardha\Block-Wardha\Scheme-7891298 - Pipri Meghe and 13 villages RR WSS\Sindhi Meghe\Existing ESR-4.00 LL OL 1</t>
  </si>
  <si>
    <t>\\DemoAF\JJM\JJM\Maharashtra\Region-Nagpur\Circle-Nagpur\Division-Chandrapur\Sub Division-Mul\Block-Mul\Scheme-7890965 - Mul Grid &amp; 24 Villages  RR WSS Retrofitting\Chichala (Mo)\ESR-1.85 LL</t>
  </si>
  <si>
    <t>\\DemoAF\JJM\JJM\Maharashtra\Region-Nagpur\Circle-Nagpur\Division-Chandrapur\Sub Division-Wardha\Block-Wardha\Scheme-7891298 - Pipri Meghe and 13 villages RR WSS\Sawangi Meghe\ESR-7.50 LL OL 2</t>
  </si>
  <si>
    <t>\\DemoAF\JJM\JJM\Maharashtra\Region-Nagpur\Circle-Nagpur\Division-Chandrapur\Sub Division-Wardha\Block-Wardha\Scheme-7891298 - Pipri Meghe and 13 villages RR WSS\Sindhi Meghe\Proposed ESR-8.50 LL OL 2</t>
  </si>
  <si>
    <t>\\DemoAF\JJM\JJM\Maharashtra\Region-Pune\Circle-Pune\Division-Satara\Sub Division-Pune\Block- Phaltan\Scheme- 20019021 -Dhuldev Algudewadi\Algudewadi\Bhonglevasti ESR 0.25LL</t>
  </si>
  <si>
    <t>\\DemoAF\JJM\JJM\Maharashtra\Region-Pune\Circle-Pune\Division-Pune 1\Sub Division-Pune 1\Block-Daund\Scheme-7942135-Gar, Sonwadi, Nanviz RR\Nanviz\Nanwij ESR 0.50LL</t>
  </si>
  <si>
    <t>\\DemoAF\JJM\JJM\Maharashtra\Region-Pune\Circle-Pune\Division-Pune 1\Sub Division-Pune 1\Block-Daund\Scheme-7942135-Gar, Sonwadi, Nanviz RR\Betwadi\Betwadi ESR 0.50LL</t>
  </si>
  <si>
    <t>\\DemoAF\JJM\JJM\Maharashtra\Region-Pune\Circle-Pune\Division-Satara\Sub Division-Pune\Block- Phaltan\Scheme- 20019021 -Dhuldev Algudewadi\Algudewadi\Ghatevasti ESR 0.25 LL</t>
  </si>
  <si>
    <t>\\DemoAF\JJM\JJM\Maharashtra\Region-Pune\Circle-Pune\Division-Pune 1\Sub Division-Pune 1\Block-Daund\Scheme-7942135-Gar, Sonwadi, Nanviz RR\Holimala\Holimala OL2 ESR 0.70 LL</t>
  </si>
  <si>
    <t>\\DemoAF\JJM\JJM\Maharashtra\Region-Pune\Circle-Pune\Division-Pune 1\Sub Division-Pune 1\Block-Daund\Scheme-7942135-Gar, Sonwadi, Nanviz RR\Gholapnaagar\Gholapnaagar ESR 0.50LL</t>
  </si>
  <si>
    <t>\\DemoAF\JJM\JJM\Maharashtra\Region-Pune\Circle-Pune\Division-Satara\Sub Division-Pune\Block- Phaltan\Scheme- 20019021 -Dhuldev Algudewadi\Dhuldev\Khadakhira ESR 0.45 LL</t>
  </si>
  <si>
    <t>\\DemoAF\JJM\JJM\Maharashtra\Region-Pune\Circle-Pune\Division-Pune 1\Sub Division-Pune 1\Block-Daund\Scheme-7942135-Gar, Sonwadi, Nanviz RR\Nanviz\Nanvij Tav ESR 0.50LL</t>
  </si>
  <si>
    <t>\\DemoAF\JJM\JJM\Maharashtra\Region-Pune\Circle-Pune\Division-Satara\Sub Division-Pune\Block- Phaltan\Scheme- 20019021 -Dhuldev Algudewadi\Algudewadi\Nevase wasti ESR 0.25 LL</t>
  </si>
  <si>
    <t>\\DemoAF\JJM\JJM\Maharashtra\Region-Pune\Circle-Pune\Division-Satara\Sub Division-Pune\Block- Phaltan\Scheme- 20019021 -Dhuldev Algudewadi\Dhuldev\Dhuldev Gaothan ESR 0.35 LL</t>
  </si>
  <si>
    <t>\\DemoAF\JJM\JJM\Maharashtra\Region-Pune\Circle-Pune\Division-Satara\Sub Division-Pune\Block- Phaltan\Scheme- 20019021 -Dhuldev Algudewadi\Dhuldev\Nanware wasti ESR 0.80LL</t>
  </si>
  <si>
    <t>\\DemoAF\JJM\JJM\Maharashtra\Region-Pune\Circle-Pune\Division-Pune 1\Sub Division-Pune 1\Block-Daund\Scheme-7942135-Gar, Sonwadi, Nanviz RR\Holimala\Holimala OL1 ESR 0.16 LL</t>
  </si>
  <si>
    <t>\\DemoAF\JJM\JJM\Maharashtra\Region-Pune\Circle-Pune\Division-Satara\Sub Division-Pune\Block- Phaltan\Scheme- 20019021 -Dhuldev Algudewadi\Algudewadi\Algudewadi ESR 0.55LL</t>
  </si>
  <si>
    <t>\\DemoAF\JJM\JJM\Maharashtra\Region-Pune\Circle-Pune\Division-Pune 1\Sub Division-Pune 1\Block-Daund\Scheme-7942135-Gar, Sonwadi, Nanviz RR\Sonwadi\Sonwadi 1.25 LL</t>
  </si>
  <si>
    <t>\\DemoAF\JJM\JJM\Maharashtra\Region-Pune\Circle-Pune\Division-Satara\Sub Division-Pune\Block- Phaltan\Scheme- 20019021 -Dhuldev Algudewadi\Dhuldev\Dhuldev Gaothan ESR 0.25LL</t>
  </si>
  <si>
    <t>\\DemoAF\JJM\JJM\Maharashtra\Region-Nashik\Circle-Nashik\Division-Nashik\Sub Division-Malegaon\Block-Malegaon\Scheme-20037448 - 78 villages in Nandgaon, Malegaon and Deola talukas\Ghodegaon Chauki\Existing 0.30 LL ESR</t>
  </si>
  <si>
    <t>\\DemoAF\JJM\JJM\Maharashtra\Region-Nashik\Circle-Jalgaon\Division-Jalgaon\Sub Division-Erandol\Block-Chalisgaon\Scheme-20053796 - Dondigar-Rohini &amp; 15 Villages WSS\Khadki Bk.\Existing 0.50 LL ESR-1</t>
  </si>
  <si>
    <t>\\DemoAF\JJM\JJM\Maharashtra\Region-Nashik\Circle-Jalgaon\Division-Jalgaon\Sub Division-Erandol\Block-Chalisgaon\Scheme-20053796 - Dondigar-Rohini &amp; 15 Villages WSS\Khadki Bk.\Existing 0.50 LL ESR-2</t>
  </si>
  <si>
    <t>\\DemoAF\JJM\JJM\Maharashtra\Region-Nashik\Circle-Jalgaon\Division-Jalgaon\Sub Division-Erandol\Block-Chalisgaon\Scheme-20053796 - Dondigar-Rohini &amp; 15 Villages WSS\Khadki Bk.\Existing 0.50 LL ESR-3</t>
  </si>
  <si>
    <t>\\DemoAF\JJM\JJM\Maharashtra\Region-Nashik\Circle-Nashik\Division-Nashik\Sub Division-Manmad\Block-Yeola\Scheme-20030798 - Retrofitting To Yeola 38 Villages\Adgaon Chautha\Existing 1.00 LL ESR</t>
  </si>
  <si>
    <t>\\DemoAF\JJM\JJM\Maharashtra\Region-Nashik\Circle-Nashik\Division-Nashik\Sub Division-Sinnar\Block-Sinnar\Scheme-20019176 - Retro. Bargaonpimpri &amp; 6 VRWSS  Tal Sinnar\Nimgaon Sinnar\Existing 0.60 LL ESR</t>
  </si>
  <si>
    <t>\\DemoAF\JJM\JJM\Maharashtra\Region-Nashik\Circle-Nashik\Division-W M Nashik\Sub Division-Malegaon\Block-Malegaon\Scheme-20018682 - Dhahiwal &amp;25 Villages WSS Tal Malegaon\Bodhe\Existing 0.50 LL ESR</t>
  </si>
  <si>
    <t>\\DemoAF\JJM\JJM\Maharashtra\Region-Nashik\Circle-Nashik\Division-W M Nashik\Sub Division-Malegaon\Block-Malegaon\Scheme-20018682 - Dhahiwal &amp;25 Villages WSS Tal Malegaon\Roze\Existing 0.75 LL ESR</t>
  </si>
  <si>
    <t>\\DemoAF\JJM\JJM\Maharashtra\Region-Nashik\Circle-Nashik\Division-W M Nashik\Sub Division-Malegaon\Block-Malegaon\Scheme-20018682 - Dhahiwal &amp;25 Villages WSS Tal Malegaon\Dahiwal\Existing 1.5 LL ESR</t>
  </si>
  <si>
    <t>\\DemoAF\JJM\JJM\Maharashtra\Region-Nashik\Circle-Nashik\Division-W M Nashik\Sub Division-Malegaon\Block-Malegaon\Scheme-20018682 - Dhahiwal &amp;25 Villages WSS Tal Malegaon\Sherul\Existing 0.50 LL ESR</t>
  </si>
  <si>
    <t>\\DemoAF\JJM\JJM\Maharashtra\Region-Nashik\Circle-Nashik\Division-W M Nashik\Sub Division-Malegaon\Block-Malegaon\Scheme-20018682 - Dhahiwal &amp;25 Villages WSS Tal Malegaon\Nale\Existing 0.50 LL ESR</t>
  </si>
  <si>
    <t>\\DemoAF\JJM\JJM\Maharashtra\Region-Nashik\Circle-Nashik\Division-W M Nashik\Sub Division-Malegaon\Block-Malegaon\Scheme-20018682 - Dhahiwal &amp;25 Villages WSS Tal Malegaon\Shendurni\Existing 0.50 LL ESR</t>
  </si>
  <si>
    <t>\\DemoAF\JJM\JJM\Maharashtra\Region-Nashik\Circle-Nashik\Division-Nashik\Sub Division-Malegaon\Block-Nandgaon\Scheme-20037448 - 78 villages in Nandgaon, Malegaon and Deola talukas\Varhale\Existing 0.50 LL ESR</t>
  </si>
  <si>
    <t>\\DemoAF\JJM\JJM\Maharashtra\Region-Nashik\Circle-Nashik\Division-Nashik\Sub Division-Malegaon\Block-Nandgaon\Scheme-20037448 - 78 villages in Nandgaon, Malegaon and Deola talukas\Saundane\Existing 0.50 LL ESR</t>
  </si>
  <si>
    <t>\\DemoAF\JJM\JJM\Maharashtra\Region-Nashik\Circle-Nashik\Division-Nashik\Sub Division-Malegaon\Block-Nandgaon\Scheme-20037448 - 78 villages in Nandgaon, Malegaon and Deola talukas\Tandulwadi\Existing 0.50 LL ESR</t>
  </si>
  <si>
    <t>\\DemoAF\JJM\JJM\Maharashtra\Region-Nashik\Circle-Nashik\Division-Nashik\Sub Division-Malegaon\Block-Nandgaon\Scheme-20037448 - 78 villages in Nandgaon, Malegaon and Deola talukas\Manwad\Existing 0.85 LL GSR</t>
  </si>
  <si>
    <t>\\DemoAF\JJM\JJM\Maharashtra\Region-Nashik\Circle-Nashik\Division-Nashik\Sub Division-Malegaon\Block-Nandgaon\Scheme-20037448 - 78 villages in Nandgaon, Malegaon and Deola talukas\Soygaon\Existing 0.75 LL ESR</t>
  </si>
  <si>
    <t>\\DemoAF\JJM\JJM\Maharashtra\Region-Nashik\Circle-Nashik\Division-Nashik\Sub Division-Malegaon\Block-Nandgaon\Scheme-20037448 - 78 villages in Nandgaon, Malegaon and Deola talukas\Takli Bk\Existing 0.50 LL ESR</t>
  </si>
  <si>
    <t>\\DemoAF\JJM\JJM\Maharashtra\Region-Nashik\Circle-Nashik\Division-Nashik\Sub Division-Malegaon\Block-Nandgaon\Scheme-20037448 - 78 villages in Nandgaon, Malegaon and Deola talukas\Nimgaon Bk\Existing 2 LL ESR</t>
  </si>
  <si>
    <t>\\DemoAF\JJM\JJM\Maharashtra\Region-Nashik\Circle-Nashik\Division-Nashik\Sub Division-Malegaon\Block-Malegaon\Scheme-20037448 - 78 villages in Nandgaon, Malegaon and Deola talukas\Hiswal Kh\Existing 0.75 LL GSR</t>
  </si>
  <si>
    <t>\\DemoAF\JJM\JJM\Maharashtra\Region-Nashik\Circle-Nashik\Division-Nashik\Sub Division-Malegaon\Block-Malegaon\Scheme-20037448 - 78 villages in Nandgaon, Malegaon and Deola talukas\Jalgaon\Existing 0.75 LL ESR</t>
  </si>
  <si>
    <t>\\DemoAF\JJM\JJM\Maharashtra\Region-Nashik\Circle-Nashik\Division-Nashik\Sub Division-Malegaon\Block-Malegaon\Scheme-20037448 - 78 villages in Nandgaon, Malegaon and Deola talukas\Hiswal Bk\Existing 1.00 LL GSR</t>
  </si>
  <si>
    <t>\\DemoAF\JJM\JJM\Maharashtra\Region-Nashik\Circle-Nashik\Division-Nashik\Sub Division-Malegaon\Block-Malegaon\Scheme-20037448 - 78 villages in Nandgaon, Malegaon and Deola talukas\Manikpunj\Existing 0.7 LL ESR</t>
  </si>
  <si>
    <t>\\DemoAF\JJM\JJM\Maharashtra\Region-Nashik\Circle-Nashik\Division-Nashik\Sub Division-Malegaon\Block-Malegaon\Scheme-20037448 - 78 villages in Nandgaon, Malegaon and Deola talukas\Doctorwadi\Existing 0.30 LL ESR</t>
  </si>
  <si>
    <t>\\DemoAF\JJM\JJM\Maharashtra\Region-Nashik\Circle-Nashik\Division-Nashik\Sub Division-Malegaon\Block-Malegaon\Scheme-20037448 - 78 villages in Nandgaon, Malegaon and Deola talukas\Krantinagar\Existing 0.30 LL ESR</t>
  </si>
  <si>
    <t>\\DemoAF\JJM\JJM\Maharashtra\Region-Nashik\Circle-Nashik\Division-Nashik\Sub Division-Malegaon\Block-Malegaon\Scheme-20037448 - 78 villages in Nandgaon, Malegaon and Deola talukas\Ganesh Nagar\Existing 0.30 LL ESR</t>
  </si>
  <si>
    <t>\\DemoAF\JJM\JJM\Maharashtra\Region-Nashik\Circle-Jalgaon\Division-Jalgaon\Sub Division-Erandol\Block-Chalisgaon\Scheme-20053796 - Dondigar-Rohini &amp; 15 Villages WSS\Don Digar\Existing 0.30 LL ESR</t>
  </si>
  <si>
    <t>\\DemoAF\JJM\JJM\Maharashtra\Region-Nashik\Circle-Jalgaon\Division-Jalgaon\Sub Division-Erandol\Block-Chalisgaon\Scheme-20053796 - Dondigar-Rohini &amp; 15 Villages WSS\Don Digar\Existing 0.75 LL ESR</t>
  </si>
  <si>
    <t>\\DemoAF\JJM\JJM\Maharashtra\Region-Nashik\Circle-Jalgaon\Division-Jalgaon\Sub Division-Erandol\Block-Chalisgaon\Scheme-20053796 - Dondigar-Rohini &amp; 15 Villages WSS\Bramhanshevga\Existing 0.50 LL ESR</t>
  </si>
  <si>
    <t>\\DemoAF\JJM\JJM\Maharashtra\Region-Nashik\Circle-Jalgaon\Division-Jalgaon\Sub Division-Erandol\Block-Chalisgaon\Scheme-20053796 - Dondigar-Rohini &amp; 15 Villages WSS\Talegaon\Existing 1.00 LL ESR</t>
  </si>
  <si>
    <t>\\DemoAF\JJM\JJM\Maharashtra\Region-Nashik\Circle-Jalgaon\Division-Jalgaon\Sub Division-Erandol\Block-Chalisgaon\Scheme-20053796 - Dondigar-Rohini &amp; 15 Villages WSS\Hatgaon\Existing 1.20 LL ESR</t>
  </si>
  <si>
    <t>\\DemoAF\JJM\JJM\Maharashtra\Region-Nashik\Circle-Jalgaon\Division-Jalgaon\Sub Division-Erandol\Block-Chalisgaon\Scheme-20053796 - Dondigar-Rohini &amp; 15 Villages WSS\Andhari\Existing 1.31 LL ESR</t>
  </si>
  <si>
    <t>\\DemoAF\JJM\JJM\Maharashtra\Region-Nashik\Circle-Jalgaon\Division-Jalgaon\Sub Division-Nandurbar\Block-Nandurbar\Scheme-20055662 - Pachorabari - Narayanpur Wss\Pachorabari\Existing 0.50 LL ESR</t>
  </si>
  <si>
    <t>\\DemoAF\JJM\JJM\Maharashtra\Region-Nashik\Circle-Jalgaon\Division-Jalgaon\Sub Division-Nandurbar\Block-Nandurbar\Scheme-20055662 - Pachorabari - Narayanpur Wss\Narayanpur\Existing 0.8 LL ESR</t>
  </si>
  <si>
    <t>\\DemoAF\JJM\JJM\Maharashtra\Region-Nashik\Circle-Jalgaon\Division-Jalgaon\Sub Division-Nandurbar\Block-Nandurbar\Scheme-20056839 - Gujar Bhawali , Jambholi &amp; 4 Villages\Gujar Jamboli\Existing 0.30 LL ESR-2</t>
  </si>
  <si>
    <t>\\DemoAF\JJM\JJM\Maharashtra\Region-Nashik\Circle-Jalgaon\Division-Jalgaon\Sub Division-Nandurbar\Block-Nandurbar\Scheme-20056839 - Gujar Bhawali , Jambholi &amp; 4 Villages\Gujar Bhawali\Existing 0.55 LL ESR</t>
  </si>
  <si>
    <t>\\DemoAF\JJM\JJM\Maharashtra\Region-Nashik\Circle-Nashik\Division-Nashik\Sub Division-Manmad\Block-Nifad\Scheme-456654 - Retro. Lasalgaon Vinchur 16 Villages, Tal. Nifad\Nimgaon Wakada\Existing 1.50 LL ESR-OL 1</t>
  </si>
  <si>
    <t>\\DemoAF\JJM\JJM\Maharashtra\Region-Nashik\Circle-Nashik\Division-Nashik\Sub Division-Manmad\Block-Nifad\Scheme-456654 - Retro. Lasalgaon Vinchur 16 Villages, Tal. Nifad\Nimgaon Wakada\Existing 1.50 LL ESR-OL 2</t>
  </si>
  <si>
    <t>\\DemoAF\JJM\JJM\Maharashtra\Region-Nashik\Circle-Nashik\Division-Nashik\Sub Division-Manmad\Block-Nifad\Scheme-456654 - Retro. Lasalgaon Vinchur 16 Villages, Tal. Nifad\Nimgaon Wakada\Existing 1.50 LL ESR-OL 3</t>
  </si>
  <si>
    <t>\\DemoAF\JJM\JJM\Maharashtra\Region-Nashik\Circle-Nashik\Division-Nashik\Sub Division-Manmad\Block-Nifad\Scheme-456654 - Retro. Lasalgaon Vinchur 16 Villages, Tal. Nifad\Lasalgaon\Existing 1.00 LL ESR-1</t>
  </si>
  <si>
    <t>\\DemoAF\JJM\JJM\Maharashtra\Region-Nashik\Circle-Nashik\Division-Nashik\Sub Division-Manmad\Block-Nifad\Scheme-456654 - Retro. Lasalgaon Vinchur 16 Villages, Tal. Nifad\Lasalgaon\Existing 1.00 LL ESR-2</t>
  </si>
  <si>
    <t>\\DemoAF\JJM\JJM\Maharashtra\Region-Nashik\Circle-Nashik\Division-Nashik\Sub Division-Manmad\Block-Nifad\Scheme-456654 - Retro. Lasalgaon Vinchur 16 Villages, Tal. Nifad\Pimpalgaon Najik\Existing 3.00 LL ESR</t>
  </si>
  <si>
    <t>\\DemoAF\JJM\JJM\Maharashtra\Region-Nashik\Circle-Nashik\Division-Nashik\Sub Division-Manmad\Block-Nifad\Scheme-456654 - Retro. Lasalgaon Vinchur 16 Villages, Tal. Nifad\Kotamgaon\Existing 0.60 LL ESR</t>
  </si>
  <si>
    <t>\\DemoAF\JJM\JJM\Maharashtra\Region-Nashik\Circle-Nashik\Division-Nashik\Sub Division-Manmad\Block-Nifad\Scheme-456654 - Retro. Lasalgaon Vinchur 16 Villages, Tal. Nifad\Kotamgaon\Existing 1.00 LL ESR</t>
  </si>
  <si>
    <t>\\DemoAF\JJM\JJM\Maharashtra\Region-Nashik\Circle-Nashik\Division-Nashik\Sub Division-Manmad\Block-Nifad\Scheme-456654 - Retro. Lasalgaon Vinchur 16 Villages, Tal. Nifad\Vinchur\Existing 1.50 LL ESR</t>
  </si>
  <si>
    <t>\\DemoAF\JJM\JJM\Maharashtra\Region-Nashik\Circle-Nashik\Division-Nashik\Sub Division-Manmad\Block-Nifad\Scheme-456654 - Retro. Lasalgaon Vinchur 16 Villages, Tal. Nifad\Takali Vinchur\Existing 1.50 LL ESR</t>
  </si>
  <si>
    <t>\\DemoAF\JJM\JJM\Maharashtra\Region-Nashik\Circle-Nashik\Division-Nashik\Sub Division-Manmad\Block-Nifad\Scheme-456654 - Retro. Lasalgaon Vinchur 16 Villages, Tal. Nifad\Vitthalwadi\Existing 0.50 LL ESR</t>
  </si>
  <si>
    <t>\\DemoAF\JJM\JJM\Maharashtra\Region-Nashik\Circle-Nashik\Division-Nashik\Sub Division-Manmad\Block-Nifad\Scheme-456654 - Retro. Lasalgaon Vinchur 16 Villages, Tal. Nifad\Vishnu Nagar\Existing 0.50 LL ESR</t>
  </si>
  <si>
    <t>\\DemoAF\JJM\JJM\Maharashtra\Region-Nashik\Circle-Nashik\Division-Nashik\Sub Division-Manmad\Block-Nifad\Scheme-456654 - Retro. Lasalgaon Vinchur 16 Villages, Tal. Nifad\Dharangaon Veer\Existing 1.50 LL ESR</t>
  </si>
  <si>
    <t>\\DemoAF\JJM\JJM\Maharashtra\Region-Nashik\Circle-Nashik\Division-Nashik\Sub Division-Manmad\Block-Nifad\Scheme-456654 - Retro. Lasalgaon Vinchur 16 Villages, Tal. Nifad\Bokaddara\Existing 1.00 LL ESR</t>
  </si>
  <si>
    <t>\\DemoAF\JJM\JJM\Maharashtra\Region-Nashik\Circle-Nashik\Division-Nashik\Sub Division-Manmad\Block-Nifad\Scheme-456654 - Retro. Lasalgaon Vinchur 16 Villages, Tal. Nifad\Vinchur\Proposed 1.60 LL ESR-1</t>
  </si>
  <si>
    <t>\\DemoAF\JJM\JJM\Maharashtra\Region-Nashik\Circle-Nashik\Division-Nashik\Sub Division-Manmad\Block-Nifad\Scheme-456654 - Retro. Lasalgaon Vinchur 16 Villages, Tal. Nifad\Lasalgaon\Existing 2.50 LL ESR</t>
  </si>
  <si>
    <t>\\DemoAF\JJM\JJM\Maharashtra\Region-Nashik\Circle-Nashik\Division-Nashik\Sub Division-Malegaon\Block-Nandgaon\Scheme-20037448 - 78 villages in Nandgaon, Malegaon and Deola talukas\Saundane\Existing 2.5 LL ESR</t>
  </si>
  <si>
    <t>\\DemoAF\JJM\JJM\Maharashtra\Region-Nashik\Circle-Nashik\Division-Nashik\Sub Division-Malegaon\Block-Malegaon\Scheme-20037448 - 78 villages in Nandgaon, Malegaon and Deola talukas\Manjare\Existing 0.50 LL ESR</t>
  </si>
  <si>
    <t>\\DemoAF\JJM\JJM\Maharashtra\Region-Nashik\Circle-Nashik\Division-Nashik\Sub Division-Malegaon\Block-Deola\Scheme-20037448 - 78 villages in Nandgaon, Malegaon and Deola talukas\Ajande\Existing 0.75 LL ESR</t>
  </si>
  <si>
    <t>\\DemoAF\JJM\JJM\Maharashtra\Region-Nashik\Circle-Jalgaon\Division-Jalgaon\Sub Division-Erandol\Block-Chalisgaon\Scheme-20053796 - Dondigar-Rohini &amp; 15 Villages WSS\Hatgaon\Proposed 0.48 LL ESR</t>
  </si>
  <si>
    <t>\\DemoAF\JJM\JJM\Maharashtra\Region-Nashik\Circle-Jalgaon\Division-Jalgaon\Sub Division-Erandol\Block-Chalisgaon\Scheme-20053796 - Dondigar-Rohini &amp; 15 Villages WSS\Karajgaon\Proposed 0.88 LL ESR</t>
  </si>
  <si>
    <t>\\DemoAF\JJM\JJM\Maharashtra\Region-Nashik\Circle-Jalgaon\Division-Jalgaon\Sub Division-Erandol\Block-Chalisgaon\Scheme-20053796 - Dondigar-Rohini &amp; 15 Villages WSS\Rohini\Proposed 1.23 LL ESR</t>
  </si>
  <si>
    <t>\\DemoAF\JJM\JJM\Maharashtra\Region-Nashik\Circle-Jalgaon\Division-Jalgaon\Sub Division-Erandol\Block-Chalisgaon\Scheme-20053796 - Dondigar-Rohini &amp; 15 Villages WSS\Rohini\Existing 0.25 LL ESR</t>
  </si>
  <si>
    <t>\\DemoAF\JJM\JJM\Maharashtra\Region-Nashik\Circle-Jalgaon\Division-Jalgaon\Sub Division-Nandurbar\Block-Nandurbar\Scheme-20057127 - Khamgaon, Tokartale , Vichak &amp; 2 Wadies Rrwss\Tokartale\Proposed 2.1 LL ESR</t>
  </si>
  <si>
    <t>\\DemoAF\JJM\JJM\Maharashtra\Region-Nashik\Circle-Nashik\Division-Nashik\Sub Division-Manmad\Block-Nifad\Scheme-456654 - Retro. Lasalgaon Vinchur 16 Villages, Tal. Nifad\Nandgaon\Existing 1.00 LL ESR</t>
  </si>
  <si>
    <t>\\DemoAF\JJM\JJM\Maharashtra\Region-Nashik\Circle-Nashik\Division-Nashik\Sub Division-Manmad\Block-Nifad\Scheme-456654 - Retro. Lasalgaon Vinchur 16 Villages, Tal. Nifad\Pimpalgaon Najik\Existing 1.00 LL ESR</t>
  </si>
  <si>
    <t>\\DemoAF\JJM\JJM\Maharashtra\Region-Nashik\Circle-Nashik\Division-Nashik\Sub Division-Malegaon\Block-Malegaon\Scheme-20037448 - 78 villages in Nandgaon, Malegaon and Deola talukas\Babhulwadi\Existing 0.50 LL ESR</t>
  </si>
  <si>
    <t>\\DemoAF\JJM\JJM\Maharashtra\Region-Nashik\Circle-Nashik\Division-Nashik\Sub Division-Malegaon\Block-Nandgaon\Scheme-20037448 - 78 villages in Nandgaon, Malegaon and Deola talukas\Pimparkhed\Existing 0.75 LL ESR</t>
  </si>
  <si>
    <t>\\DemoAF\JJM\JJM\Maharashtra\Region-Nashik\Circle-Nashik\Division-Nashik\Sub Division-Malegaon\Block-Nandgaon\Scheme-20037448 - 78 villages in Nandgaon, Malegaon and Deola talukas\Pimpri Haveli\Existing 0.75 LL ESR</t>
  </si>
  <si>
    <t>\\DemoAF\JJM\JJM\Maharashtra\Region-Nashik\Circle-Nashik\Division-W M Nashik\Sub Division-Malegaon\Block-Malegaon\Scheme-20018682 - Dhahiwal &amp;25 Villages WSS Tal Malegaon\Devarpada\Existing 1.25 LL ESR</t>
  </si>
  <si>
    <t>\\DemoAF\JJM\JJM\Maharashtra\Region-Nashik\Circle-Nashik\Division-W M Nashik\Sub Division-Malegaon\Block-Malegaon\Scheme-20018682 - Dhahiwal &amp;25 Villages WSS Tal Malegaon\Hiswal\Existing 1.5 LL ESR</t>
  </si>
  <si>
    <t>\\DemoAF\JJM\JJM\Maharashtra\Region-Nashik\Circle-Jalgaon\Division-Jalgaon\Sub Division-Chopda\Block-Chopda\Scheme-20053731 - Lasur And 9 Villages Rrwss. Ta. Chopda\Chaugaon\Existing 0.75 LL ESR</t>
  </si>
  <si>
    <t>\\DemoAF\JJM\JJM\Maharashtra\Region-Nashik\Circle-Nashik\Division-W M Nashik\Sub Division-Malegaon\Block-Malegaon\Scheme-20018579 - Malmatha and 25 villages Ta. Malegaon\Astane\Existing 0.50 LL ESR</t>
  </si>
  <si>
    <t>\\DemoAF\JJM\JJM\Maharashtra\Region-Nashik\Circle-Nashik\Division-W M Nashik\Sub Division-Malegaon\Block-Malegaon\Scheme-20018579 - Malmatha and 25 villages Ta. Malegaon\Astane\Proposed 0.50 LL ESR</t>
  </si>
  <si>
    <t>\\DemoAF\JJM\JJM\Maharashtra\Region-Nashik\Circle-Nashik\Division-W M Nashik\Sub Division-Malegaon\Block-Malegaon\Scheme-20018579 - Malmatha and 25 villages Ta. Malegaon\Astane\Proposed 0.77 LL ESR</t>
  </si>
  <si>
    <t>\\DemoAF\JJM\JJM\Maharashtra\Region-Nashik\Circle-Nashik\Division-Nashik\Sub Division-Malegaon\Block-Baglan\Scheme-7971089 - Nampur and 4 villages RR Tal Baglan (C 39)\Askheda\Existing 0.60 LL ESR</t>
  </si>
  <si>
    <t>\\DemoAF\JJM\JJM\Maharashtra\Region-Nashik\Circle-Nashik\Division-Nashik\Sub Division-Malegaon\Block-Baglan\Scheme-7971089 - Nampur and 4 villages RR Tal Baglan (C 39)\Jaikheda\Existing 0.55 LL ESR</t>
  </si>
  <si>
    <t>\\DemoAF\JJM\JJM\Maharashtra\Region-Chhatrapati Sambhajinagar\Circle-Nanded\Division-Nanded\Sub Division-Himayatnagar\Block-Himayatnagar\Scheme-20013969 - Hadgaon and Himayatnagar 132 Village Grid WSS\Mangrul\ESR-0.40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</si>
  <si>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Jalna\Raigavan\ESR-0.75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</si>
  <si>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Jalna\Bramhanwadi\ESR-0.87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</si>
  <si>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Jalna\Belora Tanda\ESR-0.44 LL</t>
  </si>
  <si>
    <t>\\DemoAF\JJM\JJM\Maharashtra\Region-Chhatrapati Sambhajinagar\Circle-Chhatrapati Sambhajinagar\Division-Chhatrapati Sambhajinagar\Sub Division-Sillod\Block-Sillod\Scheme-20017395 - Shirsala &amp; 4 Village RRWS\Nanegaon\GSR-0.20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</si>
  <si>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Jalna\Hastur Tanda\ESR-0.50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</si>
  <si>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Jalna\Limbaji Barbada\ESR-0.25 LL</t>
  </si>
  <si>
    <t>\\DemoAF\JJM\JJM\Maharashtra\Region-Chhatrapati Sambhajinagar\Circle-Nanded\Division-Nanded\Sub Division-Himayatnagar\Block-Himayatnagar\Scheme-20013969 - Hadgaon and Himayatnagar 132 Village Grid WSS\Kamari\ESR-1.50 LL</t>
  </si>
  <si>
    <t>\\DemoAF\JJM\JJM\Maharashtra\Region-Chhatrapati Sambhajinagar\Circle-Nanded\Division-Nanded\Sub Division-Himayatnagar\Block-Himayatnagar\Scheme-20013969 - Hadgaon and Himayatnagar 132 Village Grid WSS\Karanji\ESR-0.40 LL</t>
  </si>
  <si>
    <t>\\DemoAF\JJM\JJM\Maharashtra\Region-Chhatrapati Sambhajinagar\Circle-Chhatrapati Sambhajinagar\Division-Chhatrapati Sambhajinagar\Sub Division-Sillod\Block-Sillod\Scheme-20017395 - Shirsala &amp; 4 Village RRWS\Janjala\ESR-0.81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</si>
  <si>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Jalna\Devthana Mantha\ESR-0.49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</si>
  <si>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Jalna\Lawani\ESR-0.30 LL</t>
  </si>
  <si>
    <t>\\DemoAF\JJM\JJM\Maharashtra\Region-Chhatrapati Sambhajinagar\Circle-Nanded\Division-Nanded\Sub Division-Himayatnagar\Block-Himayatnagar\Scheme-20013969 - Hadgaon and Himayatnagar 132 Village Grid WSS\Khadki (Bazar)\ESR-0.40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</si>
  <si>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Jalna\Wazarsarkate\ESR-1.14 LL</t>
  </si>
  <si>
    <t>\\DemoAF\JJM\JJM\Maharashtra\Region-Chhatrapati Sambhajinagar\Circle-Nanded\Division-Nanded\Sub Division-Himayatnagar\Block-Himayatnagar\Scheme-20013969 - Hadgaon and Himayatnagar 132 Village Grid WSS\Yewli\ESR-0.40 LL</t>
  </si>
  <si>
    <t>\\DemoAF\JJM\JJM\Maharashtra\Region-Chhatrapati Sambhajinagar\Circle-Nanded\Division-Nanded\Sub Division-Himayatnagar\Block-Himayatnagar\Scheme-20013969 - Hadgaon and Himayatnagar 132 Village Grid WSS\Pawana\ESR-0.40 LL</t>
  </si>
  <si>
    <t>\\DemoAF\JJM\JJM\Maharashtra\Region-Nagpur\Circle-Nagpur\Division-Chandrapur\Sub Division-Mul\Block-Mul\Scheme-7890965 - Mul Grid &amp; 24 Villages  RR WSS Retrofitting\Janala Ryt.\ZBR-0.50 LL</t>
  </si>
  <si>
    <t>\\DemoAF\JJM\JJM\Maharashtra\Region-Nagpur\Circle-Nagpur\Division-Chandrapur\Sub Division-Mul\Block-Mul\Scheme-7890965 - Mul Grid &amp; 24 Villages  RR WSS Retrofitting\Churul Tukum\GSR-0.35 LL</t>
  </si>
  <si>
    <t>\\DemoAF\JJM\JJM\Maharashtra\Region-Nagpur\Circle-Nagpur\Division-Chandrapur\Sub Division-Wardha\Block-Wardha\Scheme-7891298 - Pipri Meghe and 13 villages RR WSS\Waigaon\ESR-2.00 LL OL 1</t>
  </si>
  <si>
    <t>\\DemoAF\JJM\JJM\Maharashtra\Region-Nagpur\Circle-Nagpur\Division-Chandrapur\Sub Division-Wardha\Block-Wardha\Scheme-7891298 - Pipri Meghe and 13 villages RR WSS\Masala\ESR-8.50 LL OL 1</t>
  </si>
  <si>
    <t>\\DemoAF\JJM\JJM\Maharashtra\Region-Nashik\Circle-Jalgaon\Division-Jalgaon\Sub Division-Erandol\Block-Jamner\Scheme-20025401 - Pahur Peth&amp; Pahur Kasbe 2 Villages WSS Tal Jamner\Pahur Peth\Existing 1.65 LL ESR</t>
  </si>
  <si>
    <t>\\DemoAF\JJM\JJM\Maharashtra\Region-Nashik\Circle-Jalgaon\Division-Jalgaon\Sub Division-Chopda\Block-Chopda\Scheme-20053731 - Lasur And 9 Villages Rrwss. Ta. Chopda\Hatede Kh\Existing 0.25 LL ESR</t>
  </si>
  <si>
    <t>\\DemoAF\JJM\JJM\Maharashtra\Region-Nashik\Circle-Ahmednagar\Division-Ahmednagar\Sub Division-Ahmednagar\Block-Nagar\Scheme-20046296 - Burhannagar &amp; 45 Villages Retro RRWSS\Shendi\Existing 1.3 LL ESR</t>
  </si>
  <si>
    <t>\\DemoAF\JJM\JJM\Maharashtra\Region-Nashik\Circle-Nashik\Division-W M Nashik\Sub Division-Malegaon\Block-Chandwad\Scheme-20086730 - Retro.Chandwad and WSS 44 villages. Ta. Chandwad\Redgaon Kh\Existing 0.75 LL ESR</t>
  </si>
  <si>
    <t>\\DemoAF\JJM\JJM\Maharashtra\Region-Nashik\Circle-Jalgaon\Division-Jalgaon\Sub Division-Erandol\Block-Chalisgaon\Scheme-20053796 - Dondigar-Rohini &amp; 15 Villages WSS\Krushnanagar\Existing 0.70 LL ESR</t>
  </si>
  <si>
    <t>\\DemoAF\JJM\JJM\Maharashtra\Region-Nashik\Circle-Ahmednagar\Division-Ahmednagar\Sub Division-Ahmednagar\Block-Nagar\Scheme-20046296 - Burhannagar &amp; 45 Villages Retro RRWSS\Burhannagar\Existing 1.5 LL ESR</t>
  </si>
  <si>
    <t>\\DemoAF\JJM\JJM\Maharashtra\Region-Nashik\Circle-Jalgaon\Division-Jalgaon\Sub Division-Erandol\Block-Chalisgaon\Scheme-20053796 - Dondigar-Rohini &amp; 15 Villages WSS\Pimpri Budruk\Existing 0.50 LL ESR</t>
  </si>
  <si>
    <t>\\DemoAF\JJM\JJM\Maharashtra\Region-Nashik\Circle-Nashik\Division-Nashik\Sub Division-Nashik\Block-Trambakeshwar\Scheme-20017222 - Waghera &amp; 14 RRWSS Tal Trambakeshwar\Waghera\Existing 0.65 LL ESR</t>
  </si>
  <si>
    <t>\\DemoAF\JJM\JJM\Maharashtra\Region-Nashik\Circle-Jalgaon\Division-Jalgaon\Sub Division-Chopda\Block-Chopda\Scheme-20053731 - Lasur And 9 Villages Rrwss. Ta. Chopda\Kazipura\Existing 0.25 LL ESR-2</t>
  </si>
  <si>
    <t>\\DemoAF\JJM\JJM\Maharashtra\Region-Nashik\Circle-Nashik\Division-W M Nashik\Sub Division-Malegaon\Block-Malegaon\Scheme-20018579 - Malmatha and 25 villages Ta. Malegaon\Dahidi\Existing 0.7 LL GSR</t>
  </si>
  <si>
    <t>\\DemoAF\JJM\JJM\Maharashtra\Region-Nashik\Circle-Nashik\Division-W M Nashik\Sub Division-W.M.Nashik\Block-Dindori\Scheme-20039676 - Mulane &amp; 3Villages RRWSS Tal. Dindori\Mulane\Proposed 0.54 LL ESR</t>
  </si>
  <si>
    <t>\\DemoAF\JJM\JJM\Maharashtra\Region-Nashik\Circle-Ahmednagar\Division-Ahmednagar\Sub Division-Ahmednagar\Block-Nagar\Scheme-20046296 - Burhannagar &amp; 45 Villages Retro RRWSS\Pimpalgaon Ujjaini\Existing 1.00 LL ESR</t>
  </si>
  <si>
    <t>\\DemoAF\JJM\JJM\Maharashtra\Region-Nashik\Circle-Ahmednagar\Division-Ahmednagar\Sub Division-Ahmednagar\Block-Nagar\Scheme-20046296 - Burhannagar &amp; 45 Villages Retro RRWSS\Dhangarwadi\Existing 0.75 LL ESR</t>
  </si>
  <si>
    <t>\\DemoAF\JJM\JJM\Maharashtra\Region-Nashik\Circle-Jalgaon\Division-Jalgaon\Sub Division-Chopda\Block-Chopda\Scheme-20053731 - Lasur And 9 Villages Rrwss. Ta. Chopda\Lasur\Existing 1.00 LL ESR</t>
  </si>
  <si>
    <t>\\DemoAF\JJM\JJM\Maharashtra\Region-Nashik\Circle-Ahmednagar\Division-Ahmednagar\Sub Division-Ahmednagar\Block-Nagar\Scheme-20046296 - Burhannagar &amp; 45 Villages Retro RRWSS\Pimpalgaon Malvi\Existing 0.75 LL ESR</t>
  </si>
  <si>
    <t>\\DemoAF\JJM\JJM\Maharashtra\Region-Nashik\Circle-Nashik\Division-W M Nashik\Sub Division-W.M.Nashik\Block-Dindori\Scheme-20039676 - Mulane &amp; 3Villages RRWSS Tal. Dindori\Talegaon Vani\Existing 0.75 LL ESR</t>
  </si>
  <si>
    <t>\\DemoAF\JJM\JJM\Maharashtra\Region-Nashik\Circle-Jalgaon\Division-Jalgaon\Sub Division-Chopda\Block-Chopda\Scheme-20053731 - Lasur And 9 Villages Rrwss. Ta. Chopda\Chunchale\Existing 1.25 LL ESR</t>
  </si>
  <si>
    <t>\\DemoAF\JJM\JJM\Maharashtra\Region-Nashik\Circle-Jalgaon\Division-Jalgaon\Sub Division-Chopda\Block-Chopda\Scheme-20053731 - Lasur And 9 Villages Rrwss. Ta. Chopda\Kazipura\Existing 0.25 LL ESR-1</t>
  </si>
  <si>
    <t>\\DemoAF\JJM\JJM\Maharashtra\Region-Nashik\Circle-Ahmednagar\Division-Ahmednagar\Sub Division-Newasa\Block-Nevasa\Scheme-5348540 - Retro.Sonai Karjgaon and 16 villages, Tal. Nevasa\Imampur\Existing 0.20 LL ESR-34</t>
  </si>
  <si>
    <t>\\DemoAF\JJM\JJM\Maharashtra\Region-Nashik\Circle-Nashik\Division-W M Nashik\Sub Division-W.M.Nashik\Block-Dindori\Scheme-20039676 - Mulane &amp; 3Villages RRWSS Tal. Dindori\Sangamner\Proposed 0.61 LL ESR</t>
  </si>
  <si>
    <t>\\DemoAF\JJM\JJM\Maharashtra\Region-Nashik\Circle-Jalgaon\Division-Jalgaon\Sub Division-Chopda\Block-Chopda\Scheme-20053731 - Lasur And 9 Villages Rrwss. Ta. Chopda\Majare Hingone\Existing 0.50 LL ESR</t>
  </si>
  <si>
    <t>\\DemoAF\JJM\JJM\Maharashtra\Region-Nashik\Circle-Nashik\Division-Nashik\Sub Division-Nashik\Block-Trambakeshwar\Scheme-20017222 - Waghera &amp; 14 RRWSS Tal Trambakeshwar\Gorthan\Proposed 0.40 LL ESR</t>
  </si>
  <si>
    <t>\\DemoAF\JJM\JJM\Maharashtra\Region-Nashik\Circle-Ahmednagar\Division-Ahmednagar\Sub Division-Ahmednagar\Block-Nagar\Scheme-20046296 - Burhannagar &amp; 45 Villages Retro RRWSS\Darewadi\Existing 0.50 LL ESR</t>
  </si>
  <si>
    <t>\\DemoAF\JJM\JJM\Maharashtra\Region-Nashik\Circle-Jalgaon\Division-Jalgaon\Sub Division-Erandol\Block-Chalisgaon\Scheme-20053796 - Dondigar-Rohini &amp; 15 Villages WSS\Pimpri Budruk\Proposed 0.38 LL ESR</t>
  </si>
  <si>
    <t>\\DemoAF\JJM\JJM\Maharashtra\Region-Nashik\Circle-Ahmednagar\Division-Ahmednagar\Sub Division-Ahmednagar\Block-Nagar\Scheme-20046296 - Burhannagar &amp; 45 Villages Retro RRWSS\Burhannagar\Existing 1.4 LL ESR</t>
  </si>
  <si>
    <t>\\DemoAF\JJM\JJM\Maharashtra\Region-Nashik\Circle-Nashik\Division-Nashik\Sub Division-Nashik\Block-Trambakeshwar\Scheme-20017222 - Waghera &amp; 14 RRWSS Tal Trambakeshwar\Bramhanwade\Proposed 0.55 LL ESR</t>
  </si>
  <si>
    <t>\\DemoAF\JJM\JJM\Maharashtra\Region-Nashik\Circle-Jalgaon\Division-Jalgaon\Sub Division-Chopda\Block-Chopda\Scheme-20053731 - Lasur And 9 Villages Rrwss. Ta. Chopda\Galwade\Proposed 0.40 LL ESR</t>
  </si>
  <si>
    <t>\\DemoAF\JJM\JJM\Maharashtra\Region-Nashik\Circle-Ahmednagar\Division-Ahmednagar\Sub Division-Ahmednagar\Block-Nagar\Scheme-20046296 - Burhannagar &amp; 45 Villages Retro RRWSS\Shendi\Existing 0.20 LL ESR</t>
  </si>
  <si>
    <t>\\DemoAF\JJM\JJM\Maharashtra\Region-Nashik\Circle-Nashik\Division-W M Nashik\Sub Division-Malegaon\Block-Chandwad\Scheme-20086730 - Retro.Chandwad and WSS 44 villages. Ta. Chandwad\Dugaon\Existing 1.5 LL ESR</t>
  </si>
  <si>
    <t>\\DemoAF\JJM\JJM\Maharashtra\Region-Nashik\Circle-Ahmednagar\Division-Ahmednagar\Sub Division-Ahmednagar\Block-Nagar\Scheme-20046296 - Burhannagar &amp; 45 Villages Retro RRWSS\Pimpalgaon Malvi\Existing 0.85 LL ESR</t>
  </si>
  <si>
    <t>\\DemoAF\JJM\JJM\Maharashtra\Region-Nashik\Circle-Ahmednagar\Division-Ahmednagar\Sub Division-Ahmednagar\Block-Nagar\Scheme-20046296 - Burhannagar &amp; 45 Villages Retro RRWSS\Darewadi\Existing 0.25 LL ESR</t>
  </si>
  <si>
    <t>\\DemoAF\JJM\JJM\Maharashtra\Region-Nashik\Circle-Jalgaon\Division-Jalgaon\Sub Division-Chopda\Block-Chopda\Scheme-20053731 - Lasur And 9 Villages Rrwss. Ta. Chopda\Mamalde\Existing 0.75 LL ESR</t>
  </si>
  <si>
    <t>\\DemoAF\JJM\JJM\Maharashtra\Region-Nashik\Circle-Nashik\Division-W M Nashik\Sub Division-Malegaon\Block-Chandwad\Scheme-20086730 - Retro.Chandwad and WSS 44 villages. Ta. Chandwad\Talegaon Rohi\Existing 1.5 LL ESR</t>
  </si>
  <si>
    <t>\\DemoAF\JJM\JJM\Maharashtra\Region-Nashik\Circle-Nashik\Division-W M Nashik\Sub Division-W.M.Nashik\Block-Dindori\Scheme-20039676 - Mulane &amp; 3Villages RRWSS Tal. Dindori\Babapur\Proposed 0.20 LL ESR</t>
  </si>
  <si>
    <t>\\DemoAF\JJM\JJM\Maharashtra\Region-Nagpur\Circle-Nagpur\Division-Chandrapur\Sub Division-Mul\Block-Mul\Scheme-7890965 - Mul Grid &amp; 24 Villages  RR WSS Retrofitting\Janala Ryt.\ESR-0.60 LL OL 1</t>
  </si>
  <si>
    <t>\\DemoAF\JJM\JJM\Maharashtra\Region-Nagpur\Circle-Nagpur\Division-Chandrapur\Sub Division-Wardha\Block-Wardha\Scheme-7891298 - Pipri Meghe and 13 villages RR WSS\Waigaon\ESR-2.00 LL OL 2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</si>
  <si>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Jalna\Lavani Tanda\ESR-0.24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</si>
  <si>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Jalna\Likhitpimpri\ESR-0.45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</si>
  <si>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Jalna\Yenora\ESR-1.00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</si>
  <si>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Jalna\Watur Fata\ESR-2.00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</si>
  <si>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Jalna\Soyanjanna\ESR-0.30 LL</t>
  </si>
  <si>
    <t>\\DemoAF\JJM\JJM\Maharashtra\Region-Chhatrapati Sambhajinagar\Circle-Nanded\Division-Nanded\Sub Division-Hadgaon\Block-Hadgaon\Scheme-20013969 - Hadgaon and Himayatnagar 132 Village Grid WSS\Talang\ESR-0.42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</si>
  <si>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Jalna\Anandwadi\ESR-0.47 LL</t>
  </si>
  <si>
    <t>\\DemoAF\JJM\JJM\Maharashtra\Region-Konkan\Circle -Palghar\Division -Palghar\Sub Division - Palghar\Block - Mokhada\Scheme -20028070 -BADA POKHARAN RETROFITTING RPWSS\Morhande\ESR_Morhande.98LL</t>
  </si>
  <si>
    <t>\\DemoAF\JJM\JJM\Maharashtra\Region-Konkan\Circle -Palghar\Division -Palghar\Sub Division - Palghar\Block - Palghar\Scheme -20017952 -Padghe and 19 villages PWSS\Padghe\ESR-02 Padghe 0.50LL</t>
  </si>
  <si>
    <t>\\DemoAF\JJM\JJM\Maharashtra\Region-Konkan\Circle -Palghar\Division -Palghar\Sub Division - Palghar\Block - Mokhada\Scheme -20028070 -BADA POKHARAN RETROFITTING RPWSS\Sakhari\ESR_Sakhari.44LL</t>
  </si>
  <si>
    <t>\\DemoAF\JJM\JJM\Maharashtra\Region-Konkan\Circle -Palghar\Division -Palghar\Sub Division - Palghar\Block - Mokhada\Scheme -20028070 -BADA POKHARAN RETROFITTING RPWSS\Wadachapada Saturly\ESR_Wadachapada Saturly.34LL</t>
  </si>
  <si>
    <t>\\DemoAF\JJM\JJM\Maharashtra\Region-Konkan\Circle -Palghar\Division -Palghar\Sub Division - Palghar\Block - Mokhada\Scheme -20028070 -BADA POKHARAN RETROFITTING RPWSS\Ambyachapada Saturly\ESR_Ambyachapada Saturly.61LL</t>
  </si>
  <si>
    <t>\\DemoAF\JJM\JJM\Maharashtra\Region-Konkan\Circle -Palghar\Division -Palghar\Sub Division - Palghar\Block - Dahanu\Scheme -4918426 - BADA POKHARAN RETROFITTING RPWSS\Kolavali- 1\ESR.25LL Kolavali-1</t>
  </si>
  <si>
    <t>\\DemoAF\JJM\JJM\Maharashtra\Region-Konkan\Circle -Palghar\Division -Palghar\Sub Division - Palghar\Block - Dahanu\Scheme -4918426 - BADA POKHARAN RETROFITTING RPWSS\Kambode\ESR-1_Kambode.20LL</t>
  </si>
  <si>
    <t>\\DemoAF\JJM\JJM\Maharashtra\Region-Konkan\Circle -Palghar\Division -Palghar\Sub Division - Palghar\Block - Dahanu\Scheme -4918426 - BADA POKHARAN RETROFITTING RPWSS\Matgaon\ESR-01 Matgaon 0.20LL</t>
  </si>
  <si>
    <t>\\DemoAF\JJM\JJM\Maharashtra\Region-Konkan\Circle -Raigadh\Division -Raigadh\Sub Division -Raigadh\Block -Mangaon\Scheme -20028626-Warak Kushade Water Supply Scheme tal- Mnagaon, Dist-Raigad\Vighavli\ESR Vighavli 0.25LL</t>
  </si>
  <si>
    <t>\\DemoAF\JJM\JJM\Maharashtra\Region-Konkan\Circle -Palghar\Division -Palghar\Sub Division - Palghar\Block - Mokhada\Scheme -20028070 -BADA POKHARAN RETROFITTING RPWSS\Ghodichapada Sakhari\ESR_Ghodichapada Sakhari.25LL</t>
  </si>
  <si>
    <t>\\DemoAF\JJM\JJM\Maharashtra\Region-Konkan\Circle -Palghar\Division -Palghar\Sub Division - Palghar\Block - Mokhada\Scheme -20028070 -BADA POKHARAN RETROFITTING RPWSS\Gonde BK\ESR_Gonde BK.66LL</t>
  </si>
  <si>
    <t>\\DemoAF\JJM\JJM\Maharashtra\Region-Konkan\Circle -Palghar\Division -Palghar\Sub Division - Palghar\Block - Mokhada\Scheme -20028070 -BADA POKHARAN RETROFITTING RPWSS\Pawarpada Poshera\ESR_Pawarpada Poshera.25LL</t>
  </si>
  <si>
    <t>\\DemoAF\JJM\JJM\Maharashtra\Region-Konkan\Circle -Palghar\Division -Palghar\Sub Division - Palghar\Block - Mokhada\Scheme -20028070 -BADA POKHARAN RETROFITTING RPWSS\Wasala\ESR_Wasala.84LL</t>
  </si>
  <si>
    <t>\\DemoAF\JJM\JJM\Maharashtra\Region-Konkan\Circle -Palghar\Division -Palghar\Sub Division - Palghar\Block - Dahanu\Scheme -4918426 - BADA POKHARAN RETROFITTING RPWSS\Dhakti Dahanu\ESR_Dhakti Dahanu1.40LL</t>
  </si>
  <si>
    <t>\\DemoAF\JJM\JJM\Maharashtra\Region-Konkan\Circle -Palghar\Division -Palghar\Sub Division - Palghar\Block - Dahanu\Scheme -4918426 - BADA POKHARAN RETROFITTING RPWSS\Kambode\ESR-2_Kambode.50LL</t>
  </si>
  <si>
    <t>\\DemoAF\JJM\JJM\Maharashtra\Region-Konkan\Circle -Palghar\Division -Palghar\Sub Division - Palghar\Block - Mokhada\Scheme -20028070 -BADA POKHARAN RETROFITTING RPWSS\Pangripada Chas\ESR_Pangaripada Chas.49LL</t>
  </si>
  <si>
    <t>\\DemoAF\JJM\JJM\Maharashtra\Region-Konkan\Circle -Palghar\Division -Palghar\Sub Division - Palghar\Block - Dahanu\Scheme -4918426 - BADA POKHARAN RETROFITTING RPWSS\Matgaon\ESR-02 Matgaon 0.15LL</t>
  </si>
  <si>
    <t>\\DemoAF\JJM\JJM\Maharashtra\Region-Konkan\Circle -Palghar\Division -Palghar\Sub Division - Palghar\Block - Palghar\Scheme -20017952 -Padghe and 19 villages PWSS\Padghe\ESR-01 Padghe 0.87LL</t>
  </si>
  <si>
    <t>\\DemoAF\JJM\JJM\Maharashtra\Region-Konkan\Circle -Raigadh\Division -Raigadh\Sub Division -Raigadh\Block -Mangaon\Scheme -20028626-Warak Kushade Water Supply Scheme tal- Mnagaon, Dist-Raigad\Koshimbale\ESR Koshimbale 0.21LL</t>
  </si>
  <si>
    <t>\\DemoAF\JJM\JJM\Maharashtra\Region-Konkan\Circle -Palghar\Division -Palghar\Sub Division - Palghar\Block - Mokhada\Scheme -20028070 -BADA POKHARAN RETROFITTING RPWSS\Pardhyachimet Poshera\ESR_Pardhyachimet Poshera.86LL</t>
  </si>
  <si>
    <t>\\DemoAF\JJM\JJM\Maharashtra\Region-Konkan\Circle -Palghar\Division -Palghar\Sub Division - Palghar\Block - Dahanu\Scheme -4918426 - BADA POKHARAN RETROFITTING RPWSS\Pokharan\ESR_Pokharan.50LL</t>
  </si>
  <si>
    <t>\\DemoAF\JJM\JJM\Maharashtra\Region-Konkan\Circle -Palghar\Division -Palghar\Sub Division - Palghar\Block - Mokhada\Scheme -20028070 -BADA POKHARAN RETROFITTING RPWSS\Gonde KH\ESR_Gonde KH.64LL</t>
  </si>
  <si>
    <t>\\DemoAF\JJM\JJM\Maharashtra\Region-Konkan\Circle -Palghar\Division -Palghar\Sub Division - Palghar\Block - Palghar\Scheme -20017952 -Padghe and 19 villages PWSS\Devkhop\ESR-01 Devkhop 0.50LL</t>
  </si>
  <si>
    <t>\\DemoAF\JJM\JJM\Maharashtra\Region-Konkan\Circle -Palghar\Division -Palghar\Sub Division - Palghar\Block - Mokhada\Scheme -20028070 -BADA POKHARAN RETROFITTING RPWSS\Chas\ESR_Chas.54LL</t>
  </si>
  <si>
    <t>\\DemoAF\JJM\JJM\Maharashtra\Region-Konkan\Circle -Palghar\Division -Palghar\Sub Division - Palghar\Block - Dahanu\Scheme -4918426 - BADA POKHARAN RETROFITTING RPWSS\Gungavade\ESR_Gungawade.70LL</t>
  </si>
  <si>
    <t>\\DemoAF\JJM\JJM\Maharashtra\Region-Konkan\Circle -Palghar\Division -Palghar\Sub Division - Palghar\Block - Palghar\Scheme -20017952 -Padghe and 19 villages PWSS\Tokrepada\ESR Tokrepada 0.55LL</t>
  </si>
  <si>
    <t>\\DemoAF\JJM\JJM\Maharashtra\Region-Konkan\Circle -Raigadh\Division -Raigadh\Sub Division -Raigadh\Block -Mangaon\Scheme -20028626-Warak Kushade Water Supply Scheme tal- Mnagaon, Dist-Raigad\Warak\ESR Warak 0.50LL</t>
  </si>
  <si>
    <t>\\DemoAF\JJM\JJM\Maharashtra\Region-Konkan\Circle -Palghar\Division -Palghar\Sub Division - Palghar\Block - Mokhada\Scheme -20028070 -BADA POKHARAN RETROFITTING RPWSS\Nilmati\ESR_Nilmati.46LL</t>
  </si>
  <si>
    <t>\\DemoAF\JJM\JJM\Maharashtra\Region-Konkan\Circle -Palghar\Division -Palghar\Sub Division - Palghar\Block - Mokhada\Scheme -20028070 -BADA POKHARAN RETROFITTING RPWSS\Pimplegoan\ESR_Pimplegoan.25LL</t>
  </si>
  <si>
    <t>\\DemoAF\JJM\JJM\Maharashtra\Region-Konkan\Circle -Palghar\Division -Palghar\Sub Division - Palghar\Block - Dahanu\Scheme -4918426 - BADA POKHARAN RETROFITTING RPWSS\Bada Pokharan\ESR_Bada Pokhran.80LL</t>
  </si>
  <si>
    <t>\\DemoAF\JJM\JJM\Maharashtra\Region-Konkan\Circle -Palghar\Division -Palghar\Sub Division - Palghar\Block - Mokhada\Scheme -20028070 -BADA POKHARAN RETROFITTING RPWSS\Poshera\MBR_Poshera1.78LL</t>
  </si>
  <si>
    <t>\\DemoAF\JJM\JJM\Maharashtra\Region-Konkan\Circle -Palghar\Division -Palghar\Sub Division - Palghar\Block - Mokhada\Scheme -20028070 -BADA POKHARAN RETROFITTING RPWSS\Madkyachimet Pimpalgaon\ESR_Madkyachimet Pimpalgaon.25LL</t>
  </si>
  <si>
    <t>\\DemoAF\JJM\JJM\Maharashtra\Region-Konkan\Circle -Palghar\Division -Palghar\Sub Division - Palghar\Block - Dahanu\Scheme -4918426 - BADA POKHARAN RETROFITTING RPWSS\Asangaon Dandipada\ESR Asangaon Dandipada 0.20LL</t>
  </si>
  <si>
    <t>\\DemoAF\JJM\JJM\Maharashtra\Region-Konkan\Circle -Palghar\Division -Palghar\Sub Division - Palghar\Block - Mokhada\Scheme -20028070 -BADA POKHARAN RETROFITTING RPWSS\Hattipada Chas\ESR_Hattipada Chas.56LL</t>
  </si>
  <si>
    <t>\\DemoAF\JJM\JJM\Maharashtra\Region-Konkan\Circle -Palghar\Division -Palghar\Sub Division - Palghar\Block - Mokhada\Scheme -20028070 -BADA POKHARAN RETROFITTING RPWSS\Udhale\ESR_Udhale.39LL</t>
  </si>
  <si>
    <t>\\DemoAF\JJM\JJM\Maharashtra\Region-Konkan\Circle -Raigadh\Division -Raigadh\Sub Division -Raigadh\Block - Karjat\Scheme - 20028195 -Kadav water supply scheme, Tal. Karjat Dist. Raigad\Kadav\ESR Kadav.2.85LL</t>
  </si>
  <si>
    <t>\\DemoAF\JJM\JJM\Maharashtra\Region-Amaravati\Circle-Amravati\Division-Amravati\Sub Division-Amravati - 2\Block-Nandgaon Khandeshwar\Scheme-20030120 - Papal &amp; 5 Villages RRWS\Lohgaon\Existing 0.50 LL ESR</t>
  </si>
  <si>
    <t>\\DemoAF\JJM\JJM\Maharashtra\Region-Amaravati\Circle-Amravati\Division-Amravati\Sub Division-Amravati - 2\Block-Nandgaon Khandeshwar\Scheme-20030120 - Papal &amp; 5 Villages RRWS\Tighora\Existing 0.20 LL ESR</t>
  </si>
  <si>
    <t>\\DemoAF\JJM\JJM\Maharashtra\Region-Amaravati\Circle-Amravati\Division-Amravati\Sub Division-Amravati - 2\Block-Nandgaon Khandeshwar\Scheme-20030120 - Papal &amp; 5 Villages RRWS\Papal\Existing 0.75 LL ESR-2</t>
  </si>
  <si>
    <t>\\DemoAF\JJM\JJM\Maharashtra\Region-Amaravati\Circle-Amravati\Division-Amravati\Sub Division-Amravati - 2\Block-Nandgaon Khandeshwar\Scheme-20030263 - Dhanora Gurav &amp; 8 Villages RRWS\Palas Mandal\Existing 0.50 LL ESR</t>
  </si>
  <si>
    <t>\\DemoAF\JJM\JJM\Maharashtra\Region-Amaravati\Circle-Amravati\Division-Amravati\Sub Division-Amravati - 2\Block-Nandgaon Khandeshwar\Scheme-20030263 - Dhanora Gurav &amp; 8 Villages RRWS\Pimpri Gawanda\Existing 0.20 LL ESR</t>
  </si>
  <si>
    <t>\\DemoAF\JJM\JJM\Maharashtra\Region-Amaravati\Circle-Amravati\Division-Amravati\Sub Division-Amravati - 2\Block-Nandgaon Khandeshwar\Scheme-20030263 - Dhanora Gurav &amp; 8 Villages RRWS\Dharmapur\Existing 0.50 LL ESR</t>
  </si>
  <si>
    <t>\\DemoAF\JJM\JJM\Maharashtra\Region-Nashik\Circle-Nashik\Division-Nashik\Sub Division-Manmad\Block-Nifad\Scheme-456654 - Retro. Lasalgaon Vinchur 16 Villages, Tal. Nifad\Dongargaon\Existing 2.00 LL ESR</t>
  </si>
  <si>
    <t>\\DemoAF\JJM\JJM\Maharashtra\Region-Nashik\Circle-Jalgaon\Division-Jalgaon\Sub Division-Chopda\Block-Chopda\Scheme-20053731 - Lasur And 9 Villages Rrwss. Ta. Chopda\Hatede Kh\Existing 1.40 LL ESR</t>
  </si>
  <si>
    <t>\\DemoAF\JJM\JJM\Maharashtra\Region-Nashik\Circle-Nashik\Division-Nashik\Sub Division-Manmad\Block-Nifad\Scheme-456654 - Retro. Lasalgaon Vinchur 16 Villages, Tal. Nifad\Hanuman Nagar\Existing 1.00 LL ESR</t>
  </si>
  <si>
    <t>\\DemoAF\JJM\JJM\Maharashtra\Region-Nashik\Circle-Ahmednagar\Division-Ahmednagar\Sub Division-Newasa\Block-Pathardi\Scheme-20040662 - Retro.Miri-Tisgaon and 33 villages, Tal. Pathardi\Tisgaon\Existing 0.75 LL ESR-1</t>
  </si>
  <si>
    <t>\\DemoAF\JJM\JJM\Maharashtra\Region-Nashik\Circle-Jalgaon\Division-Jalgaon\Sub Division-Nandurbar\Block-Nandurbar\Scheme-20057127 - Khamgaon, Tokartale , Vichak &amp; 2 Wadies Rrwss\Wadgaon Pada\Existing 0.25 LL ESR</t>
  </si>
  <si>
    <t>\\DemoAF\JJM\JJM\Maharashtra\Region-Nashik\Circle-Nashik\Division-Nashik\Sub Division-Manmad\Block-Nifad\Scheme-456654 - Retro. Lasalgaon Vinchur 16 Villages, Tal. Nifad\Subhash Nagar\Existing 0.50 LL ESR</t>
  </si>
  <si>
    <t>\\DemoAF\JJM\JJM\Maharashtra\Region-Nashik\Circle-Ahmednagar\Division-Ahmednagar\Sub Division-Ahmednagar\Block-Nagar\Scheme-20046296 - Burhannagar &amp; 45 Villages Retro RRWSS\Shendi\Existing 0.30 LL ESR</t>
  </si>
  <si>
    <t>\\DemoAF\JJM\JJM\Maharashtra\Region-Nashik\Circle-Nashik\Division-Nashik\Sub Division-Manmad\Block-Nifad\Scheme-456654 - Retro. Lasalgaon Vinchur 16 Villages, Tal. Nifad\Dharangaon Khadak\Existing 1.50 LL ESR</t>
  </si>
  <si>
    <t>\\DemoAF\JJM\JJM\Maharashtra\Region-Nashik\Circle-Nashik\Division-W M Nashik\Sub Division-Malegaon\Block-Malegaon\Scheme-20018579 - Malmatha and 25 villages Ta. Malegaon\Lonwade\Existing 0.50 LL ESR</t>
  </si>
  <si>
    <t>\\DemoAF\JJM\JJM\Maharashtra\Region-Nashik\Circle-Jalgaon\Division-Jalgaon\Sub Division-Nandurbar\Block-Nandurbar\Scheme-20057127 - Khamgaon, Tokartale , Vichak &amp; 2 Wadies Rrwss\Khamgaon\Existing 0.75 LL ESR</t>
  </si>
  <si>
    <t>\\DemoAF\JJM\JJM\Maharashtra\Region-Nashik\Circle-Ahmednagar\Division-Ahmednagar\Sub Division-Newasa\Block-Pathardi\Scheme-20040662 - Retro.Miri-Tisgaon and 33 villages, Tal. Pathardi\Tisgaon\Existing 1.00 LL ESR-1</t>
  </si>
  <si>
    <t>\\DemoAF\JJM\JJM\Maharashtra\Region-Nashik\Circle-Ahmednagar\Division-Ahmednagar\Sub Division-Newasa\Block-Pathardi\Scheme-20040662 - Retro.Miri-Tisgaon and 33 villages, Tal. Pathardi\Tisgaon\Existing 1.00 LL ESR-2</t>
  </si>
  <si>
    <t>\\DemoAF\JJM\JJM\Maharashtra\Region-Nagpur\Circle-Nagpur\Division-Chandrapur\Sub Division-Wardha\Block-Wardha\Scheme-7891298 - Pipri Meghe and 13 villages RR WSS\Masala\ESR-8.50 LL OL 2</t>
  </si>
  <si>
    <t>\\DemoAF\JJM\JJM\Maharashtra\Region-Nagpur\Circle-Nagpur\Division-Chandrapur\Sub Division-Wardha\Block-Wardha\Scheme-7891298 - Pipri Meghe and 13 villages RR WSS\Alodi\ESR-4.00 LL OL 2</t>
  </si>
  <si>
    <t>\\DemoAF\JJM\JJM\Maharashtra\Region-Nagpur\Circle-Nagpur\Division-Chandrapur\Sub Division-Wardha\Block-Wardha\Scheme-7891298 - Pipri Meghe and 13 villages RR WSS\Pipri\ESR-3.50 LL OL 2</t>
  </si>
  <si>
    <t>\\DemoAF\JJM\JJM\Maharashtra\Region-Nagpur\Circle-Nagpur\Division-Chandrapur\Sub Division-Wardha\Block-Wardha\Scheme-7891298 - Pipri Meghe and 13 villages RR WSS\Borgaon\ESR-8.50 LL OL 2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</si>
  <si>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Jalna\Vaidhywadgaon\ESR-1.10 LL</t>
  </si>
  <si>
    <t>\\DemoAF\JJM\JJM\Maharashtra\Region-Chhatrapati Sambhajinagar\Circle-Nanded\Division-Nanded\Sub Division-Hadgaon\Block-Hadgaon\Scheme-20013969 - Hadgaon and Himayatnagar 132 Village Grid WSS\Baradshewala\ESR-0.88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</si>
  <si>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Jalna\Ganeshpur (Hanwadi)\ESR-0.15 LL</t>
  </si>
  <si>
    <t>\\DemoAF\JJM\JJM\Maharashtra\Region-Konkan\Circle -Palghar\Division -Palghar\Sub Division - Palghar\Block - Mokhada\Scheme -20028070 -BADA POKHARAN RETROFITTING RPWSS\Umbarpada Beriste\ESR_Umbarpada Beriste 0.43LL</t>
  </si>
  <si>
    <t>\\DemoAF\JJM\JJM\Maharashtra\Region-Konkan\Circle -Palghar\Division -Palghar\Sub Division - Palghar\Block - Mokhada\Scheme -20028070 -BADA POKHARAN RETROFITTING RPWSS\Brahmagaon\ESR_Brahmagaon 0.58LL</t>
  </si>
  <si>
    <t>\\DemoAF\JJM\JJM\Maharashtra\Region-Konkan\Circle -Palghar\Division -Palghar\Sub Division - Palghar\Block - Mokhada\Scheme -20028070 -BADA POKHARAN RETROFITTING RPWSS\Jogalwadi\ESR_Jogalwadi 0.43LL</t>
  </si>
  <si>
    <t>\\DemoAF\JJM\JJM\Maharashtra\Region-Konkan\Circle -Palghar\Division -Palghar\Sub Division - Palghar\Block - Mokhada\Scheme -20028070 -BADA POKHARAN RETROFITTING RPWSS\Sadakwadi Koshimshet\ESR_Sadakwadi Koshimshet 0.74LL</t>
  </si>
  <si>
    <t>Palghar</t>
  </si>
  <si>
    <t>Mokhada</t>
  </si>
  <si>
    <t>20028070</t>
  </si>
  <si>
    <t>MOKHADA TALUKA 58 VILLAGES R.R.W.S. SCHEME, TAL -MOKHADA</t>
  </si>
  <si>
    <t>Morhande</t>
  </si>
  <si>
    <t>ESR_Morhande.98LL</t>
  </si>
  <si>
    <t>N/A</t>
  </si>
  <si>
    <t>Umbarpada Beriste</t>
  </si>
  <si>
    <t>ESR_Umbarpada Beriste 0.43LL</t>
  </si>
  <si>
    <t>20017952</t>
  </si>
  <si>
    <t>Padghe and 19 villages PWSS</t>
  </si>
  <si>
    <t>Padghe</t>
  </si>
  <si>
    <t>ESR-02 Padghe 0.50LL</t>
  </si>
  <si>
    <t>Sakhari</t>
  </si>
  <si>
    <t>ESR_Sakhari.44LL</t>
  </si>
  <si>
    <t>Wadachapada Saturly</t>
  </si>
  <si>
    <t>ESR_Wadachapada Saturly.34LL</t>
  </si>
  <si>
    <t>Brahmagaon</t>
  </si>
  <si>
    <t>ESR_Brahmagaon 0.58LL</t>
  </si>
  <si>
    <t>Ambyachapada Saturly</t>
  </si>
  <si>
    <t>ESR_Ambyachapada Saturly.61LL</t>
  </si>
  <si>
    <t>Thane</t>
  </si>
  <si>
    <t>Dahanu</t>
  </si>
  <si>
    <t>20047871</t>
  </si>
  <si>
    <t> Modgaon &amp; Tornipada RWSS</t>
  </si>
  <si>
    <t>Janasawarpada</t>
  </si>
  <si>
    <t>ESR_Janasawarpada0.25LL</t>
  </si>
  <si>
    <t>4918426</t>
  </si>
  <si>
    <t>BADA POKHARAN RETROFITTING RPWSS</t>
  </si>
  <si>
    <t>Kolavali- 1</t>
  </si>
  <si>
    <t>ESR.25LL Kolavali-1</t>
  </si>
  <si>
    <t>Navapada</t>
  </si>
  <si>
    <t>ESR_Navapada0.33LL</t>
  </si>
  <si>
    <t>Kalyan</t>
  </si>
  <si>
    <t>20092478</t>
  </si>
  <si>
    <t>Retrofiting of Gotheghar Dahisar R.R. Water Supply Scheme</t>
  </si>
  <si>
    <t>Bale</t>
  </si>
  <si>
    <t>ESR_Bale2.50LL</t>
  </si>
  <si>
    <t>Kambode</t>
  </si>
  <si>
    <t>ESR-1_Kambode.20LL</t>
  </si>
  <si>
    <t>Savarpada</t>
  </si>
  <si>
    <t>ESR_Savarpada0.35LL</t>
  </si>
  <si>
    <t>Matgaon</t>
  </si>
  <si>
    <t>ESR-01 Matgaon 0.20LL</t>
  </si>
  <si>
    <t>Raigadh</t>
  </si>
  <si>
    <t>Mangaon</t>
  </si>
  <si>
    <t>20028626</t>
  </si>
  <si>
    <t>Warak Kushade Water Supply Scheme tal- Mnagaon, Dist-Raigad</t>
  </si>
  <si>
    <t>Vighavli</t>
  </si>
  <si>
    <t>ESR Vighavli 0.25LL</t>
  </si>
  <si>
    <t>Ghodichapada Sakhari</t>
  </si>
  <si>
    <t>ESR_Ghodichapada Sakhari.25LL</t>
  </si>
  <si>
    <t>Jogalwadi</t>
  </si>
  <si>
    <t>ESR_Jogalwadi 0.43LL</t>
  </si>
  <si>
    <t>Gonde BK</t>
  </si>
  <si>
    <t>ESR_Gonde BK.66LL</t>
  </si>
  <si>
    <t>Pawarpada Poshera</t>
  </si>
  <si>
    <t>ESR_Pawarpada Poshera.25LL</t>
  </si>
  <si>
    <t>Wasala</t>
  </si>
  <si>
    <t>ESR_Wasala.84LL</t>
  </si>
  <si>
    <t>Dhakti Dahanu</t>
  </si>
  <si>
    <t>ESR_Dhakti Dahanu1.40LL</t>
  </si>
  <si>
    <t>ESR-2_Kambode.50LL</t>
  </si>
  <si>
    <t>Pangripada Chas</t>
  </si>
  <si>
    <t>ESR_Pangaripada Chas.49LL</t>
  </si>
  <si>
    <t>Panvel</t>
  </si>
  <si>
    <t>Pen</t>
  </si>
  <si>
    <t>20020563</t>
  </si>
  <si>
    <t>Shahapada 38 Villages</t>
  </si>
  <si>
    <t>Washinaka</t>
  </si>
  <si>
    <t>ESR_Washinaka2.60LL</t>
  </si>
  <si>
    <t>ESR-02 Matgaon 0.15LL</t>
  </si>
  <si>
    <t>Shirki</t>
  </si>
  <si>
    <t>ESR_Shirki4.10LL</t>
  </si>
  <si>
    <t>ESR-01 Padghe 0.87LL</t>
  </si>
  <si>
    <t>Koshimbale</t>
  </si>
  <si>
    <t>ESR Koshimbale 0.21LL</t>
  </si>
  <si>
    <t>Pardhyachimet Poshera</t>
  </si>
  <si>
    <t>ESR_Pardhyachimet Poshera.86LL</t>
  </si>
  <si>
    <t>Pokharan</t>
  </si>
  <si>
    <t>ESR_Pokharan.50LL</t>
  </si>
  <si>
    <t>Khalapur</t>
  </si>
  <si>
    <t>20028168</t>
  </si>
  <si>
    <t>Devnhave water supply scheme</t>
  </si>
  <si>
    <t>Devnhave</t>
  </si>
  <si>
    <t>ESR_Devnhave2.85LL-P3</t>
  </si>
  <si>
    <t>ESR_Devnhave2.85LL-P1</t>
  </si>
  <si>
    <t>Gonde KH</t>
  </si>
  <si>
    <t>ESR_Gonde KH.64LL</t>
  </si>
  <si>
    <t>Devkhop</t>
  </si>
  <si>
    <t>ESR-01 Devkhop 0.50LL</t>
  </si>
  <si>
    <t>Chas</t>
  </si>
  <si>
    <t>ESR_Chas.54LL</t>
  </si>
  <si>
    <t>Kane</t>
  </si>
  <si>
    <t>ESR_Kane0.55LL</t>
  </si>
  <si>
    <t>Gungavade</t>
  </si>
  <si>
    <t>ESR_Gungawade.70LL</t>
  </si>
  <si>
    <t>Andherpada</t>
  </si>
  <si>
    <t>ESR_Andherpada0.58LL</t>
  </si>
  <si>
    <t>Wadhav</t>
  </si>
  <si>
    <t>ESR_Wadhav6.00LL</t>
  </si>
  <si>
    <t>Tokrepada</t>
  </si>
  <si>
    <t>ESR Tokrepada 0.55LL</t>
  </si>
  <si>
    <t>Warak</t>
  </si>
  <si>
    <t>ESR Warak 0.50LL</t>
  </si>
  <si>
    <t>Nilmati</t>
  </si>
  <si>
    <t>ESR_Nilmati.46LL</t>
  </si>
  <si>
    <t>Kashmire</t>
  </si>
  <si>
    <t>ESR_Kashmire1.00LL</t>
  </si>
  <si>
    <t>Pimplegoan</t>
  </si>
  <si>
    <t>ESR_Pimplegoan.25LL</t>
  </si>
  <si>
    <t>Bada Pokharan</t>
  </si>
  <si>
    <t>ESR_Bada Pokhran.80LL</t>
  </si>
  <si>
    <t>Poshera</t>
  </si>
  <si>
    <t>MBR_Poshera1.78LL</t>
  </si>
  <si>
    <t>Sadakwadi Koshimshet</t>
  </si>
  <si>
    <t>ESR_Sadakwadi Koshimshet 0.74LL</t>
  </si>
  <si>
    <t>Madkyachimet Pimpalgaon</t>
  </si>
  <si>
    <t>ESR_Madkyachimet Pimpalgaon.25LL</t>
  </si>
  <si>
    <t>Asangaon Dandipada</t>
  </si>
  <si>
    <t>ESR Asangaon Dandipada 0.20LL</t>
  </si>
  <si>
    <t>Hattipada Chas</t>
  </si>
  <si>
    <t>ESR_Hattipada Chas.56LL</t>
  </si>
  <si>
    <t>Udhale</t>
  </si>
  <si>
    <t>ESR_Udhale.39LL</t>
  </si>
  <si>
    <t>Karjat</t>
  </si>
  <si>
    <t>20028195</t>
  </si>
  <si>
    <t>Kadav water supply scheme, Tal. Karjat Dist. Raigad</t>
  </si>
  <si>
    <t>Kadav</t>
  </si>
  <si>
    <t>ESR Kadav.2.85LL</t>
  </si>
  <si>
    <t>Achalpur</t>
  </si>
  <si>
    <t>7945938</t>
  </si>
  <si>
    <t>83 Village RRWS Scheme MJP RR (C 39)</t>
  </si>
  <si>
    <t>Kolha</t>
  </si>
  <si>
    <t>Existing 0.50 LL ESR</t>
  </si>
  <si>
    <t>Akola</t>
  </si>
  <si>
    <t>Buldhana</t>
  </si>
  <si>
    <t>Khamgaon</t>
  </si>
  <si>
    <t>Nandura</t>
  </si>
  <si>
    <t>20028083</t>
  </si>
  <si>
    <t>Wadali &amp; 8 Villages RRWSS</t>
  </si>
  <si>
    <t>Wadali</t>
  </si>
  <si>
    <t>Proposed 0.50 LL ESR</t>
  </si>
  <si>
    <t>20028565</t>
  </si>
  <si>
    <t>Akot 84 VRRWSS Tq. Akola, Akot &amp; Telhara Dist. Akola</t>
  </si>
  <si>
    <t>Pimpari Dikkar</t>
  </si>
  <si>
    <t>Existing 0.40 LL ESR</t>
  </si>
  <si>
    <t>Chandur Bazar</t>
  </si>
  <si>
    <t>Gourkheda</t>
  </si>
  <si>
    <t>Existing 0.30 LL ESR</t>
  </si>
  <si>
    <t>20029998</t>
  </si>
  <si>
    <t>Shahanur &amp; 9 Villages RRWS</t>
  </si>
  <si>
    <t>Waghdoh</t>
  </si>
  <si>
    <t>Existing 0.35 LL ESR</t>
  </si>
  <si>
    <t>Amravati W.M</t>
  </si>
  <si>
    <t>W.M.Amravati - 2</t>
  </si>
  <si>
    <t>Bhatkuli</t>
  </si>
  <si>
    <t>20003791</t>
  </si>
  <si>
    <t>105 Villages RRWSS</t>
  </si>
  <si>
    <t>Hiwara</t>
  </si>
  <si>
    <t>Existing 0.45 LL ESR</t>
  </si>
  <si>
    <t>Talwel</t>
  </si>
  <si>
    <t>Existing 0.50 LL ESR -Outlet-1</t>
  </si>
  <si>
    <t>Murtizapur</t>
  </si>
  <si>
    <t>20028330</t>
  </si>
  <si>
    <t>Langhapur 50 VRRWSS Tq. Murtizapur Dist. Akola</t>
  </si>
  <si>
    <t>Dhotra shinde</t>
  </si>
  <si>
    <t>Khel Choudhar</t>
  </si>
  <si>
    <t>Existing 1.5 LL ESR</t>
  </si>
  <si>
    <t>Amravati - 2</t>
  </si>
  <si>
    <t>Chandur Rly</t>
  </si>
  <si>
    <t>20030227</t>
  </si>
  <si>
    <t>Chirodi &amp; 4 Villages RRWS</t>
  </si>
  <si>
    <t>Chirodi</t>
  </si>
  <si>
    <t>Existing 0.30 LL ESR-2</t>
  </si>
  <si>
    <t>Yavatmal</t>
  </si>
  <si>
    <t>Pusad</t>
  </si>
  <si>
    <t>20028563</t>
  </si>
  <si>
    <t>Malpathar 28 Villages, (Reju.)</t>
  </si>
  <si>
    <t>Aadgaon</t>
  </si>
  <si>
    <t>Existing 0.75 LL ESR- Outlet-1</t>
  </si>
  <si>
    <t>Nandgaon Khandeshwar</t>
  </si>
  <si>
    <t>20030263</t>
  </si>
  <si>
    <t>Dhanora Gurav &amp; 8 Villages RRWS</t>
  </si>
  <si>
    <t>Wadala</t>
  </si>
  <si>
    <t>Govindpur</t>
  </si>
  <si>
    <t>Existing 0.75 LL ESR</t>
  </si>
  <si>
    <t>Dhamori</t>
  </si>
  <si>
    <t>Existing 0.95 LL ESR</t>
  </si>
  <si>
    <t>Vasantwadi</t>
  </si>
  <si>
    <t>Kharala</t>
  </si>
  <si>
    <t>Kumbhi Wagholi</t>
  </si>
  <si>
    <t>Proposed 0.40 LL ESR</t>
  </si>
  <si>
    <t>20030287</t>
  </si>
  <si>
    <t>Takli &amp; 4 Villages RRWS</t>
  </si>
  <si>
    <t>Takali</t>
  </si>
  <si>
    <t>Proposed 0.35 LL ESR</t>
  </si>
  <si>
    <t>Rajura Ghate</t>
  </si>
  <si>
    <t>Existing 0.60 LL ESR</t>
  </si>
  <si>
    <t>Existing 0.30 LL ESR-1</t>
  </si>
  <si>
    <t>Naya Akola</t>
  </si>
  <si>
    <t>Existing 1.05 LL ESR-Outlet-1</t>
  </si>
  <si>
    <t>Kasampur</t>
  </si>
  <si>
    <t>Borgaon Talani</t>
  </si>
  <si>
    <t>Shirajgaon</t>
  </si>
  <si>
    <t>Existing 1.5 LL ESR-2</t>
  </si>
  <si>
    <t>Daryapur</t>
  </si>
  <si>
    <t>20005043</t>
  </si>
  <si>
    <t>156 Villages Strengthening scheme of 144 villages RR</t>
  </si>
  <si>
    <t>Pimplod</t>
  </si>
  <si>
    <t>20021406</t>
  </si>
  <si>
    <t>Padali &amp; 5 Villages RRWSS</t>
  </si>
  <si>
    <t>Palaskhed Naik</t>
  </si>
  <si>
    <t>Hanvantkheda</t>
  </si>
  <si>
    <t>Existing 0.30 LL ESR- Outlet-1</t>
  </si>
  <si>
    <t>Wadgaon Fattepur</t>
  </si>
  <si>
    <t>Khumagad</t>
  </si>
  <si>
    <t>Rajkhed</t>
  </si>
  <si>
    <t>Dhangarkheda</t>
  </si>
  <si>
    <t>Existing ESR 0.50 LL</t>
  </si>
  <si>
    <t>Pimpalkuta Dhande</t>
  </si>
  <si>
    <t>Koltek</t>
  </si>
  <si>
    <t>Existing 0.20 LL ESR</t>
  </si>
  <si>
    <t>Anjangaon</t>
  </si>
  <si>
    <t>Antargaon</t>
  </si>
  <si>
    <t>20030120</t>
  </si>
  <si>
    <t>Papal &amp; 5 Villages RRWS</t>
  </si>
  <si>
    <t>Lohgaon</t>
  </si>
  <si>
    <t>Belaj</t>
  </si>
  <si>
    <t>Kakda</t>
  </si>
  <si>
    <t>Khel Sakharam (Kurha)</t>
  </si>
  <si>
    <t>Existing 1.00 LL ESR</t>
  </si>
  <si>
    <t>Pimpari Thugaon</t>
  </si>
  <si>
    <t>Zanji</t>
  </si>
  <si>
    <t>Existing 0.50 LL ESR- Outlet-1</t>
  </si>
  <si>
    <t>Padli</t>
  </si>
  <si>
    <t>Shirajgaon kasba</t>
  </si>
  <si>
    <t>Existing 3.5 LL ESR- Outlet-1</t>
  </si>
  <si>
    <t>Motala</t>
  </si>
  <si>
    <t>20021409</t>
  </si>
  <si>
    <t>Kurha &amp; 2 Villages RRWSS</t>
  </si>
  <si>
    <t>Gotmara</t>
  </si>
  <si>
    <t>Existing 0.7 LL ESR</t>
  </si>
  <si>
    <t>20028065</t>
  </si>
  <si>
    <t>Pophali &amp; 3 Villages RRWSS</t>
  </si>
  <si>
    <t>Chawarda</t>
  </si>
  <si>
    <t>Asegaon</t>
  </si>
  <si>
    <t>Existing 0.60 LL ESR - Outlet-2</t>
  </si>
  <si>
    <t>Existing 0.60 LL ESR - Outlet-1</t>
  </si>
  <si>
    <t>Waigaon</t>
  </si>
  <si>
    <t>Merkhed</t>
  </si>
  <si>
    <t>Proposed 0.65 LL ESR</t>
  </si>
  <si>
    <t>Hiwra Murada</t>
  </si>
  <si>
    <t>Panhala</t>
  </si>
  <si>
    <t>Pusner</t>
  </si>
  <si>
    <t>Karatwadi</t>
  </si>
  <si>
    <t>Existing 0.75 LL ESR- Outlet-2</t>
  </si>
  <si>
    <t>Nanori</t>
  </si>
  <si>
    <t>Pusda</t>
  </si>
  <si>
    <t>Existing 1.2 LL ESR</t>
  </si>
  <si>
    <t>Wandli</t>
  </si>
  <si>
    <t>Dinoda</t>
  </si>
  <si>
    <t>Tondgaon</t>
  </si>
  <si>
    <t>Khatkhed</t>
  </si>
  <si>
    <t>Proposed 0.30 LL ESR</t>
  </si>
  <si>
    <t>Kawasa Bk.</t>
  </si>
  <si>
    <t>Existing 1.00 LL ESR-Outlet-1</t>
  </si>
  <si>
    <t>Kandali</t>
  </si>
  <si>
    <t>Existing 2 LL ESR</t>
  </si>
  <si>
    <t>Nandura Bk.</t>
  </si>
  <si>
    <t>Ghodchandi</t>
  </si>
  <si>
    <t>Takli Kh.</t>
  </si>
  <si>
    <t>Existing 0.40 LL ESR-1</t>
  </si>
  <si>
    <t>Existing 2.3 LL ESR- Outlet-2</t>
  </si>
  <si>
    <t>Shirala</t>
  </si>
  <si>
    <t>Existing 1.45 LL ESR - Outlet-1</t>
  </si>
  <si>
    <t>Alewadi</t>
  </si>
  <si>
    <t>Gond Wagholi</t>
  </si>
  <si>
    <t>Sattarmal</t>
  </si>
  <si>
    <t>Kajali</t>
  </si>
  <si>
    <t>Borgaon Dori</t>
  </si>
  <si>
    <t>Existing 0.85 LL ESR</t>
  </si>
  <si>
    <t>Telkheda</t>
  </si>
  <si>
    <t>Takarkheda</t>
  </si>
  <si>
    <t>Existing 0.60 LL ESR -Outlet-1</t>
  </si>
  <si>
    <t>Deori</t>
  </si>
  <si>
    <t>Rama</t>
  </si>
  <si>
    <t>Bhatkuli NP</t>
  </si>
  <si>
    <t>Kurha</t>
  </si>
  <si>
    <t>Khanapur</t>
  </si>
  <si>
    <t>Existing 0.25 LL ESR</t>
  </si>
  <si>
    <t>Keliweli (New)</t>
  </si>
  <si>
    <t>Gajanan Township</t>
  </si>
  <si>
    <t>Existing 1.5 LL ESR- Outlet-2</t>
  </si>
  <si>
    <t>Existing 1.5 LL ESR- Outlet-1</t>
  </si>
  <si>
    <t>Jalaka</t>
  </si>
  <si>
    <t>Tarkheda</t>
  </si>
  <si>
    <t>Existing 1.5 LL ESR - Outlet-1</t>
  </si>
  <si>
    <t>Mundgaon</t>
  </si>
  <si>
    <t>Existing 3.5 LL ESR</t>
  </si>
  <si>
    <t>Lotkhed</t>
  </si>
  <si>
    <t>Ambada Kandari</t>
  </si>
  <si>
    <t>Januna</t>
  </si>
  <si>
    <t>Kondwardha</t>
  </si>
  <si>
    <t>Bhalsi</t>
  </si>
  <si>
    <t>Existing 1.00 LL ESR-Outlet-2</t>
  </si>
  <si>
    <t>20027978</t>
  </si>
  <si>
    <t>Dhamangaon Deshmukh &amp; 9 Villages RRWSS</t>
  </si>
  <si>
    <t>Giroli</t>
  </si>
  <si>
    <t>Proposed 0.75 LL ESR- Outlet-1</t>
  </si>
  <si>
    <t>Barafgaon</t>
  </si>
  <si>
    <t>Wadi</t>
  </si>
  <si>
    <t>Tawalar</t>
  </si>
  <si>
    <t>Tighora</t>
  </si>
  <si>
    <t>Wani</t>
  </si>
  <si>
    <t>Balegaon</t>
  </si>
  <si>
    <t>Hanwatkhed</t>
  </si>
  <si>
    <t>Existing 0.30 LL GSR</t>
  </si>
  <si>
    <t>Existing 1.45 LL ESR - Outlet-2</t>
  </si>
  <si>
    <t>Chincholi</t>
  </si>
  <si>
    <t>Dhonkhed</t>
  </si>
  <si>
    <t>Proposed 0.25 LL ESR</t>
  </si>
  <si>
    <t>Deurwada</t>
  </si>
  <si>
    <t>Pohara</t>
  </si>
  <si>
    <t>Nijampur</t>
  </si>
  <si>
    <t>Ful Aamla</t>
  </si>
  <si>
    <t>Pophali</t>
  </si>
  <si>
    <t>Dhanora Gurav</t>
  </si>
  <si>
    <t>Existing 0.50 LL ESR-1</t>
  </si>
  <si>
    <t>Selora</t>
  </si>
  <si>
    <t>Existing 0.65 LL ESR</t>
  </si>
  <si>
    <t>Wasadi</t>
  </si>
  <si>
    <t>Garsoli</t>
  </si>
  <si>
    <t>Existing 0.15 LL ESR</t>
  </si>
  <si>
    <t>Muramba</t>
  </si>
  <si>
    <t>Yerandgaon</t>
  </si>
  <si>
    <t>Narayanpur</t>
  </si>
  <si>
    <t>Danori</t>
  </si>
  <si>
    <t>Wathoda</t>
  </si>
  <si>
    <t>Existing 2.3 LL ESR</t>
  </si>
  <si>
    <t>Panori</t>
  </si>
  <si>
    <t>Chinchkheda</t>
  </si>
  <si>
    <t>Existing 0.25 LL ESR-Outlet-2</t>
  </si>
  <si>
    <t>Dautpur -Kanfodi</t>
  </si>
  <si>
    <t>Bopnemtaba</t>
  </si>
  <si>
    <t>Existing 2.3 LL ESR- Outlet-1</t>
  </si>
  <si>
    <t>Hiwara Kh.</t>
  </si>
  <si>
    <t>Virshi</t>
  </si>
  <si>
    <t>Taroda</t>
  </si>
  <si>
    <t>Gondhankhed</t>
  </si>
  <si>
    <t>Nanad no 2</t>
  </si>
  <si>
    <t>Existing 0.75 LL GSR</t>
  </si>
  <si>
    <t>Hatkhed</t>
  </si>
  <si>
    <t>Existing 0.45 LL ESR- Outlet-2</t>
  </si>
  <si>
    <t>Tandulwadi</t>
  </si>
  <si>
    <t>Yelki</t>
  </si>
  <si>
    <t>Existing 0.35 LL ESR-1</t>
  </si>
  <si>
    <t>Proposed 1.65 LL MBR- Outlet-1</t>
  </si>
  <si>
    <t>Saur</t>
  </si>
  <si>
    <t>Rohada</t>
  </si>
  <si>
    <t>Existing 1.5 LL GSR</t>
  </si>
  <si>
    <t>Mhaispur</t>
  </si>
  <si>
    <t>Kavitha Bk.</t>
  </si>
  <si>
    <t>Existing 2 LL ESR- Outlet-1</t>
  </si>
  <si>
    <t>Papal</t>
  </si>
  <si>
    <t>Existing 0.75 LL ESR-2</t>
  </si>
  <si>
    <t>Patsul</t>
  </si>
  <si>
    <t>Thokbarda</t>
  </si>
  <si>
    <t>Pimpalgaon Nath</t>
  </si>
  <si>
    <t>Proposed 0.45 LL ESR</t>
  </si>
  <si>
    <t>Pimpalgaon Nath Tanda</t>
  </si>
  <si>
    <t>Ramgaon Tanda</t>
  </si>
  <si>
    <t>Proposed 1.00 LL MBR- Outlet-1</t>
  </si>
  <si>
    <t>Proposed 1.00 LL MBR- Outlet-2</t>
  </si>
  <si>
    <t>Chinchkhed Nath</t>
  </si>
  <si>
    <t>Rajurwadi</t>
  </si>
  <si>
    <t>Waki</t>
  </si>
  <si>
    <t>Isalwadi</t>
  </si>
  <si>
    <t>Proposed 0.95 LL ESR</t>
  </si>
  <si>
    <t>Nirul</t>
  </si>
  <si>
    <t>Telhara</t>
  </si>
  <si>
    <t>Ner</t>
  </si>
  <si>
    <t>Palaskhed Nago</t>
  </si>
  <si>
    <t>Chakur</t>
  </si>
  <si>
    <t>Existing 0.25 LL ESR-Outlet-1</t>
  </si>
  <si>
    <t>Karajgaon (Mahal)</t>
  </si>
  <si>
    <t>Khaparwadi Bk.</t>
  </si>
  <si>
    <t>Bhangi Vasti</t>
  </si>
  <si>
    <t>Kharpi</t>
  </si>
  <si>
    <t>Kumbhi</t>
  </si>
  <si>
    <t>Palas Mandal</t>
  </si>
  <si>
    <t>Makrampur</t>
  </si>
  <si>
    <t>Deomali</t>
  </si>
  <si>
    <t>Bhangi Tanda</t>
  </si>
  <si>
    <t>Aamti</t>
  </si>
  <si>
    <t>Sangavi</t>
  </si>
  <si>
    <t>Sayat</t>
  </si>
  <si>
    <t>Sonbardi</t>
  </si>
  <si>
    <t>Existing 1.5 LL ESR-1</t>
  </si>
  <si>
    <t>Warur</t>
  </si>
  <si>
    <t>Existing 1.25 LL ESR</t>
  </si>
  <si>
    <t>Chimnapur E.</t>
  </si>
  <si>
    <t>Existing ESR 0.75 LL</t>
  </si>
  <si>
    <t>Ashti</t>
  </si>
  <si>
    <t>Khaparwadi Kh.</t>
  </si>
  <si>
    <t>Walmikpur</t>
  </si>
  <si>
    <t>Existing 0.50 LL ESR -Outlet-2</t>
  </si>
  <si>
    <t>Lasanapur</t>
  </si>
  <si>
    <t>Pathargaon</t>
  </si>
  <si>
    <t>Warula</t>
  </si>
  <si>
    <t>Anakwadi</t>
  </si>
  <si>
    <t>Katkheda</t>
  </si>
  <si>
    <t>Krishnapur</t>
  </si>
  <si>
    <t>Proposed 0.75 LL ESR</t>
  </si>
  <si>
    <t>Existing 0.45 LL ESR- Outlet-1</t>
  </si>
  <si>
    <t>Sawangi Magrapur</t>
  </si>
  <si>
    <t>Pardi</t>
  </si>
  <si>
    <t>Nimba</t>
  </si>
  <si>
    <t>Kharwadi</t>
  </si>
  <si>
    <t>Existing 0.55 LL ESR</t>
  </si>
  <si>
    <t>Kheirkheda</t>
  </si>
  <si>
    <t>Alegaon</t>
  </si>
  <si>
    <t>Nimkhedi</t>
  </si>
  <si>
    <t>Dahatonda</t>
  </si>
  <si>
    <t>Karala</t>
  </si>
  <si>
    <t>Dhamangaon Deshmukh</t>
  </si>
  <si>
    <t>Jaulka</t>
  </si>
  <si>
    <t>Palsod</t>
  </si>
  <si>
    <t>Pimpri Gawanda</t>
  </si>
  <si>
    <t>Dahigaon</t>
  </si>
  <si>
    <t>Madhalapur</t>
  </si>
  <si>
    <t>Existing ESR 0.45 LL-Outlet-2</t>
  </si>
  <si>
    <t>Dharmapur</t>
  </si>
  <si>
    <t>Maroda</t>
  </si>
  <si>
    <t>Ijalpur</t>
  </si>
  <si>
    <t>Jalgaon</t>
  </si>
  <si>
    <t>Erandol</t>
  </si>
  <si>
    <t>Chalisgaon</t>
  </si>
  <si>
    <t>20053796</t>
  </si>
  <si>
    <t>Dondigar-Rohini &amp; 15 Villages WSS</t>
  </si>
  <si>
    <t>Talegaon</t>
  </si>
  <si>
    <t>Malegaon</t>
  </si>
  <si>
    <t>Nandgaon</t>
  </si>
  <si>
    <t>20037448</t>
  </si>
  <si>
    <t>78 villages in Nandgaon, Malegaon and Deola talukas</t>
  </si>
  <si>
    <t>W M Nashik</t>
  </si>
  <si>
    <t>Chandwad</t>
  </si>
  <si>
    <t>20086730</t>
  </si>
  <si>
    <t>Retro.Chandwad and WSS 44 villages. Ta. Chandwad</t>
  </si>
  <si>
    <t>Pimpalgaon Dabali</t>
  </si>
  <si>
    <t>Ahmednagar</t>
  </si>
  <si>
    <t>Newasa</t>
  </si>
  <si>
    <t>Nevasa</t>
  </si>
  <si>
    <t>5348540</t>
  </si>
  <si>
    <t>Retro.Sonai Karjgaon and 16 villages, Tal. Nevasa</t>
  </si>
  <si>
    <t>KHUPTI</t>
  </si>
  <si>
    <t>Existing 0.75 LL ESR -12</t>
  </si>
  <si>
    <t>Jamner</t>
  </si>
  <si>
    <t>20025401</t>
  </si>
  <si>
    <t>Pahur Peth&amp; Pahur Kasbe 2 Villages WSS Tal Jamner</t>
  </si>
  <si>
    <t>Pahur Peth</t>
  </si>
  <si>
    <t>Existing 1.65 LL ESR</t>
  </si>
  <si>
    <t>Chopda</t>
  </si>
  <si>
    <t>20053731</t>
  </si>
  <si>
    <t>Lasur and 9 villages RRWSS. Ta. Chopda</t>
  </si>
  <si>
    <t>Hatede Kh</t>
  </si>
  <si>
    <t>Nagar</t>
  </si>
  <si>
    <t>20046296</t>
  </si>
  <si>
    <t>Burhannagar &amp; 45 Villages Retro RRWSS</t>
  </si>
  <si>
    <t>Shendi</t>
  </si>
  <si>
    <t>Existing 1.3 LL ESR</t>
  </si>
  <si>
    <t>Redgaon Kh</t>
  </si>
  <si>
    <t>Manmad</t>
  </si>
  <si>
    <t>Yeola</t>
  </si>
  <si>
    <t>20030798</t>
  </si>
  <si>
    <t>Retrofitting To Yeola 38 Villages</t>
  </si>
  <si>
    <t>Suregaon Rasta</t>
  </si>
  <si>
    <t>Saundane</t>
  </si>
  <si>
    <t>Kusur</t>
  </si>
  <si>
    <t>Nifad</t>
  </si>
  <si>
    <t>456654</t>
  </si>
  <si>
    <t>Retro. Lasalgaon Vinchur 16 Villages, Tal. Nifad</t>
  </si>
  <si>
    <t>Dongargaon</t>
  </si>
  <si>
    <t>Existing 2.00 LL ESR</t>
  </si>
  <si>
    <t>Sangamner</t>
  </si>
  <si>
    <t>Kopargaon</t>
  </si>
  <si>
    <t>Rahata</t>
  </si>
  <si>
    <t>20054877</t>
  </si>
  <si>
    <t>Retro.Kelvad Bk.&amp; 2 villages RRWSS. Ta.Rahta</t>
  </si>
  <si>
    <t>Kelwad Kd</t>
  </si>
  <si>
    <t>Sinnar</t>
  </si>
  <si>
    <t>20019286</t>
  </si>
  <si>
    <t>Nirhale-Fatehpur and 5 villages, Tal. Sinnar</t>
  </si>
  <si>
    <t>Manori</t>
  </si>
  <si>
    <t>Somthan Desh</t>
  </si>
  <si>
    <t>Bokaddara</t>
  </si>
  <si>
    <t>Hatti</t>
  </si>
  <si>
    <t>Krantinagar</t>
  </si>
  <si>
    <t>Krushnanagar</t>
  </si>
  <si>
    <t>Existing 0.70 LL ESR</t>
  </si>
  <si>
    <t>20019176</t>
  </si>
  <si>
    <t>Retro. Bargaonpimpri &amp; 6 VRWSS  Tal Sinnar</t>
  </si>
  <si>
    <t>Nimgaon Sinnar</t>
  </si>
  <si>
    <t>Nandur Shingote</t>
  </si>
  <si>
    <t>Existing 3.25 LL MBR</t>
  </si>
  <si>
    <t>Wakhari</t>
  </si>
  <si>
    <t>Jatpada</t>
  </si>
  <si>
    <t>Vinchur</t>
  </si>
  <si>
    <t>Existing 1.50 LL ESR</t>
  </si>
  <si>
    <t>20018682</t>
  </si>
  <si>
    <t>Dhahiwal &amp;25 Villages WSS Tal Malegaon</t>
  </si>
  <si>
    <t>Nale</t>
  </si>
  <si>
    <t>Dharangaon</t>
  </si>
  <si>
    <t>20061165</t>
  </si>
  <si>
    <t>Paldhi (bk&amp; Kh) RR Tal DHARANGAON</t>
  </si>
  <si>
    <t>Paldhi Kh.</t>
  </si>
  <si>
    <t>Proposed 4.00 LL ESR</t>
  </si>
  <si>
    <t>Proposed 4.20 LL ESR</t>
  </si>
  <si>
    <t>Vikharni</t>
  </si>
  <si>
    <t>20033242</t>
  </si>
  <si>
    <t>Retro.Talegaon Dighe and 16 villages, Tal. Sangamner</t>
  </si>
  <si>
    <t>Kakadwadi</t>
  </si>
  <si>
    <t>W.M.Nashik</t>
  </si>
  <si>
    <t>20039258</t>
  </si>
  <si>
    <t>Ozar-Sakore &amp; 2 Villages</t>
  </si>
  <si>
    <t>Ozar</t>
  </si>
  <si>
    <t>Proposed 1.8 LL ESR-2</t>
  </si>
  <si>
    <t>Jaitapur</t>
  </si>
  <si>
    <t>Existing 0.31 LL ESR</t>
  </si>
  <si>
    <t>Ganesh Nagar</t>
  </si>
  <si>
    <t>Proposed 1.60 LL ESR-1</t>
  </si>
  <si>
    <t>417239</t>
  </si>
  <si>
    <t>Retro Rui &amp; Shingave R.R.W.S.S Tal Rahata</t>
  </si>
  <si>
    <t>Rui</t>
  </si>
  <si>
    <t>Existing 3 LL MBR- Outlet-2</t>
  </si>
  <si>
    <t>Navin Chandgaon</t>
  </si>
  <si>
    <t>Existing 0.60 LL ESR-31</t>
  </si>
  <si>
    <t>Shendurni</t>
  </si>
  <si>
    <t>Baglan</t>
  </si>
  <si>
    <t>7971089</t>
  </si>
  <si>
    <t>Nampur and 4 villages RR Tal Baglan (C 39)</t>
  </si>
  <si>
    <t>Askheda</t>
  </si>
  <si>
    <t>Proposed 2.5 LL ESR</t>
  </si>
  <si>
    <t>chincholi Gurav</t>
  </si>
  <si>
    <t>Burhannagar</t>
  </si>
  <si>
    <t>7937337</t>
  </si>
  <si>
    <t>Retro.Nimon and 4 villages, Tal. Sangamner</t>
  </si>
  <si>
    <t>hilllock</t>
  </si>
  <si>
    <t>Existing 3 LL MBR-Outlet-2</t>
  </si>
  <si>
    <t>Katarni</t>
  </si>
  <si>
    <t>Yesgaon Bk</t>
  </si>
  <si>
    <t>Takali Vinchur</t>
  </si>
  <si>
    <t>Pimpri Budruk</t>
  </si>
  <si>
    <t>Vahegaonsal</t>
  </si>
  <si>
    <t>Karajgaon</t>
  </si>
  <si>
    <t>Proposed 0.88 LL ESR</t>
  </si>
  <si>
    <t>Marhal (Bk.)</t>
  </si>
  <si>
    <t>Proposed 1.2 LL ESR</t>
  </si>
  <si>
    <t>Nimgaon Bk</t>
  </si>
  <si>
    <t>Lasalgaon</t>
  </si>
  <si>
    <t>Existing 1.00 LL ESR-1</t>
  </si>
  <si>
    <t>Hiwargaon</t>
  </si>
  <si>
    <t>Wadzari (Bk)</t>
  </si>
  <si>
    <t>Nandesar</t>
  </si>
  <si>
    <t>Talwade</t>
  </si>
  <si>
    <t>Manjare</t>
  </si>
  <si>
    <t>Pat Pimpri</t>
  </si>
  <si>
    <t>Proposed 0.85 LL ESR</t>
  </si>
  <si>
    <t>Shirur</t>
  </si>
  <si>
    <t>DoctorWadi</t>
  </si>
  <si>
    <t>Varhale</t>
  </si>
  <si>
    <t>Bhutyane</t>
  </si>
  <si>
    <t>Existing 0.33 LL ESR</t>
  </si>
  <si>
    <t>Gulwanch</t>
  </si>
  <si>
    <t>Asarkhede</t>
  </si>
  <si>
    <t>Mehune</t>
  </si>
  <si>
    <t>Dindori</t>
  </si>
  <si>
    <t>Janori</t>
  </si>
  <si>
    <t>Existing 3.1 LL ESR</t>
  </si>
  <si>
    <t>Trambakeshwar</t>
  </si>
  <si>
    <t>20017222</t>
  </si>
  <si>
    <t>Waghera &amp; 14 RRWSS Tal Trambakeshwar</t>
  </si>
  <si>
    <t>Waghera</t>
  </si>
  <si>
    <t>Shirsane</t>
  </si>
  <si>
    <t>Ganeshwadi</t>
  </si>
  <si>
    <t>Existing 0.8 LL ESR -27</t>
  </si>
  <si>
    <t>Dhodambe</t>
  </si>
  <si>
    <t>Existing 1.40 LL ESR</t>
  </si>
  <si>
    <t>20018579</t>
  </si>
  <si>
    <t>Malmatha and 25 villages Ta. Malegaon</t>
  </si>
  <si>
    <t>Astane</t>
  </si>
  <si>
    <t>Proposed 0.77 LL ESR</t>
  </si>
  <si>
    <t>Sogras</t>
  </si>
  <si>
    <t>Sakore</t>
  </si>
  <si>
    <t>Proposed 1.05 LL ESR</t>
  </si>
  <si>
    <t>Kazipura</t>
  </si>
  <si>
    <t>Existing 0.25 LL ESR-2</t>
  </si>
  <si>
    <t>Chinchole</t>
  </si>
  <si>
    <t>Kalkhode</t>
  </si>
  <si>
    <t>Pimpalgaon jalal</t>
  </si>
  <si>
    <t>Shinde</t>
  </si>
  <si>
    <t>Existing 0.35 LL ESR-2</t>
  </si>
  <si>
    <t>Existing 3 LL MBR-Outlet-4</t>
  </si>
  <si>
    <t>Dhanora</t>
  </si>
  <si>
    <t>Existing 6 LL MBR</t>
  </si>
  <si>
    <t>Vaki Kh</t>
  </si>
  <si>
    <t>Shingve</t>
  </si>
  <si>
    <t>Proposed 1.5 LL ESR</t>
  </si>
  <si>
    <t>Mohadi</t>
  </si>
  <si>
    <t>Existing 5 LL ESR</t>
  </si>
  <si>
    <t>Kheldari</t>
  </si>
  <si>
    <t>Kotamgaon</t>
  </si>
  <si>
    <t>Sonewadi</t>
  </si>
  <si>
    <t>Ahirkhede</t>
  </si>
  <si>
    <t>Panhale</t>
  </si>
  <si>
    <t>Bilakhede</t>
  </si>
  <si>
    <t>Existing 0.60 LL ESR-2</t>
  </si>
  <si>
    <t>K.P Nagar</t>
  </si>
  <si>
    <t>Sherul</t>
  </si>
  <si>
    <t>Nandurbar</t>
  </si>
  <si>
    <t>20056839</t>
  </si>
  <si>
    <t>Gujar bhawali , Jambholi &amp; 4 Villages</t>
  </si>
  <si>
    <t>Gujar Jamboli</t>
  </si>
  <si>
    <t>Dharangaon Veer</t>
  </si>
  <si>
    <t>Sutarkhede</t>
  </si>
  <si>
    <t>Takli Bk</t>
  </si>
  <si>
    <t>Dahidi</t>
  </si>
  <si>
    <t>Existing 0.7 LL GSR</t>
  </si>
  <si>
    <t>Soni Sangvi</t>
  </si>
  <si>
    <t>Vitave</t>
  </si>
  <si>
    <t>Kelwad Bk</t>
  </si>
  <si>
    <t>Existing 0.9 LL ESR</t>
  </si>
  <si>
    <t>Gujar Bhawali</t>
  </si>
  <si>
    <t>Pate</t>
  </si>
  <si>
    <t>20039676</t>
  </si>
  <si>
    <t>Mulane &amp; 3Villages RRWSS Tal. Dindori</t>
  </si>
  <si>
    <t>Mulane</t>
  </si>
  <si>
    <t>Proposed 0.54 LL ESR</t>
  </si>
  <si>
    <t>PANEGAON</t>
  </si>
  <si>
    <t>Existing 0.75 LL ESR -6</t>
  </si>
  <si>
    <t>Pimpalgaon Ujjaini</t>
  </si>
  <si>
    <t>Hiswal</t>
  </si>
  <si>
    <t>Undirwadi</t>
  </si>
  <si>
    <t>20055662</t>
  </si>
  <si>
    <t>Pachorabari - Narayanpur WSS</t>
  </si>
  <si>
    <t>Pachorabari</t>
  </si>
  <si>
    <t>Paldhi Bk.</t>
  </si>
  <si>
    <t>Proposed 2.60 LL ESR</t>
  </si>
  <si>
    <t>Bramhanshevga</t>
  </si>
  <si>
    <t>WATAPUR</t>
  </si>
  <si>
    <t>Existing 0.40 LL ESR -16</t>
  </si>
  <si>
    <t>AMALNER</t>
  </si>
  <si>
    <t>Existing 0.7 LL ESR -8</t>
  </si>
  <si>
    <t>Dhangarwadi</t>
  </si>
  <si>
    <t>KARAJGAON</t>
  </si>
  <si>
    <t>Existing 0.75 LL ESR -3</t>
  </si>
  <si>
    <t>Sunderpur</t>
  </si>
  <si>
    <t>Harnul</t>
  </si>
  <si>
    <t>Ganur</t>
  </si>
  <si>
    <t>KHARWANDI</t>
  </si>
  <si>
    <t>Existing 1.8 LL ESR -29</t>
  </si>
  <si>
    <t>LANDEWADI</t>
  </si>
  <si>
    <t>Existing 0.60 LL ESR -25</t>
  </si>
  <si>
    <t>Hanuman Nagar</t>
  </si>
  <si>
    <t>Existing 0.20 LL ESR-1</t>
  </si>
  <si>
    <t>Vijaynagar</t>
  </si>
  <si>
    <t>Existing 0.26 LL ESR</t>
  </si>
  <si>
    <t>Andarsul</t>
  </si>
  <si>
    <t>Existing 6.5 LL MBR-Outlet-1</t>
  </si>
  <si>
    <t>Lasur</t>
  </si>
  <si>
    <t>Pimpalgaon</t>
  </si>
  <si>
    <t>Don Digar</t>
  </si>
  <si>
    <t>Dighwad</t>
  </si>
  <si>
    <t>Pimpalgaon Malvi</t>
  </si>
  <si>
    <t>Existing 2.30 LL ESR</t>
  </si>
  <si>
    <t>Existing 2.5 LL ESR</t>
  </si>
  <si>
    <t>Vishnu Nagar</t>
  </si>
  <si>
    <t>Mangrul</t>
  </si>
  <si>
    <t>Ghodegaon</t>
  </si>
  <si>
    <t>Existing 3 LL MBR-Outlet-1</t>
  </si>
  <si>
    <t>Dahiwal</t>
  </si>
  <si>
    <t>Kapurwadi</t>
  </si>
  <si>
    <t>Talegaon Vani</t>
  </si>
  <si>
    <t>Vadalibhoi</t>
  </si>
  <si>
    <t>Soygaon</t>
  </si>
  <si>
    <t>Nimgaon Wakada</t>
  </si>
  <si>
    <t>Existing 1.50 LL ESR-OL 1</t>
  </si>
  <si>
    <t>Hirapur</t>
  </si>
  <si>
    <t>Dhamode</t>
  </si>
  <si>
    <t>Naigaon</t>
  </si>
  <si>
    <t>20028193</t>
  </si>
  <si>
    <t>Retrofitting To Wadzire (Naigaon) &amp; 4 Villages RRWSS</t>
  </si>
  <si>
    <t>Wadzire</t>
  </si>
  <si>
    <t>Pathardi</t>
  </si>
  <si>
    <t>20040662</t>
  </si>
  <si>
    <t>Retro.Miri-Tisgaon and 33 villages, Tal. Pathardi</t>
  </si>
  <si>
    <t>Tisgaon</t>
  </si>
  <si>
    <t>Existing 0.75 LL ESR-1</t>
  </si>
  <si>
    <t>20057127</t>
  </si>
  <si>
    <t>Khamgaon, Tokartale , Vichak &amp; 2 Wadies RRWSS</t>
  </si>
  <si>
    <t>Wadgaon Pada</t>
  </si>
  <si>
    <t>Adgaon chautha</t>
  </si>
  <si>
    <t>Proposed 1.15 LL ESR</t>
  </si>
  <si>
    <t>Khadki Bk.</t>
  </si>
  <si>
    <t>Existing 0.50 LL ESR-2</t>
  </si>
  <si>
    <t>Bharvir</t>
  </si>
  <si>
    <t>Palaskhede</t>
  </si>
  <si>
    <t>Nimgavhan</t>
  </si>
  <si>
    <t>Chunchale</t>
  </si>
  <si>
    <t>Devarpada</t>
  </si>
  <si>
    <t>Patharshembe</t>
  </si>
  <si>
    <t>Existing 0.25 LL ESR-1</t>
  </si>
  <si>
    <t>Proposed 0.55 LL ESR- Outlet-1</t>
  </si>
  <si>
    <t>Existing 1.50 LL ESR-OL 3</t>
  </si>
  <si>
    <t>Wadzari (Kh)</t>
  </si>
  <si>
    <t>Existing 0.50 LL ESR-3</t>
  </si>
  <si>
    <t>IMAMPUR</t>
  </si>
  <si>
    <t>Existing 0.20 LL ESR-34</t>
  </si>
  <si>
    <t>Gangave</t>
  </si>
  <si>
    <t>Tokartale</t>
  </si>
  <si>
    <t>Proposed 2.1 LL ESR</t>
  </si>
  <si>
    <t>Existing 1.85 LL ESR</t>
  </si>
  <si>
    <t>Deola</t>
  </si>
  <si>
    <t>Ajande</t>
  </si>
  <si>
    <t>Gawandgaon</t>
  </si>
  <si>
    <t>Ekrukhe</t>
  </si>
  <si>
    <t>Proposed 0.61 LL ESR</t>
  </si>
  <si>
    <t>Existing 3 LL MBR- Outlet-1</t>
  </si>
  <si>
    <t>Kanmandale</t>
  </si>
  <si>
    <t>Shelu Varche</t>
  </si>
  <si>
    <t>Subhash Nagar</t>
  </si>
  <si>
    <t>Majare Hingone</t>
  </si>
  <si>
    <t>Gorthan</t>
  </si>
  <si>
    <t>Ghodegaon Chauki</t>
  </si>
  <si>
    <t>Pimpalkute BK.</t>
  </si>
  <si>
    <t>Proposed 0.60 LL GSR</t>
  </si>
  <si>
    <t>Darewadi</t>
  </si>
  <si>
    <t>Existing 0.8 LL ESR</t>
  </si>
  <si>
    <t>Existing 1.50 LL ESR-OL 2</t>
  </si>
  <si>
    <t>Existing 3 LL MBR-Outlet-3</t>
  </si>
  <si>
    <t>Manikpunj</t>
  </si>
  <si>
    <t>Hatgaon</t>
  </si>
  <si>
    <t>Proposed 0.48 LL ESR</t>
  </si>
  <si>
    <t>Kankori</t>
  </si>
  <si>
    <t>Chaugaon</t>
  </si>
  <si>
    <t>Proposed 0.8 LL ESR</t>
  </si>
  <si>
    <t>Existing 2.50 LL ESR</t>
  </si>
  <si>
    <t>Nimbale</t>
  </si>
  <si>
    <t>Proposed 2.85 LL MBR</t>
  </si>
  <si>
    <t>Belhekarwadi</t>
  </si>
  <si>
    <t>Existing 1.00 LL ESR -23</t>
  </si>
  <si>
    <t>Siregaon</t>
  </si>
  <si>
    <t>Existing 0.8 LL ESR -20</t>
  </si>
  <si>
    <t>Moh- Mahadari</t>
  </si>
  <si>
    <t>Proposed 0.38 LL ESR</t>
  </si>
  <si>
    <t>Existing 0.60 LL ESR-1</t>
  </si>
  <si>
    <t>Existing 0.35 LL ESR -4</t>
  </si>
  <si>
    <t>Pimparkhed</t>
  </si>
  <si>
    <t>Rohini</t>
  </si>
  <si>
    <t>Proposed 1.23 LL ESR</t>
  </si>
  <si>
    <t>Nhanave</t>
  </si>
  <si>
    <t>Existing 1.4 LL ESR</t>
  </si>
  <si>
    <t>Tambole</t>
  </si>
  <si>
    <t>Dahiwad</t>
  </si>
  <si>
    <t>Manwad</t>
  </si>
  <si>
    <t>Existing 0.85 LL GSR</t>
  </si>
  <si>
    <t>Pimpale</t>
  </si>
  <si>
    <t>Kokankhede</t>
  </si>
  <si>
    <t>Bodhe</t>
  </si>
  <si>
    <t>Dharangaon Khadak</t>
  </si>
  <si>
    <t>Lonwade</t>
  </si>
  <si>
    <t>Puri</t>
  </si>
  <si>
    <t>Existing 1.37 LL ESR</t>
  </si>
  <si>
    <t>GOMALWADI</t>
  </si>
  <si>
    <t>Existing 0.35 LL ESR -18</t>
  </si>
  <si>
    <t>Bramhanwade</t>
  </si>
  <si>
    <t>Proposed 0.55 LL ESR</t>
  </si>
  <si>
    <t>Galwade</t>
  </si>
  <si>
    <t>Existing 2.20 LL ESR</t>
  </si>
  <si>
    <t>Existing 1.20 LL ESR</t>
  </si>
  <si>
    <t>GONEGAON</t>
  </si>
  <si>
    <t>Existing 0.40 LL ESR -32</t>
  </si>
  <si>
    <t>Dugaon</t>
  </si>
  <si>
    <t>Bharam</t>
  </si>
  <si>
    <t>Roze</t>
  </si>
  <si>
    <t>Existing 1.00 LL ESR-2</t>
  </si>
  <si>
    <t>Existing 3.8 LL ESR</t>
  </si>
  <si>
    <t>Nimgaon Madh</t>
  </si>
  <si>
    <t>Brahmangaon</t>
  </si>
  <si>
    <t>Existing 3.20 LL ESR</t>
  </si>
  <si>
    <t>Nimgaon Kh</t>
  </si>
  <si>
    <t>Pimpalgaon Najik</t>
  </si>
  <si>
    <t>Existing 3.00 LL ESR</t>
  </si>
  <si>
    <t>Pimpalkute Kh.</t>
  </si>
  <si>
    <t>Babulgaon Bk.</t>
  </si>
  <si>
    <t>Existing 2 LL MBR</t>
  </si>
  <si>
    <t>Andhari</t>
  </si>
  <si>
    <t>Existing 1.31 LL ESR</t>
  </si>
  <si>
    <t>Visapur</t>
  </si>
  <si>
    <t>Pimpri Haveli</t>
  </si>
  <si>
    <t>Ankute</t>
  </si>
  <si>
    <t>Gilane</t>
  </si>
  <si>
    <t>Mamalde</t>
  </si>
  <si>
    <t>Vaki Bk</t>
  </si>
  <si>
    <t>Karhe</t>
  </si>
  <si>
    <t>Talegaon Rohi</t>
  </si>
  <si>
    <t>Hiswal Kh</t>
  </si>
  <si>
    <t>Vitthalwadi</t>
  </si>
  <si>
    <t>Jaikheda</t>
  </si>
  <si>
    <t>Raypur</t>
  </si>
  <si>
    <t>Shelu Matha</t>
  </si>
  <si>
    <t>Hiswal Bk</t>
  </si>
  <si>
    <t>Existing 1.00 LL GSR</t>
  </si>
  <si>
    <t>NIMBHARI</t>
  </si>
  <si>
    <t>Existing 0.75 LL ESR -10</t>
  </si>
  <si>
    <t>Babhulwadi</t>
  </si>
  <si>
    <t>Yesgaon Kh</t>
  </si>
  <si>
    <t>Babapur</t>
  </si>
  <si>
    <t>Proposed 0.20 LL ESR</t>
  </si>
  <si>
    <t>Existing 0.20 LL ESR-2</t>
  </si>
  <si>
    <t>Sangli</t>
  </si>
  <si>
    <t>Solapur</t>
  </si>
  <si>
    <t>Sangola</t>
  </si>
  <si>
    <t>20027396</t>
  </si>
  <si>
    <t>Alegaon shirbhavi 82 Village</t>
  </si>
  <si>
    <t>Ajanale</t>
  </si>
  <si>
    <t>Ajanale Existing ESR 0.20 LL</t>
  </si>
  <si>
    <t>Hatid</t>
  </si>
  <si>
    <t>Hatid Existing ESR 0.50 LL</t>
  </si>
  <si>
    <t>Gherdi</t>
  </si>
  <si>
    <t>zone 4 Waki Gherdi ESR 0.30 LL</t>
  </si>
  <si>
    <t>Pune 1</t>
  </si>
  <si>
    <t>Baramati</t>
  </si>
  <si>
    <t>Ambegaon</t>
  </si>
  <si>
    <t>7942125</t>
  </si>
  <si>
    <t>MURTI &amp; 7 VILLAGES RRWSS</t>
  </si>
  <si>
    <t>Moralwadi</t>
  </si>
  <si>
    <t>Moralwadi GSR 0.5LL</t>
  </si>
  <si>
    <t>Tarangewadi</t>
  </si>
  <si>
    <t>Tarangewadi Existing ESR OL2 0.75 LL</t>
  </si>
  <si>
    <t>Somewadi</t>
  </si>
  <si>
    <t>Somewadi Existing ESR 0.25 LL</t>
  </si>
  <si>
    <t>20017250</t>
  </si>
  <si>
    <t>LONI BHAPKAR RRWSS</t>
  </si>
  <si>
    <t>Masalwadi</t>
  </si>
  <si>
    <t>Masalwadi Pawalvasti OL1 ESR</t>
  </si>
  <si>
    <t>Masalwadi Pawalvasti OL2 ESR</t>
  </si>
  <si>
    <t>Devkate Wadi</t>
  </si>
  <si>
    <t>zone 1 Devkate Wadi ESR 0.50 LL</t>
  </si>
  <si>
    <t>Dongargaon Existing ESR 0.10 LL</t>
  </si>
  <si>
    <t>Mulshi</t>
  </si>
  <si>
    <t>20022133</t>
  </si>
  <si>
    <t>Peth RR</t>
  </si>
  <si>
    <t>Bhawadi</t>
  </si>
  <si>
    <t>Bhawadi Chakkar Wasti ESR 0.10LL</t>
  </si>
  <si>
    <t>Karandewadi</t>
  </si>
  <si>
    <t>Karandewadi Existing ESR OL2 0.50 LL</t>
  </si>
  <si>
    <t>Chaudharwad</t>
  </si>
  <si>
    <t>Chaudharwadi OL1 ESR</t>
  </si>
  <si>
    <t>Masalwadi ESR 0.30LL</t>
  </si>
  <si>
    <t>Chaudharwadi OL2 ESR</t>
  </si>
  <si>
    <t>Pune 2</t>
  </si>
  <si>
    <t>Velhe</t>
  </si>
  <si>
    <t>20027541</t>
  </si>
  <si>
    <t>Wangani RRWSS</t>
  </si>
  <si>
    <t>Wanganichiwadi</t>
  </si>
  <si>
    <t>Wanganiwadi OL2 GSR</t>
  </si>
  <si>
    <t>shirbavi</t>
  </si>
  <si>
    <t>zone 1 shirbavi ESR 0.70 LL</t>
  </si>
  <si>
    <t>Islampur</t>
  </si>
  <si>
    <t>Valva</t>
  </si>
  <si>
    <t>7940233</t>
  </si>
  <si>
    <t>Peth &amp; two Villages</t>
  </si>
  <si>
    <t>Golewadi</t>
  </si>
  <si>
    <t>Golewadi Pac ESR 1.65LL</t>
  </si>
  <si>
    <t>Nazare</t>
  </si>
  <si>
    <t>Nazare Existing ESR 0.40 LL</t>
  </si>
  <si>
    <t>Kurwandi</t>
  </si>
  <si>
    <t>Kurwandi Gaothan ZP School ESR 0.45LL</t>
  </si>
  <si>
    <t>Maval</t>
  </si>
  <si>
    <t>Daund</t>
  </si>
  <si>
    <t>20013367</t>
  </si>
  <si>
    <t>Done Adhale RR</t>
  </si>
  <si>
    <t>OVALE</t>
  </si>
  <si>
    <t>OVALE OL1 ESR</t>
  </si>
  <si>
    <t>Kolegaon</t>
  </si>
  <si>
    <t>Kolegaon Existing ESR 0.50 LL</t>
  </si>
  <si>
    <t>Peth</t>
  </si>
  <si>
    <t>Peth Ashram Shala ESR 0.20LL</t>
  </si>
  <si>
    <t>Mohol</t>
  </si>
  <si>
    <t>20029637</t>
  </si>
  <si>
    <t>Penur Patkul</t>
  </si>
  <si>
    <t>Penur</t>
  </si>
  <si>
    <t>Penur OL1 ESR 2.40LL</t>
  </si>
  <si>
    <t>Satara</t>
  </si>
  <si>
    <t>Phaltan</t>
  </si>
  <si>
    <t>20019021</t>
  </si>
  <si>
    <t>Dhuldev Algudewadi</t>
  </si>
  <si>
    <t>Algudewadi</t>
  </si>
  <si>
    <t>Bhonglevasti ESR 0.25LL</t>
  </si>
  <si>
    <t>zone 4 Alegaon ESR 0.75LL</t>
  </si>
  <si>
    <t>DIVAD</t>
  </si>
  <si>
    <t>DIVAD OL1 ESR</t>
  </si>
  <si>
    <t>waki</t>
  </si>
  <si>
    <t>Waki ESR OL 1</t>
  </si>
  <si>
    <t>7942135</t>
  </si>
  <si>
    <t>Gar, Sonwadi, Nanviz RR</t>
  </si>
  <si>
    <t>Nanviz</t>
  </si>
  <si>
    <t>Nanwij ESR 0.50LL</t>
  </si>
  <si>
    <t>Kurwandi Gate Wadi GSR 0.20LL</t>
  </si>
  <si>
    <t>20027892</t>
  </si>
  <si>
    <t>RR Girvi WSS</t>
  </si>
  <si>
    <t>Bhadali Bk</t>
  </si>
  <si>
    <t>BHADALI BK - GAOTHAN ESR 0.6LL</t>
  </si>
  <si>
    <t>Mangalvedhe</t>
  </si>
  <si>
    <t>20033593</t>
  </si>
  <si>
    <t>Andhalgaon and 3 villages</t>
  </si>
  <si>
    <t>ANDHALEGAON</t>
  </si>
  <si>
    <t>ANDHALEGAON ESR 1.40LL</t>
  </si>
  <si>
    <t>CHOKAMELA</t>
  </si>
  <si>
    <t>CHOKAMELA ESR 2.14LL</t>
  </si>
  <si>
    <t>Waghwadi</t>
  </si>
  <si>
    <t>Wagwadi ESR 0.35LL</t>
  </si>
  <si>
    <t>Sange wadi</t>
  </si>
  <si>
    <t>zone 1 Sange wadi ESR 0.10 LL</t>
  </si>
  <si>
    <t>Moralwadi OL1 ESR</t>
  </si>
  <si>
    <t>Moralwadi OL2 ESR</t>
  </si>
  <si>
    <t>Wanganiwadi OL1 GSR</t>
  </si>
  <si>
    <t>Paragaon</t>
  </si>
  <si>
    <t>Paragaon Bagade Wasti ESR 0.10LL</t>
  </si>
  <si>
    <t>Murti gaonthan</t>
  </si>
  <si>
    <t>Murti gaonthan ESR2 0.3LL</t>
  </si>
  <si>
    <t>Murti gaonthan ESR1 0.5LL</t>
  </si>
  <si>
    <t>Mengajai Wadi</t>
  </si>
  <si>
    <t>MENGAJAI WADI GSR 0.1LL</t>
  </si>
  <si>
    <t>Penur OL2 ESR 2.40LL</t>
  </si>
  <si>
    <t>Betwadi</t>
  </si>
  <si>
    <t>Betwadi ESR 0.50LL</t>
  </si>
  <si>
    <t>Dhayati</t>
  </si>
  <si>
    <t>Dhayti ESR OL 2</t>
  </si>
  <si>
    <t>Chincholi Gaon</t>
  </si>
  <si>
    <t>Chincholi ESR OL 1</t>
  </si>
  <si>
    <t>Khilarwadi</t>
  </si>
  <si>
    <t>Khilarwadi zone 1 ESR 0.50LL</t>
  </si>
  <si>
    <t>Sayambachiwadi</t>
  </si>
  <si>
    <t>Sayambachiwadi OL2 ESR</t>
  </si>
  <si>
    <t>Patkul</t>
  </si>
  <si>
    <t>Patkul OL1 ESR 2.64LL</t>
  </si>
  <si>
    <t>20018548</t>
  </si>
  <si>
    <t>HOL SASTEWADI</t>
  </si>
  <si>
    <t>Hol</t>
  </si>
  <si>
    <t>ESR Hol Gaonthan ESR 0.25LL</t>
  </si>
  <si>
    <t>Jagtapwasti ESR</t>
  </si>
  <si>
    <t>Jagtapwasti ESR 0.2LL</t>
  </si>
  <si>
    <t>Waki ESR OL 2</t>
  </si>
  <si>
    <t>Kurwandi Ashram ESR 0.20LL</t>
  </si>
  <si>
    <t>LoniBhapkar</t>
  </si>
  <si>
    <t>LoniBhapkar Vasti OL2 ESR</t>
  </si>
  <si>
    <t>LoniBhapkar Vasti OL1 ESR</t>
  </si>
  <si>
    <t>LoniBhapkar (gothen) ESR 0.7LL</t>
  </si>
  <si>
    <t>LAXMIDHAHIWADI</t>
  </si>
  <si>
    <t>LAXMIDHAHIWADI ESR 0.47LL</t>
  </si>
  <si>
    <t>Watambare</t>
  </si>
  <si>
    <t>Watambare Existing ESR 0.50 LL</t>
  </si>
  <si>
    <t>Paragaon Gaothan OL 1 ESR 0.10LL</t>
  </si>
  <si>
    <t>Ghatevasti ESR 0.25 LL</t>
  </si>
  <si>
    <t>ADHALE BK</t>
  </si>
  <si>
    <t>ADHALE BK GSR OL2</t>
  </si>
  <si>
    <t>Holimala</t>
  </si>
  <si>
    <t>Holimala OL2 ESR 0.70 LL</t>
  </si>
  <si>
    <t>Gaudwadi</t>
  </si>
  <si>
    <t>Gaudwadi Existing ESR 0.25 LL</t>
  </si>
  <si>
    <t>Chincholi ESR OL 2</t>
  </si>
  <si>
    <t>Gayghvan</t>
  </si>
  <si>
    <t>zone 1 Gayghvan ESR 0.50LL</t>
  </si>
  <si>
    <t>Chinke</t>
  </si>
  <si>
    <t>Chinke Existing ESR 0.15 LL</t>
  </si>
  <si>
    <t>Gholapnaagar</t>
  </si>
  <si>
    <t>Gholapnaagar ESR 0.50LL</t>
  </si>
  <si>
    <t>Deole</t>
  </si>
  <si>
    <t>zone 1 Deole ESR 0.50 LL</t>
  </si>
  <si>
    <t>Tarangewadi Existing ESR OL1 0.60 LL</t>
  </si>
  <si>
    <t>Kolwadi</t>
  </si>
  <si>
    <t>KOLWADI GSR 0.1LL</t>
  </si>
  <si>
    <t>Peth Khandoba Mal ESR 0.10 LL</t>
  </si>
  <si>
    <t>LaxmiNagar</t>
  </si>
  <si>
    <t>LaxmiNagar ESR 0.50LL</t>
  </si>
  <si>
    <t>Karandewadi Existing ESR OL1 0.15 LL</t>
  </si>
  <si>
    <t>Metakar wadi</t>
  </si>
  <si>
    <t>Methawadi ESR 0.75LL</t>
  </si>
  <si>
    <t>Thugaon</t>
  </si>
  <si>
    <t>Dasturwadi GSR 0.20 LL</t>
  </si>
  <si>
    <t>Thugaon Gaothan ESR 0.30LL</t>
  </si>
  <si>
    <t>Bhopasewadi</t>
  </si>
  <si>
    <t>Bhopasewadi 0.25 LL</t>
  </si>
  <si>
    <t>Pachegaon BK</t>
  </si>
  <si>
    <t>Pachegaon BK Existing GSR 0.50 LL</t>
  </si>
  <si>
    <t>Paragaon Gaothan OL 2 ESR 0.10LL</t>
  </si>
  <si>
    <t>Bhawdi Kudlwadi GSR 0.1LL</t>
  </si>
  <si>
    <t>Paragaon Dage Thakarwadi ESR 0.10LL</t>
  </si>
  <si>
    <t>Vasud</t>
  </si>
  <si>
    <t>Vasud Existing ESR 0.25 LL</t>
  </si>
  <si>
    <t>Palsi</t>
  </si>
  <si>
    <t>Palsi Gadaderwasti OL1 ESR</t>
  </si>
  <si>
    <t>Palsi OL2 ESR</t>
  </si>
  <si>
    <t>Palsi Gadaderwasti OL2 ESR</t>
  </si>
  <si>
    <t>Karegaon</t>
  </si>
  <si>
    <t>Karegaon Kanifnath Nagar OL 2 ESR 0.2LL</t>
  </si>
  <si>
    <t>Karegaon Kanifnath Nagar OL 1 ESR 0.2LL</t>
  </si>
  <si>
    <t>Peth Shriram Nagar ESR 0.55LL</t>
  </si>
  <si>
    <t>Y Mangewad</t>
  </si>
  <si>
    <t>Y Mangewad Existing ESR 0.25 LL</t>
  </si>
  <si>
    <t>Peth Gaothan ESR 0.23LL</t>
  </si>
  <si>
    <t>Dhuldev</t>
  </si>
  <si>
    <t>Khadakhira ESR 0.45 LL</t>
  </si>
  <si>
    <t>Patkul OL1 ESR 0.50 LL</t>
  </si>
  <si>
    <t>Paragaon Chavan Pawar Wasti OL 2 GSR 0.20LL</t>
  </si>
  <si>
    <t>Balwadi</t>
  </si>
  <si>
    <t>Balwadi Existing ESR 0.25 LL</t>
  </si>
  <si>
    <t>Peth Walkhel Wasti ESR 0.10LL</t>
  </si>
  <si>
    <t>Bhilarwadi</t>
  </si>
  <si>
    <t>Bhilarwadi ESR 0.4LL</t>
  </si>
  <si>
    <t>Modhave</t>
  </si>
  <si>
    <t>Modhave OL2 ESR</t>
  </si>
  <si>
    <t>Kamlapur</t>
  </si>
  <si>
    <t>Kamlapur Existing ESR 0.25 LL</t>
  </si>
  <si>
    <t>Kurwandi matewadi GSR OL2 0.20LL</t>
  </si>
  <si>
    <t>Bhamni</t>
  </si>
  <si>
    <t>zone 1 Bhamni ESR 0.50 LL</t>
  </si>
  <si>
    <t>Junoni</t>
  </si>
  <si>
    <t>Junoni Existing ESR 0.10 LL</t>
  </si>
  <si>
    <t>Palsi OL1 ESR</t>
  </si>
  <si>
    <t>Rajuri</t>
  </si>
  <si>
    <t>Rajuri Existing ESR 0.15LL</t>
  </si>
  <si>
    <t>Paragaon Gange wadi ESR 0.25LL</t>
  </si>
  <si>
    <t>Javala</t>
  </si>
  <si>
    <t>Javala Existing ESR OL 2 0.60 LL</t>
  </si>
  <si>
    <t>Nanvij Tav ESR 0.50LL</t>
  </si>
  <si>
    <t>Engineering College ESR 3.00LL</t>
  </si>
  <si>
    <t>Karegaon Matewadi GSR 0.10LL</t>
  </si>
  <si>
    <t>Nevase wasti ESR 0.25 LL</t>
  </si>
  <si>
    <t>Vazare</t>
  </si>
  <si>
    <t>Vazare Existing ESR 0.50 LL</t>
  </si>
  <si>
    <t>Paragaon Chavan Pawar Wasti OL 1 GSR 0.20LL</t>
  </si>
  <si>
    <t>Modhave OL1 ESR</t>
  </si>
  <si>
    <t>Dhuldev Gaothan ESR 0.35 LL</t>
  </si>
  <si>
    <t>Wangani</t>
  </si>
  <si>
    <t>WANGANI ESR 0.5LL</t>
  </si>
  <si>
    <t>Paragaon Pawle wasti ESR 0.10LL</t>
  </si>
  <si>
    <t>Burangewadi</t>
  </si>
  <si>
    <t>Burangewadi Existing ESR 0.10 LL</t>
  </si>
  <si>
    <t>Sayambachiwadi OL1 ESR</t>
  </si>
  <si>
    <t>Bhapkar mala</t>
  </si>
  <si>
    <t>Bhapkar mala ESR 0.1LL</t>
  </si>
  <si>
    <t>LAXMIDHAHIWADI ESR 2.25LL</t>
  </si>
  <si>
    <t>LoniBhapkar (ambedhkarvasti) ESR 0.35LL</t>
  </si>
  <si>
    <t>Waki OL2 ESR</t>
  </si>
  <si>
    <t>Chopadi</t>
  </si>
  <si>
    <t>Chopadi Existing ESR 0.50 LL</t>
  </si>
  <si>
    <t>Tukainagar</t>
  </si>
  <si>
    <t>Tukainagar OL1 ESR</t>
  </si>
  <si>
    <t>Zirapwadi</t>
  </si>
  <si>
    <t>ZIRAPWADI - Chavan Vasti ESR 0.20LL</t>
  </si>
  <si>
    <t>Nanware wasti ESR 0.80LL</t>
  </si>
  <si>
    <t>Sastewadi</t>
  </si>
  <si>
    <t>Kadamvasti OL2 ESR</t>
  </si>
  <si>
    <t>Karegaon Naikade Wasti ESR 0.10LL</t>
  </si>
  <si>
    <t>Sonwadi (Bk)</t>
  </si>
  <si>
    <t>SONWADI BK AT SHIRSAGAR WASTI ESR 0.25LL</t>
  </si>
  <si>
    <t>Holimala OL1 ESR 0.16 LL</t>
  </si>
  <si>
    <t>Waki OL1 ESR</t>
  </si>
  <si>
    <t>Tukainagar OL2 ESR</t>
  </si>
  <si>
    <t>ADHALE BK- GSR OL1</t>
  </si>
  <si>
    <t>Mahim</t>
  </si>
  <si>
    <t>Mahim zone 1 ESR 0.10LL</t>
  </si>
  <si>
    <t>Jalakewadi Mudhale</t>
  </si>
  <si>
    <t>Mudhale ESR 0.35LL</t>
  </si>
  <si>
    <t>zone 4 Gherdi ESR 0.30 LL</t>
  </si>
  <si>
    <t>Bhadali Gouthan</t>
  </si>
  <si>
    <t>BHADALI KH GAOTHAN ESR 0.4LL</t>
  </si>
  <si>
    <t>Kurwandi kombadwadi GSR OL2 0.20LL</t>
  </si>
  <si>
    <t>Jalakewadi OL1 ESR</t>
  </si>
  <si>
    <t>Magarwadi</t>
  </si>
  <si>
    <t>Magarwadi ESR 0.25LL</t>
  </si>
  <si>
    <t>OVALE OL2 ESR</t>
  </si>
  <si>
    <t>Paragaon Nivli Thakarwadi and Jadhav Wasti ESR 0.10LL</t>
  </si>
  <si>
    <t>KHUPSHUNGI ESR 0.57LL</t>
  </si>
  <si>
    <t>Kolharwadi Gaothan ESR 0.10LL</t>
  </si>
  <si>
    <t>Thugaon Pandit Nagar ESR 0.25LL</t>
  </si>
  <si>
    <t>Bhawadi Kudlwadi Gaothan ESR 0.10LL</t>
  </si>
  <si>
    <t>Algudewadi ESR 0.55LL</t>
  </si>
  <si>
    <t>Javala Existing ESR OL 1 0.15 LL</t>
  </si>
  <si>
    <t>Budhyal</t>
  </si>
  <si>
    <t>Budhyal Existing ESR 0.50 LL</t>
  </si>
  <si>
    <t>DIVAD OL2 ESR</t>
  </si>
  <si>
    <t>Kurwandi kombadwadi GSR OL1 0.20LL</t>
  </si>
  <si>
    <t>DONE</t>
  </si>
  <si>
    <t>DONE GSR 0.4LL</t>
  </si>
  <si>
    <t>Nizampur</t>
  </si>
  <si>
    <t>Nizampur Existing ESR 0.75 LL</t>
  </si>
  <si>
    <t>Anakdhal</t>
  </si>
  <si>
    <t>Anakdhal Existing ESR 0.15 LL</t>
  </si>
  <si>
    <t>Kolharwadi Ganesh Nagar GSR 0.10LL</t>
  </si>
  <si>
    <t>Udenwadi</t>
  </si>
  <si>
    <t>Udenwadi Existing ESR 0.50 LL</t>
  </si>
  <si>
    <t>Sonwadi</t>
  </si>
  <si>
    <t>Sonwadi 1.25 LL</t>
  </si>
  <si>
    <t>Peth Kandhare and Buttewasti ESR 0.10LL</t>
  </si>
  <si>
    <t>Sonanad</t>
  </si>
  <si>
    <t>Sonanad Existing ESR 0.75 LL</t>
  </si>
  <si>
    <t>Tirakwadi</t>
  </si>
  <si>
    <t>TIRKWADI ESR 0.05LL</t>
  </si>
  <si>
    <t>Kurwandi matewadi GSR OL1 0.20LL</t>
  </si>
  <si>
    <t>ESR Sastewadi ESR 0.9LL</t>
  </si>
  <si>
    <t>Anandnagar ESR2 0.55LL</t>
  </si>
  <si>
    <t>Kadamvasti OL1 ESR</t>
  </si>
  <si>
    <t>Aathphata ESR1 0.35LL</t>
  </si>
  <si>
    <t>Aathphata ESR2 0.26LL</t>
  </si>
  <si>
    <t>Anandnagar ESR1 0.55LL</t>
  </si>
  <si>
    <t>Manjari</t>
  </si>
  <si>
    <t>zone 1 Manjari 0.50 LL</t>
  </si>
  <si>
    <t>Patkul ESR 2.64LL</t>
  </si>
  <si>
    <t>Peth Datta Thakarwadi ESR 0.5LL</t>
  </si>
  <si>
    <t>shivane</t>
  </si>
  <si>
    <t>Shivane ESR OL 2</t>
  </si>
  <si>
    <t>Lonavire</t>
  </si>
  <si>
    <t>Lonavire Existing ESR 0.10 LL</t>
  </si>
  <si>
    <t>Jalakewadi OL2 ESR</t>
  </si>
  <si>
    <t>MALWADI ESR 0.70LL</t>
  </si>
  <si>
    <t>Kidabisari</t>
  </si>
  <si>
    <t>Kidabisari Existing ESR 0.10 LL</t>
  </si>
  <si>
    <t>Dhayti ESR OL 1</t>
  </si>
  <si>
    <t>Shivane ESR OL 1</t>
  </si>
  <si>
    <t>Dhuldev Gaothan ESR 0.25LL</t>
  </si>
  <si>
    <t>Wadegaon</t>
  </si>
  <si>
    <t>zone 3 Wadegaon ESR 0.25 LL</t>
  </si>
  <si>
    <t>Wanganiwadi OL3 GSR</t>
  </si>
  <si>
    <t>Godasewadi</t>
  </si>
  <si>
    <t>Godasewadi Existing ESR 0.70 LL</t>
  </si>
  <si>
    <t>Ambedkar Nagar (Bhim Nagar) ESR 1.90LL</t>
  </si>
  <si>
    <t>Nanded</t>
  </si>
  <si>
    <t>Hadgaon</t>
  </si>
  <si>
    <t>20013969</t>
  </si>
  <si>
    <t>Hadgaon and Himayatnagar 132 Village Grid WSS</t>
  </si>
  <si>
    <t>ESR-0.50 LL</t>
  </si>
  <si>
    <t>7942142</t>
  </si>
  <si>
    <t>Manjram WSS (7942142)</t>
  </si>
  <si>
    <t>Manjram</t>
  </si>
  <si>
    <t>Proposed ESR-1.50 LL</t>
  </si>
  <si>
    <t>Himayatnagar</t>
  </si>
  <si>
    <t>ESR-0.40 LL</t>
  </si>
  <si>
    <t>Umri (Daryabai)</t>
  </si>
  <si>
    <t>ESR-0.60 LL</t>
  </si>
  <si>
    <t>Chhatrapati sambhajinagar</t>
  </si>
  <si>
    <t>Vaijapur</t>
  </si>
  <si>
    <t>20051233</t>
  </si>
  <si>
    <t>373 Village Gangapur-Vaijapur Grid WSS</t>
  </si>
  <si>
    <t>Babhulgaon Bk.</t>
  </si>
  <si>
    <t>ESR-1.00 LL</t>
  </si>
  <si>
    <t>Sillod</t>
  </si>
  <si>
    <t>20017395</t>
  </si>
  <si>
    <t>Shirsala &amp; 4 Village</t>
  </si>
  <si>
    <t>Sirsala Tanda</t>
  </si>
  <si>
    <t>ESR-0.99 LL</t>
  </si>
  <si>
    <t>Sanjarpurwadi</t>
  </si>
  <si>
    <t>ESR-0.85 LL</t>
  </si>
  <si>
    <t>Paithan</t>
  </si>
  <si>
    <t>20018162</t>
  </si>
  <si>
    <t>Paithan Taluka 178 Village Grid WS</t>
  </si>
  <si>
    <t>Honobachi wadi</t>
  </si>
  <si>
    <t>ESR-0.35 LL</t>
  </si>
  <si>
    <t>Newarwadi</t>
  </si>
  <si>
    <t>Aghur</t>
  </si>
  <si>
    <t>Agar Saigaon</t>
  </si>
  <si>
    <t>Rawangaon (Manatha)</t>
  </si>
  <si>
    <t>ESR 0.40 LL</t>
  </si>
  <si>
    <t>Garaj</t>
  </si>
  <si>
    <t>Jalna</t>
  </si>
  <si>
    <t>Mantha</t>
  </si>
  <si>
    <t>20094559</t>
  </si>
  <si>
    <t>120 Villages Extension Scheme for Works Not Considered in 173 GRID WSS and 95 GRID WSS Tq. Partur, Mantha and Jalna Dist: Jalna</t>
  </si>
  <si>
    <t>Lavani Tanda</t>
  </si>
  <si>
    <t>ESR-0.24 LL</t>
  </si>
  <si>
    <t>Gangapur</t>
  </si>
  <si>
    <t>Domegaon-Borgaon</t>
  </si>
  <si>
    <t>ESR-0.70 LL</t>
  </si>
  <si>
    <t>Kharbi</t>
  </si>
  <si>
    <t>Latur</t>
  </si>
  <si>
    <t>Shirur Anantpal</t>
  </si>
  <si>
    <t>20030815</t>
  </si>
  <si>
    <t>Sakol 7 villages WSS</t>
  </si>
  <si>
    <t>Sakol</t>
  </si>
  <si>
    <t>ESR-2.00 LL</t>
  </si>
  <si>
    <t>Partur</t>
  </si>
  <si>
    <t>Raigavan</t>
  </si>
  <si>
    <t>ESR-0.75 LL</t>
  </si>
  <si>
    <t>Bramhanwadi</t>
  </si>
  <si>
    <t>ESR-0.87 LL</t>
  </si>
  <si>
    <t>Sawargaon</t>
  </si>
  <si>
    <t>ESR 1.00 LL</t>
  </si>
  <si>
    <t>Gadhe Pimpalgaon</t>
  </si>
  <si>
    <t>Hardaf</t>
  </si>
  <si>
    <t>Shivrai</t>
  </si>
  <si>
    <t>Renapur</t>
  </si>
  <si>
    <t>20030820</t>
  </si>
  <si>
    <t>Pangaon 10 villages WSS</t>
  </si>
  <si>
    <t>Kharoli</t>
  </si>
  <si>
    <t>MBR-2.00 LL</t>
  </si>
  <si>
    <t>Pangri (Manatha)</t>
  </si>
  <si>
    <t>ESR-0.30 LL</t>
  </si>
  <si>
    <t>Mahalgaon</t>
  </si>
  <si>
    <t>Belora Tanda</t>
  </si>
  <si>
    <t>ESR-0.44 LL</t>
  </si>
  <si>
    <t>Wadgaon BK.</t>
  </si>
  <si>
    <t>ESR-0.80 LL</t>
  </si>
  <si>
    <t>Likhitpimpri</t>
  </si>
  <si>
    <t>ESR-0.45 LL</t>
  </si>
  <si>
    <t>Yenora</t>
  </si>
  <si>
    <t>Watur Fata</t>
  </si>
  <si>
    <t>Soyajanna</t>
  </si>
  <si>
    <t>Pota (Bk)</t>
  </si>
  <si>
    <t>Parbhani</t>
  </si>
  <si>
    <t>Senaon</t>
  </si>
  <si>
    <t>20023330</t>
  </si>
  <si>
    <t>Kawtha Bk &amp; 9 Vill RR WSS</t>
  </si>
  <si>
    <t>Shinagikhamba</t>
  </si>
  <si>
    <t>Kolgaon</t>
  </si>
  <si>
    <t>Bhaggaon</t>
  </si>
  <si>
    <t>Umri Ja.</t>
  </si>
  <si>
    <t>ESR-1.20 LL</t>
  </si>
  <si>
    <t>Kandhar</t>
  </si>
  <si>
    <t>7338000</t>
  </si>
  <si>
    <t>Osmamnagar Shirdhon Combined WSS</t>
  </si>
  <si>
    <t>Dharashiv</t>
  </si>
  <si>
    <t>GSR-1.66 LL</t>
  </si>
  <si>
    <t>Yelamb</t>
  </si>
  <si>
    <t>Dhanora (Tamsa)</t>
  </si>
  <si>
    <t>Nanegaon</t>
  </si>
  <si>
    <t>GSR-0.20 LL</t>
  </si>
  <si>
    <t>Unchegaon</t>
  </si>
  <si>
    <t>Babhali</t>
  </si>
  <si>
    <t>ESR 0.80 LL</t>
  </si>
  <si>
    <t>Tripal</t>
  </si>
  <si>
    <t>Chinchgawhan</t>
  </si>
  <si>
    <t>ESR 0.60 LL</t>
  </si>
  <si>
    <t>Sudamwadi</t>
  </si>
  <si>
    <t>Jategaon</t>
  </si>
  <si>
    <t>Warkhed</t>
  </si>
  <si>
    <t>Baradshewala</t>
  </si>
  <si>
    <t>Kapus Wadgaon</t>
  </si>
  <si>
    <t>Bhutaychiwadi</t>
  </si>
  <si>
    <t>ESR-0.20 LL</t>
  </si>
  <si>
    <t>Bhaigaon Ganga</t>
  </si>
  <si>
    <t>Parsoda</t>
  </si>
  <si>
    <t>Sirasgaon</t>
  </si>
  <si>
    <t>ESR-1.25 LL</t>
  </si>
  <si>
    <t>Raghunathpurwadi</t>
  </si>
  <si>
    <t>Virgaon</t>
  </si>
  <si>
    <t>ESR-0.90 LL</t>
  </si>
  <si>
    <t>Jogeshwari</t>
  </si>
  <si>
    <t>Changatpuri</t>
  </si>
  <si>
    <t>Existing 0.76 LL ESR</t>
  </si>
  <si>
    <t>Hastur Tanda</t>
  </si>
  <si>
    <t>Mali Ghogargaon</t>
  </si>
  <si>
    <t>Gargavhan</t>
  </si>
  <si>
    <t>Shirdhon Tanda</t>
  </si>
  <si>
    <t>Mahatala</t>
  </si>
  <si>
    <t>Kedarguda</t>
  </si>
  <si>
    <t>Paithan Kheda</t>
  </si>
  <si>
    <t>Shendan</t>
  </si>
  <si>
    <t>Tembhi</t>
  </si>
  <si>
    <t>Limbaji Barbada</t>
  </si>
  <si>
    <t>ESR-0.25 LL</t>
  </si>
  <si>
    <t>Mardga</t>
  </si>
  <si>
    <t>ESR-0.60LL</t>
  </si>
  <si>
    <t>ESR-2.40 LL</t>
  </si>
  <si>
    <t>Kamari</t>
  </si>
  <si>
    <t>ESR-1.50 LL</t>
  </si>
  <si>
    <t>Karanji</t>
  </si>
  <si>
    <t>Ghogri</t>
  </si>
  <si>
    <t>Dhorkin</t>
  </si>
  <si>
    <t>Existing ESR-0.50 LL</t>
  </si>
  <si>
    <t>Janjala</t>
  </si>
  <si>
    <t>ESR-0.81 LL</t>
  </si>
  <si>
    <t>Walkyachiwadi</t>
  </si>
  <si>
    <t>Koli</t>
  </si>
  <si>
    <t>Pangaon</t>
  </si>
  <si>
    <t>MBR-0.60 LL</t>
  </si>
  <si>
    <t>Talang</t>
  </si>
  <si>
    <t>ESR-0.42 LL</t>
  </si>
  <si>
    <t>Antarwadi Khandi</t>
  </si>
  <si>
    <t>Hilalpur</t>
  </si>
  <si>
    <t>Chorwaghalgaon</t>
  </si>
  <si>
    <t>Ghansargaon</t>
  </si>
  <si>
    <t>ESR-1.40 LL</t>
  </si>
  <si>
    <t>Babhulgaon Kh</t>
  </si>
  <si>
    <t>Shiradhon</t>
  </si>
  <si>
    <t>Devthana Mantha</t>
  </si>
  <si>
    <t>ESR-0.49 LL</t>
  </si>
  <si>
    <t>Shirad</t>
  </si>
  <si>
    <t>Goygaon</t>
  </si>
  <si>
    <t>Dawala</t>
  </si>
  <si>
    <t>Hadas Pimpalgaon</t>
  </si>
  <si>
    <t>Lawani</t>
  </si>
  <si>
    <t>Ranjangaon (s)</t>
  </si>
  <si>
    <t>Manusmarwadi</t>
  </si>
  <si>
    <t>Jarul</t>
  </si>
  <si>
    <t>Jambargaon</t>
  </si>
  <si>
    <t>Karanjgaon</t>
  </si>
  <si>
    <t>Khandala</t>
  </si>
  <si>
    <t>Sakegaon</t>
  </si>
  <si>
    <t>Khadki (Bazar)</t>
  </si>
  <si>
    <t>ESR-1.75 LL</t>
  </si>
  <si>
    <t>GSR-1.00 LL</t>
  </si>
  <si>
    <t>Dadegaon Jahagir</t>
  </si>
  <si>
    <t>Pota Kh.</t>
  </si>
  <si>
    <t>ESR-6.25 LL</t>
  </si>
  <si>
    <t>Gorlegaon</t>
  </si>
  <si>
    <t>20030459</t>
  </si>
  <si>
    <t>Rachnawadi 6 villages WSS</t>
  </si>
  <si>
    <t>Rachnawadi</t>
  </si>
  <si>
    <t>Krushnapur</t>
  </si>
  <si>
    <t>ESR 0.20 LL</t>
  </si>
  <si>
    <t>Kutub Kheda</t>
  </si>
  <si>
    <t>Sapti</t>
  </si>
  <si>
    <t>Babhultel</t>
  </si>
  <si>
    <t>ESR-0.55 LL</t>
  </si>
  <si>
    <t>Dadegaon Bk.</t>
  </si>
  <si>
    <t>Hadsani</t>
  </si>
  <si>
    <t>Wazarsarkate</t>
  </si>
  <si>
    <t>ESR-1.14 LL</t>
  </si>
  <si>
    <t>Sirsala</t>
  </si>
  <si>
    <t>ESR-0.73 LL</t>
  </si>
  <si>
    <t>Balanagar</t>
  </si>
  <si>
    <t>Yewli</t>
  </si>
  <si>
    <t>Raipur</t>
  </si>
  <si>
    <t>ESR-0.86 LL</t>
  </si>
  <si>
    <t>Pangri</t>
  </si>
  <si>
    <t>ESR-1.41 LL</t>
  </si>
  <si>
    <t>Akthawada</t>
  </si>
  <si>
    <t>Vaidhywadgaon</t>
  </si>
  <si>
    <t>ESR-1.10 LL</t>
  </si>
  <si>
    <t>Pawana</t>
  </si>
  <si>
    <t>Her Village</t>
  </si>
  <si>
    <t>ESR-2.38 LL</t>
  </si>
  <si>
    <t>Pingli</t>
  </si>
  <si>
    <t>Sawangi</t>
  </si>
  <si>
    <t>Bhivgaon</t>
  </si>
  <si>
    <t>Belgaon</t>
  </si>
  <si>
    <t>Babhulgaon Padalsa</t>
  </si>
  <si>
    <t>Warwandi Kh.</t>
  </si>
  <si>
    <t>Khandewadi</t>
  </si>
  <si>
    <t>Narayangaon</t>
  </si>
  <si>
    <t>ESR-0.65 LL</t>
  </si>
  <si>
    <t>Shivani</t>
  </si>
  <si>
    <t>Harshi Bk.</t>
  </si>
  <si>
    <t>Khadgaon</t>
  </si>
  <si>
    <t>Mavasgavhan</t>
  </si>
  <si>
    <t>Geora Kh.</t>
  </si>
  <si>
    <t>Vihamandwa</t>
  </si>
  <si>
    <t>Nandar</t>
  </si>
  <si>
    <t>Geora Bashi</t>
  </si>
  <si>
    <t>Takli Paithan</t>
  </si>
  <si>
    <t>Pangara</t>
  </si>
  <si>
    <t>Geora BK.</t>
  </si>
  <si>
    <t>Somapuri</t>
  </si>
  <si>
    <t>Tupewadi</t>
  </si>
  <si>
    <t>Tanda Kh.</t>
  </si>
  <si>
    <t>Gidhada</t>
  </si>
  <si>
    <t>Lakhegaon</t>
  </si>
  <si>
    <t>Dinnapur</t>
  </si>
  <si>
    <t>Shekta</t>
  </si>
  <si>
    <t>Hiradpuri</t>
  </si>
  <si>
    <t>ESR-1.60 LL</t>
  </si>
  <si>
    <t>Wawa</t>
  </si>
  <si>
    <t>Dongaon</t>
  </si>
  <si>
    <t>Koli Bodkha</t>
  </si>
  <si>
    <t>Rajapur</t>
  </si>
  <si>
    <t>Daregaon</t>
  </si>
  <si>
    <t>Tondoli</t>
  </si>
  <si>
    <t>kapuswadi</t>
  </si>
  <si>
    <t>Thergaon</t>
  </si>
  <si>
    <t>Karkin</t>
  </si>
  <si>
    <t>ESR-1.70 LL</t>
  </si>
  <si>
    <t>Mharola</t>
  </si>
  <si>
    <t>ESR-0.88 LL</t>
  </si>
  <si>
    <t>Ganeshpur (Hanwadi)</t>
  </si>
  <si>
    <t>ESR-0.15 LL</t>
  </si>
  <si>
    <t>Mali Sagaj</t>
  </si>
  <si>
    <t>Palsa</t>
  </si>
  <si>
    <t>Ekrala</t>
  </si>
  <si>
    <t>Brahmanwadi</t>
  </si>
  <si>
    <t>ESR 0.30 LL</t>
  </si>
  <si>
    <t>Dudhad</t>
  </si>
  <si>
    <t>Pokhari</t>
  </si>
  <si>
    <t>Virsani</t>
  </si>
  <si>
    <t>Lasurgaon</t>
  </si>
  <si>
    <t>Palaspur</t>
  </si>
  <si>
    <t>Kanegaon</t>
  </si>
  <si>
    <t>Anandwadi</t>
  </si>
  <si>
    <t>ESR-0.47 LL</t>
  </si>
  <si>
    <t>Murdav</t>
  </si>
  <si>
    <t>Kuranpimpri</t>
  </si>
  <si>
    <t>Chandrapur</t>
  </si>
  <si>
    <t>Chimur</t>
  </si>
  <si>
    <t>20036536</t>
  </si>
  <si>
    <t>Bothali &amp; 7 Village RR WSS</t>
  </si>
  <si>
    <t>Rajoli Fall</t>
  </si>
  <si>
    <t>ESR 0.25 LL</t>
  </si>
  <si>
    <t>Gondia</t>
  </si>
  <si>
    <t>Bhandara</t>
  </si>
  <si>
    <t>Tumsar</t>
  </si>
  <si>
    <t>20017217</t>
  </si>
  <si>
    <t>Dewadi RR WSS</t>
  </si>
  <si>
    <t>Mangli</t>
  </si>
  <si>
    <t>ESR 0.75 LL</t>
  </si>
  <si>
    <t>Saoali</t>
  </si>
  <si>
    <t>20036500</t>
  </si>
  <si>
    <t>Vyahad &amp; 2 Village RR WSS</t>
  </si>
  <si>
    <t>Kondekhal</t>
  </si>
  <si>
    <t>Wardha</t>
  </si>
  <si>
    <t>7891298</t>
  </si>
  <si>
    <t>Pipri Meghe and 13 villages RR WSS</t>
  </si>
  <si>
    <t>Masala</t>
  </si>
  <si>
    <t>ESR-8.50 LL OL 2</t>
  </si>
  <si>
    <t>Pombhurna</t>
  </si>
  <si>
    <t>7928270</t>
  </si>
  <si>
    <t>Pomnbhurna Grid &amp; 15 Villages RR Retrofitting</t>
  </si>
  <si>
    <t>Futan</t>
  </si>
  <si>
    <t>Rampur Dixit</t>
  </si>
  <si>
    <t>Sadak Arjuni</t>
  </si>
  <si>
    <t>20016939</t>
  </si>
  <si>
    <t>Putali RR WSS Retrofitting</t>
  </si>
  <si>
    <t>Dalli</t>
  </si>
  <si>
    <t>Mul</t>
  </si>
  <si>
    <t>7890965</t>
  </si>
  <si>
    <t>Mul Grid &amp; 24 Villages  RR WSS Retrofitting</t>
  </si>
  <si>
    <t>Rajgad</t>
  </si>
  <si>
    <t>Manda Tukum</t>
  </si>
  <si>
    <t>631010</t>
  </si>
  <si>
    <t>Gobarwahi RR Retrofitting</t>
  </si>
  <si>
    <t>Chicholi</t>
  </si>
  <si>
    <t>ESR 1.30 LL</t>
  </si>
  <si>
    <t>Sotada</t>
  </si>
  <si>
    <t>20036862</t>
  </si>
  <si>
    <t>Bor Chandli 5 Village RR WSS</t>
  </si>
  <si>
    <t>Sintala</t>
  </si>
  <si>
    <t>Virai</t>
  </si>
  <si>
    <t>ESR 0.50 LL</t>
  </si>
  <si>
    <t>Yergaon</t>
  </si>
  <si>
    <t>ESR 1.0 LL</t>
  </si>
  <si>
    <t>Chak Bembal</t>
  </si>
  <si>
    <t>Pipari (Dixit)</t>
  </si>
  <si>
    <t>Chak Navegaon</t>
  </si>
  <si>
    <t>Kanharpayli</t>
  </si>
  <si>
    <t>20050368</t>
  </si>
  <si>
    <t>Chinchala and 7 Villages RR Water Supply Scheme</t>
  </si>
  <si>
    <t>Sidur</t>
  </si>
  <si>
    <t>ESR-0.20LL</t>
  </si>
  <si>
    <t>Goregaon</t>
  </si>
  <si>
    <t>20019216</t>
  </si>
  <si>
    <t>GOREGAON RR Retrofitting</t>
  </si>
  <si>
    <t>Katangi</t>
  </si>
  <si>
    <t>Nalwadi</t>
  </si>
  <si>
    <t>ESR-5.00 LL OL 2</t>
  </si>
  <si>
    <t>Dongri Bk.</t>
  </si>
  <si>
    <t>ESR 2.50 LL</t>
  </si>
  <si>
    <t>Jam Kh.</t>
  </si>
  <si>
    <t>Hingna</t>
  </si>
  <si>
    <t>20009650</t>
  </si>
  <si>
    <t>Waddhmna WSS</t>
  </si>
  <si>
    <t>Waddhmna</t>
  </si>
  <si>
    <t>GSR-1.97 LL</t>
  </si>
  <si>
    <t>Jam Tukum</t>
  </si>
  <si>
    <t>Borda Dixit</t>
  </si>
  <si>
    <t>Sawangi Meghe</t>
  </si>
  <si>
    <t>ESR-7.50 LL OL 1</t>
  </si>
  <si>
    <t>Janala Ryt.</t>
  </si>
  <si>
    <t>ZBR-0.50 LL</t>
  </si>
  <si>
    <t>Nagalwadi</t>
  </si>
  <si>
    <t>ESR-1.56 LL</t>
  </si>
  <si>
    <t>Navegaon More</t>
  </si>
  <si>
    <t>Sindhi Meghe</t>
  </si>
  <si>
    <t>Proposed ESR-8.50 LL OL 1</t>
  </si>
  <si>
    <t>Dhorwada</t>
  </si>
  <si>
    <t>Wandhari</t>
  </si>
  <si>
    <t>Selur Nagreddi</t>
  </si>
  <si>
    <t>ESR-0.150 LL</t>
  </si>
  <si>
    <t>Vyahad(BK)</t>
  </si>
  <si>
    <t>MBR-3.00 LL</t>
  </si>
  <si>
    <t>Alodi</t>
  </si>
  <si>
    <t>ESR-2.50 LL</t>
  </si>
  <si>
    <t>ESR-2.27 LL OL 2</t>
  </si>
  <si>
    <t>Pipari</t>
  </si>
  <si>
    <t>ESR-0.35LL</t>
  </si>
  <si>
    <t>2003645</t>
  </si>
  <si>
    <t>Kudwa-Katangikala Peri Urban RR</t>
  </si>
  <si>
    <t>Kudwa</t>
  </si>
  <si>
    <t>ESR-3.00 LL</t>
  </si>
  <si>
    <t>ESR-5.00 LL OL 1</t>
  </si>
  <si>
    <t>Mohgata</t>
  </si>
  <si>
    <t>Gadchiroli</t>
  </si>
  <si>
    <t>Aheri</t>
  </si>
  <si>
    <t>7890975</t>
  </si>
  <si>
    <t>Allapalli-Nagapalli RR</t>
  </si>
  <si>
    <t>Nagepalli</t>
  </si>
  <si>
    <t>ESR 1.55 LL</t>
  </si>
  <si>
    <t>ESR-4.00 LL OL 2</t>
  </si>
  <si>
    <t>Akapur</t>
  </si>
  <si>
    <t>Sakoli</t>
  </si>
  <si>
    <t>631335</t>
  </si>
  <si>
    <t>Ghanod RR Retrofitting</t>
  </si>
  <si>
    <t>Ghanod</t>
  </si>
  <si>
    <t>Existing ESR-8.50 LL OL 1</t>
  </si>
  <si>
    <t>Welwa</t>
  </si>
  <si>
    <t>Chimadha</t>
  </si>
  <si>
    <t>Fiskuti</t>
  </si>
  <si>
    <t>Karwan</t>
  </si>
  <si>
    <t>Kosambi</t>
  </si>
  <si>
    <t>Tadala Tukum</t>
  </si>
  <si>
    <t>Tekadi</t>
  </si>
  <si>
    <t>Tolewahi</t>
  </si>
  <si>
    <t>Allapalli</t>
  </si>
  <si>
    <t>MBR 4.10 LL</t>
  </si>
  <si>
    <t>MBR-0.80 LL</t>
  </si>
  <si>
    <t>ESR-6.50 LL OL 1</t>
  </si>
  <si>
    <t>ESR-0.60 LL OL 1</t>
  </si>
  <si>
    <t>Agadi</t>
  </si>
  <si>
    <t>ESR-0.10 LL</t>
  </si>
  <si>
    <t>Bhawarala</t>
  </si>
  <si>
    <t>Chak Katwan</t>
  </si>
  <si>
    <t>Pipri</t>
  </si>
  <si>
    <t>ESR-3.50 LL OL 2</t>
  </si>
  <si>
    <t>Morwahi Mal</t>
  </si>
  <si>
    <t>Rajoli Chak</t>
  </si>
  <si>
    <t>MBR 0.5 LL</t>
  </si>
  <si>
    <t>Churul Tukum</t>
  </si>
  <si>
    <t>GSR-0.35 LL</t>
  </si>
  <si>
    <t>Chek Thane Wasna</t>
  </si>
  <si>
    <t>MBR-1.00 LL</t>
  </si>
  <si>
    <t>Samada Kh</t>
  </si>
  <si>
    <t>ESR-3.50 LL OL 1</t>
  </si>
  <si>
    <t>Karla</t>
  </si>
  <si>
    <t>ESR-2.00 LL OL 1</t>
  </si>
  <si>
    <t>Chinchala</t>
  </si>
  <si>
    <t>Proposed ESR-0.15LL</t>
  </si>
  <si>
    <t>Gangalwadi</t>
  </si>
  <si>
    <t>ESR-8.50 LL OL 1</t>
  </si>
  <si>
    <t>Ushikheda</t>
  </si>
  <si>
    <t>Khapa</t>
  </si>
  <si>
    <t>ESR 1.50 LL</t>
  </si>
  <si>
    <t>Kamptee</t>
  </si>
  <si>
    <t>7940695</t>
  </si>
  <si>
    <t>Bidgaon Tarodi wss</t>
  </si>
  <si>
    <t>Tarodi Kh.</t>
  </si>
  <si>
    <t>ESR 1.34 LL - 1</t>
  </si>
  <si>
    <t>Pitesur</t>
  </si>
  <si>
    <t>ESR-2.27 LL OL 1</t>
  </si>
  <si>
    <t>ESR-9.60 LL OL 1</t>
  </si>
  <si>
    <t>Chak Hattibodi</t>
  </si>
  <si>
    <t>MBR-1.00 LL OL 1</t>
  </si>
  <si>
    <t>ESR-4.00 LL OL 1</t>
  </si>
  <si>
    <t>Haldi Gaonganna</t>
  </si>
  <si>
    <t>Borgaon</t>
  </si>
  <si>
    <t>ESR-2.00 LL OL 2</t>
  </si>
  <si>
    <t>MBR 0.78 LL OL 1</t>
  </si>
  <si>
    <t>Chak Kosambi - 1</t>
  </si>
  <si>
    <t>ESR 0.55 LL</t>
  </si>
  <si>
    <t>Nagala</t>
  </si>
  <si>
    <t>ESR-3.25 LL</t>
  </si>
  <si>
    <t>Mahakurla</t>
  </si>
  <si>
    <t>ESR 0.39 LL</t>
  </si>
  <si>
    <t>Chak Chikhli No.1</t>
  </si>
  <si>
    <t>Dewada Kh.</t>
  </si>
  <si>
    <t>Chikhali</t>
  </si>
  <si>
    <t>Koylari</t>
  </si>
  <si>
    <t>Deonara</t>
  </si>
  <si>
    <t>Marhegaon</t>
  </si>
  <si>
    <t>ESR-0.40LL</t>
  </si>
  <si>
    <t>ESR Ganganagar - 1.34 LL</t>
  </si>
  <si>
    <t>Kohalipar</t>
  </si>
  <si>
    <t>Bidgaon</t>
  </si>
  <si>
    <t>ESR 3.73 LL - 1</t>
  </si>
  <si>
    <t>Katangikala</t>
  </si>
  <si>
    <t>Ronga</t>
  </si>
  <si>
    <t>Pawnara</t>
  </si>
  <si>
    <t>Kantapeth Ryt.</t>
  </si>
  <si>
    <t>Chamorshi</t>
  </si>
  <si>
    <t>2009882</t>
  </si>
  <si>
    <t>Ghot RRWSS</t>
  </si>
  <si>
    <t>Ghot</t>
  </si>
  <si>
    <t>MBR 2.15 LL</t>
  </si>
  <si>
    <t>Navegaon</t>
  </si>
  <si>
    <t>Nikatwada</t>
  </si>
  <si>
    <t>ESR 0.65 LL</t>
  </si>
  <si>
    <t>Existing ESR-4.00 LL OL 1</t>
  </si>
  <si>
    <t>MBR-7.40 LL</t>
  </si>
  <si>
    <t>Alesur</t>
  </si>
  <si>
    <t>MBR 1.75 LL</t>
  </si>
  <si>
    <t>Varud</t>
  </si>
  <si>
    <t>ESR-4.50 LL</t>
  </si>
  <si>
    <t>Paunarkhari</t>
  </si>
  <si>
    <t>ESR 1.75 LL</t>
  </si>
  <si>
    <t>Bhadanga</t>
  </si>
  <si>
    <t>MBR-2.50 LL</t>
  </si>
  <si>
    <t>Chichala (Mo)</t>
  </si>
  <si>
    <t>ESR-1.85 LL</t>
  </si>
  <si>
    <t>Chak Ghanoti - 1</t>
  </si>
  <si>
    <t>Stationtoli</t>
  </si>
  <si>
    <t>Paraswada</t>
  </si>
  <si>
    <t>MBR 2.50 LL</t>
  </si>
  <si>
    <t>Hasara</t>
  </si>
  <si>
    <t>Malpiranji</t>
  </si>
  <si>
    <t>ESR 0.3 LL</t>
  </si>
  <si>
    <t>Chichbodi</t>
  </si>
  <si>
    <t>MBR 2.00 LL</t>
  </si>
  <si>
    <t>Kesarwari</t>
  </si>
  <si>
    <t>Bothali</t>
  </si>
  <si>
    <t>Chak Piranji</t>
  </si>
  <si>
    <t>Vendli</t>
  </si>
  <si>
    <t>Mengatola</t>
  </si>
  <si>
    <t>ESR-7.50 LL OL 2</t>
  </si>
  <si>
    <t>ESR Nageshwarnagar- 3.73 LL</t>
  </si>
  <si>
    <t>Ghoti</t>
  </si>
  <si>
    <t>Bampewada</t>
  </si>
  <si>
    <t>Proposed ESR-8.50 LL OL 2</t>
  </si>
  <si>
    <t>MBR 0.60 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</si>
</sst>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\ hh:mm:ss\ "/>
    <numFmt numFmtId="165" formatCode="[$-409]d\-mmm\-yyyy;@"/>
  </numFmts>
  <fonts count="17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8"/>
      <color theme="7" tint="-0.249977111117893"/>
      <name val="Arial"/>
      <family val="2"/>
    </font>
    <font>
      <b/>
      <sz val="18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B555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6" fillId="0" borderId="0" applyNumberFormat="0" applyFill="0" applyBorder="0" applyAlignment="0" applyProtection="0"/>
  </cellStyleXfs>
  <cellXfs count="80">
    <xf numFmtId="0" fontId="0" fillId="0" borderId="0" xfId="0"/>
    <xf numFmtId="0" fontId="7" fillId="0" borderId="1" xfId="0" applyFont="1" applyBorder="1"/>
    <xf numFmtId="0" fontId="6" fillId="2" borderId="1" xfId="0" applyFont="1" applyFill="1" applyBorder="1" applyAlignment="1">
      <alignment wrapText="1"/>
    </xf>
    <xf numFmtId="0" fontId="13" fillId="2" borderId="1" xfId="0" applyFont="1" applyFill="1" applyBorder="1"/>
    <xf numFmtId="0" fontId="8" fillId="2" borderId="7" xfId="0" applyFont="1" applyFill="1" applyBorder="1" applyAlignment="1">
      <alignment horizontal="center"/>
    </xf>
    <xf numFmtId="0" fontId="13" fillId="2" borderId="8" xfId="0" applyFont="1" applyFill="1" applyBorder="1"/>
    <xf numFmtId="0" fontId="13" fillId="2" borderId="7" xfId="0" applyFont="1" applyFill="1" applyBorder="1"/>
    <xf numFmtId="0" fontId="13" fillId="0" borderId="7" xfId="0" applyFont="1" applyBorder="1"/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0" fillId="0" borderId="1" xfId="0" applyBorder="1"/>
    <xf numFmtId="0" fontId="0" fillId="0" borderId="0" xfId="0" quotePrefix="1"/>
    <xf numFmtId="164" fontId="1" fillId="0" borderId="0" xfId="1" applyNumberFormat="1" applyAlignment="1">
      <alignment vertical="center"/>
    </xf>
    <xf numFmtId="0" fontId="0" fillId="0" borderId="0" xfId="0" applyAlignment="1">
      <alignment wrapText="1"/>
    </xf>
    <xf numFmtId="0" fontId="9" fillId="0" borderId="0" xfId="0" applyFont="1"/>
    <xf numFmtId="0" fontId="11" fillId="5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9" fillId="7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13" fillId="0" borderId="0" xfId="0" applyFont="1"/>
    <xf numFmtId="0" fontId="13" fillId="0" borderId="15" xfId="0" applyFont="1" applyBorder="1"/>
    <xf numFmtId="0" fontId="0" fillId="0" borderId="15" xfId="0" applyBorder="1" applyAlignment="1">
      <alignment horizontal="center"/>
    </xf>
    <xf numFmtId="0" fontId="13" fillId="0" borderId="2" xfId="0" applyFont="1" applyBorder="1"/>
    <xf numFmtId="0" fontId="0" fillId="0" borderId="1" xfId="0" applyBorder="1" applyAlignment="1">
      <alignment horizontal="center" vertical="center"/>
    </xf>
    <xf numFmtId="0" fontId="12" fillId="0" borderId="0" xfId="0" applyFont="1"/>
    <xf numFmtId="0" fontId="14" fillId="0" borderId="0" xfId="0" applyFont="1"/>
    <xf numFmtId="0" fontId="13" fillId="0" borderId="19" xfId="0" applyFont="1" applyBorder="1"/>
    <xf numFmtId="0" fontId="6" fillId="2" borderId="1" xfId="0" applyFont="1" applyFill="1" applyBorder="1"/>
    <xf numFmtId="49" fontId="0" fillId="0" borderId="0" xfId="0" applyNumberFormat="1" applyAlignment="1">
      <alignment vertical="center"/>
    </xf>
    <xf numFmtId="0" fontId="8" fillId="0" borderId="0" xfId="0" applyFont="1"/>
    <xf numFmtId="0" fontId="15" fillId="2" borderId="1" xfId="0" applyFont="1" applyFill="1" applyBorder="1" applyAlignment="1">
      <alignment wrapText="1"/>
    </xf>
    <xf numFmtId="0" fontId="0" fillId="0" borderId="15" xfId="0" applyBorder="1" applyAlignment="1">
      <alignment horizontal="center" vertical="center"/>
    </xf>
    <xf numFmtId="0" fontId="16" fillId="0" borderId="0" xfId="2"/>
    <xf numFmtId="0" fontId="0" fillId="0" borderId="11" xfId="0" applyBorder="1" applyAlignment="1">
      <alignment wrapText="1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2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3" fillId="2" borderId="2" xfId="0" applyFont="1" applyFill="1" applyBorder="1"/>
    <xf numFmtId="0" fontId="0" fillId="0" borderId="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8" fillId="2" borderId="1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8" fillId="2" borderId="17" xfId="0" applyFont="1" applyFill="1" applyBorder="1" applyAlignment="1">
      <alignment horizontal="center"/>
    </xf>
    <xf numFmtId="0" fontId="8" fillId="2" borderId="16" xfId="0" applyFont="1" applyFill="1" applyBorder="1" applyAlignment="1">
      <alignment horizontal="center"/>
    </xf>
    <xf numFmtId="0" fontId="11" fillId="10" borderId="2" xfId="0" applyFont="1" applyFill="1" applyBorder="1" applyAlignment="1">
      <alignment horizontal="center"/>
    </xf>
    <xf numFmtId="0" fontId="11" fillId="10" borderId="3" xfId="0" applyFont="1" applyFill="1" applyBorder="1" applyAlignment="1">
      <alignment horizontal="center"/>
    </xf>
    <xf numFmtId="0" fontId="11" fillId="10" borderId="4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 wrapText="1"/>
    </xf>
    <xf numFmtId="0" fontId="8" fillId="4" borderId="20" xfId="0" applyFont="1" applyFill="1" applyBorder="1" applyAlignment="1">
      <alignment horizontal="center" wrapText="1"/>
    </xf>
    <xf numFmtId="0" fontId="13" fillId="2" borderId="9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0" fontId="13" fillId="2" borderId="14" xfId="0" applyFont="1" applyFill="1" applyBorder="1" applyAlignment="1">
      <alignment horizontal="center"/>
    </xf>
    <xf numFmtId="0" fontId="11" fillId="0" borderId="1" xfId="0" applyFont="1" applyBorder="1" applyAlignment="1">
      <alignment horizontal="left"/>
    </xf>
    <xf numFmtId="165" fontId="12" fillId="0" borderId="1" xfId="0" applyNumberFormat="1" applyFont="1" applyBorder="1" applyAlignment="1">
      <alignment horizontal="center"/>
    </xf>
    <xf numFmtId="0" fontId="11" fillId="5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/>
    </xf>
    <xf numFmtId="0" fontId="4" fillId="0" borderId="1" xfId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D76DC5AA-7262-4B78-A346-276D76491546}"/>
  </cellStyles>
  <dxfs count="201"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B555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5555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B55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1</xdr:col>
      <xdr:colOff>634625</xdr:colOff>
      <xdr:row>3</xdr:row>
      <xdr:rowOff>145878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73874A-2D39-47A5-9795-E4BE10E08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099445" cy="8011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1</xdr:col>
      <xdr:colOff>634625</xdr:colOff>
      <xdr:row>3</xdr:row>
      <xdr:rowOff>145878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EE720-5DEA-4FD5-9B71-9702A4C09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099445" cy="8011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1</xdr:col>
      <xdr:colOff>634625</xdr:colOff>
      <xdr:row>3</xdr:row>
      <xdr:rowOff>145878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F1B4A6-C631-426E-B7F9-FDA0EA44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099445" cy="8011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1</xdr:col>
      <xdr:colOff>634625</xdr:colOff>
      <xdr:row>3</xdr:row>
      <xdr:rowOff>145878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921E3A-9786-404D-9051-A23E60F4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099445" cy="8011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1</xdr:col>
      <xdr:colOff>634625</xdr:colOff>
      <xdr:row>3</xdr:row>
      <xdr:rowOff>145878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E4C7E6-21B2-4499-A138-91BEDA38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099445" cy="8011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1</xdr:col>
      <xdr:colOff>634625</xdr:colOff>
      <xdr:row>3</xdr:row>
      <xdr:rowOff>145878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18CB7-C570-4BDD-8982-309BB6C5A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099445" cy="8011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C02B3B7-93F0-4351-B7C8-94C524FACA67}">
  <we:reference id="wa200005502" version="1.0.0.11" store="en-US" storeType="OMEX"/>
  <we:alternateReferences>
    <we:reference id="WA200005502" version="1.0.0.11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47EE-56B5-4507-8623-7B41D95EAD38}">
  <sheetPr codeName="Sheet1"/>
  <dimension ref="A2:L24"/>
  <sheetViews>
    <sheetView tabSelected="1" topLeftCell="A12" zoomScale="85" zoomScaleNormal="85" workbookViewId="0">
      <selection activeCell="C27" sqref="A1:XFD1048576"/>
    </sheetView>
  </sheetViews>
  <sheetFormatPr defaultRowHeight="14.5" x14ac:dyDescent="0.35"/>
  <cols>
    <col min="1" max="1" width="6.54296875" bestFit="1" customWidth="1"/>
    <col min="2" max="2" width="24.08984375" bestFit="1" customWidth="1"/>
    <col min="3" max="3" width="15.81640625" bestFit="1" customWidth="1"/>
    <col min="4" max="4" width="14.81640625" bestFit="1" customWidth="1"/>
    <col min="5" max="6" width="10" bestFit="1" customWidth="1"/>
    <col min="7" max="7" width="13.453125" bestFit="1" customWidth="1"/>
    <col min="8" max="8" width="10" bestFit="1" customWidth="1"/>
    <col min="9" max="9" width="13.453125" bestFit="1" customWidth="1"/>
    <col min="10" max="10" width="10" bestFit="1" customWidth="1"/>
    <col min="11" max="11" width="13.453125" bestFit="1" customWidth="1"/>
    <col min="12" max="12" width="14" bestFit="1" customWidth="1"/>
  </cols>
  <sheetData>
    <row r="2" spans="1:12" ht="18.5" x14ac:dyDescent="0.45">
      <c r="A2" s="61" t="s">
        <v>126</v>
      </c>
      <c r="B2" s="62"/>
      <c r="C2" s="62"/>
      <c r="D2" s="62"/>
      <c r="E2" s="62"/>
      <c r="F2" s="62"/>
      <c r="G2" s="62"/>
      <c r="H2" s="62"/>
      <c r="I2" s="62"/>
      <c r="J2" s="62"/>
      <c r="K2" s="63"/>
      <c r="L2" s="32"/>
    </row>
    <row r="3" spans="1:12" ht="18.5" x14ac:dyDescent="0.4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12" ht="18.5" x14ac:dyDescent="0.45">
      <c r="A4" s="70" t="s">
        <v>125</v>
      </c>
      <c r="B4" s="70"/>
      <c r="C4" s="71">
        <v>45786</v>
      </c>
      <c r="D4" s="71"/>
      <c r="E4" s="10"/>
      <c r="F4" s="10"/>
      <c r="G4" s="10"/>
      <c r="H4" s="10"/>
      <c r="I4" s="10"/>
      <c r="J4" s="10"/>
      <c r="K4" s="10"/>
      <c r="L4" s="10"/>
    </row>
    <row r="5" spans="1:12" ht="15" thickBot="1" x14ac:dyDescent="0.4"/>
    <row r="6" spans="1:12" x14ac:dyDescent="0.35">
      <c r="A6" s="66" t="s">
        <v>87</v>
      </c>
      <c r="B6" s="68" t="s">
        <v>86</v>
      </c>
      <c r="C6" s="57" t="s">
        <v>131</v>
      </c>
      <c r="D6" s="60"/>
      <c r="E6" s="58"/>
      <c r="F6" s="57" t="s">
        <v>132</v>
      </c>
      <c r="G6" s="58"/>
      <c r="H6" s="57" t="s">
        <v>133</v>
      </c>
      <c r="I6" s="58"/>
      <c r="J6" s="57" t="s">
        <v>134</v>
      </c>
      <c r="K6" s="59"/>
      <c r="L6" s="27"/>
    </row>
    <row r="7" spans="1:12" x14ac:dyDescent="0.35">
      <c r="A7" s="67"/>
      <c r="B7" s="69"/>
      <c r="C7" s="4" t="s">
        <v>46</v>
      </c>
      <c r="D7" s="3" t="s">
        <v>40</v>
      </c>
      <c r="E7" s="47" t="s">
        <v>41</v>
      </c>
      <c r="F7" s="6" t="s">
        <v>51</v>
      </c>
      <c r="G7" s="47" t="s">
        <v>73</v>
      </c>
      <c r="H7" s="6" t="s">
        <v>51</v>
      </c>
      <c r="I7" s="47" t="s">
        <v>73</v>
      </c>
      <c r="J7" s="6" t="s">
        <v>51</v>
      </c>
      <c r="K7" s="5" t="s">
        <v>73</v>
      </c>
    </row>
    <row r="8" spans="1:12" x14ac:dyDescent="0.35">
      <c r="A8" s="7">
        <v>1</v>
      </c>
      <c r="B8" s="30" t="s">
        <v>88</v>
      </c>
      <c r="C8" s="42">
        <v>218</v>
      </c>
      <c r="D8" s="31">
        <v>127</v>
      </c>
      <c r="E8" s="48">
        <v>90</v>
      </c>
      <c r="F8" s="9">
        <v>185</v>
      </c>
      <c r="G8" s="51">
        <v>33</v>
      </c>
      <c r="H8" s="9">
        <v>156</v>
      </c>
      <c r="I8" s="51">
        <v>62</v>
      </c>
      <c r="J8" s="9">
        <v>204</v>
      </c>
      <c r="K8" s="8">
        <v>14</v>
      </c>
    </row>
    <row r="9" spans="1:12" x14ac:dyDescent="0.35">
      <c r="A9" s="7">
        <v>2</v>
      </c>
      <c r="B9" s="30" t="s">
        <v>89</v>
      </c>
      <c r="C9" s="42">
        <v>282</v>
      </c>
      <c r="D9" s="31">
        <v>169</v>
      </c>
      <c r="E9" s="48">
        <v>113</v>
      </c>
      <c r="F9" s="9">
        <v>248</v>
      </c>
      <c r="G9" s="51">
        <v>34</v>
      </c>
      <c r="H9" s="9">
        <v>197</v>
      </c>
      <c r="I9" s="51">
        <v>85</v>
      </c>
      <c r="J9" s="9">
        <v>250</v>
      </c>
      <c r="K9" s="8">
        <v>32</v>
      </c>
    </row>
    <row r="10" spans="1:12" x14ac:dyDescent="0.35">
      <c r="A10" s="7">
        <v>3</v>
      </c>
      <c r="B10" s="30" t="s">
        <v>90</v>
      </c>
      <c r="C10" s="42">
        <v>151</v>
      </c>
      <c r="D10" s="31">
        <v>118</v>
      </c>
      <c r="E10" s="48">
        <v>33</v>
      </c>
      <c r="F10" s="9">
        <v>137</v>
      </c>
      <c r="G10" s="51">
        <v>14</v>
      </c>
      <c r="H10" s="9">
        <v>112</v>
      </c>
      <c r="I10" s="51">
        <v>39</v>
      </c>
      <c r="J10" s="9">
        <v>145</v>
      </c>
      <c r="K10" s="8">
        <v>6</v>
      </c>
    </row>
    <row r="11" spans="1:12" x14ac:dyDescent="0.35">
      <c r="A11" s="7">
        <v>4</v>
      </c>
      <c r="B11" s="30" t="s">
        <v>91</v>
      </c>
      <c r="C11" s="42">
        <v>185</v>
      </c>
      <c r="D11" s="31">
        <v>110</v>
      </c>
      <c r="E11" s="48">
        <v>75</v>
      </c>
      <c r="F11" s="9">
        <v>174</v>
      </c>
      <c r="G11" s="51">
        <v>11</v>
      </c>
      <c r="H11" s="9">
        <v>120</v>
      </c>
      <c r="I11" s="51">
        <v>65</v>
      </c>
      <c r="J11" s="9">
        <v>177</v>
      </c>
      <c r="K11" s="8">
        <v>8</v>
      </c>
    </row>
    <row r="12" spans="1:12" x14ac:dyDescent="0.35">
      <c r="A12" s="7">
        <v>5</v>
      </c>
      <c r="B12" s="30" t="s">
        <v>92</v>
      </c>
      <c r="C12" s="42">
        <v>181</v>
      </c>
      <c r="D12" s="31">
        <v>111</v>
      </c>
      <c r="E12" s="48">
        <v>70</v>
      </c>
      <c r="F12" s="9">
        <v>145</v>
      </c>
      <c r="G12" s="51">
        <v>36</v>
      </c>
      <c r="H12" s="9">
        <v>134</v>
      </c>
      <c r="I12" s="51">
        <v>47</v>
      </c>
      <c r="J12" s="9">
        <v>177</v>
      </c>
      <c r="K12" s="8">
        <v>4</v>
      </c>
    </row>
    <row r="13" spans="1:12" ht="15" thickBot="1" x14ac:dyDescent="0.4">
      <c r="A13" s="28">
        <v>6</v>
      </c>
      <c r="B13" s="34" t="s">
        <v>93</v>
      </c>
      <c r="C13" s="39">
        <v>52</v>
      </c>
      <c r="D13" s="43">
        <v>19</v>
      </c>
      <c r="E13" s="49">
        <v>33</v>
      </c>
      <c r="F13" s="29">
        <v>35</v>
      </c>
      <c r="G13" s="52">
        <v>17</v>
      </c>
      <c r="H13" s="54">
        <v>20</v>
      </c>
      <c r="I13" s="56">
        <v>32</v>
      </c>
      <c r="J13" s="54">
        <v>51</v>
      </c>
      <c r="K13" s="55">
        <v>1</v>
      </c>
    </row>
    <row r="14" spans="1:12" ht="15" thickBot="1" x14ac:dyDescent="0.4">
      <c r="A14" s="64" t="s">
        <v>94</v>
      </c>
      <c r="B14" s="65"/>
      <c r="C14" s="44">
        <v>1069</v>
      </c>
      <c r="D14" s="45">
        <v>654</v>
      </c>
      <c r="E14" s="46">
        <v>414</v>
      </c>
      <c r="F14" s="50">
        <v>924</v>
      </c>
      <c r="G14" s="53">
        <v>145</v>
      </c>
      <c r="H14" s="50">
        <v>739</v>
      </c>
      <c r="I14" s="53">
        <v>330</v>
      </c>
      <c r="J14" s="50">
        <v>1004</v>
      </c>
      <c r="K14" s="46">
        <v>65</v>
      </c>
    </row>
    <row r="16" spans="1:12" ht="18.5" x14ac:dyDescent="0.35">
      <c r="C16" s="72" t="s">
        <v>74</v>
      </c>
      <c r="D16" s="72"/>
      <c r="E16" s="72"/>
      <c r="F16" s="72"/>
      <c r="G16" s="72"/>
      <c r="H16" s="72"/>
    </row>
    <row r="17" spans="3:9" ht="16" x14ac:dyDescent="0.4">
      <c r="C17" s="1" t="s">
        <v>51</v>
      </c>
      <c r="D17" s="73" t="s">
        <v>127</v>
      </c>
      <c r="E17" s="73"/>
      <c r="F17" s="73"/>
      <c r="G17" s="73"/>
      <c r="H17" s="73"/>
    </row>
    <row r="18" spans="3:9" ht="16" x14ac:dyDescent="0.4">
      <c r="C18" s="1" t="s">
        <v>52</v>
      </c>
      <c r="D18" s="73" t="s">
        <v>128</v>
      </c>
      <c r="E18" s="73"/>
      <c r="F18" s="73"/>
      <c r="G18" s="73"/>
      <c r="H18" s="73"/>
    </row>
    <row r="19" spans="3:9" ht="16" x14ac:dyDescent="0.4">
      <c r="C19" s="1" t="s">
        <v>40</v>
      </c>
      <c r="D19" s="73" t="s">
        <v>129</v>
      </c>
      <c r="E19" s="73"/>
      <c r="F19" s="73"/>
      <c r="G19" s="73"/>
      <c r="H19" s="73"/>
    </row>
    <row r="20" spans="3:9" ht="16" x14ac:dyDescent="0.4">
      <c r="C20" s="1" t="s">
        <v>41</v>
      </c>
      <c r="D20" s="73" t="s">
        <v>130</v>
      </c>
      <c r="E20" s="73"/>
      <c r="F20" s="73"/>
      <c r="G20" s="73"/>
      <c r="H20" s="73"/>
    </row>
    <row r="24" spans="3:9" x14ac:dyDescent="0.35">
      <c r="I24" s="37"/>
    </row>
  </sheetData>
  <mergeCells count="15">
    <mergeCell ref="C16:H16"/>
    <mergeCell ref="D17:H17"/>
    <mergeCell ref="D18:H18"/>
    <mergeCell ref="D19:H19"/>
    <mergeCell ref="D20:H20"/>
    <mergeCell ref="A14:B14"/>
    <mergeCell ref="A6:A7"/>
    <mergeCell ref="B6:B7"/>
    <mergeCell ref="A4:B4"/>
    <mergeCell ref="C4:D4"/>
    <mergeCell ref="F6:G6"/>
    <mergeCell ref="H6:I6"/>
    <mergeCell ref="J6:K6"/>
    <mergeCell ref="C6:E6"/>
    <mergeCell ref="A2:K2"/>
  </mergeCells>
  <conditionalFormatting sqref="C16:C20">
    <cfRule type="containsText" dxfId="200" priority="1" operator="containsText" text="Connected">
      <formula>NOT(ISERROR(SEARCH("Connected",C16)))</formula>
    </cfRule>
    <cfRule type="containsText" dxfId="199" priority="2" operator="containsText" text="Fully Completed">
      <formula>NOT(ISERROR(SEARCH("Fully Completed",C16)))</formula>
    </cfRule>
    <cfRule type="containsText" dxfId="198" priority="3" operator="containsText" text="In Progress">
      <formula>NOT(ISERROR(SEARCH("In Progress",C16)))</formula>
    </cfRule>
    <cfRule type="containsText" dxfId="197" priority="4" operator="containsText" text="Online">
      <formula>NOT(ISERROR(SEARCH("Online",C16)))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B5B05-BCDC-40FA-9B24-978E1E63956A}">
  <dimension ref="A1:ALH101"/>
  <sheetViews>
    <sheetView topLeftCell="A46" zoomScale="85" zoomScaleNormal="68" workbookViewId="0">
      <selection activeCell="D57" sqref="A1:XFD1048576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12.6328125" bestFit="1" customWidth="1"/>
    <col min="7" max="7" width="44.08984375" customWidth="1"/>
    <col min="8" max="8" width="19.6328125" bestFit="1" customWidth="1"/>
    <col min="9" max="9" width="28.363281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5.81640625" bestFit="1" customWidth="1"/>
    <col min="17" max="17" width="13.453125" bestFit="1" customWidth="1"/>
    <col min="18" max="18" width="10.6328125" bestFit="1" customWidth="1"/>
    <col min="19" max="19" width="13.453125" bestFit="1" customWidth="1"/>
    <col min="20" max="20" width="11" bestFit="1" customWidth="1"/>
    <col min="21" max="22" width="14.81640625" bestFit="1" customWidth="1"/>
    <col min="996" max="996" width="181.453125" bestFit="1" customWidth="1"/>
  </cols>
  <sheetData>
    <row r="1" spans="1:996" ht="48" x14ac:dyDescent="0.4">
      <c r="A1" s="2" t="s">
        <v>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Y1">
        <v>3000</v>
      </c>
      <c r="ALH1" s="14" t="s">
        <v>1</v>
      </c>
    </row>
    <row r="2" spans="1:996" ht="16" x14ac:dyDescent="0.4">
      <c r="A2" s="1">
        <v>1</v>
      </c>
      <c r="B2" s="1" t="s">
        <v>1167</v>
      </c>
      <c r="C2" s="1" t="s">
        <v>1167</v>
      </c>
      <c r="D2" s="1" t="s">
        <v>1167</v>
      </c>
      <c r="E2" s="1" t="s">
        <v>1168</v>
      </c>
      <c r="F2" s="1" t="s">
        <v>1169</v>
      </c>
      <c r="G2" s="1" t="s">
        <v>1170</v>
      </c>
      <c r="H2" s="1" t="s">
        <v>1171</v>
      </c>
      <c r="I2" s="1" t="s">
        <v>1172</v>
      </c>
      <c r="J2" s="1" t="s">
        <v>51</v>
      </c>
      <c r="K2" s="1" t="s">
        <v>52</v>
      </c>
      <c r="L2" s="1" t="s">
        <v>51</v>
      </c>
      <c r="M2" s="1" t="s">
        <v>38</v>
      </c>
      <c r="N2" s="1" t="s">
        <v>1173</v>
      </c>
      <c r="O2" s="1" t="s">
        <v>38</v>
      </c>
      <c r="P2" s="1" t="s">
        <v>41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Y2">
        <v>9</v>
      </c>
    </row>
    <row r="3" spans="1:996" ht="16" x14ac:dyDescent="0.4">
      <c r="A3" s="1">
        <v>2</v>
      </c>
      <c r="B3" s="1" t="s">
        <v>1167</v>
      </c>
      <c r="C3" s="1" t="s">
        <v>1167</v>
      </c>
      <c r="D3" s="1" t="s">
        <v>1167</v>
      </c>
      <c r="E3" s="1" t="s">
        <v>1168</v>
      </c>
      <c r="F3" s="1" t="s">
        <v>1169</v>
      </c>
      <c r="G3" s="1" t="s">
        <v>1170</v>
      </c>
      <c r="H3" s="1" t="s">
        <v>1174</v>
      </c>
      <c r="I3" s="1" t="s">
        <v>1175</v>
      </c>
      <c r="J3" s="1" t="s">
        <v>52</v>
      </c>
      <c r="K3" s="1" t="s">
        <v>52</v>
      </c>
      <c r="L3" s="1" t="s">
        <v>51</v>
      </c>
      <c r="M3" s="1" t="s">
        <v>1173</v>
      </c>
      <c r="N3" s="1" t="s">
        <v>1173</v>
      </c>
      <c r="O3" s="1" t="s">
        <v>38</v>
      </c>
      <c r="P3" s="1" t="s">
        <v>41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Y3">
        <v>30</v>
      </c>
    </row>
    <row r="4" spans="1:996" ht="16" x14ac:dyDescent="0.4">
      <c r="A4" s="1">
        <v>3</v>
      </c>
      <c r="B4" s="1" t="s">
        <v>1167</v>
      </c>
      <c r="C4" s="1" t="s">
        <v>1167</v>
      </c>
      <c r="D4" s="1" t="s">
        <v>1167</v>
      </c>
      <c r="E4" s="1" t="s">
        <v>1167</v>
      </c>
      <c r="F4" s="1" t="s">
        <v>1176</v>
      </c>
      <c r="G4" s="1" t="s">
        <v>1177</v>
      </c>
      <c r="H4" s="1" t="s">
        <v>1178</v>
      </c>
      <c r="I4" s="1" t="s">
        <v>1179</v>
      </c>
      <c r="J4" s="1" t="s">
        <v>51</v>
      </c>
      <c r="K4" s="1" t="s">
        <v>52</v>
      </c>
      <c r="L4" s="1" t="s">
        <v>51</v>
      </c>
      <c r="M4" s="1" t="s">
        <v>38</v>
      </c>
      <c r="N4" s="1" t="s">
        <v>1173</v>
      </c>
      <c r="O4" s="1" t="s">
        <v>38</v>
      </c>
      <c r="P4" s="1" t="s">
        <v>41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Y4">
        <v>2961</v>
      </c>
    </row>
    <row r="5" spans="1:996" ht="16" x14ac:dyDescent="0.4">
      <c r="A5" s="1">
        <v>4</v>
      </c>
      <c r="B5" s="1" t="s">
        <v>1167</v>
      </c>
      <c r="C5" s="1" t="s">
        <v>1167</v>
      </c>
      <c r="D5" s="1" t="s">
        <v>1167</v>
      </c>
      <c r="E5" s="1" t="s">
        <v>1168</v>
      </c>
      <c r="F5" s="1" t="s">
        <v>1169</v>
      </c>
      <c r="G5" s="1" t="s">
        <v>1170</v>
      </c>
      <c r="H5" s="1" t="s">
        <v>1180</v>
      </c>
      <c r="I5" s="1" t="s">
        <v>1181</v>
      </c>
      <c r="J5" s="1" t="s">
        <v>52</v>
      </c>
      <c r="K5" s="1" t="s">
        <v>52</v>
      </c>
      <c r="L5" s="1" t="s">
        <v>51</v>
      </c>
      <c r="M5" s="1" t="s">
        <v>1173</v>
      </c>
      <c r="N5" s="1" t="s">
        <v>1173</v>
      </c>
      <c r="O5" s="1" t="s">
        <v>38</v>
      </c>
      <c r="P5" s="1" t="s">
        <v>41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</row>
    <row r="6" spans="1:996" ht="16" x14ac:dyDescent="0.4">
      <c r="A6" s="1">
        <v>5</v>
      </c>
      <c r="B6" s="1" t="s">
        <v>1167</v>
      </c>
      <c r="C6" s="1" t="s">
        <v>1167</v>
      </c>
      <c r="D6" s="1" t="s">
        <v>1167</v>
      </c>
      <c r="E6" s="1" t="s">
        <v>1168</v>
      </c>
      <c r="F6" s="1" t="s">
        <v>1169</v>
      </c>
      <c r="G6" s="1" t="s">
        <v>1170</v>
      </c>
      <c r="H6" s="1" t="s">
        <v>1182</v>
      </c>
      <c r="I6" s="1" t="s">
        <v>1183</v>
      </c>
      <c r="J6" s="1" t="s">
        <v>51</v>
      </c>
      <c r="K6" s="1" t="s">
        <v>52</v>
      </c>
      <c r="L6" s="1" t="s">
        <v>51</v>
      </c>
      <c r="M6" s="1" t="s">
        <v>38</v>
      </c>
      <c r="N6" s="1" t="s">
        <v>1173</v>
      </c>
      <c r="O6" s="1" t="s">
        <v>38</v>
      </c>
      <c r="P6" s="1" t="s">
        <v>41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</row>
    <row r="7" spans="1:996" ht="15.65" customHeight="1" x14ac:dyDescent="0.4">
      <c r="A7" s="1">
        <v>6</v>
      </c>
      <c r="B7" s="1" t="s">
        <v>1167</v>
      </c>
      <c r="C7" s="1" t="s">
        <v>1167</v>
      </c>
      <c r="D7" s="1" t="s">
        <v>1167</v>
      </c>
      <c r="E7" s="1" t="s">
        <v>1168</v>
      </c>
      <c r="F7" s="1" t="s">
        <v>1169</v>
      </c>
      <c r="G7" s="1" t="s">
        <v>1170</v>
      </c>
      <c r="H7" s="1" t="s">
        <v>1184</v>
      </c>
      <c r="I7" s="1" t="s">
        <v>1185</v>
      </c>
      <c r="J7" s="1" t="s">
        <v>52</v>
      </c>
      <c r="K7" s="1" t="s">
        <v>52</v>
      </c>
      <c r="L7" s="1" t="s">
        <v>51</v>
      </c>
      <c r="M7" s="1" t="s">
        <v>1173</v>
      </c>
      <c r="N7" s="1" t="s">
        <v>1173</v>
      </c>
      <c r="O7" s="1" t="s">
        <v>38</v>
      </c>
      <c r="P7" s="1" t="s">
        <v>41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</row>
    <row r="8" spans="1:996" s="16" customFormat="1" ht="16" x14ac:dyDescent="0.4">
      <c r="A8" s="1">
        <v>7</v>
      </c>
      <c r="B8" s="1" t="s">
        <v>1167</v>
      </c>
      <c r="C8" s="1" t="s">
        <v>1167</v>
      </c>
      <c r="D8" s="1" t="s">
        <v>1167</v>
      </c>
      <c r="E8" s="1" t="s">
        <v>1168</v>
      </c>
      <c r="F8" s="1" t="s">
        <v>1169</v>
      </c>
      <c r="G8" s="1" t="s">
        <v>1170</v>
      </c>
      <c r="H8" s="1" t="s">
        <v>1186</v>
      </c>
      <c r="I8" s="1" t="s">
        <v>1187</v>
      </c>
      <c r="J8" s="1" t="s">
        <v>52</v>
      </c>
      <c r="K8" s="1" t="s">
        <v>52</v>
      </c>
      <c r="L8" s="1" t="s">
        <v>51</v>
      </c>
      <c r="M8" s="1" t="s">
        <v>1173</v>
      </c>
      <c r="N8" s="1" t="s">
        <v>1173</v>
      </c>
      <c r="O8" s="1" t="s">
        <v>38</v>
      </c>
      <c r="P8" s="1" t="s">
        <v>41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</row>
    <row r="9" spans="1:996" ht="16" x14ac:dyDescent="0.4">
      <c r="A9" s="1">
        <v>8</v>
      </c>
      <c r="B9" s="1" t="s">
        <v>1188</v>
      </c>
      <c r="C9" s="1" t="s">
        <v>1188</v>
      </c>
      <c r="D9" s="1" t="s">
        <v>1167</v>
      </c>
      <c r="E9" s="1" t="s">
        <v>1189</v>
      </c>
      <c r="F9" s="1" t="s">
        <v>1190</v>
      </c>
      <c r="G9" s="1" t="s">
        <v>1191</v>
      </c>
      <c r="H9" s="1" t="s">
        <v>1192</v>
      </c>
      <c r="I9" s="1" t="s">
        <v>1193</v>
      </c>
      <c r="J9" s="1" t="s">
        <v>51</v>
      </c>
      <c r="K9" s="1" t="s">
        <v>52</v>
      </c>
      <c r="L9" s="1" t="s">
        <v>51</v>
      </c>
      <c r="M9" s="1" t="s">
        <v>38</v>
      </c>
      <c r="N9" s="1" t="s">
        <v>1173</v>
      </c>
      <c r="O9" s="1" t="s">
        <v>38</v>
      </c>
      <c r="P9" s="1" t="s">
        <v>41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</row>
    <row r="10" spans="1:996" ht="16" x14ac:dyDescent="0.4">
      <c r="A10" s="1">
        <v>9</v>
      </c>
      <c r="B10" s="1" t="s">
        <v>1167</v>
      </c>
      <c r="C10" s="1" t="s">
        <v>1167</v>
      </c>
      <c r="D10" s="1" t="s">
        <v>1167</v>
      </c>
      <c r="E10" s="1" t="s">
        <v>1189</v>
      </c>
      <c r="F10" s="1" t="s">
        <v>1194</v>
      </c>
      <c r="G10" s="1" t="s">
        <v>1195</v>
      </c>
      <c r="H10" s="1" t="s">
        <v>1196</v>
      </c>
      <c r="I10" s="1" t="s">
        <v>1197</v>
      </c>
      <c r="J10" s="1" t="s">
        <v>51</v>
      </c>
      <c r="K10" s="1" t="s">
        <v>51</v>
      </c>
      <c r="L10" s="1" t="s">
        <v>51</v>
      </c>
      <c r="M10" s="1" t="s">
        <v>38</v>
      </c>
      <c r="N10" s="1" t="s">
        <v>39</v>
      </c>
      <c r="O10" s="1" t="s">
        <v>38</v>
      </c>
      <c r="P10" s="1" t="s">
        <v>40</v>
      </c>
      <c r="Q10" s="13">
        <v>0</v>
      </c>
      <c r="R10" s="13">
        <v>0</v>
      </c>
      <c r="S10" s="13">
        <v>0</v>
      </c>
      <c r="T10" s="13">
        <v>1</v>
      </c>
      <c r="U10" s="13">
        <v>0</v>
      </c>
      <c r="V10" s="13">
        <v>0</v>
      </c>
    </row>
    <row r="11" spans="1:996" ht="16" x14ac:dyDescent="0.4">
      <c r="A11" s="1">
        <v>10</v>
      </c>
      <c r="B11" s="1" t="s">
        <v>1188</v>
      </c>
      <c r="C11" s="1" t="s">
        <v>1188</v>
      </c>
      <c r="D11" s="1" t="s">
        <v>1167</v>
      </c>
      <c r="E11" s="1" t="s">
        <v>1189</v>
      </c>
      <c r="F11" s="1" t="s">
        <v>1190</v>
      </c>
      <c r="G11" s="1" t="s">
        <v>1191</v>
      </c>
      <c r="H11" s="1" t="s">
        <v>1198</v>
      </c>
      <c r="I11" s="1" t="s">
        <v>1199</v>
      </c>
      <c r="J11" s="1" t="s">
        <v>51</v>
      </c>
      <c r="K11" s="1" t="s">
        <v>51</v>
      </c>
      <c r="L11" s="1" t="s">
        <v>51</v>
      </c>
      <c r="M11" s="1" t="s">
        <v>38</v>
      </c>
      <c r="N11" s="1" t="s">
        <v>39</v>
      </c>
      <c r="O11" s="1" t="s">
        <v>39</v>
      </c>
      <c r="P11" s="1" t="s">
        <v>40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1</v>
      </c>
    </row>
    <row r="12" spans="1:996" ht="16" x14ac:dyDescent="0.4">
      <c r="A12" s="1">
        <v>11</v>
      </c>
      <c r="B12" s="1" t="s">
        <v>1188</v>
      </c>
      <c r="C12" s="1" t="s">
        <v>1188</v>
      </c>
      <c r="D12" s="1" t="s">
        <v>1188</v>
      </c>
      <c r="E12" s="1" t="s">
        <v>1200</v>
      </c>
      <c r="F12" s="1" t="s">
        <v>1201</v>
      </c>
      <c r="G12" s="1" t="s">
        <v>1202</v>
      </c>
      <c r="H12" s="1" t="s">
        <v>1203</v>
      </c>
      <c r="I12" s="1" t="s">
        <v>1204</v>
      </c>
      <c r="J12" s="1" t="s">
        <v>51</v>
      </c>
      <c r="K12" s="1" t="s">
        <v>51</v>
      </c>
      <c r="L12" s="1" t="s">
        <v>51</v>
      </c>
      <c r="M12" s="1" t="s">
        <v>38</v>
      </c>
      <c r="N12" s="1" t="s">
        <v>38</v>
      </c>
      <c r="O12" s="1" t="s">
        <v>38</v>
      </c>
      <c r="P12" s="1" t="s">
        <v>40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</row>
    <row r="13" spans="1:996" ht="16" x14ac:dyDescent="0.4">
      <c r="A13" s="1">
        <v>12</v>
      </c>
      <c r="B13" s="1" t="s">
        <v>1167</v>
      </c>
      <c r="C13" s="1" t="s">
        <v>1167</v>
      </c>
      <c r="D13" s="1" t="s">
        <v>1167</v>
      </c>
      <c r="E13" s="1" t="s">
        <v>1189</v>
      </c>
      <c r="F13" s="1" t="s">
        <v>1194</v>
      </c>
      <c r="G13" s="1" t="s">
        <v>1195</v>
      </c>
      <c r="H13" s="1" t="s">
        <v>1205</v>
      </c>
      <c r="I13" s="1" t="s">
        <v>1206</v>
      </c>
      <c r="J13" s="1" t="s">
        <v>51</v>
      </c>
      <c r="K13" s="1" t="s">
        <v>51</v>
      </c>
      <c r="L13" s="1" t="s">
        <v>51</v>
      </c>
      <c r="M13" s="1" t="s">
        <v>38</v>
      </c>
      <c r="N13" s="1" t="s">
        <v>39</v>
      </c>
      <c r="O13" s="1" t="s">
        <v>38</v>
      </c>
      <c r="P13" s="1" t="s">
        <v>40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</row>
    <row r="14" spans="1:996" ht="16" x14ac:dyDescent="0.4">
      <c r="A14" s="1">
        <v>13</v>
      </c>
      <c r="B14" s="1" t="s">
        <v>1188</v>
      </c>
      <c r="C14" s="1" t="s">
        <v>1188</v>
      </c>
      <c r="D14" s="1" t="s">
        <v>1167</v>
      </c>
      <c r="E14" s="1" t="s">
        <v>1189</v>
      </c>
      <c r="F14" s="1" t="s">
        <v>1190</v>
      </c>
      <c r="G14" s="1" t="s">
        <v>1191</v>
      </c>
      <c r="H14" s="1" t="s">
        <v>1207</v>
      </c>
      <c r="I14" s="1" t="s">
        <v>1208</v>
      </c>
      <c r="J14" s="1" t="s">
        <v>51</v>
      </c>
      <c r="K14" s="1" t="s">
        <v>51</v>
      </c>
      <c r="L14" s="1" t="s">
        <v>51</v>
      </c>
      <c r="M14" s="1" t="s">
        <v>38</v>
      </c>
      <c r="N14" s="1" t="s">
        <v>39</v>
      </c>
      <c r="O14" s="1" t="s">
        <v>38</v>
      </c>
      <c r="P14" s="1" t="s">
        <v>40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</row>
    <row r="15" spans="1:996" ht="16" x14ac:dyDescent="0.4">
      <c r="A15" s="1">
        <v>14</v>
      </c>
      <c r="B15" s="1" t="s">
        <v>1167</v>
      </c>
      <c r="C15" s="1" t="s">
        <v>1167</v>
      </c>
      <c r="D15" s="1" t="s">
        <v>1167</v>
      </c>
      <c r="E15" s="1" t="s">
        <v>1189</v>
      </c>
      <c r="F15" s="1" t="s">
        <v>1194</v>
      </c>
      <c r="G15" s="1" t="s">
        <v>1195</v>
      </c>
      <c r="H15" s="1" t="s">
        <v>1209</v>
      </c>
      <c r="I15" s="1" t="s">
        <v>1210</v>
      </c>
      <c r="J15" s="1" t="s">
        <v>51</v>
      </c>
      <c r="K15" s="1" t="s">
        <v>51</v>
      </c>
      <c r="L15" s="1" t="s">
        <v>51</v>
      </c>
      <c r="M15" s="1" t="s">
        <v>38</v>
      </c>
      <c r="N15" s="1" t="s">
        <v>39</v>
      </c>
      <c r="O15" s="1" t="s">
        <v>38</v>
      </c>
      <c r="P15" s="1" t="s">
        <v>40</v>
      </c>
      <c r="Q15" s="13">
        <v>0</v>
      </c>
      <c r="R15" s="13">
        <v>0</v>
      </c>
      <c r="S15" s="13">
        <v>0</v>
      </c>
      <c r="T15" s="13">
        <v>1</v>
      </c>
      <c r="U15" s="13">
        <v>0</v>
      </c>
      <c r="V15" s="13">
        <v>0</v>
      </c>
    </row>
    <row r="16" spans="1:996" ht="16" x14ac:dyDescent="0.4">
      <c r="A16" s="1">
        <v>15</v>
      </c>
      <c r="B16" s="1" t="s">
        <v>1211</v>
      </c>
      <c r="C16" s="1" t="s">
        <v>1211</v>
      </c>
      <c r="D16" s="1" t="s">
        <v>1211</v>
      </c>
      <c r="E16" s="1" t="s">
        <v>1212</v>
      </c>
      <c r="F16" s="1" t="s">
        <v>1213</v>
      </c>
      <c r="G16" s="1" t="s">
        <v>1214</v>
      </c>
      <c r="H16" s="1" t="s">
        <v>1215</v>
      </c>
      <c r="I16" s="1" t="s">
        <v>1216</v>
      </c>
      <c r="J16" s="1" t="s">
        <v>52</v>
      </c>
      <c r="K16" s="1" t="s">
        <v>52</v>
      </c>
      <c r="L16" s="1" t="s">
        <v>51</v>
      </c>
      <c r="M16" s="1" t="s">
        <v>1173</v>
      </c>
      <c r="N16" s="1" t="s">
        <v>1173</v>
      </c>
      <c r="O16" s="1" t="s">
        <v>38</v>
      </c>
      <c r="P16" s="1" t="s">
        <v>41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</row>
    <row r="17" spans="1:22" ht="16" x14ac:dyDescent="0.4">
      <c r="A17" s="1">
        <v>16</v>
      </c>
      <c r="B17" s="1" t="s">
        <v>1167</v>
      </c>
      <c r="C17" s="1" t="s">
        <v>1167</v>
      </c>
      <c r="D17" s="1" t="s">
        <v>1167</v>
      </c>
      <c r="E17" s="1" t="s">
        <v>1168</v>
      </c>
      <c r="F17" s="1" t="s">
        <v>1169</v>
      </c>
      <c r="G17" s="1" t="s">
        <v>1170</v>
      </c>
      <c r="H17" s="1" t="s">
        <v>1217</v>
      </c>
      <c r="I17" s="1" t="s">
        <v>1218</v>
      </c>
      <c r="J17" s="1" t="s">
        <v>52</v>
      </c>
      <c r="K17" s="1" t="s">
        <v>52</v>
      </c>
      <c r="L17" s="1" t="s">
        <v>51</v>
      </c>
      <c r="M17" s="1" t="s">
        <v>1173</v>
      </c>
      <c r="N17" s="1" t="s">
        <v>1173</v>
      </c>
      <c r="O17" s="1" t="s">
        <v>38</v>
      </c>
      <c r="P17" s="1" t="s">
        <v>41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</row>
    <row r="18" spans="1:22" ht="16" x14ac:dyDescent="0.4">
      <c r="A18" s="1">
        <v>17</v>
      </c>
      <c r="B18" s="1" t="s">
        <v>1167</v>
      </c>
      <c r="C18" s="1" t="s">
        <v>1167</v>
      </c>
      <c r="D18" s="1" t="s">
        <v>1167</v>
      </c>
      <c r="E18" s="1" t="s">
        <v>1168</v>
      </c>
      <c r="F18" s="1" t="s">
        <v>1169</v>
      </c>
      <c r="G18" s="1" t="s">
        <v>1170</v>
      </c>
      <c r="H18" s="1" t="s">
        <v>1219</v>
      </c>
      <c r="I18" s="1" t="s">
        <v>1220</v>
      </c>
      <c r="J18" s="1" t="s">
        <v>52</v>
      </c>
      <c r="K18" s="1" t="s">
        <v>52</v>
      </c>
      <c r="L18" s="1" t="s">
        <v>51</v>
      </c>
      <c r="M18" s="1" t="s">
        <v>1173</v>
      </c>
      <c r="N18" s="1" t="s">
        <v>1173</v>
      </c>
      <c r="O18" s="1" t="s">
        <v>38</v>
      </c>
      <c r="P18" s="1" t="s">
        <v>41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</row>
    <row r="19" spans="1:22" ht="16" x14ac:dyDescent="0.4">
      <c r="A19" s="1">
        <v>18</v>
      </c>
      <c r="B19" s="1" t="s">
        <v>1167</v>
      </c>
      <c r="C19" s="1" t="s">
        <v>1167</v>
      </c>
      <c r="D19" s="1" t="s">
        <v>1167</v>
      </c>
      <c r="E19" s="1" t="s">
        <v>1168</v>
      </c>
      <c r="F19" s="1" t="s">
        <v>1169</v>
      </c>
      <c r="G19" s="1" t="s">
        <v>1170</v>
      </c>
      <c r="H19" s="1" t="s">
        <v>1221</v>
      </c>
      <c r="I19" s="1" t="s">
        <v>1222</v>
      </c>
      <c r="J19" s="1" t="s">
        <v>51</v>
      </c>
      <c r="K19" s="1" t="s">
        <v>52</v>
      </c>
      <c r="L19" s="1" t="s">
        <v>51</v>
      </c>
      <c r="M19" s="1" t="s">
        <v>38</v>
      </c>
      <c r="N19" s="1" t="s">
        <v>1173</v>
      </c>
      <c r="O19" s="1" t="s">
        <v>38</v>
      </c>
      <c r="P19" s="1" t="s">
        <v>41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</row>
    <row r="20" spans="1:22" ht="16" x14ac:dyDescent="0.4">
      <c r="A20" s="1">
        <v>19</v>
      </c>
      <c r="B20" s="1" t="s">
        <v>1167</v>
      </c>
      <c r="C20" s="1" t="s">
        <v>1167</v>
      </c>
      <c r="D20" s="1" t="s">
        <v>1167</v>
      </c>
      <c r="E20" s="1" t="s">
        <v>1168</v>
      </c>
      <c r="F20" s="1" t="s">
        <v>1169</v>
      </c>
      <c r="G20" s="1" t="s">
        <v>1170</v>
      </c>
      <c r="H20" s="1" t="s">
        <v>1223</v>
      </c>
      <c r="I20" s="1" t="s">
        <v>1224</v>
      </c>
      <c r="J20" s="1" t="s">
        <v>51</v>
      </c>
      <c r="K20" s="1" t="s">
        <v>52</v>
      </c>
      <c r="L20" s="1" t="s">
        <v>51</v>
      </c>
      <c r="M20" s="1" t="s">
        <v>38</v>
      </c>
      <c r="N20" s="1" t="s">
        <v>1173</v>
      </c>
      <c r="O20" s="1" t="s">
        <v>38</v>
      </c>
      <c r="P20" s="1" t="s">
        <v>41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</row>
    <row r="21" spans="1:22" ht="16" x14ac:dyDescent="0.4">
      <c r="A21" s="1">
        <v>20</v>
      </c>
      <c r="B21" s="1" t="s">
        <v>1167</v>
      </c>
      <c r="C21" s="1" t="s">
        <v>1167</v>
      </c>
      <c r="D21" s="1" t="s">
        <v>1167</v>
      </c>
      <c r="E21" s="1" t="s">
        <v>1168</v>
      </c>
      <c r="F21" s="1" t="s">
        <v>1169</v>
      </c>
      <c r="G21" s="1" t="s">
        <v>1170</v>
      </c>
      <c r="H21" s="1" t="s">
        <v>1225</v>
      </c>
      <c r="I21" s="1" t="s">
        <v>1226</v>
      </c>
      <c r="J21" s="1" t="s">
        <v>51</v>
      </c>
      <c r="K21" s="1" t="s">
        <v>52</v>
      </c>
      <c r="L21" s="1" t="s">
        <v>51</v>
      </c>
      <c r="M21" s="1" t="s">
        <v>38</v>
      </c>
      <c r="N21" s="1" t="s">
        <v>1173</v>
      </c>
      <c r="O21" s="1" t="s">
        <v>38</v>
      </c>
      <c r="P21" s="1" t="s">
        <v>41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</row>
    <row r="22" spans="1:22" ht="16" x14ac:dyDescent="0.4">
      <c r="A22" s="1">
        <v>21</v>
      </c>
      <c r="B22" s="1" t="s">
        <v>1167</v>
      </c>
      <c r="C22" s="1" t="s">
        <v>1167</v>
      </c>
      <c r="D22" s="1" t="s">
        <v>1167</v>
      </c>
      <c r="E22" s="1" t="s">
        <v>1189</v>
      </c>
      <c r="F22" s="1" t="s">
        <v>1194</v>
      </c>
      <c r="G22" s="1" t="s">
        <v>1195</v>
      </c>
      <c r="H22" s="1" t="s">
        <v>1227</v>
      </c>
      <c r="I22" s="1" t="s">
        <v>1228</v>
      </c>
      <c r="J22" s="1" t="s">
        <v>51</v>
      </c>
      <c r="K22" s="1" t="s">
        <v>51</v>
      </c>
      <c r="L22" s="1" t="s">
        <v>51</v>
      </c>
      <c r="M22" s="1" t="s">
        <v>38</v>
      </c>
      <c r="N22" s="1" t="s">
        <v>38</v>
      </c>
      <c r="O22" s="1" t="s">
        <v>38</v>
      </c>
      <c r="P22" s="1" t="s">
        <v>40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</row>
    <row r="23" spans="1:22" ht="16" x14ac:dyDescent="0.4">
      <c r="A23" s="1">
        <v>22</v>
      </c>
      <c r="B23" s="1" t="s">
        <v>1167</v>
      </c>
      <c r="C23" s="1" t="s">
        <v>1167</v>
      </c>
      <c r="D23" s="1" t="s">
        <v>1167</v>
      </c>
      <c r="E23" s="1" t="s">
        <v>1189</v>
      </c>
      <c r="F23" s="1" t="s">
        <v>1194</v>
      </c>
      <c r="G23" s="1" t="s">
        <v>1195</v>
      </c>
      <c r="H23" s="1" t="s">
        <v>1205</v>
      </c>
      <c r="I23" s="1" t="s">
        <v>1229</v>
      </c>
      <c r="J23" s="1" t="s">
        <v>51</v>
      </c>
      <c r="K23" s="1" t="s">
        <v>51</v>
      </c>
      <c r="L23" s="1" t="s">
        <v>51</v>
      </c>
      <c r="M23" s="1" t="s">
        <v>38</v>
      </c>
      <c r="N23" s="1" t="s">
        <v>39</v>
      </c>
      <c r="O23" s="1" t="s">
        <v>38</v>
      </c>
      <c r="P23" s="1" t="s">
        <v>40</v>
      </c>
      <c r="Q23" s="13">
        <v>0</v>
      </c>
      <c r="R23" s="13">
        <v>0</v>
      </c>
      <c r="S23" s="13">
        <v>0</v>
      </c>
      <c r="T23" s="13">
        <v>1</v>
      </c>
      <c r="U23" s="13">
        <v>0</v>
      </c>
      <c r="V23" s="13">
        <v>0</v>
      </c>
    </row>
    <row r="24" spans="1:22" ht="16" x14ac:dyDescent="0.4">
      <c r="A24" s="1">
        <v>23</v>
      </c>
      <c r="B24" s="1" t="s">
        <v>1167</v>
      </c>
      <c r="C24" s="1" t="s">
        <v>1167</v>
      </c>
      <c r="D24" s="1" t="s">
        <v>1167</v>
      </c>
      <c r="E24" s="1" t="s">
        <v>1168</v>
      </c>
      <c r="F24" s="1" t="s">
        <v>1169</v>
      </c>
      <c r="G24" s="1" t="s">
        <v>1170</v>
      </c>
      <c r="H24" s="1" t="s">
        <v>1230</v>
      </c>
      <c r="I24" s="1" t="s">
        <v>1231</v>
      </c>
      <c r="J24" s="1" t="s">
        <v>51</v>
      </c>
      <c r="K24" s="1" t="s">
        <v>52</v>
      </c>
      <c r="L24" s="1" t="s">
        <v>51</v>
      </c>
      <c r="M24" s="1" t="s">
        <v>38</v>
      </c>
      <c r="N24" s="1" t="s">
        <v>1173</v>
      </c>
      <c r="O24" s="1" t="s">
        <v>38</v>
      </c>
      <c r="P24" s="1" t="s">
        <v>41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</row>
    <row r="25" spans="1:22" ht="16" x14ac:dyDescent="0.4">
      <c r="A25" s="1">
        <v>24</v>
      </c>
      <c r="B25" s="1" t="s">
        <v>1232</v>
      </c>
      <c r="C25" s="1" t="s">
        <v>1211</v>
      </c>
      <c r="D25" s="1" t="s">
        <v>1212</v>
      </c>
      <c r="E25" s="1" t="s">
        <v>1233</v>
      </c>
      <c r="F25" s="1" t="s">
        <v>1234</v>
      </c>
      <c r="G25" s="1" t="s">
        <v>1235</v>
      </c>
      <c r="H25" s="1" t="s">
        <v>1236</v>
      </c>
      <c r="I25" s="1" t="s">
        <v>1237</v>
      </c>
      <c r="J25" s="1" t="s">
        <v>51</v>
      </c>
      <c r="K25" s="1" t="s">
        <v>52</v>
      </c>
      <c r="L25" s="1" t="s">
        <v>51</v>
      </c>
      <c r="M25" s="1" t="s">
        <v>38</v>
      </c>
      <c r="N25" s="1" t="s">
        <v>1173</v>
      </c>
      <c r="O25" s="1" t="s">
        <v>38</v>
      </c>
      <c r="P25" s="1" t="s">
        <v>41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</row>
    <row r="26" spans="1:22" ht="16" x14ac:dyDescent="0.4">
      <c r="A26" s="1">
        <v>25</v>
      </c>
      <c r="B26" s="1" t="s">
        <v>1167</v>
      </c>
      <c r="C26" s="1" t="s">
        <v>1167</v>
      </c>
      <c r="D26" s="1" t="s">
        <v>1167</v>
      </c>
      <c r="E26" s="1" t="s">
        <v>1189</v>
      </c>
      <c r="F26" s="1" t="s">
        <v>1194</v>
      </c>
      <c r="G26" s="1" t="s">
        <v>1195</v>
      </c>
      <c r="H26" s="1" t="s">
        <v>1209</v>
      </c>
      <c r="I26" s="1" t="s">
        <v>1238</v>
      </c>
      <c r="J26" s="1" t="s">
        <v>51</v>
      </c>
      <c r="K26" s="1" t="s">
        <v>51</v>
      </c>
      <c r="L26" s="1" t="s">
        <v>51</v>
      </c>
      <c r="M26" s="1" t="s">
        <v>38</v>
      </c>
      <c r="N26" s="1" t="s">
        <v>39</v>
      </c>
      <c r="O26" s="1" t="s">
        <v>38</v>
      </c>
      <c r="P26" s="1" t="s">
        <v>40</v>
      </c>
      <c r="Q26" s="13">
        <v>0</v>
      </c>
      <c r="R26" s="13">
        <v>0</v>
      </c>
      <c r="S26" s="13">
        <v>0</v>
      </c>
      <c r="T26" s="13">
        <v>1</v>
      </c>
      <c r="U26" s="13">
        <v>0</v>
      </c>
      <c r="V26" s="13">
        <v>0</v>
      </c>
    </row>
    <row r="27" spans="1:22" ht="16" x14ac:dyDescent="0.4">
      <c r="A27" s="1">
        <v>26</v>
      </c>
      <c r="B27" s="1" t="s">
        <v>1232</v>
      </c>
      <c r="C27" s="1" t="s">
        <v>1211</v>
      </c>
      <c r="D27" s="1" t="s">
        <v>1212</v>
      </c>
      <c r="E27" s="1" t="s">
        <v>1233</v>
      </c>
      <c r="F27" s="1" t="s">
        <v>1234</v>
      </c>
      <c r="G27" s="1" t="s">
        <v>1235</v>
      </c>
      <c r="H27" s="1" t="s">
        <v>1239</v>
      </c>
      <c r="I27" s="1" t="s">
        <v>1240</v>
      </c>
      <c r="J27" s="1" t="s">
        <v>51</v>
      </c>
      <c r="K27" s="1" t="s">
        <v>51</v>
      </c>
      <c r="L27" s="1" t="s">
        <v>51</v>
      </c>
      <c r="M27" s="1" t="s">
        <v>38</v>
      </c>
      <c r="N27" s="1" t="s">
        <v>39</v>
      </c>
      <c r="O27" s="1" t="s">
        <v>38</v>
      </c>
      <c r="P27" s="1" t="s">
        <v>40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</row>
    <row r="28" spans="1:22" ht="16" x14ac:dyDescent="0.4">
      <c r="A28" s="1">
        <v>27</v>
      </c>
      <c r="B28" s="1" t="s">
        <v>1167</v>
      </c>
      <c r="C28" s="1" t="s">
        <v>1167</v>
      </c>
      <c r="D28" s="1" t="s">
        <v>1167</v>
      </c>
      <c r="E28" s="1" t="s">
        <v>1167</v>
      </c>
      <c r="F28" s="1" t="s">
        <v>1176</v>
      </c>
      <c r="G28" s="1" t="s">
        <v>1177</v>
      </c>
      <c r="H28" s="1" t="s">
        <v>1178</v>
      </c>
      <c r="I28" s="1" t="s">
        <v>1241</v>
      </c>
      <c r="J28" s="1" t="s">
        <v>51</v>
      </c>
      <c r="K28" s="1" t="s">
        <v>52</v>
      </c>
      <c r="L28" s="1" t="s">
        <v>51</v>
      </c>
      <c r="M28" s="1" t="s">
        <v>38</v>
      </c>
      <c r="N28" s="1" t="s">
        <v>1173</v>
      </c>
      <c r="O28" s="1" t="s">
        <v>38</v>
      </c>
      <c r="P28" s="1" t="s">
        <v>41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</row>
    <row r="29" spans="1:22" ht="16" x14ac:dyDescent="0.4">
      <c r="A29" s="1">
        <v>28</v>
      </c>
      <c r="B29" s="1" t="s">
        <v>1211</v>
      </c>
      <c r="C29" s="1" t="s">
        <v>1211</v>
      </c>
      <c r="D29" s="1" t="s">
        <v>1211</v>
      </c>
      <c r="E29" s="1" t="s">
        <v>1212</v>
      </c>
      <c r="F29" s="1" t="s">
        <v>1213</v>
      </c>
      <c r="G29" s="1" t="s">
        <v>1214</v>
      </c>
      <c r="H29" s="1" t="s">
        <v>1242</v>
      </c>
      <c r="I29" s="1" t="s">
        <v>1243</v>
      </c>
      <c r="J29" s="1" t="s">
        <v>52</v>
      </c>
      <c r="K29" s="1" t="s">
        <v>52</v>
      </c>
      <c r="L29" s="1" t="s">
        <v>51</v>
      </c>
      <c r="M29" s="1" t="s">
        <v>1173</v>
      </c>
      <c r="N29" s="1" t="s">
        <v>1173</v>
      </c>
      <c r="O29" s="1" t="s">
        <v>38</v>
      </c>
      <c r="P29" s="1" t="s">
        <v>41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</row>
    <row r="30" spans="1:22" ht="16" x14ac:dyDescent="0.4">
      <c r="A30" s="1">
        <v>29</v>
      </c>
      <c r="B30" s="1" t="s">
        <v>1167</v>
      </c>
      <c r="C30" s="1" t="s">
        <v>1167</v>
      </c>
      <c r="D30" s="1" t="s">
        <v>1167</v>
      </c>
      <c r="E30" s="1" t="s">
        <v>1168</v>
      </c>
      <c r="F30" s="1" t="s">
        <v>1169</v>
      </c>
      <c r="G30" s="1" t="s">
        <v>1170</v>
      </c>
      <c r="H30" s="1" t="s">
        <v>1244</v>
      </c>
      <c r="I30" s="1" t="s">
        <v>1245</v>
      </c>
      <c r="J30" s="1" t="s">
        <v>51</v>
      </c>
      <c r="K30" s="1" t="s">
        <v>52</v>
      </c>
      <c r="L30" s="1" t="s">
        <v>51</v>
      </c>
      <c r="M30" s="1" t="s">
        <v>38</v>
      </c>
      <c r="N30" s="1" t="s">
        <v>1173</v>
      </c>
      <c r="O30" s="1" t="s">
        <v>38</v>
      </c>
      <c r="P30" s="1" t="s">
        <v>41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</row>
    <row r="31" spans="1:22" ht="16" x14ac:dyDescent="0.4">
      <c r="A31" s="1">
        <v>30</v>
      </c>
      <c r="B31" s="1" t="s">
        <v>1167</v>
      </c>
      <c r="C31" s="1" t="s">
        <v>1167</v>
      </c>
      <c r="D31" s="1" t="s">
        <v>1167</v>
      </c>
      <c r="E31" s="1" t="s">
        <v>1189</v>
      </c>
      <c r="F31" s="1" t="s">
        <v>1194</v>
      </c>
      <c r="G31" s="1" t="s">
        <v>1195</v>
      </c>
      <c r="H31" s="1" t="s">
        <v>1246</v>
      </c>
      <c r="I31" s="1" t="s">
        <v>1247</v>
      </c>
      <c r="J31" s="1" t="s">
        <v>51</v>
      </c>
      <c r="K31" s="1" t="s">
        <v>51</v>
      </c>
      <c r="L31" s="1" t="s">
        <v>51</v>
      </c>
      <c r="M31" s="1" t="s">
        <v>38</v>
      </c>
      <c r="N31" s="1" t="s">
        <v>39</v>
      </c>
      <c r="O31" s="1" t="s">
        <v>38</v>
      </c>
      <c r="P31" s="1" t="s">
        <v>40</v>
      </c>
      <c r="Q31" s="13">
        <v>0</v>
      </c>
      <c r="R31" s="13">
        <v>0</v>
      </c>
      <c r="S31" s="13">
        <v>0</v>
      </c>
      <c r="T31" s="13">
        <v>1</v>
      </c>
      <c r="U31" s="13">
        <v>0</v>
      </c>
      <c r="V31" s="13">
        <v>0</v>
      </c>
    </row>
    <row r="32" spans="1:22" ht="16" x14ac:dyDescent="0.4">
      <c r="A32" s="1">
        <v>31</v>
      </c>
      <c r="B32" s="1" t="s">
        <v>1232</v>
      </c>
      <c r="C32" s="1" t="s">
        <v>1211</v>
      </c>
      <c r="D32" s="1" t="s">
        <v>1212</v>
      </c>
      <c r="E32" s="1" t="s">
        <v>1248</v>
      </c>
      <c r="F32" s="1" t="s">
        <v>1249</v>
      </c>
      <c r="G32" s="1" t="s">
        <v>1250</v>
      </c>
      <c r="H32" s="1" t="s">
        <v>1251</v>
      </c>
      <c r="I32" s="1" t="s">
        <v>1252</v>
      </c>
      <c r="J32" s="1" t="s">
        <v>52</v>
      </c>
      <c r="K32" s="1" t="s">
        <v>51</v>
      </c>
      <c r="L32" s="1" t="s">
        <v>52</v>
      </c>
      <c r="M32" s="1" t="s">
        <v>1173</v>
      </c>
      <c r="N32" s="1" t="s">
        <v>39</v>
      </c>
      <c r="O32" s="1" t="s">
        <v>1173</v>
      </c>
      <c r="P32" s="1" t="s">
        <v>41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</row>
    <row r="33" spans="1:22" ht="16" x14ac:dyDescent="0.4">
      <c r="A33" s="1">
        <v>32</v>
      </c>
      <c r="B33" s="1" t="s">
        <v>1232</v>
      </c>
      <c r="C33" s="1" t="s">
        <v>1211</v>
      </c>
      <c r="D33" s="1" t="s">
        <v>1212</v>
      </c>
      <c r="E33" s="1" t="s">
        <v>1248</v>
      </c>
      <c r="F33" s="1" t="s">
        <v>1249</v>
      </c>
      <c r="G33" s="1" t="s">
        <v>1250</v>
      </c>
      <c r="H33" s="1" t="s">
        <v>1251</v>
      </c>
      <c r="I33" s="1" t="s">
        <v>1253</v>
      </c>
      <c r="J33" s="1" t="s">
        <v>51</v>
      </c>
      <c r="K33" s="1" t="s">
        <v>51</v>
      </c>
      <c r="L33" s="1" t="s">
        <v>51</v>
      </c>
      <c r="M33" s="1" t="s">
        <v>38</v>
      </c>
      <c r="N33" s="1" t="s">
        <v>39</v>
      </c>
      <c r="O33" s="1" t="s">
        <v>38</v>
      </c>
      <c r="P33" s="1" t="s">
        <v>40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</row>
    <row r="34" spans="1:22" ht="16" x14ac:dyDescent="0.4">
      <c r="A34" s="1">
        <v>33</v>
      </c>
      <c r="B34" s="1" t="s">
        <v>1167</v>
      </c>
      <c r="C34" s="1" t="s">
        <v>1167</v>
      </c>
      <c r="D34" s="1" t="s">
        <v>1167</v>
      </c>
      <c r="E34" s="1" t="s">
        <v>1168</v>
      </c>
      <c r="F34" s="1" t="s">
        <v>1169</v>
      </c>
      <c r="G34" s="1" t="s">
        <v>1170</v>
      </c>
      <c r="H34" s="1" t="s">
        <v>1254</v>
      </c>
      <c r="I34" s="1" t="s">
        <v>1255</v>
      </c>
      <c r="J34" s="1" t="s">
        <v>51</v>
      </c>
      <c r="K34" s="1" t="s">
        <v>52</v>
      </c>
      <c r="L34" s="1" t="s">
        <v>51</v>
      </c>
      <c r="M34" s="1" t="s">
        <v>38</v>
      </c>
      <c r="N34" s="1" t="s">
        <v>1173</v>
      </c>
      <c r="O34" s="1" t="s">
        <v>38</v>
      </c>
      <c r="P34" s="1" t="s">
        <v>41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</row>
    <row r="35" spans="1:22" ht="16" x14ac:dyDescent="0.4">
      <c r="A35" s="1">
        <v>34</v>
      </c>
      <c r="B35" s="1" t="s">
        <v>1167</v>
      </c>
      <c r="C35" s="1" t="s">
        <v>1167</v>
      </c>
      <c r="D35" s="1" t="s">
        <v>1167</v>
      </c>
      <c r="E35" s="1" t="s">
        <v>1167</v>
      </c>
      <c r="F35" s="1" t="s">
        <v>1176</v>
      </c>
      <c r="G35" s="1" t="s">
        <v>1177</v>
      </c>
      <c r="H35" s="1" t="s">
        <v>1256</v>
      </c>
      <c r="I35" s="1" t="s">
        <v>1257</v>
      </c>
      <c r="J35" s="1" t="s">
        <v>51</v>
      </c>
      <c r="K35" s="1" t="s">
        <v>52</v>
      </c>
      <c r="L35" s="1" t="s">
        <v>51</v>
      </c>
      <c r="M35" s="1" t="s">
        <v>38</v>
      </c>
      <c r="N35" s="1" t="s">
        <v>1173</v>
      </c>
      <c r="O35" s="1" t="s">
        <v>38</v>
      </c>
      <c r="P35" s="1" t="s">
        <v>41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</row>
    <row r="36" spans="1:22" ht="16" x14ac:dyDescent="0.4">
      <c r="A36" s="1">
        <v>35</v>
      </c>
      <c r="B36" s="1" t="s">
        <v>1167</v>
      </c>
      <c r="C36" s="1" t="s">
        <v>1167</v>
      </c>
      <c r="D36" s="1" t="s">
        <v>1167</v>
      </c>
      <c r="E36" s="1" t="s">
        <v>1168</v>
      </c>
      <c r="F36" s="1" t="s">
        <v>1169</v>
      </c>
      <c r="G36" s="1" t="s">
        <v>1170</v>
      </c>
      <c r="H36" s="1" t="s">
        <v>1258</v>
      </c>
      <c r="I36" s="1" t="s">
        <v>1259</v>
      </c>
      <c r="J36" s="1" t="s">
        <v>51</v>
      </c>
      <c r="K36" s="1" t="s">
        <v>52</v>
      </c>
      <c r="L36" s="1" t="s">
        <v>51</v>
      </c>
      <c r="M36" s="1" t="s">
        <v>38</v>
      </c>
      <c r="N36" s="1" t="s">
        <v>1173</v>
      </c>
      <c r="O36" s="1" t="s">
        <v>38</v>
      </c>
      <c r="P36" s="1" t="s">
        <v>41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</row>
    <row r="37" spans="1:22" ht="16" x14ac:dyDescent="0.4">
      <c r="A37" s="1">
        <v>36</v>
      </c>
      <c r="B37" s="1" t="s">
        <v>1232</v>
      </c>
      <c r="C37" s="1" t="s">
        <v>1211</v>
      </c>
      <c r="D37" s="1" t="s">
        <v>1212</v>
      </c>
      <c r="E37" s="1" t="s">
        <v>1233</v>
      </c>
      <c r="F37" s="1" t="s">
        <v>1234</v>
      </c>
      <c r="G37" s="1" t="s">
        <v>1235</v>
      </c>
      <c r="H37" s="1" t="s">
        <v>1260</v>
      </c>
      <c r="I37" s="1" t="s">
        <v>1261</v>
      </c>
      <c r="J37" s="1" t="s">
        <v>51</v>
      </c>
      <c r="K37" s="1" t="s">
        <v>51</v>
      </c>
      <c r="L37" s="1" t="s">
        <v>51</v>
      </c>
      <c r="M37" s="1" t="s">
        <v>38</v>
      </c>
      <c r="N37" s="1" t="s">
        <v>39</v>
      </c>
      <c r="O37" s="1" t="s">
        <v>38</v>
      </c>
      <c r="P37" s="1" t="s">
        <v>40</v>
      </c>
      <c r="Q37" s="13">
        <v>0</v>
      </c>
      <c r="R37" s="13">
        <v>0</v>
      </c>
      <c r="S37" s="13">
        <v>0</v>
      </c>
      <c r="T37" s="13">
        <v>1</v>
      </c>
      <c r="U37" s="13">
        <v>0</v>
      </c>
      <c r="V37" s="13">
        <v>0</v>
      </c>
    </row>
    <row r="38" spans="1:22" ht="16" x14ac:dyDescent="0.4">
      <c r="A38" s="1">
        <v>37</v>
      </c>
      <c r="B38" s="1" t="s">
        <v>1167</v>
      </c>
      <c r="C38" s="1" t="s">
        <v>1167</v>
      </c>
      <c r="D38" s="1" t="s">
        <v>1167</v>
      </c>
      <c r="E38" s="1" t="s">
        <v>1189</v>
      </c>
      <c r="F38" s="1" t="s">
        <v>1194</v>
      </c>
      <c r="G38" s="1" t="s">
        <v>1195</v>
      </c>
      <c r="H38" s="1" t="s">
        <v>1262</v>
      </c>
      <c r="I38" s="1" t="s">
        <v>1263</v>
      </c>
      <c r="J38" s="1" t="s">
        <v>51</v>
      </c>
      <c r="K38" s="1" t="s">
        <v>51</v>
      </c>
      <c r="L38" s="1" t="s">
        <v>51</v>
      </c>
      <c r="M38" s="1" t="s">
        <v>38</v>
      </c>
      <c r="N38" s="1" t="s">
        <v>39</v>
      </c>
      <c r="O38" s="1" t="s">
        <v>38</v>
      </c>
      <c r="P38" s="1" t="s">
        <v>40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</row>
    <row r="39" spans="1:22" ht="16" x14ac:dyDescent="0.4">
      <c r="A39" s="1">
        <v>38</v>
      </c>
      <c r="B39" s="1" t="s">
        <v>1188</v>
      </c>
      <c r="C39" s="1" t="s">
        <v>1188</v>
      </c>
      <c r="D39" s="1" t="s">
        <v>1167</v>
      </c>
      <c r="E39" s="1" t="s">
        <v>1189</v>
      </c>
      <c r="F39" s="1" t="s">
        <v>1190</v>
      </c>
      <c r="G39" s="1" t="s">
        <v>1191</v>
      </c>
      <c r="H39" s="1" t="s">
        <v>1264</v>
      </c>
      <c r="I39" s="1" t="s">
        <v>1265</v>
      </c>
      <c r="J39" s="1" t="s">
        <v>51</v>
      </c>
      <c r="K39" s="1" t="s">
        <v>51</v>
      </c>
      <c r="L39" s="1" t="s">
        <v>51</v>
      </c>
      <c r="M39" s="1" t="s">
        <v>38</v>
      </c>
      <c r="N39" s="1" t="s">
        <v>38</v>
      </c>
      <c r="O39" s="1" t="s">
        <v>38</v>
      </c>
      <c r="P39" s="1" t="s">
        <v>40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</row>
    <row r="40" spans="1:22" ht="16" x14ac:dyDescent="0.4">
      <c r="A40" s="1">
        <v>39</v>
      </c>
      <c r="B40" s="1" t="s">
        <v>1232</v>
      </c>
      <c r="C40" s="1" t="s">
        <v>1211</v>
      </c>
      <c r="D40" s="1" t="s">
        <v>1212</v>
      </c>
      <c r="E40" s="1" t="s">
        <v>1233</v>
      </c>
      <c r="F40" s="1" t="s">
        <v>1234</v>
      </c>
      <c r="G40" s="1" t="s">
        <v>1235</v>
      </c>
      <c r="H40" s="1" t="s">
        <v>1266</v>
      </c>
      <c r="I40" s="1" t="s">
        <v>1267</v>
      </c>
      <c r="J40" s="1" t="s">
        <v>51</v>
      </c>
      <c r="K40" s="1" t="s">
        <v>51</v>
      </c>
      <c r="L40" s="1" t="s">
        <v>51</v>
      </c>
      <c r="M40" s="1" t="s">
        <v>38</v>
      </c>
      <c r="N40" s="1" t="s">
        <v>39</v>
      </c>
      <c r="O40" s="1" t="s">
        <v>38</v>
      </c>
      <c r="P40" s="1" t="s">
        <v>40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</row>
    <row r="41" spans="1:22" ht="16" x14ac:dyDescent="0.4">
      <c r="A41" s="1">
        <v>40</v>
      </c>
      <c r="B41" s="1" t="s">
        <v>1167</v>
      </c>
      <c r="C41" s="1" t="s">
        <v>1167</v>
      </c>
      <c r="D41" s="1" t="s">
        <v>1167</v>
      </c>
      <c r="E41" s="1" t="s">
        <v>1167</v>
      </c>
      <c r="F41" s="1" t="s">
        <v>1176</v>
      </c>
      <c r="G41" s="1" t="s">
        <v>1177</v>
      </c>
      <c r="H41" s="1" t="s">
        <v>1268</v>
      </c>
      <c r="I41" s="1" t="s">
        <v>1269</v>
      </c>
      <c r="J41" s="1" t="s">
        <v>51</v>
      </c>
      <c r="K41" s="1" t="s">
        <v>52</v>
      </c>
      <c r="L41" s="1" t="s">
        <v>51</v>
      </c>
      <c r="M41" s="1" t="s">
        <v>38</v>
      </c>
      <c r="N41" s="1" t="s">
        <v>1173</v>
      </c>
      <c r="O41" s="1" t="s">
        <v>38</v>
      </c>
      <c r="P41" s="1" t="s">
        <v>41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</row>
    <row r="42" spans="1:22" ht="16" x14ac:dyDescent="0.4">
      <c r="A42" s="1">
        <v>41</v>
      </c>
      <c r="B42" s="1" t="s">
        <v>1211</v>
      </c>
      <c r="C42" s="1" t="s">
        <v>1211</v>
      </c>
      <c r="D42" s="1" t="s">
        <v>1211</v>
      </c>
      <c r="E42" s="1" t="s">
        <v>1212</v>
      </c>
      <c r="F42" s="1" t="s">
        <v>1213</v>
      </c>
      <c r="G42" s="1" t="s">
        <v>1214</v>
      </c>
      <c r="H42" s="1" t="s">
        <v>1270</v>
      </c>
      <c r="I42" s="1" t="s">
        <v>1271</v>
      </c>
      <c r="J42" s="1" t="s">
        <v>52</v>
      </c>
      <c r="K42" s="1" t="s">
        <v>52</v>
      </c>
      <c r="L42" s="1" t="s">
        <v>51</v>
      </c>
      <c r="M42" s="1" t="s">
        <v>1173</v>
      </c>
      <c r="N42" s="1" t="s">
        <v>1173</v>
      </c>
      <c r="O42" s="1" t="s">
        <v>38</v>
      </c>
      <c r="P42" s="1" t="s">
        <v>41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</row>
    <row r="43" spans="1:22" ht="16" x14ac:dyDescent="0.4">
      <c r="A43" s="1">
        <v>42</v>
      </c>
      <c r="B43" s="1" t="s">
        <v>1167</v>
      </c>
      <c r="C43" s="1" t="s">
        <v>1167</v>
      </c>
      <c r="D43" s="1" t="s">
        <v>1167</v>
      </c>
      <c r="E43" s="1" t="s">
        <v>1168</v>
      </c>
      <c r="F43" s="1" t="s">
        <v>1169</v>
      </c>
      <c r="G43" s="1" t="s">
        <v>1170</v>
      </c>
      <c r="H43" s="1" t="s">
        <v>1272</v>
      </c>
      <c r="I43" s="1" t="s">
        <v>1273</v>
      </c>
      <c r="J43" s="1" t="s">
        <v>52</v>
      </c>
      <c r="K43" s="1" t="s">
        <v>52</v>
      </c>
      <c r="L43" s="1" t="s">
        <v>51</v>
      </c>
      <c r="M43" s="1" t="s">
        <v>1173</v>
      </c>
      <c r="N43" s="1" t="s">
        <v>1173</v>
      </c>
      <c r="O43" s="1" t="s">
        <v>38</v>
      </c>
      <c r="P43" s="1" t="s">
        <v>41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</row>
    <row r="44" spans="1:22" ht="16" x14ac:dyDescent="0.4">
      <c r="A44" s="1">
        <v>43</v>
      </c>
      <c r="B44" s="1" t="s">
        <v>1232</v>
      </c>
      <c r="C44" s="1" t="s">
        <v>1211</v>
      </c>
      <c r="D44" s="1" t="s">
        <v>1212</v>
      </c>
      <c r="E44" s="1" t="s">
        <v>1233</v>
      </c>
      <c r="F44" s="1" t="s">
        <v>1234</v>
      </c>
      <c r="G44" s="1" t="s">
        <v>1235</v>
      </c>
      <c r="H44" s="1" t="s">
        <v>1274</v>
      </c>
      <c r="I44" s="1" t="s">
        <v>1275</v>
      </c>
      <c r="J44" s="1" t="s">
        <v>51</v>
      </c>
      <c r="K44" s="1" t="s">
        <v>52</v>
      </c>
      <c r="L44" s="1" t="s">
        <v>51</v>
      </c>
      <c r="M44" s="1" t="s">
        <v>38</v>
      </c>
      <c r="N44" s="1" t="s">
        <v>1173</v>
      </c>
      <c r="O44" s="1" t="s">
        <v>38</v>
      </c>
      <c r="P44" s="1" t="s">
        <v>41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</row>
    <row r="45" spans="1:22" ht="16" x14ac:dyDescent="0.4">
      <c r="A45" s="1">
        <v>44</v>
      </c>
      <c r="B45" s="1" t="s">
        <v>1167</v>
      </c>
      <c r="C45" s="1" t="s">
        <v>1167</v>
      </c>
      <c r="D45" s="1" t="s">
        <v>1167</v>
      </c>
      <c r="E45" s="1" t="s">
        <v>1168</v>
      </c>
      <c r="F45" s="1" t="s">
        <v>1169</v>
      </c>
      <c r="G45" s="1" t="s">
        <v>1170</v>
      </c>
      <c r="H45" s="1" t="s">
        <v>1276</v>
      </c>
      <c r="I45" s="1" t="s">
        <v>1277</v>
      </c>
      <c r="J45" s="1" t="s">
        <v>52</v>
      </c>
      <c r="K45" s="1" t="s">
        <v>52</v>
      </c>
      <c r="L45" s="1" t="s">
        <v>51</v>
      </c>
      <c r="M45" s="1" t="s">
        <v>1173</v>
      </c>
      <c r="N45" s="1" t="s">
        <v>1173</v>
      </c>
      <c r="O45" s="1" t="s">
        <v>38</v>
      </c>
      <c r="P45" s="1" t="s">
        <v>41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</row>
    <row r="46" spans="1:22" ht="16" x14ac:dyDescent="0.4">
      <c r="A46" s="1">
        <v>45</v>
      </c>
      <c r="B46" s="1" t="s">
        <v>1167</v>
      </c>
      <c r="C46" s="1" t="s">
        <v>1167</v>
      </c>
      <c r="D46" s="1" t="s">
        <v>1167</v>
      </c>
      <c r="E46" s="1" t="s">
        <v>1189</v>
      </c>
      <c r="F46" s="1" t="s">
        <v>1194</v>
      </c>
      <c r="G46" s="1" t="s">
        <v>1195</v>
      </c>
      <c r="H46" s="1" t="s">
        <v>1278</v>
      </c>
      <c r="I46" s="1" t="s">
        <v>1279</v>
      </c>
      <c r="J46" s="1" t="s">
        <v>51</v>
      </c>
      <c r="K46" s="1" t="s">
        <v>51</v>
      </c>
      <c r="L46" s="1" t="s">
        <v>51</v>
      </c>
      <c r="M46" s="1" t="s">
        <v>38</v>
      </c>
      <c r="N46" s="1" t="s">
        <v>39</v>
      </c>
      <c r="O46" s="1" t="s">
        <v>38</v>
      </c>
      <c r="P46" s="1" t="s">
        <v>40</v>
      </c>
      <c r="Q46" s="13">
        <v>0</v>
      </c>
      <c r="R46" s="13">
        <v>0</v>
      </c>
      <c r="S46" s="13">
        <v>0</v>
      </c>
      <c r="T46" s="13">
        <v>1</v>
      </c>
      <c r="U46" s="13">
        <v>0</v>
      </c>
      <c r="V46" s="13">
        <v>0</v>
      </c>
    </row>
    <row r="47" spans="1:22" ht="16" x14ac:dyDescent="0.4">
      <c r="A47" s="1">
        <v>46</v>
      </c>
      <c r="B47" s="1" t="s">
        <v>1167</v>
      </c>
      <c r="C47" s="1" t="s">
        <v>1167</v>
      </c>
      <c r="D47" s="1" t="s">
        <v>1167</v>
      </c>
      <c r="E47" s="1" t="s">
        <v>1168</v>
      </c>
      <c r="F47" s="1" t="s">
        <v>1169</v>
      </c>
      <c r="G47" s="1" t="s">
        <v>1170</v>
      </c>
      <c r="H47" s="1" t="s">
        <v>1280</v>
      </c>
      <c r="I47" s="1" t="s">
        <v>1281</v>
      </c>
      <c r="J47" s="1" t="s">
        <v>52</v>
      </c>
      <c r="K47" s="1" t="s">
        <v>52</v>
      </c>
      <c r="L47" s="1" t="s">
        <v>51</v>
      </c>
      <c r="M47" s="1" t="s">
        <v>1173</v>
      </c>
      <c r="N47" s="1" t="s">
        <v>1173</v>
      </c>
      <c r="O47" s="1" t="s">
        <v>38</v>
      </c>
      <c r="P47" s="1" t="s">
        <v>41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</row>
    <row r="48" spans="1:22" ht="16" x14ac:dyDescent="0.4">
      <c r="A48" s="1">
        <v>47</v>
      </c>
      <c r="B48" s="1" t="s">
        <v>1167</v>
      </c>
      <c r="C48" s="1" t="s">
        <v>1167</v>
      </c>
      <c r="D48" s="1" t="s">
        <v>1167</v>
      </c>
      <c r="E48" s="1" t="s">
        <v>1168</v>
      </c>
      <c r="F48" s="1" t="s">
        <v>1169</v>
      </c>
      <c r="G48" s="1" t="s">
        <v>1170</v>
      </c>
      <c r="H48" s="1" t="s">
        <v>1282</v>
      </c>
      <c r="I48" s="1" t="s">
        <v>1283</v>
      </c>
      <c r="J48" s="1" t="s">
        <v>52</v>
      </c>
      <c r="K48" s="1" t="s">
        <v>52</v>
      </c>
      <c r="L48" s="1" t="s">
        <v>51</v>
      </c>
      <c r="M48" s="1" t="s">
        <v>1173</v>
      </c>
      <c r="N48" s="1" t="s">
        <v>1173</v>
      </c>
      <c r="O48" s="1" t="s">
        <v>38</v>
      </c>
      <c r="P48" s="1" t="s">
        <v>41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</row>
    <row r="49" spans="1:22" ht="16" x14ac:dyDescent="0.4">
      <c r="A49" s="1">
        <v>48</v>
      </c>
      <c r="B49" s="1" t="s">
        <v>1167</v>
      </c>
      <c r="C49" s="1" t="s">
        <v>1167</v>
      </c>
      <c r="D49" s="1" t="s">
        <v>1167</v>
      </c>
      <c r="E49" s="1" t="s">
        <v>1168</v>
      </c>
      <c r="F49" s="1" t="s">
        <v>1169</v>
      </c>
      <c r="G49" s="1" t="s">
        <v>1170</v>
      </c>
      <c r="H49" s="1" t="s">
        <v>1284</v>
      </c>
      <c r="I49" s="1" t="s">
        <v>1285</v>
      </c>
      <c r="J49" s="1" t="s">
        <v>52</v>
      </c>
      <c r="K49" s="1" t="s">
        <v>52</v>
      </c>
      <c r="L49" s="1" t="s">
        <v>51</v>
      </c>
      <c r="M49" s="1" t="s">
        <v>1173</v>
      </c>
      <c r="N49" s="1" t="s">
        <v>1173</v>
      </c>
      <c r="O49" s="1" t="s">
        <v>38</v>
      </c>
      <c r="P49" s="1" t="s">
        <v>41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</row>
    <row r="50" spans="1:22" ht="16" x14ac:dyDescent="0.4">
      <c r="A50" s="1">
        <v>49</v>
      </c>
      <c r="B50" s="1" t="s">
        <v>1167</v>
      </c>
      <c r="C50" s="1" t="s">
        <v>1167</v>
      </c>
      <c r="D50" s="1" t="s">
        <v>1167</v>
      </c>
      <c r="E50" s="1" t="s">
        <v>1189</v>
      </c>
      <c r="F50" s="1" t="s">
        <v>1194</v>
      </c>
      <c r="G50" s="1" t="s">
        <v>1195</v>
      </c>
      <c r="H50" s="1" t="s">
        <v>1286</v>
      </c>
      <c r="I50" s="1" t="s">
        <v>1287</v>
      </c>
      <c r="J50" s="1" t="s">
        <v>51</v>
      </c>
      <c r="K50" s="1" t="s">
        <v>51</v>
      </c>
      <c r="L50" s="1" t="s">
        <v>51</v>
      </c>
      <c r="M50" s="1" t="s">
        <v>38</v>
      </c>
      <c r="N50" s="1" t="s">
        <v>39</v>
      </c>
      <c r="O50" s="1" t="s">
        <v>38</v>
      </c>
      <c r="P50" s="1" t="s">
        <v>40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</row>
    <row r="51" spans="1:22" ht="16" x14ac:dyDescent="0.4">
      <c r="A51" s="1">
        <v>50</v>
      </c>
      <c r="B51" s="1" t="s">
        <v>1167</v>
      </c>
      <c r="C51" s="1" t="s">
        <v>1167</v>
      </c>
      <c r="D51" s="1" t="s">
        <v>1167</v>
      </c>
      <c r="E51" s="1" t="s">
        <v>1168</v>
      </c>
      <c r="F51" s="1" t="s">
        <v>1169</v>
      </c>
      <c r="G51" s="1" t="s">
        <v>1170</v>
      </c>
      <c r="H51" s="1" t="s">
        <v>1288</v>
      </c>
      <c r="I51" s="1" t="s">
        <v>1289</v>
      </c>
      <c r="J51" s="1" t="s">
        <v>52</v>
      </c>
      <c r="K51" s="1" t="s">
        <v>52</v>
      </c>
      <c r="L51" s="1" t="s">
        <v>51</v>
      </c>
      <c r="M51" s="1" t="s">
        <v>1173</v>
      </c>
      <c r="N51" s="1" t="s">
        <v>1173</v>
      </c>
      <c r="O51" s="1" t="s">
        <v>38</v>
      </c>
      <c r="P51" s="1" t="s">
        <v>41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</row>
    <row r="52" spans="1:22" ht="16" x14ac:dyDescent="0.4">
      <c r="A52" s="1">
        <v>51</v>
      </c>
      <c r="B52" s="1" t="s">
        <v>1167</v>
      </c>
      <c r="C52" s="1" t="s">
        <v>1167</v>
      </c>
      <c r="D52" s="1" t="s">
        <v>1167</v>
      </c>
      <c r="E52" s="1" t="s">
        <v>1168</v>
      </c>
      <c r="F52" s="1" t="s">
        <v>1169</v>
      </c>
      <c r="G52" s="1" t="s">
        <v>1170</v>
      </c>
      <c r="H52" s="1" t="s">
        <v>1290</v>
      </c>
      <c r="I52" s="1" t="s">
        <v>1291</v>
      </c>
      <c r="J52" s="1" t="s">
        <v>51</v>
      </c>
      <c r="K52" s="1" t="s">
        <v>51</v>
      </c>
      <c r="L52" s="1" t="s">
        <v>51</v>
      </c>
      <c r="M52" s="1" t="s">
        <v>38</v>
      </c>
      <c r="N52" s="1" t="s">
        <v>39</v>
      </c>
      <c r="O52" s="1" t="s">
        <v>38</v>
      </c>
      <c r="P52" s="1" t="s">
        <v>40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</row>
    <row r="53" spans="1:22" ht="16" x14ac:dyDescent="0.4">
      <c r="A53" s="1">
        <v>52</v>
      </c>
      <c r="B53" s="1" t="s">
        <v>1211</v>
      </c>
      <c r="C53" s="1" t="s">
        <v>1211</v>
      </c>
      <c r="D53" s="1" t="s">
        <v>1211</v>
      </c>
      <c r="E53" s="1" t="s">
        <v>1292</v>
      </c>
      <c r="F53" s="1" t="s">
        <v>1293</v>
      </c>
      <c r="G53" s="1" t="s">
        <v>1294</v>
      </c>
      <c r="H53" s="1" t="s">
        <v>1295</v>
      </c>
      <c r="I53" s="1" t="s">
        <v>1296</v>
      </c>
      <c r="J53" s="1" t="s">
        <v>52</v>
      </c>
      <c r="K53" s="1" t="s">
        <v>52</v>
      </c>
      <c r="L53" s="1" t="s">
        <v>51</v>
      </c>
      <c r="M53" s="1" t="s">
        <v>1173</v>
      </c>
      <c r="N53" s="1" t="s">
        <v>1173</v>
      </c>
      <c r="O53" s="1" t="s">
        <v>38</v>
      </c>
      <c r="P53" s="1" t="s">
        <v>41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</row>
    <row r="54" spans="1:22" ht="16" x14ac:dyDescent="0.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3"/>
      <c r="R54" s="13"/>
      <c r="S54" s="13"/>
      <c r="T54" s="13"/>
      <c r="U54" s="13"/>
      <c r="V54" s="13"/>
    </row>
    <row r="55" spans="1:22" ht="16" x14ac:dyDescent="0.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3"/>
      <c r="R55" s="13"/>
      <c r="S55" s="13"/>
      <c r="T55" s="13"/>
      <c r="U55" s="13"/>
      <c r="V55" s="13"/>
    </row>
    <row r="56" spans="1:22" ht="16" x14ac:dyDescent="0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3"/>
      <c r="R56" s="13"/>
      <c r="S56" s="13"/>
      <c r="T56" s="13"/>
      <c r="U56" s="13"/>
      <c r="V56" s="13"/>
    </row>
    <row r="57" spans="1:22" ht="16" x14ac:dyDescent="0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3"/>
      <c r="R57" s="13"/>
      <c r="S57" s="13"/>
      <c r="T57" s="13"/>
      <c r="U57" s="13"/>
      <c r="V57" s="13"/>
    </row>
    <row r="58" spans="1:22" ht="16" x14ac:dyDescent="0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3"/>
      <c r="R58" s="13"/>
      <c r="S58" s="13"/>
      <c r="T58" s="13"/>
      <c r="U58" s="13"/>
      <c r="V58" s="13"/>
    </row>
    <row r="59" spans="1:22" ht="16" x14ac:dyDescent="0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3"/>
      <c r="R59" s="13"/>
      <c r="S59" s="13"/>
      <c r="T59" s="13"/>
      <c r="U59" s="13"/>
      <c r="V59" s="13"/>
    </row>
    <row r="60" spans="1:22" ht="16" x14ac:dyDescent="0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3"/>
      <c r="R60" s="13"/>
      <c r="S60" s="13"/>
      <c r="T60" s="13"/>
      <c r="U60" s="13"/>
      <c r="V60" s="13"/>
    </row>
    <row r="61" spans="1:22" ht="16" x14ac:dyDescent="0.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3"/>
      <c r="R61" s="13"/>
      <c r="S61" s="13"/>
      <c r="T61" s="13"/>
      <c r="U61" s="13"/>
      <c r="V61" s="13"/>
    </row>
    <row r="62" spans="1:22" ht="16" x14ac:dyDescent="0.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3"/>
      <c r="R62" s="13"/>
      <c r="S62" s="13"/>
      <c r="T62" s="13"/>
      <c r="U62" s="13"/>
      <c r="V62" s="13"/>
    </row>
    <row r="63" spans="1:22" ht="16" x14ac:dyDescent="0.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3"/>
      <c r="R63" s="13"/>
      <c r="S63" s="13"/>
      <c r="T63" s="13"/>
      <c r="U63" s="13"/>
      <c r="V63" s="13"/>
    </row>
    <row r="64" spans="1:22" ht="16" x14ac:dyDescent="0.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3"/>
      <c r="R64" s="13"/>
      <c r="S64" s="13"/>
      <c r="T64" s="13"/>
      <c r="U64" s="13"/>
      <c r="V64" s="13"/>
    </row>
    <row r="65" spans="1:22" ht="16" x14ac:dyDescent="0.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3"/>
      <c r="R65" s="13"/>
      <c r="S65" s="13"/>
      <c r="T65" s="13"/>
      <c r="U65" s="13"/>
      <c r="V65" s="13"/>
    </row>
    <row r="66" spans="1:22" ht="16" x14ac:dyDescent="0.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3"/>
      <c r="R66" s="13"/>
      <c r="S66" s="13"/>
      <c r="T66" s="13"/>
      <c r="U66" s="13"/>
      <c r="V66" s="13"/>
    </row>
    <row r="67" spans="1:22" ht="16" x14ac:dyDescent="0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3"/>
      <c r="R67" s="13"/>
      <c r="S67" s="13"/>
      <c r="T67" s="13"/>
      <c r="U67" s="13"/>
      <c r="V67" s="13"/>
    </row>
    <row r="68" spans="1:22" ht="16" x14ac:dyDescent="0.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3"/>
      <c r="R68" s="13"/>
      <c r="S68" s="13"/>
      <c r="T68" s="13"/>
      <c r="U68" s="13"/>
      <c r="V68" s="13"/>
    </row>
    <row r="69" spans="1:22" ht="16" x14ac:dyDescent="0.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3"/>
      <c r="R69" s="13"/>
      <c r="S69" s="13"/>
      <c r="T69" s="13"/>
      <c r="U69" s="13"/>
      <c r="V69" s="13"/>
    </row>
    <row r="70" spans="1:22" ht="16" x14ac:dyDescent="0.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3"/>
      <c r="R70" s="13"/>
      <c r="S70" s="13"/>
      <c r="T70" s="13"/>
      <c r="U70" s="13"/>
      <c r="V70" s="13"/>
    </row>
    <row r="71" spans="1:22" ht="16" x14ac:dyDescent="0.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3"/>
      <c r="R71" s="13"/>
      <c r="S71" s="13"/>
      <c r="T71" s="13"/>
      <c r="U71" s="13"/>
      <c r="V71" s="13"/>
    </row>
    <row r="72" spans="1:22" ht="16" x14ac:dyDescent="0.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3"/>
      <c r="R72" s="13"/>
      <c r="S72" s="13"/>
      <c r="T72" s="13"/>
      <c r="U72" s="13"/>
      <c r="V72" s="13"/>
    </row>
    <row r="73" spans="1:22" ht="16" x14ac:dyDescent="0.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3"/>
      <c r="R73" s="13"/>
      <c r="S73" s="13"/>
      <c r="T73" s="13"/>
      <c r="U73" s="13"/>
      <c r="V73" s="13"/>
    </row>
    <row r="74" spans="1:22" ht="16" x14ac:dyDescent="0.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3"/>
      <c r="R74" s="13"/>
      <c r="S74" s="13"/>
      <c r="T74" s="13"/>
      <c r="U74" s="13"/>
      <c r="V74" s="13"/>
    </row>
    <row r="75" spans="1:22" ht="16" x14ac:dyDescent="0.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3"/>
      <c r="R75" s="13"/>
      <c r="S75" s="13"/>
      <c r="T75" s="13"/>
      <c r="U75" s="13"/>
      <c r="V75" s="13"/>
    </row>
    <row r="76" spans="1:22" ht="16" x14ac:dyDescent="0.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3"/>
      <c r="R76" s="13"/>
      <c r="S76" s="13"/>
      <c r="T76" s="13"/>
      <c r="U76" s="13"/>
      <c r="V76" s="13"/>
    </row>
    <row r="77" spans="1:22" ht="16" x14ac:dyDescent="0.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3"/>
      <c r="R77" s="13"/>
      <c r="S77" s="13"/>
      <c r="T77" s="13"/>
      <c r="U77" s="13"/>
      <c r="V77" s="13"/>
    </row>
    <row r="78" spans="1:22" ht="16" x14ac:dyDescent="0.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3"/>
      <c r="R78" s="13"/>
      <c r="S78" s="13"/>
      <c r="T78" s="13"/>
      <c r="U78" s="13"/>
      <c r="V78" s="13"/>
    </row>
    <row r="79" spans="1:22" ht="16" x14ac:dyDescent="0.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3"/>
      <c r="R79" s="13"/>
      <c r="S79" s="13"/>
      <c r="T79" s="13"/>
      <c r="U79" s="13"/>
      <c r="V79" s="13"/>
    </row>
    <row r="80" spans="1:22" ht="16" x14ac:dyDescent="0.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3"/>
      <c r="R80" s="13"/>
      <c r="S80" s="13"/>
      <c r="T80" s="13"/>
      <c r="U80" s="13"/>
      <c r="V80" s="13"/>
    </row>
    <row r="81" spans="1:22" ht="16" x14ac:dyDescent="0.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3"/>
      <c r="R81" s="13"/>
      <c r="S81" s="13"/>
      <c r="T81" s="13"/>
      <c r="U81" s="13"/>
      <c r="V81" s="13"/>
    </row>
    <row r="82" spans="1:22" ht="16" x14ac:dyDescent="0.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3"/>
      <c r="R82" s="13"/>
      <c r="S82" s="13"/>
      <c r="T82" s="13"/>
      <c r="U82" s="13"/>
      <c r="V82" s="13"/>
    </row>
    <row r="83" spans="1:22" ht="16" x14ac:dyDescent="0.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3"/>
      <c r="R83" s="13"/>
      <c r="S83" s="13"/>
      <c r="T83" s="13"/>
      <c r="U83" s="13"/>
      <c r="V83" s="13"/>
    </row>
    <row r="84" spans="1:22" ht="16" x14ac:dyDescent="0.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3"/>
      <c r="R84" s="13"/>
      <c r="S84" s="13"/>
      <c r="T84" s="13"/>
      <c r="U84" s="13"/>
      <c r="V84" s="13"/>
    </row>
    <row r="85" spans="1:22" ht="16" x14ac:dyDescent="0.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3"/>
      <c r="R85" s="13"/>
      <c r="S85" s="13"/>
      <c r="T85" s="13"/>
      <c r="U85" s="13"/>
      <c r="V85" s="13"/>
    </row>
    <row r="86" spans="1:22" ht="16" x14ac:dyDescent="0.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3"/>
      <c r="R86" s="13"/>
      <c r="S86" s="13"/>
      <c r="T86" s="13"/>
      <c r="U86" s="13"/>
      <c r="V86" s="13"/>
    </row>
    <row r="87" spans="1:22" ht="16" x14ac:dyDescent="0.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3"/>
      <c r="R87" s="13"/>
      <c r="S87" s="13"/>
      <c r="T87" s="13"/>
      <c r="U87" s="13"/>
      <c r="V87" s="13"/>
    </row>
    <row r="88" spans="1:22" ht="16" x14ac:dyDescent="0.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3"/>
      <c r="R88" s="13"/>
      <c r="S88" s="13"/>
      <c r="T88" s="13"/>
      <c r="U88" s="13"/>
      <c r="V88" s="13"/>
    </row>
    <row r="89" spans="1:22" ht="16" x14ac:dyDescent="0.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3"/>
      <c r="R89" s="13"/>
      <c r="S89" s="13"/>
      <c r="T89" s="13"/>
      <c r="U89" s="13"/>
      <c r="V89" s="13"/>
    </row>
    <row r="90" spans="1:22" ht="16" x14ac:dyDescent="0.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3"/>
      <c r="R90" s="13"/>
      <c r="S90" s="13"/>
      <c r="T90" s="13"/>
      <c r="U90" s="13"/>
      <c r="V90" s="13"/>
    </row>
    <row r="91" spans="1:22" ht="16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3"/>
      <c r="R91" s="13"/>
      <c r="S91" s="13"/>
      <c r="T91" s="13"/>
      <c r="U91" s="13"/>
      <c r="V91" s="13"/>
    </row>
    <row r="92" spans="1:22" ht="16" x14ac:dyDescent="0.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3"/>
      <c r="R92" s="13"/>
      <c r="S92" s="13"/>
      <c r="T92" s="13"/>
      <c r="U92" s="13"/>
      <c r="V92" s="13"/>
    </row>
    <row r="93" spans="1:22" ht="16" x14ac:dyDescent="0.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3"/>
      <c r="R93" s="13"/>
      <c r="S93" s="13"/>
      <c r="T93" s="13"/>
      <c r="U93" s="13"/>
      <c r="V93" s="13"/>
    </row>
    <row r="94" spans="1:22" ht="16" x14ac:dyDescent="0.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3"/>
      <c r="R94" s="13"/>
      <c r="S94" s="13"/>
      <c r="T94" s="13"/>
      <c r="U94" s="13"/>
      <c r="V94" s="13"/>
    </row>
    <row r="95" spans="1:22" ht="16" x14ac:dyDescent="0.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3"/>
      <c r="R95" s="13"/>
      <c r="S95" s="13"/>
      <c r="T95" s="13"/>
      <c r="U95" s="13"/>
      <c r="V95" s="13"/>
    </row>
    <row r="96" spans="1:22" ht="16" x14ac:dyDescent="0.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3"/>
      <c r="R96" s="13"/>
      <c r="S96" s="13"/>
      <c r="T96" s="13"/>
      <c r="U96" s="13"/>
      <c r="V96" s="13"/>
    </row>
    <row r="97" spans="1:22" ht="16" x14ac:dyDescent="0.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3"/>
      <c r="R97" s="13"/>
      <c r="S97" s="13"/>
      <c r="T97" s="13"/>
      <c r="U97" s="13"/>
      <c r="V97" s="13"/>
    </row>
    <row r="98" spans="1:22" ht="16" x14ac:dyDescent="0.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3"/>
      <c r="R98" s="13"/>
      <c r="S98" s="13"/>
      <c r="T98" s="13"/>
      <c r="U98" s="13"/>
      <c r="V98" s="13"/>
    </row>
    <row r="99" spans="1:22" ht="16" x14ac:dyDescent="0.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3"/>
      <c r="R99" s="13"/>
      <c r="S99" s="13"/>
      <c r="T99" s="13"/>
      <c r="U99" s="13"/>
      <c r="V99" s="13"/>
    </row>
    <row r="100" spans="1:22" ht="16" x14ac:dyDescent="0.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3"/>
      <c r="R100" s="13"/>
      <c r="S100" s="13"/>
      <c r="T100" s="13"/>
      <c r="U100" s="13"/>
      <c r="V100" s="13"/>
    </row>
    <row r="101" spans="1:22" ht="16" x14ac:dyDescent="0.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3"/>
      <c r="R101" s="13"/>
      <c r="S101" s="13"/>
      <c r="T101" s="13"/>
      <c r="U101" s="13"/>
      <c r="V101" s="13"/>
    </row>
  </sheetData>
  <conditionalFormatting sqref="A2:V101 W9:XFD1048576">
    <cfRule type="containsText" dxfId="196" priority="1" operator="containsText" text="Connected">
      <formula>NOT(ISERROR(SEARCH("Connected",A2)))</formula>
    </cfRule>
    <cfRule type="containsText" dxfId="195" priority="2" operator="containsText" text="Fully Completed">
      <formula>NOT(ISERROR(SEARCH("Fully Completed",A2)))</formula>
    </cfRule>
    <cfRule type="containsText" dxfId="194" priority="3" operator="containsText" text="In Progress">
      <formula>NOT(ISERROR(SEARCH("In Progress",A2)))</formula>
    </cfRule>
    <cfRule type="containsText" dxfId="193" priority="4" operator="containsText" text="Online">
      <formula>NOT(ISERROR(SEARCH("Online",A2)))</formula>
    </cfRule>
  </conditionalFormatting>
  <conditionalFormatting sqref="Q2:Q101 S2:S101 U2:U101">
    <cfRule type="containsText" dxfId="192" priority="6" operator="containsText" text="1">
      <formula>NOT(ISERROR(SEARCH("1",Q2)))</formula>
    </cfRule>
  </conditionalFormatting>
  <conditionalFormatting sqref="Q2:V101">
    <cfRule type="containsText" dxfId="191" priority="7" operator="containsText" text="1">
      <formula>NOT(ISERROR(SEARCH("1",Q2)))</formula>
    </cfRule>
  </conditionalFormatting>
  <conditionalFormatting sqref="R2:R101 T2:T101 V2:V101">
    <cfRule type="containsText" dxfId="190" priority="5" operator="containsText" text="1">
      <formula>NOT(ISERROR(SEARCH("1",R2)))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03801-EED1-468B-AE1F-B540D8064D99}">
  <dimension ref="B2:AI106"/>
  <sheetViews>
    <sheetView topLeftCell="A48" workbookViewId="0">
      <selection activeCell="F49" sqref="F49"/>
    </sheetView>
  </sheetViews>
  <sheetFormatPr defaultRowHeight="14.5" x14ac:dyDescent="0.35"/>
  <cols>
    <col min="2" max="2" width="6.54296875" bestFit="1" customWidth="1"/>
    <col min="3" max="3" width="7.453125" bestFit="1" customWidth="1"/>
    <col min="4" max="4" width="11.54296875" bestFit="1" customWidth="1"/>
    <col min="5" max="5" width="21" bestFit="1" customWidth="1"/>
    <col min="6" max="6" width="11.81640625" bestFit="1" customWidth="1"/>
    <col min="7" max="7" width="17.36328125" bestFit="1" customWidth="1"/>
    <col min="8" max="8" width="14.36328125" customWidth="1"/>
    <col min="9" max="9" width="10.81640625" customWidth="1"/>
    <col min="10" max="10" width="9.08984375" customWidth="1"/>
    <col min="11" max="11" width="13.90625" bestFit="1" customWidth="1"/>
    <col min="12" max="12" width="9" bestFit="1" customWidth="1"/>
    <col min="13" max="13" width="5.08984375" bestFit="1" customWidth="1"/>
    <col min="14" max="14" width="6.36328125" bestFit="1" customWidth="1"/>
    <col min="15" max="15" width="6.1796875" bestFit="1" customWidth="1"/>
    <col min="16" max="16" width="4" bestFit="1" customWidth="1"/>
    <col min="17" max="17" width="6.1796875" bestFit="1" customWidth="1"/>
    <col min="18" max="18" width="4.1796875" bestFit="1" customWidth="1"/>
    <col min="19" max="19" width="6.81640625" bestFit="1" customWidth="1"/>
    <col min="20" max="22" width="5.36328125" bestFit="1" customWidth="1"/>
    <col min="23" max="24" width="5.54296875" bestFit="1" customWidth="1"/>
    <col min="25" max="26" width="6.81640625" bestFit="1" customWidth="1"/>
    <col min="27" max="29" width="6.90625" bestFit="1" customWidth="1"/>
    <col min="30" max="31" width="7.90625" bestFit="1" customWidth="1"/>
    <col min="32" max="33" width="8.08984375" bestFit="1" customWidth="1"/>
    <col min="34" max="34" width="8.36328125" bestFit="1" customWidth="1"/>
    <col min="35" max="35" width="7.453125" bestFit="1" customWidth="1"/>
  </cols>
  <sheetData>
    <row r="2" spans="2:35" ht="64" x14ac:dyDescent="0.4">
      <c r="B2" s="2" t="s">
        <v>9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0</v>
      </c>
      <c r="J2" s="2" t="s">
        <v>10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53</v>
      </c>
      <c r="P2" s="2" t="s">
        <v>54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 t="s">
        <v>62</v>
      </c>
      <c r="X2" s="2" t="s">
        <v>61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23</v>
      </c>
      <c r="AE2" s="2" t="s">
        <v>24</v>
      </c>
      <c r="AF2" s="2" t="s">
        <v>25</v>
      </c>
      <c r="AG2" s="2" t="s">
        <v>26</v>
      </c>
      <c r="AH2" s="2" t="s">
        <v>27</v>
      </c>
      <c r="AI2" s="2" t="s">
        <v>28</v>
      </c>
    </row>
    <row r="3" spans="2:35" ht="16" x14ac:dyDescent="0.4">
      <c r="B3" s="1">
        <f>'Region - Konkan Data'!A2</f>
        <v>1</v>
      </c>
      <c r="C3" s="1" t="str">
        <f>'Region - Konkan Data'!B2</f>
        <v>Palghar</v>
      </c>
      <c r="D3" s="1" t="str">
        <f>'Region - Konkan Data'!C2</f>
        <v>Palghar</v>
      </c>
      <c r="E3" s="1" t="str">
        <f>'Region - Konkan Data'!D2</f>
        <v>Palghar</v>
      </c>
      <c r="F3" s="1" t="str">
        <f>'Region - Konkan Data'!E2</f>
        <v>Mokhada</v>
      </c>
      <c r="G3" s="1" t="str">
        <f>'Region - Konkan Data'!F2</f>
        <v>20028070</v>
      </c>
      <c r="H3" s="1" t="str">
        <f>'Region - Konkan Data'!G2</f>
        <v>MOKHADA TALUKA 58 VILLAGES R.R.W.S. SCHEME, TAL -MOKHADA</v>
      </c>
      <c r="I3" s="1" t="str">
        <f>'Region - Konkan Data'!H2</f>
        <v>Morhande</v>
      </c>
      <c r="J3" s="1" t="str">
        <f>'Region - Konkan Data'!I2</f>
        <v>ESR_Morhande.98LL</v>
      </c>
      <c r="K3" s="1">
        <f>IF(J3='Region - Konkan Data'!I2,1,0)</f>
        <v>1</v>
      </c>
      <c r="L3" s="1">
        <f>IF(OR('Region - Konkan Data'!J2="Connected",'Region - Konkan Data'!J2="Not"),1,0)</f>
        <v>1</v>
      </c>
      <c r="M3" s="1">
        <f>IF(OR('Region - Konkan Data'!K2="Connected",'Region - Konkan Data'!K2="Not"),1,0)</f>
        <v>1</v>
      </c>
      <c r="N3" s="1">
        <f>IF(OR('Region - Konkan Data'!L2="Connected",'Region - Konkan Data'!L2="Not"),1,0)</f>
        <v>1</v>
      </c>
      <c r="O3" s="1">
        <f>IF('Region - Konkan Data'!J2="Connected", 1, 0)</f>
        <v>1</v>
      </c>
      <c r="P3" s="1">
        <f>IF('Region - Konkan Data'!J2="Not",1,0)</f>
        <v>0</v>
      </c>
      <c r="Q3" s="1">
        <f>IF('Region - Konkan Data'!K2 = "Connected",1,0)</f>
        <v>0</v>
      </c>
      <c r="R3" s="1">
        <f>IF('Region - Konkan Data'!K2 = "Not",1,0)</f>
        <v>1</v>
      </c>
      <c r="S3" s="1">
        <f>IF('Region - Konkan Data'!L2="Connected",1,0)</f>
        <v>1</v>
      </c>
      <c r="T3" s="1">
        <f>IF('Region - Konkan Data'!L2="Not",1,0)</f>
        <v>0</v>
      </c>
      <c r="U3" s="1">
        <f>IF('Region - Konkan Data'!M2="Online",1,0)</f>
        <v>1</v>
      </c>
      <c r="V3" s="1">
        <f>IF('Region - Konkan Data'!M2="Offline",1,0)</f>
        <v>0</v>
      </c>
      <c r="W3" s="1">
        <f>IF('Region - Konkan Data'!N2="Online",1,0)</f>
        <v>0</v>
      </c>
      <c r="X3" s="1">
        <f>IF('Region - Konkan Data'!N2="Offline",1,0)</f>
        <v>0</v>
      </c>
      <c r="Y3" s="1">
        <f>IF('Region - Konkan Data'!O2="Online",1,0)</f>
        <v>1</v>
      </c>
      <c r="Z3" s="1">
        <f>IF('Region - Konkan Data'!O2="Offline",1,0)</f>
        <v>0</v>
      </c>
      <c r="AA3" s="1">
        <f>IF('Region - Konkan Data'!P2="Fully Completed",1,0)</f>
        <v>0</v>
      </c>
      <c r="AB3" s="1">
        <f>IF('Region - Konkan Data'!P2="In Progress",1,0)</f>
        <v>1</v>
      </c>
      <c r="AC3" s="1">
        <f>IF('Region - Konkan Data'!P2="N/A",1,0)</f>
        <v>0</v>
      </c>
      <c r="AD3" s="13">
        <f>IF('Region - Konkan Data'!Q2=1,1,0)</f>
        <v>0</v>
      </c>
      <c r="AE3" s="13">
        <f>IF('Region - Konkan Data'!R2=1,1,0)</f>
        <v>0</v>
      </c>
      <c r="AF3" s="13">
        <f>IF('Region - Konkan Data'!S2=1,1,0)</f>
        <v>0</v>
      </c>
      <c r="AG3" s="13">
        <f>IF('Region - Konkan Data'!T2=1,1,0)</f>
        <v>0</v>
      </c>
      <c r="AH3" s="13">
        <f>IF('Region - Konkan Data'!U2=1,1,0)</f>
        <v>0</v>
      </c>
      <c r="AI3" s="13">
        <f>IF('Region - Konkan Data'!V2=1,1,0)</f>
        <v>0</v>
      </c>
    </row>
    <row r="4" spans="2:35" ht="16" x14ac:dyDescent="0.4">
      <c r="B4" s="1">
        <f>'Region - Konkan Data'!A3</f>
        <v>2</v>
      </c>
      <c r="C4" s="1" t="str">
        <f>'Region - Konkan Data'!B3</f>
        <v>Palghar</v>
      </c>
      <c r="D4" s="1" t="str">
        <f>'Region - Konkan Data'!C3</f>
        <v>Palghar</v>
      </c>
      <c r="E4" s="1" t="str">
        <f>'Region - Konkan Data'!D3</f>
        <v>Palghar</v>
      </c>
      <c r="F4" s="1" t="str">
        <f>'Region - Konkan Data'!E3</f>
        <v>Mokhada</v>
      </c>
      <c r="G4" s="1" t="str">
        <f>'Region - Konkan Data'!F3</f>
        <v>20028070</v>
      </c>
      <c r="H4" s="1" t="str">
        <f>'Region - Konkan Data'!G3</f>
        <v>MOKHADA TALUKA 58 VILLAGES R.R.W.S. SCHEME, TAL -MOKHADA</v>
      </c>
      <c r="I4" s="1" t="str">
        <f>'Region - Konkan Data'!H3</f>
        <v>Umbarpada Beriste</v>
      </c>
      <c r="J4" s="1" t="str">
        <f>'Region - Konkan Data'!I3</f>
        <v>ESR_Umbarpada Beriste 0.43LL</v>
      </c>
      <c r="K4" s="1">
        <f>IF(J4='Region - Konkan Data'!I3,1,0)</f>
        <v>1</v>
      </c>
      <c r="L4" s="1">
        <f>IF(OR('Region - Konkan Data'!J3="Connected",'Region - Konkan Data'!J3="Not"),1,0)</f>
        <v>1</v>
      </c>
      <c r="M4" s="1">
        <f>IF(OR('Region - Konkan Data'!K3="Connected",'Region - Konkan Data'!K3="Not"),1,0)</f>
        <v>1</v>
      </c>
      <c r="N4" s="1">
        <f>IF(OR('Region - Konkan Data'!L3="Connected",'Region - Konkan Data'!L3="Not"),1,0)</f>
        <v>1</v>
      </c>
      <c r="O4" s="1">
        <f>IF('Region - Konkan Data'!J3="Connected", 1, 0)</f>
        <v>0</v>
      </c>
      <c r="P4" s="1">
        <f>IF('Region - Konkan Data'!J3="Not",1,0)</f>
        <v>1</v>
      </c>
      <c r="Q4" s="1">
        <f>IF('Region - Konkan Data'!K3 = "Connected",1,0)</f>
        <v>0</v>
      </c>
      <c r="R4" s="1">
        <f>IF('Region - Konkan Data'!K3 = "Not",1,0)</f>
        <v>1</v>
      </c>
      <c r="S4" s="1">
        <f>IF('Region - Konkan Data'!L3="Connected",1,0)</f>
        <v>1</v>
      </c>
      <c r="T4" s="1">
        <f>IF('Region - Konkan Data'!L3="Not",1,0)</f>
        <v>0</v>
      </c>
      <c r="U4" s="1">
        <f>IF('Region - Konkan Data'!M3="Online",1,0)</f>
        <v>0</v>
      </c>
      <c r="V4" s="1">
        <f>IF('Region - Konkan Data'!M3="Offline",1,0)</f>
        <v>0</v>
      </c>
      <c r="W4" s="1">
        <f>IF('Region - Konkan Data'!N3="Online",1,0)</f>
        <v>0</v>
      </c>
      <c r="X4" s="1">
        <f>IF('Region - Konkan Data'!N3="Offline",1,0)</f>
        <v>0</v>
      </c>
      <c r="Y4" s="1">
        <f>IF('Region - Konkan Data'!O3="Online",1,0)</f>
        <v>1</v>
      </c>
      <c r="Z4" s="1">
        <f>IF('Region - Konkan Data'!O3="Offline",1,0)</f>
        <v>0</v>
      </c>
      <c r="AA4" s="1">
        <f>IF('Region - Konkan Data'!P3="Fully Completed",1,0)</f>
        <v>0</v>
      </c>
      <c r="AB4" s="1">
        <f>IF('Region - Konkan Data'!P3="In Progress",1,0)</f>
        <v>1</v>
      </c>
      <c r="AC4" s="1">
        <f>IF('Region - Konkan Data'!P3="N/A",1,0)</f>
        <v>0</v>
      </c>
      <c r="AD4" s="13">
        <f>IF('Region - Konkan Data'!Q3=1,1,0)</f>
        <v>0</v>
      </c>
      <c r="AE4" s="13">
        <f>IF('Region - Konkan Data'!R3=1,1,0)</f>
        <v>0</v>
      </c>
      <c r="AF4" s="13">
        <f>IF('Region - Konkan Data'!S3=1,1,0)</f>
        <v>0</v>
      </c>
      <c r="AG4" s="13">
        <f>IF('Region - Konkan Data'!T3=1,1,0)</f>
        <v>0</v>
      </c>
      <c r="AH4" s="13">
        <f>IF('Region - Konkan Data'!U3=1,1,0)</f>
        <v>0</v>
      </c>
      <c r="AI4" s="13">
        <f>IF('Region - Konkan Data'!V3=1,1,0)</f>
        <v>0</v>
      </c>
    </row>
    <row r="5" spans="2:35" ht="16" x14ac:dyDescent="0.4">
      <c r="B5" s="1">
        <f>'Region - Konkan Data'!A4</f>
        <v>3</v>
      </c>
      <c r="C5" s="1" t="str">
        <f>'Region - Konkan Data'!B4</f>
        <v>Palghar</v>
      </c>
      <c r="D5" s="1" t="str">
        <f>'Region - Konkan Data'!C4</f>
        <v>Palghar</v>
      </c>
      <c r="E5" s="1" t="str">
        <f>'Region - Konkan Data'!D4</f>
        <v>Palghar</v>
      </c>
      <c r="F5" s="1" t="str">
        <f>'Region - Konkan Data'!E4</f>
        <v>Palghar</v>
      </c>
      <c r="G5" s="1" t="str">
        <f>'Region - Konkan Data'!F4</f>
        <v>20017952</v>
      </c>
      <c r="H5" s="1" t="str">
        <f>'Region - Konkan Data'!G4</f>
        <v>Padghe and 19 villages PWSS</v>
      </c>
      <c r="I5" s="1" t="str">
        <f>'Region - Konkan Data'!H4</f>
        <v>Padghe</v>
      </c>
      <c r="J5" s="1" t="str">
        <f>'Region - Konkan Data'!I4</f>
        <v>ESR-02 Padghe 0.50LL</v>
      </c>
      <c r="K5" s="1">
        <f>IF(J5='Region - Konkan Data'!I4,1,0)</f>
        <v>1</v>
      </c>
      <c r="L5" s="1">
        <f>IF(OR('Region - Konkan Data'!J4="Connected",'Region - Konkan Data'!J4="Not"),1,0)</f>
        <v>1</v>
      </c>
      <c r="M5" s="1">
        <f>IF(OR('Region - Konkan Data'!K4="Connected",'Region - Konkan Data'!K4="Not"),1,0)</f>
        <v>1</v>
      </c>
      <c r="N5" s="1">
        <f>IF(OR('Region - Konkan Data'!L4="Connected",'Region - Konkan Data'!L4="Not"),1,0)</f>
        <v>1</v>
      </c>
      <c r="O5" s="1">
        <f>IF('Region - Konkan Data'!J4="Connected", 1, 0)</f>
        <v>1</v>
      </c>
      <c r="P5" s="1">
        <f>IF('Region - Konkan Data'!J4="Not",1,0)</f>
        <v>0</v>
      </c>
      <c r="Q5" s="1">
        <f>IF('Region - Konkan Data'!K4 = "Connected",1,0)</f>
        <v>0</v>
      </c>
      <c r="R5" s="1">
        <f>IF('Region - Konkan Data'!K4 = "Not",1,0)</f>
        <v>1</v>
      </c>
      <c r="S5" s="1">
        <f>IF('Region - Konkan Data'!L4="Connected",1,0)</f>
        <v>1</v>
      </c>
      <c r="T5" s="1">
        <f>IF('Region - Konkan Data'!L4="Not",1,0)</f>
        <v>0</v>
      </c>
      <c r="U5" s="1">
        <f>IF('Region - Konkan Data'!M4="Online",1,0)</f>
        <v>1</v>
      </c>
      <c r="V5" s="1">
        <f>IF('Region - Konkan Data'!M4="Offline",1,0)</f>
        <v>0</v>
      </c>
      <c r="W5" s="1">
        <f>IF('Region - Konkan Data'!N4="Online",1,0)</f>
        <v>0</v>
      </c>
      <c r="X5" s="1">
        <f>IF('Region - Konkan Data'!N4="Offline",1,0)</f>
        <v>0</v>
      </c>
      <c r="Y5" s="1">
        <f>IF('Region - Konkan Data'!O4="Online",1,0)</f>
        <v>1</v>
      </c>
      <c r="Z5" s="1">
        <f>IF('Region - Konkan Data'!O4="Offline",1,0)</f>
        <v>0</v>
      </c>
      <c r="AA5" s="1">
        <f>IF('Region - Konkan Data'!P4="Fully Completed",1,0)</f>
        <v>0</v>
      </c>
      <c r="AB5" s="1">
        <f>IF('Region - Konkan Data'!P4="In Progress",1,0)</f>
        <v>1</v>
      </c>
      <c r="AC5" s="1">
        <f>IF('Region - Konkan Data'!P4="N/A",1,0)</f>
        <v>0</v>
      </c>
      <c r="AD5" s="13">
        <f>IF('Region - Konkan Data'!Q4=1,1,0)</f>
        <v>0</v>
      </c>
      <c r="AE5" s="13">
        <f>IF('Region - Konkan Data'!R4=1,1,0)</f>
        <v>0</v>
      </c>
      <c r="AF5" s="13">
        <f>IF('Region - Konkan Data'!S4=1,1,0)</f>
        <v>0</v>
      </c>
      <c r="AG5" s="13">
        <f>IF('Region - Konkan Data'!T4=1,1,0)</f>
        <v>0</v>
      </c>
      <c r="AH5" s="13">
        <f>IF('Region - Konkan Data'!U4=1,1,0)</f>
        <v>0</v>
      </c>
      <c r="AI5" s="13">
        <f>IF('Region - Konkan Data'!V4=1,1,0)</f>
        <v>0</v>
      </c>
    </row>
    <row r="6" spans="2:35" ht="16" x14ac:dyDescent="0.4">
      <c r="B6" s="1">
        <f>'Region - Konkan Data'!A5</f>
        <v>4</v>
      </c>
      <c r="C6" s="1" t="str">
        <f>'Region - Konkan Data'!B5</f>
        <v>Palghar</v>
      </c>
      <c r="D6" s="1" t="str">
        <f>'Region - Konkan Data'!C5</f>
        <v>Palghar</v>
      </c>
      <c r="E6" s="1" t="str">
        <f>'Region - Konkan Data'!D5</f>
        <v>Palghar</v>
      </c>
      <c r="F6" s="1" t="str">
        <f>'Region - Konkan Data'!E5</f>
        <v>Mokhada</v>
      </c>
      <c r="G6" s="1" t="str">
        <f>'Region - Konkan Data'!F5</f>
        <v>20028070</v>
      </c>
      <c r="H6" s="1" t="str">
        <f>'Region - Konkan Data'!G5</f>
        <v>MOKHADA TALUKA 58 VILLAGES R.R.W.S. SCHEME, TAL -MOKHADA</v>
      </c>
      <c r="I6" s="1" t="str">
        <f>'Region - Konkan Data'!H5</f>
        <v>Sakhari</v>
      </c>
      <c r="J6" s="1" t="str">
        <f>'Region - Konkan Data'!I5</f>
        <v>ESR_Sakhari.44LL</v>
      </c>
      <c r="K6" s="1">
        <f>IF(J6='Region - Konkan Data'!I5,1,0)</f>
        <v>1</v>
      </c>
      <c r="L6" s="1">
        <f>IF(OR('Region - Konkan Data'!J5="Connected",'Region - Konkan Data'!J5="Not"),1,0)</f>
        <v>1</v>
      </c>
      <c r="M6" s="1">
        <f>IF(OR('Region - Konkan Data'!K5="Connected",'Region - Konkan Data'!K5="Not"),1,0)</f>
        <v>1</v>
      </c>
      <c r="N6" s="1">
        <f>IF(OR('Region - Konkan Data'!L5="Connected",'Region - Konkan Data'!L5="Not"),1,0)</f>
        <v>1</v>
      </c>
      <c r="O6" s="1">
        <f>IF('Region - Konkan Data'!J5="Connected", 1, 0)</f>
        <v>0</v>
      </c>
      <c r="P6" s="1">
        <f>IF('Region - Konkan Data'!J5="Not",1,0)</f>
        <v>1</v>
      </c>
      <c r="Q6" s="1">
        <f>IF('Region - Konkan Data'!K5 = "Connected",1,0)</f>
        <v>0</v>
      </c>
      <c r="R6" s="1">
        <f>IF('Region - Konkan Data'!K5 = "Not",1,0)</f>
        <v>1</v>
      </c>
      <c r="S6" s="1">
        <f>IF('Region - Konkan Data'!L5="Connected",1,0)</f>
        <v>1</v>
      </c>
      <c r="T6" s="1">
        <f>IF('Region - Konkan Data'!L5="Not",1,0)</f>
        <v>0</v>
      </c>
      <c r="U6" s="1">
        <f>IF('Region - Konkan Data'!M5="Online",1,0)</f>
        <v>0</v>
      </c>
      <c r="V6" s="1">
        <f>IF('Region - Konkan Data'!M5="Offline",1,0)</f>
        <v>0</v>
      </c>
      <c r="W6" s="1">
        <f>IF('Region - Konkan Data'!N5="Online",1,0)</f>
        <v>0</v>
      </c>
      <c r="X6" s="1">
        <f>IF('Region - Konkan Data'!N5="Offline",1,0)</f>
        <v>0</v>
      </c>
      <c r="Y6" s="1">
        <f>IF('Region - Konkan Data'!O5="Online",1,0)</f>
        <v>1</v>
      </c>
      <c r="Z6" s="1">
        <f>IF('Region - Konkan Data'!O5="Offline",1,0)</f>
        <v>0</v>
      </c>
      <c r="AA6" s="1">
        <f>IF('Region - Konkan Data'!P5="Fully Completed",1,0)</f>
        <v>0</v>
      </c>
      <c r="AB6" s="1">
        <f>IF('Region - Konkan Data'!P5="In Progress",1,0)</f>
        <v>1</v>
      </c>
      <c r="AC6" s="1">
        <f>IF('Region - Konkan Data'!P5="N/A",1,0)</f>
        <v>0</v>
      </c>
      <c r="AD6" s="13">
        <f>IF('Region - Konkan Data'!Q5=1,1,0)</f>
        <v>0</v>
      </c>
      <c r="AE6" s="13">
        <f>IF('Region - Konkan Data'!R5=1,1,0)</f>
        <v>0</v>
      </c>
      <c r="AF6" s="13">
        <f>IF('Region - Konkan Data'!S5=1,1,0)</f>
        <v>0</v>
      </c>
      <c r="AG6" s="13">
        <f>IF('Region - Konkan Data'!T5=1,1,0)</f>
        <v>0</v>
      </c>
      <c r="AH6" s="13">
        <f>IF('Region - Konkan Data'!U5=1,1,0)</f>
        <v>0</v>
      </c>
      <c r="AI6" s="13">
        <f>IF('Region - Konkan Data'!V5=1,1,0)</f>
        <v>0</v>
      </c>
    </row>
    <row r="7" spans="2:35" ht="16" x14ac:dyDescent="0.4">
      <c r="B7" s="1">
        <f>'Region - Konkan Data'!A6</f>
        <v>5</v>
      </c>
      <c r="C7" s="1" t="str">
        <f>'Region - Konkan Data'!B6</f>
        <v>Palghar</v>
      </c>
      <c r="D7" s="1" t="str">
        <f>'Region - Konkan Data'!C6</f>
        <v>Palghar</v>
      </c>
      <c r="E7" s="1" t="str">
        <f>'Region - Konkan Data'!D6</f>
        <v>Palghar</v>
      </c>
      <c r="F7" s="1" t="str">
        <f>'Region - Konkan Data'!E6</f>
        <v>Mokhada</v>
      </c>
      <c r="G7" s="1" t="str">
        <f>'Region - Konkan Data'!F6</f>
        <v>20028070</v>
      </c>
      <c r="H7" s="1" t="str">
        <f>'Region - Konkan Data'!G6</f>
        <v>MOKHADA TALUKA 58 VILLAGES R.R.W.S. SCHEME, TAL -MOKHADA</v>
      </c>
      <c r="I7" s="1" t="str">
        <f>'Region - Konkan Data'!H6</f>
        <v>Wadachapada Saturly</v>
      </c>
      <c r="J7" s="1" t="str">
        <f>'Region - Konkan Data'!I6</f>
        <v>ESR_Wadachapada Saturly.34LL</v>
      </c>
      <c r="K7" s="1">
        <f>IF(J7='Region - Konkan Data'!I6,1,0)</f>
        <v>1</v>
      </c>
      <c r="L7" s="1">
        <f>IF(OR('Region - Konkan Data'!J6="Connected",'Region - Konkan Data'!J6="Not"),1,0)</f>
        <v>1</v>
      </c>
      <c r="M7" s="1">
        <f>IF(OR('Region - Konkan Data'!K6="Connected",'Region - Konkan Data'!K6="Not"),1,0)</f>
        <v>1</v>
      </c>
      <c r="N7" s="1">
        <f>IF(OR('Region - Konkan Data'!L6="Connected",'Region - Konkan Data'!L6="Not"),1,0)</f>
        <v>1</v>
      </c>
      <c r="O7" s="1">
        <f>IF('Region - Konkan Data'!J6="Connected", 1, 0)</f>
        <v>1</v>
      </c>
      <c r="P7" s="1">
        <f>IF('Region - Konkan Data'!J6="Not",1,0)</f>
        <v>0</v>
      </c>
      <c r="Q7" s="1">
        <f>IF('Region - Konkan Data'!K6 = "Connected",1,0)</f>
        <v>0</v>
      </c>
      <c r="R7" s="1">
        <f>IF('Region - Konkan Data'!K6 = "Not",1,0)</f>
        <v>1</v>
      </c>
      <c r="S7" s="1">
        <f>IF('Region - Konkan Data'!L6="Connected",1,0)</f>
        <v>1</v>
      </c>
      <c r="T7" s="1">
        <f>IF('Region - Konkan Data'!L6="Not",1,0)</f>
        <v>0</v>
      </c>
      <c r="U7" s="1">
        <f>IF('Region - Konkan Data'!M6="Online",1,0)</f>
        <v>1</v>
      </c>
      <c r="V7" s="1">
        <f>IF('Region - Konkan Data'!M6="Offline",1,0)</f>
        <v>0</v>
      </c>
      <c r="W7" s="1">
        <f>IF('Region - Konkan Data'!N6="Online",1,0)</f>
        <v>0</v>
      </c>
      <c r="X7" s="1">
        <f>IF('Region - Konkan Data'!N6="Offline",1,0)</f>
        <v>0</v>
      </c>
      <c r="Y7" s="1">
        <f>IF('Region - Konkan Data'!O6="Online",1,0)</f>
        <v>1</v>
      </c>
      <c r="Z7" s="1">
        <f>IF('Region - Konkan Data'!O6="Offline",1,0)</f>
        <v>0</v>
      </c>
      <c r="AA7" s="1">
        <f>IF('Region - Konkan Data'!P6="Fully Completed",1,0)</f>
        <v>0</v>
      </c>
      <c r="AB7" s="1">
        <f>IF('Region - Konkan Data'!P6="In Progress",1,0)</f>
        <v>1</v>
      </c>
      <c r="AC7" s="1">
        <f>IF('Region - Konkan Data'!P6="N/A",1,0)</f>
        <v>0</v>
      </c>
      <c r="AD7" s="13">
        <f>IF('Region - Konkan Data'!Q6=1,1,0)</f>
        <v>0</v>
      </c>
      <c r="AE7" s="13">
        <f>IF('Region - Konkan Data'!R6=1,1,0)</f>
        <v>0</v>
      </c>
      <c r="AF7" s="13">
        <f>IF('Region - Konkan Data'!S6=1,1,0)</f>
        <v>0</v>
      </c>
      <c r="AG7" s="13">
        <f>IF('Region - Konkan Data'!T6=1,1,0)</f>
        <v>0</v>
      </c>
      <c r="AH7" s="13">
        <f>IF('Region - Konkan Data'!U6=1,1,0)</f>
        <v>0</v>
      </c>
      <c r="AI7" s="13">
        <f>IF('Region - Konkan Data'!V6=1,1,0)</f>
        <v>0</v>
      </c>
    </row>
    <row r="8" spans="2:35" ht="16" x14ac:dyDescent="0.4">
      <c r="B8" s="1">
        <f>'Region - Konkan Data'!A7</f>
        <v>6</v>
      </c>
      <c r="C8" s="1" t="str">
        <f>'Region - Konkan Data'!B7</f>
        <v>Palghar</v>
      </c>
      <c r="D8" s="1" t="str">
        <f>'Region - Konkan Data'!C7</f>
        <v>Palghar</v>
      </c>
      <c r="E8" s="1" t="str">
        <f>'Region - Konkan Data'!D7</f>
        <v>Palghar</v>
      </c>
      <c r="F8" s="1" t="str">
        <f>'Region - Konkan Data'!E7</f>
        <v>Mokhada</v>
      </c>
      <c r="G8" s="1" t="str">
        <f>'Region - Konkan Data'!F7</f>
        <v>20028070</v>
      </c>
      <c r="H8" s="1" t="str">
        <f>'Region - Konkan Data'!G7</f>
        <v>MOKHADA TALUKA 58 VILLAGES R.R.W.S. SCHEME, TAL -MOKHADA</v>
      </c>
      <c r="I8" s="1" t="str">
        <f>'Region - Konkan Data'!H7</f>
        <v>Brahmagaon</v>
      </c>
      <c r="J8" s="1" t="str">
        <f>'Region - Konkan Data'!I7</f>
        <v>ESR_Brahmagaon 0.58LL</v>
      </c>
      <c r="K8" s="1">
        <f>IF(J8='Region - Konkan Data'!I7,1,0)</f>
        <v>1</v>
      </c>
      <c r="L8" s="1">
        <f>IF(OR('Region - Konkan Data'!J7="Connected",'Region - Konkan Data'!J7="Not"),1,0)</f>
        <v>1</v>
      </c>
      <c r="M8" s="1">
        <f>IF(OR('Region - Konkan Data'!K7="Connected",'Region - Konkan Data'!K7="Not"),1,0)</f>
        <v>1</v>
      </c>
      <c r="N8" s="1">
        <f>IF(OR('Region - Konkan Data'!L7="Connected",'Region - Konkan Data'!L7="Not"),1,0)</f>
        <v>1</v>
      </c>
      <c r="O8" s="1">
        <f>IF('Region - Konkan Data'!J7="Connected", 1, 0)</f>
        <v>0</v>
      </c>
      <c r="P8" s="1">
        <f>IF('Region - Konkan Data'!J7="Not",1,0)</f>
        <v>1</v>
      </c>
      <c r="Q8" s="1">
        <f>IF('Region - Konkan Data'!K7 = "Connected",1,0)</f>
        <v>0</v>
      </c>
      <c r="R8" s="1">
        <f>IF('Region - Konkan Data'!K7 = "Not",1,0)</f>
        <v>1</v>
      </c>
      <c r="S8" s="1">
        <f>IF('Region - Konkan Data'!L7="Connected",1,0)</f>
        <v>1</v>
      </c>
      <c r="T8" s="1">
        <f>IF('Region - Konkan Data'!L7="Not",1,0)</f>
        <v>0</v>
      </c>
      <c r="U8" s="1">
        <f>IF('Region - Konkan Data'!M7="Online",1,0)</f>
        <v>0</v>
      </c>
      <c r="V8" s="1">
        <f>IF('Region - Konkan Data'!M7="Offline",1,0)</f>
        <v>0</v>
      </c>
      <c r="W8" s="1">
        <f>IF('Region - Konkan Data'!N7="Online",1,0)</f>
        <v>0</v>
      </c>
      <c r="X8" s="1">
        <f>IF('Region - Konkan Data'!N7="Offline",1,0)</f>
        <v>0</v>
      </c>
      <c r="Y8" s="1">
        <f>IF('Region - Konkan Data'!O7="Online",1,0)</f>
        <v>1</v>
      </c>
      <c r="Z8" s="1">
        <f>IF('Region - Konkan Data'!O7="Offline",1,0)</f>
        <v>0</v>
      </c>
      <c r="AA8" s="1">
        <f>IF('Region - Konkan Data'!P7="Fully Completed",1,0)</f>
        <v>0</v>
      </c>
      <c r="AB8" s="1">
        <f>IF('Region - Konkan Data'!P7="In Progress",1,0)</f>
        <v>1</v>
      </c>
      <c r="AC8" s="1">
        <f>IF('Region - Konkan Data'!P7="N/A",1,0)</f>
        <v>0</v>
      </c>
      <c r="AD8" s="13">
        <f>IF('Region - Konkan Data'!Q7=1,1,0)</f>
        <v>0</v>
      </c>
      <c r="AE8" s="13">
        <f>IF('Region - Konkan Data'!R7=1,1,0)</f>
        <v>0</v>
      </c>
      <c r="AF8" s="13">
        <f>IF('Region - Konkan Data'!S7=1,1,0)</f>
        <v>0</v>
      </c>
      <c r="AG8" s="13">
        <f>IF('Region - Konkan Data'!T7=1,1,0)</f>
        <v>0</v>
      </c>
      <c r="AH8" s="13">
        <f>IF('Region - Konkan Data'!U7=1,1,0)</f>
        <v>0</v>
      </c>
      <c r="AI8" s="13">
        <f>IF('Region - Konkan Data'!V7=1,1,0)</f>
        <v>0</v>
      </c>
    </row>
    <row r="9" spans="2:35" ht="16" x14ac:dyDescent="0.4">
      <c r="B9" s="1">
        <f>'Region - Konkan Data'!A8</f>
        <v>7</v>
      </c>
      <c r="C9" s="1" t="str">
        <f>'Region - Konkan Data'!B8</f>
        <v>Palghar</v>
      </c>
      <c r="D9" s="1" t="str">
        <f>'Region - Konkan Data'!C8</f>
        <v>Palghar</v>
      </c>
      <c r="E9" s="1" t="str">
        <f>'Region - Konkan Data'!D8</f>
        <v>Palghar</v>
      </c>
      <c r="F9" s="1" t="str">
        <f>'Region - Konkan Data'!E8</f>
        <v>Mokhada</v>
      </c>
      <c r="G9" s="1" t="str">
        <f>'Region - Konkan Data'!F8</f>
        <v>20028070</v>
      </c>
      <c r="H9" s="1" t="str">
        <f>'Region - Konkan Data'!G8</f>
        <v>MOKHADA TALUKA 58 VILLAGES R.R.W.S. SCHEME, TAL -MOKHADA</v>
      </c>
      <c r="I9" s="1" t="str">
        <f>'Region - Konkan Data'!H8</f>
        <v>Ambyachapada Saturly</v>
      </c>
      <c r="J9" s="1" t="str">
        <f>'Region - Konkan Data'!I8</f>
        <v>ESR_Ambyachapada Saturly.61LL</v>
      </c>
      <c r="K9" s="1">
        <f>IF(J9='Region - Konkan Data'!I8,1,0)</f>
        <v>1</v>
      </c>
      <c r="L9" s="1">
        <f>IF(OR('Region - Konkan Data'!J8="Connected",'Region - Konkan Data'!J8="Not"),1,0)</f>
        <v>1</v>
      </c>
      <c r="M9" s="1">
        <f>IF(OR('Region - Konkan Data'!K8="Connected",'Region - Konkan Data'!K8="Not"),1,0)</f>
        <v>1</v>
      </c>
      <c r="N9" s="1">
        <f>IF(OR('Region - Konkan Data'!L8="Connected",'Region - Konkan Data'!L8="Not"),1,0)</f>
        <v>1</v>
      </c>
      <c r="O9" s="1">
        <f>IF('Region - Konkan Data'!J8="Connected", 1, 0)</f>
        <v>0</v>
      </c>
      <c r="P9" s="1">
        <f>IF('Region - Konkan Data'!J8="Not",1,0)</f>
        <v>1</v>
      </c>
      <c r="Q9" s="1">
        <f>IF('Region - Konkan Data'!K8 = "Connected",1,0)</f>
        <v>0</v>
      </c>
      <c r="R9" s="1">
        <f>IF('Region - Konkan Data'!K8 = "Not",1,0)</f>
        <v>1</v>
      </c>
      <c r="S9" s="1">
        <f>IF('Region - Konkan Data'!L8="Connected",1,0)</f>
        <v>1</v>
      </c>
      <c r="T9" s="1">
        <f>IF('Region - Konkan Data'!L8="Not",1,0)</f>
        <v>0</v>
      </c>
      <c r="U9" s="1">
        <f>IF('Region - Konkan Data'!M8="Online",1,0)</f>
        <v>0</v>
      </c>
      <c r="V9" s="1">
        <f>IF('Region - Konkan Data'!M8="Offline",1,0)</f>
        <v>0</v>
      </c>
      <c r="W9" s="1">
        <f>IF('Region - Konkan Data'!N8="Online",1,0)</f>
        <v>0</v>
      </c>
      <c r="X9" s="1">
        <f>IF('Region - Konkan Data'!N8="Offline",1,0)</f>
        <v>0</v>
      </c>
      <c r="Y9" s="1">
        <f>IF('Region - Konkan Data'!O8="Online",1,0)</f>
        <v>1</v>
      </c>
      <c r="Z9" s="1">
        <f>IF('Region - Konkan Data'!O8="Offline",1,0)</f>
        <v>0</v>
      </c>
      <c r="AA9" s="1">
        <f>IF('Region - Konkan Data'!P8="Fully Completed",1,0)</f>
        <v>0</v>
      </c>
      <c r="AB9" s="1">
        <f>IF('Region - Konkan Data'!P8="In Progress",1,0)</f>
        <v>1</v>
      </c>
      <c r="AC9" s="1">
        <f>IF('Region - Konkan Data'!P8="N/A",1,0)</f>
        <v>0</v>
      </c>
      <c r="AD9" s="13">
        <f>IF('Region - Konkan Data'!Q8=1,1,0)</f>
        <v>0</v>
      </c>
      <c r="AE9" s="13">
        <f>IF('Region - Konkan Data'!R8=1,1,0)</f>
        <v>0</v>
      </c>
      <c r="AF9" s="13">
        <f>IF('Region - Konkan Data'!S8=1,1,0)</f>
        <v>0</v>
      </c>
      <c r="AG9" s="13">
        <f>IF('Region - Konkan Data'!T8=1,1,0)</f>
        <v>0</v>
      </c>
      <c r="AH9" s="13">
        <f>IF('Region - Konkan Data'!U8=1,1,0)</f>
        <v>0</v>
      </c>
      <c r="AI9" s="13">
        <f>IF('Region - Konkan Data'!V8=1,1,0)</f>
        <v>0</v>
      </c>
    </row>
    <row r="10" spans="2:35" ht="16" x14ac:dyDescent="0.4">
      <c r="B10" s="1">
        <f>'Region - Konkan Data'!A9</f>
        <v>8</v>
      </c>
      <c r="C10" s="1" t="str">
        <f>'Region - Konkan Data'!B9</f>
        <v>Thane</v>
      </c>
      <c r="D10" s="1" t="str">
        <f>'Region - Konkan Data'!C9</f>
        <v>Thane</v>
      </c>
      <c r="E10" s="1" t="str">
        <f>'Region - Konkan Data'!D9</f>
        <v>Palghar</v>
      </c>
      <c r="F10" s="1" t="str">
        <f>'Region - Konkan Data'!E9</f>
        <v>Dahanu</v>
      </c>
      <c r="G10" s="1" t="str">
        <f>'Region - Konkan Data'!F9</f>
        <v>20047871</v>
      </c>
      <c r="H10" s="1" t="str">
        <f>'Region - Konkan Data'!G9</f>
        <v> Modgaon &amp; Tornipada RWSS</v>
      </c>
      <c r="I10" s="1" t="str">
        <f>'Region - Konkan Data'!H9</f>
        <v>Janasawarpada</v>
      </c>
      <c r="J10" s="1" t="str">
        <f>'Region - Konkan Data'!I9</f>
        <v>ESR_Janasawarpada0.25LL</v>
      </c>
      <c r="K10" s="1">
        <f>IF(J10='Region - Konkan Data'!I9,1,0)</f>
        <v>1</v>
      </c>
      <c r="L10" s="1">
        <f>IF(OR('Region - Konkan Data'!J9="Connected",'Region - Konkan Data'!J9="Not"),1,0)</f>
        <v>1</v>
      </c>
      <c r="M10" s="1">
        <f>IF(OR('Region - Konkan Data'!K9="Connected",'Region - Konkan Data'!K9="Not"),1,0)</f>
        <v>1</v>
      </c>
      <c r="N10" s="1">
        <f>IF(OR('Region - Konkan Data'!L9="Connected",'Region - Konkan Data'!L9="Not"),1,0)</f>
        <v>1</v>
      </c>
      <c r="O10" s="1">
        <f>IF('Region - Konkan Data'!J9="Connected", 1, 0)</f>
        <v>1</v>
      </c>
      <c r="P10" s="1">
        <f>IF('Region - Konkan Data'!J9="Not",1,0)</f>
        <v>0</v>
      </c>
      <c r="Q10" s="1">
        <f>IF('Region - Konkan Data'!K9 = "Connected",1,0)</f>
        <v>0</v>
      </c>
      <c r="R10" s="1">
        <f>IF('Region - Konkan Data'!K9 = "Not",1,0)</f>
        <v>1</v>
      </c>
      <c r="S10" s="1">
        <f>IF('Region - Konkan Data'!L9="Connected",1,0)</f>
        <v>1</v>
      </c>
      <c r="T10" s="1">
        <f>IF('Region - Konkan Data'!L9="Not",1,0)</f>
        <v>0</v>
      </c>
      <c r="U10" s="1">
        <f>IF('Region - Konkan Data'!M9="Online",1,0)</f>
        <v>1</v>
      </c>
      <c r="V10" s="1">
        <f>IF('Region - Konkan Data'!M9="Offline",1,0)</f>
        <v>0</v>
      </c>
      <c r="W10" s="1">
        <f>IF('Region - Konkan Data'!N9="Online",1,0)</f>
        <v>0</v>
      </c>
      <c r="X10" s="1">
        <f>IF('Region - Konkan Data'!N9="Offline",1,0)</f>
        <v>0</v>
      </c>
      <c r="Y10" s="1">
        <f>IF('Region - Konkan Data'!O9="Online",1,0)</f>
        <v>1</v>
      </c>
      <c r="Z10" s="1">
        <f>IF('Region - Konkan Data'!O9="Offline",1,0)</f>
        <v>0</v>
      </c>
      <c r="AA10" s="1">
        <f>IF('Region - Konkan Data'!P9="Fully Completed",1,0)</f>
        <v>0</v>
      </c>
      <c r="AB10" s="1">
        <f>IF('Region - Konkan Data'!P9="In Progress",1,0)</f>
        <v>1</v>
      </c>
      <c r="AC10" s="1">
        <f>IF('Region - Konkan Data'!P9="N/A",1,0)</f>
        <v>0</v>
      </c>
      <c r="AD10" s="13">
        <f>IF('Region - Konkan Data'!Q9=1,1,0)</f>
        <v>0</v>
      </c>
      <c r="AE10" s="13">
        <f>IF('Region - Konkan Data'!R9=1,1,0)</f>
        <v>0</v>
      </c>
      <c r="AF10" s="13">
        <f>IF('Region - Konkan Data'!S9=1,1,0)</f>
        <v>0</v>
      </c>
      <c r="AG10" s="13">
        <f>IF('Region - Konkan Data'!T9=1,1,0)</f>
        <v>0</v>
      </c>
      <c r="AH10" s="13">
        <f>IF('Region - Konkan Data'!U9=1,1,0)</f>
        <v>0</v>
      </c>
      <c r="AI10" s="13">
        <f>IF('Region - Konkan Data'!V9=1,1,0)</f>
        <v>0</v>
      </c>
    </row>
    <row r="11" spans="2:35" ht="16" x14ac:dyDescent="0.4">
      <c r="B11" s="1">
        <f>'Region - Konkan Data'!A10</f>
        <v>9</v>
      </c>
      <c r="C11" s="1" t="str">
        <f>'Region - Konkan Data'!B10</f>
        <v>Palghar</v>
      </c>
      <c r="D11" s="1" t="str">
        <f>'Region - Konkan Data'!C10</f>
        <v>Palghar</v>
      </c>
      <c r="E11" s="1" t="str">
        <f>'Region - Konkan Data'!D10</f>
        <v>Palghar</v>
      </c>
      <c r="F11" s="1" t="str">
        <f>'Region - Konkan Data'!E10</f>
        <v>Dahanu</v>
      </c>
      <c r="G11" s="1" t="str">
        <f>'Region - Konkan Data'!F10</f>
        <v>4918426</v>
      </c>
      <c r="H11" s="1" t="str">
        <f>'Region - Konkan Data'!G10</f>
        <v>BADA POKHARAN RETROFITTING RPWSS</v>
      </c>
      <c r="I11" s="1" t="str">
        <f>'Region - Konkan Data'!H10</f>
        <v>Kolavali- 1</v>
      </c>
      <c r="J11" s="1" t="str">
        <f>'Region - Konkan Data'!I10</f>
        <v>ESR.25LL Kolavali-1</v>
      </c>
      <c r="K11" s="1">
        <f>IF(J11='Region - Konkan Data'!I10,1,0)</f>
        <v>1</v>
      </c>
      <c r="L11" s="1">
        <f>IF(OR('Region - Konkan Data'!J10="Connected",'Region - Konkan Data'!J10="Not"),1,0)</f>
        <v>1</v>
      </c>
      <c r="M11" s="1">
        <f>IF(OR('Region - Konkan Data'!K10="Connected",'Region - Konkan Data'!K10="Not"),1,0)</f>
        <v>1</v>
      </c>
      <c r="N11" s="1">
        <f>IF(OR('Region - Konkan Data'!L10="Connected",'Region - Konkan Data'!L10="Not"),1,0)</f>
        <v>1</v>
      </c>
      <c r="O11" s="1">
        <f>IF('Region - Konkan Data'!J10="Connected", 1, 0)</f>
        <v>1</v>
      </c>
      <c r="P11" s="1">
        <f>IF('Region - Konkan Data'!J10="Not",1,0)</f>
        <v>0</v>
      </c>
      <c r="Q11" s="1">
        <f>IF('Region - Konkan Data'!K10 = "Connected",1,0)</f>
        <v>1</v>
      </c>
      <c r="R11" s="1">
        <f>IF('Region - Konkan Data'!K10 = "Not",1,0)</f>
        <v>0</v>
      </c>
      <c r="S11" s="1">
        <f>IF('Region - Konkan Data'!L10="Connected",1,0)</f>
        <v>1</v>
      </c>
      <c r="T11" s="1">
        <f>IF('Region - Konkan Data'!L10="Not",1,0)</f>
        <v>0</v>
      </c>
      <c r="U11" s="1">
        <f>IF('Region - Konkan Data'!M10="Online",1,0)</f>
        <v>1</v>
      </c>
      <c r="V11" s="1">
        <f>IF('Region - Konkan Data'!M10="Offline",1,0)</f>
        <v>0</v>
      </c>
      <c r="W11" s="1">
        <f>IF('Region - Konkan Data'!N10="Online",1,0)</f>
        <v>0</v>
      </c>
      <c r="X11" s="1">
        <f>IF('Region - Konkan Data'!N10="Offline",1,0)</f>
        <v>1</v>
      </c>
      <c r="Y11" s="1">
        <f>IF('Region - Konkan Data'!O10="Online",1,0)</f>
        <v>1</v>
      </c>
      <c r="Z11" s="1">
        <f>IF('Region - Konkan Data'!O10="Offline",1,0)</f>
        <v>0</v>
      </c>
      <c r="AA11" s="1">
        <f>IF('Region - Konkan Data'!P10="Fully Completed",1,0)</f>
        <v>1</v>
      </c>
      <c r="AB11" s="1">
        <f>IF('Region - Konkan Data'!P10="In Progress",1,0)</f>
        <v>0</v>
      </c>
      <c r="AC11" s="1">
        <f>IF('Region - Konkan Data'!P10="N/A",1,0)</f>
        <v>0</v>
      </c>
      <c r="AD11" s="13">
        <f>IF('Region - Konkan Data'!Q10=1,1,0)</f>
        <v>0</v>
      </c>
      <c r="AE11" s="13">
        <f>IF('Region - Konkan Data'!R10=1,1,0)</f>
        <v>0</v>
      </c>
      <c r="AF11" s="13">
        <f>IF('Region - Konkan Data'!S10=1,1,0)</f>
        <v>0</v>
      </c>
      <c r="AG11" s="13">
        <f>IF('Region - Konkan Data'!T10=1,1,0)</f>
        <v>1</v>
      </c>
      <c r="AH11" s="13">
        <f>IF('Region - Konkan Data'!U10=1,1,0)</f>
        <v>0</v>
      </c>
      <c r="AI11" s="13">
        <f>IF('Region - Konkan Data'!V10=1,1,0)</f>
        <v>0</v>
      </c>
    </row>
    <row r="12" spans="2:35" ht="16" x14ac:dyDescent="0.4">
      <c r="B12" s="1">
        <f>'Region - Konkan Data'!A11</f>
        <v>10</v>
      </c>
      <c r="C12" s="1" t="str">
        <f>'Region - Konkan Data'!B11</f>
        <v>Thane</v>
      </c>
      <c r="D12" s="1" t="str">
        <f>'Region - Konkan Data'!C11</f>
        <v>Thane</v>
      </c>
      <c r="E12" s="1" t="str">
        <f>'Region - Konkan Data'!D11</f>
        <v>Palghar</v>
      </c>
      <c r="F12" s="1" t="str">
        <f>'Region - Konkan Data'!E11</f>
        <v>Dahanu</v>
      </c>
      <c r="G12" s="1" t="str">
        <f>'Region - Konkan Data'!F11</f>
        <v>20047871</v>
      </c>
      <c r="H12" s="1" t="str">
        <f>'Region - Konkan Data'!G11</f>
        <v> Modgaon &amp; Tornipada RWSS</v>
      </c>
      <c r="I12" s="1" t="str">
        <f>'Region - Konkan Data'!H11</f>
        <v>Navapada</v>
      </c>
      <c r="J12" s="1" t="str">
        <f>'Region - Konkan Data'!I11</f>
        <v>ESR_Navapada0.33LL</v>
      </c>
      <c r="K12" s="1">
        <f>IF(J12='Region - Konkan Data'!I11,1,0)</f>
        <v>1</v>
      </c>
      <c r="L12" s="1">
        <f>IF(OR('Region - Konkan Data'!J11="Connected",'Region - Konkan Data'!J11="Not"),1,0)</f>
        <v>1</v>
      </c>
      <c r="M12" s="1">
        <f>IF(OR('Region - Konkan Data'!K11="Connected",'Region - Konkan Data'!K11="Not"),1,0)</f>
        <v>1</v>
      </c>
      <c r="N12" s="1">
        <f>IF(OR('Region - Konkan Data'!L11="Connected",'Region - Konkan Data'!L11="Not"),1,0)</f>
        <v>1</v>
      </c>
      <c r="O12" s="1">
        <f>IF('Region - Konkan Data'!J11="Connected", 1, 0)</f>
        <v>1</v>
      </c>
      <c r="P12" s="1">
        <f>IF('Region - Konkan Data'!J11="Not",1,0)</f>
        <v>0</v>
      </c>
      <c r="Q12" s="1">
        <f>IF('Region - Konkan Data'!K11 = "Connected",1,0)</f>
        <v>1</v>
      </c>
      <c r="R12" s="1">
        <f>IF('Region - Konkan Data'!K11 = "Not",1,0)</f>
        <v>0</v>
      </c>
      <c r="S12" s="1">
        <f>IF('Region - Konkan Data'!L11="Connected",1,0)</f>
        <v>1</v>
      </c>
      <c r="T12" s="1">
        <f>IF('Region - Konkan Data'!L11="Not",1,0)</f>
        <v>0</v>
      </c>
      <c r="U12" s="1">
        <f>IF('Region - Konkan Data'!M11="Online",1,0)</f>
        <v>1</v>
      </c>
      <c r="V12" s="1">
        <f>IF('Region - Konkan Data'!M11="Offline",1,0)</f>
        <v>0</v>
      </c>
      <c r="W12" s="1">
        <f>IF('Region - Konkan Data'!N11="Online",1,0)</f>
        <v>0</v>
      </c>
      <c r="X12" s="1">
        <f>IF('Region - Konkan Data'!N11="Offline",1,0)</f>
        <v>1</v>
      </c>
      <c r="Y12" s="1">
        <f>IF('Region - Konkan Data'!O11="Online",1,0)</f>
        <v>0</v>
      </c>
      <c r="Z12" s="1">
        <f>IF('Region - Konkan Data'!O11="Offline",1,0)</f>
        <v>1</v>
      </c>
      <c r="AA12" s="1">
        <f>IF('Region - Konkan Data'!P11="Fully Completed",1,0)</f>
        <v>1</v>
      </c>
      <c r="AB12" s="1">
        <f>IF('Region - Konkan Data'!P11="In Progress",1,0)</f>
        <v>0</v>
      </c>
      <c r="AC12" s="1">
        <f>IF('Region - Konkan Data'!P11="N/A",1,0)</f>
        <v>0</v>
      </c>
      <c r="AD12" s="13">
        <f>IF('Region - Konkan Data'!Q11=1,1,0)</f>
        <v>0</v>
      </c>
      <c r="AE12" s="13">
        <f>IF('Region - Konkan Data'!R11=1,1,0)</f>
        <v>0</v>
      </c>
      <c r="AF12" s="13">
        <f>IF('Region - Konkan Data'!S11=1,1,0)</f>
        <v>0</v>
      </c>
      <c r="AG12" s="13">
        <f>IF('Region - Konkan Data'!T11=1,1,0)</f>
        <v>1</v>
      </c>
      <c r="AH12" s="13">
        <f>IF('Region - Konkan Data'!U11=1,1,0)</f>
        <v>0</v>
      </c>
      <c r="AI12" s="13">
        <f>IF('Region - Konkan Data'!V11=1,1,0)</f>
        <v>1</v>
      </c>
    </row>
    <row r="13" spans="2:35" ht="16" x14ac:dyDescent="0.4">
      <c r="B13" s="1">
        <f>'Region - Konkan Data'!A12</f>
        <v>11</v>
      </c>
      <c r="C13" s="1" t="str">
        <f>'Region - Konkan Data'!B12</f>
        <v>Thane</v>
      </c>
      <c r="D13" s="1" t="str">
        <f>'Region - Konkan Data'!C12</f>
        <v>Thane</v>
      </c>
      <c r="E13" s="1" t="str">
        <f>'Region - Konkan Data'!D12</f>
        <v>Thane</v>
      </c>
      <c r="F13" s="1" t="str">
        <f>'Region - Konkan Data'!E12</f>
        <v>Kalyan</v>
      </c>
      <c r="G13" s="1" t="str">
        <f>'Region - Konkan Data'!F12</f>
        <v>20092478</v>
      </c>
      <c r="H13" s="1" t="str">
        <f>'Region - Konkan Data'!G12</f>
        <v>Retrofiting of Gotheghar Dahisar R.R. Water Supply Scheme</v>
      </c>
      <c r="I13" s="1" t="str">
        <f>'Region - Konkan Data'!H12</f>
        <v>Bale</v>
      </c>
      <c r="J13" s="1" t="str">
        <f>'Region - Konkan Data'!I12</f>
        <v>ESR_Bale2.50LL</v>
      </c>
      <c r="K13" s="1">
        <f>IF(J13='Region - Konkan Data'!I12,1,0)</f>
        <v>1</v>
      </c>
      <c r="L13" s="1">
        <f>IF(OR('Region - Konkan Data'!J12="Connected",'Region - Konkan Data'!J12="Not"),1,0)</f>
        <v>1</v>
      </c>
      <c r="M13" s="1">
        <f>IF(OR('Region - Konkan Data'!K12="Connected",'Region - Konkan Data'!K12="Not"),1,0)</f>
        <v>1</v>
      </c>
      <c r="N13" s="1">
        <f>IF(OR('Region - Konkan Data'!L12="Connected",'Region - Konkan Data'!L12="Not"),1,0)</f>
        <v>1</v>
      </c>
      <c r="O13" s="1">
        <f>IF('Region - Konkan Data'!J12="Connected", 1, 0)</f>
        <v>1</v>
      </c>
      <c r="P13" s="1">
        <f>IF('Region - Konkan Data'!J12="Not",1,0)</f>
        <v>0</v>
      </c>
      <c r="Q13" s="1">
        <f>IF('Region - Konkan Data'!K12 = "Connected",1,0)</f>
        <v>1</v>
      </c>
      <c r="R13" s="1">
        <f>IF('Region - Konkan Data'!K12 = "Not",1,0)</f>
        <v>0</v>
      </c>
      <c r="S13" s="1">
        <f>IF('Region - Konkan Data'!L12="Connected",1,0)</f>
        <v>1</v>
      </c>
      <c r="T13" s="1">
        <f>IF('Region - Konkan Data'!L12="Not",1,0)</f>
        <v>0</v>
      </c>
      <c r="U13" s="1">
        <f>IF('Region - Konkan Data'!M12="Online",1,0)</f>
        <v>1</v>
      </c>
      <c r="V13" s="1">
        <f>IF('Region - Konkan Data'!M12="Offline",1,0)</f>
        <v>0</v>
      </c>
      <c r="W13" s="1">
        <f>IF('Region - Konkan Data'!N12="Online",1,0)</f>
        <v>1</v>
      </c>
      <c r="X13" s="1">
        <f>IF('Region - Konkan Data'!N12="Offline",1,0)</f>
        <v>0</v>
      </c>
      <c r="Y13" s="1">
        <f>IF('Region - Konkan Data'!O12="Online",1,0)</f>
        <v>1</v>
      </c>
      <c r="Z13" s="1">
        <f>IF('Region - Konkan Data'!O12="Offline",1,0)</f>
        <v>0</v>
      </c>
      <c r="AA13" s="1">
        <f>IF('Region - Konkan Data'!P12="Fully Completed",1,0)</f>
        <v>1</v>
      </c>
      <c r="AB13" s="1">
        <f>IF('Region - Konkan Data'!P12="In Progress",1,0)</f>
        <v>0</v>
      </c>
      <c r="AC13" s="1">
        <f>IF('Region - Konkan Data'!P12="N/A",1,0)</f>
        <v>0</v>
      </c>
      <c r="AD13" s="13">
        <f>IF('Region - Konkan Data'!Q12=1,1,0)</f>
        <v>0</v>
      </c>
      <c r="AE13" s="13">
        <f>IF('Region - Konkan Data'!R12=1,1,0)</f>
        <v>0</v>
      </c>
      <c r="AF13" s="13">
        <f>IF('Region - Konkan Data'!S12=1,1,0)</f>
        <v>0</v>
      </c>
      <c r="AG13" s="13">
        <f>IF('Region - Konkan Data'!T12=1,1,0)</f>
        <v>0</v>
      </c>
      <c r="AH13" s="13">
        <f>IF('Region - Konkan Data'!U12=1,1,0)</f>
        <v>0</v>
      </c>
      <c r="AI13" s="13">
        <f>IF('Region - Konkan Data'!V12=1,1,0)</f>
        <v>0</v>
      </c>
    </row>
    <row r="14" spans="2:35" ht="16" x14ac:dyDescent="0.4">
      <c r="B14" s="1">
        <f>'Region - Konkan Data'!A13</f>
        <v>12</v>
      </c>
      <c r="C14" s="1" t="str">
        <f>'Region - Konkan Data'!B13</f>
        <v>Palghar</v>
      </c>
      <c r="D14" s="1" t="str">
        <f>'Region - Konkan Data'!C13</f>
        <v>Palghar</v>
      </c>
      <c r="E14" s="1" t="str">
        <f>'Region - Konkan Data'!D13</f>
        <v>Palghar</v>
      </c>
      <c r="F14" s="1" t="str">
        <f>'Region - Konkan Data'!E13</f>
        <v>Dahanu</v>
      </c>
      <c r="G14" s="1" t="str">
        <f>'Region - Konkan Data'!F13</f>
        <v>4918426</v>
      </c>
      <c r="H14" s="1" t="str">
        <f>'Region - Konkan Data'!G13</f>
        <v>BADA POKHARAN RETROFITTING RPWSS</v>
      </c>
      <c r="I14" s="1" t="str">
        <f>'Region - Konkan Data'!H13</f>
        <v>Kambode</v>
      </c>
      <c r="J14" s="1" t="str">
        <f>'Region - Konkan Data'!I13</f>
        <v>ESR-1_Kambode.20LL</v>
      </c>
      <c r="K14" s="1">
        <f>IF(J14='Region - Konkan Data'!I13,1,0)</f>
        <v>1</v>
      </c>
      <c r="L14" s="1">
        <f>IF(OR('Region - Konkan Data'!J13="Connected",'Region - Konkan Data'!J13="Not"),1,0)</f>
        <v>1</v>
      </c>
      <c r="M14" s="1">
        <f>IF(OR('Region - Konkan Data'!K13="Connected",'Region - Konkan Data'!K13="Not"),1,0)</f>
        <v>1</v>
      </c>
      <c r="N14" s="1">
        <f>IF(OR('Region - Konkan Data'!L13="Connected",'Region - Konkan Data'!L13="Not"),1,0)</f>
        <v>1</v>
      </c>
      <c r="O14" s="1">
        <f>IF('Region - Konkan Data'!J13="Connected", 1, 0)</f>
        <v>1</v>
      </c>
      <c r="P14" s="1">
        <f>IF('Region - Konkan Data'!J13="Not",1,0)</f>
        <v>0</v>
      </c>
      <c r="Q14" s="1">
        <f>IF('Region - Konkan Data'!K13 = "Connected",1,0)</f>
        <v>1</v>
      </c>
      <c r="R14" s="1">
        <f>IF('Region - Konkan Data'!K13 = "Not",1,0)</f>
        <v>0</v>
      </c>
      <c r="S14" s="1">
        <f>IF('Region - Konkan Data'!L13="Connected",1,0)</f>
        <v>1</v>
      </c>
      <c r="T14" s="1">
        <f>IF('Region - Konkan Data'!L13="Not",1,0)</f>
        <v>0</v>
      </c>
      <c r="U14" s="1">
        <f>IF('Region - Konkan Data'!M13="Online",1,0)</f>
        <v>1</v>
      </c>
      <c r="V14" s="1">
        <f>IF('Region - Konkan Data'!M13="Offline",1,0)</f>
        <v>0</v>
      </c>
      <c r="W14" s="1">
        <f>IF('Region - Konkan Data'!N13="Online",1,0)</f>
        <v>0</v>
      </c>
      <c r="X14" s="1">
        <f>IF('Region - Konkan Data'!N13="Offline",1,0)</f>
        <v>1</v>
      </c>
      <c r="Y14" s="1">
        <f>IF('Region - Konkan Data'!O13="Online",1,0)</f>
        <v>1</v>
      </c>
      <c r="Z14" s="1">
        <f>IF('Region - Konkan Data'!O13="Offline",1,0)</f>
        <v>0</v>
      </c>
      <c r="AA14" s="1">
        <f>IF('Region - Konkan Data'!P13="Fully Completed",1,0)</f>
        <v>1</v>
      </c>
      <c r="AB14" s="1">
        <f>IF('Region - Konkan Data'!P13="In Progress",1,0)</f>
        <v>0</v>
      </c>
      <c r="AC14" s="1">
        <f>IF('Region - Konkan Data'!P13="N/A",1,0)</f>
        <v>0</v>
      </c>
      <c r="AD14" s="13">
        <f>IF('Region - Konkan Data'!Q13=1,1,0)</f>
        <v>0</v>
      </c>
      <c r="AE14" s="13">
        <f>IF('Region - Konkan Data'!R13=1,1,0)</f>
        <v>0</v>
      </c>
      <c r="AF14" s="13">
        <f>IF('Region - Konkan Data'!S13=1,1,0)</f>
        <v>0</v>
      </c>
      <c r="AG14" s="13">
        <f>IF('Region - Konkan Data'!T13=1,1,0)</f>
        <v>1</v>
      </c>
      <c r="AH14" s="13">
        <f>IF('Region - Konkan Data'!U13=1,1,0)</f>
        <v>0</v>
      </c>
      <c r="AI14" s="13">
        <f>IF('Region - Konkan Data'!V13=1,1,0)</f>
        <v>0</v>
      </c>
    </row>
    <row r="15" spans="2:35" ht="16" x14ac:dyDescent="0.4">
      <c r="B15" s="1">
        <f>'Region - Konkan Data'!A14</f>
        <v>13</v>
      </c>
      <c r="C15" s="1" t="str">
        <f>'Region - Konkan Data'!B14</f>
        <v>Thane</v>
      </c>
      <c r="D15" s="1" t="str">
        <f>'Region - Konkan Data'!C14</f>
        <v>Thane</v>
      </c>
      <c r="E15" s="1" t="str">
        <f>'Region - Konkan Data'!D14</f>
        <v>Palghar</v>
      </c>
      <c r="F15" s="1" t="str">
        <f>'Region - Konkan Data'!E14</f>
        <v>Dahanu</v>
      </c>
      <c r="G15" s="1" t="str">
        <f>'Region - Konkan Data'!F14</f>
        <v>20047871</v>
      </c>
      <c r="H15" s="1" t="str">
        <f>'Region - Konkan Data'!G14</f>
        <v> Modgaon &amp; Tornipada RWSS</v>
      </c>
      <c r="I15" s="1" t="str">
        <f>'Region - Konkan Data'!H14</f>
        <v>Savarpada</v>
      </c>
      <c r="J15" s="1" t="str">
        <f>'Region - Konkan Data'!I14</f>
        <v>ESR_Savarpada0.35LL</v>
      </c>
      <c r="K15" s="1">
        <f>IF(J15='Region - Konkan Data'!I14,1,0)</f>
        <v>1</v>
      </c>
      <c r="L15" s="1">
        <f>IF(OR('Region - Konkan Data'!J14="Connected",'Region - Konkan Data'!J14="Not"),1,0)</f>
        <v>1</v>
      </c>
      <c r="M15" s="1">
        <f>IF(OR('Region - Konkan Data'!K14="Connected",'Region - Konkan Data'!K14="Not"),1,0)</f>
        <v>1</v>
      </c>
      <c r="N15" s="1">
        <f>IF(OR('Region - Konkan Data'!L14="Connected",'Region - Konkan Data'!L14="Not"),1,0)</f>
        <v>1</v>
      </c>
      <c r="O15" s="1">
        <f>IF('Region - Konkan Data'!J14="Connected", 1, 0)</f>
        <v>1</v>
      </c>
      <c r="P15" s="1">
        <f>IF('Region - Konkan Data'!J14="Not",1,0)</f>
        <v>0</v>
      </c>
      <c r="Q15" s="1">
        <f>IF('Region - Konkan Data'!K14 = "Connected",1,0)</f>
        <v>1</v>
      </c>
      <c r="R15" s="1">
        <f>IF('Region - Konkan Data'!K14 = "Not",1,0)</f>
        <v>0</v>
      </c>
      <c r="S15" s="1">
        <f>IF('Region - Konkan Data'!L14="Connected",1,0)</f>
        <v>1</v>
      </c>
      <c r="T15" s="1">
        <f>IF('Region - Konkan Data'!L14="Not",1,0)</f>
        <v>0</v>
      </c>
      <c r="U15" s="1">
        <f>IF('Region - Konkan Data'!M14="Online",1,0)</f>
        <v>1</v>
      </c>
      <c r="V15" s="1">
        <f>IF('Region - Konkan Data'!M14="Offline",1,0)</f>
        <v>0</v>
      </c>
      <c r="W15" s="1">
        <f>IF('Region - Konkan Data'!N14="Online",1,0)</f>
        <v>0</v>
      </c>
      <c r="X15" s="1">
        <f>IF('Region - Konkan Data'!N14="Offline",1,0)</f>
        <v>1</v>
      </c>
      <c r="Y15" s="1">
        <f>IF('Region - Konkan Data'!O14="Online",1,0)</f>
        <v>1</v>
      </c>
      <c r="Z15" s="1">
        <f>IF('Region - Konkan Data'!O14="Offline",1,0)</f>
        <v>0</v>
      </c>
      <c r="AA15" s="1">
        <f>IF('Region - Konkan Data'!P14="Fully Completed",1,0)</f>
        <v>1</v>
      </c>
      <c r="AB15" s="1">
        <f>IF('Region - Konkan Data'!P14="In Progress",1,0)</f>
        <v>0</v>
      </c>
      <c r="AC15" s="1">
        <f>IF('Region - Konkan Data'!P14="N/A",1,0)</f>
        <v>0</v>
      </c>
      <c r="AD15" s="13">
        <f>IF('Region - Konkan Data'!Q14=1,1,0)</f>
        <v>0</v>
      </c>
      <c r="AE15" s="13">
        <f>IF('Region - Konkan Data'!R14=1,1,0)</f>
        <v>0</v>
      </c>
      <c r="AF15" s="13">
        <f>IF('Region - Konkan Data'!S14=1,1,0)</f>
        <v>0</v>
      </c>
      <c r="AG15" s="13">
        <f>IF('Region - Konkan Data'!T14=1,1,0)</f>
        <v>1</v>
      </c>
      <c r="AH15" s="13">
        <f>IF('Region - Konkan Data'!U14=1,1,0)</f>
        <v>0</v>
      </c>
      <c r="AI15" s="13">
        <f>IF('Region - Konkan Data'!V14=1,1,0)</f>
        <v>0</v>
      </c>
    </row>
    <row r="16" spans="2:35" ht="16" x14ac:dyDescent="0.4">
      <c r="B16" s="1">
        <f>'Region - Konkan Data'!A15</f>
        <v>14</v>
      </c>
      <c r="C16" s="1" t="str">
        <f>'Region - Konkan Data'!B15</f>
        <v>Palghar</v>
      </c>
      <c r="D16" s="1" t="str">
        <f>'Region - Konkan Data'!C15</f>
        <v>Palghar</v>
      </c>
      <c r="E16" s="1" t="str">
        <f>'Region - Konkan Data'!D15</f>
        <v>Palghar</v>
      </c>
      <c r="F16" s="1" t="str">
        <f>'Region - Konkan Data'!E15</f>
        <v>Dahanu</v>
      </c>
      <c r="G16" s="1" t="str">
        <f>'Region - Konkan Data'!F15</f>
        <v>4918426</v>
      </c>
      <c r="H16" s="1" t="str">
        <f>'Region - Konkan Data'!G15</f>
        <v>BADA POKHARAN RETROFITTING RPWSS</v>
      </c>
      <c r="I16" s="1" t="str">
        <f>'Region - Konkan Data'!H15</f>
        <v>Matgaon</v>
      </c>
      <c r="J16" s="1" t="str">
        <f>'Region - Konkan Data'!I15</f>
        <v>ESR-01 Matgaon 0.20LL</v>
      </c>
      <c r="K16" s="1">
        <f>IF(J16='Region - Konkan Data'!I15,1,0)</f>
        <v>1</v>
      </c>
      <c r="L16" s="1">
        <f>IF(OR('Region - Konkan Data'!J15="Connected",'Region - Konkan Data'!J15="Not"),1,0)</f>
        <v>1</v>
      </c>
      <c r="M16" s="1">
        <f>IF(OR('Region - Konkan Data'!K15="Connected",'Region - Konkan Data'!K15="Not"),1,0)</f>
        <v>1</v>
      </c>
      <c r="N16" s="1">
        <f>IF(OR('Region - Konkan Data'!L15="Connected",'Region - Konkan Data'!L15="Not"),1,0)</f>
        <v>1</v>
      </c>
      <c r="O16" s="1">
        <f>IF('Region - Konkan Data'!J15="Connected", 1, 0)</f>
        <v>1</v>
      </c>
      <c r="P16" s="1">
        <f>IF('Region - Konkan Data'!J15="Not",1,0)</f>
        <v>0</v>
      </c>
      <c r="Q16" s="1">
        <f>IF('Region - Konkan Data'!K15 = "Connected",1,0)</f>
        <v>1</v>
      </c>
      <c r="R16" s="1">
        <f>IF('Region - Konkan Data'!K15 = "Not",1,0)</f>
        <v>0</v>
      </c>
      <c r="S16" s="1">
        <f>IF('Region - Konkan Data'!L15="Connected",1,0)</f>
        <v>1</v>
      </c>
      <c r="T16" s="1">
        <f>IF('Region - Konkan Data'!L15="Not",1,0)</f>
        <v>0</v>
      </c>
      <c r="U16" s="1">
        <f>IF('Region - Konkan Data'!M15="Online",1,0)</f>
        <v>1</v>
      </c>
      <c r="V16" s="1">
        <f>IF('Region - Konkan Data'!M15="Offline",1,0)</f>
        <v>0</v>
      </c>
      <c r="W16" s="1">
        <f>IF('Region - Konkan Data'!N15="Online",1,0)</f>
        <v>0</v>
      </c>
      <c r="X16" s="1">
        <f>IF('Region - Konkan Data'!N15="Offline",1,0)</f>
        <v>1</v>
      </c>
      <c r="Y16" s="1">
        <f>IF('Region - Konkan Data'!O15="Online",1,0)</f>
        <v>1</v>
      </c>
      <c r="Z16" s="1">
        <f>IF('Region - Konkan Data'!O15="Offline",1,0)</f>
        <v>0</v>
      </c>
      <c r="AA16" s="1">
        <f>IF('Region - Konkan Data'!P15="Fully Completed",1,0)</f>
        <v>1</v>
      </c>
      <c r="AB16" s="1">
        <f>IF('Region - Konkan Data'!P15="In Progress",1,0)</f>
        <v>0</v>
      </c>
      <c r="AC16" s="1">
        <f>IF('Region - Konkan Data'!P15="N/A",1,0)</f>
        <v>0</v>
      </c>
      <c r="AD16" s="13">
        <f>IF('Region - Konkan Data'!Q15=1,1,0)</f>
        <v>0</v>
      </c>
      <c r="AE16" s="13">
        <f>IF('Region - Konkan Data'!R15=1,1,0)</f>
        <v>0</v>
      </c>
      <c r="AF16" s="13">
        <f>IF('Region - Konkan Data'!S15=1,1,0)</f>
        <v>0</v>
      </c>
      <c r="AG16" s="13">
        <f>IF('Region - Konkan Data'!T15=1,1,0)</f>
        <v>1</v>
      </c>
      <c r="AH16" s="13">
        <f>IF('Region - Konkan Data'!U15=1,1,0)</f>
        <v>0</v>
      </c>
      <c r="AI16" s="13">
        <f>IF('Region - Konkan Data'!V15=1,1,0)</f>
        <v>0</v>
      </c>
    </row>
    <row r="17" spans="2:35" ht="16" x14ac:dyDescent="0.4">
      <c r="B17" s="1">
        <f>'Region - Konkan Data'!A16</f>
        <v>15</v>
      </c>
      <c r="C17" s="1" t="str">
        <f>'Region - Konkan Data'!B16</f>
        <v>Raigadh</v>
      </c>
      <c r="D17" s="1" t="str">
        <f>'Region - Konkan Data'!C16</f>
        <v>Raigadh</v>
      </c>
      <c r="E17" s="1" t="str">
        <f>'Region - Konkan Data'!D16</f>
        <v>Raigadh</v>
      </c>
      <c r="F17" s="1" t="str">
        <f>'Region - Konkan Data'!E16</f>
        <v>Mangaon</v>
      </c>
      <c r="G17" s="1" t="str">
        <f>'Region - Konkan Data'!F16</f>
        <v>20028626</v>
      </c>
      <c r="H17" s="1" t="str">
        <f>'Region - Konkan Data'!G16</f>
        <v>Warak Kushade Water Supply Scheme tal- Mnagaon, Dist-Raigad</v>
      </c>
      <c r="I17" s="1" t="str">
        <f>'Region - Konkan Data'!H16</f>
        <v>Vighavli</v>
      </c>
      <c r="J17" s="1" t="str">
        <f>'Region - Konkan Data'!I16</f>
        <v>ESR Vighavli 0.25LL</v>
      </c>
      <c r="K17" s="1">
        <f>IF(J17='Region - Konkan Data'!I16,1,0)</f>
        <v>1</v>
      </c>
      <c r="L17" s="1">
        <f>IF(OR('Region - Konkan Data'!J16="Connected",'Region - Konkan Data'!J16="Not"),1,0)</f>
        <v>1</v>
      </c>
      <c r="M17" s="1">
        <f>IF(OR('Region - Konkan Data'!K16="Connected",'Region - Konkan Data'!K16="Not"),1,0)</f>
        <v>1</v>
      </c>
      <c r="N17" s="1">
        <f>IF(OR('Region - Konkan Data'!L16="Connected",'Region - Konkan Data'!L16="Not"),1,0)</f>
        <v>1</v>
      </c>
      <c r="O17" s="1">
        <f>IF('Region - Konkan Data'!J16="Connected", 1, 0)</f>
        <v>0</v>
      </c>
      <c r="P17" s="1">
        <f>IF('Region - Konkan Data'!J16="Not",1,0)</f>
        <v>1</v>
      </c>
      <c r="Q17" s="1">
        <f>IF('Region - Konkan Data'!K16 = "Connected",1,0)</f>
        <v>0</v>
      </c>
      <c r="R17" s="1">
        <f>IF('Region - Konkan Data'!K16 = "Not",1,0)</f>
        <v>1</v>
      </c>
      <c r="S17" s="1">
        <f>IF('Region - Konkan Data'!L16="Connected",1,0)</f>
        <v>1</v>
      </c>
      <c r="T17" s="1">
        <f>IF('Region - Konkan Data'!L16="Not",1,0)</f>
        <v>0</v>
      </c>
      <c r="U17" s="1">
        <f>IF('Region - Konkan Data'!M16="Online",1,0)</f>
        <v>0</v>
      </c>
      <c r="V17" s="1">
        <f>IF('Region - Konkan Data'!M16="Offline",1,0)</f>
        <v>0</v>
      </c>
      <c r="W17" s="1">
        <f>IF('Region - Konkan Data'!N16="Online",1,0)</f>
        <v>0</v>
      </c>
      <c r="X17" s="1">
        <f>IF('Region - Konkan Data'!N16="Offline",1,0)</f>
        <v>0</v>
      </c>
      <c r="Y17" s="1">
        <f>IF('Region - Konkan Data'!O16="Online",1,0)</f>
        <v>1</v>
      </c>
      <c r="Z17" s="1">
        <f>IF('Region - Konkan Data'!O16="Offline",1,0)</f>
        <v>0</v>
      </c>
      <c r="AA17" s="1">
        <f>IF('Region - Konkan Data'!P16="Fully Completed",1,0)</f>
        <v>0</v>
      </c>
      <c r="AB17" s="1">
        <f>IF('Region - Konkan Data'!P16="In Progress",1,0)</f>
        <v>1</v>
      </c>
      <c r="AC17" s="1">
        <f>IF('Region - Konkan Data'!P16="N/A",1,0)</f>
        <v>0</v>
      </c>
      <c r="AD17" s="13">
        <f>IF('Region - Konkan Data'!Q16=1,1,0)</f>
        <v>0</v>
      </c>
      <c r="AE17" s="13">
        <f>IF('Region - Konkan Data'!R16=1,1,0)</f>
        <v>0</v>
      </c>
      <c r="AF17" s="13">
        <f>IF('Region - Konkan Data'!S16=1,1,0)</f>
        <v>0</v>
      </c>
      <c r="AG17" s="13">
        <f>IF('Region - Konkan Data'!T16=1,1,0)</f>
        <v>0</v>
      </c>
      <c r="AH17" s="13">
        <f>IF('Region - Konkan Data'!U16=1,1,0)</f>
        <v>0</v>
      </c>
      <c r="AI17" s="13">
        <f>IF('Region - Konkan Data'!V16=1,1,0)</f>
        <v>0</v>
      </c>
    </row>
    <row r="18" spans="2:35" ht="16" x14ac:dyDescent="0.4">
      <c r="B18" s="1">
        <f>'Region - Konkan Data'!A17</f>
        <v>16</v>
      </c>
      <c r="C18" s="1" t="str">
        <f>'Region - Konkan Data'!B17</f>
        <v>Palghar</v>
      </c>
      <c r="D18" s="1" t="str">
        <f>'Region - Konkan Data'!C17</f>
        <v>Palghar</v>
      </c>
      <c r="E18" s="1" t="str">
        <f>'Region - Konkan Data'!D17</f>
        <v>Palghar</v>
      </c>
      <c r="F18" s="1" t="str">
        <f>'Region - Konkan Data'!E17</f>
        <v>Mokhada</v>
      </c>
      <c r="G18" s="1" t="str">
        <f>'Region - Konkan Data'!F17</f>
        <v>20028070</v>
      </c>
      <c r="H18" s="1" t="str">
        <f>'Region - Konkan Data'!G17</f>
        <v>MOKHADA TALUKA 58 VILLAGES R.R.W.S. SCHEME, TAL -MOKHADA</v>
      </c>
      <c r="I18" s="1" t="str">
        <f>'Region - Konkan Data'!H17</f>
        <v>Ghodichapada Sakhari</v>
      </c>
      <c r="J18" s="1" t="str">
        <f>'Region - Konkan Data'!I17</f>
        <v>ESR_Ghodichapada Sakhari.25LL</v>
      </c>
      <c r="K18" s="1">
        <f>IF(J18='Region - Konkan Data'!I17,1,0)</f>
        <v>1</v>
      </c>
      <c r="L18" s="1">
        <f>IF(OR('Region - Konkan Data'!J17="Connected",'Region - Konkan Data'!J17="Not"),1,0)</f>
        <v>1</v>
      </c>
      <c r="M18" s="1">
        <f>IF(OR('Region - Konkan Data'!K17="Connected",'Region - Konkan Data'!K17="Not"),1,0)</f>
        <v>1</v>
      </c>
      <c r="N18" s="1">
        <f>IF(OR('Region - Konkan Data'!L17="Connected",'Region - Konkan Data'!L17="Not"),1,0)</f>
        <v>1</v>
      </c>
      <c r="O18" s="1">
        <f>IF('Region - Konkan Data'!J17="Connected", 1, 0)</f>
        <v>0</v>
      </c>
      <c r="P18" s="1">
        <f>IF('Region - Konkan Data'!J17="Not",1,0)</f>
        <v>1</v>
      </c>
      <c r="Q18" s="1">
        <f>IF('Region - Konkan Data'!K17 = "Connected",1,0)</f>
        <v>0</v>
      </c>
      <c r="R18" s="1">
        <f>IF('Region - Konkan Data'!K17 = "Not",1,0)</f>
        <v>1</v>
      </c>
      <c r="S18" s="1">
        <f>IF('Region - Konkan Data'!L17="Connected",1,0)</f>
        <v>1</v>
      </c>
      <c r="T18" s="1">
        <f>IF('Region - Konkan Data'!L17="Not",1,0)</f>
        <v>0</v>
      </c>
      <c r="U18" s="1">
        <f>IF('Region - Konkan Data'!M17="Online",1,0)</f>
        <v>0</v>
      </c>
      <c r="V18" s="1">
        <f>IF('Region - Konkan Data'!M17="Offline",1,0)</f>
        <v>0</v>
      </c>
      <c r="W18" s="1">
        <f>IF('Region - Konkan Data'!N17="Online",1,0)</f>
        <v>0</v>
      </c>
      <c r="X18" s="1">
        <f>IF('Region - Konkan Data'!N17="Offline",1,0)</f>
        <v>0</v>
      </c>
      <c r="Y18" s="1">
        <f>IF('Region - Konkan Data'!O17="Online",1,0)</f>
        <v>1</v>
      </c>
      <c r="Z18" s="1">
        <f>IF('Region - Konkan Data'!O17="Offline",1,0)</f>
        <v>0</v>
      </c>
      <c r="AA18" s="1">
        <f>IF('Region - Konkan Data'!P17="Fully Completed",1,0)</f>
        <v>0</v>
      </c>
      <c r="AB18" s="1">
        <f>IF('Region - Konkan Data'!P17="In Progress",1,0)</f>
        <v>1</v>
      </c>
      <c r="AC18" s="1">
        <f>IF('Region - Konkan Data'!P17="N/A",1,0)</f>
        <v>0</v>
      </c>
      <c r="AD18" s="13">
        <f>IF('Region - Konkan Data'!Q17=1,1,0)</f>
        <v>0</v>
      </c>
      <c r="AE18" s="13">
        <f>IF('Region - Konkan Data'!R17=1,1,0)</f>
        <v>0</v>
      </c>
      <c r="AF18" s="13">
        <f>IF('Region - Konkan Data'!S17=1,1,0)</f>
        <v>0</v>
      </c>
      <c r="AG18" s="13">
        <f>IF('Region - Konkan Data'!T17=1,1,0)</f>
        <v>0</v>
      </c>
      <c r="AH18" s="13">
        <f>IF('Region - Konkan Data'!U17=1,1,0)</f>
        <v>0</v>
      </c>
      <c r="AI18" s="13">
        <f>IF('Region - Konkan Data'!V17=1,1,0)</f>
        <v>0</v>
      </c>
    </row>
    <row r="19" spans="2:35" ht="16" x14ac:dyDescent="0.4">
      <c r="B19" s="1">
        <f>'Region - Konkan Data'!A18</f>
        <v>17</v>
      </c>
      <c r="C19" s="1" t="str">
        <f>'Region - Konkan Data'!B18</f>
        <v>Palghar</v>
      </c>
      <c r="D19" s="1" t="str">
        <f>'Region - Konkan Data'!C18</f>
        <v>Palghar</v>
      </c>
      <c r="E19" s="1" t="str">
        <f>'Region - Konkan Data'!D18</f>
        <v>Palghar</v>
      </c>
      <c r="F19" s="1" t="str">
        <f>'Region - Konkan Data'!E18</f>
        <v>Mokhada</v>
      </c>
      <c r="G19" s="1" t="str">
        <f>'Region - Konkan Data'!F18</f>
        <v>20028070</v>
      </c>
      <c r="H19" s="1" t="str">
        <f>'Region - Konkan Data'!G18</f>
        <v>MOKHADA TALUKA 58 VILLAGES R.R.W.S. SCHEME, TAL -MOKHADA</v>
      </c>
      <c r="I19" s="1" t="str">
        <f>'Region - Konkan Data'!H18</f>
        <v>Jogalwadi</v>
      </c>
      <c r="J19" s="1" t="str">
        <f>'Region - Konkan Data'!I18</f>
        <v>ESR_Jogalwadi 0.43LL</v>
      </c>
      <c r="K19" s="1">
        <f>IF(J19='Region - Konkan Data'!I18,1,0)</f>
        <v>1</v>
      </c>
      <c r="L19" s="1">
        <f>IF(OR('Region - Konkan Data'!J18="Connected",'Region - Konkan Data'!J18="Not"),1,0)</f>
        <v>1</v>
      </c>
      <c r="M19" s="1">
        <f>IF(OR('Region - Konkan Data'!K18="Connected",'Region - Konkan Data'!K18="Not"),1,0)</f>
        <v>1</v>
      </c>
      <c r="N19" s="1">
        <f>IF(OR('Region - Konkan Data'!L18="Connected",'Region - Konkan Data'!L18="Not"),1,0)</f>
        <v>1</v>
      </c>
      <c r="O19" s="1">
        <f>IF('Region - Konkan Data'!J18="Connected", 1, 0)</f>
        <v>0</v>
      </c>
      <c r="P19" s="1">
        <f>IF('Region - Konkan Data'!J18="Not",1,0)</f>
        <v>1</v>
      </c>
      <c r="Q19" s="1">
        <f>IF('Region - Konkan Data'!K18 = "Connected",1,0)</f>
        <v>0</v>
      </c>
      <c r="R19" s="1">
        <f>IF('Region - Konkan Data'!K18 = "Not",1,0)</f>
        <v>1</v>
      </c>
      <c r="S19" s="1">
        <f>IF('Region - Konkan Data'!L18="Connected",1,0)</f>
        <v>1</v>
      </c>
      <c r="T19" s="1">
        <f>IF('Region - Konkan Data'!L18="Not",1,0)</f>
        <v>0</v>
      </c>
      <c r="U19" s="1">
        <f>IF('Region - Konkan Data'!M18="Online",1,0)</f>
        <v>0</v>
      </c>
      <c r="V19" s="1">
        <f>IF('Region - Konkan Data'!M18="Offline",1,0)</f>
        <v>0</v>
      </c>
      <c r="W19" s="1">
        <f>IF('Region - Konkan Data'!N18="Online",1,0)</f>
        <v>0</v>
      </c>
      <c r="X19" s="1">
        <f>IF('Region - Konkan Data'!N18="Offline",1,0)</f>
        <v>0</v>
      </c>
      <c r="Y19" s="1">
        <f>IF('Region - Konkan Data'!O18="Online",1,0)</f>
        <v>1</v>
      </c>
      <c r="Z19" s="1">
        <f>IF('Region - Konkan Data'!O18="Offline",1,0)</f>
        <v>0</v>
      </c>
      <c r="AA19" s="1">
        <f>IF('Region - Konkan Data'!P18="Fully Completed",1,0)</f>
        <v>0</v>
      </c>
      <c r="AB19" s="1">
        <f>IF('Region - Konkan Data'!P18="In Progress",1,0)</f>
        <v>1</v>
      </c>
      <c r="AC19" s="1">
        <f>IF('Region - Konkan Data'!P18="N/A",1,0)</f>
        <v>0</v>
      </c>
      <c r="AD19" s="13">
        <f>IF('Region - Konkan Data'!Q18=1,1,0)</f>
        <v>0</v>
      </c>
      <c r="AE19" s="13">
        <f>IF('Region - Konkan Data'!R18=1,1,0)</f>
        <v>0</v>
      </c>
      <c r="AF19" s="13">
        <f>IF('Region - Konkan Data'!S18=1,1,0)</f>
        <v>0</v>
      </c>
      <c r="AG19" s="13">
        <f>IF('Region - Konkan Data'!T18=1,1,0)</f>
        <v>0</v>
      </c>
      <c r="AH19" s="13">
        <f>IF('Region - Konkan Data'!U18=1,1,0)</f>
        <v>0</v>
      </c>
      <c r="AI19" s="13">
        <f>IF('Region - Konkan Data'!V18=1,1,0)</f>
        <v>0</v>
      </c>
    </row>
    <row r="20" spans="2:35" ht="16" x14ac:dyDescent="0.4">
      <c r="B20" s="1">
        <f>'Region - Konkan Data'!A19</f>
        <v>18</v>
      </c>
      <c r="C20" s="1" t="str">
        <f>'Region - Konkan Data'!B19</f>
        <v>Palghar</v>
      </c>
      <c r="D20" s="1" t="str">
        <f>'Region - Konkan Data'!C19</f>
        <v>Palghar</v>
      </c>
      <c r="E20" s="1" t="str">
        <f>'Region - Konkan Data'!D19</f>
        <v>Palghar</v>
      </c>
      <c r="F20" s="1" t="str">
        <f>'Region - Konkan Data'!E19</f>
        <v>Mokhada</v>
      </c>
      <c r="G20" s="1" t="str">
        <f>'Region - Konkan Data'!F19</f>
        <v>20028070</v>
      </c>
      <c r="H20" s="1" t="str">
        <f>'Region - Konkan Data'!G19</f>
        <v>MOKHADA TALUKA 58 VILLAGES R.R.W.S. SCHEME, TAL -MOKHADA</v>
      </c>
      <c r="I20" s="1" t="str">
        <f>'Region - Konkan Data'!H19</f>
        <v>Gonde BK</v>
      </c>
      <c r="J20" s="1" t="str">
        <f>'Region - Konkan Data'!I19</f>
        <v>ESR_Gonde BK.66LL</v>
      </c>
      <c r="K20" s="1">
        <f>IF(J20='Region - Konkan Data'!I19,1,0)</f>
        <v>1</v>
      </c>
      <c r="L20" s="1">
        <f>IF(OR('Region - Konkan Data'!J19="Connected",'Region - Konkan Data'!J19="Not"),1,0)</f>
        <v>1</v>
      </c>
      <c r="M20" s="1">
        <f>IF(OR('Region - Konkan Data'!K19="Connected",'Region - Konkan Data'!K19="Not"),1,0)</f>
        <v>1</v>
      </c>
      <c r="N20" s="1">
        <f>IF(OR('Region - Konkan Data'!L19="Connected",'Region - Konkan Data'!L19="Not"),1,0)</f>
        <v>1</v>
      </c>
      <c r="O20" s="1">
        <f>IF('Region - Konkan Data'!J19="Connected", 1, 0)</f>
        <v>1</v>
      </c>
      <c r="P20" s="1">
        <f>IF('Region - Konkan Data'!J19="Not",1,0)</f>
        <v>0</v>
      </c>
      <c r="Q20" s="1">
        <f>IF('Region - Konkan Data'!K19 = "Connected",1,0)</f>
        <v>0</v>
      </c>
      <c r="R20" s="1">
        <f>IF('Region - Konkan Data'!K19 = "Not",1,0)</f>
        <v>1</v>
      </c>
      <c r="S20" s="1">
        <f>IF('Region - Konkan Data'!L19="Connected",1,0)</f>
        <v>1</v>
      </c>
      <c r="T20" s="1">
        <f>IF('Region - Konkan Data'!L19="Not",1,0)</f>
        <v>0</v>
      </c>
      <c r="U20" s="1">
        <f>IF('Region - Konkan Data'!M19="Online",1,0)</f>
        <v>1</v>
      </c>
      <c r="V20" s="1">
        <f>IF('Region - Konkan Data'!M19="Offline",1,0)</f>
        <v>0</v>
      </c>
      <c r="W20" s="1">
        <f>IF('Region - Konkan Data'!N19="Online",1,0)</f>
        <v>0</v>
      </c>
      <c r="X20" s="1">
        <f>IF('Region - Konkan Data'!N19="Offline",1,0)</f>
        <v>0</v>
      </c>
      <c r="Y20" s="1">
        <f>IF('Region - Konkan Data'!O19="Online",1,0)</f>
        <v>1</v>
      </c>
      <c r="Z20" s="1">
        <f>IF('Region - Konkan Data'!O19="Offline",1,0)</f>
        <v>0</v>
      </c>
      <c r="AA20" s="1">
        <f>IF('Region - Konkan Data'!P19="Fully Completed",1,0)</f>
        <v>0</v>
      </c>
      <c r="AB20" s="1">
        <f>IF('Region - Konkan Data'!P19="In Progress",1,0)</f>
        <v>1</v>
      </c>
      <c r="AC20" s="1">
        <f>IF('Region - Konkan Data'!P19="N/A",1,0)</f>
        <v>0</v>
      </c>
      <c r="AD20" s="13">
        <f>IF('Region - Konkan Data'!Q19=1,1,0)</f>
        <v>0</v>
      </c>
      <c r="AE20" s="13">
        <f>IF('Region - Konkan Data'!R19=1,1,0)</f>
        <v>0</v>
      </c>
      <c r="AF20" s="13">
        <f>IF('Region - Konkan Data'!S19=1,1,0)</f>
        <v>0</v>
      </c>
      <c r="AG20" s="13">
        <f>IF('Region - Konkan Data'!T19=1,1,0)</f>
        <v>0</v>
      </c>
      <c r="AH20" s="13">
        <f>IF('Region - Konkan Data'!U19=1,1,0)</f>
        <v>0</v>
      </c>
      <c r="AI20" s="13">
        <f>IF('Region - Konkan Data'!V19=1,1,0)</f>
        <v>0</v>
      </c>
    </row>
    <row r="21" spans="2:35" ht="16" x14ac:dyDescent="0.4">
      <c r="B21" s="1">
        <f>'Region - Konkan Data'!A20</f>
        <v>19</v>
      </c>
      <c r="C21" s="1" t="str">
        <f>'Region - Konkan Data'!B20</f>
        <v>Palghar</v>
      </c>
      <c r="D21" s="1" t="str">
        <f>'Region - Konkan Data'!C20</f>
        <v>Palghar</v>
      </c>
      <c r="E21" s="1" t="str">
        <f>'Region - Konkan Data'!D20</f>
        <v>Palghar</v>
      </c>
      <c r="F21" s="1" t="str">
        <f>'Region - Konkan Data'!E20</f>
        <v>Mokhada</v>
      </c>
      <c r="G21" s="1" t="str">
        <f>'Region - Konkan Data'!F20</f>
        <v>20028070</v>
      </c>
      <c r="H21" s="1" t="str">
        <f>'Region - Konkan Data'!G20</f>
        <v>MOKHADA TALUKA 58 VILLAGES R.R.W.S. SCHEME, TAL -MOKHADA</v>
      </c>
      <c r="I21" s="1" t="str">
        <f>'Region - Konkan Data'!H20</f>
        <v>Pawarpada Poshera</v>
      </c>
      <c r="J21" s="1" t="str">
        <f>'Region - Konkan Data'!I20</f>
        <v>ESR_Pawarpada Poshera.25LL</v>
      </c>
      <c r="K21" s="1">
        <f>IF(J21='Region - Konkan Data'!I20,1,0)</f>
        <v>1</v>
      </c>
      <c r="L21" s="1">
        <f>IF(OR('Region - Konkan Data'!J20="Connected",'Region - Konkan Data'!J20="Not"),1,0)</f>
        <v>1</v>
      </c>
      <c r="M21" s="1">
        <f>IF(OR('Region - Konkan Data'!K20="Connected",'Region - Konkan Data'!K20="Not"),1,0)</f>
        <v>1</v>
      </c>
      <c r="N21" s="1">
        <f>IF(OR('Region - Konkan Data'!L20="Connected",'Region - Konkan Data'!L20="Not"),1,0)</f>
        <v>1</v>
      </c>
      <c r="O21" s="1">
        <f>IF('Region - Konkan Data'!J20="Connected", 1, 0)</f>
        <v>1</v>
      </c>
      <c r="P21" s="1">
        <f>IF('Region - Konkan Data'!J20="Not",1,0)</f>
        <v>0</v>
      </c>
      <c r="Q21" s="1">
        <f>IF('Region - Konkan Data'!K20 = "Connected",1,0)</f>
        <v>0</v>
      </c>
      <c r="R21" s="1">
        <f>IF('Region - Konkan Data'!K20 = "Not",1,0)</f>
        <v>1</v>
      </c>
      <c r="S21" s="1">
        <f>IF('Region - Konkan Data'!L20="Connected",1,0)</f>
        <v>1</v>
      </c>
      <c r="T21" s="1">
        <f>IF('Region - Konkan Data'!L20="Not",1,0)</f>
        <v>0</v>
      </c>
      <c r="U21" s="1">
        <f>IF('Region - Konkan Data'!M20="Online",1,0)</f>
        <v>1</v>
      </c>
      <c r="V21" s="1">
        <f>IF('Region - Konkan Data'!M20="Offline",1,0)</f>
        <v>0</v>
      </c>
      <c r="W21" s="1">
        <f>IF('Region - Konkan Data'!N20="Online",1,0)</f>
        <v>0</v>
      </c>
      <c r="X21" s="1">
        <f>IF('Region - Konkan Data'!N20="Offline",1,0)</f>
        <v>0</v>
      </c>
      <c r="Y21" s="1">
        <f>IF('Region - Konkan Data'!O20="Online",1,0)</f>
        <v>1</v>
      </c>
      <c r="Z21" s="1">
        <f>IF('Region - Konkan Data'!O20="Offline",1,0)</f>
        <v>0</v>
      </c>
      <c r="AA21" s="1">
        <f>IF('Region - Konkan Data'!P20="Fully Completed",1,0)</f>
        <v>0</v>
      </c>
      <c r="AB21" s="1">
        <f>IF('Region - Konkan Data'!P20="In Progress",1,0)</f>
        <v>1</v>
      </c>
      <c r="AC21" s="1">
        <f>IF('Region - Konkan Data'!P20="N/A",1,0)</f>
        <v>0</v>
      </c>
      <c r="AD21" s="13">
        <f>IF('Region - Konkan Data'!Q20=1,1,0)</f>
        <v>0</v>
      </c>
      <c r="AE21" s="13">
        <f>IF('Region - Konkan Data'!R20=1,1,0)</f>
        <v>0</v>
      </c>
      <c r="AF21" s="13">
        <f>IF('Region - Konkan Data'!S20=1,1,0)</f>
        <v>0</v>
      </c>
      <c r="AG21" s="13">
        <f>IF('Region - Konkan Data'!T20=1,1,0)</f>
        <v>0</v>
      </c>
      <c r="AH21" s="13">
        <f>IF('Region - Konkan Data'!U20=1,1,0)</f>
        <v>0</v>
      </c>
      <c r="AI21" s="13">
        <f>IF('Region - Konkan Data'!V20=1,1,0)</f>
        <v>0</v>
      </c>
    </row>
    <row r="22" spans="2:35" ht="16" x14ac:dyDescent="0.4">
      <c r="B22" s="1">
        <f>'Region - Konkan Data'!A21</f>
        <v>20</v>
      </c>
      <c r="C22" s="1" t="str">
        <f>'Region - Konkan Data'!B21</f>
        <v>Palghar</v>
      </c>
      <c r="D22" s="1" t="str">
        <f>'Region - Konkan Data'!C21</f>
        <v>Palghar</v>
      </c>
      <c r="E22" s="1" t="str">
        <f>'Region - Konkan Data'!D21</f>
        <v>Palghar</v>
      </c>
      <c r="F22" s="1" t="str">
        <f>'Region - Konkan Data'!E21</f>
        <v>Mokhada</v>
      </c>
      <c r="G22" s="1" t="str">
        <f>'Region - Konkan Data'!F21</f>
        <v>20028070</v>
      </c>
      <c r="H22" s="1" t="str">
        <f>'Region - Konkan Data'!G21</f>
        <v>MOKHADA TALUKA 58 VILLAGES R.R.W.S. SCHEME, TAL -MOKHADA</v>
      </c>
      <c r="I22" s="1" t="str">
        <f>'Region - Konkan Data'!H21</f>
        <v>Wasala</v>
      </c>
      <c r="J22" s="1" t="str">
        <f>'Region - Konkan Data'!I21</f>
        <v>ESR_Wasala.84LL</v>
      </c>
      <c r="K22" s="1">
        <f>IF(J22='Region - Konkan Data'!I21,1,0)</f>
        <v>1</v>
      </c>
      <c r="L22" s="1">
        <f>IF(OR('Region - Konkan Data'!J21="Connected",'Region - Konkan Data'!J21="Not"),1,0)</f>
        <v>1</v>
      </c>
      <c r="M22" s="1">
        <f>IF(OR('Region - Konkan Data'!K21="Connected",'Region - Konkan Data'!K21="Not"),1,0)</f>
        <v>1</v>
      </c>
      <c r="N22" s="1">
        <f>IF(OR('Region - Konkan Data'!L21="Connected",'Region - Konkan Data'!L21="Not"),1,0)</f>
        <v>1</v>
      </c>
      <c r="O22" s="1">
        <f>IF('Region - Konkan Data'!J21="Connected", 1, 0)</f>
        <v>1</v>
      </c>
      <c r="P22" s="1">
        <f>IF('Region - Konkan Data'!J21="Not",1,0)</f>
        <v>0</v>
      </c>
      <c r="Q22" s="1">
        <f>IF('Region - Konkan Data'!K21 = "Connected",1,0)</f>
        <v>0</v>
      </c>
      <c r="R22" s="1">
        <f>IF('Region - Konkan Data'!K21 = "Not",1,0)</f>
        <v>1</v>
      </c>
      <c r="S22" s="1">
        <f>IF('Region - Konkan Data'!L21="Connected",1,0)</f>
        <v>1</v>
      </c>
      <c r="T22" s="1">
        <f>IF('Region - Konkan Data'!L21="Not",1,0)</f>
        <v>0</v>
      </c>
      <c r="U22" s="1">
        <f>IF('Region - Konkan Data'!M21="Online",1,0)</f>
        <v>1</v>
      </c>
      <c r="V22" s="1">
        <f>IF('Region - Konkan Data'!M21="Offline",1,0)</f>
        <v>0</v>
      </c>
      <c r="W22" s="1">
        <f>IF('Region - Konkan Data'!N21="Online",1,0)</f>
        <v>0</v>
      </c>
      <c r="X22" s="1">
        <f>IF('Region - Konkan Data'!N21="Offline",1,0)</f>
        <v>0</v>
      </c>
      <c r="Y22" s="1">
        <f>IF('Region - Konkan Data'!O21="Online",1,0)</f>
        <v>1</v>
      </c>
      <c r="Z22" s="1">
        <f>IF('Region - Konkan Data'!O21="Offline",1,0)</f>
        <v>0</v>
      </c>
      <c r="AA22" s="1">
        <f>IF('Region - Konkan Data'!P21="Fully Completed",1,0)</f>
        <v>0</v>
      </c>
      <c r="AB22" s="1">
        <f>IF('Region - Konkan Data'!P21="In Progress",1,0)</f>
        <v>1</v>
      </c>
      <c r="AC22" s="1">
        <f>IF('Region - Konkan Data'!P21="N/A",1,0)</f>
        <v>0</v>
      </c>
      <c r="AD22" s="13">
        <f>IF('Region - Konkan Data'!Q21=1,1,0)</f>
        <v>0</v>
      </c>
      <c r="AE22" s="13">
        <f>IF('Region - Konkan Data'!R21=1,1,0)</f>
        <v>0</v>
      </c>
      <c r="AF22" s="13">
        <f>IF('Region - Konkan Data'!S21=1,1,0)</f>
        <v>0</v>
      </c>
      <c r="AG22" s="13">
        <f>IF('Region - Konkan Data'!T21=1,1,0)</f>
        <v>0</v>
      </c>
      <c r="AH22" s="13">
        <f>IF('Region - Konkan Data'!U21=1,1,0)</f>
        <v>0</v>
      </c>
      <c r="AI22" s="13">
        <f>IF('Region - Konkan Data'!V21=1,1,0)</f>
        <v>0</v>
      </c>
    </row>
    <row r="23" spans="2:35" ht="16" x14ac:dyDescent="0.4">
      <c r="B23" s="1">
        <f>'Region - Konkan Data'!A22</f>
        <v>21</v>
      </c>
      <c r="C23" s="1" t="str">
        <f>'Region - Konkan Data'!B22</f>
        <v>Palghar</v>
      </c>
      <c r="D23" s="1" t="str">
        <f>'Region - Konkan Data'!C22</f>
        <v>Palghar</v>
      </c>
      <c r="E23" s="1" t="str">
        <f>'Region - Konkan Data'!D22</f>
        <v>Palghar</v>
      </c>
      <c r="F23" s="1" t="str">
        <f>'Region - Konkan Data'!E22</f>
        <v>Dahanu</v>
      </c>
      <c r="G23" s="1" t="str">
        <f>'Region - Konkan Data'!F22</f>
        <v>4918426</v>
      </c>
      <c r="H23" s="1" t="str">
        <f>'Region - Konkan Data'!G22</f>
        <v>BADA POKHARAN RETROFITTING RPWSS</v>
      </c>
      <c r="I23" s="1" t="str">
        <f>'Region - Konkan Data'!H22</f>
        <v>Dhakti Dahanu</v>
      </c>
      <c r="J23" s="1" t="str">
        <f>'Region - Konkan Data'!I22</f>
        <v>ESR_Dhakti Dahanu1.40LL</v>
      </c>
      <c r="K23" s="1">
        <f>IF(J23='Region - Konkan Data'!I22,1,0)</f>
        <v>1</v>
      </c>
      <c r="L23" s="1">
        <f>IF(OR('Region - Konkan Data'!J22="Connected",'Region - Konkan Data'!J22="Not"),1,0)</f>
        <v>1</v>
      </c>
      <c r="M23" s="1">
        <f>IF(OR('Region - Konkan Data'!K22="Connected",'Region - Konkan Data'!K22="Not"),1,0)</f>
        <v>1</v>
      </c>
      <c r="N23" s="1">
        <f>IF(OR('Region - Konkan Data'!L22="Connected",'Region - Konkan Data'!L22="Not"),1,0)</f>
        <v>1</v>
      </c>
      <c r="O23" s="1">
        <f>IF('Region - Konkan Data'!J22="Connected", 1, 0)</f>
        <v>1</v>
      </c>
      <c r="P23" s="1">
        <f>IF('Region - Konkan Data'!J22="Not",1,0)</f>
        <v>0</v>
      </c>
      <c r="Q23" s="1">
        <f>IF('Region - Konkan Data'!K22 = "Connected",1,0)</f>
        <v>1</v>
      </c>
      <c r="R23" s="1">
        <f>IF('Region - Konkan Data'!K22 = "Not",1,0)</f>
        <v>0</v>
      </c>
      <c r="S23" s="1">
        <f>IF('Region - Konkan Data'!L22="Connected",1,0)</f>
        <v>1</v>
      </c>
      <c r="T23" s="1">
        <f>IF('Region - Konkan Data'!L22="Not",1,0)</f>
        <v>0</v>
      </c>
      <c r="U23" s="1">
        <f>IF('Region - Konkan Data'!M22="Online",1,0)</f>
        <v>1</v>
      </c>
      <c r="V23" s="1">
        <f>IF('Region - Konkan Data'!M22="Offline",1,0)</f>
        <v>0</v>
      </c>
      <c r="W23" s="1">
        <f>IF('Region - Konkan Data'!N22="Online",1,0)</f>
        <v>1</v>
      </c>
      <c r="X23" s="1">
        <f>IF('Region - Konkan Data'!N22="Offline",1,0)</f>
        <v>0</v>
      </c>
      <c r="Y23" s="1">
        <f>IF('Region - Konkan Data'!O22="Online",1,0)</f>
        <v>1</v>
      </c>
      <c r="Z23" s="1">
        <f>IF('Region - Konkan Data'!O22="Offline",1,0)</f>
        <v>0</v>
      </c>
      <c r="AA23" s="1">
        <f>IF('Region - Konkan Data'!P22="Fully Completed",1,0)</f>
        <v>1</v>
      </c>
      <c r="AB23" s="1">
        <f>IF('Region - Konkan Data'!P22="In Progress",1,0)</f>
        <v>0</v>
      </c>
      <c r="AC23" s="1">
        <f>IF('Region - Konkan Data'!P22="N/A",1,0)</f>
        <v>0</v>
      </c>
      <c r="AD23" s="13">
        <f>IF('Region - Konkan Data'!Q22=1,1,0)</f>
        <v>0</v>
      </c>
      <c r="AE23" s="13">
        <f>IF('Region - Konkan Data'!R22=1,1,0)</f>
        <v>0</v>
      </c>
      <c r="AF23" s="13">
        <f>IF('Region - Konkan Data'!S22=1,1,0)</f>
        <v>0</v>
      </c>
      <c r="AG23" s="13">
        <f>IF('Region - Konkan Data'!T22=1,1,0)</f>
        <v>0</v>
      </c>
      <c r="AH23" s="13">
        <f>IF('Region - Konkan Data'!U22=1,1,0)</f>
        <v>0</v>
      </c>
      <c r="AI23" s="13">
        <f>IF('Region - Konkan Data'!V22=1,1,0)</f>
        <v>0</v>
      </c>
    </row>
    <row r="24" spans="2:35" ht="16" x14ac:dyDescent="0.4">
      <c r="B24" s="1">
        <f>'Region - Konkan Data'!A23</f>
        <v>22</v>
      </c>
      <c r="C24" s="1" t="str">
        <f>'Region - Konkan Data'!B23</f>
        <v>Palghar</v>
      </c>
      <c r="D24" s="1" t="str">
        <f>'Region - Konkan Data'!C23</f>
        <v>Palghar</v>
      </c>
      <c r="E24" s="1" t="str">
        <f>'Region - Konkan Data'!D23</f>
        <v>Palghar</v>
      </c>
      <c r="F24" s="1" t="str">
        <f>'Region - Konkan Data'!E23</f>
        <v>Dahanu</v>
      </c>
      <c r="G24" s="1" t="str">
        <f>'Region - Konkan Data'!F23</f>
        <v>4918426</v>
      </c>
      <c r="H24" s="1" t="str">
        <f>'Region - Konkan Data'!G23</f>
        <v>BADA POKHARAN RETROFITTING RPWSS</v>
      </c>
      <c r="I24" s="1" t="str">
        <f>'Region - Konkan Data'!H23</f>
        <v>Kambode</v>
      </c>
      <c r="J24" s="1" t="str">
        <f>'Region - Konkan Data'!I23</f>
        <v>ESR-2_Kambode.50LL</v>
      </c>
      <c r="K24" s="1">
        <f>IF(J24='Region - Konkan Data'!I23,1,0)</f>
        <v>1</v>
      </c>
      <c r="L24" s="1">
        <f>IF(OR('Region - Konkan Data'!J23="Connected",'Region - Konkan Data'!J23="Not"),1,0)</f>
        <v>1</v>
      </c>
      <c r="M24" s="1">
        <f>IF(OR('Region - Konkan Data'!K23="Connected",'Region - Konkan Data'!K23="Not"),1,0)</f>
        <v>1</v>
      </c>
      <c r="N24" s="1">
        <f>IF(OR('Region - Konkan Data'!L23="Connected",'Region - Konkan Data'!L23="Not"),1,0)</f>
        <v>1</v>
      </c>
      <c r="O24" s="1">
        <f>IF('Region - Konkan Data'!J23="Connected", 1, 0)</f>
        <v>1</v>
      </c>
      <c r="P24" s="1">
        <f>IF('Region - Konkan Data'!J23="Not",1,0)</f>
        <v>0</v>
      </c>
      <c r="Q24" s="1">
        <f>IF('Region - Konkan Data'!K23 = "Connected",1,0)</f>
        <v>1</v>
      </c>
      <c r="R24" s="1">
        <f>IF('Region - Konkan Data'!K23 = "Not",1,0)</f>
        <v>0</v>
      </c>
      <c r="S24" s="1">
        <f>IF('Region - Konkan Data'!L23="Connected",1,0)</f>
        <v>1</v>
      </c>
      <c r="T24" s="1">
        <f>IF('Region - Konkan Data'!L23="Not",1,0)</f>
        <v>0</v>
      </c>
      <c r="U24" s="1">
        <f>IF('Region - Konkan Data'!M23="Online",1,0)</f>
        <v>1</v>
      </c>
      <c r="V24" s="1">
        <f>IF('Region - Konkan Data'!M23="Offline",1,0)</f>
        <v>0</v>
      </c>
      <c r="W24" s="1">
        <f>IF('Region - Konkan Data'!N23="Online",1,0)</f>
        <v>0</v>
      </c>
      <c r="X24" s="1">
        <f>IF('Region - Konkan Data'!N23="Offline",1,0)</f>
        <v>1</v>
      </c>
      <c r="Y24" s="1">
        <f>IF('Region - Konkan Data'!O23="Online",1,0)</f>
        <v>1</v>
      </c>
      <c r="Z24" s="1">
        <f>IF('Region - Konkan Data'!O23="Offline",1,0)</f>
        <v>0</v>
      </c>
      <c r="AA24" s="1">
        <f>IF('Region - Konkan Data'!P23="Fully Completed",1,0)</f>
        <v>1</v>
      </c>
      <c r="AB24" s="1">
        <f>IF('Region - Konkan Data'!P23="In Progress",1,0)</f>
        <v>0</v>
      </c>
      <c r="AC24" s="1">
        <f>IF('Region - Konkan Data'!P23="N/A",1,0)</f>
        <v>0</v>
      </c>
      <c r="AD24" s="13">
        <f>IF('Region - Konkan Data'!Q23=1,1,0)</f>
        <v>0</v>
      </c>
      <c r="AE24" s="13">
        <f>IF('Region - Konkan Data'!R23=1,1,0)</f>
        <v>0</v>
      </c>
      <c r="AF24" s="13">
        <f>IF('Region - Konkan Data'!S23=1,1,0)</f>
        <v>0</v>
      </c>
      <c r="AG24" s="13">
        <f>IF('Region - Konkan Data'!T23=1,1,0)</f>
        <v>1</v>
      </c>
      <c r="AH24" s="13">
        <f>IF('Region - Konkan Data'!U23=1,1,0)</f>
        <v>0</v>
      </c>
      <c r="AI24" s="13">
        <f>IF('Region - Konkan Data'!V23=1,1,0)</f>
        <v>0</v>
      </c>
    </row>
    <row r="25" spans="2:35" ht="16" x14ac:dyDescent="0.4">
      <c r="B25" s="1">
        <f>'Region - Konkan Data'!A24</f>
        <v>23</v>
      </c>
      <c r="C25" s="1" t="str">
        <f>'Region - Konkan Data'!B24</f>
        <v>Palghar</v>
      </c>
      <c r="D25" s="1" t="str">
        <f>'Region - Konkan Data'!C24</f>
        <v>Palghar</v>
      </c>
      <c r="E25" s="1" t="str">
        <f>'Region - Konkan Data'!D24</f>
        <v>Palghar</v>
      </c>
      <c r="F25" s="1" t="str">
        <f>'Region - Konkan Data'!E24</f>
        <v>Mokhada</v>
      </c>
      <c r="G25" s="1" t="str">
        <f>'Region - Konkan Data'!F24</f>
        <v>20028070</v>
      </c>
      <c r="H25" s="1" t="str">
        <f>'Region - Konkan Data'!G24</f>
        <v>MOKHADA TALUKA 58 VILLAGES R.R.W.S. SCHEME, TAL -MOKHADA</v>
      </c>
      <c r="I25" s="1" t="str">
        <f>'Region - Konkan Data'!H24</f>
        <v>Pangripada Chas</v>
      </c>
      <c r="J25" s="1" t="str">
        <f>'Region - Konkan Data'!I24</f>
        <v>ESR_Pangaripada Chas.49LL</v>
      </c>
      <c r="K25" s="1">
        <f>IF(J25='Region - Konkan Data'!I24,1,0)</f>
        <v>1</v>
      </c>
      <c r="L25" s="1">
        <f>IF(OR('Region - Konkan Data'!J24="Connected",'Region - Konkan Data'!J24="Not"),1,0)</f>
        <v>1</v>
      </c>
      <c r="M25" s="1">
        <f>IF(OR('Region - Konkan Data'!K24="Connected",'Region - Konkan Data'!K24="Not"),1,0)</f>
        <v>1</v>
      </c>
      <c r="N25" s="1">
        <f>IF(OR('Region - Konkan Data'!L24="Connected",'Region - Konkan Data'!L24="Not"),1,0)</f>
        <v>1</v>
      </c>
      <c r="O25" s="1">
        <f>IF('Region - Konkan Data'!J24="Connected", 1, 0)</f>
        <v>1</v>
      </c>
      <c r="P25" s="1">
        <f>IF('Region - Konkan Data'!J24="Not",1,0)</f>
        <v>0</v>
      </c>
      <c r="Q25" s="1">
        <f>IF('Region - Konkan Data'!K24 = "Connected",1,0)</f>
        <v>0</v>
      </c>
      <c r="R25" s="1">
        <f>IF('Region - Konkan Data'!K24 = "Not",1,0)</f>
        <v>1</v>
      </c>
      <c r="S25" s="1">
        <f>IF('Region - Konkan Data'!L24="Connected",1,0)</f>
        <v>1</v>
      </c>
      <c r="T25" s="1">
        <f>IF('Region - Konkan Data'!L24="Not",1,0)</f>
        <v>0</v>
      </c>
      <c r="U25" s="1">
        <f>IF('Region - Konkan Data'!M24="Online",1,0)</f>
        <v>1</v>
      </c>
      <c r="V25" s="1">
        <f>IF('Region - Konkan Data'!M24="Offline",1,0)</f>
        <v>0</v>
      </c>
      <c r="W25" s="1">
        <f>IF('Region - Konkan Data'!N24="Online",1,0)</f>
        <v>0</v>
      </c>
      <c r="X25" s="1">
        <f>IF('Region - Konkan Data'!N24="Offline",1,0)</f>
        <v>0</v>
      </c>
      <c r="Y25" s="1">
        <f>IF('Region - Konkan Data'!O24="Online",1,0)</f>
        <v>1</v>
      </c>
      <c r="Z25" s="1">
        <f>IF('Region - Konkan Data'!O24="Offline",1,0)</f>
        <v>0</v>
      </c>
      <c r="AA25" s="1">
        <f>IF('Region - Konkan Data'!P24="Fully Completed",1,0)</f>
        <v>0</v>
      </c>
      <c r="AB25" s="1">
        <f>IF('Region - Konkan Data'!P24="In Progress",1,0)</f>
        <v>1</v>
      </c>
      <c r="AC25" s="1">
        <f>IF('Region - Konkan Data'!P24="N/A",1,0)</f>
        <v>0</v>
      </c>
      <c r="AD25" s="13">
        <f>IF('Region - Konkan Data'!Q24=1,1,0)</f>
        <v>0</v>
      </c>
      <c r="AE25" s="13">
        <f>IF('Region - Konkan Data'!R24=1,1,0)</f>
        <v>0</v>
      </c>
      <c r="AF25" s="13">
        <f>IF('Region - Konkan Data'!S24=1,1,0)</f>
        <v>0</v>
      </c>
      <c r="AG25" s="13">
        <f>IF('Region - Konkan Data'!T24=1,1,0)</f>
        <v>0</v>
      </c>
      <c r="AH25" s="13">
        <f>IF('Region - Konkan Data'!U24=1,1,0)</f>
        <v>0</v>
      </c>
      <c r="AI25" s="13">
        <f>IF('Region - Konkan Data'!V24=1,1,0)</f>
        <v>0</v>
      </c>
    </row>
    <row r="26" spans="2:35" ht="16" x14ac:dyDescent="0.4">
      <c r="B26" s="1">
        <f>'Region - Konkan Data'!A25</f>
        <v>24</v>
      </c>
      <c r="C26" s="1" t="str">
        <f>'Region - Konkan Data'!B25</f>
        <v>Panvel</v>
      </c>
      <c r="D26" s="1" t="str">
        <f>'Region - Konkan Data'!C25</f>
        <v>Raigadh</v>
      </c>
      <c r="E26" s="1" t="str">
        <f>'Region - Konkan Data'!D25</f>
        <v>Mangaon</v>
      </c>
      <c r="F26" s="1" t="str">
        <f>'Region - Konkan Data'!E25</f>
        <v>Pen</v>
      </c>
      <c r="G26" s="1" t="str">
        <f>'Region - Konkan Data'!F25</f>
        <v>20020563</v>
      </c>
      <c r="H26" s="1" t="str">
        <f>'Region - Konkan Data'!G25</f>
        <v>Shahapada 38 Villages</v>
      </c>
      <c r="I26" s="1" t="str">
        <f>'Region - Konkan Data'!H25</f>
        <v>Washinaka</v>
      </c>
      <c r="J26" s="1" t="str">
        <f>'Region - Konkan Data'!I25</f>
        <v>ESR_Washinaka2.60LL</v>
      </c>
      <c r="K26" s="1">
        <f>IF(J26='Region - Konkan Data'!I25,1,0)</f>
        <v>1</v>
      </c>
      <c r="L26" s="1">
        <f>IF(OR('Region - Konkan Data'!J25="Connected",'Region - Konkan Data'!J25="Not"),1,0)</f>
        <v>1</v>
      </c>
      <c r="M26" s="1">
        <f>IF(OR('Region - Konkan Data'!K25="Connected",'Region - Konkan Data'!K25="Not"),1,0)</f>
        <v>1</v>
      </c>
      <c r="N26" s="1">
        <f>IF(OR('Region - Konkan Data'!L25="Connected",'Region - Konkan Data'!L25="Not"),1,0)</f>
        <v>1</v>
      </c>
      <c r="O26" s="1">
        <f>IF('Region - Konkan Data'!J25="Connected", 1, 0)</f>
        <v>1</v>
      </c>
      <c r="P26" s="1">
        <f>IF('Region - Konkan Data'!J25="Not",1,0)</f>
        <v>0</v>
      </c>
      <c r="Q26" s="1">
        <f>IF('Region - Konkan Data'!K25 = "Connected",1,0)</f>
        <v>0</v>
      </c>
      <c r="R26" s="1">
        <f>IF('Region - Konkan Data'!K25 = "Not",1,0)</f>
        <v>1</v>
      </c>
      <c r="S26" s="1">
        <f>IF('Region - Konkan Data'!L25="Connected",1,0)</f>
        <v>1</v>
      </c>
      <c r="T26" s="1">
        <f>IF('Region - Konkan Data'!L25="Not",1,0)</f>
        <v>0</v>
      </c>
      <c r="U26" s="1">
        <f>IF('Region - Konkan Data'!M25="Online",1,0)</f>
        <v>1</v>
      </c>
      <c r="V26" s="1">
        <f>IF('Region - Konkan Data'!M25="Offline",1,0)</f>
        <v>0</v>
      </c>
      <c r="W26" s="1">
        <f>IF('Region - Konkan Data'!N25="Online",1,0)</f>
        <v>0</v>
      </c>
      <c r="X26" s="1">
        <f>IF('Region - Konkan Data'!N25="Offline",1,0)</f>
        <v>0</v>
      </c>
      <c r="Y26" s="1">
        <f>IF('Region - Konkan Data'!O25="Online",1,0)</f>
        <v>1</v>
      </c>
      <c r="Z26" s="1">
        <f>IF('Region - Konkan Data'!O25="Offline",1,0)</f>
        <v>0</v>
      </c>
      <c r="AA26" s="1">
        <f>IF('Region - Konkan Data'!P25="Fully Completed",1,0)</f>
        <v>0</v>
      </c>
      <c r="AB26" s="1">
        <f>IF('Region - Konkan Data'!P25="In Progress",1,0)</f>
        <v>1</v>
      </c>
      <c r="AC26" s="1">
        <f>IF('Region - Konkan Data'!P25="N/A",1,0)</f>
        <v>0</v>
      </c>
      <c r="AD26" s="13">
        <f>IF('Region - Konkan Data'!Q25=1,1,0)</f>
        <v>0</v>
      </c>
      <c r="AE26" s="13">
        <f>IF('Region - Konkan Data'!R25=1,1,0)</f>
        <v>0</v>
      </c>
      <c r="AF26" s="13">
        <f>IF('Region - Konkan Data'!S25=1,1,0)</f>
        <v>0</v>
      </c>
      <c r="AG26" s="13">
        <f>IF('Region - Konkan Data'!T25=1,1,0)</f>
        <v>0</v>
      </c>
      <c r="AH26" s="13">
        <f>IF('Region - Konkan Data'!U25=1,1,0)</f>
        <v>0</v>
      </c>
      <c r="AI26" s="13">
        <f>IF('Region - Konkan Data'!V25=1,1,0)</f>
        <v>0</v>
      </c>
    </row>
    <row r="27" spans="2:35" ht="16" x14ac:dyDescent="0.4">
      <c r="B27" s="1">
        <f>'Region - Konkan Data'!A26</f>
        <v>25</v>
      </c>
      <c r="C27" s="1" t="str">
        <f>'Region - Konkan Data'!B26</f>
        <v>Palghar</v>
      </c>
      <c r="D27" s="1" t="str">
        <f>'Region - Konkan Data'!C26</f>
        <v>Palghar</v>
      </c>
      <c r="E27" s="1" t="str">
        <f>'Region - Konkan Data'!D26</f>
        <v>Palghar</v>
      </c>
      <c r="F27" s="1" t="str">
        <f>'Region - Konkan Data'!E26</f>
        <v>Dahanu</v>
      </c>
      <c r="G27" s="1" t="str">
        <f>'Region - Konkan Data'!F26</f>
        <v>4918426</v>
      </c>
      <c r="H27" s="1" t="str">
        <f>'Region - Konkan Data'!G26</f>
        <v>BADA POKHARAN RETROFITTING RPWSS</v>
      </c>
      <c r="I27" s="1" t="str">
        <f>'Region - Konkan Data'!H26</f>
        <v>Matgaon</v>
      </c>
      <c r="J27" s="1" t="str">
        <f>'Region - Konkan Data'!I26</f>
        <v>ESR-02 Matgaon 0.15LL</v>
      </c>
      <c r="K27" s="1">
        <f>IF(J27='Region - Konkan Data'!I26,1,0)</f>
        <v>1</v>
      </c>
      <c r="L27" s="1">
        <f>IF(OR('Region - Konkan Data'!J26="Connected",'Region - Konkan Data'!J26="Not"),1,0)</f>
        <v>1</v>
      </c>
      <c r="M27" s="1">
        <f>IF(OR('Region - Konkan Data'!K26="Connected",'Region - Konkan Data'!K26="Not"),1,0)</f>
        <v>1</v>
      </c>
      <c r="N27" s="1">
        <f>IF(OR('Region - Konkan Data'!L26="Connected",'Region - Konkan Data'!L26="Not"),1,0)</f>
        <v>1</v>
      </c>
      <c r="O27" s="1">
        <f>IF('Region - Konkan Data'!J26="Connected", 1, 0)</f>
        <v>1</v>
      </c>
      <c r="P27" s="1">
        <f>IF('Region - Konkan Data'!J26="Not",1,0)</f>
        <v>0</v>
      </c>
      <c r="Q27" s="1">
        <f>IF('Region - Konkan Data'!K26 = "Connected",1,0)</f>
        <v>1</v>
      </c>
      <c r="R27" s="1">
        <f>IF('Region - Konkan Data'!K26 = "Not",1,0)</f>
        <v>0</v>
      </c>
      <c r="S27" s="1">
        <f>IF('Region - Konkan Data'!L26="Connected",1,0)</f>
        <v>1</v>
      </c>
      <c r="T27" s="1">
        <f>IF('Region - Konkan Data'!L26="Not",1,0)</f>
        <v>0</v>
      </c>
      <c r="U27" s="1">
        <f>IF('Region - Konkan Data'!M26="Online",1,0)</f>
        <v>1</v>
      </c>
      <c r="V27" s="1">
        <f>IF('Region - Konkan Data'!M26="Offline",1,0)</f>
        <v>0</v>
      </c>
      <c r="W27" s="1">
        <f>IF('Region - Konkan Data'!N26="Online",1,0)</f>
        <v>0</v>
      </c>
      <c r="X27" s="1">
        <f>IF('Region - Konkan Data'!N26="Offline",1,0)</f>
        <v>1</v>
      </c>
      <c r="Y27" s="1">
        <f>IF('Region - Konkan Data'!O26="Online",1,0)</f>
        <v>1</v>
      </c>
      <c r="Z27" s="1">
        <f>IF('Region - Konkan Data'!O26="Offline",1,0)</f>
        <v>0</v>
      </c>
      <c r="AA27" s="1">
        <f>IF('Region - Konkan Data'!P26="Fully Completed",1,0)</f>
        <v>1</v>
      </c>
      <c r="AB27" s="1">
        <f>IF('Region - Konkan Data'!P26="In Progress",1,0)</f>
        <v>0</v>
      </c>
      <c r="AC27" s="1">
        <f>IF('Region - Konkan Data'!P26="N/A",1,0)</f>
        <v>0</v>
      </c>
      <c r="AD27" s="13">
        <f>IF('Region - Konkan Data'!Q26=1,1,0)</f>
        <v>0</v>
      </c>
      <c r="AE27" s="13">
        <f>IF('Region - Konkan Data'!R26=1,1,0)</f>
        <v>0</v>
      </c>
      <c r="AF27" s="13">
        <f>IF('Region - Konkan Data'!S26=1,1,0)</f>
        <v>0</v>
      </c>
      <c r="AG27" s="13">
        <f>IF('Region - Konkan Data'!T26=1,1,0)</f>
        <v>1</v>
      </c>
      <c r="AH27" s="13">
        <f>IF('Region - Konkan Data'!U26=1,1,0)</f>
        <v>0</v>
      </c>
      <c r="AI27" s="13">
        <f>IF('Region - Konkan Data'!V26=1,1,0)</f>
        <v>0</v>
      </c>
    </row>
    <row r="28" spans="2:35" ht="16" x14ac:dyDescent="0.4">
      <c r="B28" s="1">
        <f>'Region - Konkan Data'!A27</f>
        <v>26</v>
      </c>
      <c r="C28" s="1" t="str">
        <f>'Region - Konkan Data'!B27</f>
        <v>Panvel</v>
      </c>
      <c r="D28" s="1" t="str">
        <f>'Region - Konkan Data'!C27</f>
        <v>Raigadh</v>
      </c>
      <c r="E28" s="1" t="str">
        <f>'Region - Konkan Data'!D27</f>
        <v>Mangaon</v>
      </c>
      <c r="F28" s="1" t="str">
        <f>'Region - Konkan Data'!E27</f>
        <v>Pen</v>
      </c>
      <c r="G28" s="1" t="str">
        <f>'Region - Konkan Data'!F27</f>
        <v>20020563</v>
      </c>
      <c r="H28" s="1" t="str">
        <f>'Region - Konkan Data'!G27</f>
        <v>Shahapada 38 Villages</v>
      </c>
      <c r="I28" s="1" t="str">
        <f>'Region - Konkan Data'!H27</f>
        <v>Shirki</v>
      </c>
      <c r="J28" s="1" t="str">
        <f>'Region - Konkan Data'!I27</f>
        <v>ESR_Shirki4.10LL</v>
      </c>
      <c r="K28" s="1">
        <f>IF(J28='Region - Konkan Data'!I27,1,0)</f>
        <v>1</v>
      </c>
      <c r="L28" s="1">
        <f>IF(OR('Region - Konkan Data'!J27="Connected",'Region - Konkan Data'!J27="Not"),1,0)</f>
        <v>1</v>
      </c>
      <c r="M28" s="1">
        <f>IF(OR('Region - Konkan Data'!K27="Connected",'Region - Konkan Data'!K27="Not"),1,0)</f>
        <v>1</v>
      </c>
      <c r="N28" s="1">
        <f>IF(OR('Region - Konkan Data'!L27="Connected",'Region - Konkan Data'!L27="Not"),1,0)</f>
        <v>1</v>
      </c>
      <c r="O28" s="1">
        <f>IF('Region - Konkan Data'!J27="Connected", 1, 0)</f>
        <v>1</v>
      </c>
      <c r="P28" s="1">
        <f>IF('Region - Konkan Data'!J27="Not",1,0)</f>
        <v>0</v>
      </c>
      <c r="Q28" s="1">
        <f>IF('Region - Konkan Data'!K27 = "Connected",1,0)</f>
        <v>1</v>
      </c>
      <c r="R28" s="1">
        <f>IF('Region - Konkan Data'!K27 = "Not",1,0)</f>
        <v>0</v>
      </c>
      <c r="S28" s="1">
        <f>IF('Region - Konkan Data'!L27="Connected",1,0)</f>
        <v>1</v>
      </c>
      <c r="T28" s="1">
        <f>IF('Region - Konkan Data'!L27="Not",1,0)</f>
        <v>0</v>
      </c>
      <c r="U28" s="1">
        <f>IF('Region - Konkan Data'!M27="Online",1,0)</f>
        <v>1</v>
      </c>
      <c r="V28" s="1">
        <f>IF('Region - Konkan Data'!M27="Offline",1,0)</f>
        <v>0</v>
      </c>
      <c r="W28" s="1">
        <f>IF('Region - Konkan Data'!N27="Online",1,0)</f>
        <v>0</v>
      </c>
      <c r="X28" s="1">
        <f>IF('Region - Konkan Data'!N27="Offline",1,0)</f>
        <v>1</v>
      </c>
      <c r="Y28" s="1">
        <f>IF('Region - Konkan Data'!O27="Online",1,0)</f>
        <v>1</v>
      </c>
      <c r="Z28" s="1">
        <f>IF('Region - Konkan Data'!O27="Offline",1,0)</f>
        <v>0</v>
      </c>
      <c r="AA28" s="1">
        <f>IF('Region - Konkan Data'!P27="Fully Completed",1,0)</f>
        <v>1</v>
      </c>
      <c r="AB28" s="1">
        <f>IF('Region - Konkan Data'!P27="In Progress",1,0)</f>
        <v>0</v>
      </c>
      <c r="AC28" s="1">
        <f>IF('Region - Konkan Data'!P27="N/A",1,0)</f>
        <v>0</v>
      </c>
      <c r="AD28" s="13">
        <f>IF('Region - Konkan Data'!Q27=1,1,0)</f>
        <v>0</v>
      </c>
      <c r="AE28" s="13">
        <f>IF('Region - Konkan Data'!R27=1,1,0)</f>
        <v>0</v>
      </c>
      <c r="AF28" s="13">
        <f>IF('Region - Konkan Data'!S27=1,1,0)</f>
        <v>0</v>
      </c>
      <c r="AG28" s="13">
        <f>IF('Region - Konkan Data'!T27=1,1,0)</f>
        <v>1</v>
      </c>
      <c r="AH28" s="13">
        <f>IF('Region - Konkan Data'!U27=1,1,0)</f>
        <v>0</v>
      </c>
      <c r="AI28" s="13">
        <f>IF('Region - Konkan Data'!V27=1,1,0)</f>
        <v>0</v>
      </c>
    </row>
    <row r="29" spans="2:35" ht="16" x14ac:dyDescent="0.4">
      <c r="B29" s="1">
        <f>'Region - Konkan Data'!A28</f>
        <v>27</v>
      </c>
      <c r="C29" s="1" t="str">
        <f>'Region - Konkan Data'!B28</f>
        <v>Palghar</v>
      </c>
      <c r="D29" s="1" t="str">
        <f>'Region - Konkan Data'!C28</f>
        <v>Palghar</v>
      </c>
      <c r="E29" s="1" t="str">
        <f>'Region - Konkan Data'!D28</f>
        <v>Palghar</v>
      </c>
      <c r="F29" s="1" t="str">
        <f>'Region - Konkan Data'!E28</f>
        <v>Palghar</v>
      </c>
      <c r="G29" s="1" t="str">
        <f>'Region - Konkan Data'!F28</f>
        <v>20017952</v>
      </c>
      <c r="H29" s="1" t="str">
        <f>'Region - Konkan Data'!G28</f>
        <v>Padghe and 19 villages PWSS</v>
      </c>
      <c r="I29" s="1" t="str">
        <f>'Region - Konkan Data'!H28</f>
        <v>Padghe</v>
      </c>
      <c r="J29" s="1" t="str">
        <f>'Region - Konkan Data'!I28</f>
        <v>ESR-01 Padghe 0.87LL</v>
      </c>
      <c r="K29" s="1">
        <f>IF(J29='Region - Konkan Data'!I28,1,0)</f>
        <v>1</v>
      </c>
      <c r="L29" s="1">
        <f>IF(OR('Region - Konkan Data'!J28="Connected",'Region - Konkan Data'!J28="Not"),1,0)</f>
        <v>1</v>
      </c>
      <c r="M29" s="1">
        <f>IF(OR('Region - Konkan Data'!K28="Connected",'Region - Konkan Data'!K28="Not"),1,0)</f>
        <v>1</v>
      </c>
      <c r="N29" s="1">
        <f>IF(OR('Region - Konkan Data'!L28="Connected",'Region - Konkan Data'!L28="Not"),1,0)</f>
        <v>1</v>
      </c>
      <c r="O29" s="1">
        <f>IF('Region - Konkan Data'!J28="Connected", 1, 0)</f>
        <v>1</v>
      </c>
      <c r="P29" s="1">
        <f>IF('Region - Konkan Data'!J28="Not",1,0)</f>
        <v>0</v>
      </c>
      <c r="Q29" s="1">
        <f>IF('Region - Konkan Data'!K28 = "Connected",1,0)</f>
        <v>0</v>
      </c>
      <c r="R29" s="1">
        <f>IF('Region - Konkan Data'!K28 = "Not",1,0)</f>
        <v>1</v>
      </c>
      <c r="S29" s="1">
        <f>IF('Region - Konkan Data'!L28="Connected",1,0)</f>
        <v>1</v>
      </c>
      <c r="T29" s="1">
        <f>IF('Region - Konkan Data'!L28="Not",1,0)</f>
        <v>0</v>
      </c>
      <c r="U29" s="1">
        <f>IF('Region - Konkan Data'!M28="Online",1,0)</f>
        <v>1</v>
      </c>
      <c r="V29" s="1">
        <f>IF('Region - Konkan Data'!M28="Offline",1,0)</f>
        <v>0</v>
      </c>
      <c r="W29" s="1">
        <f>IF('Region - Konkan Data'!N28="Online",1,0)</f>
        <v>0</v>
      </c>
      <c r="X29" s="1">
        <f>IF('Region - Konkan Data'!N28="Offline",1,0)</f>
        <v>0</v>
      </c>
      <c r="Y29" s="1">
        <f>IF('Region - Konkan Data'!O28="Online",1,0)</f>
        <v>1</v>
      </c>
      <c r="Z29" s="1">
        <f>IF('Region - Konkan Data'!O28="Offline",1,0)</f>
        <v>0</v>
      </c>
      <c r="AA29" s="1">
        <f>IF('Region - Konkan Data'!P28="Fully Completed",1,0)</f>
        <v>0</v>
      </c>
      <c r="AB29" s="1">
        <f>IF('Region - Konkan Data'!P28="In Progress",1,0)</f>
        <v>1</v>
      </c>
      <c r="AC29" s="1">
        <f>IF('Region - Konkan Data'!P28="N/A",1,0)</f>
        <v>0</v>
      </c>
      <c r="AD29" s="13">
        <f>IF('Region - Konkan Data'!Q28=1,1,0)</f>
        <v>0</v>
      </c>
      <c r="AE29" s="13">
        <f>IF('Region - Konkan Data'!R28=1,1,0)</f>
        <v>0</v>
      </c>
      <c r="AF29" s="13">
        <f>IF('Region - Konkan Data'!S28=1,1,0)</f>
        <v>0</v>
      </c>
      <c r="AG29" s="13">
        <f>IF('Region - Konkan Data'!T28=1,1,0)</f>
        <v>0</v>
      </c>
      <c r="AH29" s="13">
        <f>IF('Region - Konkan Data'!U28=1,1,0)</f>
        <v>0</v>
      </c>
      <c r="AI29" s="13">
        <f>IF('Region - Konkan Data'!V28=1,1,0)</f>
        <v>0</v>
      </c>
    </row>
    <row r="30" spans="2:35" ht="16" x14ac:dyDescent="0.4">
      <c r="B30" s="1">
        <f>'Region - Konkan Data'!A29</f>
        <v>28</v>
      </c>
      <c r="C30" s="1" t="str">
        <f>'Region - Konkan Data'!B29</f>
        <v>Raigadh</v>
      </c>
      <c r="D30" s="1" t="str">
        <f>'Region - Konkan Data'!C29</f>
        <v>Raigadh</v>
      </c>
      <c r="E30" s="1" t="str">
        <f>'Region - Konkan Data'!D29</f>
        <v>Raigadh</v>
      </c>
      <c r="F30" s="1" t="str">
        <f>'Region - Konkan Data'!E29</f>
        <v>Mangaon</v>
      </c>
      <c r="G30" s="1" t="str">
        <f>'Region - Konkan Data'!F29</f>
        <v>20028626</v>
      </c>
      <c r="H30" s="1" t="str">
        <f>'Region - Konkan Data'!G29</f>
        <v>Warak Kushade Water Supply Scheme tal- Mnagaon, Dist-Raigad</v>
      </c>
      <c r="I30" s="1" t="str">
        <f>'Region - Konkan Data'!H29</f>
        <v>Koshimbale</v>
      </c>
      <c r="J30" s="1" t="str">
        <f>'Region - Konkan Data'!I29</f>
        <v>ESR Koshimbale 0.21LL</v>
      </c>
      <c r="K30" s="1">
        <f>IF(J30='Region - Konkan Data'!I29,1,0)</f>
        <v>1</v>
      </c>
      <c r="L30" s="1">
        <f>IF(OR('Region - Konkan Data'!J29="Connected",'Region - Konkan Data'!J29="Not"),1,0)</f>
        <v>1</v>
      </c>
      <c r="M30" s="1">
        <f>IF(OR('Region - Konkan Data'!K29="Connected",'Region - Konkan Data'!K29="Not"),1,0)</f>
        <v>1</v>
      </c>
      <c r="N30" s="1">
        <f>IF(OR('Region - Konkan Data'!L29="Connected",'Region - Konkan Data'!L29="Not"),1,0)</f>
        <v>1</v>
      </c>
      <c r="O30" s="1">
        <f>IF('Region - Konkan Data'!J29="Connected", 1, 0)</f>
        <v>0</v>
      </c>
      <c r="P30" s="1">
        <f>IF('Region - Konkan Data'!J29="Not",1,0)</f>
        <v>1</v>
      </c>
      <c r="Q30" s="1">
        <f>IF('Region - Konkan Data'!K29 = "Connected",1,0)</f>
        <v>0</v>
      </c>
      <c r="R30" s="1">
        <f>IF('Region - Konkan Data'!K29 = "Not",1,0)</f>
        <v>1</v>
      </c>
      <c r="S30" s="1">
        <f>IF('Region - Konkan Data'!L29="Connected",1,0)</f>
        <v>1</v>
      </c>
      <c r="T30" s="1">
        <f>IF('Region - Konkan Data'!L29="Not",1,0)</f>
        <v>0</v>
      </c>
      <c r="U30" s="1">
        <f>IF('Region - Konkan Data'!M29="Online",1,0)</f>
        <v>0</v>
      </c>
      <c r="V30" s="1">
        <f>IF('Region - Konkan Data'!M29="Offline",1,0)</f>
        <v>0</v>
      </c>
      <c r="W30" s="1">
        <f>IF('Region - Konkan Data'!N29="Online",1,0)</f>
        <v>0</v>
      </c>
      <c r="X30" s="1">
        <f>IF('Region - Konkan Data'!N29="Offline",1,0)</f>
        <v>0</v>
      </c>
      <c r="Y30" s="1">
        <f>IF('Region - Konkan Data'!O29="Online",1,0)</f>
        <v>1</v>
      </c>
      <c r="Z30" s="1">
        <f>IF('Region - Konkan Data'!O29="Offline",1,0)</f>
        <v>0</v>
      </c>
      <c r="AA30" s="1">
        <f>IF('Region - Konkan Data'!P29="Fully Completed",1,0)</f>
        <v>0</v>
      </c>
      <c r="AB30" s="1">
        <f>IF('Region - Konkan Data'!P29="In Progress",1,0)</f>
        <v>1</v>
      </c>
      <c r="AC30" s="1">
        <f>IF('Region - Konkan Data'!P29="N/A",1,0)</f>
        <v>0</v>
      </c>
      <c r="AD30" s="13">
        <f>IF('Region - Konkan Data'!Q29=1,1,0)</f>
        <v>0</v>
      </c>
      <c r="AE30" s="13">
        <f>IF('Region - Konkan Data'!R29=1,1,0)</f>
        <v>0</v>
      </c>
      <c r="AF30" s="13">
        <f>IF('Region - Konkan Data'!S29=1,1,0)</f>
        <v>0</v>
      </c>
      <c r="AG30" s="13">
        <f>IF('Region - Konkan Data'!T29=1,1,0)</f>
        <v>0</v>
      </c>
      <c r="AH30" s="13">
        <f>IF('Region - Konkan Data'!U29=1,1,0)</f>
        <v>0</v>
      </c>
      <c r="AI30" s="13">
        <f>IF('Region - Konkan Data'!V29=1,1,0)</f>
        <v>0</v>
      </c>
    </row>
    <row r="31" spans="2:35" ht="16" x14ac:dyDescent="0.4">
      <c r="B31" s="1">
        <f>'Region - Konkan Data'!A30</f>
        <v>29</v>
      </c>
      <c r="C31" s="1" t="str">
        <f>'Region - Konkan Data'!B30</f>
        <v>Palghar</v>
      </c>
      <c r="D31" s="1" t="str">
        <f>'Region - Konkan Data'!C30</f>
        <v>Palghar</v>
      </c>
      <c r="E31" s="1" t="str">
        <f>'Region - Konkan Data'!D30</f>
        <v>Palghar</v>
      </c>
      <c r="F31" s="1" t="str">
        <f>'Region - Konkan Data'!E30</f>
        <v>Mokhada</v>
      </c>
      <c r="G31" s="1" t="str">
        <f>'Region - Konkan Data'!F30</f>
        <v>20028070</v>
      </c>
      <c r="H31" s="1" t="str">
        <f>'Region - Konkan Data'!G30</f>
        <v>MOKHADA TALUKA 58 VILLAGES R.R.W.S. SCHEME, TAL -MOKHADA</v>
      </c>
      <c r="I31" s="1" t="str">
        <f>'Region - Konkan Data'!H30</f>
        <v>Pardhyachimet Poshera</v>
      </c>
      <c r="J31" s="1" t="str">
        <f>'Region - Konkan Data'!I30</f>
        <v>ESR_Pardhyachimet Poshera.86LL</v>
      </c>
      <c r="K31" s="1">
        <f>IF(J31='Region - Konkan Data'!I30,1,0)</f>
        <v>1</v>
      </c>
      <c r="L31" s="1">
        <f>IF(OR('Region - Konkan Data'!J30="Connected",'Region - Konkan Data'!J30="Not"),1,0)</f>
        <v>1</v>
      </c>
      <c r="M31" s="1">
        <f>IF(OR('Region - Konkan Data'!K30="Connected",'Region - Konkan Data'!K30="Not"),1,0)</f>
        <v>1</v>
      </c>
      <c r="N31" s="1">
        <f>IF(OR('Region - Konkan Data'!L30="Connected",'Region - Konkan Data'!L30="Not"),1,0)</f>
        <v>1</v>
      </c>
      <c r="O31" s="1">
        <f>IF('Region - Konkan Data'!J30="Connected", 1, 0)</f>
        <v>1</v>
      </c>
      <c r="P31" s="1">
        <f>IF('Region - Konkan Data'!J30="Not",1,0)</f>
        <v>0</v>
      </c>
      <c r="Q31" s="1">
        <f>IF('Region - Konkan Data'!K30 = "Connected",1,0)</f>
        <v>0</v>
      </c>
      <c r="R31" s="1">
        <f>IF('Region - Konkan Data'!K30 = "Not",1,0)</f>
        <v>1</v>
      </c>
      <c r="S31" s="1">
        <f>IF('Region - Konkan Data'!L30="Connected",1,0)</f>
        <v>1</v>
      </c>
      <c r="T31" s="1">
        <f>IF('Region - Konkan Data'!L30="Not",1,0)</f>
        <v>0</v>
      </c>
      <c r="U31" s="1">
        <f>IF('Region - Konkan Data'!M30="Online",1,0)</f>
        <v>1</v>
      </c>
      <c r="V31" s="1">
        <f>IF('Region - Konkan Data'!M30="Offline",1,0)</f>
        <v>0</v>
      </c>
      <c r="W31" s="1">
        <f>IF('Region - Konkan Data'!N30="Online",1,0)</f>
        <v>0</v>
      </c>
      <c r="X31" s="1">
        <f>IF('Region - Konkan Data'!N30="Offline",1,0)</f>
        <v>0</v>
      </c>
      <c r="Y31" s="1">
        <f>IF('Region - Konkan Data'!O30="Online",1,0)</f>
        <v>1</v>
      </c>
      <c r="Z31" s="1">
        <f>IF('Region - Konkan Data'!O30="Offline",1,0)</f>
        <v>0</v>
      </c>
      <c r="AA31" s="1">
        <f>IF('Region - Konkan Data'!P30="Fully Completed",1,0)</f>
        <v>0</v>
      </c>
      <c r="AB31" s="1">
        <f>IF('Region - Konkan Data'!P30="In Progress",1,0)</f>
        <v>1</v>
      </c>
      <c r="AC31" s="1">
        <f>IF('Region - Konkan Data'!P30="N/A",1,0)</f>
        <v>0</v>
      </c>
      <c r="AD31" s="13">
        <f>IF('Region - Konkan Data'!Q30=1,1,0)</f>
        <v>0</v>
      </c>
      <c r="AE31" s="13">
        <f>IF('Region - Konkan Data'!R30=1,1,0)</f>
        <v>0</v>
      </c>
      <c r="AF31" s="13">
        <f>IF('Region - Konkan Data'!S30=1,1,0)</f>
        <v>0</v>
      </c>
      <c r="AG31" s="13">
        <f>IF('Region - Konkan Data'!T30=1,1,0)</f>
        <v>0</v>
      </c>
      <c r="AH31" s="13">
        <f>IF('Region - Konkan Data'!U30=1,1,0)</f>
        <v>0</v>
      </c>
      <c r="AI31" s="13">
        <f>IF('Region - Konkan Data'!V30=1,1,0)</f>
        <v>0</v>
      </c>
    </row>
    <row r="32" spans="2:35" ht="16" x14ac:dyDescent="0.4">
      <c r="B32" s="1">
        <f>'Region - Konkan Data'!A31</f>
        <v>30</v>
      </c>
      <c r="C32" s="1" t="str">
        <f>'Region - Konkan Data'!B31</f>
        <v>Palghar</v>
      </c>
      <c r="D32" s="1" t="str">
        <f>'Region - Konkan Data'!C31</f>
        <v>Palghar</v>
      </c>
      <c r="E32" s="1" t="str">
        <f>'Region - Konkan Data'!D31</f>
        <v>Palghar</v>
      </c>
      <c r="F32" s="1" t="str">
        <f>'Region - Konkan Data'!E31</f>
        <v>Dahanu</v>
      </c>
      <c r="G32" s="1" t="str">
        <f>'Region - Konkan Data'!F31</f>
        <v>4918426</v>
      </c>
      <c r="H32" s="1" t="str">
        <f>'Region - Konkan Data'!G31</f>
        <v>BADA POKHARAN RETROFITTING RPWSS</v>
      </c>
      <c r="I32" s="1" t="str">
        <f>'Region - Konkan Data'!H31</f>
        <v>Pokharan</v>
      </c>
      <c r="J32" s="1" t="str">
        <f>'Region - Konkan Data'!I31</f>
        <v>ESR_Pokharan.50LL</v>
      </c>
      <c r="K32" s="1">
        <f>IF(J32='Region - Konkan Data'!I31,1,0)</f>
        <v>1</v>
      </c>
      <c r="L32" s="1">
        <f>IF(OR('Region - Konkan Data'!J31="Connected",'Region - Konkan Data'!J31="Not"),1,0)</f>
        <v>1</v>
      </c>
      <c r="M32" s="1">
        <f>IF(OR('Region - Konkan Data'!K31="Connected",'Region - Konkan Data'!K31="Not"),1,0)</f>
        <v>1</v>
      </c>
      <c r="N32" s="1">
        <f>IF(OR('Region - Konkan Data'!L31="Connected",'Region - Konkan Data'!L31="Not"),1,0)</f>
        <v>1</v>
      </c>
      <c r="O32" s="1">
        <f>IF('Region - Konkan Data'!J31="Connected", 1, 0)</f>
        <v>1</v>
      </c>
      <c r="P32" s="1">
        <f>IF('Region - Konkan Data'!J31="Not",1,0)</f>
        <v>0</v>
      </c>
      <c r="Q32" s="1">
        <f>IF('Region - Konkan Data'!K31 = "Connected",1,0)</f>
        <v>1</v>
      </c>
      <c r="R32" s="1">
        <f>IF('Region - Konkan Data'!K31 = "Not",1,0)</f>
        <v>0</v>
      </c>
      <c r="S32" s="1">
        <f>IF('Region - Konkan Data'!L31="Connected",1,0)</f>
        <v>1</v>
      </c>
      <c r="T32" s="1">
        <f>IF('Region - Konkan Data'!L31="Not",1,0)</f>
        <v>0</v>
      </c>
      <c r="U32" s="1">
        <f>IF('Region - Konkan Data'!M31="Online",1,0)</f>
        <v>1</v>
      </c>
      <c r="V32" s="1">
        <f>IF('Region - Konkan Data'!M31="Offline",1,0)</f>
        <v>0</v>
      </c>
      <c r="W32" s="1">
        <f>IF('Region - Konkan Data'!N31="Online",1,0)</f>
        <v>0</v>
      </c>
      <c r="X32" s="1">
        <f>IF('Region - Konkan Data'!N31="Offline",1,0)</f>
        <v>1</v>
      </c>
      <c r="Y32" s="1">
        <f>IF('Region - Konkan Data'!O31="Online",1,0)</f>
        <v>1</v>
      </c>
      <c r="Z32" s="1">
        <f>IF('Region - Konkan Data'!O31="Offline",1,0)</f>
        <v>0</v>
      </c>
      <c r="AA32" s="1">
        <f>IF('Region - Konkan Data'!P31="Fully Completed",1,0)</f>
        <v>1</v>
      </c>
      <c r="AB32" s="1">
        <f>IF('Region - Konkan Data'!P31="In Progress",1,0)</f>
        <v>0</v>
      </c>
      <c r="AC32" s="1">
        <f>IF('Region - Konkan Data'!P31="N/A",1,0)</f>
        <v>0</v>
      </c>
      <c r="AD32" s="13">
        <f>IF('Region - Konkan Data'!Q31=1,1,0)</f>
        <v>0</v>
      </c>
      <c r="AE32" s="13">
        <f>IF('Region - Konkan Data'!R31=1,1,0)</f>
        <v>0</v>
      </c>
      <c r="AF32" s="13">
        <f>IF('Region - Konkan Data'!S31=1,1,0)</f>
        <v>0</v>
      </c>
      <c r="AG32" s="13">
        <f>IF('Region - Konkan Data'!T31=1,1,0)</f>
        <v>1</v>
      </c>
      <c r="AH32" s="13">
        <f>IF('Region - Konkan Data'!U31=1,1,0)</f>
        <v>0</v>
      </c>
      <c r="AI32" s="13">
        <f>IF('Region - Konkan Data'!V31=1,1,0)</f>
        <v>0</v>
      </c>
    </row>
    <row r="33" spans="2:35" ht="16" x14ac:dyDescent="0.4">
      <c r="B33" s="1">
        <f>'Region - Konkan Data'!A32</f>
        <v>31</v>
      </c>
      <c r="C33" s="1" t="str">
        <f>'Region - Konkan Data'!B32</f>
        <v>Panvel</v>
      </c>
      <c r="D33" s="1" t="str">
        <f>'Region - Konkan Data'!C32</f>
        <v>Raigadh</v>
      </c>
      <c r="E33" s="1" t="str">
        <f>'Region - Konkan Data'!D32</f>
        <v>Mangaon</v>
      </c>
      <c r="F33" s="1" t="str">
        <f>'Region - Konkan Data'!E32</f>
        <v>Khalapur</v>
      </c>
      <c r="G33" s="1" t="str">
        <f>'Region - Konkan Data'!F32</f>
        <v>20028168</v>
      </c>
      <c r="H33" s="1" t="str">
        <f>'Region - Konkan Data'!G32</f>
        <v>Devnhave water supply scheme</v>
      </c>
      <c r="I33" s="1" t="str">
        <f>'Region - Konkan Data'!H32</f>
        <v>Devnhave</v>
      </c>
      <c r="J33" s="1" t="str">
        <f>'Region - Konkan Data'!I32</f>
        <v>ESR_Devnhave2.85LL-P3</v>
      </c>
      <c r="K33" s="1">
        <f>IF(J33='Region - Konkan Data'!I32,1,0)</f>
        <v>1</v>
      </c>
      <c r="L33" s="1">
        <f>IF(OR('Region - Konkan Data'!J32="Connected",'Region - Konkan Data'!J32="Not"),1,0)</f>
        <v>1</v>
      </c>
      <c r="M33" s="1">
        <f>IF(OR('Region - Konkan Data'!K32="Connected",'Region - Konkan Data'!K32="Not"),1,0)</f>
        <v>1</v>
      </c>
      <c r="N33" s="1">
        <f>IF(OR('Region - Konkan Data'!L32="Connected",'Region - Konkan Data'!L32="Not"),1,0)</f>
        <v>1</v>
      </c>
      <c r="O33" s="1">
        <f>IF('Region - Konkan Data'!J32="Connected", 1, 0)</f>
        <v>0</v>
      </c>
      <c r="P33" s="1">
        <f>IF('Region - Konkan Data'!J32="Not",1,0)</f>
        <v>1</v>
      </c>
      <c r="Q33" s="1">
        <f>IF('Region - Konkan Data'!K32 = "Connected",1,0)</f>
        <v>1</v>
      </c>
      <c r="R33" s="1">
        <f>IF('Region - Konkan Data'!K32 = "Not",1,0)</f>
        <v>0</v>
      </c>
      <c r="S33" s="1">
        <f>IF('Region - Konkan Data'!L32="Connected",1,0)</f>
        <v>0</v>
      </c>
      <c r="T33" s="1">
        <f>IF('Region - Konkan Data'!L32="Not",1,0)</f>
        <v>1</v>
      </c>
      <c r="U33" s="1">
        <f>IF('Region - Konkan Data'!M32="Online",1,0)</f>
        <v>0</v>
      </c>
      <c r="V33" s="1">
        <f>IF('Region - Konkan Data'!M32="Offline",1,0)</f>
        <v>0</v>
      </c>
      <c r="W33" s="1">
        <f>IF('Region - Konkan Data'!N32="Online",1,0)</f>
        <v>0</v>
      </c>
      <c r="X33" s="1">
        <f>IF('Region - Konkan Data'!N32="Offline",1,0)</f>
        <v>1</v>
      </c>
      <c r="Y33" s="1">
        <f>IF('Region - Konkan Data'!O32="Online",1,0)</f>
        <v>0</v>
      </c>
      <c r="Z33" s="1">
        <f>IF('Region - Konkan Data'!O32="Offline",1,0)</f>
        <v>0</v>
      </c>
      <c r="AA33" s="1">
        <f>IF('Region - Konkan Data'!P32="Fully Completed",1,0)</f>
        <v>0</v>
      </c>
      <c r="AB33" s="1">
        <f>IF('Region - Konkan Data'!P32="In Progress",1,0)</f>
        <v>1</v>
      </c>
      <c r="AC33" s="1">
        <f>IF('Region - Konkan Data'!P32="N/A",1,0)</f>
        <v>0</v>
      </c>
      <c r="AD33" s="13">
        <f>IF('Region - Konkan Data'!Q32=1,1,0)</f>
        <v>0</v>
      </c>
      <c r="AE33" s="13">
        <f>IF('Region - Konkan Data'!R32=1,1,0)</f>
        <v>0</v>
      </c>
      <c r="AF33" s="13">
        <f>IF('Region - Konkan Data'!S32=1,1,0)</f>
        <v>0</v>
      </c>
      <c r="AG33" s="13">
        <f>IF('Region - Konkan Data'!T32=1,1,0)</f>
        <v>1</v>
      </c>
      <c r="AH33" s="13">
        <f>IF('Region - Konkan Data'!U32=1,1,0)</f>
        <v>0</v>
      </c>
      <c r="AI33" s="13">
        <f>IF('Region - Konkan Data'!V32=1,1,0)</f>
        <v>0</v>
      </c>
    </row>
    <row r="34" spans="2:35" ht="16" x14ac:dyDescent="0.4">
      <c r="B34" s="1">
        <f>'Region - Konkan Data'!A33</f>
        <v>32</v>
      </c>
      <c r="C34" s="1" t="str">
        <f>'Region - Konkan Data'!B33</f>
        <v>Panvel</v>
      </c>
      <c r="D34" s="1" t="str">
        <f>'Region - Konkan Data'!C33</f>
        <v>Raigadh</v>
      </c>
      <c r="E34" s="1" t="str">
        <f>'Region - Konkan Data'!D33</f>
        <v>Mangaon</v>
      </c>
      <c r="F34" s="1" t="str">
        <f>'Region - Konkan Data'!E33</f>
        <v>Khalapur</v>
      </c>
      <c r="G34" s="1" t="str">
        <f>'Region - Konkan Data'!F33</f>
        <v>20028168</v>
      </c>
      <c r="H34" s="1" t="str">
        <f>'Region - Konkan Data'!G33</f>
        <v>Devnhave water supply scheme</v>
      </c>
      <c r="I34" s="1" t="str">
        <f>'Region - Konkan Data'!H33</f>
        <v>Devnhave</v>
      </c>
      <c r="J34" s="1" t="str">
        <f>'Region - Konkan Data'!I33</f>
        <v>ESR_Devnhave2.85LL-P1</v>
      </c>
      <c r="K34" s="1">
        <f>IF(J34='Region - Konkan Data'!I33,1,0)</f>
        <v>1</v>
      </c>
      <c r="L34" s="1">
        <f>IF(OR('Region - Konkan Data'!J33="Connected",'Region - Konkan Data'!J33="Not"),1,0)</f>
        <v>1</v>
      </c>
      <c r="M34" s="1">
        <f>IF(OR('Region - Konkan Data'!K33="Connected",'Region - Konkan Data'!K33="Not"),1,0)</f>
        <v>1</v>
      </c>
      <c r="N34" s="1">
        <f>IF(OR('Region - Konkan Data'!L33="Connected",'Region - Konkan Data'!L33="Not"),1,0)</f>
        <v>1</v>
      </c>
      <c r="O34" s="1">
        <f>IF('Region - Konkan Data'!J33="Connected", 1, 0)</f>
        <v>1</v>
      </c>
      <c r="P34" s="1">
        <f>IF('Region - Konkan Data'!J33="Not",1,0)</f>
        <v>0</v>
      </c>
      <c r="Q34" s="1">
        <f>IF('Region - Konkan Data'!K33 = "Connected",1,0)</f>
        <v>1</v>
      </c>
      <c r="R34" s="1">
        <f>IF('Region - Konkan Data'!K33 = "Not",1,0)</f>
        <v>0</v>
      </c>
      <c r="S34" s="1">
        <f>IF('Region - Konkan Data'!L33="Connected",1,0)</f>
        <v>1</v>
      </c>
      <c r="T34" s="1">
        <f>IF('Region - Konkan Data'!L33="Not",1,0)</f>
        <v>0</v>
      </c>
      <c r="U34" s="1">
        <f>IF('Region - Konkan Data'!M33="Online",1,0)</f>
        <v>1</v>
      </c>
      <c r="V34" s="1">
        <f>IF('Region - Konkan Data'!M33="Offline",1,0)</f>
        <v>0</v>
      </c>
      <c r="W34" s="1">
        <f>IF('Region - Konkan Data'!N33="Online",1,0)</f>
        <v>0</v>
      </c>
      <c r="X34" s="1">
        <f>IF('Region - Konkan Data'!N33="Offline",1,0)</f>
        <v>1</v>
      </c>
      <c r="Y34" s="1">
        <f>IF('Region - Konkan Data'!O33="Online",1,0)</f>
        <v>1</v>
      </c>
      <c r="Z34" s="1">
        <f>IF('Region - Konkan Data'!O33="Offline",1,0)</f>
        <v>0</v>
      </c>
      <c r="AA34" s="1">
        <f>IF('Region - Konkan Data'!P33="Fully Completed",1,0)</f>
        <v>1</v>
      </c>
      <c r="AB34" s="1">
        <f>IF('Region - Konkan Data'!P33="In Progress",1,0)</f>
        <v>0</v>
      </c>
      <c r="AC34" s="1">
        <f>IF('Region - Konkan Data'!P33="N/A",1,0)</f>
        <v>0</v>
      </c>
      <c r="AD34" s="13">
        <f>IF('Region - Konkan Data'!Q33=1,1,0)</f>
        <v>0</v>
      </c>
      <c r="AE34" s="13">
        <f>IF('Region - Konkan Data'!R33=1,1,0)</f>
        <v>0</v>
      </c>
      <c r="AF34" s="13">
        <f>IF('Region - Konkan Data'!S33=1,1,0)</f>
        <v>0</v>
      </c>
      <c r="AG34" s="13">
        <f>IF('Region - Konkan Data'!T33=1,1,0)</f>
        <v>1</v>
      </c>
      <c r="AH34" s="13">
        <f>IF('Region - Konkan Data'!U33=1,1,0)</f>
        <v>0</v>
      </c>
      <c r="AI34" s="13">
        <f>IF('Region - Konkan Data'!V33=1,1,0)</f>
        <v>0</v>
      </c>
    </row>
    <row r="35" spans="2:35" ht="16" x14ac:dyDescent="0.4">
      <c r="B35" s="1">
        <f>'Region - Konkan Data'!A34</f>
        <v>33</v>
      </c>
      <c r="C35" s="1" t="str">
        <f>'Region - Konkan Data'!B34</f>
        <v>Palghar</v>
      </c>
      <c r="D35" s="1" t="str">
        <f>'Region - Konkan Data'!C34</f>
        <v>Palghar</v>
      </c>
      <c r="E35" s="1" t="str">
        <f>'Region - Konkan Data'!D34</f>
        <v>Palghar</v>
      </c>
      <c r="F35" s="1" t="str">
        <f>'Region - Konkan Data'!E34</f>
        <v>Mokhada</v>
      </c>
      <c r="G35" s="1" t="str">
        <f>'Region - Konkan Data'!F34</f>
        <v>20028070</v>
      </c>
      <c r="H35" s="1" t="str">
        <f>'Region - Konkan Data'!G34</f>
        <v>MOKHADA TALUKA 58 VILLAGES R.R.W.S. SCHEME, TAL -MOKHADA</v>
      </c>
      <c r="I35" s="1" t="str">
        <f>'Region - Konkan Data'!H34</f>
        <v>Gonde KH</v>
      </c>
      <c r="J35" s="1" t="str">
        <f>'Region - Konkan Data'!I34</f>
        <v>ESR_Gonde KH.64LL</v>
      </c>
      <c r="K35" s="1">
        <f>IF(J35='Region - Konkan Data'!I34,1,0)</f>
        <v>1</v>
      </c>
      <c r="L35" s="1">
        <f>IF(OR('Region - Konkan Data'!J34="Connected",'Region - Konkan Data'!J34="Not"),1,0)</f>
        <v>1</v>
      </c>
      <c r="M35" s="1">
        <f>IF(OR('Region - Konkan Data'!K34="Connected",'Region - Konkan Data'!K34="Not"),1,0)</f>
        <v>1</v>
      </c>
      <c r="N35" s="1">
        <f>IF(OR('Region - Konkan Data'!L34="Connected",'Region - Konkan Data'!L34="Not"),1,0)</f>
        <v>1</v>
      </c>
      <c r="O35" s="1">
        <f>IF('Region - Konkan Data'!J34="Connected", 1, 0)</f>
        <v>1</v>
      </c>
      <c r="P35" s="1">
        <f>IF('Region - Konkan Data'!J34="Not",1,0)</f>
        <v>0</v>
      </c>
      <c r="Q35" s="1">
        <f>IF('Region - Konkan Data'!K34 = "Connected",1,0)</f>
        <v>0</v>
      </c>
      <c r="R35" s="1">
        <f>IF('Region - Konkan Data'!K34 = "Not",1,0)</f>
        <v>1</v>
      </c>
      <c r="S35" s="1">
        <f>IF('Region - Konkan Data'!L34="Connected",1,0)</f>
        <v>1</v>
      </c>
      <c r="T35" s="1">
        <f>IF('Region - Konkan Data'!L34="Not",1,0)</f>
        <v>0</v>
      </c>
      <c r="U35" s="1">
        <f>IF('Region - Konkan Data'!M34="Online",1,0)</f>
        <v>1</v>
      </c>
      <c r="V35" s="1">
        <f>IF('Region - Konkan Data'!M34="Offline",1,0)</f>
        <v>0</v>
      </c>
      <c r="W35" s="1">
        <f>IF('Region - Konkan Data'!N34="Online",1,0)</f>
        <v>0</v>
      </c>
      <c r="X35" s="1">
        <f>IF('Region - Konkan Data'!N34="Offline",1,0)</f>
        <v>0</v>
      </c>
      <c r="Y35" s="1">
        <f>IF('Region - Konkan Data'!O34="Online",1,0)</f>
        <v>1</v>
      </c>
      <c r="Z35" s="1">
        <f>IF('Region - Konkan Data'!O34="Offline",1,0)</f>
        <v>0</v>
      </c>
      <c r="AA35" s="1">
        <f>IF('Region - Konkan Data'!P34="Fully Completed",1,0)</f>
        <v>0</v>
      </c>
      <c r="AB35" s="1">
        <f>IF('Region - Konkan Data'!P34="In Progress",1,0)</f>
        <v>1</v>
      </c>
      <c r="AC35" s="1">
        <f>IF('Region - Konkan Data'!P34="N/A",1,0)</f>
        <v>0</v>
      </c>
      <c r="AD35" s="13">
        <f>IF('Region - Konkan Data'!Q34=1,1,0)</f>
        <v>0</v>
      </c>
      <c r="AE35" s="13">
        <f>IF('Region - Konkan Data'!R34=1,1,0)</f>
        <v>0</v>
      </c>
      <c r="AF35" s="13">
        <f>IF('Region - Konkan Data'!S34=1,1,0)</f>
        <v>0</v>
      </c>
      <c r="AG35" s="13">
        <f>IF('Region - Konkan Data'!T34=1,1,0)</f>
        <v>0</v>
      </c>
      <c r="AH35" s="13">
        <f>IF('Region - Konkan Data'!U34=1,1,0)</f>
        <v>0</v>
      </c>
      <c r="AI35" s="13">
        <f>IF('Region - Konkan Data'!V34=1,1,0)</f>
        <v>0</v>
      </c>
    </row>
    <row r="36" spans="2:35" ht="16" x14ac:dyDescent="0.4">
      <c r="B36" s="1">
        <f>'Region - Konkan Data'!A35</f>
        <v>34</v>
      </c>
      <c r="C36" s="1" t="str">
        <f>'Region - Konkan Data'!B35</f>
        <v>Palghar</v>
      </c>
      <c r="D36" s="1" t="str">
        <f>'Region - Konkan Data'!C35</f>
        <v>Palghar</v>
      </c>
      <c r="E36" s="1" t="str">
        <f>'Region - Konkan Data'!D35</f>
        <v>Palghar</v>
      </c>
      <c r="F36" s="1" t="str">
        <f>'Region - Konkan Data'!E35</f>
        <v>Palghar</v>
      </c>
      <c r="G36" s="1" t="str">
        <f>'Region - Konkan Data'!F35</f>
        <v>20017952</v>
      </c>
      <c r="H36" s="1" t="str">
        <f>'Region - Konkan Data'!G35</f>
        <v>Padghe and 19 villages PWSS</v>
      </c>
      <c r="I36" s="1" t="str">
        <f>'Region - Konkan Data'!H35</f>
        <v>Devkhop</v>
      </c>
      <c r="J36" s="1" t="str">
        <f>'Region - Konkan Data'!I35</f>
        <v>ESR-01 Devkhop 0.50LL</v>
      </c>
      <c r="K36" s="1">
        <f>IF(J36='Region - Konkan Data'!I35,1,0)</f>
        <v>1</v>
      </c>
      <c r="L36" s="1">
        <f>IF(OR('Region - Konkan Data'!J35="Connected",'Region - Konkan Data'!J35="Not"),1,0)</f>
        <v>1</v>
      </c>
      <c r="M36" s="1">
        <f>IF(OR('Region - Konkan Data'!K35="Connected",'Region - Konkan Data'!K35="Not"),1,0)</f>
        <v>1</v>
      </c>
      <c r="N36" s="1">
        <f>IF(OR('Region - Konkan Data'!L35="Connected",'Region - Konkan Data'!L35="Not"),1,0)</f>
        <v>1</v>
      </c>
      <c r="O36" s="1">
        <f>IF('Region - Konkan Data'!J35="Connected", 1, 0)</f>
        <v>1</v>
      </c>
      <c r="P36" s="1">
        <f>IF('Region - Konkan Data'!J35="Not",1,0)</f>
        <v>0</v>
      </c>
      <c r="Q36" s="1">
        <f>IF('Region - Konkan Data'!K35 = "Connected",1,0)</f>
        <v>0</v>
      </c>
      <c r="R36" s="1">
        <f>IF('Region - Konkan Data'!K35 = "Not",1,0)</f>
        <v>1</v>
      </c>
      <c r="S36" s="1">
        <f>IF('Region - Konkan Data'!L35="Connected",1,0)</f>
        <v>1</v>
      </c>
      <c r="T36" s="1">
        <f>IF('Region - Konkan Data'!L35="Not",1,0)</f>
        <v>0</v>
      </c>
      <c r="U36" s="1">
        <f>IF('Region - Konkan Data'!M35="Online",1,0)</f>
        <v>1</v>
      </c>
      <c r="V36" s="1">
        <f>IF('Region - Konkan Data'!M35="Offline",1,0)</f>
        <v>0</v>
      </c>
      <c r="W36" s="1">
        <f>IF('Region - Konkan Data'!N35="Online",1,0)</f>
        <v>0</v>
      </c>
      <c r="X36" s="1">
        <f>IF('Region - Konkan Data'!N35="Offline",1,0)</f>
        <v>0</v>
      </c>
      <c r="Y36" s="1">
        <f>IF('Region - Konkan Data'!O35="Online",1,0)</f>
        <v>1</v>
      </c>
      <c r="Z36" s="1">
        <f>IF('Region - Konkan Data'!O35="Offline",1,0)</f>
        <v>0</v>
      </c>
      <c r="AA36" s="1">
        <f>IF('Region - Konkan Data'!P35="Fully Completed",1,0)</f>
        <v>0</v>
      </c>
      <c r="AB36" s="1">
        <f>IF('Region - Konkan Data'!P35="In Progress",1,0)</f>
        <v>1</v>
      </c>
      <c r="AC36" s="1">
        <f>IF('Region - Konkan Data'!P35="N/A",1,0)</f>
        <v>0</v>
      </c>
      <c r="AD36" s="13">
        <f>IF('Region - Konkan Data'!Q35=1,1,0)</f>
        <v>0</v>
      </c>
      <c r="AE36" s="13">
        <f>IF('Region - Konkan Data'!R35=1,1,0)</f>
        <v>0</v>
      </c>
      <c r="AF36" s="13">
        <f>IF('Region - Konkan Data'!S35=1,1,0)</f>
        <v>0</v>
      </c>
      <c r="AG36" s="13">
        <f>IF('Region - Konkan Data'!T35=1,1,0)</f>
        <v>0</v>
      </c>
      <c r="AH36" s="13">
        <f>IF('Region - Konkan Data'!U35=1,1,0)</f>
        <v>0</v>
      </c>
      <c r="AI36" s="13">
        <f>IF('Region - Konkan Data'!V35=1,1,0)</f>
        <v>0</v>
      </c>
    </row>
    <row r="37" spans="2:35" ht="16" x14ac:dyDescent="0.4">
      <c r="B37" s="1">
        <f>'Region - Konkan Data'!A36</f>
        <v>35</v>
      </c>
      <c r="C37" s="1" t="str">
        <f>'Region - Konkan Data'!B36</f>
        <v>Palghar</v>
      </c>
      <c r="D37" s="1" t="str">
        <f>'Region - Konkan Data'!C36</f>
        <v>Palghar</v>
      </c>
      <c r="E37" s="1" t="str">
        <f>'Region - Konkan Data'!D36</f>
        <v>Palghar</v>
      </c>
      <c r="F37" s="1" t="str">
        <f>'Region - Konkan Data'!E36</f>
        <v>Mokhada</v>
      </c>
      <c r="G37" s="1" t="str">
        <f>'Region - Konkan Data'!F36</f>
        <v>20028070</v>
      </c>
      <c r="H37" s="1" t="str">
        <f>'Region - Konkan Data'!G36</f>
        <v>MOKHADA TALUKA 58 VILLAGES R.R.W.S. SCHEME, TAL -MOKHADA</v>
      </c>
      <c r="I37" s="1" t="str">
        <f>'Region - Konkan Data'!H36</f>
        <v>Chas</v>
      </c>
      <c r="J37" s="1" t="str">
        <f>'Region - Konkan Data'!I36</f>
        <v>ESR_Chas.54LL</v>
      </c>
      <c r="K37" s="1">
        <f>IF(J37='Region - Konkan Data'!I36,1,0)</f>
        <v>1</v>
      </c>
      <c r="L37" s="1">
        <f>IF(OR('Region - Konkan Data'!J36="Connected",'Region - Konkan Data'!J36="Not"),1,0)</f>
        <v>1</v>
      </c>
      <c r="M37" s="1">
        <f>IF(OR('Region - Konkan Data'!K36="Connected",'Region - Konkan Data'!K36="Not"),1,0)</f>
        <v>1</v>
      </c>
      <c r="N37" s="1">
        <f>IF(OR('Region - Konkan Data'!L36="Connected",'Region - Konkan Data'!L36="Not"),1,0)</f>
        <v>1</v>
      </c>
      <c r="O37" s="1">
        <f>IF('Region - Konkan Data'!J36="Connected", 1, 0)</f>
        <v>1</v>
      </c>
      <c r="P37" s="1">
        <f>IF('Region - Konkan Data'!J36="Not",1,0)</f>
        <v>0</v>
      </c>
      <c r="Q37" s="1">
        <f>IF('Region - Konkan Data'!K36 = "Connected",1,0)</f>
        <v>0</v>
      </c>
      <c r="R37" s="1">
        <f>IF('Region - Konkan Data'!K36 = "Not",1,0)</f>
        <v>1</v>
      </c>
      <c r="S37" s="1">
        <f>IF('Region - Konkan Data'!L36="Connected",1,0)</f>
        <v>1</v>
      </c>
      <c r="T37" s="1">
        <f>IF('Region - Konkan Data'!L36="Not",1,0)</f>
        <v>0</v>
      </c>
      <c r="U37" s="1">
        <f>IF('Region - Konkan Data'!M36="Online",1,0)</f>
        <v>1</v>
      </c>
      <c r="V37" s="1">
        <f>IF('Region - Konkan Data'!M36="Offline",1,0)</f>
        <v>0</v>
      </c>
      <c r="W37" s="1">
        <f>IF('Region - Konkan Data'!N36="Online",1,0)</f>
        <v>0</v>
      </c>
      <c r="X37" s="1">
        <f>IF('Region - Konkan Data'!N36="Offline",1,0)</f>
        <v>0</v>
      </c>
      <c r="Y37" s="1">
        <f>IF('Region - Konkan Data'!O36="Online",1,0)</f>
        <v>1</v>
      </c>
      <c r="Z37" s="1">
        <f>IF('Region - Konkan Data'!O36="Offline",1,0)</f>
        <v>0</v>
      </c>
      <c r="AA37" s="1">
        <f>IF('Region - Konkan Data'!P36="Fully Completed",1,0)</f>
        <v>0</v>
      </c>
      <c r="AB37" s="1">
        <f>IF('Region - Konkan Data'!P36="In Progress",1,0)</f>
        <v>1</v>
      </c>
      <c r="AC37" s="1">
        <f>IF('Region - Konkan Data'!P36="N/A",1,0)</f>
        <v>0</v>
      </c>
      <c r="AD37" s="13">
        <f>IF('Region - Konkan Data'!Q36=1,1,0)</f>
        <v>0</v>
      </c>
      <c r="AE37" s="13">
        <f>IF('Region - Konkan Data'!R36=1,1,0)</f>
        <v>0</v>
      </c>
      <c r="AF37" s="13">
        <f>IF('Region - Konkan Data'!S36=1,1,0)</f>
        <v>0</v>
      </c>
      <c r="AG37" s="13">
        <f>IF('Region - Konkan Data'!T36=1,1,0)</f>
        <v>0</v>
      </c>
      <c r="AH37" s="13">
        <f>IF('Region - Konkan Data'!U36=1,1,0)</f>
        <v>0</v>
      </c>
      <c r="AI37" s="13">
        <f>IF('Region - Konkan Data'!V36=1,1,0)</f>
        <v>0</v>
      </c>
    </row>
    <row r="38" spans="2:35" ht="16" x14ac:dyDescent="0.4">
      <c r="B38" s="1">
        <f>'Region - Konkan Data'!A37</f>
        <v>36</v>
      </c>
      <c r="C38" s="1" t="str">
        <f>'Region - Konkan Data'!B37</f>
        <v>Panvel</v>
      </c>
      <c r="D38" s="1" t="str">
        <f>'Region - Konkan Data'!C37</f>
        <v>Raigadh</v>
      </c>
      <c r="E38" s="1" t="str">
        <f>'Region - Konkan Data'!D37</f>
        <v>Mangaon</v>
      </c>
      <c r="F38" s="1" t="str">
        <f>'Region - Konkan Data'!E37</f>
        <v>Pen</v>
      </c>
      <c r="G38" s="1" t="str">
        <f>'Region - Konkan Data'!F37</f>
        <v>20020563</v>
      </c>
      <c r="H38" s="1" t="str">
        <f>'Region - Konkan Data'!G37</f>
        <v>Shahapada 38 Villages</v>
      </c>
      <c r="I38" s="1" t="str">
        <f>'Region - Konkan Data'!H37</f>
        <v>Kane</v>
      </c>
      <c r="J38" s="1" t="str">
        <f>'Region - Konkan Data'!I37</f>
        <v>ESR_Kane0.55LL</v>
      </c>
      <c r="K38" s="1">
        <f>IF(J38='Region - Konkan Data'!I37,1,0)</f>
        <v>1</v>
      </c>
      <c r="L38" s="1">
        <f>IF(OR('Region - Konkan Data'!J37="Connected",'Region - Konkan Data'!J37="Not"),1,0)</f>
        <v>1</v>
      </c>
      <c r="M38" s="1">
        <f>IF(OR('Region - Konkan Data'!K37="Connected",'Region - Konkan Data'!K37="Not"),1,0)</f>
        <v>1</v>
      </c>
      <c r="N38" s="1">
        <f>IF(OR('Region - Konkan Data'!L37="Connected",'Region - Konkan Data'!L37="Not"),1,0)</f>
        <v>1</v>
      </c>
      <c r="O38" s="1">
        <f>IF('Region - Konkan Data'!J37="Connected", 1, 0)</f>
        <v>1</v>
      </c>
      <c r="P38" s="1">
        <f>IF('Region - Konkan Data'!J37="Not",1,0)</f>
        <v>0</v>
      </c>
      <c r="Q38" s="1">
        <f>IF('Region - Konkan Data'!K37 = "Connected",1,0)</f>
        <v>1</v>
      </c>
      <c r="R38" s="1">
        <f>IF('Region - Konkan Data'!K37 = "Not",1,0)</f>
        <v>0</v>
      </c>
      <c r="S38" s="1">
        <f>IF('Region - Konkan Data'!L37="Connected",1,0)</f>
        <v>1</v>
      </c>
      <c r="T38" s="1">
        <f>IF('Region - Konkan Data'!L37="Not",1,0)</f>
        <v>0</v>
      </c>
      <c r="U38" s="1">
        <f>IF('Region - Konkan Data'!M37="Online",1,0)</f>
        <v>1</v>
      </c>
      <c r="V38" s="1">
        <f>IF('Region - Konkan Data'!M37="Offline",1,0)</f>
        <v>0</v>
      </c>
      <c r="W38" s="1">
        <f>IF('Region - Konkan Data'!N37="Online",1,0)</f>
        <v>0</v>
      </c>
      <c r="X38" s="1">
        <f>IF('Region - Konkan Data'!N37="Offline",1,0)</f>
        <v>1</v>
      </c>
      <c r="Y38" s="1">
        <f>IF('Region - Konkan Data'!O37="Online",1,0)</f>
        <v>1</v>
      </c>
      <c r="Z38" s="1">
        <f>IF('Region - Konkan Data'!O37="Offline",1,0)</f>
        <v>0</v>
      </c>
      <c r="AA38" s="1">
        <f>IF('Region - Konkan Data'!P37="Fully Completed",1,0)</f>
        <v>1</v>
      </c>
      <c r="AB38" s="1">
        <f>IF('Region - Konkan Data'!P37="In Progress",1,0)</f>
        <v>0</v>
      </c>
      <c r="AC38" s="1">
        <f>IF('Region - Konkan Data'!P37="N/A",1,0)</f>
        <v>0</v>
      </c>
      <c r="AD38" s="13">
        <f>IF('Region - Konkan Data'!Q37=1,1,0)</f>
        <v>0</v>
      </c>
      <c r="AE38" s="13">
        <f>IF('Region - Konkan Data'!R37=1,1,0)</f>
        <v>0</v>
      </c>
      <c r="AF38" s="13">
        <f>IF('Region - Konkan Data'!S37=1,1,0)</f>
        <v>0</v>
      </c>
      <c r="AG38" s="13">
        <f>IF('Region - Konkan Data'!T37=1,1,0)</f>
        <v>1</v>
      </c>
      <c r="AH38" s="13">
        <f>IF('Region - Konkan Data'!U37=1,1,0)</f>
        <v>0</v>
      </c>
      <c r="AI38" s="13">
        <f>IF('Region - Konkan Data'!V37=1,1,0)</f>
        <v>0</v>
      </c>
    </row>
    <row r="39" spans="2:35" ht="16" x14ac:dyDescent="0.4">
      <c r="B39" s="1">
        <f>'Region - Konkan Data'!A38</f>
        <v>37</v>
      </c>
      <c r="C39" s="1" t="str">
        <f>'Region - Konkan Data'!B38</f>
        <v>Palghar</v>
      </c>
      <c r="D39" s="1" t="str">
        <f>'Region - Konkan Data'!C38</f>
        <v>Palghar</v>
      </c>
      <c r="E39" s="1" t="str">
        <f>'Region - Konkan Data'!D38</f>
        <v>Palghar</v>
      </c>
      <c r="F39" s="1" t="str">
        <f>'Region - Konkan Data'!E38</f>
        <v>Dahanu</v>
      </c>
      <c r="G39" s="1" t="str">
        <f>'Region - Konkan Data'!F38</f>
        <v>4918426</v>
      </c>
      <c r="H39" s="1" t="str">
        <f>'Region - Konkan Data'!G38</f>
        <v>BADA POKHARAN RETROFITTING RPWSS</v>
      </c>
      <c r="I39" s="1" t="str">
        <f>'Region - Konkan Data'!H38</f>
        <v>Gungavade</v>
      </c>
      <c r="J39" s="1" t="str">
        <f>'Region - Konkan Data'!I38</f>
        <v>ESR_Gungawade.70LL</v>
      </c>
      <c r="K39" s="1">
        <f>IF(J39='Region - Konkan Data'!I38,1,0)</f>
        <v>1</v>
      </c>
      <c r="L39" s="1">
        <f>IF(OR('Region - Konkan Data'!J38="Connected",'Region - Konkan Data'!J38="Not"),1,0)</f>
        <v>1</v>
      </c>
      <c r="M39" s="1">
        <f>IF(OR('Region - Konkan Data'!K38="Connected",'Region - Konkan Data'!K38="Not"),1,0)</f>
        <v>1</v>
      </c>
      <c r="N39" s="1">
        <f>IF(OR('Region - Konkan Data'!L38="Connected",'Region - Konkan Data'!L38="Not"),1,0)</f>
        <v>1</v>
      </c>
      <c r="O39" s="1">
        <f>IF('Region - Konkan Data'!J38="Connected", 1, 0)</f>
        <v>1</v>
      </c>
      <c r="P39" s="1">
        <f>IF('Region - Konkan Data'!J38="Not",1,0)</f>
        <v>0</v>
      </c>
      <c r="Q39" s="1">
        <f>IF('Region - Konkan Data'!K38 = "Connected",1,0)</f>
        <v>1</v>
      </c>
      <c r="R39" s="1">
        <f>IF('Region - Konkan Data'!K38 = "Not",1,0)</f>
        <v>0</v>
      </c>
      <c r="S39" s="1">
        <f>IF('Region - Konkan Data'!L38="Connected",1,0)</f>
        <v>1</v>
      </c>
      <c r="T39" s="1">
        <f>IF('Region - Konkan Data'!L38="Not",1,0)</f>
        <v>0</v>
      </c>
      <c r="U39" s="1">
        <f>IF('Region - Konkan Data'!M38="Online",1,0)</f>
        <v>1</v>
      </c>
      <c r="V39" s="1">
        <f>IF('Region - Konkan Data'!M38="Offline",1,0)</f>
        <v>0</v>
      </c>
      <c r="W39" s="1">
        <f>IF('Region - Konkan Data'!N38="Online",1,0)</f>
        <v>0</v>
      </c>
      <c r="X39" s="1">
        <f>IF('Region - Konkan Data'!N38="Offline",1,0)</f>
        <v>1</v>
      </c>
      <c r="Y39" s="1">
        <f>IF('Region - Konkan Data'!O38="Online",1,0)</f>
        <v>1</v>
      </c>
      <c r="Z39" s="1">
        <f>IF('Region - Konkan Data'!O38="Offline",1,0)</f>
        <v>0</v>
      </c>
      <c r="AA39" s="1">
        <f>IF('Region - Konkan Data'!P38="Fully Completed",1,0)</f>
        <v>1</v>
      </c>
      <c r="AB39" s="1">
        <f>IF('Region - Konkan Data'!P38="In Progress",1,0)</f>
        <v>0</v>
      </c>
      <c r="AC39" s="1">
        <f>IF('Region - Konkan Data'!P38="N/A",1,0)</f>
        <v>0</v>
      </c>
      <c r="AD39" s="13">
        <f>IF('Region - Konkan Data'!Q38=1,1,0)</f>
        <v>0</v>
      </c>
      <c r="AE39" s="13">
        <f>IF('Region - Konkan Data'!R38=1,1,0)</f>
        <v>0</v>
      </c>
      <c r="AF39" s="13">
        <f>IF('Region - Konkan Data'!S38=1,1,0)</f>
        <v>0</v>
      </c>
      <c r="AG39" s="13">
        <f>IF('Region - Konkan Data'!T38=1,1,0)</f>
        <v>1</v>
      </c>
      <c r="AH39" s="13">
        <f>IF('Region - Konkan Data'!U38=1,1,0)</f>
        <v>0</v>
      </c>
      <c r="AI39" s="13">
        <f>IF('Region - Konkan Data'!V38=1,1,0)</f>
        <v>0</v>
      </c>
    </row>
    <row r="40" spans="2:35" ht="16" x14ac:dyDescent="0.4">
      <c r="B40" s="1">
        <f>'Region - Konkan Data'!A39</f>
        <v>38</v>
      </c>
      <c r="C40" s="1" t="str">
        <f>'Region - Konkan Data'!B39</f>
        <v>Thane</v>
      </c>
      <c r="D40" s="1" t="str">
        <f>'Region - Konkan Data'!C39</f>
        <v>Thane</v>
      </c>
      <c r="E40" s="1" t="str">
        <f>'Region - Konkan Data'!D39</f>
        <v>Palghar</v>
      </c>
      <c r="F40" s="1" t="str">
        <f>'Region - Konkan Data'!E39</f>
        <v>Dahanu</v>
      </c>
      <c r="G40" s="1" t="str">
        <f>'Region - Konkan Data'!F39</f>
        <v>20047871</v>
      </c>
      <c r="H40" s="1" t="str">
        <f>'Region - Konkan Data'!G39</f>
        <v> Modgaon &amp; Tornipada RWSS</v>
      </c>
      <c r="I40" s="1" t="str">
        <f>'Region - Konkan Data'!H39</f>
        <v>Andherpada</v>
      </c>
      <c r="J40" s="1" t="str">
        <f>'Region - Konkan Data'!I39</f>
        <v>ESR_Andherpada0.58LL</v>
      </c>
      <c r="K40" s="1">
        <f>IF(J40='Region - Konkan Data'!I39,1,0)</f>
        <v>1</v>
      </c>
      <c r="L40" s="1">
        <f>IF(OR('Region - Konkan Data'!J39="Connected",'Region - Konkan Data'!J39="Not"),1,0)</f>
        <v>1</v>
      </c>
      <c r="M40" s="1">
        <f>IF(OR('Region - Konkan Data'!K39="Connected",'Region - Konkan Data'!K39="Not"),1,0)</f>
        <v>1</v>
      </c>
      <c r="N40" s="1">
        <f>IF(OR('Region - Konkan Data'!L39="Connected",'Region - Konkan Data'!L39="Not"),1,0)</f>
        <v>1</v>
      </c>
      <c r="O40" s="1">
        <f>IF('Region - Konkan Data'!J39="Connected", 1, 0)</f>
        <v>1</v>
      </c>
      <c r="P40" s="1">
        <f>IF('Region - Konkan Data'!J39="Not",1,0)</f>
        <v>0</v>
      </c>
      <c r="Q40" s="1">
        <f>IF('Region - Konkan Data'!K39 = "Connected",1,0)</f>
        <v>1</v>
      </c>
      <c r="R40" s="1">
        <f>IF('Region - Konkan Data'!K39 = "Not",1,0)</f>
        <v>0</v>
      </c>
      <c r="S40" s="1">
        <f>IF('Region - Konkan Data'!L39="Connected",1,0)</f>
        <v>1</v>
      </c>
      <c r="T40" s="1">
        <f>IF('Region - Konkan Data'!L39="Not",1,0)</f>
        <v>0</v>
      </c>
      <c r="U40" s="1">
        <f>IF('Region - Konkan Data'!M39="Online",1,0)</f>
        <v>1</v>
      </c>
      <c r="V40" s="1">
        <f>IF('Region - Konkan Data'!M39="Offline",1,0)</f>
        <v>0</v>
      </c>
      <c r="W40" s="1">
        <f>IF('Region - Konkan Data'!N39="Online",1,0)</f>
        <v>1</v>
      </c>
      <c r="X40" s="1">
        <f>IF('Region - Konkan Data'!N39="Offline",1,0)</f>
        <v>0</v>
      </c>
      <c r="Y40" s="1">
        <f>IF('Region - Konkan Data'!O39="Online",1,0)</f>
        <v>1</v>
      </c>
      <c r="Z40" s="1">
        <f>IF('Region - Konkan Data'!O39="Offline",1,0)</f>
        <v>0</v>
      </c>
      <c r="AA40" s="1">
        <f>IF('Region - Konkan Data'!P39="Fully Completed",1,0)</f>
        <v>1</v>
      </c>
      <c r="AB40" s="1">
        <f>IF('Region - Konkan Data'!P39="In Progress",1,0)</f>
        <v>0</v>
      </c>
      <c r="AC40" s="1">
        <f>IF('Region - Konkan Data'!P39="N/A",1,0)</f>
        <v>0</v>
      </c>
      <c r="AD40" s="13">
        <f>IF('Region - Konkan Data'!Q39=1,1,0)</f>
        <v>0</v>
      </c>
      <c r="AE40" s="13">
        <f>IF('Region - Konkan Data'!R39=1,1,0)</f>
        <v>0</v>
      </c>
      <c r="AF40" s="13">
        <f>IF('Region - Konkan Data'!S39=1,1,0)</f>
        <v>0</v>
      </c>
      <c r="AG40" s="13">
        <f>IF('Region - Konkan Data'!T39=1,1,0)</f>
        <v>0</v>
      </c>
      <c r="AH40" s="13">
        <f>IF('Region - Konkan Data'!U39=1,1,0)</f>
        <v>0</v>
      </c>
      <c r="AI40" s="13">
        <f>IF('Region - Konkan Data'!V39=1,1,0)</f>
        <v>0</v>
      </c>
    </row>
    <row r="41" spans="2:35" ht="16" x14ac:dyDescent="0.4">
      <c r="B41" s="1">
        <f>'Region - Konkan Data'!A40</f>
        <v>39</v>
      </c>
      <c r="C41" s="1" t="str">
        <f>'Region - Konkan Data'!B40</f>
        <v>Panvel</v>
      </c>
      <c r="D41" s="1" t="str">
        <f>'Region - Konkan Data'!C40</f>
        <v>Raigadh</v>
      </c>
      <c r="E41" s="1" t="str">
        <f>'Region - Konkan Data'!D40</f>
        <v>Mangaon</v>
      </c>
      <c r="F41" s="1" t="str">
        <f>'Region - Konkan Data'!E40</f>
        <v>Pen</v>
      </c>
      <c r="G41" s="1" t="str">
        <f>'Region - Konkan Data'!F40</f>
        <v>20020563</v>
      </c>
      <c r="H41" s="1" t="str">
        <f>'Region - Konkan Data'!G40</f>
        <v>Shahapada 38 Villages</v>
      </c>
      <c r="I41" s="1" t="str">
        <f>'Region - Konkan Data'!H40</f>
        <v>Wadhav</v>
      </c>
      <c r="J41" s="1" t="str">
        <f>'Region - Konkan Data'!I40</f>
        <v>ESR_Wadhav6.00LL</v>
      </c>
      <c r="K41" s="1">
        <f>IF(J41='Region - Konkan Data'!I40,1,0)</f>
        <v>1</v>
      </c>
      <c r="L41" s="1">
        <f>IF(OR('Region - Konkan Data'!J40="Connected",'Region - Konkan Data'!J40="Not"),1,0)</f>
        <v>1</v>
      </c>
      <c r="M41" s="1">
        <f>IF(OR('Region - Konkan Data'!K40="Connected",'Region - Konkan Data'!K40="Not"),1,0)</f>
        <v>1</v>
      </c>
      <c r="N41" s="1">
        <f>IF(OR('Region - Konkan Data'!L40="Connected",'Region - Konkan Data'!L40="Not"),1,0)</f>
        <v>1</v>
      </c>
      <c r="O41" s="1">
        <f>IF('Region - Konkan Data'!J40="Connected", 1, 0)</f>
        <v>1</v>
      </c>
      <c r="P41" s="1">
        <f>IF('Region - Konkan Data'!J40="Not",1,0)</f>
        <v>0</v>
      </c>
      <c r="Q41" s="1">
        <f>IF('Region - Konkan Data'!K40 = "Connected",1,0)</f>
        <v>1</v>
      </c>
      <c r="R41" s="1">
        <f>IF('Region - Konkan Data'!K40 = "Not",1,0)</f>
        <v>0</v>
      </c>
      <c r="S41" s="1">
        <f>IF('Region - Konkan Data'!L40="Connected",1,0)</f>
        <v>1</v>
      </c>
      <c r="T41" s="1">
        <f>IF('Region - Konkan Data'!L40="Not",1,0)</f>
        <v>0</v>
      </c>
      <c r="U41" s="1">
        <f>IF('Region - Konkan Data'!M40="Online",1,0)</f>
        <v>1</v>
      </c>
      <c r="V41" s="1">
        <f>IF('Region - Konkan Data'!M40="Offline",1,0)</f>
        <v>0</v>
      </c>
      <c r="W41" s="1">
        <f>IF('Region - Konkan Data'!N40="Online",1,0)</f>
        <v>0</v>
      </c>
      <c r="X41" s="1">
        <f>IF('Region - Konkan Data'!N40="Offline",1,0)</f>
        <v>1</v>
      </c>
      <c r="Y41" s="1">
        <f>IF('Region - Konkan Data'!O40="Online",1,0)</f>
        <v>1</v>
      </c>
      <c r="Z41" s="1">
        <f>IF('Region - Konkan Data'!O40="Offline",1,0)</f>
        <v>0</v>
      </c>
      <c r="AA41" s="1">
        <f>IF('Region - Konkan Data'!P40="Fully Completed",1,0)</f>
        <v>1</v>
      </c>
      <c r="AB41" s="1">
        <f>IF('Region - Konkan Data'!P40="In Progress",1,0)</f>
        <v>0</v>
      </c>
      <c r="AC41" s="1">
        <f>IF('Region - Konkan Data'!P40="N/A",1,0)</f>
        <v>0</v>
      </c>
      <c r="AD41" s="13">
        <f>IF('Region - Konkan Data'!Q40=1,1,0)</f>
        <v>0</v>
      </c>
      <c r="AE41" s="13">
        <f>IF('Region - Konkan Data'!R40=1,1,0)</f>
        <v>0</v>
      </c>
      <c r="AF41" s="13">
        <f>IF('Region - Konkan Data'!S40=1,1,0)</f>
        <v>0</v>
      </c>
      <c r="AG41" s="13">
        <f>IF('Region - Konkan Data'!T40=1,1,0)</f>
        <v>1</v>
      </c>
      <c r="AH41" s="13">
        <f>IF('Region - Konkan Data'!U40=1,1,0)</f>
        <v>0</v>
      </c>
      <c r="AI41" s="13">
        <f>IF('Region - Konkan Data'!V40=1,1,0)</f>
        <v>0</v>
      </c>
    </row>
    <row r="42" spans="2:35" ht="16" x14ac:dyDescent="0.4">
      <c r="B42" s="1">
        <f>'Region - Konkan Data'!A41</f>
        <v>40</v>
      </c>
      <c r="C42" s="1" t="str">
        <f>'Region - Konkan Data'!B41</f>
        <v>Palghar</v>
      </c>
      <c r="D42" s="1" t="str">
        <f>'Region - Konkan Data'!C41</f>
        <v>Palghar</v>
      </c>
      <c r="E42" s="1" t="str">
        <f>'Region - Konkan Data'!D41</f>
        <v>Palghar</v>
      </c>
      <c r="F42" s="1" t="str">
        <f>'Region - Konkan Data'!E41</f>
        <v>Palghar</v>
      </c>
      <c r="G42" s="1" t="str">
        <f>'Region - Konkan Data'!F41</f>
        <v>20017952</v>
      </c>
      <c r="H42" s="1" t="str">
        <f>'Region - Konkan Data'!G41</f>
        <v>Padghe and 19 villages PWSS</v>
      </c>
      <c r="I42" s="1" t="str">
        <f>'Region - Konkan Data'!H41</f>
        <v>Tokrepada</v>
      </c>
      <c r="J42" s="1" t="str">
        <f>'Region - Konkan Data'!I41</f>
        <v>ESR Tokrepada 0.55LL</v>
      </c>
      <c r="K42" s="1">
        <f>IF(J42='Region - Konkan Data'!I41,1,0)</f>
        <v>1</v>
      </c>
      <c r="L42" s="1">
        <f>IF(OR('Region - Konkan Data'!J41="Connected",'Region - Konkan Data'!J41="Not"),1,0)</f>
        <v>1</v>
      </c>
      <c r="M42" s="1">
        <f>IF(OR('Region - Konkan Data'!K41="Connected",'Region - Konkan Data'!K41="Not"),1,0)</f>
        <v>1</v>
      </c>
      <c r="N42" s="1">
        <f>IF(OR('Region - Konkan Data'!L41="Connected",'Region - Konkan Data'!L41="Not"),1,0)</f>
        <v>1</v>
      </c>
      <c r="O42" s="1">
        <f>IF('Region - Konkan Data'!J41="Connected", 1, 0)</f>
        <v>1</v>
      </c>
      <c r="P42" s="1">
        <f>IF('Region - Konkan Data'!J41="Not",1,0)</f>
        <v>0</v>
      </c>
      <c r="Q42" s="1">
        <f>IF('Region - Konkan Data'!K41 = "Connected",1,0)</f>
        <v>0</v>
      </c>
      <c r="R42" s="1">
        <f>IF('Region - Konkan Data'!K41 = "Not",1,0)</f>
        <v>1</v>
      </c>
      <c r="S42" s="1">
        <f>IF('Region - Konkan Data'!L41="Connected",1,0)</f>
        <v>1</v>
      </c>
      <c r="T42" s="1">
        <f>IF('Region - Konkan Data'!L41="Not",1,0)</f>
        <v>0</v>
      </c>
      <c r="U42" s="1">
        <f>IF('Region - Konkan Data'!M41="Online",1,0)</f>
        <v>1</v>
      </c>
      <c r="V42" s="1">
        <f>IF('Region - Konkan Data'!M41="Offline",1,0)</f>
        <v>0</v>
      </c>
      <c r="W42" s="1">
        <f>IF('Region - Konkan Data'!N41="Online",1,0)</f>
        <v>0</v>
      </c>
      <c r="X42" s="1">
        <f>IF('Region - Konkan Data'!N41="Offline",1,0)</f>
        <v>0</v>
      </c>
      <c r="Y42" s="1">
        <f>IF('Region - Konkan Data'!O41="Online",1,0)</f>
        <v>1</v>
      </c>
      <c r="Z42" s="1">
        <f>IF('Region - Konkan Data'!O41="Offline",1,0)</f>
        <v>0</v>
      </c>
      <c r="AA42" s="1">
        <f>IF('Region - Konkan Data'!P41="Fully Completed",1,0)</f>
        <v>0</v>
      </c>
      <c r="AB42" s="1">
        <f>IF('Region - Konkan Data'!P41="In Progress",1,0)</f>
        <v>1</v>
      </c>
      <c r="AC42" s="1">
        <f>IF('Region - Konkan Data'!P41="N/A",1,0)</f>
        <v>0</v>
      </c>
      <c r="AD42" s="13">
        <f>IF('Region - Konkan Data'!Q41=1,1,0)</f>
        <v>0</v>
      </c>
      <c r="AE42" s="13">
        <f>IF('Region - Konkan Data'!R41=1,1,0)</f>
        <v>0</v>
      </c>
      <c r="AF42" s="13">
        <f>IF('Region - Konkan Data'!S41=1,1,0)</f>
        <v>0</v>
      </c>
      <c r="AG42" s="13">
        <f>IF('Region - Konkan Data'!T41=1,1,0)</f>
        <v>0</v>
      </c>
      <c r="AH42" s="13">
        <f>IF('Region - Konkan Data'!U41=1,1,0)</f>
        <v>0</v>
      </c>
      <c r="AI42" s="13">
        <f>IF('Region - Konkan Data'!V41=1,1,0)</f>
        <v>0</v>
      </c>
    </row>
    <row r="43" spans="2:35" ht="16" x14ac:dyDescent="0.4">
      <c r="B43" s="1">
        <f>'Region - Konkan Data'!A42</f>
        <v>41</v>
      </c>
      <c r="C43" s="1" t="str">
        <f>'Region - Konkan Data'!B42</f>
        <v>Raigadh</v>
      </c>
      <c r="D43" s="1" t="str">
        <f>'Region - Konkan Data'!C42</f>
        <v>Raigadh</v>
      </c>
      <c r="E43" s="1" t="str">
        <f>'Region - Konkan Data'!D42</f>
        <v>Raigadh</v>
      </c>
      <c r="F43" s="1" t="str">
        <f>'Region - Konkan Data'!E42</f>
        <v>Mangaon</v>
      </c>
      <c r="G43" s="1" t="str">
        <f>'Region - Konkan Data'!F42</f>
        <v>20028626</v>
      </c>
      <c r="H43" s="1" t="str">
        <f>'Region - Konkan Data'!G42</f>
        <v>Warak Kushade Water Supply Scheme tal- Mnagaon, Dist-Raigad</v>
      </c>
      <c r="I43" s="1" t="str">
        <f>'Region - Konkan Data'!H42</f>
        <v>Warak</v>
      </c>
      <c r="J43" s="1" t="str">
        <f>'Region - Konkan Data'!I42</f>
        <v>ESR Warak 0.50LL</v>
      </c>
      <c r="K43" s="1">
        <f>IF(J43='Region - Konkan Data'!I42,1,0)</f>
        <v>1</v>
      </c>
      <c r="L43" s="1">
        <f>IF(OR('Region - Konkan Data'!J42="Connected",'Region - Konkan Data'!J42="Not"),1,0)</f>
        <v>1</v>
      </c>
      <c r="M43" s="1">
        <f>IF(OR('Region - Konkan Data'!K42="Connected",'Region - Konkan Data'!K42="Not"),1,0)</f>
        <v>1</v>
      </c>
      <c r="N43" s="1">
        <f>IF(OR('Region - Konkan Data'!L42="Connected",'Region - Konkan Data'!L42="Not"),1,0)</f>
        <v>1</v>
      </c>
      <c r="O43" s="1">
        <f>IF('Region - Konkan Data'!J42="Connected", 1, 0)</f>
        <v>0</v>
      </c>
      <c r="P43" s="1">
        <f>IF('Region - Konkan Data'!J42="Not",1,0)</f>
        <v>1</v>
      </c>
      <c r="Q43" s="1">
        <f>IF('Region - Konkan Data'!K42 = "Connected",1,0)</f>
        <v>0</v>
      </c>
      <c r="R43" s="1">
        <f>IF('Region - Konkan Data'!K42 = "Not",1,0)</f>
        <v>1</v>
      </c>
      <c r="S43" s="1">
        <f>IF('Region - Konkan Data'!L42="Connected",1,0)</f>
        <v>1</v>
      </c>
      <c r="T43" s="1">
        <f>IF('Region - Konkan Data'!L42="Not",1,0)</f>
        <v>0</v>
      </c>
      <c r="U43" s="1">
        <f>IF('Region - Konkan Data'!M42="Online",1,0)</f>
        <v>0</v>
      </c>
      <c r="V43" s="1">
        <f>IF('Region - Konkan Data'!M42="Offline",1,0)</f>
        <v>0</v>
      </c>
      <c r="W43" s="1">
        <f>IF('Region - Konkan Data'!N42="Online",1,0)</f>
        <v>0</v>
      </c>
      <c r="X43" s="1">
        <f>IF('Region - Konkan Data'!N42="Offline",1,0)</f>
        <v>0</v>
      </c>
      <c r="Y43" s="1">
        <f>IF('Region - Konkan Data'!O42="Online",1,0)</f>
        <v>1</v>
      </c>
      <c r="Z43" s="1">
        <f>IF('Region - Konkan Data'!O42="Offline",1,0)</f>
        <v>0</v>
      </c>
      <c r="AA43" s="1">
        <f>IF('Region - Konkan Data'!P42="Fully Completed",1,0)</f>
        <v>0</v>
      </c>
      <c r="AB43" s="1">
        <f>IF('Region - Konkan Data'!P42="In Progress",1,0)</f>
        <v>1</v>
      </c>
      <c r="AC43" s="1">
        <f>IF('Region - Konkan Data'!P42="N/A",1,0)</f>
        <v>0</v>
      </c>
      <c r="AD43" s="13">
        <f>IF('Region - Konkan Data'!Q42=1,1,0)</f>
        <v>0</v>
      </c>
      <c r="AE43" s="13">
        <f>IF('Region - Konkan Data'!R42=1,1,0)</f>
        <v>0</v>
      </c>
      <c r="AF43" s="13">
        <f>IF('Region - Konkan Data'!S42=1,1,0)</f>
        <v>0</v>
      </c>
      <c r="AG43" s="13">
        <f>IF('Region - Konkan Data'!T42=1,1,0)</f>
        <v>0</v>
      </c>
      <c r="AH43" s="13">
        <f>IF('Region - Konkan Data'!U42=1,1,0)</f>
        <v>0</v>
      </c>
      <c r="AI43" s="13">
        <f>IF('Region - Konkan Data'!V42=1,1,0)</f>
        <v>0</v>
      </c>
    </row>
    <row r="44" spans="2:35" ht="16" x14ac:dyDescent="0.4">
      <c r="B44" s="1">
        <f>'Region - Konkan Data'!A43</f>
        <v>42</v>
      </c>
      <c r="C44" s="1" t="str">
        <f>'Region - Konkan Data'!B43</f>
        <v>Palghar</v>
      </c>
      <c r="D44" s="1" t="str">
        <f>'Region - Konkan Data'!C43</f>
        <v>Palghar</v>
      </c>
      <c r="E44" s="1" t="str">
        <f>'Region - Konkan Data'!D43</f>
        <v>Palghar</v>
      </c>
      <c r="F44" s="1" t="str">
        <f>'Region - Konkan Data'!E43</f>
        <v>Mokhada</v>
      </c>
      <c r="G44" s="1" t="str">
        <f>'Region - Konkan Data'!F43</f>
        <v>20028070</v>
      </c>
      <c r="H44" s="1" t="str">
        <f>'Region - Konkan Data'!G43</f>
        <v>MOKHADA TALUKA 58 VILLAGES R.R.W.S. SCHEME, TAL -MOKHADA</v>
      </c>
      <c r="I44" s="1" t="str">
        <f>'Region - Konkan Data'!H43</f>
        <v>Nilmati</v>
      </c>
      <c r="J44" s="1" t="str">
        <f>'Region - Konkan Data'!I43</f>
        <v>ESR_Nilmati.46LL</v>
      </c>
      <c r="K44" s="1">
        <f>IF(J44='Region - Konkan Data'!I43,1,0)</f>
        <v>1</v>
      </c>
      <c r="L44" s="1">
        <f>IF(OR('Region - Konkan Data'!J43="Connected",'Region - Konkan Data'!J43="Not"),1,0)</f>
        <v>1</v>
      </c>
      <c r="M44" s="1">
        <f>IF(OR('Region - Konkan Data'!K43="Connected",'Region - Konkan Data'!K43="Not"),1,0)</f>
        <v>1</v>
      </c>
      <c r="N44" s="1">
        <f>IF(OR('Region - Konkan Data'!L43="Connected",'Region - Konkan Data'!L43="Not"),1,0)</f>
        <v>1</v>
      </c>
      <c r="O44" s="1">
        <f>IF('Region - Konkan Data'!J43="Connected", 1, 0)</f>
        <v>0</v>
      </c>
      <c r="P44" s="1">
        <f>IF('Region - Konkan Data'!J43="Not",1,0)</f>
        <v>1</v>
      </c>
      <c r="Q44" s="1">
        <f>IF('Region - Konkan Data'!K43 = "Connected",1,0)</f>
        <v>0</v>
      </c>
      <c r="R44" s="1">
        <f>IF('Region - Konkan Data'!K43 = "Not",1,0)</f>
        <v>1</v>
      </c>
      <c r="S44" s="1">
        <f>IF('Region - Konkan Data'!L43="Connected",1,0)</f>
        <v>1</v>
      </c>
      <c r="T44" s="1">
        <f>IF('Region - Konkan Data'!L43="Not",1,0)</f>
        <v>0</v>
      </c>
      <c r="U44" s="1">
        <f>IF('Region - Konkan Data'!M43="Online",1,0)</f>
        <v>0</v>
      </c>
      <c r="V44" s="1">
        <f>IF('Region - Konkan Data'!M43="Offline",1,0)</f>
        <v>0</v>
      </c>
      <c r="W44" s="1">
        <f>IF('Region - Konkan Data'!N43="Online",1,0)</f>
        <v>0</v>
      </c>
      <c r="X44" s="1">
        <f>IF('Region - Konkan Data'!N43="Offline",1,0)</f>
        <v>0</v>
      </c>
      <c r="Y44" s="1">
        <f>IF('Region - Konkan Data'!O43="Online",1,0)</f>
        <v>1</v>
      </c>
      <c r="Z44" s="1">
        <f>IF('Region - Konkan Data'!O43="Offline",1,0)</f>
        <v>0</v>
      </c>
      <c r="AA44" s="1">
        <f>IF('Region - Konkan Data'!P43="Fully Completed",1,0)</f>
        <v>0</v>
      </c>
      <c r="AB44" s="1">
        <f>IF('Region - Konkan Data'!P43="In Progress",1,0)</f>
        <v>1</v>
      </c>
      <c r="AC44" s="1">
        <f>IF('Region - Konkan Data'!P43="N/A",1,0)</f>
        <v>0</v>
      </c>
      <c r="AD44" s="13">
        <f>IF('Region - Konkan Data'!Q43=1,1,0)</f>
        <v>0</v>
      </c>
      <c r="AE44" s="13">
        <f>IF('Region - Konkan Data'!R43=1,1,0)</f>
        <v>0</v>
      </c>
      <c r="AF44" s="13">
        <f>IF('Region - Konkan Data'!S43=1,1,0)</f>
        <v>0</v>
      </c>
      <c r="AG44" s="13">
        <f>IF('Region - Konkan Data'!T43=1,1,0)</f>
        <v>0</v>
      </c>
      <c r="AH44" s="13">
        <f>IF('Region - Konkan Data'!U43=1,1,0)</f>
        <v>0</v>
      </c>
      <c r="AI44" s="13">
        <f>IF('Region - Konkan Data'!V43=1,1,0)</f>
        <v>0</v>
      </c>
    </row>
    <row r="45" spans="2:35" ht="16" x14ac:dyDescent="0.4">
      <c r="B45" s="1">
        <f>'Region - Konkan Data'!A44</f>
        <v>43</v>
      </c>
      <c r="C45" s="1" t="str">
        <f>'Region - Konkan Data'!B44</f>
        <v>Panvel</v>
      </c>
      <c r="D45" s="1" t="str">
        <f>'Region - Konkan Data'!C44</f>
        <v>Raigadh</v>
      </c>
      <c r="E45" s="1" t="str">
        <f>'Region - Konkan Data'!D44</f>
        <v>Mangaon</v>
      </c>
      <c r="F45" s="1" t="str">
        <f>'Region - Konkan Data'!E44</f>
        <v>Pen</v>
      </c>
      <c r="G45" s="1" t="str">
        <f>'Region - Konkan Data'!F44</f>
        <v>20020563</v>
      </c>
      <c r="H45" s="1" t="str">
        <f>'Region - Konkan Data'!G44</f>
        <v>Shahapada 38 Villages</v>
      </c>
      <c r="I45" s="1" t="str">
        <f>'Region - Konkan Data'!H44</f>
        <v>Kashmire</v>
      </c>
      <c r="J45" s="1" t="str">
        <f>'Region - Konkan Data'!I44</f>
        <v>ESR_Kashmire1.00LL</v>
      </c>
      <c r="K45" s="1">
        <f>IF(J45='Region - Konkan Data'!I44,1,0)</f>
        <v>1</v>
      </c>
      <c r="L45" s="1">
        <f>IF(OR('Region - Konkan Data'!J44="Connected",'Region - Konkan Data'!J44="Not"),1,0)</f>
        <v>1</v>
      </c>
      <c r="M45" s="1">
        <f>IF(OR('Region - Konkan Data'!K44="Connected",'Region - Konkan Data'!K44="Not"),1,0)</f>
        <v>1</v>
      </c>
      <c r="N45" s="1">
        <f>IF(OR('Region - Konkan Data'!L44="Connected",'Region - Konkan Data'!L44="Not"),1,0)</f>
        <v>1</v>
      </c>
      <c r="O45" s="1">
        <f>IF('Region - Konkan Data'!J44="Connected", 1, 0)</f>
        <v>1</v>
      </c>
      <c r="P45" s="1">
        <f>IF('Region - Konkan Data'!J44="Not",1,0)</f>
        <v>0</v>
      </c>
      <c r="Q45" s="1">
        <f>IF('Region - Konkan Data'!K44 = "Connected",1,0)</f>
        <v>0</v>
      </c>
      <c r="R45" s="1">
        <f>IF('Region - Konkan Data'!K44 = "Not",1,0)</f>
        <v>1</v>
      </c>
      <c r="S45" s="1">
        <f>IF('Region - Konkan Data'!L44="Connected",1,0)</f>
        <v>1</v>
      </c>
      <c r="T45" s="1">
        <f>IF('Region - Konkan Data'!L44="Not",1,0)</f>
        <v>0</v>
      </c>
      <c r="U45" s="1">
        <f>IF('Region - Konkan Data'!M44="Online",1,0)</f>
        <v>1</v>
      </c>
      <c r="V45" s="1">
        <f>IF('Region - Konkan Data'!M44="Offline",1,0)</f>
        <v>0</v>
      </c>
      <c r="W45" s="1">
        <f>IF('Region - Konkan Data'!N44="Online",1,0)</f>
        <v>0</v>
      </c>
      <c r="X45" s="1">
        <f>IF('Region - Konkan Data'!N44="Offline",1,0)</f>
        <v>0</v>
      </c>
      <c r="Y45" s="1">
        <f>IF('Region - Konkan Data'!O44="Online",1,0)</f>
        <v>1</v>
      </c>
      <c r="Z45" s="1">
        <f>IF('Region - Konkan Data'!O44="Offline",1,0)</f>
        <v>0</v>
      </c>
      <c r="AA45" s="1">
        <f>IF('Region - Konkan Data'!P44="Fully Completed",1,0)</f>
        <v>0</v>
      </c>
      <c r="AB45" s="1">
        <f>IF('Region - Konkan Data'!P44="In Progress",1,0)</f>
        <v>1</v>
      </c>
      <c r="AC45" s="1">
        <f>IF('Region - Konkan Data'!P44="N/A",1,0)</f>
        <v>0</v>
      </c>
      <c r="AD45" s="13">
        <f>IF('Region - Konkan Data'!Q44=1,1,0)</f>
        <v>0</v>
      </c>
      <c r="AE45" s="13">
        <f>IF('Region - Konkan Data'!R44=1,1,0)</f>
        <v>0</v>
      </c>
      <c r="AF45" s="13">
        <f>IF('Region - Konkan Data'!S44=1,1,0)</f>
        <v>0</v>
      </c>
      <c r="AG45" s="13">
        <f>IF('Region - Konkan Data'!T44=1,1,0)</f>
        <v>0</v>
      </c>
      <c r="AH45" s="13">
        <f>IF('Region - Konkan Data'!U44=1,1,0)</f>
        <v>0</v>
      </c>
      <c r="AI45" s="13">
        <f>IF('Region - Konkan Data'!V44=1,1,0)</f>
        <v>0</v>
      </c>
    </row>
    <row r="46" spans="2:35" ht="16" x14ac:dyDescent="0.4">
      <c r="B46" s="1">
        <f>'Region - Konkan Data'!A45</f>
        <v>44</v>
      </c>
      <c r="C46" s="1" t="str">
        <f>'Region - Konkan Data'!B45</f>
        <v>Palghar</v>
      </c>
      <c r="D46" s="1" t="str">
        <f>'Region - Konkan Data'!C45</f>
        <v>Palghar</v>
      </c>
      <c r="E46" s="1" t="str">
        <f>'Region - Konkan Data'!D45</f>
        <v>Palghar</v>
      </c>
      <c r="F46" s="1" t="str">
        <f>'Region - Konkan Data'!E45</f>
        <v>Mokhada</v>
      </c>
      <c r="G46" s="1" t="str">
        <f>'Region - Konkan Data'!F45</f>
        <v>20028070</v>
      </c>
      <c r="H46" s="1" t="str">
        <f>'Region - Konkan Data'!G45</f>
        <v>MOKHADA TALUKA 58 VILLAGES R.R.W.S. SCHEME, TAL -MOKHADA</v>
      </c>
      <c r="I46" s="1" t="str">
        <f>'Region - Konkan Data'!H45</f>
        <v>Pimplegoan</v>
      </c>
      <c r="J46" s="1" t="str">
        <f>'Region - Konkan Data'!I45</f>
        <v>ESR_Pimplegoan.25LL</v>
      </c>
      <c r="K46" s="1">
        <f>IF(J46='Region - Konkan Data'!I45,1,0)</f>
        <v>1</v>
      </c>
      <c r="L46" s="1">
        <f>IF(OR('Region - Konkan Data'!J45="Connected",'Region - Konkan Data'!J45="Not"),1,0)</f>
        <v>1</v>
      </c>
      <c r="M46" s="1">
        <f>IF(OR('Region - Konkan Data'!K45="Connected",'Region - Konkan Data'!K45="Not"),1,0)</f>
        <v>1</v>
      </c>
      <c r="N46" s="1">
        <f>IF(OR('Region - Konkan Data'!L45="Connected",'Region - Konkan Data'!L45="Not"),1,0)</f>
        <v>1</v>
      </c>
      <c r="O46" s="1">
        <f>IF('Region - Konkan Data'!J45="Connected", 1, 0)</f>
        <v>0</v>
      </c>
      <c r="P46" s="1">
        <f>IF('Region - Konkan Data'!J45="Not",1,0)</f>
        <v>1</v>
      </c>
      <c r="Q46" s="1">
        <f>IF('Region - Konkan Data'!K45 = "Connected",1,0)</f>
        <v>0</v>
      </c>
      <c r="R46" s="1">
        <f>IF('Region - Konkan Data'!K45 = "Not",1,0)</f>
        <v>1</v>
      </c>
      <c r="S46" s="1">
        <f>IF('Region - Konkan Data'!L45="Connected",1,0)</f>
        <v>1</v>
      </c>
      <c r="T46" s="1">
        <f>IF('Region - Konkan Data'!L45="Not",1,0)</f>
        <v>0</v>
      </c>
      <c r="U46" s="1">
        <f>IF('Region - Konkan Data'!M45="Online",1,0)</f>
        <v>0</v>
      </c>
      <c r="V46" s="1">
        <f>IF('Region - Konkan Data'!M45="Offline",1,0)</f>
        <v>0</v>
      </c>
      <c r="W46" s="1">
        <f>IF('Region - Konkan Data'!N45="Online",1,0)</f>
        <v>0</v>
      </c>
      <c r="X46" s="1">
        <f>IF('Region - Konkan Data'!N45="Offline",1,0)</f>
        <v>0</v>
      </c>
      <c r="Y46" s="1">
        <f>IF('Region - Konkan Data'!O45="Online",1,0)</f>
        <v>1</v>
      </c>
      <c r="Z46" s="1">
        <f>IF('Region - Konkan Data'!O45="Offline",1,0)</f>
        <v>0</v>
      </c>
      <c r="AA46" s="1">
        <f>IF('Region - Konkan Data'!P45="Fully Completed",1,0)</f>
        <v>0</v>
      </c>
      <c r="AB46" s="1">
        <f>IF('Region - Konkan Data'!P45="In Progress",1,0)</f>
        <v>1</v>
      </c>
      <c r="AC46" s="1">
        <f>IF('Region - Konkan Data'!P45="N/A",1,0)</f>
        <v>0</v>
      </c>
      <c r="AD46" s="13">
        <f>IF('Region - Konkan Data'!Q45=1,1,0)</f>
        <v>0</v>
      </c>
      <c r="AE46" s="13">
        <f>IF('Region - Konkan Data'!R45=1,1,0)</f>
        <v>0</v>
      </c>
      <c r="AF46" s="13">
        <f>IF('Region - Konkan Data'!S45=1,1,0)</f>
        <v>0</v>
      </c>
      <c r="AG46" s="13">
        <f>IF('Region - Konkan Data'!T45=1,1,0)</f>
        <v>0</v>
      </c>
      <c r="AH46" s="13">
        <f>IF('Region - Konkan Data'!U45=1,1,0)</f>
        <v>0</v>
      </c>
      <c r="AI46" s="13">
        <f>IF('Region - Konkan Data'!V45=1,1,0)</f>
        <v>0</v>
      </c>
    </row>
    <row r="47" spans="2:35" ht="16" x14ac:dyDescent="0.4">
      <c r="B47" s="1">
        <f>'Region - Konkan Data'!A46</f>
        <v>45</v>
      </c>
      <c r="C47" s="1" t="str">
        <f>'Region - Konkan Data'!B46</f>
        <v>Palghar</v>
      </c>
      <c r="D47" s="1" t="str">
        <f>'Region - Konkan Data'!C46</f>
        <v>Palghar</v>
      </c>
      <c r="E47" s="1" t="str">
        <f>'Region - Konkan Data'!D46</f>
        <v>Palghar</v>
      </c>
      <c r="F47" s="1" t="str">
        <f>'Region - Konkan Data'!E46</f>
        <v>Dahanu</v>
      </c>
      <c r="G47" s="1" t="str">
        <f>'Region - Konkan Data'!F46</f>
        <v>4918426</v>
      </c>
      <c r="H47" s="1" t="str">
        <f>'Region - Konkan Data'!G46</f>
        <v>BADA POKHARAN RETROFITTING RPWSS</v>
      </c>
      <c r="I47" s="1" t="str">
        <f>'Region - Konkan Data'!H46</f>
        <v>Bada Pokharan</v>
      </c>
      <c r="J47" s="1" t="str">
        <f>'Region - Konkan Data'!I46</f>
        <v>ESR_Bada Pokhran.80LL</v>
      </c>
      <c r="K47" s="1">
        <f>IF(J47='Region - Konkan Data'!I46,1,0)</f>
        <v>1</v>
      </c>
      <c r="L47" s="1">
        <f>IF(OR('Region - Konkan Data'!J46="Connected",'Region - Konkan Data'!J46="Not"),1,0)</f>
        <v>1</v>
      </c>
      <c r="M47" s="1">
        <f>IF(OR('Region - Konkan Data'!K46="Connected",'Region - Konkan Data'!K46="Not"),1,0)</f>
        <v>1</v>
      </c>
      <c r="N47" s="1">
        <f>IF(OR('Region - Konkan Data'!L46="Connected",'Region - Konkan Data'!L46="Not"),1,0)</f>
        <v>1</v>
      </c>
      <c r="O47" s="1">
        <f>IF('Region - Konkan Data'!J46="Connected", 1, 0)</f>
        <v>1</v>
      </c>
      <c r="P47" s="1">
        <f>IF('Region - Konkan Data'!J46="Not",1,0)</f>
        <v>0</v>
      </c>
      <c r="Q47" s="1">
        <f>IF('Region - Konkan Data'!K46 = "Connected",1,0)</f>
        <v>1</v>
      </c>
      <c r="R47" s="1">
        <f>IF('Region - Konkan Data'!K46 = "Not",1,0)</f>
        <v>0</v>
      </c>
      <c r="S47" s="1">
        <f>IF('Region - Konkan Data'!L46="Connected",1,0)</f>
        <v>1</v>
      </c>
      <c r="T47" s="1">
        <f>IF('Region - Konkan Data'!L46="Not",1,0)</f>
        <v>0</v>
      </c>
      <c r="U47" s="1">
        <f>IF('Region - Konkan Data'!M46="Online",1,0)</f>
        <v>1</v>
      </c>
      <c r="V47" s="1">
        <f>IF('Region - Konkan Data'!M46="Offline",1,0)</f>
        <v>0</v>
      </c>
      <c r="W47" s="1">
        <f>IF('Region - Konkan Data'!N46="Online",1,0)</f>
        <v>0</v>
      </c>
      <c r="X47" s="1">
        <f>IF('Region - Konkan Data'!N46="Offline",1,0)</f>
        <v>1</v>
      </c>
      <c r="Y47" s="1">
        <f>IF('Region - Konkan Data'!O46="Online",1,0)</f>
        <v>1</v>
      </c>
      <c r="Z47" s="1">
        <f>IF('Region - Konkan Data'!O46="Offline",1,0)</f>
        <v>0</v>
      </c>
      <c r="AA47" s="1">
        <f>IF('Region - Konkan Data'!P46="Fully Completed",1,0)</f>
        <v>1</v>
      </c>
      <c r="AB47" s="1">
        <f>IF('Region - Konkan Data'!P46="In Progress",1,0)</f>
        <v>0</v>
      </c>
      <c r="AC47" s="1">
        <f>IF('Region - Konkan Data'!P46="N/A",1,0)</f>
        <v>0</v>
      </c>
      <c r="AD47" s="13">
        <f>IF('Region - Konkan Data'!Q46=1,1,0)</f>
        <v>0</v>
      </c>
      <c r="AE47" s="13">
        <f>IF('Region - Konkan Data'!R46=1,1,0)</f>
        <v>0</v>
      </c>
      <c r="AF47" s="13">
        <f>IF('Region - Konkan Data'!S46=1,1,0)</f>
        <v>0</v>
      </c>
      <c r="AG47" s="13">
        <f>IF('Region - Konkan Data'!T46=1,1,0)</f>
        <v>1</v>
      </c>
      <c r="AH47" s="13">
        <f>IF('Region - Konkan Data'!U46=1,1,0)</f>
        <v>0</v>
      </c>
      <c r="AI47" s="13">
        <f>IF('Region - Konkan Data'!V46=1,1,0)</f>
        <v>0</v>
      </c>
    </row>
    <row r="48" spans="2:35" ht="16" x14ac:dyDescent="0.4">
      <c r="B48" s="1">
        <f>'Region - Konkan Data'!A47</f>
        <v>46</v>
      </c>
      <c r="C48" s="1" t="str">
        <f>'Region - Konkan Data'!B47</f>
        <v>Palghar</v>
      </c>
      <c r="D48" s="1" t="str">
        <f>'Region - Konkan Data'!C47</f>
        <v>Palghar</v>
      </c>
      <c r="E48" s="1" t="str">
        <f>'Region - Konkan Data'!D47</f>
        <v>Palghar</v>
      </c>
      <c r="F48" s="1" t="str">
        <f>'Region - Konkan Data'!E47</f>
        <v>Mokhada</v>
      </c>
      <c r="G48" s="1" t="str">
        <f>'Region - Konkan Data'!F47</f>
        <v>20028070</v>
      </c>
      <c r="H48" s="1" t="str">
        <f>'Region - Konkan Data'!G47</f>
        <v>MOKHADA TALUKA 58 VILLAGES R.R.W.S. SCHEME, TAL -MOKHADA</v>
      </c>
      <c r="I48" s="1" t="str">
        <f>'Region - Konkan Data'!H47</f>
        <v>Poshera</v>
      </c>
      <c r="J48" s="1" t="str">
        <f>'Region - Konkan Data'!I47</f>
        <v>MBR_Poshera1.78LL</v>
      </c>
      <c r="K48" s="1">
        <f>IF(J48='Region - Konkan Data'!I47,1,0)</f>
        <v>1</v>
      </c>
      <c r="L48" s="1">
        <f>IF(OR('Region - Konkan Data'!J47="Connected",'Region - Konkan Data'!J47="Not"),1,0)</f>
        <v>1</v>
      </c>
      <c r="M48" s="1">
        <f>IF(OR('Region - Konkan Data'!K47="Connected",'Region - Konkan Data'!K47="Not"),1,0)</f>
        <v>1</v>
      </c>
      <c r="N48" s="1">
        <f>IF(OR('Region - Konkan Data'!L47="Connected",'Region - Konkan Data'!L47="Not"),1,0)</f>
        <v>1</v>
      </c>
      <c r="O48" s="1">
        <f>IF('Region - Konkan Data'!J47="Connected", 1, 0)</f>
        <v>0</v>
      </c>
      <c r="P48" s="1">
        <f>IF('Region - Konkan Data'!J47="Not",1,0)</f>
        <v>1</v>
      </c>
      <c r="Q48" s="1">
        <f>IF('Region - Konkan Data'!K47 = "Connected",1,0)</f>
        <v>0</v>
      </c>
      <c r="R48" s="1">
        <f>IF('Region - Konkan Data'!K47 = "Not",1,0)</f>
        <v>1</v>
      </c>
      <c r="S48" s="1">
        <f>IF('Region - Konkan Data'!L47="Connected",1,0)</f>
        <v>1</v>
      </c>
      <c r="T48" s="1">
        <f>IF('Region - Konkan Data'!L47="Not",1,0)</f>
        <v>0</v>
      </c>
      <c r="U48" s="1">
        <f>IF('Region - Konkan Data'!M47="Online",1,0)</f>
        <v>0</v>
      </c>
      <c r="V48" s="1">
        <f>IF('Region - Konkan Data'!M47="Offline",1,0)</f>
        <v>0</v>
      </c>
      <c r="W48" s="1">
        <f>IF('Region - Konkan Data'!N47="Online",1,0)</f>
        <v>0</v>
      </c>
      <c r="X48" s="1">
        <f>IF('Region - Konkan Data'!N47="Offline",1,0)</f>
        <v>0</v>
      </c>
      <c r="Y48" s="1">
        <f>IF('Region - Konkan Data'!O47="Online",1,0)</f>
        <v>1</v>
      </c>
      <c r="Z48" s="1">
        <f>IF('Region - Konkan Data'!O47="Offline",1,0)</f>
        <v>0</v>
      </c>
      <c r="AA48" s="1">
        <f>IF('Region - Konkan Data'!P47="Fully Completed",1,0)</f>
        <v>0</v>
      </c>
      <c r="AB48" s="1">
        <f>IF('Region - Konkan Data'!P47="In Progress",1,0)</f>
        <v>1</v>
      </c>
      <c r="AC48" s="1">
        <f>IF('Region - Konkan Data'!P47="N/A",1,0)</f>
        <v>0</v>
      </c>
      <c r="AD48" s="13">
        <f>IF('Region - Konkan Data'!Q47=1,1,0)</f>
        <v>0</v>
      </c>
      <c r="AE48" s="13">
        <f>IF('Region - Konkan Data'!R47=1,1,0)</f>
        <v>0</v>
      </c>
      <c r="AF48" s="13">
        <f>IF('Region - Konkan Data'!S47=1,1,0)</f>
        <v>0</v>
      </c>
      <c r="AG48" s="13">
        <f>IF('Region - Konkan Data'!T47=1,1,0)</f>
        <v>0</v>
      </c>
      <c r="AH48" s="13">
        <f>IF('Region - Konkan Data'!U47=1,1,0)</f>
        <v>0</v>
      </c>
      <c r="AI48" s="13">
        <f>IF('Region - Konkan Data'!V47=1,1,0)</f>
        <v>0</v>
      </c>
    </row>
    <row r="49" spans="2:35" ht="16" x14ac:dyDescent="0.4">
      <c r="B49" s="1">
        <f>'Region - Konkan Data'!A48</f>
        <v>47</v>
      </c>
      <c r="C49" s="1" t="str">
        <f>'Region - Konkan Data'!B48</f>
        <v>Palghar</v>
      </c>
      <c r="D49" s="1" t="str">
        <f>'Region - Konkan Data'!C48</f>
        <v>Palghar</v>
      </c>
      <c r="E49" s="1" t="str">
        <f>'Region - Konkan Data'!D48</f>
        <v>Palghar</v>
      </c>
      <c r="F49" s="1" t="str">
        <f>'Region - Konkan Data'!E48</f>
        <v>Mokhada</v>
      </c>
      <c r="G49" s="1" t="str">
        <f>'Region - Konkan Data'!F48</f>
        <v>20028070</v>
      </c>
      <c r="H49" s="1" t="str">
        <f>'Region - Konkan Data'!G48</f>
        <v>MOKHADA TALUKA 58 VILLAGES R.R.W.S. SCHEME, TAL -MOKHADA</v>
      </c>
      <c r="I49" s="1" t="str">
        <f>'Region - Konkan Data'!H48</f>
        <v>Sadakwadi Koshimshet</v>
      </c>
      <c r="J49" s="1" t="str">
        <f>'Region - Konkan Data'!I48</f>
        <v>ESR_Sadakwadi Koshimshet 0.74LL</v>
      </c>
      <c r="K49" s="1">
        <f>IF(J49='Region - Konkan Data'!I48,1,0)</f>
        <v>1</v>
      </c>
      <c r="L49" s="1">
        <f>IF(OR('Region - Konkan Data'!J48="Connected",'Region - Konkan Data'!J48="Not"),1,0)</f>
        <v>1</v>
      </c>
      <c r="M49" s="1">
        <f>IF(OR('Region - Konkan Data'!K48="Connected",'Region - Konkan Data'!K48="Not"),1,0)</f>
        <v>1</v>
      </c>
      <c r="N49" s="1">
        <f>IF(OR('Region - Konkan Data'!L48="Connected",'Region - Konkan Data'!L48="Not"),1,0)</f>
        <v>1</v>
      </c>
      <c r="O49" s="1">
        <f>IF('Region - Konkan Data'!J48="Connected", 1, 0)</f>
        <v>0</v>
      </c>
      <c r="P49" s="1">
        <f>IF('Region - Konkan Data'!J48="Not",1,0)</f>
        <v>1</v>
      </c>
      <c r="Q49" s="1">
        <f>IF('Region - Konkan Data'!K48 = "Connected",1,0)</f>
        <v>0</v>
      </c>
      <c r="R49" s="1">
        <f>IF('Region - Konkan Data'!K48 = "Not",1,0)</f>
        <v>1</v>
      </c>
      <c r="S49" s="1">
        <f>IF('Region - Konkan Data'!L48="Connected",1,0)</f>
        <v>1</v>
      </c>
      <c r="T49" s="1">
        <f>IF('Region - Konkan Data'!L48="Not",1,0)</f>
        <v>0</v>
      </c>
      <c r="U49" s="1">
        <f>IF('Region - Konkan Data'!M48="Online",1,0)</f>
        <v>0</v>
      </c>
      <c r="V49" s="1">
        <f>IF('Region - Konkan Data'!M48="Offline",1,0)</f>
        <v>0</v>
      </c>
      <c r="W49" s="1">
        <f>IF('Region - Konkan Data'!N48="Online",1,0)</f>
        <v>0</v>
      </c>
      <c r="X49" s="1">
        <f>IF('Region - Konkan Data'!N48="Offline",1,0)</f>
        <v>0</v>
      </c>
      <c r="Y49" s="1">
        <f>IF('Region - Konkan Data'!O48="Online",1,0)</f>
        <v>1</v>
      </c>
      <c r="Z49" s="1">
        <f>IF('Region - Konkan Data'!O48="Offline",1,0)</f>
        <v>0</v>
      </c>
      <c r="AA49" s="1">
        <f>IF('Region - Konkan Data'!P48="Fully Completed",1,0)</f>
        <v>0</v>
      </c>
      <c r="AB49" s="1">
        <f>IF('Region - Konkan Data'!P48="In Progress",1,0)</f>
        <v>1</v>
      </c>
      <c r="AC49" s="1">
        <f>IF('Region - Konkan Data'!P48="N/A",1,0)</f>
        <v>0</v>
      </c>
      <c r="AD49" s="13">
        <f>IF('Region - Konkan Data'!Q48=1,1,0)</f>
        <v>0</v>
      </c>
      <c r="AE49" s="13">
        <f>IF('Region - Konkan Data'!R48=1,1,0)</f>
        <v>0</v>
      </c>
      <c r="AF49" s="13">
        <f>IF('Region - Konkan Data'!S48=1,1,0)</f>
        <v>0</v>
      </c>
      <c r="AG49" s="13">
        <f>IF('Region - Konkan Data'!T48=1,1,0)</f>
        <v>0</v>
      </c>
      <c r="AH49" s="13">
        <f>IF('Region - Konkan Data'!U48=1,1,0)</f>
        <v>0</v>
      </c>
      <c r="AI49" s="13">
        <f>IF('Region - Konkan Data'!V48=1,1,0)</f>
        <v>0</v>
      </c>
    </row>
    <row r="50" spans="2:35" ht="16" x14ac:dyDescent="0.4">
      <c r="B50" s="1">
        <f>'Region - Konkan Data'!A49</f>
        <v>48</v>
      </c>
      <c r="C50" s="1" t="str">
        <f>'Region - Konkan Data'!B49</f>
        <v>Palghar</v>
      </c>
      <c r="D50" s="1" t="str">
        <f>'Region - Konkan Data'!C49</f>
        <v>Palghar</v>
      </c>
      <c r="E50" s="1" t="str">
        <f>'Region - Konkan Data'!D49</f>
        <v>Palghar</v>
      </c>
      <c r="F50" s="1" t="str">
        <f>'Region - Konkan Data'!E49</f>
        <v>Mokhada</v>
      </c>
      <c r="G50" s="1" t="str">
        <f>'Region - Konkan Data'!F49</f>
        <v>20028070</v>
      </c>
      <c r="H50" s="1" t="str">
        <f>'Region - Konkan Data'!G49</f>
        <v>MOKHADA TALUKA 58 VILLAGES R.R.W.S. SCHEME, TAL -MOKHADA</v>
      </c>
      <c r="I50" s="1" t="str">
        <f>'Region - Konkan Data'!H49</f>
        <v>Madkyachimet Pimpalgaon</v>
      </c>
      <c r="J50" s="1" t="str">
        <f>'Region - Konkan Data'!I49</f>
        <v>ESR_Madkyachimet Pimpalgaon.25LL</v>
      </c>
      <c r="K50" s="1">
        <f>IF(J50='Region - Konkan Data'!I49,1,0)</f>
        <v>1</v>
      </c>
      <c r="L50" s="1">
        <f>IF(OR('Region - Konkan Data'!J49="Connected",'Region - Konkan Data'!J49="Not"),1,0)</f>
        <v>1</v>
      </c>
      <c r="M50" s="1">
        <f>IF(OR('Region - Konkan Data'!K49="Connected",'Region - Konkan Data'!K49="Not"),1,0)</f>
        <v>1</v>
      </c>
      <c r="N50" s="1">
        <f>IF(OR('Region - Konkan Data'!L49="Connected",'Region - Konkan Data'!L49="Not"),1,0)</f>
        <v>1</v>
      </c>
      <c r="O50" s="1">
        <f>IF('Region - Konkan Data'!J49="Connected", 1, 0)</f>
        <v>0</v>
      </c>
      <c r="P50" s="1">
        <f>IF('Region - Konkan Data'!J49="Not",1,0)</f>
        <v>1</v>
      </c>
      <c r="Q50" s="1">
        <f>IF('Region - Konkan Data'!K49 = "Connected",1,0)</f>
        <v>0</v>
      </c>
      <c r="R50" s="1">
        <f>IF('Region - Konkan Data'!K49 = "Not",1,0)</f>
        <v>1</v>
      </c>
      <c r="S50" s="1">
        <f>IF('Region - Konkan Data'!L49="Connected",1,0)</f>
        <v>1</v>
      </c>
      <c r="T50" s="1">
        <f>IF('Region - Konkan Data'!L49="Not",1,0)</f>
        <v>0</v>
      </c>
      <c r="U50" s="1">
        <f>IF('Region - Konkan Data'!M49="Online",1,0)</f>
        <v>0</v>
      </c>
      <c r="V50" s="1">
        <f>IF('Region - Konkan Data'!M49="Offline",1,0)</f>
        <v>0</v>
      </c>
      <c r="W50" s="1">
        <f>IF('Region - Konkan Data'!N49="Online",1,0)</f>
        <v>0</v>
      </c>
      <c r="X50" s="1">
        <f>IF('Region - Konkan Data'!N49="Offline",1,0)</f>
        <v>0</v>
      </c>
      <c r="Y50" s="1">
        <f>IF('Region - Konkan Data'!O49="Online",1,0)</f>
        <v>1</v>
      </c>
      <c r="Z50" s="1">
        <f>IF('Region - Konkan Data'!O49="Offline",1,0)</f>
        <v>0</v>
      </c>
      <c r="AA50" s="1">
        <f>IF('Region - Konkan Data'!P49="Fully Completed",1,0)</f>
        <v>0</v>
      </c>
      <c r="AB50" s="1">
        <f>IF('Region - Konkan Data'!P49="In Progress",1,0)</f>
        <v>1</v>
      </c>
      <c r="AC50" s="1">
        <f>IF('Region - Konkan Data'!P49="N/A",1,0)</f>
        <v>0</v>
      </c>
      <c r="AD50" s="13">
        <f>IF('Region - Konkan Data'!Q49=1,1,0)</f>
        <v>0</v>
      </c>
      <c r="AE50" s="13">
        <f>IF('Region - Konkan Data'!R49=1,1,0)</f>
        <v>0</v>
      </c>
      <c r="AF50" s="13">
        <f>IF('Region - Konkan Data'!S49=1,1,0)</f>
        <v>0</v>
      </c>
      <c r="AG50" s="13">
        <f>IF('Region - Konkan Data'!T49=1,1,0)</f>
        <v>0</v>
      </c>
      <c r="AH50" s="13">
        <f>IF('Region - Konkan Data'!U49=1,1,0)</f>
        <v>0</v>
      </c>
      <c r="AI50" s="13">
        <f>IF('Region - Konkan Data'!V49=1,1,0)</f>
        <v>0</v>
      </c>
    </row>
    <row r="51" spans="2:35" ht="16" x14ac:dyDescent="0.4">
      <c r="B51" s="1">
        <f>'Region - Konkan Data'!A50</f>
        <v>49</v>
      </c>
      <c r="C51" s="1" t="str">
        <f>'Region - Konkan Data'!B50</f>
        <v>Palghar</v>
      </c>
      <c r="D51" s="1" t="str">
        <f>'Region - Konkan Data'!C50</f>
        <v>Palghar</v>
      </c>
      <c r="E51" s="1" t="str">
        <f>'Region - Konkan Data'!D50</f>
        <v>Palghar</v>
      </c>
      <c r="F51" s="1" t="str">
        <f>'Region - Konkan Data'!E50</f>
        <v>Dahanu</v>
      </c>
      <c r="G51" s="1" t="str">
        <f>'Region - Konkan Data'!F50</f>
        <v>4918426</v>
      </c>
      <c r="H51" s="1" t="str">
        <f>'Region - Konkan Data'!G50</f>
        <v>BADA POKHARAN RETROFITTING RPWSS</v>
      </c>
      <c r="I51" s="1" t="str">
        <f>'Region - Konkan Data'!H50</f>
        <v>Asangaon Dandipada</v>
      </c>
      <c r="J51" s="1" t="str">
        <f>'Region - Konkan Data'!I50</f>
        <v>ESR Asangaon Dandipada 0.20LL</v>
      </c>
      <c r="K51" s="1">
        <f>IF(J51='Region - Konkan Data'!I50,1,0)</f>
        <v>1</v>
      </c>
      <c r="L51" s="1">
        <f>IF(OR('Region - Konkan Data'!J50="Connected",'Region - Konkan Data'!J50="Not"),1,0)</f>
        <v>1</v>
      </c>
      <c r="M51" s="1">
        <f>IF(OR('Region - Konkan Data'!K50="Connected",'Region - Konkan Data'!K50="Not"),1,0)</f>
        <v>1</v>
      </c>
      <c r="N51" s="1">
        <f>IF(OR('Region - Konkan Data'!L50="Connected",'Region - Konkan Data'!L50="Not"),1,0)</f>
        <v>1</v>
      </c>
      <c r="O51" s="1">
        <f>IF('Region - Konkan Data'!J50="Connected", 1, 0)</f>
        <v>1</v>
      </c>
      <c r="P51" s="1">
        <f>IF('Region - Konkan Data'!J50="Not",1,0)</f>
        <v>0</v>
      </c>
      <c r="Q51" s="1">
        <f>IF('Region - Konkan Data'!K50 = "Connected",1,0)</f>
        <v>1</v>
      </c>
      <c r="R51" s="1">
        <f>IF('Region - Konkan Data'!K50 = "Not",1,0)</f>
        <v>0</v>
      </c>
      <c r="S51" s="1">
        <f>IF('Region - Konkan Data'!L50="Connected",1,0)</f>
        <v>1</v>
      </c>
      <c r="T51" s="1">
        <f>IF('Region - Konkan Data'!L50="Not",1,0)</f>
        <v>0</v>
      </c>
      <c r="U51" s="1">
        <f>IF('Region - Konkan Data'!M50="Online",1,0)</f>
        <v>1</v>
      </c>
      <c r="V51" s="1">
        <f>IF('Region - Konkan Data'!M50="Offline",1,0)</f>
        <v>0</v>
      </c>
      <c r="W51" s="1">
        <f>IF('Region - Konkan Data'!N50="Online",1,0)</f>
        <v>0</v>
      </c>
      <c r="X51" s="1">
        <f>IF('Region - Konkan Data'!N50="Offline",1,0)</f>
        <v>1</v>
      </c>
      <c r="Y51" s="1">
        <f>IF('Region - Konkan Data'!O50="Online",1,0)</f>
        <v>1</v>
      </c>
      <c r="Z51" s="1">
        <f>IF('Region - Konkan Data'!O50="Offline",1,0)</f>
        <v>0</v>
      </c>
      <c r="AA51" s="1">
        <f>IF('Region - Konkan Data'!P50="Fully Completed",1,0)</f>
        <v>1</v>
      </c>
      <c r="AB51" s="1">
        <f>IF('Region - Konkan Data'!P50="In Progress",1,0)</f>
        <v>0</v>
      </c>
      <c r="AC51" s="1">
        <f>IF('Region - Konkan Data'!P50="N/A",1,0)</f>
        <v>0</v>
      </c>
      <c r="AD51" s="13">
        <f>IF('Region - Konkan Data'!Q50=1,1,0)</f>
        <v>0</v>
      </c>
      <c r="AE51" s="13">
        <f>IF('Region - Konkan Data'!R50=1,1,0)</f>
        <v>0</v>
      </c>
      <c r="AF51" s="13">
        <f>IF('Region - Konkan Data'!S50=1,1,0)</f>
        <v>0</v>
      </c>
      <c r="AG51" s="13">
        <f>IF('Region - Konkan Data'!T50=1,1,0)</f>
        <v>1</v>
      </c>
      <c r="AH51" s="13">
        <f>IF('Region - Konkan Data'!U50=1,1,0)</f>
        <v>0</v>
      </c>
      <c r="AI51" s="13">
        <f>IF('Region - Konkan Data'!V50=1,1,0)</f>
        <v>0</v>
      </c>
    </row>
    <row r="52" spans="2:35" ht="16" x14ac:dyDescent="0.4">
      <c r="B52" s="1">
        <f>'Region - Konkan Data'!A51</f>
        <v>50</v>
      </c>
      <c r="C52" s="1" t="str">
        <f>'Region - Konkan Data'!B51</f>
        <v>Palghar</v>
      </c>
      <c r="D52" s="1" t="str">
        <f>'Region - Konkan Data'!C51</f>
        <v>Palghar</v>
      </c>
      <c r="E52" s="1" t="str">
        <f>'Region - Konkan Data'!D51</f>
        <v>Palghar</v>
      </c>
      <c r="F52" s="1" t="str">
        <f>'Region - Konkan Data'!E51</f>
        <v>Mokhada</v>
      </c>
      <c r="G52" s="1" t="str">
        <f>'Region - Konkan Data'!F51</f>
        <v>20028070</v>
      </c>
      <c r="H52" s="1" t="str">
        <f>'Region - Konkan Data'!G51</f>
        <v>MOKHADA TALUKA 58 VILLAGES R.R.W.S. SCHEME, TAL -MOKHADA</v>
      </c>
      <c r="I52" s="1" t="str">
        <f>'Region - Konkan Data'!H51</f>
        <v>Hattipada Chas</v>
      </c>
      <c r="J52" s="1" t="str">
        <f>'Region - Konkan Data'!I51</f>
        <v>ESR_Hattipada Chas.56LL</v>
      </c>
      <c r="K52" s="1">
        <f>IF(J52='Region - Konkan Data'!I51,1,0)</f>
        <v>1</v>
      </c>
      <c r="L52" s="1">
        <f>IF(OR('Region - Konkan Data'!J51="Connected",'Region - Konkan Data'!J51="Not"),1,0)</f>
        <v>1</v>
      </c>
      <c r="M52" s="1">
        <f>IF(OR('Region - Konkan Data'!K51="Connected",'Region - Konkan Data'!K51="Not"),1,0)</f>
        <v>1</v>
      </c>
      <c r="N52" s="1">
        <f>IF(OR('Region - Konkan Data'!L51="Connected",'Region - Konkan Data'!L51="Not"),1,0)</f>
        <v>1</v>
      </c>
      <c r="O52" s="1">
        <f>IF('Region - Konkan Data'!J51="Connected", 1, 0)</f>
        <v>0</v>
      </c>
      <c r="P52" s="1">
        <f>IF('Region - Konkan Data'!J51="Not",1,0)</f>
        <v>1</v>
      </c>
      <c r="Q52" s="1">
        <f>IF('Region - Konkan Data'!K51 = "Connected",1,0)</f>
        <v>0</v>
      </c>
      <c r="R52" s="1">
        <f>IF('Region - Konkan Data'!K51 = "Not",1,0)</f>
        <v>1</v>
      </c>
      <c r="S52" s="1">
        <f>IF('Region - Konkan Data'!L51="Connected",1,0)</f>
        <v>1</v>
      </c>
      <c r="T52" s="1">
        <f>IF('Region - Konkan Data'!L51="Not",1,0)</f>
        <v>0</v>
      </c>
      <c r="U52" s="1">
        <f>IF('Region - Konkan Data'!M51="Online",1,0)</f>
        <v>0</v>
      </c>
      <c r="V52" s="1">
        <f>IF('Region - Konkan Data'!M51="Offline",1,0)</f>
        <v>0</v>
      </c>
      <c r="W52" s="1">
        <f>IF('Region - Konkan Data'!N51="Online",1,0)</f>
        <v>0</v>
      </c>
      <c r="X52" s="1">
        <f>IF('Region - Konkan Data'!N51="Offline",1,0)</f>
        <v>0</v>
      </c>
      <c r="Y52" s="1">
        <f>IF('Region - Konkan Data'!O51="Online",1,0)</f>
        <v>1</v>
      </c>
      <c r="Z52" s="1">
        <f>IF('Region - Konkan Data'!O51="Offline",1,0)</f>
        <v>0</v>
      </c>
      <c r="AA52" s="1">
        <f>IF('Region - Konkan Data'!P51="Fully Completed",1,0)</f>
        <v>0</v>
      </c>
      <c r="AB52" s="1">
        <f>IF('Region - Konkan Data'!P51="In Progress",1,0)</f>
        <v>1</v>
      </c>
      <c r="AC52" s="1">
        <f>IF('Region - Konkan Data'!P51="N/A",1,0)</f>
        <v>0</v>
      </c>
      <c r="AD52" s="13">
        <f>IF('Region - Konkan Data'!Q51=1,1,0)</f>
        <v>0</v>
      </c>
      <c r="AE52" s="13">
        <f>IF('Region - Konkan Data'!R51=1,1,0)</f>
        <v>0</v>
      </c>
      <c r="AF52" s="13">
        <f>IF('Region - Konkan Data'!S51=1,1,0)</f>
        <v>0</v>
      </c>
      <c r="AG52" s="13">
        <f>IF('Region - Konkan Data'!T51=1,1,0)</f>
        <v>0</v>
      </c>
      <c r="AH52" s="13">
        <f>IF('Region - Konkan Data'!U51=1,1,0)</f>
        <v>0</v>
      </c>
      <c r="AI52" s="13">
        <f>IF('Region - Konkan Data'!V51=1,1,0)</f>
        <v>0</v>
      </c>
    </row>
    <row r="53" spans="2:35" ht="16" x14ac:dyDescent="0.4">
      <c r="B53" s="1">
        <f>'Region - Konkan Data'!A52</f>
        <v>51</v>
      </c>
      <c r="C53" s="1" t="str">
        <f>'Region - Konkan Data'!B52</f>
        <v>Palghar</v>
      </c>
      <c r="D53" s="1" t="str">
        <f>'Region - Konkan Data'!C52</f>
        <v>Palghar</v>
      </c>
      <c r="E53" s="1" t="str">
        <f>'Region - Konkan Data'!D52</f>
        <v>Palghar</v>
      </c>
      <c r="F53" s="1" t="str">
        <f>'Region - Konkan Data'!E52</f>
        <v>Mokhada</v>
      </c>
      <c r="G53" s="1" t="str">
        <f>'Region - Konkan Data'!F52</f>
        <v>20028070</v>
      </c>
      <c r="H53" s="1" t="str">
        <f>'Region - Konkan Data'!G52</f>
        <v>MOKHADA TALUKA 58 VILLAGES R.R.W.S. SCHEME, TAL -MOKHADA</v>
      </c>
      <c r="I53" s="1" t="str">
        <f>'Region - Konkan Data'!H52</f>
        <v>Udhale</v>
      </c>
      <c r="J53" s="1" t="str">
        <f>'Region - Konkan Data'!I52</f>
        <v>ESR_Udhale.39LL</v>
      </c>
      <c r="K53" s="1">
        <f>IF(J53='Region - Konkan Data'!I52,1,0)</f>
        <v>1</v>
      </c>
      <c r="L53" s="1">
        <f>IF(OR('Region - Konkan Data'!J52="Connected",'Region - Konkan Data'!J52="Not"),1,0)</f>
        <v>1</v>
      </c>
      <c r="M53" s="1">
        <f>IF(OR('Region - Konkan Data'!K52="Connected",'Region - Konkan Data'!K52="Not"),1,0)</f>
        <v>1</v>
      </c>
      <c r="N53" s="1">
        <f>IF(OR('Region - Konkan Data'!L52="Connected",'Region - Konkan Data'!L52="Not"),1,0)</f>
        <v>1</v>
      </c>
      <c r="O53" s="1">
        <f>IF('Region - Konkan Data'!J52="Connected", 1, 0)</f>
        <v>1</v>
      </c>
      <c r="P53" s="1">
        <f>IF('Region - Konkan Data'!J52="Not",1,0)</f>
        <v>0</v>
      </c>
      <c r="Q53" s="1">
        <f>IF('Region - Konkan Data'!K52 = "Connected",1,0)</f>
        <v>1</v>
      </c>
      <c r="R53" s="1">
        <f>IF('Region - Konkan Data'!K52 = "Not",1,0)</f>
        <v>0</v>
      </c>
      <c r="S53" s="1">
        <f>IF('Region - Konkan Data'!L52="Connected",1,0)</f>
        <v>1</v>
      </c>
      <c r="T53" s="1">
        <f>IF('Region - Konkan Data'!L52="Not",1,0)</f>
        <v>0</v>
      </c>
      <c r="U53" s="1">
        <f>IF('Region - Konkan Data'!M52="Online",1,0)</f>
        <v>1</v>
      </c>
      <c r="V53" s="1">
        <f>IF('Region - Konkan Data'!M52="Offline",1,0)</f>
        <v>0</v>
      </c>
      <c r="W53" s="1">
        <f>IF('Region - Konkan Data'!N52="Online",1,0)</f>
        <v>0</v>
      </c>
      <c r="X53" s="1">
        <f>IF('Region - Konkan Data'!N52="Offline",1,0)</f>
        <v>1</v>
      </c>
      <c r="Y53" s="1">
        <f>IF('Region - Konkan Data'!O52="Online",1,0)</f>
        <v>1</v>
      </c>
      <c r="Z53" s="1">
        <f>IF('Region - Konkan Data'!O52="Offline",1,0)</f>
        <v>0</v>
      </c>
      <c r="AA53" s="1">
        <f>IF('Region - Konkan Data'!P52="Fully Completed",1,0)</f>
        <v>1</v>
      </c>
      <c r="AB53" s="1">
        <f>IF('Region - Konkan Data'!P52="In Progress",1,0)</f>
        <v>0</v>
      </c>
      <c r="AC53" s="1">
        <f>IF('Region - Konkan Data'!P52="N/A",1,0)</f>
        <v>0</v>
      </c>
      <c r="AD53" s="13">
        <f>IF('Region - Konkan Data'!Q52=1,1,0)</f>
        <v>0</v>
      </c>
      <c r="AE53" s="13">
        <f>IF('Region - Konkan Data'!R52=1,1,0)</f>
        <v>0</v>
      </c>
      <c r="AF53" s="13">
        <f>IF('Region - Konkan Data'!S52=1,1,0)</f>
        <v>0</v>
      </c>
      <c r="AG53" s="13">
        <f>IF('Region - Konkan Data'!T52=1,1,0)</f>
        <v>1</v>
      </c>
      <c r="AH53" s="13">
        <f>IF('Region - Konkan Data'!U52=1,1,0)</f>
        <v>0</v>
      </c>
      <c r="AI53" s="13">
        <f>IF('Region - Konkan Data'!V52=1,1,0)</f>
        <v>0</v>
      </c>
    </row>
    <row r="54" spans="2:35" ht="16" x14ac:dyDescent="0.4">
      <c r="B54" s="1">
        <f>'Region - Konkan Data'!A53</f>
        <v>52</v>
      </c>
      <c r="C54" s="1" t="str">
        <f>'Region - Konkan Data'!B53</f>
        <v>Raigadh</v>
      </c>
      <c r="D54" s="1" t="str">
        <f>'Region - Konkan Data'!C53</f>
        <v>Raigadh</v>
      </c>
      <c r="E54" s="1" t="str">
        <f>'Region - Konkan Data'!D53</f>
        <v>Raigadh</v>
      </c>
      <c r="F54" s="1" t="str">
        <f>'Region - Konkan Data'!E53</f>
        <v>Karjat</v>
      </c>
      <c r="G54" s="1" t="str">
        <f>'Region - Konkan Data'!F53</f>
        <v>20028195</v>
      </c>
      <c r="H54" s="1" t="str">
        <f>'Region - Konkan Data'!G53</f>
        <v>Kadav water supply scheme, Tal. Karjat Dist. Raigad</v>
      </c>
      <c r="I54" s="1" t="str">
        <f>'Region - Konkan Data'!H53</f>
        <v>Kadav</v>
      </c>
      <c r="J54" s="1" t="str">
        <f>'Region - Konkan Data'!I53</f>
        <v>ESR Kadav.2.85LL</v>
      </c>
      <c r="K54" s="1">
        <f>IF(J54='Region - Konkan Data'!I53,1,0)</f>
        <v>1</v>
      </c>
      <c r="L54" s="1">
        <f>IF(OR('Region - Konkan Data'!J53="Connected",'Region - Konkan Data'!J53="Not"),1,0)</f>
        <v>1</v>
      </c>
      <c r="M54" s="1">
        <f>IF(OR('Region - Konkan Data'!K53="Connected",'Region - Konkan Data'!K53="Not"),1,0)</f>
        <v>1</v>
      </c>
      <c r="N54" s="1">
        <f>IF(OR('Region - Konkan Data'!L53="Connected",'Region - Konkan Data'!L53="Not"),1,0)</f>
        <v>1</v>
      </c>
      <c r="O54" s="1">
        <f>IF('Region - Konkan Data'!J53="Connected", 1, 0)</f>
        <v>0</v>
      </c>
      <c r="P54" s="1">
        <f>IF('Region - Konkan Data'!J53="Not",1,0)</f>
        <v>1</v>
      </c>
      <c r="Q54" s="1">
        <f>IF('Region - Konkan Data'!K53 = "Connected",1,0)</f>
        <v>0</v>
      </c>
      <c r="R54" s="1">
        <f>IF('Region - Konkan Data'!K53 = "Not",1,0)</f>
        <v>1</v>
      </c>
      <c r="S54" s="1">
        <f>IF('Region - Konkan Data'!L53="Connected",1,0)</f>
        <v>1</v>
      </c>
      <c r="T54" s="1">
        <f>IF('Region - Konkan Data'!L53="Not",1,0)</f>
        <v>0</v>
      </c>
      <c r="U54" s="1">
        <f>IF('Region - Konkan Data'!M53="Online",1,0)</f>
        <v>0</v>
      </c>
      <c r="V54" s="1">
        <f>IF('Region - Konkan Data'!M53="Offline",1,0)</f>
        <v>0</v>
      </c>
      <c r="W54" s="1">
        <f>IF('Region - Konkan Data'!N53="Online",1,0)</f>
        <v>0</v>
      </c>
      <c r="X54" s="1">
        <f>IF('Region - Konkan Data'!N53="Offline",1,0)</f>
        <v>0</v>
      </c>
      <c r="Y54" s="1">
        <f>IF('Region - Konkan Data'!O53="Online",1,0)</f>
        <v>1</v>
      </c>
      <c r="Z54" s="1">
        <f>IF('Region - Konkan Data'!O53="Offline",1,0)</f>
        <v>0</v>
      </c>
      <c r="AA54" s="1">
        <f>IF('Region - Konkan Data'!P53="Fully Completed",1,0)</f>
        <v>0</v>
      </c>
      <c r="AB54" s="1">
        <f>IF('Region - Konkan Data'!P53="In Progress",1,0)</f>
        <v>1</v>
      </c>
      <c r="AC54" s="1">
        <f>IF('Region - Konkan Data'!P53="N/A",1,0)</f>
        <v>0</v>
      </c>
      <c r="AD54" s="13">
        <f>IF('Region - Konkan Data'!Q53=1,1,0)</f>
        <v>0</v>
      </c>
      <c r="AE54" s="13">
        <f>IF('Region - Konkan Data'!R53=1,1,0)</f>
        <v>0</v>
      </c>
      <c r="AF54" s="13">
        <f>IF('Region - Konkan Data'!S53=1,1,0)</f>
        <v>0</v>
      </c>
      <c r="AG54" s="13">
        <f>IF('Region - Konkan Data'!T53=1,1,0)</f>
        <v>0</v>
      </c>
      <c r="AH54" s="13">
        <f>IF('Region - Konkan Data'!U53=1,1,0)</f>
        <v>0</v>
      </c>
      <c r="AI54" s="13">
        <f>IF('Region - Konkan Data'!V53=1,1,0)</f>
        <v>0</v>
      </c>
    </row>
    <row r="55" spans="2:35" ht="16" x14ac:dyDescent="0.4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3"/>
      <c r="AE55" s="13"/>
      <c r="AF55" s="13"/>
      <c r="AG55" s="13"/>
      <c r="AH55" s="13"/>
      <c r="AI55" s="13"/>
    </row>
    <row r="56" spans="2:35" ht="16" x14ac:dyDescent="0.4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3"/>
      <c r="AE56" s="13"/>
      <c r="AF56" s="13"/>
      <c r="AG56" s="13"/>
      <c r="AH56" s="13"/>
      <c r="AI56" s="13"/>
    </row>
    <row r="57" spans="2:35" ht="16" x14ac:dyDescent="0.4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3"/>
      <c r="AE57" s="13"/>
      <c r="AF57" s="13"/>
      <c r="AG57" s="13"/>
      <c r="AH57" s="13"/>
      <c r="AI57" s="13"/>
    </row>
    <row r="58" spans="2:35" ht="16" x14ac:dyDescent="0.4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3"/>
      <c r="AE58" s="13"/>
      <c r="AF58" s="13"/>
      <c r="AG58" s="13"/>
      <c r="AH58" s="13"/>
      <c r="AI58" s="13"/>
    </row>
    <row r="59" spans="2:35" ht="16" x14ac:dyDescent="0.4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3"/>
      <c r="AE59" s="13"/>
      <c r="AF59" s="13"/>
      <c r="AG59" s="13"/>
      <c r="AH59" s="13"/>
      <c r="AI59" s="13"/>
    </row>
    <row r="60" spans="2:35" ht="16" x14ac:dyDescent="0.4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3"/>
      <c r="AE60" s="13"/>
      <c r="AF60" s="13"/>
      <c r="AG60" s="13"/>
      <c r="AH60" s="13"/>
      <c r="AI60" s="13"/>
    </row>
    <row r="61" spans="2:35" ht="16" x14ac:dyDescent="0.4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3"/>
      <c r="AE61" s="13"/>
      <c r="AF61" s="13"/>
      <c r="AG61" s="13"/>
      <c r="AH61" s="13"/>
      <c r="AI61" s="13"/>
    </row>
    <row r="62" spans="2:35" ht="16" x14ac:dyDescent="0.4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3"/>
      <c r="AE62" s="13"/>
      <c r="AF62" s="13"/>
      <c r="AG62" s="13"/>
      <c r="AH62" s="13"/>
      <c r="AI62" s="13"/>
    </row>
    <row r="63" spans="2:35" ht="16" x14ac:dyDescent="0.4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3"/>
      <c r="AE63" s="13"/>
      <c r="AF63" s="13"/>
      <c r="AG63" s="13"/>
      <c r="AH63" s="13"/>
      <c r="AI63" s="13"/>
    </row>
    <row r="64" spans="2:35" ht="16" x14ac:dyDescent="0.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3"/>
      <c r="AE64" s="13"/>
      <c r="AF64" s="13"/>
      <c r="AG64" s="13"/>
      <c r="AH64" s="13"/>
      <c r="AI64" s="13"/>
    </row>
    <row r="65" spans="2:35" ht="16" x14ac:dyDescent="0.4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3"/>
      <c r="AE65" s="13"/>
      <c r="AF65" s="13"/>
      <c r="AG65" s="13"/>
      <c r="AH65" s="13"/>
      <c r="AI65" s="13"/>
    </row>
    <row r="66" spans="2:35" ht="16" x14ac:dyDescent="0.4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3"/>
      <c r="AE66" s="13"/>
      <c r="AF66" s="13"/>
      <c r="AG66" s="13"/>
      <c r="AH66" s="13"/>
      <c r="AI66" s="13"/>
    </row>
    <row r="67" spans="2:35" ht="16" x14ac:dyDescent="0.4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3"/>
      <c r="AE67" s="13"/>
      <c r="AF67" s="13"/>
      <c r="AG67" s="13"/>
      <c r="AH67" s="13"/>
      <c r="AI67" s="13"/>
    </row>
    <row r="68" spans="2:35" ht="16" x14ac:dyDescent="0.4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3"/>
      <c r="AE68" s="13"/>
      <c r="AF68" s="13"/>
      <c r="AG68" s="13"/>
      <c r="AH68" s="13"/>
      <c r="AI68" s="13"/>
    </row>
    <row r="69" spans="2:35" ht="16" x14ac:dyDescent="0.4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3"/>
      <c r="AE69" s="13"/>
      <c r="AF69" s="13"/>
      <c r="AG69" s="13"/>
      <c r="AH69" s="13"/>
      <c r="AI69" s="13"/>
    </row>
    <row r="70" spans="2:35" ht="16" x14ac:dyDescent="0.4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3"/>
      <c r="AE70" s="13"/>
      <c r="AF70" s="13"/>
      <c r="AG70" s="13"/>
      <c r="AH70" s="13"/>
      <c r="AI70" s="13"/>
    </row>
    <row r="71" spans="2:35" ht="16" x14ac:dyDescent="0.4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3"/>
      <c r="AE71" s="13"/>
      <c r="AF71" s="13"/>
      <c r="AG71" s="13"/>
      <c r="AH71" s="13"/>
      <c r="AI71" s="13"/>
    </row>
    <row r="72" spans="2:35" ht="16" x14ac:dyDescent="0.4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3"/>
      <c r="AE72" s="13"/>
      <c r="AF72" s="13"/>
      <c r="AG72" s="13"/>
      <c r="AH72" s="13"/>
      <c r="AI72" s="13"/>
    </row>
    <row r="73" spans="2:35" ht="16" x14ac:dyDescent="0.4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3"/>
      <c r="AE73" s="13"/>
      <c r="AF73" s="13"/>
      <c r="AG73" s="13"/>
      <c r="AH73" s="13"/>
      <c r="AI73" s="13"/>
    </row>
    <row r="74" spans="2:35" ht="16" x14ac:dyDescent="0.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3"/>
      <c r="AE74" s="13"/>
      <c r="AF74" s="13"/>
      <c r="AG74" s="13"/>
      <c r="AH74" s="13"/>
      <c r="AI74" s="13"/>
    </row>
    <row r="75" spans="2:35" ht="16" x14ac:dyDescent="0.4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3"/>
      <c r="AE75" s="13"/>
      <c r="AF75" s="13"/>
      <c r="AG75" s="13"/>
      <c r="AH75" s="13"/>
      <c r="AI75" s="13"/>
    </row>
    <row r="76" spans="2:35" ht="16" x14ac:dyDescent="0.4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3"/>
      <c r="AE76" s="13"/>
      <c r="AF76" s="13"/>
      <c r="AG76" s="13"/>
      <c r="AH76" s="13"/>
      <c r="AI76" s="13"/>
    </row>
    <row r="77" spans="2:35" ht="16" x14ac:dyDescent="0.4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3"/>
      <c r="AE77" s="13"/>
      <c r="AF77" s="13"/>
      <c r="AG77" s="13"/>
      <c r="AH77" s="13"/>
      <c r="AI77" s="13"/>
    </row>
    <row r="78" spans="2:35" ht="16" x14ac:dyDescent="0.4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3"/>
      <c r="AE78" s="13"/>
      <c r="AF78" s="13"/>
      <c r="AG78" s="13"/>
      <c r="AH78" s="13"/>
      <c r="AI78" s="13"/>
    </row>
    <row r="79" spans="2:35" ht="16" x14ac:dyDescent="0.4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3"/>
      <c r="AE79" s="13"/>
      <c r="AF79" s="13"/>
      <c r="AG79" s="13"/>
      <c r="AH79" s="13"/>
      <c r="AI79" s="13"/>
    </row>
    <row r="80" spans="2:35" ht="16" x14ac:dyDescent="0.4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3"/>
      <c r="AE80" s="13"/>
      <c r="AF80" s="13"/>
      <c r="AG80" s="13"/>
      <c r="AH80" s="13"/>
      <c r="AI80" s="13"/>
    </row>
    <row r="81" spans="2:35" ht="16" x14ac:dyDescent="0.4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3"/>
      <c r="AE81" s="13"/>
      <c r="AF81" s="13"/>
      <c r="AG81" s="13"/>
      <c r="AH81" s="13"/>
      <c r="AI81" s="13"/>
    </row>
    <row r="82" spans="2:35" ht="16" x14ac:dyDescent="0.4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3"/>
      <c r="AE82" s="13"/>
      <c r="AF82" s="13"/>
      <c r="AG82" s="13"/>
      <c r="AH82" s="13"/>
      <c r="AI82" s="13"/>
    </row>
    <row r="83" spans="2:35" ht="16" x14ac:dyDescent="0.4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3"/>
      <c r="AE83" s="13"/>
      <c r="AF83" s="13"/>
      <c r="AG83" s="13"/>
      <c r="AH83" s="13"/>
      <c r="AI83" s="13"/>
    </row>
    <row r="84" spans="2:35" ht="16" x14ac:dyDescent="0.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3"/>
      <c r="AE84" s="13"/>
      <c r="AF84" s="13"/>
      <c r="AG84" s="13"/>
      <c r="AH84" s="13"/>
      <c r="AI84" s="13"/>
    </row>
    <row r="85" spans="2:35" ht="16" x14ac:dyDescent="0.4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3"/>
      <c r="AE85" s="13"/>
      <c r="AF85" s="13"/>
      <c r="AG85" s="13"/>
      <c r="AH85" s="13"/>
      <c r="AI85" s="13"/>
    </row>
    <row r="86" spans="2:35" ht="16" x14ac:dyDescent="0.4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3"/>
      <c r="AE86" s="13"/>
      <c r="AF86" s="13"/>
      <c r="AG86" s="13"/>
      <c r="AH86" s="13"/>
      <c r="AI86" s="13"/>
    </row>
    <row r="87" spans="2:35" ht="16" x14ac:dyDescent="0.4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3"/>
      <c r="AE87" s="13"/>
      <c r="AF87" s="13"/>
      <c r="AG87" s="13"/>
      <c r="AH87" s="13"/>
      <c r="AI87" s="13"/>
    </row>
    <row r="88" spans="2:35" ht="16" x14ac:dyDescent="0.4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3"/>
      <c r="AE88" s="13"/>
      <c r="AF88" s="13"/>
      <c r="AG88" s="13"/>
      <c r="AH88" s="13"/>
      <c r="AI88" s="13"/>
    </row>
    <row r="89" spans="2:35" ht="16" x14ac:dyDescent="0.4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3"/>
      <c r="AE89" s="13"/>
      <c r="AF89" s="13"/>
      <c r="AG89" s="13"/>
      <c r="AH89" s="13"/>
      <c r="AI89" s="13"/>
    </row>
    <row r="90" spans="2:35" ht="16" x14ac:dyDescent="0.4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3"/>
      <c r="AE90" s="13"/>
      <c r="AF90" s="13"/>
      <c r="AG90" s="13"/>
      <c r="AH90" s="13"/>
      <c r="AI90" s="13"/>
    </row>
    <row r="91" spans="2:35" ht="16" x14ac:dyDescent="0.4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3"/>
      <c r="AE91" s="13"/>
      <c r="AF91" s="13"/>
      <c r="AG91" s="13"/>
      <c r="AH91" s="13"/>
      <c r="AI91" s="13"/>
    </row>
    <row r="92" spans="2:35" ht="16" x14ac:dyDescent="0.4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3"/>
      <c r="AE92" s="13"/>
      <c r="AF92" s="13"/>
      <c r="AG92" s="13"/>
      <c r="AH92" s="13"/>
      <c r="AI92" s="13"/>
    </row>
    <row r="93" spans="2:35" ht="16" x14ac:dyDescent="0.4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3"/>
      <c r="AE93" s="13"/>
      <c r="AF93" s="13"/>
      <c r="AG93" s="13"/>
      <c r="AH93" s="13"/>
      <c r="AI93" s="13"/>
    </row>
    <row r="94" spans="2:35" ht="16" x14ac:dyDescent="0.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3"/>
      <c r="AE94" s="13"/>
      <c r="AF94" s="13"/>
      <c r="AG94" s="13"/>
      <c r="AH94" s="13"/>
      <c r="AI94" s="13"/>
    </row>
    <row r="95" spans="2:35" ht="16" x14ac:dyDescent="0.4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3"/>
      <c r="AE95" s="13"/>
      <c r="AF95" s="13"/>
      <c r="AG95" s="13"/>
      <c r="AH95" s="13"/>
      <c r="AI95" s="13"/>
    </row>
    <row r="96" spans="2:35" ht="16" x14ac:dyDescent="0.4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3"/>
      <c r="AE96" s="13"/>
      <c r="AF96" s="13"/>
      <c r="AG96" s="13"/>
      <c r="AH96" s="13"/>
      <c r="AI96" s="13"/>
    </row>
    <row r="97" spans="2:35" ht="16" x14ac:dyDescent="0.4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3"/>
      <c r="AE97" s="13"/>
      <c r="AF97" s="13"/>
      <c r="AG97" s="13"/>
      <c r="AH97" s="13"/>
      <c r="AI97" s="13"/>
    </row>
    <row r="98" spans="2:35" ht="16" x14ac:dyDescent="0.4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3"/>
      <c r="AE98" s="13"/>
      <c r="AF98" s="13"/>
      <c r="AG98" s="13"/>
      <c r="AH98" s="13"/>
      <c r="AI98" s="13"/>
    </row>
    <row r="99" spans="2:35" ht="16" x14ac:dyDescent="0.4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3"/>
      <c r="AE99" s="13"/>
      <c r="AF99" s="13"/>
      <c r="AG99" s="13"/>
      <c r="AH99" s="13"/>
      <c r="AI99" s="13"/>
    </row>
    <row r="100" spans="2:35" ht="16" x14ac:dyDescent="0.4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3"/>
      <c r="AE100" s="13"/>
      <c r="AF100" s="13"/>
      <c r="AG100" s="13"/>
      <c r="AH100" s="13"/>
      <c r="AI100" s="13"/>
    </row>
    <row r="101" spans="2:35" ht="16" x14ac:dyDescent="0.4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3"/>
      <c r="AE101" s="13"/>
      <c r="AF101" s="13"/>
      <c r="AG101" s="13"/>
      <c r="AH101" s="13"/>
      <c r="AI101" s="13"/>
    </row>
    <row r="102" spans="2:35" ht="16" x14ac:dyDescent="0.4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3"/>
      <c r="AE102" s="13"/>
      <c r="AF102" s="13"/>
      <c r="AG102" s="13"/>
      <c r="AH102" s="13"/>
      <c r="AI102" s="13"/>
    </row>
    <row r="103" spans="2:35" ht="16" x14ac:dyDescent="0.4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3"/>
      <c r="AE103" s="13"/>
      <c r="AF103" s="13"/>
      <c r="AG103" s="13"/>
      <c r="AH103" s="13"/>
      <c r="AI103" s="13"/>
    </row>
    <row r="104" spans="2:35" ht="16" x14ac:dyDescent="0.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3"/>
      <c r="AE104" s="13"/>
      <c r="AF104" s="13"/>
      <c r="AG104" s="13"/>
      <c r="AH104" s="13"/>
      <c r="AI104" s="13"/>
    </row>
    <row r="105" spans="2:35" ht="16" x14ac:dyDescent="0.4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3"/>
      <c r="AE105" s="13"/>
      <c r="AF105" s="13"/>
      <c r="AG105" s="13"/>
      <c r="AH105" s="13"/>
      <c r="AI105" s="13"/>
    </row>
    <row r="106" spans="2:35" ht="16" x14ac:dyDescent="0.4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3"/>
      <c r="AE106" s="13"/>
      <c r="AF106" s="13"/>
      <c r="AG106" s="13"/>
      <c r="AH106" s="13"/>
      <c r="AI106" s="13"/>
    </row>
  </sheetData>
  <conditionalFormatting sqref="B3:AI106">
    <cfRule type="containsText" dxfId="189" priority="1" operator="containsText" text="Connected">
      <formula>NOT(ISERROR(SEARCH("Connected",B3)))</formula>
    </cfRule>
    <cfRule type="containsText" dxfId="188" priority="2" operator="containsText" text="Fully Completed">
      <formula>NOT(ISERROR(SEARCH("Fully Completed",B3)))</formula>
    </cfRule>
    <cfRule type="containsText" dxfId="187" priority="3" operator="containsText" text="In Progress">
      <formula>NOT(ISERROR(SEARCH("In Progress",B3)))</formula>
    </cfRule>
    <cfRule type="containsText" dxfId="186" priority="4" operator="containsText" text="Online">
      <formula>NOT(ISERROR(SEARCH("Online",B3)))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7808-C3EC-4C32-945D-9C3ABC3D85C5}">
  <dimension ref="A1:D53"/>
  <sheetViews>
    <sheetView topLeftCell="A63" workbookViewId="0">
      <selection activeCell="F49" sqref="F49"/>
    </sheetView>
  </sheetViews>
  <sheetFormatPr defaultRowHeight="14.5" x14ac:dyDescent="0.35"/>
  <cols>
    <col min="1" max="1" width="19.1796875" bestFit="1" customWidth="1"/>
    <col min="2" max="2" width="23.453125" bestFit="1" customWidth="1"/>
    <col min="3" max="3" width="43.81640625" bestFit="1" customWidth="1"/>
  </cols>
  <sheetData>
    <row r="1" spans="1:4" ht="16" x14ac:dyDescent="0.4">
      <c r="A1" s="35" t="s">
        <v>0</v>
      </c>
      <c r="B1" s="35" t="s">
        <v>65</v>
      </c>
      <c r="C1" s="35" t="s">
        <v>7</v>
      </c>
      <c r="D1" t="str">
        <f>'Konkan - Total'!F2</f>
        <v>Block</v>
      </c>
    </row>
    <row r="2" spans="1:4" x14ac:dyDescent="0.35">
      <c r="A2" t="str">
        <f>'Konkan - Total'!I3</f>
        <v>Morhande</v>
      </c>
      <c r="B2">
        <f>'Konkan - Total'!AA3</f>
        <v>0</v>
      </c>
      <c r="C2" t="str">
        <f>'Konkan - Total'!H3</f>
        <v>MOKHADA TALUKA 58 VILLAGES R.R.W.S. SCHEME, TAL -MOKHADA</v>
      </c>
      <c r="D2" t="str">
        <f>'Konkan - Total'!F3</f>
        <v>Mokhada</v>
      </c>
    </row>
    <row r="3" spans="1:4" x14ac:dyDescent="0.35">
      <c r="A3" t="str">
        <f>'Konkan - Total'!I4</f>
        <v>Umbarpada Beriste</v>
      </c>
      <c r="B3">
        <f>'Konkan - Total'!AA4</f>
        <v>0</v>
      </c>
      <c r="C3" t="str">
        <f>'Konkan - Total'!H4</f>
        <v>MOKHADA TALUKA 58 VILLAGES R.R.W.S. SCHEME, TAL -MOKHADA</v>
      </c>
      <c r="D3" t="str">
        <f>'Konkan - Total'!F4</f>
        <v>Mokhada</v>
      </c>
    </row>
    <row r="4" spans="1:4" x14ac:dyDescent="0.35">
      <c r="A4" t="str">
        <f>'Konkan - Total'!I5</f>
        <v>Padghe</v>
      </c>
      <c r="B4">
        <f>'Konkan - Total'!AA5</f>
        <v>0</v>
      </c>
      <c r="C4" t="str">
        <f>'Konkan - Total'!H5</f>
        <v>Padghe and 19 villages PWSS</v>
      </c>
      <c r="D4" t="str">
        <f>'Konkan - Total'!F5</f>
        <v>Palghar</v>
      </c>
    </row>
    <row r="5" spans="1:4" x14ac:dyDescent="0.35">
      <c r="A5" t="str">
        <f>'Konkan - Total'!I6</f>
        <v>Sakhari</v>
      </c>
      <c r="B5">
        <f>'Konkan - Total'!AA6</f>
        <v>0</v>
      </c>
      <c r="C5" t="str">
        <f>'Konkan - Total'!H6</f>
        <v>MOKHADA TALUKA 58 VILLAGES R.R.W.S. SCHEME, TAL -MOKHADA</v>
      </c>
      <c r="D5" t="str">
        <f>'Konkan - Total'!F6</f>
        <v>Mokhada</v>
      </c>
    </row>
    <row r="6" spans="1:4" x14ac:dyDescent="0.35">
      <c r="A6" t="str">
        <f>'Konkan - Total'!I7</f>
        <v>Wadachapada Saturly</v>
      </c>
      <c r="B6">
        <f>'Konkan - Total'!AA7</f>
        <v>0</v>
      </c>
      <c r="C6" t="str">
        <f>'Konkan - Total'!H7</f>
        <v>MOKHADA TALUKA 58 VILLAGES R.R.W.S. SCHEME, TAL -MOKHADA</v>
      </c>
      <c r="D6" t="str">
        <f>'Konkan - Total'!F7</f>
        <v>Mokhada</v>
      </c>
    </row>
    <row r="7" spans="1:4" x14ac:dyDescent="0.35">
      <c r="A7" t="str">
        <f>'Konkan - Total'!I8</f>
        <v>Brahmagaon</v>
      </c>
      <c r="B7">
        <f>'Konkan - Total'!AA8</f>
        <v>0</v>
      </c>
      <c r="C7" t="str">
        <f>'Konkan - Total'!H8</f>
        <v>MOKHADA TALUKA 58 VILLAGES R.R.W.S. SCHEME, TAL -MOKHADA</v>
      </c>
      <c r="D7" t="str">
        <f>'Konkan - Total'!F8</f>
        <v>Mokhada</v>
      </c>
    </row>
    <row r="8" spans="1:4" x14ac:dyDescent="0.35">
      <c r="A8" t="str">
        <f>'Konkan - Total'!I9</f>
        <v>Ambyachapada Saturly</v>
      </c>
      <c r="B8">
        <f>'Konkan - Total'!AA9</f>
        <v>0</v>
      </c>
      <c r="C8" t="str">
        <f>'Konkan - Total'!H9</f>
        <v>MOKHADA TALUKA 58 VILLAGES R.R.W.S. SCHEME, TAL -MOKHADA</v>
      </c>
      <c r="D8" t="str">
        <f>'Konkan - Total'!F9</f>
        <v>Mokhada</v>
      </c>
    </row>
    <row r="9" spans="1:4" x14ac:dyDescent="0.35">
      <c r="A9" t="str">
        <f>'Konkan - Total'!I10</f>
        <v>Janasawarpada</v>
      </c>
      <c r="B9">
        <f>'Konkan - Total'!AA10</f>
        <v>0</v>
      </c>
      <c r="C9" t="str">
        <f>'Konkan - Total'!H10</f>
        <v> Modgaon &amp; Tornipada RWSS</v>
      </c>
      <c r="D9" t="str">
        <f>'Konkan - Total'!F10</f>
        <v>Dahanu</v>
      </c>
    </row>
    <row r="10" spans="1:4" x14ac:dyDescent="0.35">
      <c r="A10" t="str">
        <f>'Konkan - Total'!I11</f>
        <v>Kolavali- 1</v>
      </c>
      <c r="B10">
        <f>'Konkan - Total'!AA11</f>
        <v>1</v>
      </c>
      <c r="C10" t="str">
        <f>'Konkan - Total'!H11</f>
        <v>BADA POKHARAN RETROFITTING RPWSS</v>
      </c>
      <c r="D10" t="str">
        <f>'Konkan - Total'!F11</f>
        <v>Dahanu</v>
      </c>
    </row>
    <row r="11" spans="1:4" x14ac:dyDescent="0.35">
      <c r="A11" t="str">
        <f>'Konkan - Total'!I12</f>
        <v>Navapada</v>
      </c>
      <c r="B11">
        <f>'Konkan - Total'!AA12</f>
        <v>1</v>
      </c>
      <c r="C11" t="str">
        <f>'Konkan - Total'!H12</f>
        <v> Modgaon &amp; Tornipada RWSS</v>
      </c>
      <c r="D11" t="str">
        <f>'Konkan - Total'!F12</f>
        <v>Dahanu</v>
      </c>
    </row>
    <row r="12" spans="1:4" ht="15" customHeight="1" x14ac:dyDescent="0.35">
      <c r="A12" t="str">
        <f>'Konkan - Total'!I13</f>
        <v>Bale</v>
      </c>
      <c r="B12">
        <f>'Konkan - Total'!AA13</f>
        <v>1</v>
      </c>
      <c r="C12" t="str">
        <f>'Konkan - Total'!H13</f>
        <v>Retrofiting of Gotheghar Dahisar R.R. Water Supply Scheme</v>
      </c>
      <c r="D12" t="str">
        <f>'Konkan - Total'!F13</f>
        <v>Kalyan</v>
      </c>
    </row>
    <row r="13" spans="1:4" x14ac:dyDescent="0.35">
      <c r="A13" t="str">
        <f>'Konkan - Total'!I14</f>
        <v>Kambode</v>
      </c>
      <c r="B13">
        <f>'Konkan - Total'!AA14</f>
        <v>1</v>
      </c>
      <c r="C13" t="str">
        <f>'Konkan - Total'!H14</f>
        <v>BADA POKHARAN RETROFITTING RPWSS</v>
      </c>
      <c r="D13" t="str">
        <f>'Konkan - Total'!F14</f>
        <v>Dahanu</v>
      </c>
    </row>
    <row r="14" spans="1:4" x14ac:dyDescent="0.35">
      <c r="A14" t="str">
        <f>'Konkan - Total'!I15</f>
        <v>Savarpada</v>
      </c>
      <c r="B14">
        <f>'Konkan - Total'!AA15</f>
        <v>1</v>
      </c>
      <c r="C14" t="str">
        <f>'Konkan - Total'!H15</f>
        <v> Modgaon &amp; Tornipada RWSS</v>
      </c>
      <c r="D14" t="str">
        <f>'Konkan - Total'!F15</f>
        <v>Dahanu</v>
      </c>
    </row>
    <row r="15" spans="1:4" x14ac:dyDescent="0.35">
      <c r="A15" t="str">
        <f>'Konkan - Total'!I16</f>
        <v>Matgaon</v>
      </c>
      <c r="B15">
        <f>'Konkan - Total'!AA16</f>
        <v>1</v>
      </c>
      <c r="C15" t="str">
        <f>'Konkan - Total'!H16</f>
        <v>BADA POKHARAN RETROFITTING RPWSS</v>
      </c>
      <c r="D15" t="str">
        <f>'Konkan - Total'!F16</f>
        <v>Dahanu</v>
      </c>
    </row>
    <row r="16" spans="1:4" x14ac:dyDescent="0.35">
      <c r="A16" t="str">
        <f>'Konkan - Total'!I17</f>
        <v>Vighavli</v>
      </c>
      <c r="B16">
        <f>'Konkan - Total'!AA17</f>
        <v>0</v>
      </c>
      <c r="C16" t="str">
        <f>'Konkan - Total'!H17</f>
        <v>Warak Kushade Water Supply Scheme tal- Mnagaon, Dist-Raigad</v>
      </c>
      <c r="D16" t="str">
        <f>'Konkan - Total'!F17</f>
        <v>Mangaon</v>
      </c>
    </row>
    <row r="17" spans="1:4" x14ac:dyDescent="0.35">
      <c r="A17" t="str">
        <f>'Konkan - Total'!I18</f>
        <v>Ghodichapada Sakhari</v>
      </c>
      <c r="B17">
        <f>'Konkan - Total'!AA18</f>
        <v>0</v>
      </c>
      <c r="C17" t="str">
        <f>'Konkan - Total'!H18</f>
        <v>MOKHADA TALUKA 58 VILLAGES R.R.W.S. SCHEME, TAL -MOKHADA</v>
      </c>
      <c r="D17" t="str">
        <f>'Konkan - Total'!F18</f>
        <v>Mokhada</v>
      </c>
    </row>
    <row r="18" spans="1:4" x14ac:dyDescent="0.35">
      <c r="A18" t="str">
        <f>'Konkan - Total'!I19</f>
        <v>Jogalwadi</v>
      </c>
      <c r="B18">
        <f>'Konkan - Total'!AA19</f>
        <v>0</v>
      </c>
      <c r="C18" t="str">
        <f>'Konkan - Total'!H19</f>
        <v>MOKHADA TALUKA 58 VILLAGES R.R.W.S. SCHEME, TAL -MOKHADA</v>
      </c>
      <c r="D18" t="str">
        <f>'Konkan - Total'!F19</f>
        <v>Mokhada</v>
      </c>
    </row>
    <row r="19" spans="1:4" x14ac:dyDescent="0.35">
      <c r="A19" t="str">
        <f>'Konkan - Total'!I20</f>
        <v>Gonde BK</v>
      </c>
      <c r="B19">
        <f>'Konkan - Total'!AA20</f>
        <v>0</v>
      </c>
      <c r="C19" t="str">
        <f>'Konkan - Total'!H20</f>
        <v>MOKHADA TALUKA 58 VILLAGES R.R.W.S. SCHEME, TAL -MOKHADA</v>
      </c>
      <c r="D19" t="str">
        <f>'Konkan - Total'!F20</f>
        <v>Mokhada</v>
      </c>
    </row>
    <row r="20" spans="1:4" x14ac:dyDescent="0.35">
      <c r="A20" t="str">
        <f>'Konkan - Total'!I21</f>
        <v>Pawarpada Poshera</v>
      </c>
      <c r="B20">
        <f>'Konkan - Total'!AA21</f>
        <v>0</v>
      </c>
      <c r="C20" t="str">
        <f>'Konkan - Total'!H21</f>
        <v>MOKHADA TALUKA 58 VILLAGES R.R.W.S. SCHEME, TAL -MOKHADA</v>
      </c>
      <c r="D20" t="str">
        <f>'Konkan - Total'!F21</f>
        <v>Mokhada</v>
      </c>
    </row>
    <row r="21" spans="1:4" x14ac:dyDescent="0.35">
      <c r="A21" t="str">
        <f>'Konkan - Total'!I22</f>
        <v>Wasala</v>
      </c>
      <c r="B21">
        <f>'Konkan - Total'!AA22</f>
        <v>0</v>
      </c>
      <c r="C21" t="str">
        <f>'Konkan - Total'!H22</f>
        <v>MOKHADA TALUKA 58 VILLAGES R.R.W.S. SCHEME, TAL -MOKHADA</v>
      </c>
      <c r="D21" t="str">
        <f>'Konkan - Total'!F22</f>
        <v>Mokhada</v>
      </c>
    </row>
    <row r="22" spans="1:4" x14ac:dyDescent="0.35">
      <c r="A22" t="str">
        <f>'Konkan - Total'!I23</f>
        <v>Dhakti Dahanu</v>
      </c>
      <c r="B22">
        <f>'Konkan - Total'!AA23</f>
        <v>1</v>
      </c>
      <c r="C22" t="str">
        <f>'Konkan - Total'!H23</f>
        <v>BADA POKHARAN RETROFITTING RPWSS</v>
      </c>
      <c r="D22" t="str">
        <f>'Konkan - Total'!F23</f>
        <v>Dahanu</v>
      </c>
    </row>
    <row r="23" spans="1:4" x14ac:dyDescent="0.35">
      <c r="A23" t="str">
        <f>'Konkan - Total'!I24</f>
        <v>Kambode</v>
      </c>
      <c r="B23">
        <f>'Konkan - Total'!AA24</f>
        <v>1</v>
      </c>
      <c r="C23" t="str">
        <f>'Konkan - Total'!H24</f>
        <v>BADA POKHARAN RETROFITTING RPWSS</v>
      </c>
      <c r="D23" t="str">
        <f>'Konkan - Total'!F24</f>
        <v>Dahanu</v>
      </c>
    </row>
    <row r="24" spans="1:4" x14ac:dyDescent="0.35">
      <c r="A24" t="str">
        <f>'Konkan - Total'!I25</f>
        <v>Pangripada Chas</v>
      </c>
      <c r="B24">
        <f>'Konkan - Total'!AA25</f>
        <v>0</v>
      </c>
      <c r="C24" t="str">
        <f>'Konkan - Total'!H25</f>
        <v>MOKHADA TALUKA 58 VILLAGES R.R.W.S. SCHEME, TAL -MOKHADA</v>
      </c>
      <c r="D24" t="str">
        <f>'Konkan - Total'!F25</f>
        <v>Mokhada</v>
      </c>
    </row>
    <row r="25" spans="1:4" x14ac:dyDescent="0.35">
      <c r="A25" t="str">
        <f>'Konkan - Total'!I26</f>
        <v>Washinaka</v>
      </c>
      <c r="B25">
        <f>'Konkan - Total'!AA26</f>
        <v>0</v>
      </c>
      <c r="C25" t="str">
        <f>'Konkan - Total'!H26</f>
        <v>Shahapada 38 Villages</v>
      </c>
      <c r="D25" t="str">
        <f>'Konkan - Total'!F26</f>
        <v>Pen</v>
      </c>
    </row>
    <row r="26" spans="1:4" x14ac:dyDescent="0.35">
      <c r="A26" t="str">
        <f>'Konkan - Total'!I27</f>
        <v>Matgaon</v>
      </c>
      <c r="B26">
        <f>'Konkan - Total'!AA27</f>
        <v>1</v>
      </c>
      <c r="C26" t="str">
        <f>'Konkan - Total'!H27</f>
        <v>BADA POKHARAN RETROFITTING RPWSS</v>
      </c>
      <c r="D26" t="str">
        <f>'Konkan - Total'!F27</f>
        <v>Dahanu</v>
      </c>
    </row>
    <row r="27" spans="1:4" x14ac:dyDescent="0.35">
      <c r="A27" t="str">
        <f>'Konkan - Total'!I28</f>
        <v>Shirki</v>
      </c>
      <c r="B27">
        <f>'Konkan - Total'!AA28</f>
        <v>1</v>
      </c>
      <c r="C27" t="str">
        <f>'Konkan - Total'!H28</f>
        <v>Shahapada 38 Villages</v>
      </c>
      <c r="D27" t="str">
        <f>'Konkan - Total'!F28</f>
        <v>Pen</v>
      </c>
    </row>
    <row r="28" spans="1:4" x14ac:dyDescent="0.35">
      <c r="A28" t="str">
        <f>'Konkan - Total'!I29</f>
        <v>Padghe</v>
      </c>
      <c r="B28">
        <f>'Konkan - Total'!AA29</f>
        <v>0</v>
      </c>
      <c r="C28" t="str">
        <f>'Konkan - Total'!H29</f>
        <v>Padghe and 19 villages PWSS</v>
      </c>
      <c r="D28" t="str">
        <f>'Konkan - Total'!F29</f>
        <v>Palghar</v>
      </c>
    </row>
    <row r="29" spans="1:4" x14ac:dyDescent="0.35">
      <c r="A29" t="str">
        <f>'Konkan - Total'!I30</f>
        <v>Koshimbale</v>
      </c>
      <c r="B29">
        <f>'Konkan - Total'!AA30</f>
        <v>0</v>
      </c>
      <c r="C29" t="str">
        <f>'Konkan - Total'!H30</f>
        <v>Warak Kushade Water Supply Scheme tal- Mnagaon, Dist-Raigad</v>
      </c>
      <c r="D29" t="str">
        <f>'Konkan - Total'!F30</f>
        <v>Mangaon</v>
      </c>
    </row>
    <row r="30" spans="1:4" x14ac:dyDescent="0.35">
      <c r="A30" t="str">
        <f>'Konkan - Total'!I31</f>
        <v>Pardhyachimet Poshera</v>
      </c>
      <c r="B30">
        <f>'Konkan - Total'!AA31</f>
        <v>0</v>
      </c>
      <c r="C30" t="str">
        <f>'Konkan - Total'!H31</f>
        <v>MOKHADA TALUKA 58 VILLAGES R.R.W.S. SCHEME, TAL -MOKHADA</v>
      </c>
      <c r="D30" t="str">
        <f>'Konkan - Total'!F31</f>
        <v>Mokhada</v>
      </c>
    </row>
    <row r="31" spans="1:4" x14ac:dyDescent="0.35">
      <c r="A31" t="str">
        <f>'Konkan - Total'!I32</f>
        <v>Pokharan</v>
      </c>
      <c r="B31">
        <f>'Konkan - Total'!AA32</f>
        <v>1</v>
      </c>
      <c r="C31" t="str">
        <f>'Konkan - Total'!H32</f>
        <v>BADA POKHARAN RETROFITTING RPWSS</v>
      </c>
      <c r="D31" t="str">
        <f>'Konkan - Total'!F32</f>
        <v>Dahanu</v>
      </c>
    </row>
    <row r="32" spans="1:4" x14ac:dyDescent="0.35">
      <c r="A32" t="str">
        <f>'Konkan - Total'!I33</f>
        <v>Devnhave</v>
      </c>
      <c r="B32">
        <f>'Konkan - Total'!AA33</f>
        <v>0</v>
      </c>
      <c r="C32" t="str">
        <f>'Konkan - Total'!H33</f>
        <v>Devnhave water supply scheme</v>
      </c>
      <c r="D32" t="str">
        <f>'Konkan - Total'!F33</f>
        <v>Khalapur</v>
      </c>
    </row>
    <row r="33" spans="1:4" x14ac:dyDescent="0.35">
      <c r="A33" t="str">
        <f>'Konkan - Total'!I34</f>
        <v>Devnhave</v>
      </c>
      <c r="B33">
        <f>'Konkan - Total'!AA34</f>
        <v>1</v>
      </c>
      <c r="C33" t="str">
        <f>'Konkan - Total'!H34</f>
        <v>Devnhave water supply scheme</v>
      </c>
      <c r="D33" t="str">
        <f>'Konkan - Total'!F34</f>
        <v>Khalapur</v>
      </c>
    </row>
    <row r="34" spans="1:4" x14ac:dyDescent="0.35">
      <c r="A34" t="str">
        <f>'Konkan - Total'!I35</f>
        <v>Gonde KH</v>
      </c>
      <c r="B34">
        <f>'Konkan - Total'!AA35</f>
        <v>0</v>
      </c>
      <c r="C34" t="str">
        <f>'Konkan - Total'!H35</f>
        <v>MOKHADA TALUKA 58 VILLAGES R.R.W.S. SCHEME, TAL -MOKHADA</v>
      </c>
      <c r="D34" t="str">
        <f>'Konkan - Total'!F35</f>
        <v>Mokhada</v>
      </c>
    </row>
    <row r="35" spans="1:4" x14ac:dyDescent="0.35">
      <c r="A35" t="str">
        <f>'Konkan - Total'!I36</f>
        <v>Devkhop</v>
      </c>
      <c r="B35">
        <f>'Konkan - Total'!AA36</f>
        <v>0</v>
      </c>
      <c r="C35" t="str">
        <f>'Konkan - Total'!H36</f>
        <v>Padghe and 19 villages PWSS</v>
      </c>
      <c r="D35" t="str">
        <f>'Konkan - Total'!F36</f>
        <v>Palghar</v>
      </c>
    </row>
    <row r="36" spans="1:4" x14ac:dyDescent="0.35">
      <c r="A36" t="str">
        <f>'Konkan - Total'!I37</f>
        <v>Chas</v>
      </c>
      <c r="B36">
        <f>'Konkan - Total'!AA37</f>
        <v>0</v>
      </c>
      <c r="C36" t="str">
        <f>'Konkan - Total'!H37</f>
        <v>MOKHADA TALUKA 58 VILLAGES R.R.W.S. SCHEME, TAL -MOKHADA</v>
      </c>
      <c r="D36" t="str">
        <f>'Konkan - Total'!F37</f>
        <v>Mokhada</v>
      </c>
    </row>
    <row r="37" spans="1:4" x14ac:dyDescent="0.35">
      <c r="A37" t="str">
        <f>'Konkan - Total'!I38</f>
        <v>Kane</v>
      </c>
      <c r="B37">
        <f>'Konkan - Total'!AA38</f>
        <v>1</v>
      </c>
      <c r="C37" t="str">
        <f>'Konkan - Total'!H38</f>
        <v>Shahapada 38 Villages</v>
      </c>
      <c r="D37" t="str">
        <f>'Konkan - Total'!F38</f>
        <v>Pen</v>
      </c>
    </row>
    <row r="38" spans="1:4" x14ac:dyDescent="0.35">
      <c r="A38" t="str">
        <f>'Konkan - Total'!I39</f>
        <v>Gungavade</v>
      </c>
      <c r="B38">
        <f>'Konkan - Total'!AA39</f>
        <v>1</v>
      </c>
      <c r="C38" t="str">
        <f>'Konkan - Total'!H39</f>
        <v>BADA POKHARAN RETROFITTING RPWSS</v>
      </c>
      <c r="D38" t="str">
        <f>'Konkan - Total'!F39</f>
        <v>Dahanu</v>
      </c>
    </row>
    <row r="39" spans="1:4" x14ac:dyDescent="0.35">
      <c r="A39" t="str">
        <f>'Konkan - Total'!I40</f>
        <v>Andherpada</v>
      </c>
      <c r="B39">
        <f>'Konkan - Total'!AA40</f>
        <v>1</v>
      </c>
      <c r="C39" t="str">
        <f>'Konkan - Total'!H40</f>
        <v> Modgaon &amp; Tornipada RWSS</v>
      </c>
      <c r="D39" t="str">
        <f>'Konkan - Total'!F40</f>
        <v>Dahanu</v>
      </c>
    </row>
    <row r="40" spans="1:4" x14ac:dyDescent="0.35">
      <c r="A40" t="str">
        <f>'Konkan - Total'!I41</f>
        <v>Wadhav</v>
      </c>
      <c r="B40">
        <f>'Konkan - Total'!AA41</f>
        <v>1</v>
      </c>
      <c r="C40" t="str">
        <f>'Konkan - Total'!H41</f>
        <v>Shahapada 38 Villages</v>
      </c>
      <c r="D40" t="str">
        <f>'Konkan - Total'!F41</f>
        <v>Pen</v>
      </c>
    </row>
    <row r="41" spans="1:4" x14ac:dyDescent="0.35">
      <c r="A41" t="str">
        <f>'Konkan - Total'!I42</f>
        <v>Tokrepada</v>
      </c>
      <c r="B41">
        <f>'Konkan - Total'!AA42</f>
        <v>0</v>
      </c>
      <c r="C41" t="str">
        <f>'Konkan - Total'!H42</f>
        <v>Padghe and 19 villages PWSS</v>
      </c>
      <c r="D41" t="str">
        <f>'Konkan - Total'!F42</f>
        <v>Palghar</v>
      </c>
    </row>
    <row r="42" spans="1:4" x14ac:dyDescent="0.35">
      <c r="A42" t="str">
        <f>'Konkan - Total'!I43</f>
        <v>Warak</v>
      </c>
      <c r="B42">
        <f>'Konkan - Total'!AA43</f>
        <v>0</v>
      </c>
      <c r="C42" t="str">
        <f>'Konkan - Total'!H43</f>
        <v>Warak Kushade Water Supply Scheme tal- Mnagaon, Dist-Raigad</v>
      </c>
      <c r="D42" t="str">
        <f>'Konkan - Total'!F43</f>
        <v>Mangaon</v>
      </c>
    </row>
    <row r="43" spans="1:4" x14ac:dyDescent="0.35">
      <c r="A43" t="str">
        <f>'Konkan - Total'!I44</f>
        <v>Nilmati</v>
      </c>
      <c r="B43">
        <f>'Konkan - Total'!AA44</f>
        <v>0</v>
      </c>
      <c r="C43" t="str">
        <f>'Konkan - Total'!H44</f>
        <v>MOKHADA TALUKA 58 VILLAGES R.R.W.S. SCHEME, TAL -MOKHADA</v>
      </c>
      <c r="D43" t="str">
        <f>'Konkan - Total'!F44</f>
        <v>Mokhada</v>
      </c>
    </row>
    <row r="44" spans="1:4" x14ac:dyDescent="0.35">
      <c r="A44" t="str">
        <f>'Konkan - Total'!I45</f>
        <v>Kashmire</v>
      </c>
      <c r="B44">
        <f>'Konkan - Total'!AA45</f>
        <v>0</v>
      </c>
      <c r="C44" t="str">
        <f>'Konkan - Total'!H45</f>
        <v>Shahapada 38 Villages</v>
      </c>
      <c r="D44" t="str">
        <f>'Konkan - Total'!F45</f>
        <v>Pen</v>
      </c>
    </row>
    <row r="45" spans="1:4" x14ac:dyDescent="0.35">
      <c r="A45" t="str">
        <f>'Konkan - Total'!I46</f>
        <v>Pimplegoan</v>
      </c>
      <c r="B45">
        <f>'Konkan - Total'!AA46</f>
        <v>0</v>
      </c>
      <c r="C45" t="str">
        <f>'Konkan - Total'!H46</f>
        <v>MOKHADA TALUKA 58 VILLAGES R.R.W.S. SCHEME, TAL -MOKHADA</v>
      </c>
      <c r="D45" t="str">
        <f>'Konkan - Total'!F46</f>
        <v>Mokhada</v>
      </c>
    </row>
    <row r="46" spans="1:4" x14ac:dyDescent="0.35">
      <c r="A46" t="str">
        <f>'Konkan - Total'!I47</f>
        <v>Bada Pokharan</v>
      </c>
      <c r="B46">
        <f>'Konkan - Total'!AA47</f>
        <v>1</v>
      </c>
      <c r="C46" t="str">
        <f>'Konkan - Total'!H47</f>
        <v>BADA POKHARAN RETROFITTING RPWSS</v>
      </c>
      <c r="D46" t="str">
        <f>'Konkan - Total'!F47</f>
        <v>Dahanu</v>
      </c>
    </row>
    <row r="47" spans="1:4" x14ac:dyDescent="0.35">
      <c r="A47" t="str">
        <f>'Konkan - Total'!I48</f>
        <v>Poshera</v>
      </c>
      <c r="B47">
        <f>'Konkan - Total'!AA48</f>
        <v>0</v>
      </c>
      <c r="C47" t="str">
        <f>'Konkan - Total'!H48</f>
        <v>MOKHADA TALUKA 58 VILLAGES R.R.W.S. SCHEME, TAL -MOKHADA</v>
      </c>
      <c r="D47" t="str">
        <f>'Konkan - Total'!F48</f>
        <v>Mokhada</v>
      </c>
    </row>
    <row r="48" spans="1:4" x14ac:dyDescent="0.35">
      <c r="A48" t="str">
        <f>'Konkan - Total'!I49</f>
        <v>Sadakwadi Koshimshet</v>
      </c>
      <c r="B48">
        <f>'Konkan - Total'!AA49</f>
        <v>0</v>
      </c>
      <c r="C48" t="str">
        <f>'Konkan - Total'!H49</f>
        <v>MOKHADA TALUKA 58 VILLAGES R.R.W.S. SCHEME, TAL -MOKHADA</v>
      </c>
      <c r="D48" t="str">
        <f>'Konkan - Total'!F49</f>
        <v>Mokhada</v>
      </c>
    </row>
    <row r="49" spans="1:4" x14ac:dyDescent="0.35">
      <c r="A49" t="str">
        <f>'Konkan - Total'!I50</f>
        <v>Madkyachimet Pimpalgaon</v>
      </c>
      <c r="B49">
        <f>'Konkan - Total'!AA50</f>
        <v>0</v>
      </c>
      <c r="C49" t="str">
        <f>'Konkan - Total'!H50</f>
        <v>MOKHADA TALUKA 58 VILLAGES R.R.W.S. SCHEME, TAL -MOKHADA</v>
      </c>
      <c r="D49" t="str">
        <f>'Konkan - Total'!F50</f>
        <v>Mokhada</v>
      </c>
    </row>
    <row r="50" spans="1:4" x14ac:dyDescent="0.35">
      <c r="A50" t="str">
        <f>'Konkan - Total'!I51</f>
        <v>Asangaon Dandipada</v>
      </c>
      <c r="B50">
        <f>'Konkan - Total'!AA51</f>
        <v>1</v>
      </c>
      <c r="C50" t="str">
        <f>'Konkan - Total'!H51</f>
        <v>BADA POKHARAN RETROFITTING RPWSS</v>
      </c>
      <c r="D50" t="str">
        <f>'Konkan - Total'!F51</f>
        <v>Dahanu</v>
      </c>
    </row>
    <row r="51" spans="1:4" x14ac:dyDescent="0.35">
      <c r="A51" t="str">
        <f>'Konkan - Total'!I52</f>
        <v>Hattipada Chas</v>
      </c>
      <c r="B51">
        <f>'Konkan - Total'!AA52</f>
        <v>0</v>
      </c>
      <c r="C51" t="str">
        <f>'Konkan - Total'!H52</f>
        <v>MOKHADA TALUKA 58 VILLAGES R.R.W.S. SCHEME, TAL -MOKHADA</v>
      </c>
      <c r="D51" t="str">
        <f>'Konkan - Total'!F52</f>
        <v>Mokhada</v>
      </c>
    </row>
    <row r="52" spans="1:4" x14ac:dyDescent="0.35">
      <c r="A52" t="str">
        <f>'Konkan - Total'!I53</f>
        <v>Udhale</v>
      </c>
      <c r="B52">
        <f>'Konkan - Total'!AA53</f>
        <v>1</v>
      </c>
      <c r="C52" t="str">
        <f>'Konkan - Total'!H53</f>
        <v>MOKHADA TALUKA 58 VILLAGES R.R.W.S. SCHEME, TAL -MOKHADA</v>
      </c>
      <c r="D52" t="str">
        <f>'Konkan - Total'!F53</f>
        <v>Mokhada</v>
      </c>
    </row>
    <row r="53" spans="1:4" x14ac:dyDescent="0.35">
      <c r="A53" t="str">
        <f>'Konkan - Total'!I54</f>
        <v>Kadav</v>
      </c>
      <c r="B53">
        <f>'Konkan - Total'!AA54</f>
        <v>0</v>
      </c>
      <c r="C53" t="str">
        <f>'Konkan - Total'!H54</f>
        <v>Kadav water supply scheme, Tal. Karjat Dist. Raigad</v>
      </c>
      <c r="D53" t="str">
        <f>'Konkan - Total'!F54</f>
        <v>Karjat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8E2C-91AE-4A57-AB56-376FDD2AE945}">
  <dimension ref="A2:U116"/>
  <sheetViews>
    <sheetView topLeftCell="A49" workbookViewId="0">
      <selection activeCell="F49" sqref="F49"/>
    </sheetView>
  </sheetViews>
  <sheetFormatPr defaultColWidth="18.36328125" defaultRowHeight="14.5" x14ac:dyDescent="0.35"/>
  <cols>
    <col min="1" max="1" width="62.1796875" customWidth="1"/>
    <col min="13" max="13" width="32.81640625" bestFit="1" customWidth="1"/>
    <col min="14" max="14" width="38.08984375" bestFit="1" customWidth="1"/>
    <col min="15" max="15" width="32.81640625" bestFit="1" customWidth="1"/>
    <col min="16" max="16" width="33.1796875" bestFit="1" customWidth="1"/>
  </cols>
  <sheetData>
    <row r="2" spans="1:21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18</v>
      </c>
      <c r="J2" t="s">
        <v>20</v>
      </c>
      <c r="K2" t="s">
        <v>21</v>
      </c>
      <c r="L2" t="s">
        <v>19</v>
      </c>
      <c r="M2" t="s">
        <v>29</v>
      </c>
      <c r="N2" t="s">
        <v>83</v>
      </c>
      <c r="O2" t="s">
        <v>30</v>
      </c>
      <c r="P2" t="s">
        <v>31</v>
      </c>
      <c r="Q2" t="s">
        <v>84</v>
      </c>
      <c r="R2" t="s">
        <v>32</v>
      </c>
      <c r="S2" t="s">
        <v>33</v>
      </c>
      <c r="T2" t="s">
        <v>85</v>
      </c>
      <c r="U2" t="s">
        <v>34</v>
      </c>
    </row>
    <row r="3" spans="1:21" x14ac:dyDescent="0.35">
      <c r="A3" s="36" t="s">
        <v>1102</v>
      </c>
      <c r="B3" t="str">
        <f t="array" aca="1" ref="B3:U3" ca="1">_xll.PICurrVal('Konkan Datalink'!$B$2:$U$2,0,'Konkan Datalink'!$A$3)</f>
        <v>Palghar</v>
      </c>
      <c r="C3" t="str">
        <f ca="1"/>
        <v>Palghar</v>
      </c>
      <c r="D3" t="str">
        <f ca="1"/>
        <v>Palghar</v>
      </c>
      <c r="E3" t="str">
        <f ca="1"/>
        <v>Mokhada</v>
      </c>
      <c r="F3" t="str">
        <f ca="1"/>
        <v>20028070</v>
      </c>
      <c r="G3" t="str">
        <f ca="1"/>
        <v>MOKHADA TALUKA 58 VILLAGES R.R.W.S. SCHEME, TAL -MOKHADA</v>
      </c>
      <c r="H3" t="str">
        <f ca="1"/>
        <v>Morhande</v>
      </c>
      <c r="I3" t="str">
        <f ca="1"/>
        <v>ESR_Morhande.98LL</v>
      </c>
      <c r="J3">
        <f ca="1"/>
        <v>5.0000002374872565E-4</v>
      </c>
      <c r="K3" t="str">
        <f ca="1"/>
        <v>Pt Created</v>
      </c>
      <c r="L3">
        <f ca="1"/>
        <v>0</v>
      </c>
      <c r="M3">
        <f ca="1"/>
        <v>1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0</v>
      </c>
      <c r="S3">
        <f ca="1"/>
        <v>1</v>
      </c>
      <c r="T3">
        <f ca="1"/>
        <v>0</v>
      </c>
      <c r="U3">
        <f ca="1"/>
        <v>0</v>
      </c>
    </row>
    <row r="4" spans="1:21" x14ac:dyDescent="0.35">
      <c r="A4" s="36" t="s">
        <v>1163</v>
      </c>
      <c r="B4" t="str">
        <f t="array" aca="1" ref="B4:U4" ca="1">_xll.PICurrVal('Konkan Datalink'!$B$2:$U$2,0,'Konkan Datalink'!$A$4)</f>
        <v>Palghar</v>
      </c>
      <c r="C4" t="str">
        <f ca="1"/>
        <v>Palghar</v>
      </c>
      <c r="D4" t="str">
        <f ca="1"/>
        <v>Palghar</v>
      </c>
      <c r="E4" t="str">
        <f ca="1"/>
        <v>Mokhada</v>
      </c>
      <c r="F4" t="str">
        <f ca="1"/>
        <v>20028070</v>
      </c>
      <c r="G4" t="str">
        <f ca="1"/>
        <v>MOKHADA TALUKA 58 VILLAGES R.R.W.S. SCHEME, TAL -MOKHADA</v>
      </c>
      <c r="H4" t="str">
        <f ca="1"/>
        <v>Umbarpada Beriste</v>
      </c>
      <c r="I4" t="str">
        <f ca="1"/>
        <v>ESR_Umbarpada Beriste 0.43LL</v>
      </c>
      <c r="J4" t="str">
        <f ca="1"/>
        <v>Pt Created</v>
      </c>
      <c r="K4" t="str">
        <f ca="1"/>
        <v>Pt Created</v>
      </c>
      <c r="L4">
        <f ca="1"/>
        <v>0</v>
      </c>
      <c r="M4">
        <f ca="1"/>
        <v>0</v>
      </c>
      <c r="N4">
        <f ca="1"/>
        <v>0</v>
      </c>
      <c r="O4">
        <f ca="1"/>
        <v>0</v>
      </c>
      <c r="P4">
        <f ca="1"/>
        <v>0</v>
      </c>
      <c r="Q4">
        <f ca="1"/>
        <v>0</v>
      </c>
      <c r="R4">
        <f ca="1"/>
        <v>0</v>
      </c>
      <c r="S4">
        <f ca="1"/>
        <v>1</v>
      </c>
      <c r="T4">
        <f ca="1"/>
        <v>0</v>
      </c>
      <c r="U4">
        <f ca="1"/>
        <v>0</v>
      </c>
    </row>
    <row r="5" spans="1:21" x14ac:dyDescent="0.35">
      <c r="A5" s="36" t="s">
        <v>1103</v>
      </c>
      <c r="B5" t="str">
        <f t="array" aca="1" ref="B5:U5" ca="1">_xll.PICurrVal('Konkan Datalink'!$B$2:$U$2,0,'Konkan Datalink'!$A$5)</f>
        <v>Palghar</v>
      </c>
      <c r="C5" t="str">
        <f ca="1"/>
        <v>Palghar</v>
      </c>
      <c r="D5" t="str">
        <f ca="1"/>
        <v>Palghar</v>
      </c>
      <c r="E5" t="str">
        <f ca="1"/>
        <v>Palghar</v>
      </c>
      <c r="F5" t="str">
        <f ca="1"/>
        <v>20017952</v>
      </c>
      <c r="G5" t="str">
        <f ca="1"/>
        <v>Padghe and 19 villages PWSS</v>
      </c>
      <c r="H5" t="str">
        <f ca="1"/>
        <v>Padghe</v>
      </c>
      <c r="I5" t="str">
        <f ca="1"/>
        <v>ESR-02 Padghe 0.50LL</v>
      </c>
      <c r="J5">
        <f ca="1"/>
        <v>5.0000002374872565E-4</v>
      </c>
      <c r="K5" t="str">
        <f ca="1"/>
        <v>Pt Created</v>
      </c>
      <c r="L5">
        <f ca="1"/>
        <v>0</v>
      </c>
      <c r="M5">
        <f ca="1"/>
        <v>1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0</v>
      </c>
      <c r="S5">
        <f ca="1"/>
        <v>1</v>
      </c>
      <c r="T5">
        <f ca="1"/>
        <v>0</v>
      </c>
      <c r="U5">
        <f ca="1"/>
        <v>0</v>
      </c>
    </row>
    <row r="6" spans="1:21" x14ac:dyDescent="0.35">
      <c r="A6" s="36" t="s">
        <v>1104</v>
      </c>
      <c r="B6" t="str">
        <f t="array" aca="1" ref="B6:U6" ca="1">_xll.PICurrVal('Konkan Datalink'!$B$2:$U$2,0,'Konkan Datalink'!$A$6)</f>
        <v>Palghar</v>
      </c>
      <c r="C6" t="str">
        <f ca="1"/>
        <v>Palghar</v>
      </c>
      <c r="D6" t="str">
        <f ca="1"/>
        <v>Palghar</v>
      </c>
      <c r="E6" t="str">
        <f ca="1"/>
        <v>Mokhada</v>
      </c>
      <c r="F6" t="str">
        <f ca="1"/>
        <v>20028070</v>
      </c>
      <c r="G6" t="str">
        <f ca="1"/>
        <v>MOKHADA TALUKA 58 VILLAGES R.R.W.S. SCHEME, TAL -MOKHADA</v>
      </c>
      <c r="H6" t="str">
        <f ca="1"/>
        <v>Sakhari</v>
      </c>
      <c r="I6" t="str">
        <f ca="1"/>
        <v>ESR_Sakhari.44LL</v>
      </c>
      <c r="J6" t="str">
        <f ca="1"/>
        <v>Pt Created</v>
      </c>
      <c r="K6" t="str">
        <f ca="1"/>
        <v>Pt Created</v>
      </c>
      <c r="L6">
        <f ca="1"/>
        <v>0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1</v>
      </c>
      <c r="T6">
        <f ca="1"/>
        <v>0</v>
      </c>
      <c r="U6">
        <f ca="1"/>
        <v>0</v>
      </c>
    </row>
    <row r="7" spans="1:21" x14ac:dyDescent="0.35">
      <c r="A7" s="36" t="s">
        <v>1105</v>
      </c>
      <c r="B7" t="str">
        <f t="array" aca="1" ref="B7:U7" ca="1">_xll.PICurrVal('Konkan Datalink'!$B$2:$U$2,0,'Konkan Datalink'!$A$7)</f>
        <v>Palghar</v>
      </c>
      <c r="C7" t="str">
        <f ca="1"/>
        <v>Palghar</v>
      </c>
      <c r="D7" t="str">
        <f ca="1"/>
        <v>Palghar</v>
      </c>
      <c r="E7" t="str">
        <f ca="1"/>
        <v>Mokhada</v>
      </c>
      <c r="F7" t="str">
        <f ca="1"/>
        <v>20028070</v>
      </c>
      <c r="G7" t="str">
        <f ca="1"/>
        <v>MOKHADA TALUKA 58 VILLAGES R.R.W.S. SCHEME, TAL -MOKHADA</v>
      </c>
      <c r="H7" t="str">
        <f ca="1"/>
        <v>Wadachapada Saturly</v>
      </c>
      <c r="I7" t="str">
        <f ca="1"/>
        <v>ESR_Wadachapada Saturly.34LL</v>
      </c>
      <c r="J7">
        <f ca="1"/>
        <v>1</v>
      </c>
      <c r="K7" t="str">
        <f ca="1"/>
        <v>Pt Created</v>
      </c>
      <c r="L7">
        <f ca="1"/>
        <v>0</v>
      </c>
      <c r="M7">
        <f ca="1"/>
        <v>1</v>
      </c>
      <c r="N7">
        <f ca="1"/>
        <v>0</v>
      </c>
      <c r="O7">
        <f ca="1"/>
        <v>0</v>
      </c>
      <c r="P7">
        <f ca="1"/>
        <v>0</v>
      </c>
      <c r="Q7">
        <f ca="1"/>
        <v>0</v>
      </c>
      <c r="R7">
        <f ca="1"/>
        <v>0</v>
      </c>
      <c r="S7">
        <f ca="1"/>
        <v>1</v>
      </c>
      <c r="T7">
        <f ca="1"/>
        <v>0</v>
      </c>
      <c r="U7">
        <f ca="1"/>
        <v>0</v>
      </c>
    </row>
    <row r="8" spans="1:21" x14ac:dyDescent="0.35">
      <c r="A8" s="36" t="s">
        <v>1164</v>
      </c>
      <c r="B8" t="str">
        <f t="array" aca="1" ref="B8:U8" ca="1">_xll.PICurrVal('Konkan Datalink'!$B$2:$U$2,0,'Konkan Datalink'!$A$8)</f>
        <v>Palghar</v>
      </c>
      <c r="C8" t="str">
        <f ca="1"/>
        <v>Palghar</v>
      </c>
      <c r="D8" t="str">
        <f ca="1"/>
        <v>Palghar</v>
      </c>
      <c r="E8" t="str">
        <f ca="1"/>
        <v>Mokhada</v>
      </c>
      <c r="F8" t="str">
        <f ca="1"/>
        <v>20028070</v>
      </c>
      <c r="G8" t="str">
        <f ca="1"/>
        <v>MOKHADA TALUKA 58 VILLAGES R.R.W.S. SCHEME, TAL -MOKHADA</v>
      </c>
      <c r="H8" t="str">
        <f ca="1"/>
        <v>Brahmagaon</v>
      </c>
      <c r="I8" t="str">
        <f ca="1"/>
        <v>ESR_Brahmagaon 0.58LL</v>
      </c>
      <c r="J8" t="str">
        <f ca="1"/>
        <v>Pt Created</v>
      </c>
      <c r="K8" t="str">
        <f ca="1"/>
        <v>Pt Created</v>
      </c>
      <c r="L8">
        <f ca="1"/>
        <v>0</v>
      </c>
      <c r="M8">
        <f ca="1"/>
        <v>0</v>
      </c>
      <c r="N8">
        <f ca="1"/>
        <v>0</v>
      </c>
      <c r="O8">
        <f ca="1"/>
        <v>0</v>
      </c>
      <c r="P8">
        <f ca="1"/>
        <v>0</v>
      </c>
      <c r="Q8">
        <f ca="1"/>
        <v>0</v>
      </c>
      <c r="R8">
        <f ca="1"/>
        <v>0</v>
      </c>
      <c r="S8">
        <f ca="1"/>
        <v>1</v>
      </c>
      <c r="T8">
        <f ca="1"/>
        <v>0</v>
      </c>
      <c r="U8">
        <f ca="1"/>
        <v>0</v>
      </c>
    </row>
    <row r="9" spans="1:21" x14ac:dyDescent="0.35">
      <c r="A9" s="36" t="s">
        <v>1106</v>
      </c>
      <c r="B9" t="str">
        <f t="array" aca="1" ref="B9:U9" ca="1">_xll.PICurrVal('Konkan Datalink'!$B$2:$U$2,0,'Konkan Datalink'!$A$9)</f>
        <v>Palghar</v>
      </c>
      <c r="C9" t="str">
        <f ca="1"/>
        <v>Palghar</v>
      </c>
      <c r="D9" t="str">
        <f ca="1"/>
        <v>Palghar</v>
      </c>
      <c r="E9" t="str">
        <f ca="1"/>
        <v>Mokhada</v>
      </c>
      <c r="F9" t="str">
        <f ca="1"/>
        <v>20028070</v>
      </c>
      <c r="G9" t="str">
        <f ca="1"/>
        <v>MOKHADA TALUKA 58 VILLAGES R.R.W.S. SCHEME, TAL -MOKHADA</v>
      </c>
      <c r="H9" t="str">
        <f ca="1"/>
        <v>Ambyachapada Saturly</v>
      </c>
      <c r="I9" t="str">
        <f ca="1"/>
        <v>ESR_Ambyachapada Saturly.61LL</v>
      </c>
      <c r="J9" t="str">
        <f ca="1"/>
        <v>Pt Created</v>
      </c>
      <c r="K9" t="str">
        <f ca="1"/>
        <v>Pt Created</v>
      </c>
      <c r="L9">
        <f ca="1"/>
        <v>0</v>
      </c>
      <c r="M9">
        <f ca="1"/>
        <v>0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0</v>
      </c>
      <c r="S9">
        <f ca="1"/>
        <v>1</v>
      </c>
      <c r="T9">
        <f ca="1"/>
        <v>0</v>
      </c>
      <c r="U9">
        <f ca="1"/>
        <v>0</v>
      </c>
    </row>
    <row r="10" spans="1:21" x14ac:dyDescent="0.35">
      <c r="A10" s="36" t="s">
        <v>507</v>
      </c>
      <c r="B10" t="str">
        <f t="array" aca="1" ref="B10:U10" ca="1">_xll.PICurrVal('Konkan Datalink'!$B$2:$U$2,0,'Konkan Datalink'!$A$10)</f>
        <v>Thane</v>
      </c>
      <c r="C10" t="str">
        <f ca="1"/>
        <v>Thane</v>
      </c>
      <c r="D10" t="str">
        <f ca="1"/>
        <v>Palghar</v>
      </c>
      <c r="E10" t="str">
        <f ca="1"/>
        <v>Dahanu</v>
      </c>
      <c r="F10" t="str">
        <f ca="1"/>
        <v>20047871</v>
      </c>
      <c r="G10" t="str">
        <f ca="1"/>
        <v> Modgaon &amp; Tornipada RWSS</v>
      </c>
      <c r="H10" t="str">
        <f ca="1"/>
        <v>Janasawarpada</v>
      </c>
      <c r="I10" t="str">
        <f ca="1"/>
        <v>ESR_Janasawarpada0.25LL</v>
      </c>
      <c r="J10">
        <f ca="1"/>
        <v>-0.1820487380027771</v>
      </c>
      <c r="K10" t="str">
        <f ca="1"/>
        <v>Pt Created</v>
      </c>
      <c r="L10">
        <f ca="1"/>
        <v>0</v>
      </c>
      <c r="M10">
        <f ca="1"/>
        <v>1</v>
      </c>
      <c r="N10">
        <f ca="1"/>
        <v>0</v>
      </c>
      <c r="O10">
        <f ca="1"/>
        <v>0</v>
      </c>
      <c r="P10">
        <f ca="1"/>
        <v>0</v>
      </c>
      <c r="Q10">
        <f ca="1"/>
        <v>0</v>
      </c>
      <c r="R10">
        <f ca="1"/>
        <v>0</v>
      </c>
      <c r="S10">
        <f ca="1"/>
        <v>1</v>
      </c>
      <c r="T10">
        <f ca="1"/>
        <v>0</v>
      </c>
      <c r="U10">
        <f ca="1"/>
        <v>0</v>
      </c>
    </row>
    <row r="11" spans="1:21" x14ac:dyDescent="0.35">
      <c r="A11" s="36" t="s">
        <v>1107</v>
      </c>
      <c r="B11" t="str">
        <f t="array" aca="1" ref="B11:U11" ca="1">_xll.PICurrVal('Konkan Datalink'!$B$2:$U$2,0,'Konkan Datalink'!$A$11)</f>
        <v>Palghar</v>
      </c>
      <c r="C11" t="str">
        <f ca="1"/>
        <v>Palghar</v>
      </c>
      <c r="D11" t="str">
        <f ca="1"/>
        <v>Palghar</v>
      </c>
      <c r="E11" t="str">
        <f ca="1"/>
        <v>Dahanu</v>
      </c>
      <c r="F11" t="str">
        <f ca="1"/>
        <v>4918426</v>
      </c>
      <c r="G11" t="str">
        <f ca="1"/>
        <v>BADA POKHARAN RETROFITTING RPWSS</v>
      </c>
      <c r="H11" t="str">
        <f ca="1"/>
        <v>Kolavali- 1</v>
      </c>
      <c r="I11" t="str">
        <f ca="1"/>
        <v>ESR.25LL Kolavali-1</v>
      </c>
      <c r="J11">
        <f ca="1"/>
        <v>9.9999401718378067E-3</v>
      </c>
      <c r="K11">
        <f ca="1"/>
        <v>6.8999998271465302E-2</v>
      </c>
      <c r="L11">
        <f ca="1"/>
        <v>24.286111831665039</v>
      </c>
      <c r="M11">
        <f ca="1"/>
        <v>1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1</v>
      </c>
      <c r="S11">
        <f ca="1"/>
        <v>1</v>
      </c>
      <c r="T11">
        <f ca="1"/>
        <v>0</v>
      </c>
      <c r="U11">
        <f ca="1"/>
        <v>0</v>
      </c>
    </row>
    <row r="12" spans="1:21" x14ac:dyDescent="0.35">
      <c r="A12" s="36" t="s">
        <v>508</v>
      </c>
      <c r="B12" t="str">
        <f t="array" aca="1" ref="B12:U12" ca="1">_xll.PICurrVal('Konkan Datalink'!$B$2:$U$2,0,'Konkan Datalink'!$A$12)</f>
        <v>Thane</v>
      </c>
      <c r="C12" t="str">
        <f ca="1"/>
        <v>Thane</v>
      </c>
      <c r="D12" t="str">
        <f ca="1"/>
        <v>Palghar</v>
      </c>
      <c r="E12" t="str">
        <f ca="1"/>
        <v>Dahanu</v>
      </c>
      <c r="F12" t="str">
        <f ca="1"/>
        <v>20047871</v>
      </c>
      <c r="G12" t="str">
        <f ca="1"/>
        <v> Modgaon &amp; Tornipada RWSS</v>
      </c>
      <c r="H12" t="str">
        <f ca="1"/>
        <v>Navapada</v>
      </c>
      <c r="I12" t="str">
        <f ca="1"/>
        <v>ESR_Navapada0.33LL</v>
      </c>
      <c r="J12">
        <f ca="1"/>
        <v>-9.6900002972688526E-6</v>
      </c>
      <c r="K12">
        <f ca="1"/>
        <v>7.1999996900558472E-2</v>
      </c>
      <c r="L12">
        <f ca="1"/>
        <v>0</v>
      </c>
      <c r="M12">
        <f ca="1"/>
        <v>1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1</v>
      </c>
      <c r="S12">
        <f ca="1"/>
        <v>0</v>
      </c>
      <c r="T12">
        <f ca="1"/>
        <v>0</v>
      </c>
      <c r="U12">
        <f ca="1"/>
        <v>1</v>
      </c>
    </row>
    <row r="13" spans="1:21" x14ac:dyDescent="0.35">
      <c r="A13" s="36" t="s">
        <v>510</v>
      </c>
      <c r="B13" t="str">
        <f t="array" aca="1" ref="B13:U13" ca="1">_xll.PICurrVal('Konkan Datalink'!$B$2:$U$2,0,'Konkan Datalink'!$A$13)</f>
        <v>Thane</v>
      </c>
      <c r="C13" t="str">
        <f ca="1"/>
        <v>Thane</v>
      </c>
      <c r="D13" t="str">
        <f ca="1"/>
        <v>Thane</v>
      </c>
      <c r="E13" t="str">
        <f ca="1"/>
        <v>Kalyan</v>
      </c>
      <c r="F13" t="str">
        <f ca="1"/>
        <v>20092478</v>
      </c>
      <c r="G13" t="str">
        <f ca="1"/>
        <v>Retrofiting of Gotheghar Dahisar R.R. Water Supply Scheme</v>
      </c>
      <c r="H13" t="str">
        <f ca="1"/>
        <v>Bale</v>
      </c>
      <c r="I13" t="str">
        <f ca="1"/>
        <v>ESR_Bale2.50LL</v>
      </c>
      <c r="J13">
        <f ca="1"/>
        <v>6.9971801713109016E-3</v>
      </c>
      <c r="K13">
        <f ca="1"/>
        <v>0.12700000405311584</v>
      </c>
      <c r="L13">
        <f ca="1"/>
        <v>0</v>
      </c>
      <c r="M13">
        <f ca="1"/>
        <v>1</v>
      </c>
      <c r="N13">
        <f ca="1"/>
        <v>0</v>
      </c>
      <c r="O13">
        <f ca="1"/>
        <v>0</v>
      </c>
      <c r="P13">
        <f ca="1"/>
        <v>1</v>
      </c>
      <c r="Q13">
        <f ca="1"/>
        <v>0</v>
      </c>
      <c r="R13">
        <f ca="1"/>
        <v>0</v>
      </c>
      <c r="S13">
        <f ca="1"/>
        <v>1</v>
      </c>
      <c r="T13">
        <f ca="1"/>
        <v>0</v>
      </c>
      <c r="U13">
        <f ca="1"/>
        <v>0</v>
      </c>
    </row>
    <row r="14" spans="1:21" x14ac:dyDescent="0.35">
      <c r="A14" s="36" t="s">
        <v>1108</v>
      </c>
      <c r="B14" t="str">
        <f t="array" aca="1" ref="B14:U14" ca="1">_xll.PICurrVal('Konkan Datalink'!$B$2:$U$2,0,'Konkan Datalink'!$A$14)</f>
        <v>Palghar</v>
      </c>
      <c r="C14" t="str">
        <f ca="1"/>
        <v>Palghar</v>
      </c>
      <c r="D14" t="str">
        <f ca="1"/>
        <v>Palghar</v>
      </c>
      <c r="E14" t="str">
        <f ca="1"/>
        <v>Dahanu</v>
      </c>
      <c r="F14" t="str">
        <f ca="1"/>
        <v>4918426</v>
      </c>
      <c r="G14" t="str">
        <f ca="1"/>
        <v>BADA POKHARAN RETROFITTING RPWSS</v>
      </c>
      <c r="H14" t="str">
        <f ca="1"/>
        <v>Kambode</v>
      </c>
      <c r="I14" t="str">
        <f ca="1"/>
        <v>ESR-1_Kambode.20LL</v>
      </c>
      <c r="J14">
        <f ca="1"/>
        <v>0</v>
      </c>
      <c r="K14">
        <f ca="1"/>
        <v>7.5000002980232239E-2</v>
      </c>
      <c r="L14">
        <f ca="1"/>
        <v>0</v>
      </c>
      <c r="M14">
        <f ca="1"/>
        <v>1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1</v>
      </c>
      <c r="S14">
        <f ca="1"/>
        <v>1</v>
      </c>
      <c r="T14">
        <f ca="1"/>
        <v>0</v>
      </c>
      <c r="U14">
        <f ca="1"/>
        <v>0</v>
      </c>
    </row>
    <row r="15" spans="1:21" x14ac:dyDescent="0.35">
      <c r="A15" s="36" t="s">
        <v>509</v>
      </c>
      <c r="B15" t="str">
        <f t="array" aca="1" ref="B15:U15" ca="1">_xll.PICurrVal('Konkan Datalink'!$B$2:$U$2,0,'Konkan Datalink'!$A$15)</f>
        <v>Thane</v>
      </c>
      <c r="C15" t="str">
        <f ca="1"/>
        <v>Thane</v>
      </c>
      <c r="D15" t="str">
        <f ca="1"/>
        <v>Palghar</v>
      </c>
      <c r="E15" t="str">
        <f ca="1"/>
        <v>Dahanu</v>
      </c>
      <c r="F15" t="str">
        <f ca="1"/>
        <v>20047871</v>
      </c>
      <c r="G15" t="str">
        <f ca="1"/>
        <v> Modgaon &amp; Tornipada RWSS</v>
      </c>
      <c r="H15" t="str">
        <f ca="1"/>
        <v>Savarpada</v>
      </c>
      <c r="I15" t="str">
        <f ca="1"/>
        <v>ESR_Savarpada0.35LL</v>
      </c>
      <c r="J15">
        <f ca="1"/>
        <v>9.5765275955200195</v>
      </c>
      <c r="K15">
        <f ca="1"/>
        <v>6.4000003039836884E-2</v>
      </c>
      <c r="L15">
        <f ca="1"/>
        <v>9.3790903091430664</v>
      </c>
      <c r="M15">
        <f ca="1"/>
        <v>1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1</v>
      </c>
      <c r="S15">
        <f ca="1"/>
        <v>1</v>
      </c>
      <c r="T15">
        <f ca="1"/>
        <v>0</v>
      </c>
      <c r="U15">
        <f ca="1"/>
        <v>0</v>
      </c>
    </row>
    <row r="16" spans="1:21" x14ac:dyDescent="0.35">
      <c r="A16" s="36" t="s">
        <v>1109</v>
      </c>
      <c r="B16" t="str">
        <f t="array" aca="1" ref="B16:U16" ca="1">_xll.PICurrVal('Konkan Datalink'!$B$2:$U$2,0,'Konkan Datalink'!$A$16)</f>
        <v>Palghar</v>
      </c>
      <c r="C16" t="str">
        <f ca="1"/>
        <v>Palghar</v>
      </c>
      <c r="D16" t="str">
        <f ca="1"/>
        <v>Palghar</v>
      </c>
      <c r="E16" t="str">
        <f ca="1"/>
        <v>Dahanu</v>
      </c>
      <c r="F16" t="str">
        <f ca="1"/>
        <v>4918426</v>
      </c>
      <c r="G16" t="str">
        <f ca="1"/>
        <v>BADA POKHARAN RETROFITTING RPWSS</v>
      </c>
      <c r="H16" t="str">
        <f ca="1"/>
        <v>Matgaon</v>
      </c>
      <c r="I16" t="str">
        <f ca="1"/>
        <v>ESR-01 Matgaon 0.20LL</v>
      </c>
      <c r="J16">
        <f ca="1"/>
        <v>0</v>
      </c>
      <c r="K16">
        <f ca="1"/>
        <v>7.1000002324581146E-2</v>
      </c>
      <c r="L16">
        <f ca="1"/>
        <v>0</v>
      </c>
      <c r="M16">
        <f ca="1"/>
        <v>1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1</v>
      </c>
      <c r="S16">
        <f ca="1"/>
        <v>1</v>
      </c>
      <c r="T16">
        <f ca="1"/>
        <v>0</v>
      </c>
      <c r="U16">
        <f ca="1"/>
        <v>0</v>
      </c>
    </row>
    <row r="17" spans="1:21" x14ac:dyDescent="0.35">
      <c r="A17" s="36" t="s">
        <v>1110</v>
      </c>
      <c r="B17" t="str">
        <f t="array" aca="1" ref="B17:U17" ca="1">_xll.PICurrVal('Konkan Datalink'!$B$2:$U$2,0,'Konkan Datalink'!$A$17)</f>
        <v>Raigadh</v>
      </c>
      <c r="C17" t="str">
        <f ca="1"/>
        <v>Raigadh</v>
      </c>
      <c r="D17" t="str">
        <f ca="1"/>
        <v>Raigadh</v>
      </c>
      <c r="E17" t="str">
        <f ca="1"/>
        <v>Mangaon</v>
      </c>
      <c r="F17" t="str">
        <f ca="1"/>
        <v>20028626</v>
      </c>
      <c r="G17" t="str">
        <f ca="1"/>
        <v>Warak Kushade Water Supply Scheme tal- Mnagaon, Dist-Raigad</v>
      </c>
      <c r="H17" t="str">
        <f ca="1"/>
        <v>Vighavli</v>
      </c>
      <c r="I17" t="str">
        <f ca="1"/>
        <v>ESR Vighavli 0.25LL</v>
      </c>
      <c r="J17" t="str">
        <f ca="1"/>
        <v>Pt Created</v>
      </c>
      <c r="K17" t="str">
        <f ca="1"/>
        <v>Pt Created</v>
      </c>
      <c r="L17">
        <f ca="1"/>
        <v>0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0</v>
      </c>
      <c r="S17">
        <f ca="1"/>
        <v>1</v>
      </c>
      <c r="T17">
        <f ca="1"/>
        <v>0</v>
      </c>
      <c r="U17">
        <f ca="1"/>
        <v>0</v>
      </c>
    </row>
    <row r="18" spans="1:21" x14ac:dyDescent="0.35">
      <c r="A18" s="36" t="s">
        <v>1111</v>
      </c>
      <c r="B18" t="str">
        <f t="array" aca="1" ref="B18:U18" ca="1">_xll.PICurrVal('Konkan Datalink'!$B$2:$U$2,0,'Konkan Datalink'!$A$18)</f>
        <v>Palghar</v>
      </c>
      <c r="C18" t="str">
        <f ca="1"/>
        <v>Palghar</v>
      </c>
      <c r="D18" t="str">
        <f ca="1"/>
        <v>Palghar</v>
      </c>
      <c r="E18" t="str">
        <f ca="1"/>
        <v>Mokhada</v>
      </c>
      <c r="F18" t="str">
        <f ca="1"/>
        <v>20028070</v>
      </c>
      <c r="G18" t="str">
        <f ca="1"/>
        <v>MOKHADA TALUKA 58 VILLAGES R.R.W.S. SCHEME, TAL -MOKHADA</v>
      </c>
      <c r="H18" t="str">
        <f ca="1"/>
        <v>Ghodichapada Sakhari</v>
      </c>
      <c r="I18" t="str">
        <f ca="1"/>
        <v>ESR_Ghodichapada Sakhari.25LL</v>
      </c>
      <c r="J18" t="str">
        <f ca="1"/>
        <v>Pt Created</v>
      </c>
      <c r="K18" t="str">
        <f ca="1"/>
        <v>Pt Created</v>
      </c>
      <c r="L18">
        <f ca="1"/>
        <v>0</v>
      </c>
      <c r="M18">
        <f ca="1"/>
        <v>0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1</v>
      </c>
      <c r="T18">
        <f ca="1"/>
        <v>0</v>
      </c>
      <c r="U18">
        <f ca="1"/>
        <v>0</v>
      </c>
    </row>
    <row r="19" spans="1:21" x14ac:dyDescent="0.35">
      <c r="A19" s="36" t="s">
        <v>1165</v>
      </c>
      <c r="B19" t="str">
        <f t="array" aca="1" ref="B19:U19" ca="1">_xll.PICurrVal('Konkan Datalink'!$B$2:$U$2,0,'Konkan Datalink'!$A$19)</f>
        <v>Palghar</v>
      </c>
      <c r="C19" t="str">
        <f ca="1"/>
        <v>Palghar</v>
      </c>
      <c r="D19" t="str">
        <f ca="1"/>
        <v>Palghar</v>
      </c>
      <c r="E19" t="str">
        <f ca="1"/>
        <v>Mokhada</v>
      </c>
      <c r="F19" t="str">
        <f ca="1"/>
        <v>20028070</v>
      </c>
      <c r="G19" t="str">
        <f ca="1"/>
        <v>MOKHADA TALUKA 58 VILLAGES R.R.W.S. SCHEME, TAL -MOKHADA</v>
      </c>
      <c r="H19" t="str">
        <f ca="1"/>
        <v>Jogalwadi</v>
      </c>
      <c r="I19" t="str">
        <f ca="1"/>
        <v>ESR_Jogalwadi 0.43LL</v>
      </c>
      <c r="J19" t="str">
        <f ca="1"/>
        <v>Pt Created</v>
      </c>
      <c r="K19" t="str">
        <f ca="1"/>
        <v>Pt Created</v>
      </c>
      <c r="L19">
        <f ca="1"/>
        <v>0</v>
      </c>
      <c r="M19">
        <f ca="1"/>
        <v>0</v>
      </c>
      <c r="N19">
        <f ca="1"/>
        <v>0</v>
      </c>
      <c r="O19">
        <f ca="1"/>
        <v>0</v>
      </c>
      <c r="P19">
        <f ca="1"/>
        <v>0</v>
      </c>
      <c r="Q19">
        <f ca="1"/>
        <v>0</v>
      </c>
      <c r="R19">
        <f ca="1"/>
        <v>0</v>
      </c>
      <c r="S19">
        <f ca="1"/>
        <v>1</v>
      </c>
      <c r="T19">
        <f ca="1"/>
        <v>0</v>
      </c>
      <c r="U19">
        <f ca="1"/>
        <v>0</v>
      </c>
    </row>
    <row r="20" spans="1:21" x14ac:dyDescent="0.35">
      <c r="A20" s="36" t="s">
        <v>1112</v>
      </c>
      <c r="B20" t="str">
        <f t="array" aca="1" ref="B20:U20" ca="1">_xll.PICurrVal('Konkan Datalink'!$B$2:$U$2,0,'Konkan Datalink'!$A$20)</f>
        <v>Palghar</v>
      </c>
      <c r="C20" t="str">
        <f ca="1"/>
        <v>Palghar</v>
      </c>
      <c r="D20" t="str">
        <f ca="1"/>
        <v>Palghar</v>
      </c>
      <c r="E20" t="str">
        <f ca="1"/>
        <v>Mokhada</v>
      </c>
      <c r="F20" t="str">
        <f ca="1"/>
        <v>20028070</v>
      </c>
      <c r="G20" t="str">
        <f ca="1"/>
        <v>MOKHADA TALUKA 58 VILLAGES R.R.W.S. SCHEME, TAL -MOKHADA</v>
      </c>
      <c r="H20" t="str">
        <f ca="1"/>
        <v>Gonde BK</v>
      </c>
      <c r="I20" t="str">
        <f ca="1"/>
        <v>ESR_Gonde BK.66LL</v>
      </c>
      <c r="J20">
        <f ca="1"/>
        <v>0</v>
      </c>
      <c r="K20" t="str">
        <f ca="1"/>
        <v>Pt Created</v>
      </c>
      <c r="L20">
        <f ca="1"/>
        <v>0</v>
      </c>
      <c r="M20">
        <f ca="1"/>
        <v>1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0</v>
      </c>
      <c r="S20">
        <f ca="1"/>
        <v>1</v>
      </c>
      <c r="T20">
        <f ca="1"/>
        <v>0</v>
      </c>
      <c r="U20">
        <f ca="1"/>
        <v>0</v>
      </c>
    </row>
    <row r="21" spans="1:21" x14ac:dyDescent="0.35">
      <c r="A21" s="36" t="s">
        <v>1113</v>
      </c>
      <c r="B21" t="str">
        <f t="array" aca="1" ref="B21:U21" ca="1">_xll.PICurrVal('Konkan Datalink'!$B$2:$U$2,0,'Konkan Datalink'!$A$21)</f>
        <v>Palghar</v>
      </c>
      <c r="C21" t="str">
        <f ca="1"/>
        <v>Palghar</v>
      </c>
      <c r="D21" t="str">
        <f ca="1"/>
        <v>Palghar</v>
      </c>
      <c r="E21" t="str">
        <f ca="1"/>
        <v>Mokhada</v>
      </c>
      <c r="F21" t="str">
        <f ca="1"/>
        <v>20028070</v>
      </c>
      <c r="G21" t="str">
        <f ca="1"/>
        <v>MOKHADA TALUKA 58 VILLAGES R.R.W.S. SCHEME, TAL -MOKHADA</v>
      </c>
      <c r="H21" t="str">
        <f ca="1"/>
        <v>Pawarpada Poshera</v>
      </c>
      <c r="I21" t="str">
        <f ca="1"/>
        <v>ESR_Pawarpada Poshera.25LL</v>
      </c>
      <c r="J21">
        <f ca="1"/>
        <v>5.0000002374872565E-4</v>
      </c>
      <c r="K21" t="str">
        <f ca="1"/>
        <v>Pt Created</v>
      </c>
      <c r="L21">
        <f ca="1"/>
        <v>0</v>
      </c>
      <c r="M21">
        <f ca="1"/>
        <v>1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1</v>
      </c>
      <c r="T21">
        <f ca="1"/>
        <v>0</v>
      </c>
      <c r="U21">
        <f ca="1"/>
        <v>0</v>
      </c>
    </row>
    <row r="22" spans="1:21" x14ac:dyDescent="0.35">
      <c r="A22" s="36" t="s">
        <v>1114</v>
      </c>
      <c r="B22" t="str">
        <f t="array" aca="1" ref="B22:U22" ca="1">_xll.PICurrVal('Konkan Datalink'!$B$2:$U$2,0,'Konkan Datalink'!$A$22)</f>
        <v>Palghar</v>
      </c>
      <c r="C22" t="str">
        <f ca="1"/>
        <v>Palghar</v>
      </c>
      <c r="D22" t="str">
        <f ca="1"/>
        <v>Palghar</v>
      </c>
      <c r="E22" t="str">
        <f ca="1"/>
        <v>Mokhada</v>
      </c>
      <c r="F22" t="str">
        <f ca="1"/>
        <v>20028070</v>
      </c>
      <c r="G22" t="str">
        <f ca="1"/>
        <v>MOKHADA TALUKA 58 VILLAGES R.R.W.S. SCHEME, TAL -MOKHADA</v>
      </c>
      <c r="H22" t="str">
        <f ca="1"/>
        <v>Wasala</v>
      </c>
      <c r="I22" t="str">
        <f ca="1"/>
        <v>ESR_Wasala.84LL</v>
      </c>
      <c r="J22">
        <f ca="1"/>
        <v>0</v>
      </c>
      <c r="K22" t="str">
        <f ca="1"/>
        <v>Pt Created</v>
      </c>
      <c r="L22">
        <f ca="1"/>
        <v>0</v>
      </c>
      <c r="M22">
        <f ca="1"/>
        <v>1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0</v>
      </c>
      <c r="S22">
        <f ca="1"/>
        <v>1</v>
      </c>
      <c r="T22">
        <f ca="1"/>
        <v>0</v>
      </c>
      <c r="U22">
        <f ca="1"/>
        <v>0</v>
      </c>
    </row>
    <row r="23" spans="1:21" x14ac:dyDescent="0.35">
      <c r="A23" s="36" t="s">
        <v>1115</v>
      </c>
      <c r="B23" t="str">
        <f t="array" aca="1" ref="B23:U23" ca="1">_xll.PICurrVal('Konkan Datalink'!$B$2:$U$2,0,'Konkan Datalink'!$A$23)</f>
        <v>Palghar</v>
      </c>
      <c r="C23" t="str">
        <f ca="1"/>
        <v>Palghar</v>
      </c>
      <c r="D23" t="str">
        <f ca="1"/>
        <v>Palghar</v>
      </c>
      <c r="E23" t="str">
        <f ca="1"/>
        <v>Dahanu</v>
      </c>
      <c r="F23" t="str">
        <f ca="1"/>
        <v>4918426</v>
      </c>
      <c r="G23" t="str">
        <f ca="1"/>
        <v>BADA POKHARAN RETROFITTING RPWSS</v>
      </c>
      <c r="H23" t="str">
        <f ca="1"/>
        <v>Dhakti Dahanu</v>
      </c>
      <c r="I23" t="str">
        <f ca="1"/>
        <v>ESR_Dhakti Dahanu1.40LL</v>
      </c>
      <c r="J23">
        <f ca="1"/>
        <v>5.0000002374872565E-4</v>
      </c>
      <c r="K23">
        <f ca="1"/>
        <v>7.1999996900558472E-2</v>
      </c>
      <c r="L23">
        <f ca="1"/>
        <v>22.266511917114258</v>
      </c>
      <c r="M23">
        <f ca="1"/>
        <v>1</v>
      </c>
      <c r="N23">
        <f ca="1"/>
        <v>0</v>
      </c>
      <c r="O23">
        <f ca="1"/>
        <v>0</v>
      </c>
      <c r="P23">
        <f ca="1"/>
        <v>1</v>
      </c>
      <c r="Q23">
        <f ca="1"/>
        <v>0</v>
      </c>
      <c r="R23">
        <f ca="1"/>
        <v>0</v>
      </c>
      <c r="S23">
        <f ca="1"/>
        <v>1</v>
      </c>
      <c r="T23">
        <f ca="1"/>
        <v>0</v>
      </c>
      <c r="U23">
        <f ca="1"/>
        <v>0</v>
      </c>
    </row>
    <row r="24" spans="1:21" x14ac:dyDescent="0.35">
      <c r="A24" s="36" t="s">
        <v>1116</v>
      </c>
      <c r="B24" t="str">
        <f t="array" aca="1" ref="B24:U24" ca="1">_xll.PICurrVal('Konkan Datalink'!$B$2:$U$2,0,'Konkan Datalink'!$A$24)</f>
        <v>Palghar</v>
      </c>
      <c r="C24" t="str">
        <f ca="1"/>
        <v>Palghar</v>
      </c>
      <c r="D24" t="str">
        <f ca="1"/>
        <v>Palghar</v>
      </c>
      <c r="E24" t="str">
        <f ca="1"/>
        <v>Dahanu</v>
      </c>
      <c r="F24" t="str">
        <f ca="1"/>
        <v>4918426</v>
      </c>
      <c r="G24" t="str">
        <f ca="1"/>
        <v>BADA POKHARAN RETROFITTING RPWSS</v>
      </c>
      <c r="H24" t="str">
        <f ca="1"/>
        <v>Kambode</v>
      </c>
      <c r="I24" t="str">
        <f ca="1"/>
        <v>ESR-2_Kambode.50LL</v>
      </c>
      <c r="J24">
        <f ca="1"/>
        <v>0</v>
      </c>
      <c r="K24">
        <f ca="1"/>
        <v>7.6999999582767487E-2</v>
      </c>
      <c r="L24">
        <f ca="1"/>
        <v>0</v>
      </c>
      <c r="M24">
        <f ca="1"/>
        <v>1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1</v>
      </c>
      <c r="S24">
        <f ca="1"/>
        <v>1</v>
      </c>
      <c r="T24">
        <f ca="1"/>
        <v>0</v>
      </c>
      <c r="U24">
        <f ca="1"/>
        <v>0</v>
      </c>
    </row>
    <row r="25" spans="1:21" x14ac:dyDescent="0.35">
      <c r="A25" s="36" t="s">
        <v>1117</v>
      </c>
      <c r="B25" t="str">
        <f t="array" aca="1" ref="B25:U25" ca="1">_xll.PICurrVal('Konkan Datalink'!$B$2:$U$2,0,'Konkan Datalink'!$A$25)</f>
        <v>Palghar</v>
      </c>
      <c r="C25" t="str">
        <f ca="1"/>
        <v>Palghar</v>
      </c>
      <c r="D25" t="str">
        <f ca="1"/>
        <v>Palghar</v>
      </c>
      <c r="E25" t="str">
        <f ca="1"/>
        <v>Mokhada</v>
      </c>
      <c r="F25" t="str">
        <f ca="1"/>
        <v>20028070</v>
      </c>
      <c r="G25" t="str">
        <f ca="1"/>
        <v>MOKHADA TALUKA 58 VILLAGES R.R.W.S. SCHEME, TAL -MOKHADA</v>
      </c>
      <c r="H25" t="str">
        <f ca="1"/>
        <v>Pangripada Chas</v>
      </c>
      <c r="I25" t="str">
        <f ca="1"/>
        <v>ESR_Pangaripada Chas.49LL</v>
      </c>
      <c r="J25">
        <f ca="1"/>
        <v>0</v>
      </c>
      <c r="K25" t="str">
        <f ca="1"/>
        <v>Pt Created</v>
      </c>
      <c r="L25">
        <f ca="1"/>
        <v>0</v>
      </c>
      <c r="M25">
        <f ca="1"/>
        <v>1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1</v>
      </c>
      <c r="T25">
        <f ca="1"/>
        <v>0</v>
      </c>
      <c r="U25">
        <f ca="1"/>
        <v>0</v>
      </c>
    </row>
    <row r="26" spans="1:21" x14ac:dyDescent="0.35">
      <c r="A26" s="36" t="s">
        <v>505</v>
      </c>
      <c r="B26" t="str">
        <f t="array" aca="1" ref="B26:U26" ca="1">_xll.PICurrVal('Konkan Datalink'!$B$2:$U$2,0,'Konkan Datalink'!$A$26)</f>
        <v>Panvel</v>
      </c>
      <c r="C26" t="str">
        <f ca="1"/>
        <v>Raigadh</v>
      </c>
      <c r="D26" t="str">
        <f ca="1"/>
        <v>Mangaon</v>
      </c>
      <c r="E26" t="str">
        <f ca="1"/>
        <v>Pen</v>
      </c>
      <c r="F26" t="str">
        <f ca="1"/>
        <v>20020563</v>
      </c>
      <c r="G26" t="str">
        <f ca="1"/>
        <v>Shahapada 38 Villages</v>
      </c>
      <c r="H26" t="str">
        <f ca="1"/>
        <v>Washinaka</v>
      </c>
      <c r="I26" t="str">
        <f ca="1"/>
        <v>ESR_Washinaka2.60LL</v>
      </c>
      <c r="J26">
        <f ca="1"/>
        <v>0.20072004199028015</v>
      </c>
      <c r="K26" t="str">
        <f ca="1"/>
        <v>Pt Created</v>
      </c>
      <c r="L26">
        <f ca="1"/>
        <v>0</v>
      </c>
      <c r="M26">
        <f ca="1"/>
        <v>1</v>
      </c>
      <c r="N26">
        <f ca="1"/>
        <v>0</v>
      </c>
      <c r="O26">
        <f ca="1"/>
        <v>0</v>
      </c>
      <c r="P26">
        <f ca="1"/>
        <v>0</v>
      </c>
      <c r="Q26">
        <f ca="1"/>
        <v>0</v>
      </c>
      <c r="R26">
        <f ca="1"/>
        <v>0</v>
      </c>
      <c r="S26">
        <f ca="1"/>
        <v>1</v>
      </c>
      <c r="T26">
        <f ca="1"/>
        <v>0</v>
      </c>
      <c r="U26">
        <f ca="1"/>
        <v>0</v>
      </c>
    </row>
    <row r="27" spans="1:21" x14ac:dyDescent="0.35">
      <c r="A27" s="36" t="s">
        <v>1118</v>
      </c>
      <c r="B27" t="str">
        <f t="array" aca="1" ref="B27:U27" ca="1">_xll.PICurrVal('Konkan Datalink'!$B$2:$U$2,0,'Konkan Datalink'!$A$27)</f>
        <v>Palghar</v>
      </c>
      <c r="C27" t="str">
        <f ca="1"/>
        <v>Palghar</v>
      </c>
      <c r="D27" t="str">
        <f ca="1"/>
        <v>Palghar</v>
      </c>
      <c r="E27" t="str">
        <f ca="1"/>
        <v>Dahanu</v>
      </c>
      <c r="F27" t="str">
        <f ca="1"/>
        <v>4918426</v>
      </c>
      <c r="G27" t="str">
        <f ca="1"/>
        <v>BADA POKHARAN RETROFITTING RPWSS</v>
      </c>
      <c r="H27" t="str">
        <f ca="1"/>
        <v>Matgaon</v>
      </c>
      <c r="I27" t="str">
        <f ca="1"/>
        <v>ESR-02 Matgaon 0.15LL</v>
      </c>
      <c r="J27">
        <f ca="1"/>
        <v>1.0065100155770779E-2</v>
      </c>
      <c r="K27">
        <f ca="1"/>
        <v>7.5999997556209564E-2</v>
      </c>
      <c r="L27">
        <f ca="1"/>
        <v>0</v>
      </c>
      <c r="M27">
        <f ca="1"/>
        <v>1</v>
      </c>
      <c r="N27">
        <f ca="1"/>
        <v>0</v>
      </c>
      <c r="O27">
        <f ca="1"/>
        <v>0</v>
      </c>
      <c r="P27">
        <f ca="1"/>
        <v>0</v>
      </c>
      <c r="Q27">
        <f ca="1"/>
        <v>0</v>
      </c>
      <c r="R27">
        <f ca="1"/>
        <v>1</v>
      </c>
      <c r="S27">
        <f ca="1"/>
        <v>1</v>
      </c>
      <c r="T27">
        <f ca="1"/>
        <v>0</v>
      </c>
      <c r="U27">
        <f ca="1"/>
        <v>0</v>
      </c>
    </row>
    <row r="28" spans="1:21" x14ac:dyDescent="0.35">
      <c r="A28" s="36" t="s">
        <v>503</v>
      </c>
      <c r="B28" t="str">
        <f t="array" aca="1" ref="B28:U28" ca="1">_xll.PICurrVal('Konkan Datalink'!$B$2:$U$2,0,'Konkan Datalink'!$A$28)</f>
        <v>Panvel</v>
      </c>
      <c r="C28" t="str">
        <f ca="1"/>
        <v>Raigadh</v>
      </c>
      <c r="D28" t="str">
        <f ca="1"/>
        <v>Mangaon</v>
      </c>
      <c r="E28" t="str">
        <f ca="1"/>
        <v>Pen</v>
      </c>
      <c r="F28" t="str">
        <f ca="1"/>
        <v>20020563</v>
      </c>
      <c r="G28" t="str">
        <f ca="1"/>
        <v>Shahapada 38 Villages</v>
      </c>
      <c r="H28" t="str">
        <f ca="1"/>
        <v>Shirki</v>
      </c>
      <c r="I28" t="str">
        <f ca="1"/>
        <v>ESR_Shirki4.10LL</v>
      </c>
      <c r="J28">
        <f ca="1"/>
        <v>2.2898300085216761E-3</v>
      </c>
      <c r="K28">
        <f ca="1"/>
        <v>8.3999998867511749E-2</v>
      </c>
      <c r="L28">
        <f ca="1"/>
        <v>0</v>
      </c>
      <c r="M28">
        <f ca="1"/>
        <v>1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1</v>
      </c>
      <c r="S28">
        <f ca="1"/>
        <v>1</v>
      </c>
      <c r="T28">
        <f ca="1"/>
        <v>0</v>
      </c>
      <c r="U28">
        <f ca="1"/>
        <v>0</v>
      </c>
    </row>
    <row r="29" spans="1:21" x14ac:dyDescent="0.35">
      <c r="A29" s="36" t="s">
        <v>1119</v>
      </c>
      <c r="B29" t="str">
        <f t="array" aca="1" ref="B29:U29" ca="1">_xll.PICurrVal('Konkan Datalink'!$B$2:$U$2,0,'Konkan Datalink'!$A$29)</f>
        <v>Palghar</v>
      </c>
      <c r="C29" t="str">
        <f ca="1"/>
        <v>Palghar</v>
      </c>
      <c r="D29" t="str">
        <f ca="1"/>
        <v>Palghar</v>
      </c>
      <c r="E29" t="str">
        <f ca="1"/>
        <v>Palghar</v>
      </c>
      <c r="F29" t="str">
        <f ca="1"/>
        <v>20017952</v>
      </c>
      <c r="G29" t="str">
        <f ca="1"/>
        <v>Padghe and 19 villages PWSS</v>
      </c>
      <c r="H29" t="str">
        <f ca="1"/>
        <v>Padghe</v>
      </c>
      <c r="I29" t="str">
        <f ca="1"/>
        <v>ESR-01 Padghe 0.87LL</v>
      </c>
      <c r="J29">
        <f ca="1"/>
        <v>9.9999997764825821E-3</v>
      </c>
      <c r="K29" t="str">
        <f ca="1"/>
        <v>Pt Created</v>
      </c>
      <c r="L29">
        <f ca="1"/>
        <v>0</v>
      </c>
      <c r="M29">
        <f ca="1"/>
        <v>1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1</v>
      </c>
      <c r="T29">
        <f ca="1"/>
        <v>0</v>
      </c>
      <c r="U29">
        <f ca="1"/>
        <v>0</v>
      </c>
    </row>
    <row r="30" spans="1:21" x14ac:dyDescent="0.35">
      <c r="A30" s="36" t="s">
        <v>1120</v>
      </c>
      <c r="B30" t="str">
        <f t="array" aca="1" ref="B30:U30" ca="1">_xll.PICurrVal('Konkan Datalink'!$B$2:$U$2,0,'Konkan Datalink'!$A$30)</f>
        <v>Raigadh</v>
      </c>
      <c r="C30" t="str">
        <f ca="1"/>
        <v>Raigadh</v>
      </c>
      <c r="D30" t="str">
        <f ca="1"/>
        <v>Raigadh</v>
      </c>
      <c r="E30" t="str">
        <f ca="1"/>
        <v>Mangaon</v>
      </c>
      <c r="F30" t="str">
        <f ca="1"/>
        <v>20028626</v>
      </c>
      <c r="G30" t="str">
        <f ca="1"/>
        <v>Warak Kushade Water Supply Scheme tal- Mnagaon, Dist-Raigad</v>
      </c>
      <c r="H30" t="str">
        <f ca="1"/>
        <v>Koshimbale</v>
      </c>
      <c r="I30" t="str">
        <f ca="1"/>
        <v>ESR Koshimbale 0.21LL</v>
      </c>
      <c r="J30" t="str">
        <f ca="1"/>
        <v>Pt Created</v>
      </c>
      <c r="K30" t="str">
        <f ca="1"/>
        <v>Pt Created</v>
      </c>
      <c r="L30">
        <f ca="1"/>
        <v>0</v>
      </c>
      <c r="M30">
        <f ca="1"/>
        <v>0</v>
      </c>
      <c r="N30">
        <f ca="1"/>
        <v>0</v>
      </c>
      <c r="O30">
        <f ca="1"/>
        <v>0</v>
      </c>
      <c r="P30">
        <f ca="1"/>
        <v>0</v>
      </c>
      <c r="Q30">
        <f ca="1"/>
        <v>0</v>
      </c>
      <c r="R30">
        <f ca="1"/>
        <v>0</v>
      </c>
      <c r="S30">
        <f ca="1"/>
        <v>1</v>
      </c>
      <c r="T30">
        <f ca="1"/>
        <v>0</v>
      </c>
      <c r="U30">
        <f ca="1"/>
        <v>0</v>
      </c>
    </row>
    <row r="31" spans="1:21" x14ac:dyDescent="0.35">
      <c r="A31" s="36" t="s">
        <v>1121</v>
      </c>
      <c r="B31" t="str">
        <f t="array" aca="1" ref="B31:U31" ca="1">_xll.PICurrVal('Konkan Datalink'!$B$2:$U$2,0,'Konkan Datalink'!$A$31)</f>
        <v>Palghar</v>
      </c>
      <c r="C31" t="str">
        <f ca="1"/>
        <v>Palghar</v>
      </c>
      <c r="D31" t="str">
        <f ca="1"/>
        <v>Palghar</v>
      </c>
      <c r="E31" t="str">
        <f ca="1"/>
        <v>Mokhada</v>
      </c>
      <c r="F31" t="str">
        <f ca="1"/>
        <v>20028070</v>
      </c>
      <c r="G31" t="str">
        <f ca="1"/>
        <v>MOKHADA TALUKA 58 VILLAGES R.R.W.S. SCHEME, TAL -MOKHADA</v>
      </c>
      <c r="H31" t="str">
        <f ca="1"/>
        <v>Pardhyachimet Poshera</v>
      </c>
      <c r="I31" t="str">
        <f ca="1"/>
        <v>ESR_Pardhyachimet Poshera.86LL</v>
      </c>
      <c r="J31">
        <f ca="1"/>
        <v>0</v>
      </c>
      <c r="K31" t="str">
        <f ca="1"/>
        <v>Pt Created</v>
      </c>
      <c r="L31">
        <f ca="1"/>
        <v>0</v>
      </c>
      <c r="M31">
        <f ca="1"/>
        <v>1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1</v>
      </c>
      <c r="T31">
        <f ca="1"/>
        <v>0</v>
      </c>
      <c r="U31">
        <f ca="1"/>
        <v>0</v>
      </c>
    </row>
    <row r="32" spans="1:21" x14ac:dyDescent="0.35">
      <c r="A32" s="36" t="s">
        <v>1122</v>
      </c>
      <c r="B32" t="str">
        <f t="array" aca="1" ref="B32:U32" ca="1">_xll.PICurrVal('Konkan Datalink'!$B$2:$U$2,0,'Konkan Datalink'!$A$32)</f>
        <v>Palghar</v>
      </c>
      <c r="C32" t="str">
        <f ca="1"/>
        <v>Palghar</v>
      </c>
      <c r="D32" t="str">
        <f ca="1"/>
        <v>Palghar</v>
      </c>
      <c r="E32" t="str">
        <f ca="1"/>
        <v>Dahanu</v>
      </c>
      <c r="F32" t="str">
        <f ca="1"/>
        <v>4918426</v>
      </c>
      <c r="G32" t="str">
        <f ca="1"/>
        <v>BADA POKHARAN RETROFITTING RPWSS</v>
      </c>
      <c r="H32" t="str">
        <f ca="1"/>
        <v>Pokharan</v>
      </c>
      <c r="I32" t="str">
        <f ca="1"/>
        <v>ESR_Pokharan.50LL</v>
      </c>
      <c r="J32">
        <f ca="1"/>
        <v>9.9892998114228249E-3</v>
      </c>
      <c r="K32">
        <f ca="1"/>
        <v>3.7999998778104782E-2</v>
      </c>
      <c r="L32">
        <f ca="1"/>
        <v>0</v>
      </c>
      <c r="M32">
        <f ca="1"/>
        <v>1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1</v>
      </c>
      <c r="S32">
        <f ca="1"/>
        <v>1</v>
      </c>
      <c r="T32">
        <f ca="1"/>
        <v>0</v>
      </c>
      <c r="U32">
        <f ca="1"/>
        <v>0</v>
      </c>
    </row>
    <row r="33" spans="1:21" x14ac:dyDescent="0.35">
      <c r="A33" s="36" t="s">
        <v>814</v>
      </c>
      <c r="B33" t="str">
        <f t="array" aca="1" ref="B33:U33" ca="1">_xll.PICurrVal('Konkan Datalink'!$B$2:$U$2,0,'Konkan Datalink'!$A$33)</f>
        <v>Panvel</v>
      </c>
      <c r="C33" t="str">
        <f ca="1"/>
        <v>Raigadh</v>
      </c>
      <c r="D33" t="str">
        <f ca="1"/>
        <v>Mangaon</v>
      </c>
      <c r="E33" t="str">
        <f ca="1"/>
        <v>Khalapur</v>
      </c>
      <c r="F33" t="str">
        <f ca="1"/>
        <v>20028168</v>
      </c>
      <c r="G33" t="str">
        <f ca="1"/>
        <v>Devnhave water supply scheme</v>
      </c>
      <c r="H33" t="str">
        <f ca="1"/>
        <v>Devnhave</v>
      </c>
      <c r="I33" t="str">
        <f ca="1"/>
        <v>ESR_Devnhave2.85LL-P3</v>
      </c>
      <c r="J33" t="str">
        <f ca="1"/>
        <v>Pt Created</v>
      </c>
      <c r="K33">
        <f ca="1"/>
        <v>0.11299999803304672</v>
      </c>
      <c r="L33" t="str">
        <f ca="1"/>
        <v>Pt Created</v>
      </c>
      <c r="M33">
        <f ca="1"/>
        <v>0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1</v>
      </c>
      <c r="S33">
        <f ca="1"/>
        <v>0</v>
      </c>
      <c r="T33">
        <f ca="1"/>
        <v>0</v>
      </c>
      <c r="U33">
        <f ca="1"/>
        <v>0</v>
      </c>
    </row>
    <row r="34" spans="1:21" x14ac:dyDescent="0.35">
      <c r="A34" s="36" t="s">
        <v>815</v>
      </c>
      <c r="B34" t="str">
        <f t="array" aca="1" ref="B34:U34" ca="1">_xll.PICurrVal('Konkan Datalink'!$B$2:$U$2,0,'Konkan Datalink'!$A$34)</f>
        <v>Panvel</v>
      </c>
      <c r="C34" t="str">
        <f ca="1"/>
        <v>Raigadh</v>
      </c>
      <c r="D34" t="str">
        <f ca="1"/>
        <v>Mangaon</v>
      </c>
      <c r="E34" t="str">
        <f ca="1"/>
        <v>Khalapur</v>
      </c>
      <c r="F34" t="str">
        <f ca="1"/>
        <v>20028168</v>
      </c>
      <c r="G34" t="str">
        <f ca="1"/>
        <v>Devnhave water supply scheme</v>
      </c>
      <c r="H34" t="str">
        <f ca="1"/>
        <v>Devnhave</v>
      </c>
      <c r="I34" t="str">
        <f ca="1"/>
        <v>ESR_Devnhave2.85LL-P1</v>
      </c>
      <c r="J34">
        <f ca="1"/>
        <v>2.6999998681276338E-7</v>
      </c>
      <c r="K34">
        <f ca="1"/>
        <v>7.1999996900558472E-2</v>
      </c>
      <c r="L34">
        <f ca="1"/>
        <v>0</v>
      </c>
      <c r="M34">
        <f ca="1"/>
        <v>1</v>
      </c>
      <c r="N34">
        <f ca="1"/>
        <v>0</v>
      </c>
      <c r="O34">
        <f ca="1"/>
        <v>0</v>
      </c>
      <c r="P34">
        <f ca="1"/>
        <v>0</v>
      </c>
      <c r="Q34">
        <f ca="1"/>
        <v>0</v>
      </c>
      <c r="R34">
        <f ca="1"/>
        <v>1</v>
      </c>
      <c r="S34">
        <f ca="1"/>
        <v>1</v>
      </c>
      <c r="T34">
        <f ca="1"/>
        <v>0</v>
      </c>
      <c r="U34">
        <f ca="1"/>
        <v>0</v>
      </c>
    </row>
    <row r="35" spans="1:21" x14ac:dyDescent="0.35">
      <c r="A35" s="36" t="s">
        <v>1123</v>
      </c>
      <c r="B35" t="str">
        <f t="array" aca="1" ref="B35:U35" ca="1">_xll.PICurrVal('Konkan Datalink'!$B$2:$U$2,0,'Konkan Datalink'!$A$35)</f>
        <v>Palghar</v>
      </c>
      <c r="C35" t="str">
        <f ca="1"/>
        <v>Palghar</v>
      </c>
      <c r="D35" t="str">
        <f ca="1"/>
        <v>Palghar</v>
      </c>
      <c r="E35" t="str">
        <f ca="1"/>
        <v>Mokhada</v>
      </c>
      <c r="F35" t="str">
        <f ca="1"/>
        <v>20028070</v>
      </c>
      <c r="G35" t="str">
        <f ca="1"/>
        <v>MOKHADA TALUKA 58 VILLAGES R.R.W.S. SCHEME, TAL -MOKHADA</v>
      </c>
      <c r="H35" t="str">
        <f ca="1"/>
        <v>Gonde KH</v>
      </c>
      <c r="I35" t="str">
        <f ca="1"/>
        <v>ESR_Gonde KH.64LL</v>
      </c>
      <c r="J35">
        <f ca="1"/>
        <v>0</v>
      </c>
      <c r="K35" t="str">
        <f ca="1"/>
        <v>Pt Created</v>
      </c>
      <c r="L35">
        <f ca="1"/>
        <v>0</v>
      </c>
      <c r="M35">
        <f ca="1"/>
        <v>1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1</v>
      </c>
      <c r="T35">
        <f ca="1"/>
        <v>0</v>
      </c>
      <c r="U35">
        <f ca="1"/>
        <v>0</v>
      </c>
    </row>
    <row r="36" spans="1:21" x14ac:dyDescent="0.35">
      <c r="A36" s="36" t="s">
        <v>1124</v>
      </c>
      <c r="B36" t="str">
        <f t="array" aca="1" ref="B36:U36" ca="1">_xll.PICurrVal('Konkan Datalink'!$B$2:$U$2,0,'Konkan Datalink'!$A$36)</f>
        <v>Palghar</v>
      </c>
      <c r="C36" t="str">
        <f ca="1"/>
        <v>Palghar</v>
      </c>
      <c r="D36" t="str">
        <f ca="1"/>
        <v>Palghar</v>
      </c>
      <c r="E36" t="str">
        <f ca="1"/>
        <v>Palghar</v>
      </c>
      <c r="F36" t="str">
        <f ca="1"/>
        <v>20017952</v>
      </c>
      <c r="G36" t="str">
        <f ca="1"/>
        <v>Padghe and 19 villages PWSS</v>
      </c>
      <c r="H36" t="str">
        <f ca="1"/>
        <v>Devkhop</v>
      </c>
      <c r="I36" t="str">
        <f ca="1"/>
        <v>ESR-01 Devkhop 0.50LL</v>
      </c>
      <c r="J36">
        <f ca="1"/>
        <v>9.9999997764825821E-3</v>
      </c>
      <c r="K36" t="str">
        <f ca="1"/>
        <v>Pt Created</v>
      </c>
      <c r="L36">
        <f ca="1"/>
        <v>0</v>
      </c>
      <c r="M36">
        <f ca="1"/>
        <v>1</v>
      </c>
      <c r="N36">
        <f ca="1"/>
        <v>0</v>
      </c>
      <c r="O36">
        <f ca="1"/>
        <v>0</v>
      </c>
      <c r="P36">
        <f ca="1"/>
        <v>0</v>
      </c>
      <c r="Q36">
        <f ca="1"/>
        <v>0</v>
      </c>
      <c r="R36">
        <f ca="1"/>
        <v>0</v>
      </c>
      <c r="S36">
        <f ca="1"/>
        <v>1</v>
      </c>
      <c r="T36">
        <f ca="1"/>
        <v>0</v>
      </c>
      <c r="U36">
        <f ca="1"/>
        <v>0</v>
      </c>
    </row>
    <row r="37" spans="1:21" x14ac:dyDescent="0.35">
      <c r="A37" s="36" t="s">
        <v>1125</v>
      </c>
      <c r="B37" t="str">
        <f t="array" aca="1" ref="B37:U37" ca="1">_xll.PICurrVal('Konkan Datalink'!$B$2:$U$2,0,'Konkan Datalink'!$A$37)</f>
        <v>Palghar</v>
      </c>
      <c r="C37" t="str">
        <f ca="1"/>
        <v>Palghar</v>
      </c>
      <c r="D37" t="str">
        <f ca="1"/>
        <v>Palghar</v>
      </c>
      <c r="E37" t="str">
        <f ca="1"/>
        <v>Mokhada</v>
      </c>
      <c r="F37" t="str">
        <f ca="1"/>
        <v>20028070</v>
      </c>
      <c r="G37" t="str">
        <f ca="1"/>
        <v>MOKHADA TALUKA 58 VILLAGES R.R.W.S. SCHEME, TAL -MOKHADA</v>
      </c>
      <c r="H37" t="str">
        <f ca="1"/>
        <v>Chas</v>
      </c>
      <c r="I37" t="str">
        <f ca="1"/>
        <v>ESR_Chas.54LL</v>
      </c>
      <c r="J37">
        <f ca="1"/>
        <v>0</v>
      </c>
      <c r="K37" t="str">
        <f ca="1"/>
        <v>Pt Created</v>
      </c>
      <c r="L37">
        <f ca="1"/>
        <v>0</v>
      </c>
      <c r="M37">
        <f ca="1"/>
        <v>1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1</v>
      </c>
      <c r="T37">
        <f ca="1"/>
        <v>0</v>
      </c>
      <c r="U37">
        <f ca="1"/>
        <v>0</v>
      </c>
    </row>
    <row r="38" spans="1:21" x14ac:dyDescent="0.35">
      <c r="A38" s="36" t="s">
        <v>501</v>
      </c>
      <c r="B38" t="str">
        <f t="array" aca="1" ref="B38:U38" ca="1">_xll.PICurrVal('Konkan Datalink'!$B$2:$U$2,0,'Konkan Datalink'!$A$38)</f>
        <v>Panvel</v>
      </c>
      <c r="C38" t="str">
        <f ca="1"/>
        <v>Raigadh</v>
      </c>
      <c r="D38" t="str">
        <f ca="1"/>
        <v>Mangaon</v>
      </c>
      <c r="E38" t="str">
        <f ca="1"/>
        <v>Pen</v>
      </c>
      <c r="F38" t="str">
        <f ca="1"/>
        <v>20020563</v>
      </c>
      <c r="G38" t="str">
        <f ca="1"/>
        <v>Shahapada 38 Villages</v>
      </c>
      <c r="H38" t="str">
        <f ca="1"/>
        <v>Kane</v>
      </c>
      <c r="I38" t="str">
        <f ca="1"/>
        <v>ESR_Kane0.55LL</v>
      </c>
      <c r="J38">
        <f ca="1"/>
        <v>-3.7441999302245677E-4</v>
      </c>
      <c r="K38">
        <f ca="1"/>
        <v>8.5000000894069672E-2</v>
      </c>
      <c r="L38">
        <f ca="1"/>
        <v>0</v>
      </c>
      <c r="M38">
        <f ca="1"/>
        <v>1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1</v>
      </c>
      <c r="S38">
        <f ca="1"/>
        <v>1</v>
      </c>
      <c r="T38">
        <f ca="1"/>
        <v>0</v>
      </c>
      <c r="U38">
        <f ca="1"/>
        <v>0</v>
      </c>
    </row>
    <row r="39" spans="1:21" x14ac:dyDescent="0.35">
      <c r="A39" s="36" t="s">
        <v>1126</v>
      </c>
      <c r="B39" t="str">
        <f t="array" aca="1" ref="B39:U39" ca="1">_xll.PICurrVal('Konkan Datalink'!$B$2:$U$2,0,'Konkan Datalink'!$A$39)</f>
        <v>Palghar</v>
      </c>
      <c r="C39" t="str">
        <f ca="1"/>
        <v>Palghar</v>
      </c>
      <c r="D39" t="str">
        <f ca="1"/>
        <v>Palghar</v>
      </c>
      <c r="E39" t="str">
        <f ca="1"/>
        <v>Dahanu</v>
      </c>
      <c r="F39" t="str">
        <f ca="1"/>
        <v>4918426</v>
      </c>
      <c r="G39" t="str">
        <f ca="1"/>
        <v>BADA POKHARAN RETROFITTING RPWSS</v>
      </c>
      <c r="H39" t="str">
        <f ca="1"/>
        <v>Gungavade</v>
      </c>
      <c r="I39" t="str">
        <f ca="1"/>
        <v>ESR_Gungawade.70LL</v>
      </c>
      <c r="J39">
        <f ca="1"/>
        <v>1.0002460330724716E-2</v>
      </c>
      <c r="K39">
        <f ca="1"/>
        <v>7.4000000953674316E-2</v>
      </c>
      <c r="L39">
        <f ca="1"/>
        <v>10.259227752685547</v>
      </c>
      <c r="M39">
        <f ca="1"/>
        <v>1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1</v>
      </c>
      <c r="S39">
        <f ca="1"/>
        <v>1</v>
      </c>
      <c r="T39">
        <f ca="1"/>
        <v>0</v>
      </c>
      <c r="U39">
        <f ca="1"/>
        <v>0</v>
      </c>
    </row>
    <row r="40" spans="1:21" x14ac:dyDescent="0.35">
      <c r="A40" s="36" t="s">
        <v>506</v>
      </c>
      <c r="B40" t="str">
        <f t="array" aca="1" ref="B40:U40" ca="1">_xll.PICurrVal('Konkan Datalink'!$B$2:$U$2,0,'Konkan Datalink'!$A$40)</f>
        <v>Thane</v>
      </c>
      <c r="C40" t="str">
        <f ca="1"/>
        <v>Thane</v>
      </c>
      <c r="D40" t="str">
        <f ca="1"/>
        <v>Palghar</v>
      </c>
      <c r="E40" t="str">
        <f ca="1"/>
        <v>Dahanu</v>
      </c>
      <c r="F40" t="str">
        <f ca="1"/>
        <v>20047871</v>
      </c>
      <c r="G40" t="str">
        <f ca="1"/>
        <v> Modgaon &amp; Tornipada RWSS</v>
      </c>
      <c r="H40" t="str">
        <f ca="1"/>
        <v>Andherpada</v>
      </c>
      <c r="I40" t="str">
        <f ca="1"/>
        <v>ESR_Andherpada0.58LL</v>
      </c>
      <c r="J40">
        <f ca="1"/>
        <v>5.5685699917376041E-3</v>
      </c>
      <c r="K40">
        <f ca="1"/>
        <v>7.0000000298023224E-2</v>
      </c>
      <c r="L40">
        <f ca="1"/>
        <v>0</v>
      </c>
      <c r="M40">
        <f ca="1"/>
        <v>1</v>
      </c>
      <c r="N40">
        <f ca="1"/>
        <v>0</v>
      </c>
      <c r="O40">
        <f ca="1"/>
        <v>0</v>
      </c>
      <c r="P40">
        <f ca="1"/>
        <v>1</v>
      </c>
      <c r="Q40">
        <f ca="1"/>
        <v>0</v>
      </c>
      <c r="R40">
        <f ca="1"/>
        <v>0</v>
      </c>
      <c r="S40">
        <f ca="1"/>
        <v>1</v>
      </c>
      <c r="T40">
        <f ca="1"/>
        <v>0</v>
      </c>
      <c r="U40">
        <f ca="1"/>
        <v>0</v>
      </c>
    </row>
    <row r="41" spans="1:21" x14ac:dyDescent="0.35">
      <c r="A41" s="36" t="s">
        <v>504</v>
      </c>
      <c r="B41" t="str">
        <f t="array" aca="1" ref="B41:U41" ca="1">_xll.PICurrVal('Konkan Datalink'!$B$2:$U$2,0,'Konkan Datalink'!$A$41)</f>
        <v>Panvel</v>
      </c>
      <c r="C41" t="str">
        <f ca="1"/>
        <v>Raigadh</v>
      </c>
      <c r="D41" t="str">
        <f ca="1"/>
        <v>Mangaon</v>
      </c>
      <c r="E41" t="str">
        <f ca="1"/>
        <v>Pen</v>
      </c>
      <c r="F41" t="str">
        <f ca="1"/>
        <v>20020563</v>
      </c>
      <c r="G41" t="str">
        <f ca="1"/>
        <v>Shahapada 38 Villages</v>
      </c>
      <c r="H41" t="str">
        <f ca="1"/>
        <v>Wadhav</v>
      </c>
      <c r="I41" t="str">
        <f ca="1"/>
        <v>ESR_Wadhav6.00LL</v>
      </c>
      <c r="J41">
        <f ca="1"/>
        <v>8.4831500425934792E-3</v>
      </c>
      <c r="K41">
        <f ca="1"/>
        <v>8.2000002264976501E-2</v>
      </c>
      <c r="L41">
        <f ca="1"/>
        <v>0</v>
      </c>
      <c r="M41">
        <f ca="1"/>
        <v>1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1</v>
      </c>
      <c r="S41">
        <f ca="1"/>
        <v>1</v>
      </c>
      <c r="T41">
        <f ca="1"/>
        <v>0</v>
      </c>
      <c r="U41">
        <f ca="1"/>
        <v>0</v>
      </c>
    </row>
    <row r="42" spans="1:21" x14ac:dyDescent="0.35">
      <c r="A42" s="36" t="s">
        <v>1127</v>
      </c>
      <c r="B42" t="str">
        <f t="array" aca="1" ref="B42:U42" ca="1">_xll.PICurrVal('Konkan Datalink'!$B$2:$U$2,0,'Konkan Datalink'!$A$42)</f>
        <v>Palghar</v>
      </c>
      <c r="C42" t="str">
        <f ca="1"/>
        <v>Palghar</v>
      </c>
      <c r="D42" t="str">
        <f ca="1"/>
        <v>Palghar</v>
      </c>
      <c r="E42" t="str">
        <f ca="1"/>
        <v>Palghar</v>
      </c>
      <c r="F42" t="str">
        <f ca="1"/>
        <v>20017952</v>
      </c>
      <c r="G42" t="str">
        <f ca="1"/>
        <v>Padghe and 19 villages PWSS</v>
      </c>
      <c r="H42" t="str">
        <f ca="1"/>
        <v>Tokrepada</v>
      </c>
      <c r="I42" t="str">
        <f ca="1"/>
        <v>ESR Tokrepada 0.55LL</v>
      </c>
      <c r="J42">
        <f ca="1"/>
        <v>0</v>
      </c>
      <c r="K42" t="str">
        <f ca="1"/>
        <v>Pt Created</v>
      </c>
      <c r="L42">
        <f ca="1"/>
        <v>0</v>
      </c>
      <c r="M42">
        <f ca="1"/>
        <v>1</v>
      </c>
      <c r="N42">
        <f ca="1"/>
        <v>0</v>
      </c>
      <c r="O42">
        <f ca="1"/>
        <v>0</v>
      </c>
      <c r="P42">
        <f ca="1"/>
        <v>0</v>
      </c>
      <c r="Q42">
        <f ca="1"/>
        <v>0</v>
      </c>
      <c r="R42">
        <f ca="1"/>
        <v>0</v>
      </c>
      <c r="S42">
        <f ca="1"/>
        <v>1</v>
      </c>
      <c r="T42">
        <f ca="1"/>
        <v>0</v>
      </c>
      <c r="U42">
        <f ca="1"/>
        <v>0</v>
      </c>
    </row>
    <row r="43" spans="1:21" x14ac:dyDescent="0.35">
      <c r="A43" s="36" t="s">
        <v>1128</v>
      </c>
      <c r="B43" t="str">
        <f t="array" aca="1" ref="B43:U43" ca="1">_xll.PICurrVal('Konkan Datalink'!$B$2:$U$2,0,'Konkan Datalink'!$A$43)</f>
        <v>Raigadh</v>
      </c>
      <c r="C43" t="str">
        <f ca="1"/>
        <v>Raigadh</v>
      </c>
      <c r="D43" t="str">
        <f ca="1"/>
        <v>Raigadh</v>
      </c>
      <c r="E43" t="str">
        <f ca="1"/>
        <v>Mangaon</v>
      </c>
      <c r="F43" t="str">
        <f ca="1"/>
        <v>20028626</v>
      </c>
      <c r="G43" t="str">
        <f ca="1"/>
        <v>Warak Kushade Water Supply Scheme tal- Mnagaon, Dist-Raigad</v>
      </c>
      <c r="H43" t="str">
        <f ca="1"/>
        <v>Warak</v>
      </c>
      <c r="I43" t="str">
        <f ca="1"/>
        <v>ESR Warak 0.50LL</v>
      </c>
      <c r="J43" t="str">
        <f ca="1"/>
        <v>Pt Created</v>
      </c>
      <c r="K43" t="str">
        <f ca="1"/>
        <v>Pt Created</v>
      </c>
      <c r="L43">
        <f ca="1"/>
        <v>0</v>
      </c>
      <c r="M43">
        <f ca="1"/>
        <v>0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0</v>
      </c>
      <c r="S43">
        <f ca="1"/>
        <v>1</v>
      </c>
      <c r="T43">
        <f ca="1"/>
        <v>0</v>
      </c>
      <c r="U43">
        <f ca="1"/>
        <v>0</v>
      </c>
    </row>
    <row r="44" spans="1:21" x14ac:dyDescent="0.35">
      <c r="A44" s="36" t="s">
        <v>1129</v>
      </c>
      <c r="B44" t="str">
        <f t="array" aca="1" ref="B44:U44" ca="1">_xll.PICurrVal('Konkan Datalink'!$B$2:$U$2,0,'Konkan Datalink'!$A$44)</f>
        <v>Palghar</v>
      </c>
      <c r="C44" t="str">
        <f ca="1"/>
        <v>Palghar</v>
      </c>
      <c r="D44" t="str">
        <f ca="1"/>
        <v>Palghar</v>
      </c>
      <c r="E44" t="str">
        <f ca="1"/>
        <v>Mokhada</v>
      </c>
      <c r="F44" t="str">
        <f ca="1"/>
        <v>20028070</v>
      </c>
      <c r="G44" t="str">
        <f ca="1"/>
        <v>MOKHADA TALUKA 58 VILLAGES R.R.W.S. SCHEME, TAL -MOKHADA</v>
      </c>
      <c r="H44" t="str">
        <f ca="1"/>
        <v>Nilmati</v>
      </c>
      <c r="I44" t="str">
        <f ca="1"/>
        <v>ESR_Nilmati.46LL</v>
      </c>
      <c r="J44" t="str">
        <f ca="1"/>
        <v>Pt Created</v>
      </c>
      <c r="K44" t="str">
        <f ca="1"/>
        <v>Pt Created</v>
      </c>
      <c r="L44">
        <f ca="1"/>
        <v>0</v>
      </c>
      <c r="M44">
        <f ca="1"/>
        <v>0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1</v>
      </c>
      <c r="T44">
        <f ca="1"/>
        <v>0</v>
      </c>
      <c r="U44">
        <f ca="1"/>
        <v>0</v>
      </c>
    </row>
    <row r="45" spans="1:21" x14ac:dyDescent="0.35">
      <c r="A45" s="36" t="s">
        <v>502</v>
      </c>
      <c r="B45" t="str">
        <f t="array" aca="1" ref="B45:U45" ca="1">_xll.PICurrVal('Konkan Datalink'!$B$2:$U$2,0,'Konkan Datalink'!$A$45)</f>
        <v>Panvel</v>
      </c>
      <c r="C45" t="str">
        <f ca="1"/>
        <v>Raigadh</v>
      </c>
      <c r="D45" t="str">
        <f ca="1"/>
        <v>Mangaon</v>
      </c>
      <c r="E45" t="str">
        <f ca="1"/>
        <v>Pen</v>
      </c>
      <c r="F45" t="str">
        <f ca="1"/>
        <v>20020563</v>
      </c>
      <c r="G45" t="str">
        <f ca="1"/>
        <v>Shahapada 38 Villages</v>
      </c>
      <c r="H45" t="str">
        <f ca="1"/>
        <v>Kashmire</v>
      </c>
      <c r="I45" t="str">
        <f ca="1"/>
        <v>ESR_Kashmire1.00LL</v>
      </c>
      <c r="J45">
        <f ca="1"/>
        <v>-4.7000000336083758E-7</v>
      </c>
      <c r="K45" t="str">
        <f ca="1"/>
        <v>Pt Created</v>
      </c>
      <c r="L45">
        <f ca="1"/>
        <v>0</v>
      </c>
      <c r="M45">
        <f ca="1"/>
        <v>1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0</v>
      </c>
      <c r="S45">
        <f ca="1"/>
        <v>1</v>
      </c>
      <c r="T45">
        <f ca="1"/>
        <v>0</v>
      </c>
      <c r="U45">
        <f ca="1"/>
        <v>0</v>
      </c>
    </row>
    <row r="46" spans="1:21" x14ac:dyDescent="0.35">
      <c r="A46" s="36" t="s">
        <v>1130</v>
      </c>
      <c r="B46" t="str">
        <f t="array" aca="1" ref="B46:U46" ca="1">_xll.PICurrVal('Konkan Datalink'!$B$2:$U$2,0,'Konkan Datalink'!$A$46)</f>
        <v>Palghar</v>
      </c>
      <c r="C46" t="str">
        <f ca="1"/>
        <v>Palghar</v>
      </c>
      <c r="D46" t="str">
        <f ca="1"/>
        <v>Palghar</v>
      </c>
      <c r="E46" t="str">
        <f ca="1"/>
        <v>Mokhada</v>
      </c>
      <c r="F46" t="str">
        <f ca="1"/>
        <v>20028070</v>
      </c>
      <c r="G46" t="str">
        <f ca="1"/>
        <v>MOKHADA TALUKA 58 VILLAGES R.R.W.S. SCHEME, TAL -MOKHADA</v>
      </c>
      <c r="H46" t="str">
        <f ca="1"/>
        <v>Pimplegoan</v>
      </c>
      <c r="I46" t="str">
        <f ca="1"/>
        <v>ESR_Pimplegoan.25LL</v>
      </c>
      <c r="J46" t="str">
        <f ca="1"/>
        <v>Pt Created</v>
      </c>
      <c r="K46" t="str">
        <f ca="1"/>
        <v>Pt Created</v>
      </c>
      <c r="L46">
        <f ca="1"/>
        <v>0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1</v>
      </c>
      <c r="T46">
        <f ca="1"/>
        <v>0</v>
      </c>
      <c r="U46">
        <f ca="1"/>
        <v>0</v>
      </c>
    </row>
    <row r="47" spans="1:21" x14ac:dyDescent="0.35">
      <c r="A47" s="36" t="s">
        <v>1131</v>
      </c>
      <c r="B47" t="str">
        <f t="array" aca="1" ref="B47:U47" ca="1">_xll.PICurrVal('Konkan Datalink'!$B$2:$U$2,0,'Konkan Datalink'!$A$47)</f>
        <v>Palghar</v>
      </c>
      <c r="C47" t="str">
        <f ca="1"/>
        <v>Palghar</v>
      </c>
      <c r="D47" t="str">
        <f ca="1"/>
        <v>Palghar</v>
      </c>
      <c r="E47" t="str">
        <f ca="1"/>
        <v>Dahanu</v>
      </c>
      <c r="F47" t="str">
        <f ca="1"/>
        <v>4918426</v>
      </c>
      <c r="G47" t="str">
        <f ca="1"/>
        <v>BADA POKHARAN RETROFITTING RPWSS</v>
      </c>
      <c r="H47" t="str">
        <f ca="1"/>
        <v>Bada Pokharan</v>
      </c>
      <c r="I47" t="str">
        <f ca="1"/>
        <v>ESR_Bada Pokhran.80LL</v>
      </c>
      <c r="J47">
        <f ca="1"/>
        <v>3.4199999845441198E-6</v>
      </c>
      <c r="K47">
        <f ca="1"/>
        <v>5.4999999701976776E-2</v>
      </c>
      <c r="L47">
        <f ca="1"/>
        <v>0</v>
      </c>
      <c r="M47">
        <f ca="1"/>
        <v>1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1</v>
      </c>
      <c r="S47">
        <f ca="1"/>
        <v>1</v>
      </c>
      <c r="T47">
        <f ca="1"/>
        <v>0</v>
      </c>
      <c r="U47">
        <f ca="1"/>
        <v>0</v>
      </c>
    </row>
    <row r="48" spans="1:21" x14ac:dyDescent="0.35">
      <c r="A48" s="36" t="s">
        <v>1132</v>
      </c>
      <c r="B48" t="str">
        <f t="array" aca="1" ref="B48:U48" ca="1">_xll.PICurrVal('Konkan Datalink'!$B$2:$U$2,0,'Konkan Datalink'!$A$48)</f>
        <v>Palghar</v>
      </c>
      <c r="C48" t="str">
        <f ca="1"/>
        <v>Palghar</v>
      </c>
      <c r="D48" t="str">
        <f ca="1"/>
        <v>Palghar</v>
      </c>
      <c r="E48" t="str">
        <f ca="1"/>
        <v>Mokhada</v>
      </c>
      <c r="F48" t="str">
        <f ca="1"/>
        <v>20028070</v>
      </c>
      <c r="G48" t="str">
        <f ca="1"/>
        <v>MOKHADA TALUKA 58 VILLAGES R.R.W.S. SCHEME, TAL -MOKHADA</v>
      </c>
      <c r="H48" t="str">
        <f ca="1"/>
        <v>Poshera</v>
      </c>
      <c r="I48" t="str">
        <f ca="1"/>
        <v>MBR_Poshera1.78LL</v>
      </c>
      <c r="J48" t="str">
        <f ca="1"/>
        <v>Pt Created</v>
      </c>
      <c r="K48" t="str">
        <f ca="1"/>
        <v>Pt Created</v>
      </c>
      <c r="L48">
        <f ca="1"/>
        <v>0</v>
      </c>
      <c r="M48">
        <f ca="1"/>
        <v>0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0</v>
      </c>
      <c r="S48">
        <f ca="1"/>
        <v>1</v>
      </c>
      <c r="T48">
        <f ca="1"/>
        <v>0</v>
      </c>
      <c r="U48">
        <f ca="1"/>
        <v>0</v>
      </c>
    </row>
    <row r="49" spans="1:21" x14ac:dyDescent="0.35">
      <c r="A49" s="36" t="s">
        <v>1166</v>
      </c>
      <c r="B49" t="str">
        <f t="array" aca="1" ref="B49:U49" ca="1">_xll.PICurrVal('Konkan Datalink'!$B$2:$U$2,0,'Konkan Datalink'!$A$49)</f>
        <v>Palghar</v>
      </c>
      <c r="C49" t="str">
        <f ca="1"/>
        <v>Palghar</v>
      </c>
      <c r="D49" t="str">
        <f ca="1"/>
        <v>Palghar</v>
      </c>
      <c r="E49" t="str">
        <f ca="1"/>
        <v>Mokhada</v>
      </c>
      <c r="F49" t="str">
        <f ca="1"/>
        <v>20028070</v>
      </c>
      <c r="G49" t="str">
        <f ca="1"/>
        <v>MOKHADA TALUKA 58 VILLAGES R.R.W.S. SCHEME, TAL -MOKHADA</v>
      </c>
      <c r="H49" t="str">
        <f ca="1"/>
        <v>Sadakwadi Koshimshet</v>
      </c>
      <c r="I49" t="str">
        <f ca="1"/>
        <v>ESR_Sadakwadi Koshimshet 0.74LL</v>
      </c>
      <c r="J49" t="str">
        <f ca="1"/>
        <v>Pt Created</v>
      </c>
      <c r="K49" t="str">
        <f ca="1"/>
        <v>Pt Created</v>
      </c>
      <c r="L49">
        <f ca="1"/>
        <v>0</v>
      </c>
      <c r="M49">
        <f ca="1"/>
        <v>0</v>
      </c>
      <c r="N49">
        <f ca="1"/>
        <v>0</v>
      </c>
      <c r="O49">
        <f ca="1"/>
        <v>0</v>
      </c>
      <c r="P49">
        <f ca="1"/>
        <v>0</v>
      </c>
      <c r="Q49">
        <f ca="1"/>
        <v>0</v>
      </c>
      <c r="R49">
        <f ca="1"/>
        <v>0</v>
      </c>
      <c r="S49">
        <f ca="1"/>
        <v>1</v>
      </c>
      <c r="T49">
        <f ca="1"/>
        <v>0</v>
      </c>
      <c r="U49">
        <f ca="1"/>
        <v>0</v>
      </c>
    </row>
    <row r="50" spans="1:21" x14ac:dyDescent="0.35">
      <c r="A50" s="36" t="s">
        <v>1133</v>
      </c>
      <c r="B50" t="str">
        <f t="array" aca="1" ref="B50:U50" ca="1">_xll.PICurrVal('Konkan Datalink'!$B$2:$U$2,0,'Konkan Datalink'!$A$50)</f>
        <v>Palghar</v>
      </c>
      <c r="C50" t="str">
        <f ca="1"/>
        <v>Palghar</v>
      </c>
      <c r="D50" t="str">
        <f ca="1"/>
        <v>Palghar</v>
      </c>
      <c r="E50" t="str">
        <f ca="1"/>
        <v>Mokhada</v>
      </c>
      <c r="F50" t="str">
        <f ca="1"/>
        <v>20028070</v>
      </c>
      <c r="G50" t="str">
        <f ca="1"/>
        <v>MOKHADA TALUKA 58 VILLAGES R.R.W.S. SCHEME, TAL -MOKHADA</v>
      </c>
      <c r="H50" t="str">
        <f ca="1"/>
        <v>Madkyachimet Pimpalgaon</v>
      </c>
      <c r="I50" t="str">
        <f ca="1"/>
        <v>ESR_Madkyachimet Pimpalgaon.25LL</v>
      </c>
      <c r="J50" t="str">
        <f ca="1"/>
        <v>Pt Created</v>
      </c>
      <c r="K50" t="str">
        <f ca="1"/>
        <v>Pt Created</v>
      </c>
      <c r="L50">
        <f ca="1"/>
        <v>0</v>
      </c>
      <c r="M50">
        <f ca="1"/>
        <v>0</v>
      </c>
      <c r="N50">
        <f ca="1"/>
        <v>0</v>
      </c>
      <c r="O50">
        <f ca="1"/>
        <v>0</v>
      </c>
      <c r="P50">
        <f ca="1"/>
        <v>0</v>
      </c>
      <c r="Q50">
        <f ca="1"/>
        <v>0</v>
      </c>
      <c r="R50">
        <f ca="1"/>
        <v>0</v>
      </c>
      <c r="S50">
        <f ca="1"/>
        <v>1</v>
      </c>
      <c r="T50">
        <f ca="1"/>
        <v>0</v>
      </c>
      <c r="U50">
        <f ca="1"/>
        <v>0</v>
      </c>
    </row>
    <row r="51" spans="1:21" x14ac:dyDescent="0.35">
      <c r="A51" s="36" t="s">
        <v>1134</v>
      </c>
      <c r="B51" t="str">
        <f t="array" aca="1" ref="B51:U51" ca="1">_xll.PICurrVal('Konkan Datalink'!$B$2:$U$2,0,'Konkan Datalink'!$A$51)</f>
        <v>Palghar</v>
      </c>
      <c r="C51" t="str">
        <f ca="1"/>
        <v>Palghar</v>
      </c>
      <c r="D51" t="str">
        <f ca="1"/>
        <v>Palghar</v>
      </c>
      <c r="E51" t="str">
        <f ca="1"/>
        <v>Dahanu</v>
      </c>
      <c r="F51" t="str">
        <f ca="1"/>
        <v>4918426</v>
      </c>
      <c r="G51" t="str">
        <f ca="1"/>
        <v>BADA POKHARAN RETROFITTING RPWSS</v>
      </c>
      <c r="H51" t="str">
        <f ca="1"/>
        <v>Asangaon Dandipada</v>
      </c>
      <c r="I51" t="str">
        <f ca="1"/>
        <v>ESR Asangaon Dandipada 0.20LL</v>
      </c>
      <c r="J51">
        <f ca="1"/>
        <v>0</v>
      </c>
      <c r="K51">
        <f ca="1"/>
        <v>7.1999996900558472E-2</v>
      </c>
      <c r="L51">
        <f ca="1"/>
        <v>1.4057999849319458</v>
      </c>
      <c r="M51">
        <f ca="1"/>
        <v>1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1</v>
      </c>
      <c r="S51">
        <f ca="1"/>
        <v>1</v>
      </c>
      <c r="T51">
        <f ca="1"/>
        <v>0</v>
      </c>
      <c r="U51">
        <f ca="1"/>
        <v>0</v>
      </c>
    </row>
    <row r="52" spans="1:21" x14ac:dyDescent="0.35">
      <c r="A52" s="36" t="s">
        <v>1135</v>
      </c>
      <c r="B52" t="str">
        <f t="array" aca="1" ref="B52:U52" ca="1">_xll.PICurrVal('Konkan Datalink'!$B$2:$U$2,0,'Konkan Datalink'!$A$52)</f>
        <v>Palghar</v>
      </c>
      <c r="C52" t="str">
        <f ca="1"/>
        <v>Palghar</v>
      </c>
      <c r="D52" t="str">
        <f ca="1"/>
        <v>Palghar</v>
      </c>
      <c r="E52" t="str">
        <f ca="1"/>
        <v>Mokhada</v>
      </c>
      <c r="F52" t="str">
        <f ca="1"/>
        <v>20028070</v>
      </c>
      <c r="G52" t="str">
        <f ca="1"/>
        <v>MOKHADA TALUKA 58 VILLAGES R.R.W.S. SCHEME, TAL -MOKHADA</v>
      </c>
      <c r="H52" t="str">
        <f ca="1"/>
        <v>Hattipada Chas</v>
      </c>
      <c r="I52" t="str">
        <f ca="1"/>
        <v>ESR_Hattipada Chas.56LL</v>
      </c>
      <c r="J52" t="str">
        <f ca="1"/>
        <v>Pt Created</v>
      </c>
      <c r="K52" t="str">
        <f ca="1"/>
        <v>Pt Created</v>
      </c>
      <c r="L52">
        <f ca="1"/>
        <v>0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1</v>
      </c>
      <c r="T52">
        <f ca="1"/>
        <v>0</v>
      </c>
      <c r="U52">
        <f ca="1"/>
        <v>0</v>
      </c>
    </row>
    <row r="53" spans="1:21" x14ac:dyDescent="0.35">
      <c r="A53" s="36" t="s">
        <v>1136</v>
      </c>
      <c r="B53" t="str">
        <f t="array" aca="1" ref="B53:U53" ca="1">_xll.PICurrVal('Konkan Datalink'!$B$2:$U$2,0,'Konkan Datalink'!$A$53)</f>
        <v>Palghar</v>
      </c>
      <c r="C53" t="str">
        <f ca="1"/>
        <v>Palghar</v>
      </c>
      <c r="D53" t="str">
        <f ca="1"/>
        <v>Palghar</v>
      </c>
      <c r="E53" t="str">
        <f ca="1"/>
        <v>Mokhada</v>
      </c>
      <c r="F53" t="str">
        <f ca="1"/>
        <v>20028070</v>
      </c>
      <c r="G53" t="str">
        <f ca="1"/>
        <v>MOKHADA TALUKA 58 VILLAGES R.R.W.S. SCHEME, TAL -MOKHADA</v>
      </c>
      <c r="H53" t="str">
        <f ca="1"/>
        <v>Udhale</v>
      </c>
      <c r="I53" t="str">
        <f ca="1"/>
        <v>ESR_Udhale.39LL</v>
      </c>
      <c r="J53">
        <f ca="1"/>
        <v>1.0008219629526138E-2</v>
      </c>
      <c r="K53">
        <f ca="1"/>
        <v>3.0999999493360519E-2</v>
      </c>
      <c r="L53">
        <f ca="1"/>
        <v>0</v>
      </c>
      <c r="M53">
        <f ca="1"/>
        <v>1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1</v>
      </c>
      <c r="S53">
        <f ca="1"/>
        <v>1</v>
      </c>
      <c r="T53">
        <f ca="1"/>
        <v>0</v>
      </c>
      <c r="U53">
        <f ca="1"/>
        <v>0</v>
      </c>
    </row>
    <row r="54" spans="1:21" x14ac:dyDescent="0.35">
      <c r="A54" s="36" t="s">
        <v>1137</v>
      </c>
      <c r="B54" t="str">
        <f t="array" aca="1" ref="B54:U54" ca="1">_xll.PICurrVal('Konkan Datalink'!$B$2:$U$2,0,'Konkan Datalink'!$A$54)</f>
        <v>Raigadh</v>
      </c>
      <c r="C54" t="str">
        <f ca="1"/>
        <v>Raigadh</v>
      </c>
      <c r="D54" t="str">
        <f ca="1"/>
        <v>Raigadh</v>
      </c>
      <c r="E54" t="str">
        <f ca="1"/>
        <v>Karjat</v>
      </c>
      <c r="F54" t="str">
        <f ca="1"/>
        <v>20028195</v>
      </c>
      <c r="G54" t="str">
        <f ca="1"/>
        <v>Kadav water supply scheme, Tal. Karjat Dist. Raigad</v>
      </c>
      <c r="H54" t="str">
        <f ca="1"/>
        <v>Kadav</v>
      </c>
      <c r="I54" t="str">
        <f ca="1"/>
        <v>ESR Kadav.2.85LL</v>
      </c>
      <c r="J54" t="str">
        <f ca="1"/>
        <v>Pt Created</v>
      </c>
      <c r="K54" t="str">
        <f ca="1"/>
        <v>Pt Created</v>
      </c>
      <c r="L54">
        <f ca="1"/>
        <v>29.303998947143555</v>
      </c>
      <c r="M54">
        <f ca="1"/>
        <v>0</v>
      </c>
      <c r="N54">
        <f ca="1"/>
        <v>0</v>
      </c>
      <c r="O54">
        <f ca="1"/>
        <v>0</v>
      </c>
      <c r="P54">
        <f ca="1"/>
        <v>0</v>
      </c>
      <c r="Q54">
        <f ca="1"/>
        <v>0</v>
      </c>
      <c r="R54">
        <f ca="1"/>
        <v>0</v>
      </c>
      <c r="S54">
        <f ca="1"/>
        <v>1</v>
      </c>
      <c r="T54">
        <f ca="1"/>
        <v>0</v>
      </c>
      <c r="U54">
        <f ca="1"/>
        <v>0</v>
      </c>
    </row>
    <row r="55" spans="1:21" x14ac:dyDescent="0.35">
      <c r="A55" s="36"/>
      <c r="B55" t="str">
        <f t="array" aca="1" ref="B55:U55" ca="1">_xll.PICurrVal('Konkan Datalink'!$B$2:$U$2,0,'Konkan Datalink'!$A$55)</f>
        <v>Tag not found</v>
      </c>
      <c r="C55" t="str">
        <f ca="1"/>
        <v>Tag not found</v>
      </c>
      <c r="D55" t="str">
        <f ca="1"/>
        <v>Tag not found</v>
      </c>
      <c r="E55" t="str">
        <f ca="1"/>
        <v>Tag not found</v>
      </c>
      <c r="F55" t="str">
        <f ca="1"/>
        <v>Tag not found</v>
      </c>
      <c r="G55" t="str">
        <f ca="1"/>
        <v>Tag not found</v>
      </c>
      <c r="H55" t="str">
        <f ca="1"/>
        <v>Tag not found</v>
      </c>
      <c r="I55" t="str">
        <f ca="1"/>
        <v>Tag not found</v>
      </c>
      <c r="J55" t="str">
        <f ca="1"/>
        <v>Tag not found</v>
      </c>
      <c r="K55" t="str">
        <f ca="1"/>
        <v>Tag not found</v>
      </c>
      <c r="L55" t="str">
        <f ca="1"/>
        <v>Tag not found</v>
      </c>
      <c r="M55" t="str">
        <f ca="1"/>
        <v>Tag not found</v>
      </c>
      <c r="N55" t="str">
        <f ca="1"/>
        <v>Tag not found</v>
      </c>
      <c r="O55" t="str">
        <f ca="1"/>
        <v>Tag not found</v>
      </c>
      <c r="P55" t="str">
        <f ca="1"/>
        <v>Tag not found</v>
      </c>
      <c r="Q55" t="str">
        <f ca="1"/>
        <v>Tag not found</v>
      </c>
      <c r="R55" t="str">
        <f ca="1"/>
        <v>Tag not found</v>
      </c>
      <c r="S55" t="str">
        <f ca="1"/>
        <v>Tag not found</v>
      </c>
      <c r="T55" t="str">
        <f ca="1"/>
        <v>Tag not found</v>
      </c>
      <c r="U55" t="str">
        <f ca="1"/>
        <v>Tag not found</v>
      </c>
    </row>
    <row r="56" spans="1:21" x14ac:dyDescent="0.35">
      <c r="A56" s="36"/>
      <c r="B56" t="str">
        <f t="array" aca="1" ref="B56:U56" ca="1">_xll.PICurrVal('Konkan Datalink'!$B$2:$U$2,0,'Konkan Datalink'!$A$56)</f>
        <v>Tag not found</v>
      </c>
      <c r="C56" t="str">
        <f ca="1"/>
        <v>Tag not found</v>
      </c>
      <c r="D56" t="str">
        <f ca="1"/>
        <v>Tag not found</v>
      </c>
      <c r="E56" t="str">
        <f ca="1"/>
        <v>Tag not found</v>
      </c>
      <c r="F56" t="str">
        <f ca="1"/>
        <v>Tag not found</v>
      </c>
      <c r="G56" t="str">
        <f ca="1"/>
        <v>Tag not found</v>
      </c>
      <c r="H56" t="str">
        <f ca="1"/>
        <v>Tag not found</v>
      </c>
      <c r="I56" t="str">
        <f ca="1"/>
        <v>Tag not found</v>
      </c>
      <c r="J56" t="str">
        <f ca="1"/>
        <v>Tag not found</v>
      </c>
      <c r="K56" t="str">
        <f ca="1"/>
        <v>Tag not found</v>
      </c>
      <c r="L56" t="str">
        <f ca="1"/>
        <v>Tag not found</v>
      </c>
      <c r="M56" t="str">
        <f ca="1"/>
        <v>Tag not found</v>
      </c>
      <c r="N56" t="str">
        <f ca="1"/>
        <v>Tag not found</v>
      </c>
      <c r="O56" t="str">
        <f ca="1"/>
        <v>Tag not found</v>
      </c>
      <c r="P56" t="str">
        <f ca="1"/>
        <v>Tag not found</v>
      </c>
      <c r="Q56" t="str">
        <f ca="1"/>
        <v>Tag not found</v>
      </c>
      <c r="R56" t="str">
        <f ca="1"/>
        <v>Tag not found</v>
      </c>
      <c r="S56" t="str">
        <f ca="1"/>
        <v>Tag not found</v>
      </c>
      <c r="T56" t="str">
        <f ca="1"/>
        <v>Tag not found</v>
      </c>
      <c r="U56" t="str">
        <f ca="1"/>
        <v>Tag not found</v>
      </c>
    </row>
    <row r="57" spans="1:21" x14ac:dyDescent="0.35">
      <c r="A57" s="36"/>
      <c r="B57" t="str">
        <f t="array" aca="1" ref="B57:U57" ca="1">_xll.PICurrVal('Konkan Datalink'!$B$2:$U$2,0,'Konkan Datalink'!$A$57)</f>
        <v>Tag not found</v>
      </c>
      <c r="C57" t="str">
        <f ca="1"/>
        <v>Tag not found</v>
      </c>
      <c r="D57" t="str">
        <f ca="1"/>
        <v>Tag not found</v>
      </c>
      <c r="E57" t="str">
        <f ca="1"/>
        <v>Tag not found</v>
      </c>
      <c r="F57" t="str">
        <f ca="1"/>
        <v>Tag not found</v>
      </c>
      <c r="G57" t="str">
        <f ca="1"/>
        <v>Tag not found</v>
      </c>
      <c r="H57" t="str">
        <f ca="1"/>
        <v>Tag not found</v>
      </c>
      <c r="I57" t="str">
        <f ca="1"/>
        <v>Tag not found</v>
      </c>
      <c r="J57" t="str">
        <f ca="1"/>
        <v>Tag not found</v>
      </c>
      <c r="K57" t="str">
        <f ca="1"/>
        <v>Tag not found</v>
      </c>
      <c r="L57" t="str">
        <f ca="1"/>
        <v>Tag not found</v>
      </c>
      <c r="M57" t="str">
        <f ca="1"/>
        <v>Tag not found</v>
      </c>
      <c r="N57" t="str">
        <f ca="1"/>
        <v>Tag not found</v>
      </c>
      <c r="O57" t="str">
        <f ca="1"/>
        <v>Tag not found</v>
      </c>
      <c r="P57" t="str">
        <f ca="1"/>
        <v>Tag not found</v>
      </c>
      <c r="Q57" t="str">
        <f ca="1"/>
        <v>Tag not found</v>
      </c>
      <c r="R57" t="str">
        <f ca="1"/>
        <v>Tag not found</v>
      </c>
      <c r="S57" t="str">
        <f ca="1"/>
        <v>Tag not found</v>
      </c>
      <c r="T57" t="str">
        <f ca="1"/>
        <v>Tag not found</v>
      </c>
      <c r="U57" t="str">
        <f ca="1"/>
        <v>Tag not found</v>
      </c>
    </row>
    <row r="58" spans="1:21" x14ac:dyDescent="0.35">
      <c r="A58" s="36"/>
      <c r="B58" t="str">
        <f t="array" aca="1" ref="B58:U58" ca="1">_xll.PICurrVal('Konkan Datalink'!$B$2:$U$2,0,'Konkan Datalink'!$A$58)</f>
        <v>Tag not found</v>
      </c>
      <c r="C58" t="str">
        <f ca="1"/>
        <v>Tag not found</v>
      </c>
      <c r="D58" t="str">
        <f ca="1"/>
        <v>Tag not found</v>
      </c>
      <c r="E58" t="str">
        <f ca="1"/>
        <v>Tag not found</v>
      </c>
      <c r="F58" t="str">
        <f ca="1"/>
        <v>Tag not found</v>
      </c>
      <c r="G58" t="str">
        <f ca="1"/>
        <v>Tag not found</v>
      </c>
      <c r="H58" t="str">
        <f ca="1"/>
        <v>Tag not found</v>
      </c>
      <c r="I58" t="str">
        <f ca="1"/>
        <v>Tag not found</v>
      </c>
      <c r="J58" t="str">
        <f ca="1"/>
        <v>Tag not found</v>
      </c>
      <c r="K58" t="str">
        <f ca="1"/>
        <v>Tag not found</v>
      </c>
      <c r="L58" t="str">
        <f ca="1"/>
        <v>Tag not found</v>
      </c>
      <c r="M58" t="str">
        <f ca="1"/>
        <v>Tag not found</v>
      </c>
      <c r="N58" t="str">
        <f ca="1"/>
        <v>Tag not found</v>
      </c>
      <c r="O58" t="str">
        <f ca="1"/>
        <v>Tag not found</v>
      </c>
      <c r="P58" t="str">
        <f ca="1"/>
        <v>Tag not found</v>
      </c>
      <c r="Q58" t="str">
        <f ca="1"/>
        <v>Tag not found</v>
      </c>
      <c r="R58" t="str">
        <f ca="1"/>
        <v>Tag not found</v>
      </c>
      <c r="S58" t="str">
        <f ca="1"/>
        <v>Tag not found</v>
      </c>
      <c r="T58" t="str">
        <f ca="1"/>
        <v>Tag not found</v>
      </c>
      <c r="U58" t="str">
        <f ca="1"/>
        <v>Tag not found</v>
      </c>
    </row>
    <row r="59" spans="1:21" x14ac:dyDescent="0.35">
      <c r="A59" s="36"/>
      <c r="B59" t="str">
        <f t="array" aca="1" ref="B59:U59" ca="1">_xll.PICurrVal('Konkan Datalink'!$B$2:$U$2,0,'Konkan Datalink'!$A$59)</f>
        <v>Tag not found</v>
      </c>
      <c r="C59" t="str">
        <f ca="1"/>
        <v>Tag not found</v>
      </c>
      <c r="D59" t="str">
        <f ca="1"/>
        <v>Tag not found</v>
      </c>
      <c r="E59" t="str">
        <f ca="1"/>
        <v>Tag not found</v>
      </c>
      <c r="F59" t="str">
        <f ca="1"/>
        <v>Tag not found</v>
      </c>
      <c r="G59" t="str">
        <f ca="1"/>
        <v>Tag not found</v>
      </c>
      <c r="H59" t="str">
        <f ca="1"/>
        <v>Tag not found</v>
      </c>
      <c r="I59" t="str">
        <f ca="1"/>
        <v>Tag not found</v>
      </c>
      <c r="J59" t="str">
        <f ca="1"/>
        <v>Tag not found</v>
      </c>
      <c r="K59" t="str">
        <f ca="1"/>
        <v>Tag not found</v>
      </c>
      <c r="L59" t="str">
        <f ca="1"/>
        <v>Tag not found</v>
      </c>
      <c r="M59" t="str">
        <f ca="1"/>
        <v>Tag not found</v>
      </c>
      <c r="N59" t="str">
        <f ca="1"/>
        <v>Tag not found</v>
      </c>
      <c r="O59" t="str">
        <f ca="1"/>
        <v>Tag not found</v>
      </c>
      <c r="P59" t="str">
        <f ca="1"/>
        <v>Tag not found</v>
      </c>
      <c r="Q59" t="str">
        <f ca="1"/>
        <v>Tag not found</v>
      </c>
      <c r="R59" t="str">
        <f ca="1"/>
        <v>Tag not found</v>
      </c>
      <c r="S59" t="str">
        <f ca="1"/>
        <v>Tag not found</v>
      </c>
      <c r="T59" t="str">
        <f ca="1"/>
        <v>Tag not found</v>
      </c>
      <c r="U59" t="str">
        <f ca="1"/>
        <v>Tag not found</v>
      </c>
    </row>
    <row r="60" spans="1:21" x14ac:dyDescent="0.35">
      <c r="A60" s="36"/>
      <c r="B60" t="str">
        <f t="array" aca="1" ref="B60:U60" ca="1">_xll.PICurrVal('Konkan Datalink'!$B$2:$U$2,0,'Konkan Datalink'!$A$60)</f>
        <v>Tag not found</v>
      </c>
      <c r="C60" t="str">
        <f ca="1"/>
        <v>Tag not found</v>
      </c>
      <c r="D60" t="str">
        <f ca="1"/>
        <v>Tag not found</v>
      </c>
      <c r="E60" t="str">
        <f ca="1"/>
        <v>Tag not found</v>
      </c>
      <c r="F60" t="str">
        <f ca="1"/>
        <v>Tag not found</v>
      </c>
      <c r="G60" t="str">
        <f ca="1"/>
        <v>Tag not found</v>
      </c>
      <c r="H60" t="str">
        <f ca="1"/>
        <v>Tag not found</v>
      </c>
      <c r="I60" t="str">
        <f ca="1"/>
        <v>Tag not found</v>
      </c>
      <c r="J60" t="str">
        <f ca="1"/>
        <v>Tag not found</v>
      </c>
      <c r="K60" t="str">
        <f ca="1"/>
        <v>Tag not found</v>
      </c>
      <c r="L60" t="str">
        <f ca="1"/>
        <v>Tag not found</v>
      </c>
      <c r="M60" t="str">
        <f ca="1"/>
        <v>Tag not found</v>
      </c>
      <c r="N60" t="str">
        <f ca="1"/>
        <v>Tag not found</v>
      </c>
      <c r="O60" t="str">
        <f ca="1"/>
        <v>Tag not found</v>
      </c>
      <c r="P60" t="str">
        <f ca="1"/>
        <v>Tag not found</v>
      </c>
      <c r="Q60" t="str">
        <f ca="1"/>
        <v>Tag not found</v>
      </c>
      <c r="R60" t="str">
        <f ca="1"/>
        <v>Tag not found</v>
      </c>
      <c r="S60" t="str">
        <f ca="1"/>
        <v>Tag not found</v>
      </c>
      <c r="T60" t="str">
        <f ca="1"/>
        <v>Tag not found</v>
      </c>
      <c r="U60" t="str">
        <f ca="1"/>
        <v>Tag not found</v>
      </c>
    </row>
    <row r="61" spans="1:21" x14ac:dyDescent="0.35">
      <c r="A61" s="36"/>
      <c r="B61" t="str">
        <f t="array" aca="1" ref="B61:U61" ca="1">_xll.PICurrVal('Konkan Datalink'!$B$2:$U$2,0,'Konkan Datalink'!$A$61)</f>
        <v>Tag not found</v>
      </c>
      <c r="C61" t="str">
        <f ca="1"/>
        <v>Tag not found</v>
      </c>
      <c r="D61" t="str">
        <f ca="1"/>
        <v>Tag not found</v>
      </c>
      <c r="E61" t="str">
        <f ca="1"/>
        <v>Tag not found</v>
      </c>
      <c r="F61" t="str">
        <f ca="1"/>
        <v>Tag not found</v>
      </c>
      <c r="G61" t="str">
        <f ca="1"/>
        <v>Tag not found</v>
      </c>
      <c r="H61" t="str">
        <f ca="1"/>
        <v>Tag not found</v>
      </c>
      <c r="I61" t="str">
        <f ca="1"/>
        <v>Tag not found</v>
      </c>
      <c r="J61" t="str">
        <f ca="1"/>
        <v>Tag not found</v>
      </c>
      <c r="K61" t="str">
        <f ca="1"/>
        <v>Tag not found</v>
      </c>
      <c r="L61" t="str">
        <f ca="1"/>
        <v>Tag not found</v>
      </c>
      <c r="M61" t="str">
        <f ca="1"/>
        <v>Tag not found</v>
      </c>
      <c r="N61" t="str">
        <f ca="1"/>
        <v>Tag not found</v>
      </c>
      <c r="O61" t="str">
        <f ca="1"/>
        <v>Tag not found</v>
      </c>
      <c r="P61" t="str">
        <f ca="1"/>
        <v>Tag not found</v>
      </c>
      <c r="Q61" t="str">
        <f ca="1"/>
        <v>Tag not found</v>
      </c>
      <c r="R61" t="str">
        <f ca="1"/>
        <v>Tag not found</v>
      </c>
      <c r="S61" t="str">
        <f ca="1"/>
        <v>Tag not found</v>
      </c>
      <c r="T61" t="str">
        <f ca="1"/>
        <v>Tag not found</v>
      </c>
      <c r="U61" t="str">
        <f ca="1"/>
        <v>Tag not found</v>
      </c>
    </row>
    <row r="62" spans="1:21" x14ac:dyDescent="0.35">
      <c r="A62" s="36"/>
      <c r="B62" t="str">
        <f t="array" aca="1" ref="B62:U62" ca="1">_xll.PICurrVal('Konkan Datalink'!$B$2:$U$2,0,'Konkan Datalink'!$A$62)</f>
        <v>Tag not found</v>
      </c>
      <c r="C62" t="str">
        <f ca="1"/>
        <v>Tag not found</v>
      </c>
      <c r="D62" t="str">
        <f ca="1"/>
        <v>Tag not found</v>
      </c>
      <c r="E62" t="str">
        <f ca="1"/>
        <v>Tag not found</v>
      </c>
      <c r="F62" t="str">
        <f ca="1"/>
        <v>Tag not found</v>
      </c>
      <c r="G62" t="str">
        <f ca="1"/>
        <v>Tag not found</v>
      </c>
      <c r="H62" t="str">
        <f ca="1"/>
        <v>Tag not found</v>
      </c>
      <c r="I62" t="str">
        <f ca="1"/>
        <v>Tag not found</v>
      </c>
      <c r="J62" t="str">
        <f ca="1"/>
        <v>Tag not found</v>
      </c>
      <c r="K62" t="str">
        <f ca="1"/>
        <v>Tag not found</v>
      </c>
      <c r="L62" t="str">
        <f ca="1"/>
        <v>Tag not found</v>
      </c>
      <c r="M62" t="str">
        <f ca="1"/>
        <v>Tag not found</v>
      </c>
      <c r="N62" t="str">
        <f ca="1"/>
        <v>Tag not found</v>
      </c>
      <c r="O62" t="str">
        <f ca="1"/>
        <v>Tag not found</v>
      </c>
      <c r="P62" t="str">
        <f ca="1"/>
        <v>Tag not found</v>
      </c>
      <c r="Q62" t="str">
        <f ca="1"/>
        <v>Tag not found</v>
      </c>
      <c r="R62" t="str">
        <f ca="1"/>
        <v>Tag not found</v>
      </c>
      <c r="S62" t="str">
        <f ca="1"/>
        <v>Tag not found</v>
      </c>
      <c r="T62" t="str">
        <f ca="1"/>
        <v>Tag not found</v>
      </c>
      <c r="U62" t="str">
        <f ca="1"/>
        <v>Tag not found</v>
      </c>
    </row>
    <row r="63" spans="1:21" x14ac:dyDescent="0.35">
      <c r="A63" s="36"/>
      <c r="B63" t="str">
        <f t="array" aca="1" ref="B63:U63" ca="1">_xll.PICurrVal('Konkan Datalink'!$B$2:$U$2,0,'Konkan Datalink'!$A$63)</f>
        <v>Tag not found</v>
      </c>
      <c r="C63" t="str">
        <f ca="1"/>
        <v>Tag not found</v>
      </c>
      <c r="D63" t="str">
        <f ca="1"/>
        <v>Tag not found</v>
      </c>
      <c r="E63" t="str">
        <f ca="1"/>
        <v>Tag not found</v>
      </c>
      <c r="F63" t="str">
        <f ca="1"/>
        <v>Tag not found</v>
      </c>
      <c r="G63" t="str">
        <f ca="1"/>
        <v>Tag not found</v>
      </c>
      <c r="H63" t="str">
        <f ca="1"/>
        <v>Tag not found</v>
      </c>
      <c r="I63" t="str">
        <f ca="1"/>
        <v>Tag not found</v>
      </c>
      <c r="J63" t="str">
        <f ca="1"/>
        <v>Tag not found</v>
      </c>
      <c r="K63" t="str">
        <f ca="1"/>
        <v>Tag not found</v>
      </c>
      <c r="L63" t="str">
        <f ca="1"/>
        <v>Tag not found</v>
      </c>
      <c r="M63" t="str">
        <f ca="1"/>
        <v>Tag not found</v>
      </c>
      <c r="N63" t="str">
        <f ca="1"/>
        <v>Tag not found</v>
      </c>
      <c r="O63" t="str">
        <f ca="1"/>
        <v>Tag not found</v>
      </c>
      <c r="P63" t="str">
        <f ca="1"/>
        <v>Tag not found</v>
      </c>
      <c r="Q63" t="str">
        <f ca="1"/>
        <v>Tag not found</v>
      </c>
      <c r="R63" t="str">
        <f ca="1"/>
        <v>Tag not found</v>
      </c>
      <c r="S63" t="str">
        <f ca="1"/>
        <v>Tag not found</v>
      </c>
      <c r="T63" t="str">
        <f ca="1"/>
        <v>Tag not found</v>
      </c>
      <c r="U63" t="str">
        <f ca="1"/>
        <v>Tag not found</v>
      </c>
    </row>
    <row r="64" spans="1:21" x14ac:dyDescent="0.35">
      <c r="A64" s="36"/>
      <c r="B64" t="str">
        <f t="array" aca="1" ref="B64:U64" ca="1">_xll.PICurrVal('Konkan Datalink'!$B$2:$U$2,0,'Konkan Datalink'!$A$64)</f>
        <v>Tag not found</v>
      </c>
      <c r="C64" t="str">
        <f ca="1"/>
        <v>Tag not found</v>
      </c>
      <c r="D64" t="str">
        <f ca="1"/>
        <v>Tag not found</v>
      </c>
      <c r="E64" t="str">
        <f ca="1"/>
        <v>Tag not found</v>
      </c>
      <c r="F64" t="str">
        <f ca="1"/>
        <v>Tag not found</v>
      </c>
      <c r="G64" t="str">
        <f ca="1"/>
        <v>Tag not found</v>
      </c>
      <c r="H64" t="str">
        <f ca="1"/>
        <v>Tag not found</v>
      </c>
      <c r="I64" t="str">
        <f ca="1"/>
        <v>Tag not found</v>
      </c>
      <c r="J64" t="str">
        <f ca="1"/>
        <v>Tag not found</v>
      </c>
      <c r="K64" t="str">
        <f ca="1"/>
        <v>Tag not found</v>
      </c>
      <c r="L64" t="str">
        <f ca="1"/>
        <v>Tag not found</v>
      </c>
      <c r="M64" t="str">
        <f ca="1"/>
        <v>Tag not found</v>
      </c>
      <c r="N64" t="str">
        <f ca="1"/>
        <v>Tag not found</v>
      </c>
      <c r="O64" t="str">
        <f ca="1"/>
        <v>Tag not found</v>
      </c>
      <c r="P64" t="str">
        <f ca="1"/>
        <v>Tag not found</v>
      </c>
      <c r="Q64" t="str">
        <f ca="1"/>
        <v>Tag not found</v>
      </c>
      <c r="R64" t="str">
        <f ca="1"/>
        <v>Tag not found</v>
      </c>
      <c r="S64" t="str">
        <f ca="1"/>
        <v>Tag not found</v>
      </c>
      <c r="T64" t="str">
        <f ca="1"/>
        <v>Tag not found</v>
      </c>
      <c r="U64" t="str">
        <f ca="1"/>
        <v>Tag not found</v>
      </c>
    </row>
    <row r="65" spans="1:21" x14ac:dyDescent="0.35">
      <c r="A65" s="36"/>
      <c r="B65" t="str">
        <f t="array" aca="1" ref="B65:U65" ca="1">_xll.PICurrVal('Konkan Datalink'!$B$2:$U$2,0,'Konkan Datalink'!$A$65)</f>
        <v>Tag not found</v>
      </c>
      <c r="C65" t="str">
        <f ca="1"/>
        <v>Tag not found</v>
      </c>
      <c r="D65" t="str">
        <f ca="1"/>
        <v>Tag not found</v>
      </c>
      <c r="E65" t="str">
        <f ca="1"/>
        <v>Tag not found</v>
      </c>
      <c r="F65" t="str">
        <f ca="1"/>
        <v>Tag not found</v>
      </c>
      <c r="G65" t="str">
        <f ca="1"/>
        <v>Tag not found</v>
      </c>
      <c r="H65" t="str">
        <f ca="1"/>
        <v>Tag not found</v>
      </c>
      <c r="I65" t="str">
        <f ca="1"/>
        <v>Tag not found</v>
      </c>
      <c r="J65" t="str">
        <f ca="1"/>
        <v>Tag not found</v>
      </c>
      <c r="K65" t="str">
        <f ca="1"/>
        <v>Tag not found</v>
      </c>
      <c r="L65" t="str">
        <f ca="1"/>
        <v>Tag not found</v>
      </c>
      <c r="M65" t="str">
        <f ca="1"/>
        <v>Tag not found</v>
      </c>
      <c r="N65" t="str">
        <f ca="1"/>
        <v>Tag not found</v>
      </c>
      <c r="O65" t="str">
        <f ca="1"/>
        <v>Tag not found</v>
      </c>
      <c r="P65" t="str">
        <f ca="1"/>
        <v>Tag not found</v>
      </c>
      <c r="Q65" t="str">
        <f ca="1"/>
        <v>Tag not found</v>
      </c>
      <c r="R65" t="str">
        <f ca="1"/>
        <v>Tag not found</v>
      </c>
      <c r="S65" t="str">
        <f ca="1"/>
        <v>Tag not found</v>
      </c>
      <c r="T65" t="str">
        <f ca="1"/>
        <v>Tag not found</v>
      </c>
      <c r="U65" t="str">
        <f ca="1"/>
        <v>Tag not found</v>
      </c>
    </row>
    <row r="66" spans="1:21" x14ac:dyDescent="0.35">
      <c r="A66" s="36"/>
      <c r="B66" t="str">
        <f t="array" aca="1" ref="B66:U66" ca="1">_xll.PICurrVal('Konkan Datalink'!$B$2:$U$2,0,'Konkan Datalink'!$A$66)</f>
        <v>Tag not found</v>
      </c>
      <c r="C66" t="str">
        <f ca="1"/>
        <v>Tag not found</v>
      </c>
      <c r="D66" t="str">
        <f ca="1"/>
        <v>Tag not found</v>
      </c>
      <c r="E66" t="str">
        <f ca="1"/>
        <v>Tag not found</v>
      </c>
      <c r="F66" t="str">
        <f ca="1"/>
        <v>Tag not found</v>
      </c>
      <c r="G66" t="str">
        <f ca="1"/>
        <v>Tag not found</v>
      </c>
      <c r="H66" t="str">
        <f ca="1"/>
        <v>Tag not found</v>
      </c>
      <c r="I66" t="str">
        <f ca="1"/>
        <v>Tag not found</v>
      </c>
      <c r="J66" t="str">
        <f ca="1"/>
        <v>Tag not found</v>
      </c>
      <c r="K66" t="str">
        <f ca="1"/>
        <v>Tag not found</v>
      </c>
      <c r="L66" t="str">
        <f ca="1"/>
        <v>Tag not found</v>
      </c>
      <c r="M66" t="str">
        <f ca="1"/>
        <v>Tag not found</v>
      </c>
      <c r="N66" t="str">
        <f ca="1"/>
        <v>Tag not found</v>
      </c>
      <c r="O66" t="str">
        <f ca="1"/>
        <v>Tag not found</v>
      </c>
      <c r="P66" t="str">
        <f ca="1"/>
        <v>Tag not found</v>
      </c>
      <c r="Q66" t="str">
        <f ca="1"/>
        <v>Tag not found</v>
      </c>
      <c r="R66" t="str">
        <f ca="1"/>
        <v>Tag not found</v>
      </c>
      <c r="S66" t="str">
        <f ca="1"/>
        <v>Tag not found</v>
      </c>
      <c r="T66" t="str">
        <f ca="1"/>
        <v>Tag not found</v>
      </c>
      <c r="U66" t="str">
        <f ca="1"/>
        <v>Tag not found</v>
      </c>
    </row>
    <row r="67" spans="1:21" x14ac:dyDescent="0.35">
      <c r="A67" s="36"/>
      <c r="B67" t="str">
        <f t="array" aca="1" ref="B67:U67" ca="1">_xll.PICurrVal('Konkan Datalink'!$B$2:$U$2,0,'Konkan Datalink'!$A$67)</f>
        <v>Tag not found</v>
      </c>
      <c r="C67" t="str">
        <f ca="1"/>
        <v>Tag not found</v>
      </c>
      <c r="D67" t="str">
        <f ca="1"/>
        <v>Tag not found</v>
      </c>
      <c r="E67" t="str">
        <f ca="1"/>
        <v>Tag not found</v>
      </c>
      <c r="F67" t="str">
        <f ca="1"/>
        <v>Tag not found</v>
      </c>
      <c r="G67" t="str">
        <f ca="1"/>
        <v>Tag not found</v>
      </c>
      <c r="H67" t="str">
        <f ca="1"/>
        <v>Tag not found</v>
      </c>
      <c r="I67" t="str">
        <f ca="1"/>
        <v>Tag not found</v>
      </c>
      <c r="J67" t="str">
        <f ca="1"/>
        <v>Tag not found</v>
      </c>
      <c r="K67" t="str">
        <f ca="1"/>
        <v>Tag not found</v>
      </c>
      <c r="L67" t="str">
        <f ca="1"/>
        <v>Tag not found</v>
      </c>
      <c r="M67" t="str">
        <f ca="1"/>
        <v>Tag not found</v>
      </c>
      <c r="N67" t="str">
        <f ca="1"/>
        <v>Tag not found</v>
      </c>
      <c r="O67" t="str">
        <f ca="1"/>
        <v>Tag not found</v>
      </c>
      <c r="P67" t="str">
        <f ca="1"/>
        <v>Tag not found</v>
      </c>
      <c r="Q67" t="str">
        <f ca="1"/>
        <v>Tag not found</v>
      </c>
      <c r="R67" t="str">
        <f ca="1"/>
        <v>Tag not found</v>
      </c>
      <c r="S67" t="str">
        <f ca="1"/>
        <v>Tag not found</v>
      </c>
      <c r="T67" t="str">
        <f ca="1"/>
        <v>Tag not found</v>
      </c>
      <c r="U67" t="str">
        <f ca="1"/>
        <v>Tag not found</v>
      </c>
    </row>
    <row r="68" spans="1:21" x14ac:dyDescent="0.35">
      <c r="A68" s="36"/>
      <c r="B68" t="str">
        <f t="array" aca="1" ref="B68:U68" ca="1">_xll.PICurrVal('Konkan Datalink'!$B$2:$U$2,0,'Konkan Datalink'!$A$68)</f>
        <v>Tag not found</v>
      </c>
      <c r="C68" t="str">
        <f ca="1"/>
        <v>Tag not found</v>
      </c>
      <c r="D68" t="str">
        <f ca="1"/>
        <v>Tag not found</v>
      </c>
      <c r="E68" t="str">
        <f ca="1"/>
        <v>Tag not found</v>
      </c>
      <c r="F68" t="str">
        <f ca="1"/>
        <v>Tag not found</v>
      </c>
      <c r="G68" t="str">
        <f ca="1"/>
        <v>Tag not found</v>
      </c>
      <c r="H68" t="str">
        <f ca="1"/>
        <v>Tag not found</v>
      </c>
      <c r="I68" t="str">
        <f ca="1"/>
        <v>Tag not found</v>
      </c>
      <c r="J68" t="str">
        <f ca="1"/>
        <v>Tag not found</v>
      </c>
      <c r="K68" t="str">
        <f ca="1"/>
        <v>Tag not found</v>
      </c>
      <c r="L68" t="str">
        <f ca="1"/>
        <v>Tag not found</v>
      </c>
      <c r="M68" t="str">
        <f ca="1"/>
        <v>Tag not found</v>
      </c>
      <c r="N68" t="str">
        <f ca="1"/>
        <v>Tag not found</v>
      </c>
      <c r="O68" t="str">
        <f ca="1"/>
        <v>Tag not found</v>
      </c>
      <c r="P68" t="str">
        <f ca="1"/>
        <v>Tag not found</v>
      </c>
      <c r="Q68" t="str">
        <f ca="1"/>
        <v>Tag not found</v>
      </c>
      <c r="R68" t="str">
        <f ca="1"/>
        <v>Tag not found</v>
      </c>
      <c r="S68" t="str">
        <f ca="1"/>
        <v>Tag not found</v>
      </c>
      <c r="T68" t="str">
        <f ca="1"/>
        <v>Tag not found</v>
      </c>
      <c r="U68" t="str">
        <f ca="1"/>
        <v>Tag not found</v>
      </c>
    </row>
    <row r="69" spans="1:21" x14ac:dyDescent="0.35">
      <c r="A69" s="36"/>
      <c r="B69" t="str">
        <f t="array" aca="1" ref="B69:U69" ca="1">_xll.PICurrVal('Konkan Datalink'!$B$2:$U$2,0,'Konkan Datalink'!$A$69)</f>
        <v>Tag not found</v>
      </c>
      <c r="C69" t="str">
        <f ca="1"/>
        <v>Tag not found</v>
      </c>
      <c r="D69" t="str">
        <f ca="1"/>
        <v>Tag not found</v>
      </c>
      <c r="E69" t="str">
        <f ca="1"/>
        <v>Tag not found</v>
      </c>
      <c r="F69" t="str">
        <f ca="1"/>
        <v>Tag not found</v>
      </c>
      <c r="G69" t="str">
        <f ca="1"/>
        <v>Tag not found</v>
      </c>
      <c r="H69" t="str">
        <f ca="1"/>
        <v>Tag not found</v>
      </c>
      <c r="I69" t="str">
        <f ca="1"/>
        <v>Tag not found</v>
      </c>
      <c r="J69" t="str">
        <f ca="1"/>
        <v>Tag not found</v>
      </c>
      <c r="K69" t="str">
        <f ca="1"/>
        <v>Tag not found</v>
      </c>
      <c r="L69" t="str">
        <f ca="1"/>
        <v>Tag not found</v>
      </c>
      <c r="M69" t="str">
        <f ca="1"/>
        <v>Tag not found</v>
      </c>
      <c r="N69" t="str">
        <f ca="1"/>
        <v>Tag not found</v>
      </c>
      <c r="O69" t="str">
        <f ca="1"/>
        <v>Tag not found</v>
      </c>
      <c r="P69" t="str">
        <f ca="1"/>
        <v>Tag not found</v>
      </c>
      <c r="Q69" t="str">
        <f ca="1"/>
        <v>Tag not found</v>
      </c>
      <c r="R69" t="str">
        <f ca="1"/>
        <v>Tag not found</v>
      </c>
      <c r="S69" t="str">
        <f ca="1"/>
        <v>Tag not found</v>
      </c>
      <c r="T69" t="str">
        <f ca="1"/>
        <v>Tag not found</v>
      </c>
      <c r="U69" t="str">
        <f ca="1"/>
        <v>Tag not found</v>
      </c>
    </row>
    <row r="70" spans="1:21" x14ac:dyDescent="0.35">
      <c r="A70" s="36"/>
      <c r="B70" t="str">
        <f t="array" aca="1" ref="B70:U70" ca="1">_xll.PICurrVal('Konkan Datalink'!$B$2:$U$2,0,'Konkan Datalink'!$A$70)</f>
        <v>Tag not found</v>
      </c>
      <c r="C70" t="str">
        <f ca="1"/>
        <v>Tag not found</v>
      </c>
      <c r="D70" t="str">
        <f ca="1"/>
        <v>Tag not found</v>
      </c>
      <c r="E70" t="str">
        <f ca="1"/>
        <v>Tag not found</v>
      </c>
      <c r="F70" t="str">
        <f ca="1"/>
        <v>Tag not found</v>
      </c>
      <c r="G70" t="str">
        <f ca="1"/>
        <v>Tag not found</v>
      </c>
      <c r="H70" t="str">
        <f ca="1"/>
        <v>Tag not found</v>
      </c>
      <c r="I70" t="str">
        <f ca="1"/>
        <v>Tag not found</v>
      </c>
      <c r="J70" t="str">
        <f ca="1"/>
        <v>Tag not found</v>
      </c>
      <c r="K70" t="str">
        <f ca="1"/>
        <v>Tag not found</v>
      </c>
      <c r="L70" t="str">
        <f ca="1"/>
        <v>Tag not found</v>
      </c>
      <c r="M70" t="str">
        <f ca="1"/>
        <v>Tag not found</v>
      </c>
      <c r="N70" t="str">
        <f ca="1"/>
        <v>Tag not found</v>
      </c>
      <c r="O70" t="str">
        <f ca="1"/>
        <v>Tag not found</v>
      </c>
      <c r="P70" t="str">
        <f ca="1"/>
        <v>Tag not found</v>
      </c>
      <c r="Q70" t="str">
        <f ca="1"/>
        <v>Tag not found</v>
      </c>
      <c r="R70" t="str">
        <f ca="1"/>
        <v>Tag not found</v>
      </c>
      <c r="S70" t="str">
        <f ca="1"/>
        <v>Tag not found</v>
      </c>
      <c r="T70" t="str">
        <f ca="1"/>
        <v>Tag not found</v>
      </c>
      <c r="U70" t="str">
        <f ca="1"/>
        <v>Tag not found</v>
      </c>
    </row>
    <row r="71" spans="1:21" x14ac:dyDescent="0.35">
      <c r="A71" s="36"/>
      <c r="B71" t="str">
        <f t="array" aca="1" ref="B71:U71" ca="1">_xll.PICurrVal('Konkan Datalink'!$B$2:$U$2,0,'Konkan Datalink'!$A$71)</f>
        <v>Tag not found</v>
      </c>
      <c r="C71" t="str">
        <f ca="1"/>
        <v>Tag not found</v>
      </c>
      <c r="D71" t="str">
        <f ca="1"/>
        <v>Tag not found</v>
      </c>
      <c r="E71" t="str">
        <f ca="1"/>
        <v>Tag not found</v>
      </c>
      <c r="F71" t="str">
        <f ca="1"/>
        <v>Tag not found</v>
      </c>
      <c r="G71" t="str">
        <f ca="1"/>
        <v>Tag not found</v>
      </c>
      <c r="H71" t="str">
        <f ca="1"/>
        <v>Tag not found</v>
      </c>
      <c r="I71" t="str">
        <f ca="1"/>
        <v>Tag not found</v>
      </c>
      <c r="J71" t="str">
        <f ca="1"/>
        <v>Tag not found</v>
      </c>
      <c r="K71" t="str">
        <f ca="1"/>
        <v>Tag not found</v>
      </c>
      <c r="L71" t="str">
        <f ca="1"/>
        <v>Tag not found</v>
      </c>
      <c r="M71" t="str">
        <f ca="1"/>
        <v>Tag not found</v>
      </c>
      <c r="N71" t="str">
        <f ca="1"/>
        <v>Tag not found</v>
      </c>
      <c r="O71" t="str">
        <f ca="1"/>
        <v>Tag not found</v>
      </c>
      <c r="P71" t="str">
        <f ca="1"/>
        <v>Tag not found</v>
      </c>
      <c r="Q71" t="str">
        <f ca="1"/>
        <v>Tag not found</v>
      </c>
      <c r="R71" t="str">
        <f ca="1"/>
        <v>Tag not found</v>
      </c>
      <c r="S71" t="str">
        <f ca="1"/>
        <v>Tag not found</v>
      </c>
      <c r="T71" t="str">
        <f ca="1"/>
        <v>Tag not found</v>
      </c>
      <c r="U71" t="str">
        <f ca="1"/>
        <v>Tag not found</v>
      </c>
    </row>
    <row r="72" spans="1:21" x14ac:dyDescent="0.35">
      <c r="A72" s="36"/>
      <c r="B72" t="str">
        <f t="array" aca="1" ref="B72:U72" ca="1">_xll.PICurrVal('Konkan Datalink'!$B$2:$U$2,0,'Konkan Datalink'!$A$72)</f>
        <v>Tag not found</v>
      </c>
      <c r="C72" t="str">
        <f ca="1"/>
        <v>Tag not found</v>
      </c>
      <c r="D72" t="str">
        <f ca="1"/>
        <v>Tag not found</v>
      </c>
      <c r="E72" t="str">
        <f ca="1"/>
        <v>Tag not found</v>
      </c>
      <c r="F72" t="str">
        <f ca="1"/>
        <v>Tag not found</v>
      </c>
      <c r="G72" t="str">
        <f ca="1"/>
        <v>Tag not found</v>
      </c>
      <c r="H72" t="str">
        <f ca="1"/>
        <v>Tag not found</v>
      </c>
      <c r="I72" t="str">
        <f ca="1"/>
        <v>Tag not found</v>
      </c>
      <c r="J72" t="str">
        <f ca="1"/>
        <v>Tag not found</v>
      </c>
      <c r="K72" t="str">
        <f ca="1"/>
        <v>Tag not found</v>
      </c>
      <c r="L72" t="str">
        <f ca="1"/>
        <v>Tag not found</v>
      </c>
      <c r="M72" t="str">
        <f ca="1"/>
        <v>Tag not found</v>
      </c>
      <c r="N72" t="str">
        <f ca="1"/>
        <v>Tag not found</v>
      </c>
      <c r="O72" t="str">
        <f ca="1"/>
        <v>Tag not found</v>
      </c>
      <c r="P72" t="str">
        <f ca="1"/>
        <v>Tag not found</v>
      </c>
      <c r="Q72" t="str">
        <f ca="1"/>
        <v>Tag not found</v>
      </c>
      <c r="R72" t="str">
        <f ca="1"/>
        <v>Tag not found</v>
      </c>
      <c r="S72" t="str">
        <f ca="1"/>
        <v>Tag not found</v>
      </c>
      <c r="T72" t="str">
        <f ca="1"/>
        <v>Tag not found</v>
      </c>
      <c r="U72" t="str">
        <f ca="1"/>
        <v>Tag not found</v>
      </c>
    </row>
    <row r="73" spans="1:21" x14ac:dyDescent="0.35">
      <c r="A73" s="36"/>
      <c r="B73" t="str">
        <f t="array" aca="1" ref="B73:U73" ca="1">_xll.PICurrVal('Konkan Datalink'!$B$2:$U$2,0,'Konkan Datalink'!$A$73)</f>
        <v>Tag not found</v>
      </c>
      <c r="C73" t="str">
        <f ca="1"/>
        <v>Tag not found</v>
      </c>
      <c r="D73" t="str">
        <f ca="1"/>
        <v>Tag not found</v>
      </c>
      <c r="E73" t="str">
        <f ca="1"/>
        <v>Tag not found</v>
      </c>
      <c r="F73" t="str">
        <f ca="1"/>
        <v>Tag not found</v>
      </c>
      <c r="G73" t="str">
        <f ca="1"/>
        <v>Tag not found</v>
      </c>
      <c r="H73" t="str">
        <f ca="1"/>
        <v>Tag not found</v>
      </c>
      <c r="I73" t="str">
        <f ca="1"/>
        <v>Tag not found</v>
      </c>
      <c r="J73" t="str">
        <f ca="1"/>
        <v>Tag not found</v>
      </c>
      <c r="K73" t="str">
        <f ca="1"/>
        <v>Tag not found</v>
      </c>
      <c r="L73" t="str">
        <f ca="1"/>
        <v>Tag not found</v>
      </c>
      <c r="M73" t="str">
        <f ca="1"/>
        <v>Tag not found</v>
      </c>
      <c r="N73" t="str">
        <f ca="1"/>
        <v>Tag not found</v>
      </c>
      <c r="O73" t="str">
        <f ca="1"/>
        <v>Tag not found</v>
      </c>
      <c r="P73" t="str">
        <f ca="1"/>
        <v>Tag not found</v>
      </c>
      <c r="Q73" t="str">
        <f ca="1"/>
        <v>Tag not found</v>
      </c>
      <c r="R73" t="str">
        <f ca="1"/>
        <v>Tag not found</v>
      </c>
      <c r="S73" t="str">
        <f ca="1"/>
        <v>Tag not found</v>
      </c>
      <c r="T73" t="str">
        <f ca="1"/>
        <v>Tag not found</v>
      </c>
      <c r="U73" t="str">
        <f ca="1"/>
        <v>Tag not found</v>
      </c>
    </row>
    <row r="74" spans="1:21" x14ac:dyDescent="0.35">
      <c r="A74" s="36"/>
      <c r="B74" t="str">
        <f t="array" aca="1" ref="B74:U74" ca="1">_xll.PICurrVal('Konkan Datalink'!$B$2:$U$2,0,'Konkan Datalink'!$A$74)</f>
        <v>Tag not found</v>
      </c>
      <c r="C74" t="str">
        <f ca="1"/>
        <v>Tag not found</v>
      </c>
      <c r="D74" t="str">
        <f ca="1"/>
        <v>Tag not found</v>
      </c>
      <c r="E74" t="str">
        <f ca="1"/>
        <v>Tag not found</v>
      </c>
      <c r="F74" t="str">
        <f ca="1"/>
        <v>Tag not found</v>
      </c>
      <c r="G74" t="str">
        <f ca="1"/>
        <v>Tag not found</v>
      </c>
      <c r="H74" t="str">
        <f ca="1"/>
        <v>Tag not found</v>
      </c>
      <c r="I74" t="str">
        <f ca="1"/>
        <v>Tag not found</v>
      </c>
      <c r="J74" t="str">
        <f ca="1"/>
        <v>Tag not found</v>
      </c>
      <c r="K74" t="str">
        <f ca="1"/>
        <v>Tag not found</v>
      </c>
      <c r="L74" t="str">
        <f ca="1"/>
        <v>Tag not found</v>
      </c>
      <c r="M74" t="str">
        <f ca="1"/>
        <v>Tag not found</v>
      </c>
      <c r="N74" t="str">
        <f ca="1"/>
        <v>Tag not found</v>
      </c>
      <c r="O74" t="str">
        <f ca="1"/>
        <v>Tag not found</v>
      </c>
      <c r="P74" t="str">
        <f ca="1"/>
        <v>Tag not found</v>
      </c>
      <c r="Q74" t="str">
        <f ca="1"/>
        <v>Tag not found</v>
      </c>
      <c r="R74" t="str">
        <f ca="1"/>
        <v>Tag not found</v>
      </c>
      <c r="S74" t="str">
        <f ca="1"/>
        <v>Tag not found</v>
      </c>
      <c r="T74" t="str">
        <f ca="1"/>
        <v>Tag not found</v>
      </c>
      <c r="U74" t="str">
        <f ca="1"/>
        <v>Tag not found</v>
      </c>
    </row>
    <row r="75" spans="1:21" x14ac:dyDescent="0.35">
      <c r="A75" s="36"/>
      <c r="B75" t="str">
        <f t="array" aca="1" ref="B75:U75" ca="1">_xll.PICurrVal('Konkan Datalink'!$B$2:$U$2,0,'Konkan Datalink'!$A$75)</f>
        <v>Tag not found</v>
      </c>
      <c r="C75" t="str">
        <f ca="1"/>
        <v>Tag not found</v>
      </c>
      <c r="D75" t="str">
        <f ca="1"/>
        <v>Tag not found</v>
      </c>
      <c r="E75" t="str">
        <f ca="1"/>
        <v>Tag not found</v>
      </c>
      <c r="F75" t="str">
        <f ca="1"/>
        <v>Tag not found</v>
      </c>
      <c r="G75" t="str">
        <f ca="1"/>
        <v>Tag not found</v>
      </c>
      <c r="H75" t="str">
        <f ca="1"/>
        <v>Tag not found</v>
      </c>
      <c r="I75" t="str">
        <f ca="1"/>
        <v>Tag not found</v>
      </c>
      <c r="J75" t="str">
        <f ca="1"/>
        <v>Tag not found</v>
      </c>
      <c r="K75" t="str">
        <f ca="1"/>
        <v>Tag not found</v>
      </c>
      <c r="L75" t="str">
        <f ca="1"/>
        <v>Tag not found</v>
      </c>
      <c r="M75" t="str">
        <f ca="1"/>
        <v>Tag not found</v>
      </c>
      <c r="N75" t="str">
        <f ca="1"/>
        <v>Tag not found</v>
      </c>
      <c r="O75" t="str">
        <f ca="1"/>
        <v>Tag not found</v>
      </c>
      <c r="P75" t="str">
        <f ca="1"/>
        <v>Tag not found</v>
      </c>
      <c r="Q75" t="str">
        <f ca="1"/>
        <v>Tag not found</v>
      </c>
      <c r="R75" t="str">
        <f ca="1"/>
        <v>Tag not found</v>
      </c>
      <c r="S75" t="str">
        <f ca="1"/>
        <v>Tag not found</v>
      </c>
      <c r="T75" t="str">
        <f ca="1"/>
        <v>Tag not found</v>
      </c>
      <c r="U75" t="str">
        <f ca="1"/>
        <v>Tag not found</v>
      </c>
    </row>
    <row r="76" spans="1:21" x14ac:dyDescent="0.35">
      <c r="A76" s="36"/>
      <c r="B76" t="str">
        <f t="array" aca="1" ref="B76:U76" ca="1">_xll.PICurrVal('Konkan Datalink'!$B$2:$U$2,0,'Konkan Datalink'!$A$76)</f>
        <v>Tag not found</v>
      </c>
      <c r="C76" t="str">
        <f ca="1"/>
        <v>Tag not found</v>
      </c>
      <c r="D76" t="str">
        <f ca="1"/>
        <v>Tag not found</v>
      </c>
      <c r="E76" t="str">
        <f ca="1"/>
        <v>Tag not found</v>
      </c>
      <c r="F76" t="str">
        <f ca="1"/>
        <v>Tag not found</v>
      </c>
      <c r="G76" t="str">
        <f ca="1"/>
        <v>Tag not found</v>
      </c>
      <c r="H76" t="str">
        <f ca="1"/>
        <v>Tag not found</v>
      </c>
      <c r="I76" t="str">
        <f ca="1"/>
        <v>Tag not found</v>
      </c>
      <c r="J76" t="str">
        <f ca="1"/>
        <v>Tag not found</v>
      </c>
      <c r="K76" t="str">
        <f ca="1"/>
        <v>Tag not found</v>
      </c>
      <c r="L76" t="str">
        <f ca="1"/>
        <v>Tag not found</v>
      </c>
      <c r="M76" t="str">
        <f ca="1"/>
        <v>Tag not found</v>
      </c>
      <c r="N76" t="str">
        <f ca="1"/>
        <v>Tag not found</v>
      </c>
      <c r="O76" t="str">
        <f ca="1"/>
        <v>Tag not found</v>
      </c>
      <c r="P76" t="str">
        <f ca="1"/>
        <v>Tag not found</v>
      </c>
      <c r="Q76" t="str">
        <f ca="1"/>
        <v>Tag not found</v>
      </c>
      <c r="R76" t="str">
        <f ca="1"/>
        <v>Tag not found</v>
      </c>
      <c r="S76" t="str">
        <f ca="1"/>
        <v>Tag not found</v>
      </c>
      <c r="T76" t="str">
        <f ca="1"/>
        <v>Tag not found</v>
      </c>
      <c r="U76" t="str">
        <f ca="1"/>
        <v>Tag not found</v>
      </c>
    </row>
    <row r="77" spans="1:21" x14ac:dyDescent="0.35">
      <c r="A77" s="36"/>
      <c r="B77" t="str">
        <f t="array" aca="1" ref="B77:U77" ca="1">_xll.PICurrVal('Konkan Datalink'!$B$2:$U$2,0,'Konkan Datalink'!$A$77)</f>
        <v>Tag not found</v>
      </c>
      <c r="C77" t="str">
        <f ca="1"/>
        <v>Tag not found</v>
      </c>
      <c r="D77" t="str">
        <f ca="1"/>
        <v>Tag not found</v>
      </c>
      <c r="E77" t="str">
        <f ca="1"/>
        <v>Tag not found</v>
      </c>
      <c r="F77" t="str">
        <f ca="1"/>
        <v>Tag not found</v>
      </c>
      <c r="G77" t="str">
        <f ca="1"/>
        <v>Tag not found</v>
      </c>
      <c r="H77" t="str">
        <f ca="1"/>
        <v>Tag not found</v>
      </c>
      <c r="I77" t="str">
        <f ca="1"/>
        <v>Tag not found</v>
      </c>
      <c r="J77" t="str">
        <f ca="1"/>
        <v>Tag not found</v>
      </c>
      <c r="K77" t="str">
        <f ca="1"/>
        <v>Tag not found</v>
      </c>
      <c r="L77" t="str">
        <f ca="1"/>
        <v>Tag not found</v>
      </c>
      <c r="M77" t="str">
        <f ca="1"/>
        <v>Tag not found</v>
      </c>
      <c r="N77" t="str">
        <f ca="1"/>
        <v>Tag not found</v>
      </c>
      <c r="O77" t="str">
        <f ca="1"/>
        <v>Tag not found</v>
      </c>
      <c r="P77" t="str">
        <f ca="1"/>
        <v>Tag not found</v>
      </c>
      <c r="Q77" t="str">
        <f ca="1"/>
        <v>Tag not found</v>
      </c>
      <c r="R77" t="str">
        <f ca="1"/>
        <v>Tag not found</v>
      </c>
      <c r="S77" t="str">
        <f ca="1"/>
        <v>Tag not found</v>
      </c>
      <c r="T77" t="str">
        <f ca="1"/>
        <v>Tag not found</v>
      </c>
      <c r="U77" t="str">
        <f ca="1"/>
        <v>Tag not found</v>
      </c>
    </row>
    <row r="78" spans="1:21" x14ac:dyDescent="0.35">
      <c r="A78" s="36"/>
      <c r="B78" t="str">
        <f t="array" aca="1" ref="B78:U78" ca="1">_xll.PICurrVal('Konkan Datalink'!$B$2:$U$2,0,'Konkan Datalink'!$A$78)</f>
        <v>Tag not found</v>
      </c>
      <c r="C78" t="str">
        <f ca="1"/>
        <v>Tag not found</v>
      </c>
      <c r="D78" t="str">
        <f ca="1"/>
        <v>Tag not found</v>
      </c>
      <c r="E78" t="str">
        <f ca="1"/>
        <v>Tag not found</v>
      </c>
      <c r="F78" t="str">
        <f ca="1"/>
        <v>Tag not found</v>
      </c>
      <c r="G78" t="str">
        <f ca="1"/>
        <v>Tag not found</v>
      </c>
      <c r="H78" t="str">
        <f ca="1"/>
        <v>Tag not found</v>
      </c>
      <c r="I78" t="str">
        <f ca="1"/>
        <v>Tag not found</v>
      </c>
      <c r="J78" t="str">
        <f ca="1"/>
        <v>Tag not found</v>
      </c>
      <c r="K78" t="str">
        <f ca="1"/>
        <v>Tag not found</v>
      </c>
      <c r="L78" t="str">
        <f ca="1"/>
        <v>Tag not found</v>
      </c>
      <c r="M78" t="str">
        <f ca="1"/>
        <v>Tag not found</v>
      </c>
      <c r="N78" t="str">
        <f ca="1"/>
        <v>Tag not found</v>
      </c>
      <c r="O78" t="str">
        <f ca="1"/>
        <v>Tag not found</v>
      </c>
      <c r="P78" t="str">
        <f ca="1"/>
        <v>Tag not found</v>
      </c>
      <c r="Q78" t="str">
        <f ca="1"/>
        <v>Tag not found</v>
      </c>
      <c r="R78" t="str">
        <f ca="1"/>
        <v>Tag not found</v>
      </c>
      <c r="S78" t="str">
        <f ca="1"/>
        <v>Tag not found</v>
      </c>
      <c r="T78" t="str">
        <f ca="1"/>
        <v>Tag not found</v>
      </c>
      <c r="U78" t="str">
        <f ca="1"/>
        <v>Tag not found</v>
      </c>
    </row>
    <row r="79" spans="1:21" x14ac:dyDescent="0.35">
      <c r="A79" s="36"/>
      <c r="B79" t="str">
        <f t="array" aca="1" ref="B79:U79" ca="1">_xll.PICurrVal('Konkan Datalink'!$B$2:$U$2,0,'Konkan Datalink'!$A$79)</f>
        <v>Tag not found</v>
      </c>
      <c r="C79" t="str">
        <f ca="1"/>
        <v>Tag not found</v>
      </c>
      <c r="D79" t="str">
        <f ca="1"/>
        <v>Tag not found</v>
      </c>
      <c r="E79" t="str">
        <f ca="1"/>
        <v>Tag not found</v>
      </c>
      <c r="F79" t="str">
        <f ca="1"/>
        <v>Tag not found</v>
      </c>
      <c r="G79" t="str">
        <f ca="1"/>
        <v>Tag not found</v>
      </c>
      <c r="H79" t="str">
        <f ca="1"/>
        <v>Tag not found</v>
      </c>
      <c r="I79" t="str">
        <f ca="1"/>
        <v>Tag not found</v>
      </c>
      <c r="J79" t="str">
        <f ca="1"/>
        <v>Tag not found</v>
      </c>
      <c r="K79" t="str">
        <f ca="1"/>
        <v>Tag not found</v>
      </c>
      <c r="L79" t="str">
        <f ca="1"/>
        <v>Tag not found</v>
      </c>
      <c r="M79" t="str">
        <f ca="1"/>
        <v>Tag not found</v>
      </c>
      <c r="N79" t="str">
        <f ca="1"/>
        <v>Tag not found</v>
      </c>
      <c r="O79" t="str">
        <f ca="1"/>
        <v>Tag not found</v>
      </c>
      <c r="P79" t="str">
        <f ca="1"/>
        <v>Tag not found</v>
      </c>
      <c r="Q79" t="str">
        <f ca="1"/>
        <v>Tag not found</v>
      </c>
      <c r="R79" t="str">
        <f ca="1"/>
        <v>Tag not found</v>
      </c>
      <c r="S79" t="str">
        <f ca="1"/>
        <v>Tag not found</v>
      </c>
      <c r="T79" t="str">
        <f ca="1"/>
        <v>Tag not found</v>
      </c>
      <c r="U79" t="str">
        <f ca="1"/>
        <v>Tag not found</v>
      </c>
    </row>
    <row r="80" spans="1:21" x14ac:dyDescent="0.35">
      <c r="A80" s="36"/>
      <c r="B80" t="str">
        <f t="array" aca="1" ref="B80:U80" ca="1">_xll.PICurrVal('Konkan Datalink'!$B$2:$U$2,0,'Konkan Datalink'!$A$80)</f>
        <v>Tag not found</v>
      </c>
      <c r="C80" t="str">
        <f ca="1"/>
        <v>Tag not found</v>
      </c>
      <c r="D80" t="str">
        <f ca="1"/>
        <v>Tag not found</v>
      </c>
      <c r="E80" t="str">
        <f ca="1"/>
        <v>Tag not found</v>
      </c>
      <c r="F80" t="str">
        <f ca="1"/>
        <v>Tag not found</v>
      </c>
      <c r="G80" t="str">
        <f ca="1"/>
        <v>Tag not found</v>
      </c>
      <c r="H80" t="str">
        <f ca="1"/>
        <v>Tag not found</v>
      </c>
      <c r="I80" t="str">
        <f ca="1"/>
        <v>Tag not found</v>
      </c>
      <c r="J80" t="str">
        <f ca="1"/>
        <v>Tag not found</v>
      </c>
      <c r="K80" t="str">
        <f ca="1"/>
        <v>Tag not found</v>
      </c>
      <c r="L80" t="str">
        <f ca="1"/>
        <v>Tag not found</v>
      </c>
      <c r="M80" t="str">
        <f ca="1"/>
        <v>Tag not found</v>
      </c>
      <c r="N80" t="str">
        <f ca="1"/>
        <v>Tag not found</v>
      </c>
      <c r="O80" t="str">
        <f ca="1"/>
        <v>Tag not found</v>
      </c>
      <c r="P80" t="str">
        <f ca="1"/>
        <v>Tag not found</v>
      </c>
      <c r="Q80" t="str">
        <f ca="1"/>
        <v>Tag not found</v>
      </c>
      <c r="R80" t="str">
        <f ca="1"/>
        <v>Tag not found</v>
      </c>
      <c r="S80" t="str">
        <f ca="1"/>
        <v>Tag not found</v>
      </c>
      <c r="T80" t="str">
        <f ca="1"/>
        <v>Tag not found</v>
      </c>
      <c r="U80" t="str">
        <f ca="1"/>
        <v>Tag not found</v>
      </c>
    </row>
    <row r="81" spans="1:21" x14ac:dyDescent="0.35">
      <c r="A81" s="36"/>
      <c r="B81" t="str">
        <f t="array" aca="1" ref="B81:U81" ca="1">_xll.PICurrVal('Konkan Datalink'!$B$2:$U$2,0,'Konkan Datalink'!$A$81)</f>
        <v>Tag not found</v>
      </c>
      <c r="C81" t="str">
        <f ca="1"/>
        <v>Tag not found</v>
      </c>
      <c r="D81" t="str">
        <f ca="1"/>
        <v>Tag not found</v>
      </c>
      <c r="E81" t="str">
        <f ca="1"/>
        <v>Tag not found</v>
      </c>
      <c r="F81" t="str">
        <f ca="1"/>
        <v>Tag not found</v>
      </c>
      <c r="G81" t="str">
        <f ca="1"/>
        <v>Tag not found</v>
      </c>
      <c r="H81" t="str">
        <f ca="1"/>
        <v>Tag not found</v>
      </c>
      <c r="I81" t="str">
        <f ca="1"/>
        <v>Tag not found</v>
      </c>
      <c r="J81" t="str">
        <f ca="1"/>
        <v>Tag not found</v>
      </c>
      <c r="K81" t="str">
        <f ca="1"/>
        <v>Tag not found</v>
      </c>
      <c r="L81" t="str">
        <f ca="1"/>
        <v>Tag not found</v>
      </c>
      <c r="M81" t="str">
        <f ca="1"/>
        <v>Tag not found</v>
      </c>
      <c r="N81" t="str">
        <f ca="1"/>
        <v>Tag not found</v>
      </c>
      <c r="O81" t="str">
        <f ca="1"/>
        <v>Tag not found</v>
      </c>
      <c r="P81" t="str">
        <f ca="1"/>
        <v>Tag not found</v>
      </c>
      <c r="Q81" t="str">
        <f ca="1"/>
        <v>Tag not found</v>
      </c>
      <c r="R81" t="str">
        <f ca="1"/>
        <v>Tag not found</v>
      </c>
      <c r="S81" t="str">
        <f ca="1"/>
        <v>Tag not found</v>
      </c>
      <c r="T81" t="str">
        <f ca="1"/>
        <v>Tag not found</v>
      </c>
      <c r="U81" t="str">
        <f ca="1"/>
        <v>Tag not found</v>
      </c>
    </row>
    <row r="82" spans="1:21" x14ac:dyDescent="0.35">
      <c r="A82" s="36"/>
      <c r="B82" t="str">
        <f t="array" aca="1" ref="B82:U82" ca="1">_xll.PICurrVal('Konkan Datalink'!$B$2:$U$2,0,'Konkan Datalink'!$A$82)</f>
        <v>Tag not found</v>
      </c>
      <c r="C82" t="str">
        <f ca="1"/>
        <v>Tag not found</v>
      </c>
      <c r="D82" t="str">
        <f ca="1"/>
        <v>Tag not found</v>
      </c>
      <c r="E82" t="str">
        <f ca="1"/>
        <v>Tag not found</v>
      </c>
      <c r="F82" t="str">
        <f ca="1"/>
        <v>Tag not found</v>
      </c>
      <c r="G82" t="str">
        <f ca="1"/>
        <v>Tag not found</v>
      </c>
      <c r="H82" t="str">
        <f ca="1"/>
        <v>Tag not found</v>
      </c>
      <c r="I82" t="str">
        <f ca="1"/>
        <v>Tag not found</v>
      </c>
      <c r="J82" t="str">
        <f ca="1"/>
        <v>Tag not found</v>
      </c>
      <c r="K82" t="str">
        <f ca="1"/>
        <v>Tag not found</v>
      </c>
      <c r="L82" t="str">
        <f ca="1"/>
        <v>Tag not found</v>
      </c>
      <c r="M82" t="str">
        <f ca="1"/>
        <v>Tag not found</v>
      </c>
      <c r="N82" t="str">
        <f ca="1"/>
        <v>Tag not found</v>
      </c>
      <c r="O82" t="str">
        <f ca="1"/>
        <v>Tag not found</v>
      </c>
      <c r="P82" t="str">
        <f ca="1"/>
        <v>Tag not found</v>
      </c>
      <c r="Q82" t="str">
        <f ca="1"/>
        <v>Tag not found</v>
      </c>
      <c r="R82" t="str">
        <f ca="1"/>
        <v>Tag not found</v>
      </c>
      <c r="S82" t="str">
        <f ca="1"/>
        <v>Tag not found</v>
      </c>
      <c r="T82" t="str">
        <f ca="1"/>
        <v>Tag not found</v>
      </c>
      <c r="U82" t="str">
        <f ca="1"/>
        <v>Tag not found</v>
      </c>
    </row>
    <row r="83" spans="1:21" x14ac:dyDescent="0.35">
      <c r="A83" s="36"/>
      <c r="B83" t="str">
        <f t="array" aca="1" ref="B83:U83" ca="1">_xll.PICurrVal('Konkan Datalink'!$B$2:$U$2,0,'Konkan Datalink'!$A$83)</f>
        <v>Tag not found</v>
      </c>
      <c r="C83" t="str">
        <f ca="1"/>
        <v>Tag not found</v>
      </c>
      <c r="D83" t="str">
        <f ca="1"/>
        <v>Tag not found</v>
      </c>
      <c r="E83" t="str">
        <f ca="1"/>
        <v>Tag not found</v>
      </c>
      <c r="F83" t="str">
        <f ca="1"/>
        <v>Tag not found</v>
      </c>
      <c r="G83" t="str">
        <f ca="1"/>
        <v>Tag not found</v>
      </c>
      <c r="H83" t="str">
        <f ca="1"/>
        <v>Tag not found</v>
      </c>
      <c r="I83" t="str">
        <f ca="1"/>
        <v>Tag not found</v>
      </c>
      <c r="J83" t="str">
        <f ca="1"/>
        <v>Tag not found</v>
      </c>
      <c r="K83" t="str">
        <f ca="1"/>
        <v>Tag not found</v>
      </c>
      <c r="L83" t="str">
        <f ca="1"/>
        <v>Tag not found</v>
      </c>
      <c r="M83" t="str">
        <f ca="1"/>
        <v>Tag not found</v>
      </c>
      <c r="N83" t="str">
        <f ca="1"/>
        <v>Tag not found</v>
      </c>
      <c r="O83" t="str">
        <f ca="1"/>
        <v>Tag not found</v>
      </c>
      <c r="P83" t="str">
        <f ca="1"/>
        <v>Tag not found</v>
      </c>
      <c r="Q83" t="str">
        <f ca="1"/>
        <v>Tag not found</v>
      </c>
      <c r="R83" t="str">
        <f ca="1"/>
        <v>Tag not found</v>
      </c>
      <c r="S83" t="str">
        <f ca="1"/>
        <v>Tag not found</v>
      </c>
      <c r="T83" t="str">
        <f ca="1"/>
        <v>Tag not found</v>
      </c>
      <c r="U83" t="str">
        <f ca="1"/>
        <v>Tag not found</v>
      </c>
    </row>
    <row r="84" spans="1:21" x14ac:dyDescent="0.35">
      <c r="A84" s="36"/>
      <c r="B84" t="str">
        <f t="array" aca="1" ref="B84:U84" ca="1">_xll.PICurrVal('Konkan Datalink'!$B$2:$U$2,0,'Konkan Datalink'!$A$84)</f>
        <v>Tag not found</v>
      </c>
      <c r="C84" t="str">
        <f ca="1"/>
        <v>Tag not found</v>
      </c>
      <c r="D84" t="str">
        <f ca="1"/>
        <v>Tag not found</v>
      </c>
      <c r="E84" t="str">
        <f ca="1"/>
        <v>Tag not found</v>
      </c>
      <c r="F84" t="str">
        <f ca="1"/>
        <v>Tag not found</v>
      </c>
      <c r="G84" t="str">
        <f ca="1"/>
        <v>Tag not found</v>
      </c>
      <c r="H84" t="str">
        <f ca="1"/>
        <v>Tag not found</v>
      </c>
      <c r="I84" t="str">
        <f ca="1"/>
        <v>Tag not found</v>
      </c>
      <c r="J84" t="str">
        <f ca="1"/>
        <v>Tag not found</v>
      </c>
      <c r="K84" t="str">
        <f ca="1"/>
        <v>Tag not found</v>
      </c>
      <c r="L84" t="str">
        <f ca="1"/>
        <v>Tag not found</v>
      </c>
      <c r="M84" t="str">
        <f ca="1"/>
        <v>Tag not found</v>
      </c>
      <c r="N84" t="str">
        <f ca="1"/>
        <v>Tag not found</v>
      </c>
      <c r="O84" t="str">
        <f ca="1"/>
        <v>Tag not found</v>
      </c>
      <c r="P84" t="str">
        <f ca="1"/>
        <v>Tag not found</v>
      </c>
      <c r="Q84" t="str">
        <f ca="1"/>
        <v>Tag not found</v>
      </c>
      <c r="R84" t="str">
        <f ca="1"/>
        <v>Tag not found</v>
      </c>
      <c r="S84" t="str">
        <f ca="1"/>
        <v>Tag not found</v>
      </c>
      <c r="T84" t="str">
        <f ca="1"/>
        <v>Tag not found</v>
      </c>
      <c r="U84" t="str">
        <f ca="1"/>
        <v>Tag not found</v>
      </c>
    </row>
    <row r="85" spans="1:21" x14ac:dyDescent="0.35">
      <c r="A85" s="36"/>
      <c r="B85" t="str">
        <f t="array" aca="1" ref="B85:U85" ca="1">_xll.PICurrVal('Konkan Datalink'!$B$2:$U$2,0,'Konkan Datalink'!$A$85)</f>
        <v>Tag not found</v>
      </c>
      <c r="C85" t="str">
        <f ca="1"/>
        <v>Tag not found</v>
      </c>
      <c r="D85" t="str">
        <f ca="1"/>
        <v>Tag not found</v>
      </c>
      <c r="E85" t="str">
        <f ca="1"/>
        <v>Tag not found</v>
      </c>
      <c r="F85" t="str">
        <f ca="1"/>
        <v>Tag not found</v>
      </c>
      <c r="G85" t="str">
        <f ca="1"/>
        <v>Tag not found</v>
      </c>
      <c r="H85" t="str">
        <f ca="1"/>
        <v>Tag not found</v>
      </c>
      <c r="I85" t="str">
        <f ca="1"/>
        <v>Tag not found</v>
      </c>
      <c r="J85" t="str">
        <f ca="1"/>
        <v>Tag not found</v>
      </c>
      <c r="K85" t="str">
        <f ca="1"/>
        <v>Tag not found</v>
      </c>
      <c r="L85" t="str">
        <f ca="1"/>
        <v>Tag not found</v>
      </c>
      <c r="M85" t="str">
        <f ca="1"/>
        <v>Tag not found</v>
      </c>
      <c r="N85" t="str">
        <f ca="1"/>
        <v>Tag not found</v>
      </c>
      <c r="O85" t="str">
        <f ca="1"/>
        <v>Tag not found</v>
      </c>
      <c r="P85" t="str">
        <f ca="1"/>
        <v>Tag not found</v>
      </c>
      <c r="Q85" t="str">
        <f ca="1"/>
        <v>Tag not found</v>
      </c>
      <c r="R85" t="str">
        <f ca="1"/>
        <v>Tag not found</v>
      </c>
      <c r="S85" t="str">
        <f ca="1"/>
        <v>Tag not found</v>
      </c>
      <c r="T85" t="str">
        <f ca="1"/>
        <v>Tag not found</v>
      </c>
      <c r="U85" t="str">
        <f ca="1"/>
        <v>Tag not found</v>
      </c>
    </row>
    <row r="86" spans="1:21" x14ac:dyDescent="0.35">
      <c r="A86" s="36"/>
      <c r="B86" t="str">
        <f t="array" aca="1" ref="B86:U86" ca="1">_xll.PICurrVal('Konkan Datalink'!$B$2:$U$2,0,'Konkan Datalink'!$A$86)</f>
        <v>Tag not found</v>
      </c>
      <c r="C86" t="str">
        <f ca="1"/>
        <v>Tag not found</v>
      </c>
      <c r="D86" t="str">
        <f ca="1"/>
        <v>Tag not found</v>
      </c>
      <c r="E86" t="str">
        <f ca="1"/>
        <v>Tag not found</v>
      </c>
      <c r="F86" t="str">
        <f ca="1"/>
        <v>Tag not found</v>
      </c>
      <c r="G86" t="str">
        <f ca="1"/>
        <v>Tag not found</v>
      </c>
      <c r="H86" t="str">
        <f ca="1"/>
        <v>Tag not found</v>
      </c>
      <c r="I86" t="str">
        <f ca="1"/>
        <v>Tag not found</v>
      </c>
      <c r="J86" t="str">
        <f ca="1"/>
        <v>Tag not found</v>
      </c>
      <c r="K86" t="str">
        <f ca="1"/>
        <v>Tag not found</v>
      </c>
      <c r="L86" t="str">
        <f ca="1"/>
        <v>Tag not found</v>
      </c>
      <c r="M86" t="str">
        <f ca="1"/>
        <v>Tag not found</v>
      </c>
      <c r="N86" t="str">
        <f ca="1"/>
        <v>Tag not found</v>
      </c>
      <c r="O86" t="str">
        <f ca="1"/>
        <v>Tag not found</v>
      </c>
      <c r="P86" t="str">
        <f ca="1"/>
        <v>Tag not found</v>
      </c>
      <c r="Q86" t="str">
        <f ca="1"/>
        <v>Tag not found</v>
      </c>
      <c r="R86" t="str">
        <f ca="1"/>
        <v>Tag not found</v>
      </c>
      <c r="S86" t="str">
        <f ca="1"/>
        <v>Tag not found</v>
      </c>
      <c r="T86" t="str">
        <f ca="1"/>
        <v>Tag not found</v>
      </c>
      <c r="U86" t="str">
        <f ca="1"/>
        <v>Tag not found</v>
      </c>
    </row>
    <row r="87" spans="1:21" x14ac:dyDescent="0.35">
      <c r="A87" s="36"/>
      <c r="B87" t="str">
        <f t="array" aca="1" ref="B87:U87" ca="1">_xll.PICurrVal('Konkan Datalink'!$B$2:$U$2,0,'Konkan Datalink'!$A$87)</f>
        <v>Tag not found</v>
      </c>
      <c r="C87" t="str">
        <f ca="1"/>
        <v>Tag not found</v>
      </c>
      <c r="D87" t="str">
        <f ca="1"/>
        <v>Tag not found</v>
      </c>
      <c r="E87" t="str">
        <f ca="1"/>
        <v>Tag not found</v>
      </c>
      <c r="F87" t="str">
        <f ca="1"/>
        <v>Tag not found</v>
      </c>
      <c r="G87" t="str">
        <f ca="1"/>
        <v>Tag not found</v>
      </c>
      <c r="H87" t="str">
        <f ca="1"/>
        <v>Tag not found</v>
      </c>
      <c r="I87" t="str">
        <f ca="1"/>
        <v>Tag not found</v>
      </c>
      <c r="J87" t="str">
        <f ca="1"/>
        <v>Tag not found</v>
      </c>
      <c r="K87" t="str">
        <f ca="1"/>
        <v>Tag not found</v>
      </c>
      <c r="L87" t="str">
        <f ca="1"/>
        <v>Tag not found</v>
      </c>
      <c r="M87" t="str">
        <f ca="1"/>
        <v>Tag not found</v>
      </c>
      <c r="N87" t="str">
        <f ca="1"/>
        <v>Tag not found</v>
      </c>
      <c r="O87" t="str">
        <f ca="1"/>
        <v>Tag not found</v>
      </c>
      <c r="P87" t="str">
        <f ca="1"/>
        <v>Tag not found</v>
      </c>
      <c r="Q87" t="str">
        <f ca="1"/>
        <v>Tag not found</v>
      </c>
      <c r="R87" t="str">
        <f ca="1"/>
        <v>Tag not found</v>
      </c>
      <c r="S87" t="str">
        <f ca="1"/>
        <v>Tag not found</v>
      </c>
      <c r="T87" t="str">
        <f ca="1"/>
        <v>Tag not found</v>
      </c>
      <c r="U87" t="str">
        <f ca="1"/>
        <v>Tag not found</v>
      </c>
    </row>
    <row r="88" spans="1:21" x14ac:dyDescent="0.35">
      <c r="A88" s="36"/>
      <c r="B88" t="str">
        <f t="array" aca="1" ref="B88:U88" ca="1">_xll.PICurrVal('Konkan Datalink'!$B$2:$U$2,0,'Konkan Datalink'!$A$88)</f>
        <v>Tag not found</v>
      </c>
      <c r="C88" t="str">
        <f ca="1"/>
        <v>Tag not found</v>
      </c>
      <c r="D88" t="str">
        <f ca="1"/>
        <v>Tag not found</v>
      </c>
      <c r="E88" t="str">
        <f ca="1"/>
        <v>Tag not found</v>
      </c>
      <c r="F88" t="str">
        <f ca="1"/>
        <v>Tag not found</v>
      </c>
      <c r="G88" t="str">
        <f ca="1"/>
        <v>Tag not found</v>
      </c>
      <c r="H88" t="str">
        <f ca="1"/>
        <v>Tag not found</v>
      </c>
      <c r="I88" t="str">
        <f ca="1"/>
        <v>Tag not found</v>
      </c>
      <c r="J88" t="str">
        <f ca="1"/>
        <v>Tag not found</v>
      </c>
      <c r="K88" t="str">
        <f ca="1"/>
        <v>Tag not found</v>
      </c>
      <c r="L88" t="str">
        <f ca="1"/>
        <v>Tag not found</v>
      </c>
      <c r="M88" t="str">
        <f ca="1"/>
        <v>Tag not found</v>
      </c>
      <c r="N88" t="str">
        <f ca="1"/>
        <v>Tag not found</v>
      </c>
      <c r="O88" t="str">
        <f ca="1"/>
        <v>Tag not found</v>
      </c>
      <c r="P88" t="str">
        <f ca="1"/>
        <v>Tag not found</v>
      </c>
      <c r="Q88" t="str">
        <f ca="1"/>
        <v>Tag not found</v>
      </c>
      <c r="R88" t="str">
        <f ca="1"/>
        <v>Tag not found</v>
      </c>
      <c r="S88" t="str">
        <f ca="1"/>
        <v>Tag not found</v>
      </c>
      <c r="T88" t="str">
        <f ca="1"/>
        <v>Tag not found</v>
      </c>
      <c r="U88" t="str">
        <f ca="1"/>
        <v>Tag not found</v>
      </c>
    </row>
    <row r="89" spans="1:21" x14ac:dyDescent="0.35">
      <c r="A89" s="36"/>
      <c r="B89" t="str">
        <f t="array" aca="1" ref="B89:U89" ca="1">_xll.PICurrVal('Konkan Datalink'!$B$2:$U$2,0,'Konkan Datalink'!$A$89)</f>
        <v>Tag not found</v>
      </c>
      <c r="C89" t="str">
        <f ca="1"/>
        <v>Tag not found</v>
      </c>
      <c r="D89" t="str">
        <f ca="1"/>
        <v>Tag not found</v>
      </c>
      <c r="E89" t="str">
        <f ca="1"/>
        <v>Tag not found</v>
      </c>
      <c r="F89" t="str">
        <f ca="1"/>
        <v>Tag not found</v>
      </c>
      <c r="G89" t="str">
        <f ca="1"/>
        <v>Tag not found</v>
      </c>
      <c r="H89" t="str">
        <f ca="1"/>
        <v>Tag not found</v>
      </c>
      <c r="I89" t="str">
        <f ca="1"/>
        <v>Tag not found</v>
      </c>
      <c r="J89" t="str">
        <f ca="1"/>
        <v>Tag not found</v>
      </c>
      <c r="K89" t="str">
        <f ca="1"/>
        <v>Tag not found</v>
      </c>
      <c r="L89" t="str">
        <f ca="1"/>
        <v>Tag not found</v>
      </c>
      <c r="M89" t="str">
        <f ca="1"/>
        <v>Tag not found</v>
      </c>
      <c r="N89" t="str">
        <f ca="1"/>
        <v>Tag not found</v>
      </c>
      <c r="O89" t="str">
        <f ca="1"/>
        <v>Tag not found</v>
      </c>
      <c r="P89" t="str">
        <f ca="1"/>
        <v>Tag not found</v>
      </c>
      <c r="Q89" t="str">
        <f ca="1"/>
        <v>Tag not found</v>
      </c>
      <c r="R89" t="str">
        <f ca="1"/>
        <v>Tag not found</v>
      </c>
      <c r="S89" t="str">
        <f ca="1"/>
        <v>Tag not found</v>
      </c>
      <c r="T89" t="str">
        <f ca="1"/>
        <v>Tag not found</v>
      </c>
      <c r="U89" t="str">
        <f ca="1"/>
        <v>Tag not found</v>
      </c>
    </row>
    <row r="90" spans="1:21" x14ac:dyDescent="0.35">
      <c r="A90" s="36"/>
      <c r="B90" t="str">
        <f t="array" aca="1" ref="B90:U90" ca="1">_xll.PICurrVal('Konkan Datalink'!$B$2:$U$2,0,'Konkan Datalink'!$A$90)</f>
        <v>Tag not found</v>
      </c>
      <c r="C90" t="str">
        <f ca="1"/>
        <v>Tag not found</v>
      </c>
      <c r="D90" t="str">
        <f ca="1"/>
        <v>Tag not found</v>
      </c>
      <c r="E90" t="str">
        <f ca="1"/>
        <v>Tag not found</v>
      </c>
      <c r="F90" t="str">
        <f ca="1"/>
        <v>Tag not found</v>
      </c>
      <c r="G90" t="str">
        <f ca="1"/>
        <v>Tag not found</v>
      </c>
      <c r="H90" t="str">
        <f ca="1"/>
        <v>Tag not found</v>
      </c>
      <c r="I90" t="str">
        <f ca="1"/>
        <v>Tag not found</v>
      </c>
      <c r="J90" t="str">
        <f ca="1"/>
        <v>Tag not found</v>
      </c>
      <c r="K90" t="str">
        <f ca="1"/>
        <v>Tag not found</v>
      </c>
      <c r="L90" t="str">
        <f ca="1"/>
        <v>Tag not found</v>
      </c>
      <c r="M90" t="str">
        <f ca="1"/>
        <v>Tag not found</v>
      </c>
      <c r="N90" t="str">
        <f ca="1"/>
        <v>Tag not found</v>
      </c>
      <c r="O90" t="str">
        <f ca="1"/>
        <v>Tag not found</v>
      </c>
      <c r="P90" t="str">
        <f ca="1"/>
        <v>Tag not found</v>
      </c>
      <c r="Q90" t="str">
        <f ca="1"/>
        <v>Tag not found</v>
      </c>
      <c r="R90" t="str">
        <f ca="1"/>
        <v>Tag not found</v>
      </c>
      <c r="S90" t="str">
        <f ca="1"/>
        <v>Tag not found</v>
      </c>
      <c r="T90" t="str">
        <f ca="1"/>
        <v>Tag not found</v>
      </c>
      <c r="U90" t="str">
        <f ca="1"/>
        <v>Tag not found</v>
      </c>
    </row>
    <row r="91" spans="1:21" x14ac:dyDescent="0.35">
      <c r="A91" s="36"/>
      <c r="B91" t="str">
        <f t="array" aca="1" ref="B91:U91" ca="1">_xll.PICurrVal('Konkan Datalink'!$B$2:$U$2,0,'Konkan Datalink'!$A$91)</f>
        <v>Tag not found</v>
      </c>
      <c r="C91" t="str">
        <f ca="1"/>
        <v>Tag not found</v>
      </c>
      <c r="D91" t="str">
        <f ca="1"/>
        <v>Tag not found</v>
      </c>
      <c r="E91" t="str">
        <f ca="1"/>
        <v>Tag not found</v>
      </c>
      <c r="F91" t="str">
        <f ca="1"/>
        <v>Tag not found</v>
      </c>
      <c r="G91" t="str">
        <f ca="1"/>
        <v>Tag not found</v>
      </c>
      <c r="H91" t="str">
        <f ca="1"/>
        <v>Tag not found</v>
      </c>
      <c r="I91" t="str">
        <f ca="1"/>
        <v>Tag not found</v>
      </c>
      <c r="J91" t="str">
        <f ca="1"/>
        <v>Tag not found</v>
      </c>
      <c r="K91" t="str">
        <f ca="1"/>
        <v>Tag not found</v>
      </c>
      <c r="L91" t="str">
        <f ca="1"/>
        <v>Tag not found</v>
      </c>
      <c r="M91" t="str">
        <f ca="1"/>
        <v>Tag not found</v>
      </c>
      <c r="N91" t="str">
        <f ca="1"/>
        <v>Tag not found</v>
      </c>
      <c r="O91" t="str">
        <f ca="1"/>
        <v>Tag not found</v>
      </c>
      <c r="P91" t="str">
        <f ca="1"/>
        <v>Tag not found</v>
      </c>
      <c r="Q91" t="str">
        <f ca="1"/>
        <v>Tag not found</v>
      </c>
      <c r="R91" t="str">
        <f ca="1"/>
        <v>Tag not found</v>
      </c>
      <c r="S91" t="str">
        <f ca="1"/>
        <v>Tag not found</v>
      </c>
      <c r="T91" t="str">
        <f ca="1"/>
        <v>Tag not found</v>
      </c>
      <c r="U91" t="str">
        <f ca="1"/>
        <v>Tag not found</v>
      </c>
    </row>
    <row r="92" spans="1:21" x14ac:dyDescent="0.35">
      <c r="A92" s="36"/>
      <c r="B92" t="str">
        <f t="array" aca="1" ref="B92:U92" ca="1">_xll.PICurrVal('Konkan Datalink'!$B$2:$U$2,0,'Konkan Datalink'!$A$92)</f>
        <v>Tag not found</v>
      </c>
      <c r="C92" t="str">
        <f ca="1"/>
        <v>Tag not found</v>
      </c>
      <c r="D92" t="str">
        <f ca="1"/>
        <v>Tag not found</v>
      </c>
      <c r="E92" t="str">
        <f ca="1"/>
        <v>Tag not found</v>
      </c>
      <c r="F92" t="str">
        <f ca="1"/>
        <v>Tag not found</v>
      </c>
      <c r="G92" t="str">
        <f ca="1"/>
        <v>Tag not found</v>
      </c>
      <c r="H92" t="str">
        <f ca="1"/>
        <v>Tag not found</v>
      </c>
      <c r="I92" t="str">
        <f ca="1"/>
        <v>Tag not found</v>
      </c>
      <c r="J92" t="str">
        <f ca="1"/>
        <v>Tag not found</v>
      </c>
      <c r="K92" t="str">
        <f ca="1"/>
        <v>Tag not found</v>
      </c>
      <c r="L92" t="str">
        <f ca="1"/>
        <v>Tag not found</v>
      </c>
      <c r="M92" t="str">
        <f ca="1"/>
        <v>Tag not found</v>
      </c>
      <c r="N92" t="str">
        <f ca="1"/>
        <v>Tag not found</v>
      </c>
      <c r="O92" t="str">
        <f ca="1"/>
        <v>Tag not found</v>
      </c>
      <c r="P92" t="str">
        <f ca="1"/>
        <v>Tag not found</v>
      </c>
      <c r="Q92" t="str">
        <f ca="1"/>
        <v>Tag not found</v>
      </c>
      <c r="R92" t="str">
        <f ca="1"/>
        <v>Tag not found</v>
      </c>
      <c r="S92" t="str">
        <f ca="1"/>
        <v>Tag not found</v>
      </c>
      <c r="T92" t="str">
        <f ca="1"/>
        <v>Tag not found</v>
      </c>
      <c r="U92" t="str">
        <f ca="1"/>
        <v>Tag not found</v>
      </c>
    </row>
    <row r="93" spans="1:21" x14ac:dyDescent="0.35">
      <c r="A93" s="36"/>
      <c r="B93" t="str">
        <f t="array" aca="1" ref="B93:U93" ca="1">_xll.PICurrVal('Konkan Datalink'!$B$2:$U$2,0,'Konkan Datalink'!$A$93)</f>
        <v>Tag not found</v>
      </c>
      <c r="C93" t="str">
        <f ca="1"/>
        <v>Tag not found</v>
      </c>
      <c r="D93" t="str">
        <f ca="1"/>
        <v>Tag not found</v>
      </c>
      <c r="E93" t="str">
        <f ca="1"/>
        <v>Tag not found</v>
      </c>
      <c r="F93" t="str">
        <f ca="1"/>
        <v>Tag not found</v>
      </c>
      <c r="G93" t="str">
        <f ca="1"/>
        <v>Tag not found</v>
      </c>
      <c r="H93" t="str">
        <f ca="1"/>
        <v>Tag not found</v>
      </c>
      <c r="I93" t="str">
        <f ca="1"/>
        <v>Tag not found</v>
      </c>
      <c r="J93" t="str">
        <f ca="1"/>
        <v>Tag not found</v>
      </c>
      <c r="K93" t="str">
        <f ca="1"/>
        <v>Tag not found</v>
      </c>
      <c r="L93" t="str">
        <f ca="1"/>
        <v>Tag not found</v>
      </c>
      <c r="M93" t="str">
        <f ca="1"/>
        <v>Tag not found</v>
      </c>
      <c r="N93" t="str">
        <f ca="1"/>
        <v>Tag not found</v>
      </c>
      <c r="O93" t="str">
        <f ca="1"/>
        <v>Tag not found</v>
      </c>
      <c r="P93" t="str">
        <f ca="1"/>
        <v>Tag not found</v>
      </c>
      <c r="Q93" t="str">
        <f ca="1"/>
        <v>Tag not found</v>
      </c>
      <c r="R93" t="str">
        <f ca="1"/>
        <v>Tag not found</v>
      </c>
      <c r="S93" t="str">
        <f ca="1"/>
        <v>Tag not found</v>
      </c>
      <c r="T93" t="str">
        <f ca="1"/>
        <v>Tag not found</v>
      </c>
      <c r="U93" t="str">
        <f ca="1"/>
        <v>Tag not found</v>
      </c>
    </row>
    <row r="94" spans="1:21" x14ac:dyDescent="0.35">
      <c r="A94" s="36"/>
      <c r="B94" t="str">
        <f t="array" aca="1" ref="B94:U94" ca="1">_xll.PICurrVal('Konkan Datalink'!$B$2:$U$2,0,'Konkan Datalink'!$A$94)</f>
        <v>Tag not found</v>
      </c>
      <c r="C94" t="str">
        <f ca="1"/>
        <v>Tag not found</v>
      </c>
      <c r="D94" t="str">
        <f ca="1"/>
        <v>Tag not found</v>
      </c>
      <c r="E94" t="str">
        <f ca="1"/>
        <v>Tag not found</v>
      </c>
      <c r="F94" t="str">
        <f ca="1"/>
        <v>Tag not found</v>
      </c>
      <c r="G94" t="str">
        <f ca="1"/>
        <v>Tag not found</v>
      </c>
      <c r="H94" t="str">
        <f ca="1"/>
        <v>Tag not found</v>
      </c>
      <c r="I94" t="str">
        <f ca="1"/>
        <v>Tag not found</v>
      </c>
      <c r="J94" t="str">
        <f ca="1"/>
        <v>Tag not found</v>
      </c>
      <c r="K94" t="str">
        <f ca="1"/>
        <v>Tag not found</v>
      </c>
      <c r="L94" t="str">
        <f ca="1"/>
        <v>Tag not found</v>
      </c>
      <c r="M94" t="str">
        <f ca="1"/>
        <v>Tag not found</v>
      </c>
      <c r="N94" t="str">
        <f ca="1"/>
        <v>Tag not found</v>
      </c>
      <c r="O94" t="str">
        <f ca="1"/>
        <v>Tag not found</v>
      </c>
      <c r="P94" t="str">
        <f ca="1"/>
        <v>Tag not found</v>
      </c>
      <c r="Q94" t="str">
        <f ca="1"/>
        <v>Tag not found</v>
      </c>
      <c r="R94" t="str">
        <f ca="1"/>
        <v>Tag not found</v>
      </c>
      <c r="S94" t="str">
        <f ca="1"/>
        <v>Tag not found</v>
      </c>
      <c r="T94" t="str">
        <f ca="1"/>
        <v>Tag not found</v>
      </c>
      <c r="U94" t="str">
        <f ca="1"/>
        <v>Tag not found</v>
      </c>
    </row>
    <row r="95" spans="1:21" x14ac:dyDescent="0.35">
      <c r="A95" s="36"/>
      <c r="B95" t="str">
        <f t="array" aca="1" ref="B95:U95" ca="1">_xll.PICurrVal('Konkan Datalink'!$B$2:$U$2,0,'Konkan Datalink'!$A$95)</f>
        <v>Tag not found</v>
      </c>
      <c r="C95" t="str">
        <f ca="1"/>
        <v>Tag not found</v>
      </c>
      <c r="D95" t="str">
        <f ca="1"/>
        <v>Tag not found</v>
      </c>
      <c r="E95" t="str">
        <f ca="1"/>
        <v>Tag not found</v>
      </c>
      <c r="F95" t="str">
        <f ca="1"/>
        <v>Tag not found</v>
      </c>
      <c r="G95" t="str">
        <f ca="1"/>
        <v>Tag not found</v>
      </c>
      <c r="H95" t="str">
        <f ca="1"/>
        <v>Tag not found</v>
      </c>
      <c r="I95" t="str">
        <f ca="1"/>
        <v>Tag not found</v>
      </c>
      <c r="J95" t="str">
        <f ca="1"/>
        <v>Tag not found</v>
      </c>
      <c r="K95" t="str">
        <f ca="1"/>
        <v>Tag not found</v>
      </c>
      <c r="L95" t="str">
        <f ca="1"/>
        <v>Tag not found</v>
      </c>
      <c r="M95" t="str">
        <f ca="1"/>
        <v>Tag not found</v>
      </c>
      <c r="N95" t="str">
        <f ca="1"/>
        <v>Tag not found</v>
      </c>
      <c r="O95" t="str">
        <f ca="1"/>
        <v>Tag not found</v>
      </c>
      <c r="P95" t="str">
        <f ca="1"/>
        <v>Tag not found</v>
      </c>
      <c r="Q95" t="str">
        <f ca="1"/>
        <v>Tag not found</v>
      </c>
      <c r="R95" t="str">
        <f ca="1"/>
        <v>Tag not found</v>
      </c>
      <c r="S95" t="str">
        <f ca="1"/>
        <v>Tag not found</v>
      </c>
      <c r="T95" t="str">
        <f ca="1"/>
        <v>Tag not found</v>
      </c>
      <c r="U95" t="str">
        <f ca="1"/>
        <v>Tag not found</v>
      </c>
    </row>
    <row r="96" spans="1:21" x14ac:dyDescent="0.35">
      <c r="A96" s="36"/>
      <c r="B96" t="str">
        <f t="array" aca="1" ref="B96:U96" ca="1">_xll.PICurrVal('Konkan Datalink'!$B$2:$U$2,0,'Konkan Datalink'!$A$96)</f>
        <v>Tag not found</v>
      </c>
      <c r="C96" t="str">
        <f ca="1"/>
        <v>Tag not found</v>
      </c>
      <c r="D96" t="str">
        <f ca="1"/>
        <v>Tag not found</v>
      </c>
      <c r="E96" t="str">
        <f ca="1"/>
        <v>Tag not found</v>
      </c>
      <c r="F96" t="str">
        <f ca="1"/>
        <v>Tag not found</v>
      </c>
      <c r="G96" t="str">
        <f ca="1"/>
        <v>Tag not found</v>
      </c>
      <c r="H96" t="str">
        <f ca="1"/>
        <v>Tag not found</v>
      </c>
      <c r="I96" t="str">
        <f ca="1"/>
        <v>Tag not found</v>
      </c>
      <c r="J96" t="str">
        <f ca="1"/>
        <v>Tag not found</v>
      </c>
      <c r="K96" t="str">
        <f ca="1"/>
        <v>Tag not found</v>
      </c>
      <c r="L96" t="str">
        <f ca="1"/>
        <v>Tag not found</v>
      </c>
      <c r="M96" t="str">
        <f ca="1"/>
        <v>Tag not found</v>
      </c>
      <c r="N96" t="str">
        <f ca="1"/>
        <v>Tag not found</v>
      </c>
      <c r="O96" t="str">
        <f ca="1"/>
        <v>Tag not found</v>
      </c>
      <c r="P96" t="str">
        <f ca="1"/>
        <v>Tag not found</v>
      </c>
      <c r="Q96" t="str">
        <f ca="1"/>
        <v>Tag not found</v>
      </c>
      <c r="R96" t="str">
        <f ca="1"/>
        <v>Tag not found</v>
      </c>
      <c r="S96" t="str">
        <f ca="1"/>
        <v>Tag not found</v>
      </c>
      <c r="T96" t="str">
        <f ca="1"/>
        <v>Tag not found</v>
      </c>
      <c r="U96" t="str">
        <f ca="1"/>
        <v>Tag not found</v>
      </c>
    </row>
    <row r="97" spans="1:21" x14ac:dyDescent="0.35">
      <c r="A97" s="36"/>
      <c r="B97" t="str">
        <f t="array" aca="1" ref="B97:U97" ca="1">_xll.PICurrVal('Konkan Datalink'!$B$2:$U$2,0,'Konkan Datalink'!$A$97)</f>
        <v>Tag not found</v>
      </c>
      <c r="C97" t="str">
        <f ca="1"/>
        <v>Tag not found</v>
      </c>
      <c r="D97" t="str">
        <f ca="1"/>
        <v>Tag not found</v>
      </c>
      <c r="E97" t="str">
        <f ca="1"/>
        <v>Tag not found</v>
      </c>
      <c r="F97" t="str">
        <f ca="1"/>
        <v>Tag not found</v>
      </c>
      <c r="G97" t="str">
        <f ca="1"/>
        <v>Tag not found</v>
      </c>
      <c r="H97" t="str">
        <f ca="1"/>
        <v>Tag not found</v>
      </c>
      <c r="I97" t="str">
        <f ca="1"/>
        <v>Tag not found</v>
      </c>
      <c r="J97" t="str">
        <f ca="1"/>
        <v>Tag not found</v>
      </c>
      <c r="K97" t="str">
        <f ca="1"/>
        <v>Tag not found</v>
      </c>
      <c r="L97" t="str">
        <f ca="1"/>
        <v>Tag not found</v>
      </c>
      <c r="M97" t="str">
        <f ca="1"/>
        <v>Tag not found</v>
      </c>
      <c r="N97" t="str">
        <f ca="1"/>
        <v>Tag not found</v>
      </c>
      <c r="O97" t="str">
        <f ca="1"/>
        <v>Tag not found</v>
      </c>
      <c r="P97" t="str">
        <f ca="1"/>
        <v>Tag not found</v>
      </c>
      <c r="Q97" t="str">
        <f ca="1"/>
        <v>Tag not found</v>
      </c>
      <c r="R97" t="str">
        <f ca="1"/>
        <v>Tag not found</v>
      </c>
      <c r="S97" t="str">
        <f ca="1"/>
        <v>Tag not found</v>
      </c>
      <c r="T97" t="str">
        <f ca="1"/>
        <v>Tag not found</v>
      </c>
      <c r="U97" t="str">
        <f ca="1"/>
        <v>Tag not found</v>
      </c>
    </row>
    <row r="98" spans="1:21" x14ac:dyDescent="0.35">
      <c r="A98" s="36"/>
      <c r="B98" t="str">
        <f t="array" aca="1" ref="B98:U98" ca="1">_xll.PICurrVal('Konkan Datalink'!$B$2:$U$2,0,'Konkan Datalink'!$A$98)</f>
        <v>Tag not found</v>
      </c>
      <c r="C98" t="str">
        <f ca="1"/>
        <v>Tag not found</v>
      </c>
      <c r="D98" t="str">
        <f ca="1"/>
        <v>Tag not found</v>
      </c>
      <c r="E98" t="str">
        <f ca="1"/>
        <v>Tag not found</v>
      </c>
      <c r="F98" t="str">
        <f ca="1"/>
        <v>Tag not found</v>
      </c>
      <c r="G98" t="str">
        <f ca="1"/>
        <v>Tag not found</v>
      </c>
      <c r="H98" t="str">
        <f ca="1"/>
        <v>Tag not found</v>
      </c>
      <c r="I98" t="str">
        <f ca="1"/>
        <v>Tag not found</v>
      </c>
      <c r="J98" t="str">
        <f ca="1"/>
        <v>Tag not found</v>
      </c>
      <c r="K98" t="str">
        <f ca="1"/>
        <v>Tag not found</v>
      </c>
      <c r="L98" t="str">
        <f ca="1"/>
        <v>Tag not found</v>
      </c>
      <c r="M98" t="str">
        <f ca="1"/>
        <v>Tag not found</v>
      </c>
      <c r="N98" t="str">
        <f ca="1"/>
        <v>Tag not found</v>
      </c>
      <c r="O98" t="str">
        <f ca="1"/>
        <v>Tag not found</v>
      </c>
      <c r="P98" t="str">
        <f ca="1"/>
        <v>Tag not found</v>
      </c>
      <c r="Q98" t="str">
        <f ca="1"/>
        <v>Tag not found</v>
      </c>
      <c r="R98" t="str">
        <f ca="1"/>
        <v>Tag not found</v>
      </c>
      <c r="S98" t="str">
        <f ca="1"/>
        <v>Tag not found</v>
      </c>
      <c r="T98" t="str">
        <f ca="1"/>
        <v>Tag not found</v>
      </c>
      <c r="U98" t="str">
        <f ca="1"/>
        <v>Tag not found</v>
      </c>
    </row>
    <row r="99" spans="1:21" x14ac:dyDescent="0.35">
      <c r="A99" s="36"/>
      <c r="B99" t="str">
        <f t="array" aca="1" ref="B99:U99" ca="1">_xll.PICurrVal('Konkan Datalink'!$B$2:$U$2,0,'Konkan Datalink'!$A$99)</f>
        <v>Tag not found</v>
      </c>
      <c r="C99" t="str">
        <f ca="1"/>
        <v>Tag not found</v>
      </c>
      <c r="D99" t="str">
        <f ca="1"/>
        <v>Tag not found</v>
      </c>
      <c r="E99" t="str">
        <f ca="1"/>
        <v>Tag not found</v>
      </c>
      <c r="F99" t="str">
        <f ca="1"/>
        <v>Tag not found</v>
      </c>
      <c r="G99" t="str">
        <f ca="1"/>
        <v>Tag not found</v>
      </c>
      <c r="H99" t="str">
        <f ca="1"/>
        <v>Tag not found</v>
      </c>
      <c r="I99" t="str">
        <f ca="1"/>
        <v>Tag not found</v>
      </c>
      <c r="J99" t="str">
        <f ca="1"/>
        <v>Tag not found</v>
      </c>
      <c r="K99" t="str">
        <f ca="1"/>
        <v>Tag not found</v>
      </c>
      <c r="L99" t="str">
        <f ca="1"/>
        <v>Tag not found</v>
      </c>
      <c r="M99" t="str">
        <f ca="1"/>
        <v>Tag not found</v>
      </c>
      <c r="N99" t="str">
        <f ca="1"/>
        <v>Tag not found</v>
      </c>
      <c r="O99" t="str">
        <f ca="1"/>
        <v>Tag not found</v>
      </c>
      <c r="P99" t="str">
        <f ca="1"/>
        <v>Tag not found</v>
      </c>
      <c r="Q99" t="str">
        <f ca="1"/>
        <v>Tag not found</v>
      </c>
      <c r="R99" t="str">
        <f ca="1"/>
        <v>Tag not found</v>
      </c>
      <c r="S99" t="str">
        <f ca="1"/>
        <v>Tag not found</v>
      </c>
      <c r="T99" t="str">
        <f ca="1"/>
        <v>Tag not found</v>
      </c>
      <c r="U99" t="str">
        <f ca="1"/>
        <v>Tag not found</v>
      </c>
    </row>
    <row r="100" spans="1:21" x14ac:dyDescent="0.35">
      <c r="A100" s="36"/>
      <c r="B100" t="str">
        <f t="array" aca="1" ref="B100:U100" ca="1">_xll.PICurrVal('Konkan Datalink'!$B$2:$U$2,0,'Konkan Datalink'!$A$100)</f>
        <v>Tag not found</v>
      </c>
      <c r="C100" t="str">
        <f ca="1"/>
        <v>Tag not found</v>
      </c>
      <c r="D100" t="str">
        <f ca="1"/>
        <v>Tag not found</v>
      </c>
      <c r="E100" t="str">
        <f ca="1"/>
        <v>Tag not found</v>
      </c>
      <c r="F100" t="str">
        <f ca="1"/>
        <v>Tag not found</v>
      </c>
      <c r="G100" t="str">
        <f ca="1"/>
        <v>Tag not found</v>
      </c>
      <c r="H100" t="str">
        <f ca="1"/>
        <v>Tag not found</v>
      </c>
      <c r="I100" t="str">
        <f ca="1"/>
        <v>Tag not found</v>
      </c>
      <c r="J100" t="str">
        <f ca="1"/>
        <v>Tag not found</v>
      </c>
      <c r="K100" t="str">
        <f ca="1"/>
        <v>Tag not found</v>
      </c>
      <c r="L100" t="str">
        <f ca="1"/>
        <v>Tag not found</v>
      </c>
      <c r="M100" t="str">
        <f ca="1"/>
        <v>Tag not found</v>
      </c>
      <c r="N100" t="str">
        <f ca="1"/>
        <v>Tag not found</v>
      </c>
      <c r="O100" t="str">
        <f ca="1"/>
        <v>Tag not found</v>
      </c>
      <c r="P100" t="str">
        <f ca="1"/>
        <v>Tag not found</v>
      </c>
      <c r="Q100" t="str">
        <f ca="1"/>
        <v>Tag not found</v>
      </c>
      <c r="R100" t="str">
        <f ca="1"/>
        <v>Tag not found</v>
      </c>
      <c r="S100" t="str">
        <f ca="1"/>
        <v>Tag not found</v>
      </c>
      <c r="T100" t="str">
        <f ca="1"/>
        <v>Tag not found</v>
      </c>
      <c r="U100" t="str">
        <f ca="1"/>
        <v>Tag not found</v>
      </c>
    </row>
    <row r="101" spans="1:21" x14ac:dyDescent="0.35">
      <c r="A101" s="36"/>
      <c r="B101" t="str">
        <f t="array" aca="1" ref="B101:U101" ca="1">_xll.PICurrVal('Konkan Datalink'!$B$2:$U$2,0,'Konkan Datalink'!$A$101)</f>
        <v>Tag not found</v>
      </c>
      <c r="C101" t="str">
        <f ca="1"/>
        <v>Tag not found</v>
      </c>
      <c r="D101" t="str">
        <f ca="1"/>
        <v>Tag not found</v>
      </c>
      <c r="E101" t="str">
        <f ca="1"/>
        <v>Tag not found</v>
      </c>
      <c r="F101" t="str">
        <f ca="1"/>
        <v>Tag not found</v>
      </c>
      <c r="G101" t="str">
        <f ca="1"/>
        <v>Tag not found</v>
      </c>
      <c r="H101" t="str">
        <f ca="1"/>
        <v>Tag not found</v>
      </c>
      <c r="I101" t="str">
        <f ca="1"/>
        <v>Tag not found</v>
      </c>
      <c r="J101" t="str">
        <f ca="1"/>
        <v>Tag not found</v>
      </c>
      <c r="K101" t="str">
        <f ca="1"/>
        <v>Tag not found</v>
      </c>
      <c r="L101" t="str">
        <f ca="1"/>
        <v>Tag not found</v>
      </c>
      <c r="M101" t="str">
        <f ca="1"/>
        <v>Tag not found</v>
      </c>
      <c r="N101" t="str">
        <f ca="1"/>
        <v>Tag not found</v>
      </c>
      <c r="O101" t="str">
        <f ca="1"/>
        <v>Tag not found</v>
      </c>
      <c r="P101" t="str">
        <f ca="1"/>
        <v>Tag not found</v>
      </c>
      <c r="Q101" t="str">
        <f ca="1"/>
        <v>Tag not found</v>
      </c>
      <c r="R101" t="str">
        <f ca="1"/>
        <v>Tag not found</v>
      </c>
      <c r="S101" t="str">
        <f ca="1"/>
        <v>Tag not found</v>
      </c>
      <c r="T101" t="str">
        <f ca="1"/>
        <v>Tag not found</v>
      </c>
      <c r="U101" t="str">
        <f ca="1"/>
        <v>Tag not found</v>
      </c>
    </row>
    <row r="102" spans="1:21" x14ac:dyDescent="0.35">
      <c r="A102" s="36"/>
      <c r="B102" t="str">
        <f t="array" aca="1" ref="B102:U102" ca="1">_xll.PICurrVal('Konkan Datalink'!$B$2:$U$2,0,'Konkan Datalink'!$A$102)</f>
        <v>Tag not found</v>
      </c>
      <c r="C102" t="str">
        <f ca="1"/>
        <v>Tag not found</v>
      </c>
      <c r="D102" t="str">
        <f ca="1"/>
        <v>Tag not found</v>
      </c>
      <c r="E102" t="str">
        <f ca="1"/>
        <v>Tag not found</v>
      </c>
      <c r="F102" t="str">
        <f ca="1"/>
        <v>Tag not found</v>
      </c>
      <c r="G102" t="str">
        <f ca="1"/>
        <v>Tag not found</v>
      </c>
      <c r="H102" t="str">
        <f ca="1"/>
        <v>Tag not found</v>
      </c>
      <c r="I102" t="str">
        <f ca="1"/>
        <v>Tag not found</v>
      </c>
      <c r="J102" t="str">
        <f ca="1"/>
        <v>Tag not found</v>
      </c>
      <c r="K102" t="str">
        <f ca="1"/>
        <v>Tag not found</v>
      </c>
      <c r="L102" t="str">
        <f ca="1"/>
        <v>Tag not found</v>
      </c>
      <c r="M102" t="str">
        <f ca="1"/>
        <v>Tag not found</v>
      </c>
      <c r="N102" t="str">
        <f ca="1"/>
        <v>Tag not found</v>
      </c>
      <c r="O102" t="str">
        <f ca="1"/>
        <v>Tag not found</v>
      </c>
      <c r="P102" t="str">
        <f ca="1"/>
        <v>Tag not found</v>
      </c>
      <c r="Q102" t="str">
        <f ca="1"/>
        <v>Tag not found</v>
      </c>
      <c r="R102" t="str">
        <f ca="1"/>
        <v>Tag not found</v>
      </c>
      <c r="S102" t="str">
        <f ca="1"/>
        <v>Tag not found</v>
      </c>
      <c r="T102" t="str">
        <f ca="1"/>
        <v>Tag not found</v>
      </c>
      <c r="U102" t="str">
        <f ca="1"/>
        <v>Tag not found</v>
      </c>
    </row>
    <row r="103" spans="1:21" x14ac:dyDescent="0.35">
      <c r="A103" s="36"/>
      <c r="B103" t="str">
        <f t="array" aca="1" ref="B103:U103" ca="1">_xll.PICurrVal('Konkan Datalink'!$B$2:$U$2,0,'Konkan Datalink'!$A$103)</f>
        <v>Tag not found</v>
      </c>
      <c r="C103" t="str">
        <f ca="1"/>
        <v>Tag not found</v>
      </c>
      <c r="D103" t="str">
        <f ca="1"/>
        <v>Tag not found</v>
      </c>
      <c r="E103" t="str">
        <f ca="1"/>
        <v>Tag not found</v>
      </c>
      <c r="F103" t="str">
        <f ca="1"/>
        <v>Tag not found</v>
      </c>
      <c r="G103" t="str">
        <f ca="1"/>
        <v>Tag not found</v>
      </c>
      <c r="H103" t="str">
        <f ca="1"/>
        <v>Tag not found</v>
      </c>
      <c r="I103" t="str">
        <f ca="1"/>
        <v>Tag not found</v>
      </c>
      <c r="J103" t="str">
        <f ca="1"/>
        <v>Tag not found</v>
      </c>
      <c r="K103" t="str">
        <f ca="1"/>
        <v>Tag not found</v>
      </c>
      <c r="L103" t="str">
        <f ca="1"/>
        <v>Tag not found</v>
      </c>
      <c r="M103" t="str">
        <f ca="1"/>
        <v>Tag not found</v>
      </c>
      <c r="N103" t="str">
        <f ca="1"/>
        <v>Tag not found</v>
      </c>
      <c r="O103" t="str">
        <f ca="1"/>
        <v>Tag not found</v>
      </c>
      <c r="P103" t="str">
        <f ca="1"/>
        <v>Tag not found</v>
      </c>
      <c r="Q103" t="str">
        <f ca="1"/>
        <v>Tag not found</v>
      </c>
      <c r="R103" t="str">
        <f ca="1"/>
        <v>Tag not found</v>
      </c>
      <c r="S103" t="str">
        <f ca="1"/>
        <v>Tag not found</v>
      </c>
      <c r="T103" t="str">
        <f ca="1"/>
        <v>Tag not found</v>
      </c>
      <c r="U103" t="str">
        <f ca="1"/>
        <v>Tag not found</v>
      </c>
    </row>
    <row r="104" spans="1:21" x14ac:dyDescent="0.35">
      <c r="A104" s="36"/>
      <c r="B104" t="str">
        <f t="array" aca="1" ref="B104:U104" ca="1">_xll.PICurrVal('Konkan Datalink'!$B$2:$U$2,0,'Konkan Datalink'!$A$104)</f>
        <v>Tag not found</v>
      </c>
      <c r="C104" t="str">
        <f ca="1"/>
        <v>Tag not found</v>
      </c>
      <c r="D104" t="str">
        <f ca="1"/>
        <v>Tag not found</v>
      </c>
      <c r="E104" t="str">
        <f ca="1"/>
        <v>Tag not found</v>
      </c>
      <c r="F104" t="str">
        <f ca="1"/>
        <v>Tag not found</v>
      </c>
      <c r="G104" t="str">
        <f ca="1"/>
        <v>Tag not found</v>
      </c>
      <c r="H104" t="str">
        <f ca="1"/>
        <v>Tag not found</v>
      </c>
      <c r="I104" t="str">
        <f ca="1"/>
        <v>Tag not found</v>
      </c>
      <c r="J104" t="str">
        <f ca="1"/>
        <v>Tag not found</v>
      </c>
      <c r="K104" t="str">
        <f ca="1"/>
        <v>Tag not found</v>
      </c>
      <c r="L104" t="str">
        <f ca="1"/>
        <v>Tag not found</v>
      </c>
      <c r="M104" t="str">
        <f ca="1"/>
        <v>Tag not found</v>
      </c>
      <c r="N104" t="str">
        <f ca="1"/>
        <v>Tag not found</v>
      </c>
      <c r="O104" t="str">
        <f ca="1"/>
        <v>Tag not found</v>
      </c>
      <c r="P104" t="str">
        <f ca="1"/>
        <v>Tag not found</v>
      </c>
      <c r="Q104" t="str">
        <f ca="1"/>
        <v>Tag not found</v>
      </c>
      <c r="R104" t="str">
        <f ca="1"/>
        <v>Tag not found</v>
      </c>
      <c r="S104" t="str">
        <f ca="1"/>
        <v>Tag not found</v>
      </c>
      <c r="T104" t="str">
        <f ca="1"/>
        <v>Tag not found</v>
      </c>
      <c r="U104" t="str">
        <f ca="1"/>
        <v>Tag not found</v>
      </c>
    </row>
    <row r="105" spans="1:21" x14ac:dyDescent="0.35">
      <c r="A105" s="36"/>
      <c r="B105" t="str">
        <f t="array" aca="1" ref="B105:U105" ca="1">_xll.PICurrVal('Konkan Datalink'!$B$2:$U$2,0,'Konkan Datalink'!$A$105)</f>
        <v>Tag not found</v>
      </c>
      <c r="C105" t="str">
        <f ca="1"/>
        <v>Tag not found</v>
      </c>
      <c r="D105" t="str">
        <f ca="1"/>
        <v>Tag not found</v>
      </c>
      <c r="E105" t="str">
        <f ca="1"/>
        <v>Tag not found</v>
      </c>
      <c r="F105" t="str">
        <f ca="1"/>
        <v>Tag not found</v>
      </c>
      <c r="G105" t="str">
        <f ca="1"/>
        <v>Tag not found</v>
      </c>
      <c r="H105" t="str">
        <f ca="1"/>
        <v>Tag not found</v>
      </c>
      <c r="I105" t="str">
        <f ca="1"/>
        <v>Tag not found</v>
      </c>
      <c r="J105" t="str">
        <f ca="1"/>
        <v>Tag not found</v>
      </c>
      <c r="K105" t="str">
        <f ca="1"/>
        <v>Tag not found</v>
      </c>
      <c r="L105" t="str">
        <f ca="1"/>
        <v>Tag not found</v>
      </c>
      <c r="M105" t="str">
        <f ca="1"/>
        <v>Tag not found</v>
      </c>
      <c r="N105" t="str">
        <f ca="1"/>
        <v>Tag not found</v>
      </c>
      <c r="O105" t="str">
        <f ca="1"/>
        <v>Tag not found</v>
      </c>
      <c r="P105" t="str">
        <f ca="1"/>
        <v>Tag not found</v>
      </c>
      <c r="Q105" t="str">
        <f ca="1"/>
        <v>Tag not found</v>
      </c>
      <c r="R105" t="str">
        <f ca="1"/>
        <v>Tag not found</v>
      </c>
      <c r="S105" t="str">
        <f ca="1"/>
        <v>Tag not found</v>
      </c>
      <c r="T105" t="str">
        <f ca="1"/>
        <v>Tag not found</v>
      </c>
      <c r="U105" t="str">
        <f ca="1"/>
        <v>Tag not found</v>
      </c>
    </row>
    <row r="106" spans="1:21" x14ac:dyDescent="0.35">
      <c r="A106" s="36"/>
      <c r="B106" t="str">
        <f t="array" aca="1" ref="B106:U106" ca="1">_xll.PICurrVal('Konkan Datalink'!$B$2:$U$2,0,'Konkan Datalink'!$A$106)</f>
        <v>Tag not found</v>
      </c>
      <c r="C106" t="str">
        <f ca="1"/>
        <v>Tag not found</v>
      </c>
      <c r="D106" t="str">
        <f ca="1"/>
        <v>Tag not found</v>
      </c>
      <c r="E106" t="str">
        <f ca="1"/>
        <v>Tag not found</v>
      </c>
      <c r="F106" t="str">
        <f ca="1"/>
        <v>Tag not found</v>
      </c>
      <c r="G106" t="str">
        <f ca="1"/>
        <v>Tag not found</v>
      </c>
      <c r="H106" t="str">
        <f ca="1"/>
        <v>Tag not found</v>
      </c>
      <c r="I106" t="str">
        <f ca="1"/>
        <v>Tag not found</v>
      </c>
      <c r="J106" t="str">
        <f ca="1"/>
        <v>Tag not found</v>
      </c>
      <c r="K106" t="str">
        <f ca="1"/>
        <v>Tag not found</v>
      </c>
      <c r="L106" t="str">
        <f ca="1"/>
        <v>Tag not found</v>
      </c>
      <c r="M106" t="str">
        <f ca="1"/>
        <v>Tag not found</v>
      </c>
      <c r="N106" t="str">
        <f ca="1"/>
        <v>Tag not found</v>
      </c>
      <c r="O106" t="str">
        <f ca="1"/>
        <v>Tag not found</v>
      </c>
      <c r="P106" t="str">
        <f ca="1"/>
        <v>Tag not found</v>
      </c>
      <c r="Q106" t="str">
        <f ca="1"/>
        <v>Tag not found</v>
      </c>
      <c r="R106" t="str">
        <f ca="1"/>
        <v>Tag not found</v>
      </c>
      <c r="S106" t="str">
        <f ca="1"/>
        <v>Tag not found</v>
      </c>
      <c r="T106" t="str">
        <f ca="1"/>
        <v>Tag not found</v>
      </c>
      <c r="U106" t="str">
        <f ca="1"/>
        <v>Tag not found</v>
      </c>
    </row>
    <row r="107" spans="1:21" x14ac:dyDescent="0.35">
      <c r="A107" s="36"/>
      <c r="B107" t="str">
        <f t="array" aca="1" ref="B107:U107" ca="1">_xll.PICurrVal('Konkan Datalink'!$B$2:$U$2,0,'Konkan Datalink'!$A$107)</f>
        <v>Tag not found</v>
      </c>
      <c r="C107" t="str">
        <f ca="1"/>
        <v>Tag not found</v>
      </c>
      <c r="D107" t="str">
        <f ca="1"/>
        <v>Tag not found</v>
      </c>
      <c r="E107" t="str">
        <f ca="1"/>
        <v>Tag not found</v>
      </c>
      <c r="F107" t="str">
        <f ca="1"/>
        <v>Tag not found</v>
      </c>
      <c r="G107" t="str">
        <f ca="1"/>
        <v>Tag not found</v>
      </c>
      <c r="H107" t="str">
        <f ca="1"/>
        <v>Tag not found</v>
      </c>
      <c r="I107" t="str">
        <f ca="1"/>
        <v>Tag not found</v>
      </c>
      <c r="J107" t="str">
        <f ca="1"/>
        <v>Tag not found</v>
      </c>
      <c r="K107" t="str">
        <f ca="1"/>
        <v>Tag not found</v>
      </c>
      <c r="L107" t="str">
        <f ca="1"/>
        <v>Tag not found</v>
      </c>
      <c r="M107" t="str">
        <f ca="1"/>
        <v>Tag not found</v>
      </c>
      <c r="N107" t="str">
        <f ca="1"/>
        <v>Tag not found</v>
      </c>
      <c r="O107" t="str">
        <f ca="1"/>
        <v>Tag not found</v>
      </c>
      <c r="P107" t="str">
        <f ca="1"/>
        <v>Tag not found</v>
      </c>
      <c r="Q107" t="str">
        <f ca="1"/>
        <v>Tag not found</v>
      </c>
      <c r="R107" t="str">
        <f ca="1"/>
        <v>Tag not found</v>
      </c>
      <c r="S107" t="str">
        <f ca="1"/>
        <v>Tag not found</v>
      </c>
      <c r="T107" t="str">
        <f ca="1"/>
        <v>Tag not found</v>
      </c>
      <c r="U107" t="str">
        <f ca="1"/>
        <v>Tag not found</v>
      </c>
    </row>
    <row r="108" spans="1:21" x14ac:dyDescent="0.35">
      <c r="A108" s="36"/>
      <c r="B108" t="str">
        <f t="array" aca="1" ref="B108:U108" ca="1">_xll.PICurrVal('Konkan Datalink'!$B$2:$U$2,0,'Konkan Datalink'!$A$108)</f>
        <v>Tag not found</v>
      </c>
      <c r="C108" t="str">
        <f ca="1"/>
        <v>Tag not found</v>
      </c>
      <c r="D108" t="str">
        <f ca="1"/>
        <v>Tag not found</v>
      </c>
      <c r="E108" t="str">
        <f ca="1"/>
        <v>Tag not found</v>
      </c>
      <c r="F108" t="str">
        <f ca="1"/>
        <v>Tag not found</v>
      </c>
      <c r="G108" t="str">
        <f ca="1"/>
        <v>Tag not found</v>
      </c>
      <c r="H108" t="str">
        <f ca="1"/>
        <v>Tag not found</v>
      </c>
      <c r="I108" t="str">
        <f ca="1"/>
        <v>Tag not found</v>
      </c>
      <c r="J108" t="str">
        <f ca="1"/>
        <v>Tag not found</v>
      </c>
      <c r="K108" t="str">
        <f ca="1"/>
        <v>Tag not found</v>
      </c>
      <c r="L108" t="str">
        <f ca="1"/>
        <v>Tag not found</v>
      </c>
      <c r="M108" t="str">
        <f ca="1"/>
        <v>Tag not found</v>
      </c>
      <c r="N108" t="str">
        <f ca="1"/>
        <v>Tag not found</v>
      </c>
      <c r="O108" t="str">
        <f ca="1"/>
        <v>Tag not found</v>
      </c>
      <c r="P108" t="str">
        <f ca="1"/>
        <v>Tag not found</v>
      </c>
      <c r="Q108" t="str">
        <f ca="1"/>
        <v>Tag not found</v>
      </c>
      <c r="R108" t="str">
        <f ca="1"/>
        <v>Tag not found</v>
      </c>
      <c r="S108" t="str">
        <f ca="1"/>
        <v>Tag not found</v>
      </c>
      <c r="T108" t="str">
        <f ca="1"/>
        <v>Tag not found</v>
      </c>
      <c r="U108" t="str">
        <f ca="1"/>
        <v>Tag not found</v>
      </c>
    </row>
    <row r="109" spans="1:21" x14ac:dyDescent="0.35">
      <c r="A109" s="36"/>
      <c r="B109" t="str">
        <f t="array" aca="1" ref="B109:U109" ca="1">_xll.PICurrVal('Konkan Datalink'!$B$2:$U$2,0,'Konkan Datalink'!$A$109)</f>
        <v>Tag not found</v>
      </c>
      <c r="C109" t="str">
        <f ca="1"/>
        <v>Tag not found</v>
      </c>
      <c r="D109" t="str">
        <f ca="1"/>
        <v>Tag not found</v>
      </c>
      <c r="E109" t="str">
        <f ca="1"/>
        <v>Tag not found</v>
      </c>
      <c r="F109" t="str">
        <f ca="1"/>
        <v>Tag not found</v>
      </c>
      <c r="G109" t="str">
        <f ca="1"/>
        <v>Tag not found</v>
      </c>
      <c r="H109" t="str">
        <f ca="1"/>
        <v>Tag not found</v>
      </c>
      <c r="I109" t="str">
        <f ca="1"/>
        <v>Tag not found</v>
      </c>
      <c r="J109" t="str">
        <f ca="1"/>
        <v>Tag not found</v>
      </c>
      <c r="K109" t="str">
        <f ca="1"/>
        <v>Tag not found</v>
      </c>
      <c r="L109" t="str">
        <f ca="1"/>
        <v>Tag not found</v>
      </c>
      <c r="M109" t="str">
        <f ca="1"/>
        <v>Tag not found</v>
      </c>
      <c r="N109" t="str">
        <f ca="1"/>
        <v>Tag not found</v>
      </c>
      <c r="O109" t="str">
        <f ca="1"/>
        <v>Tag not found</v>
      </c>
      <c r="P109" t="str">
        <f ca="1"/>
        <v>Tag not found</v>
      </c>
      <c r="Q109" t="str">
        <f ca="1"/>
        <v>Tag not found</v>
      </c>
      <c r="R109" t="str">
        <f ca="1"/>
        <v>Tag not found</v>
      </c>
      <c r="S109" t="str">
        <f ca="1"/>
        <v>Tag not found</v>
      </c>
      <c r="T109" t="str">
        <f ca="1"/>
        <v>Tag not found</v>
      </c>
      <c r="U109" t="str">
        <f ca="1"/>
        <v>Tag not found</v>
      </c>
    </row>
    <row r="110" spans="1:21" x14ac:dyDescent="0.35">
      <c r="A110" s="36"/>
      <c r="B110" t="str">
        <f t="array" aca="1" ref="B110:U110" ca="1">_xll.PICurrVal('Konkan Datalink'!$B$2:$U$2,0,'Konkan Datalink'!$A$110)</f>
        <v>Tag not found</v>
      </c>
      <c r="C110" t="str">
        <f ca="1"/>
        <v>Tag not found</v>
      </c>
      <c r="D110" t="str">
        <f ca="1"/>
        <v>Tag not found</v>
      </c>
      <c r="E110" t="str">
        <f ca="1"/>
        <v>Tag not found</v>
      </c>
      <c r="F110" t="str">
        <f ca="1"/>
        <v>Tag not found</v>
      </c>
      <c r="G110" t="str">
        <f ca="1"/>
        <v>Tag not found</v>
      </c>
      <c r="H110" t="str">
        <f ca="1"/>
        <v>Tag not found</v>
      </c>
      <c r="I110" t="str">
        <f ca="1"/>
        <v>Tag not found</v>
      </c>
      <c r="J110" t="str">
        <f ca="1"/>
        <v>Tag not found</v>
      </c>
      <c r="K110" t="str">
        <f ca="1"/>
        <v>Tag not found</v>
      </c>
      <c r="L110" t="str">
        <f ca="1"/>
        <v>Tag not found</v>
      </c>
      <c r="M110" t="str">
        <f ca="1"/>
        <v>Tag not found</v>
      </c>
      <c r="N110" t="str">
        <f ca="1"/>
        <v>Tag not found</v>
      </c>
      <c r="O110" t="str">
        <f ca="1"/>
        <v>Tag not found</v>
      </c>
      <c r="P110" t="str">
        <f ca="1"/>
        <v>Tag not found</v>
      </c>
      <c r="Q110" t="str">
        <f ca="1"/>
        <v>Tag not found</v>
      </c>
      <c r="R110" t="str">
        <f ca="1"/>
        <v>Tag not found</v>
      </c>
      <c r="S110" t="str">
        <f ca="1"/>
        <v>Tag not found</v>
      </c>
      <c r="T110" t="str">
        <f ca="1"/>
        <v>Tag not found</v>
      </c>
      <c r="U110" t="str">
        <f ca="1"/>
        <v>Tag not found</v>
      </c>
    </row>
    <row r="111" spans="1:21" x14ac:dyDescent="0.35">
      <c r="A111" s="36"/>
      <c r="B111" t="str">
        <f t="array" aca="1" ref="B111:U111" ca="1">_xll.PICurrVal('Konkan Datalink'!$B$2:$U$2,0,'Konkan Datalink'!$A$111)</f>
        <v>Tag not found</v>
      </c>
      <c r="C111" t="str">
        <f ca="1"/>
        <v>Tag not found</v>
      </c>
      <c r="D111" t="str">
        <f ca="1"/>
        <v>Tag not found</v>
      </c>
      <c r="E111" t="str">
        <f ca="1"/>
        <v>Tag not found</v>
      </c>
      <c r="F111" t="str">
        <f ca="1"/>
        <v>Tag not found</v>
      </c>
      <c r="G111" t="str">
        <f ca="1"/>
        <v>Tag not found</v>
      </c>
      <c r="H111" t="str">
        <f ca="1"/>
        <v>Tag not found</v>
      </c>
      <c r="I111" t="str">
        <f ca="1"/>
        <v>Tag not found</v>
      </c>
      <c r="J111" t="str">
        <f ca="1"/>
        <v>Tag not found</v>
      </c>
      <c r="K111" t="str">
        <f ca="1"/>
        <v>Tag not found</v>
      </c>
      <c r="L111" t="str">
        <f ca="1"/>
        <v>Tag not found</v>
      </c>
      <c r="M111" t="str">
        <f ca="1"/>
        <v>Tag not found</v>
      </c>
      <c r="N111" t="str">
        <f ca="1"/>
        <v>Tag not found</v>
      </c>
      <c r="O111" t="str">
        <f ca="1"/>
        <v>Tag not found</v>
      </c>
      <c r="P111" t="str">
        <f ca="1"/>
        <v>Tag not found</v>
      </c>
      <c r="Q111" t="str">
        <f ca="1"/>
        <v>Tag not found</v>
      </c>
      <c r="R111" t="str">
        <f ca="1"/>
        <v>Tag not found</v>
      </c>
      <c r="S111" t="str">
        <f ca="1"/>
        <v>Tag not found</v>
      </c>
      <c r="T111" t="str">
        <f ca="1"/>
        <v>Tag not found</v>
      </c>
      <c r="U111" t="str">
        <f ca="1"/>
        <v>Tag not found</v>
      </c>
    </row>
    <row r="112" spans="1:21" x14ac:dyDescent="0.35">
      <c r="A112" s="36"/>
      <c r="B112" t="str">
        <f t="array" aca="1" ref="B112:U112" ca="1">_xll.PICurrVal('Konkan Datalink'!$B$2:$U$2,0,'Konkan Datalink'!$A$112)</f>
        <v>Tag not found</v>
      </c>
      <c r="C112" t="str">
        <f ca="1"/>
        <v>Tag not found</v>
      </c>
      <c r="D112" t="str">
        <f ca="1"/>
        <v>Tag not found</v>
      </c>
      <c r="E112" t="str">
        <f ca="1"/>
        <v>Tag not found</v>
      </c>
      <c r="F112" t="str">
        <f ca="1"/>
        <v>Tag not found</v>
      </c>
      <c r="G112" t="str">
        <f ca="1"/>
        <v>Tag not found</v>
      </c>
      <c r="H112" t="str">
        <f ca="1"/>
        <v>Tag not found</v>
      </c>
      <c r="I112" t="str">
        <f ca="1"/>
        <v>Tag not found</v>
      </c>
      <c r="J112" t="str">
        <f ca="1"/>
        <v>Tag not found</v>
      </c>
      <c r="K112" t="str">
        <f ca="1"/>
        <v>Tag not found</v>
      </c>
      <c r="L112" t="str">
        <f ca="1"/>
        <v>Tag not found</v>
      </c>
      <c r="M112" t="str">
        <f ca="1"/>
        <v>Tag not found</v>
      </c>
      <c r="N112" t="str">
        <f ca="1"/>
        <v>Tag not found</v>
      </c>
      <c r="O112" t="str">
        <f ca="1"/>
        <v>Tag not found</v>
      </c>
      <c r="P112" t="str">
        <f ca="1"/>
        <v>Tag not found</v>
      </c>
      <c r="Q112" t="str">
        <f ca="1"/>
        <v>Tag not found</v>
      </c>
      <c r="R112" t="str">
        <f ca="1"/>
        <v>Tag not found</v>
      </c>
      <c r="S112" t="str">
        <f ca="1"/>
        <v>Tag not found</v>
      </c>
      <c r="T112" t="str">
        <f ca="1"/>
        <v>Tag not found</v>
      </c>
      <c r="U112" t="str">
        <f ca="1"/>
        <v>Tag not found</v>
      </c>
    </row>
    <row r="113" spans="1:21" x14ac:dyDescent="0.35">
      <c r="A113" s="36"/>
      <c r="B113" t="str">
        <f t="array" aca="1" ref="B113:U113" ca="1">_xll.PICurrVal('Konkan Datalink'!$B$2:$U$2,0,'Konkan Datalink'!$A$113)</f>
        <v>Tag not found</v>
      </c>
      <c r="C113" t="str">
        <f ca="1"/>
        <v>Tag not found</v>
      </c>
      <c r="D113" t="str">
        <f ca="1"/>
        <v>Tag not found</v>
      </c>
      <c r="E113" t="str">
        <f ca="1"/>
        <v>Tag not found</v>
      </c>
      <c r="F113" t="str">
        <f ca="1"/>
        <v>Tag not found</v>
      </c>
      <c r="G113" t="str">
        <f ca="1"/>
        <v>Tag not found</v>
      </c>
      <c r="H113" t="str">
        <f ca="1"/>
        <v>Tag not found</v>
      </c>
      <c r="I113" t="str">
        <f ca="1"/>
        <v>Tag not found</v>
      </c>
      <c r="J113" t="str">
        <f ca="1"/>
        <v>Tag not found</v>
      </c>
      <c r="K113" t="str">
        <f ca="1"/>
        <v>Tag not found</v>
      </c>
      <c r="L113" t="str">
        <f ca="1"/>
        <v>Tag not found</v>
      </c>
      <c r="M113" t="str">
        <f ca="1"/>
        <v>Tag not found</v>
      </c>
      <c r="N113" t="str">
        <f ca="1"/>
        <v>Tag not found</v>
      </c>
      <c r="O113" t="str">
        <f ca="1"/>
        <v>Tag not found</v>
      </c>
      <c r="P113" t="str">
        <f ca="1"/>
        <v>Tag not found</v>
      </c>
      <c r="Q113" t="str">
        <f ca="1"/>
        <v>Tag not found</v>
      </c>
      <c r="R113" t="str">
        <f ca="1"/>
        <v>Tag not found</v>
      </c>
      <c r="S113" t="str">
        <f ca="1"/>
        <v>Tag not found</v>
      </c>
      <c r="T113" t="str">
        <f ca="1"/>
        <v>Tag not found</v>
      </c>
      <c r="U113" t="str">
        <f ca="1"/>
        <v>Tag not found</v>
      </c>
    </row>
    <row r="114" spans="1:21" x14ac:dyDescent="0.35">
      <c r="A114" s="36"/>
      <c r="B114" t="str">
        <f t="array" aca="1" ref="B114:U114" ca="1">_xll.PICurrVal('Konkan Datalink'!$B$2:$U$2,0,'Konkan Datalink'!$A$114)</f>
        <v>Tag not found</v>
      </c>
      <c r="C114" t="str">
        <f ca="1"/>
        <v>Tag not found</v>
      </c>
      <c r="D114" t="str">
        <f ca="1"/>
        <v>Tag not found</v>
      </c>
      <c r="E114" t="str">
        <f ca="1"/>
        <v>Tag not found</v>
      </c>
      <c r="F114" t="str">
        <f ca="1"/>
        <v>Tag not found</v>
      </c>
      <c r="G114" t="str">
        <f ca="1"/>
        <v>Tag not found</v>
      </c>
      <c r="H114" t="str">
        <f ca="1"/>
        <v>Tag not found</v>
      </c>
      <c r="I114" t="str">
        <f ca="1"/>
        <v>Tag not found</v>
      </c>
      <c r="J114" t="str">
        <f ca="1"/>
        <v>Tag not found</v>
      </c>
      <c r="K114" t="str">
        <f ca="1"/>
        <v>Tag not found</v>
      </c>
      <c r="L114" t="str">
        <f ca="1"/>
        <v>Tag not found</v>
      </c>
      <c r="M114" t="str">
        <f ca="1"/>
        <v>Tag not found</v>
      </c>
      <c r="N114" t="str">
        <f ca="1"/>
        <v>Tag not found</v>
      </c>
      <c r="O114" t="str">
        <f ca="1"/>
        <v>Tag not found</v>
      </c>
      <c r="P114" t="str">
        <f ca="1"/>
        <v>Tag not found</v>
      </c>
      <c r="Q114" t="str">
        <f ca="1"/>
        <v>Tag not found</v>
      </c>
      <c r="R114" t="str">
        <f ca="1"/>
        <v>Tag not found</v>
      </c>
      <c r="S114" t="str">
        <f ca="1"/>
        <v>Tag not found</v>
      </c>
      <c r="T114" t="str">
        <f ca="1"/>
        <v>Tag not found</v>
      </c>
      <c r="U114" t="str">
        <f ca="1"/>
        <v>Tag not found</v>
      </c>
    </row>
    <row r="115" spans="1:21" x14ac:dyDescent="0.35">
      <c r="A115" s="36"/>
      <c r="B115" t="str">
        <f t="array" aca="1" ref="B115:U115" ca="1">_xll.PICurrVal('Konkan Datalink'!$B$2:$U$2,0,'Konkan Datalink'!$A$115)</f>
        <v>Tag not found</v>
      </c>
      <c r="C115" t="str">
        <f ca="1"/>
        <v>Tag not found</v>
      </c>
      <c r="D115" t="str">
        <f ca="1"/>
        <v>Tag not found</v>
      </c>
      <c r="E115" t="str">
        <f ca="1"/>
        <v>Tag not found</v>
      </c>
      <c r="F115" t="str">
        <f ca="1"/>
        <v>Tag not found</v>
      </c>
      <c r="G115" t="str">
        <f ca="1"/>
        <v>Tag not found</v>
      </c>
      <c r="H115" t="str">
        <f ca="1"/>
        <v>Tag not found</v>
      </c>
      <c r="I115" t="str">
        <f ca="1"/>
        <v>Tag not found</v>
      </c>
      <c r="J115" t="str">
        <f ca="1"/>
        <v>Tag not found</v>
      </c>
      <c r="K115" t="str">
        <f ca="1"/>
        <v>Tag not found</v>
      </c>
      <c r="L115" t="str">
        <f ca="1"/>
        <v>Tag not found</v>
      </c>
      <c r="M115" t="str">
        <f ca="1"/>
        <v>Tag not found</v>
      </c>
      <c r="N115" t="str">
        <f ca="1"/>
        <v>Tag not found</v>
      </c>
      <c r="O115" t="str">
        <f ca="1"/>
        <v>Tag not found</v>
      </c>
      <c r="P115" t="str">
        <f ca="1"/>
        <v>Tag not found</v>
      </c>
      <c r="Q115" t="str">
        <f ca="1"/>
        <v>Tag not found</v>
      </c>
      <c r="R115" t="str">
        <f ca="1"/>
        <v>Tag not found</v>
      </c>
      <c r="S115" t="str">
        <f ca="1"/>
        <v>Tag not found</v>
      </c>
      <c r="T115" t="str">
        <f ca="1"/>
        <v>Tag not found</v>
      </c>
      <c r="U115" t="str">
        <f ca="1"/>
        <v>Tag not found</v>
      </c>
    </row>
    <row r="116" spans="1:21" x14ac:dyDescent="0.35">
      <c r="B116" t="str">
        <f t="array" aca="1" ref="B116:U116" ca="1">_xll.PICurrVal('Konkan Datalink'!$B$2:$U$2,0,'Konkan Datalink'!$A$116)</f>
        <v>Tag not found</v>
      </c>
      <c r="C116" t="str">
        <f ca="1"/>
        <v>Tag not found</v>
      </c>
      <c r="D116" t="str">
        <f ca="1"/>
        <v>Tag not found</v>
      </c>
      <c r="E116" t="str">
        <f ca="1"/>
        <v>Tag not found</v>
      </c>
      <c r="F116" t="str">
        <f ca="1"/>
        <v>Tag not found</v>
      </c>
      <c r="G116" t="str">
        <f ca="1"/>
        <v>Tag not found</v>
      </c>
      <c r="H116" t="str">
        <f ca="1"/>
        <v>Tag not found</v>
      </c>
      <c r="I116" t="str">
        <f ca="1"/>
        <v>Tag not found</v>
      </c>
      <c r="J116" t="str">
        <f ca="1"/>
        <v>Tag not found</v>
      </c>
      <c r="K116" t="str">
        <f ca="1"/>
        <v>Tag not found</v>
      </c>
      <c r="L116" t="str">
        <f ca="1"/>
        <v>Tag not found</v>
      </c>
      <c r="M116" t="str">
        <f ca="1"/>
        <v>Tag not found</v>
      </c>
      <c r="N116" t="str">
        <f ca="1"/>
        <v>Tag not found</v>
      </c>
      <c r="O116" t="str">
        <f ca="1"/>
        <v>Tag not found</v>
      </c>
      <c r="P116" t="str">
        <f ca="1"/>
        <v>Tag not found</v>
      </c>
      <c r="Q116" t="str">
        <f ca="1"/>
        <v>Tag not found</v>
      </c>
      <c r="R116" t="str">
        <f ca="1"/>
        <v>Tag not found</v>
      </c>
      <c r="S116" t="str">
        <f ca="1"/>
        <v>Tag not found</v>
      </c>
      <c r="T116" t="str">
        <f ca="1"/>
        <v>Tag not found</v>
      </c>
      <c r="U116" t="str">
        <f ca="1"/>
        <v>Tag not found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5D69-68F9-418B-999F-1A171A790E4F}">
  <dimension ref="A1:ALH233"/>
  <sheetViews>
    <sheetView zoomScale="60" zoomScaleNormal="60" workbookViewId="0">
      <selection activeCell="F243" sqref="F243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23.5429687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5" width="16.1796875" bestFit="1" customWidth="1"/>
    <col min="16" max="16" width="15.453125" customWidth="1"/>
    <col min="17" max="17" width="21.90625" bestFit="1" customWidth="1"/>
    <col min="18" max="18" width="13.453125" bestFit="1" customWidth="1"/>
    <col min="19" max="19" width="10.6328125" bestFit="1" customWidth="1"/>
    <col min="20" max="20" width="11" bestFit="1" customWidth="1"/>
    <col min="21" max="21" width="13.453125" bestFit="1" customWidth="1"/>
    <col min="22" max="22" width="11" bestFit="1" customWidth="1"/>
    <col min="996" max="996" width="181.453125" bestFit="1" customWidth="1"/>
  </cols>
  <sheetData>
    <row r="1" spans="1:996" x14ac:dyDescent="0.35">
      <c r="B1" s="11"/>
      <c r="C1" s="12"/>
      <c r="D1" s="15"/>
      <c r="ALH1" s="14" t="s">
        <v>1</v>
      </c>
    </row>
    <row r="2" spans="1:996" ht="23" x14ac:dyDescent="0.35">
      <c r="A2" s="74" t="s">
        <v>42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4" spans="1:996" ht="23.5" x14ac:dyDescent="0.35">
      <c r="A4" s="75" t="s">
        <v>22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996" ht="15.65" customHeight="1" x14ac:dyDescent="0.35">
      <c r="C5" s="33"/>
    </row>
    <row r="6" spans="1:996" ht="15.65" customHeight="1" x14ac:dyDescent="0.35">
      <c r="C6" s="33"/>
      <c r="D6" s="76" t="s">
        <v>45</v>
      </c>
      <c r="E6" s="76"/>
      <c r="F6" s="76"/>
      <c r="G6" s="76"/>
      <c r="H6" s="76"/>
      <c r="I6" s="76"/>
      <c r="J6" s="76"/>
      <c r="K6" s="76"/>
      <c r="M6" s="72" t="s">
        <v>74</v>
      </c>
      <c r="N6" s="72"/>
      <c r="O6" s="72"/>
      <c r="P6" s="72"/>
      <c r="Q6" s="72"/>
    </row>
    <row r="7" spans="1:996" ht="15.65" customHeight="1" x14ac:dyDescent="0.4">
      <c r="C7" s="33"/>
      <c r="D7" s="19"/>
      <c r="E7" s="20" t="s">
        <v>46</v>
      </c>
      <c r="F7" s="20" t="s">
        <v>51</v>
      </c>
      <c r="G7" s="20" t="s">
        <v>52</v>
      </c>
      <c r="H7" s="20" t="s">
        <v>38</v>
      </c>
      <c r="I7" s="20" t="s">
        <v>39</v>
      </c>
      <c r="J7" s="20" t="s">
        <v>43</v>
      </c>
      <c r="K7" s="20" t="s">
        <v>44</v>
      </c>
      <c r="M7" s="1" t="s">
        <v>51</v>
      </c>
      <c r="N7" s="73" t="s">
        <v>127</v>
      </c>
      <c r="O7" s="73"/>
      <c r="P7" s="73"/>
      <c r="Q7" s="73"/>
    </row>
    <row r="8" spans="1:996" ht="15.65" customHeight="1" x14ac:dyDescent="0.4">
      <c r="C8" s="33"/>
      <c r="D8" s="22" t="s">
        <v>36</v>
      </c>
      <c r="E8" s="21">
        <f>SUM('Amravati - Total'!L:L)</f>
        <v>218</v>
      </c>
      <c r="F8" s="26">
        <f>SUM('Amravati - Total'!O:O)</f>
        <v>185</v>
      </c>
      <c r="G8" s="21">
        <f>SUM('Amravati - Total'!P:P)</f>
        <v>33</v>
      </c>
      <c r="H8" s="23">
        <f>SUM('Amravati - Total'!U:U)</f>
        <v>142</v>
      </c>
      <c r="I8" s="21">
        <f>SUM('Amravati - Total'!V:V)</f>
        <v>43</v>
      </c>
      <c r="J8" s="24">
        <f>SUM('Amravati - Total'!AD:AD)</f>
        <v>1</v>
      </c>
      <c r="K8" s="25">
        <f>SUM('Amravati - Total'!AE:AE)</f>
        <v>15</v>
      </c>
      <c r="M8" s="1" t="s">
        <v>52</v>
      </c>
      <c r="N8" s="73" t="s">
        <v>128</v>
      </c>
      <c r="O8" s="73"/>
      <c r="P8" s="73"/>
      <c r="Q8" s="73"/>
    </row>
    <row r="9" spans="1:996" ht="15.65" customHeight="1" x14ac:dyDescent="0.4">
      <c r="C9" s="33"/>
      <c r="D9" s="22" t="s">
        <v>37</v>
      </c>
      <c r="E9" s="21">
        <f>SUM('Amravati - Total'!M:M)</f>
        <v>218</v>
      </c>
      <c r="F9" s="26">
        <f>SUM('Amravati - Total'!Q:Q)</f>
        <v>156</v>
      </c>
      <c r="G9" s="21">
        <f>SUM('Amravati - Total'!R:R)</f>
        <v>62</v>
      </c>
      <c r="H9" s="23">
        <f>SUM('Amravati - Total'!W:W)</f>
        <v>60</v>
      </c>
      <c r="I9" s="21">
        <f>SUM('Amravati - Total'!X:X)</f>
        <v>96</v>
      </c>
      <c r="J9" s="24">
        <f>SUM('Amravati - Total'!AF:AF)</f>
        <v>17</v>
      </c>
      <c r="K9" s="25">
        <f>SUM('Amravati - Total'!AG:AG)</f>
        <v>79</v>
      </c>
      <c r="M9" s="1" t="s">
        <v>38</v>
      </c>
      <c r="N9" s="73" t="s">
        <v>76</v>
      </c>
      <c r="O9" s="73"/>
      <c r="P9" s="73"/>
      <c r="Q9" s="73"/>
    </row>
    <row r="10" spans="1:996" ht="15.65" customHeight="1" x14ac:dyDescent="0.4">
      <c r="C10" s="33"/>
      <c r="D10" s="22" t="s">
        <v>35</v>
      </c>
      <c r="E10" s="21">
        <f>SUM('Amravati - Total'!N:N)</f>
        <v>218</v>
      </c>
      <c r="F10" s="26">
        <f>SUM('Amravati - Total'!S:S)</f>
        <v>204</v>
      </c>
      <c r="G10" s="21">
        <f>SUM('Amravati - Total'!T:T)</f>
        <v>14</v>
      </c>
      <c r="H10" s="23">
        <f>SUM('Amravati - Total'!Y:Y)</f>
        <v>186</v>
      </c>
      <c r="I10" s="21">
        <f>SUM('Amravati - Total'!Z:Z)</f>
        <v>18</v>
      </c>
      <c r="J10" s="24">
        <f>SUM('Amravati - Total'!AH:AH)</f>
        <v>5</v>
      </c>
      <c r="K10" s="25">
        <f>SUM('Amravati - Total'!AI:AI)</f>
        <v>13</v>
      </c>
      <c r="M10" s="1" t="s">
        <v>39</v>
      </c>
      <c r="N10" s="73" t="s">
        <v>77</v>
      </c>
      <c r="O10" s="73"/>
      <c r="P10" s="73"/>
      <c r="Q10" s="73"/>
    </row>
    <row r="11" spans="1:996" ht="15.65" customHeight="1" x14ac:dyDescent="0.4">
      <c r="C11" s="33"/>
      <c r="M11" s="1" t="s">
        <v>40</v>
      </c>
      <c r="N11" s="73" t="s">
        <v>129</v>
      </c>
      <c r="O11" s="73"/>
      <c r="P11" s="73"/>
      <c r="Q11" s="73"/>
    </row>
    <row r="12" spans="1:996" ht="15.65" customHeight="1" x14ac:dyDescent="0.45">
      <c r="C12" s="33"/>
      <c r="F12" s="18" t="s">
        <v>68</v>
      </c>
      <c r="G12" s="18" t="s">
        <v>40</v>
      </c>
      <c r="H12" s="18" t="s">
        <v>41</v>
      </c>
      <c r="M12" s="1" t="s">
        <v>41</v>
      </c>
      <c r="N12" s="73" t="s">
        <v>130</v>
      </c>
      <c r="O12" s="73"/>
      <c r="P12" s="73"/>
      <c r="Q12" s="73"/>
    </row>
    <row r="13" spans="1:996" ht="15.65" customHeight="1" x14ac:dyDescent="0.35">
      <c r="C13" s="33"/>
      <c r="F13" s="21">
        <f>SUM('Amravati - Total'!K:K)</f>
        <v>218</v>
      </c>
      <c r="G13" s="23">
        <f>SUM('Amravati - Total'!AA:AA)</f>
        <v>127</v>
      </c>
      <c r="H13" s="24">
        <f>SUM('Amravati - Total'!AB:AB)</f>
        <v>90</v>
      </c>
    </row>
    <row r="14" spans="1:996" ht="15.65" customHeight="1" x14ac:dyDescent="0.35">
      <c r="C14" s="33"/>
    </row>
    <row r="15" spans="1:996" s="16" customFormat="1" ht="48" x14ac:dyDescent="0.4">
      <c r="A15" s="2" t="s">
        <v>9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0</v>
      </c>
      <c r="I15" s="2" t="s">
        <v>10</v>
      </c>
      <c r="J15" s="2" t="s">
        <v>11</v>
      </c>
      <c r="K15" s="2" t="s">
        <v>12</v>
      </c>
      <c r="L15" s="2" t="s">
        <v>13</v>
      </c>
      <c r="M15" s="2" t="s">
        <v>14</v>
      </c>
      <c r="N15" s="2" t="s">
        <v>15</v>
      </c>
      <c r="O15" s="2" t="s">
        <v>16</v>
      </c>
      <c r="P15" s="2" t="s">
        <v>17</v>
      </c>
      <c r="Q15" s="38" t="s">
        <v>23</v>
      </c>
      <c r="R15" s="2" t="s">
        <v>314</v>
      </c>
      <c r="S15" s="2" t="s">
        <v>25</v>
      </c>
      <c r="T15" s="2" t="s">
        <v>315</v>
      </c>
      <c r="U15" s="2" t="s">
        <v>27</v>
      </c>
      <c r="V15" s="2" t="s">
        <v>316</v>
      </c>
      <c r="W15" s="41"/>
    </row>
    <row r="16" spans="1:996" ht="16" x14ac:dyDescent="0.4">
      <c r="A16" s="1">
        <f>'Region - Amravati Data'!A2</f>
        <v>1</v>
      </c>
      <c r="B16" s="1" t="str">
        <f>'Region - Amravati Data'!B2</f>
        <v>Amravati</v>
      </c>
      <c r="C16" s="1" t="str">
        <f>'Region - Amravati Data'!C2</f>
        <v>Amravati</v>
      </c>
      <c r="D16" s="1" t="str">
        <f>'Region - Amravati Data'!D2</f>
        <v>Achalpur</v>
      </c>
      <c r="E16" s="1" t="str">
        <f>'Region - Amravati Data'!E2</f>
        <v>Achalpur</v>
      </c>
      <c r="F16" s="1" t="str">
        <f>'Region - Amravati Data'!F2</f>
        <v>7945938</v>
      </c>
      <c r="G16" s="1" t="str">
        <f>'Region - Amravati Data'!G2</f>
        <v>83 Village RRWS Scheme MJP RR (C 39)</v>
      </c>
      <c r="H16" s="1" t="str">
        <f>'Region - Amravati Data'!H2</f>
        <v>Kolha</v>
      </c>
      <c r="I16" s="1" t="str">
        <f>'Region - Amravati Data'!I2</f>
        <v>Existing 0.50 LL ESR</v>
      </c>
      <c r="J16" s="1" t="str">
        <f>'Region - Amravati Data'!J2</f>
        <v>Connected</v>
      </c>
      <c r="K16" s="1" t="str">
        <f>'Region - Amravati Data'!K2</f>
        <v>Connected</v>
      </c>
      <c r="L16" s="1" t="str">
        <f>'Region - Amravati Data'!L2</f>
        <v>Connected</v>
      </c>
      <c r="M16" s="1" t="str">
        <f>'Region - Amravati Data'!M2</f>
        <v>Online</v>
      </c>
      <c r="N16" s="1" t="str">
        <f>'Region - Amravati Data'!N2</f>
        <v>Online</v>
      </c>
      <c r="O16" s="1" t="str">
        <f>'Region - Amravati Data'!O2</f>
        <v>Offline</v>
      </c>
      <c r="P16" s="1" t="str">
        <f>'Region - Amravati Data'!P2</f>
        <v>Fully Completed</v>
      </c>
      <c r="Q16" s="1">
        <f>'Region - Amravati Data'!Q2</f>
        <v>0</v>
      </c>
      <c r="R16" s="1">
        <f>'Region - Amravati Data'!R2</f>
        <v>0</v>
      </c>
      <c r="S16" s="1">
        <f>'Region - Amravati Data'!S2</f>
        <v>0</v>
      </c>
      <c r="T16" s="1">
        <f>'Region - Amravati Data'!T2</f>
        <v>0</v>
      </c>
      <c r="U16" s="1">
        <f>'Region - Amravati Data'!U2</f>
        <v>0</v>
      </c>
      <c r="V16" s="1">
        <f>'Region - Amravati Data'!V2</f>
        <v>1</v>
      </c>
      <c r="W16" s="41"/>
    </row>
    <row r="17" spans="1:23" ht="16" x14ac:dyDescent="0.4">
      <c r="A17" s="1">
        <f>'Region - Amravati Data'!A3</f>
        <v>2</v>
      </c>
      <c r="B17" s="1" t="str">
        <f>'Region - Amravati Data'!B3</f>
        <v>Akola</v>
      </c>
      <c r="C17" s="1" t="str">
        <f>'Region - Amravati Data'!C3</f>
        <v>Buldhana</v>
      </c>
      <c r="D17" s="1" t="str">
        <f>'Region - Amravati Data'!D3</f>
        <v>Khamgaon</v>
      </c>
      <c r="E17" s="1" t="str">
        <f>'Region - Amravati Data'!E3</f>
        <v>Nandura</v>
      </c>
      <c r="F17" s="1" t="str">
        <f>'Region - Amravati Data'!F3</f>
        <v>20028083</v>
      </c>
      <c r="G17" s="1" t="str">
        <f>'Region - Amravati Data'!G3</f>
        <v>Wadali &amp; 8 Villages RRWSS</v>
      </c>
      <c r="H17" s="1" t="str">
        <f>'Region - Amravati Data'!H3</f>
        <v>Wadali</v>
      </c>
      <c r="I17" s="1" t="str">
        <f>'Region - Amravati Data'!I3</f>
        <v>Proposed 0.50 LL ESR</v>
      </c>
      <c r="J17" s="1" t="str">
        <f>'Region - Amravati Data'!J3</f>
        <v>Connected</v>
      </c>
      <c r="K17" s="1" t="str">
        <f>'Region - Amravati Data'!K3</f>
        <v>Connected</v>
      </c>
      <c r="L17" s="1" t="str">
        <f>'Region - Amravati Data'!L3</f>
        <v>Connected</v>
      </c>
      <c r="M17" s="1" t="str">
        <f>'Region - Amravati Data'!M3</f>
        <v>Online</v>
      </c>
      <c r="N17" s="1" t="str">
        <f>'Region - Amravati Data'!N3</f>
        <v>Online</v>
      </c>
      <c r="O17" s="1" t="str">
        <f>'Region - Amravati Data'!O3</f>
        <v>Online</v>
      </c>
      <c r="P17" s="1" t="str">
        <f>'Region - Amravati Data'!P3</f>
        <v>Fully Completed</v>
      </c>
      <c r="Q17" s="1">
        <f>'Region - Amravati Data'!Q3</f>
        <v>0</v>
      </c>
      <c r="R17" s="1">
        <f>'Region - Amravati Data'!R3</f>
        <v>0</v>
      </c>
      <c r="S17" s="1">
        <f>'Region - Amravati Data'!S3</f>
        <v>0</v>
      </c>
      <c r="T17" s="1">
        <f>'Region - Amravati Data'!T3</f>
        <v>0</v>
      </c>
      <c r="U17" s="1">
        <f>'Region - Amravati Data'!U3</f>
        <v>0</v>
      </c>
      <c r="V17" s="1">
        <f>'Region - Amravati Data'!V3</f>
        <v>0</v>
      </c>
      <c r="W17" s="41"/>
    </row>
    <row r="18" spans="1:23" ht="16" x14ac:dyDescent="0.4">
      <c r="A18" s="1">
        <f>'Region - Amravati Data'!A4</f>
        <v>3</v>
      </c>
      <c r="B18" s="1" t="str">
        <f>'Region - Amravati Data'!B4</f>
        <v>Akola</v>
      </c>
      <c r="C18" s="1" t="str">
        <f>'Region - Amravati Data'!C4</f>
        <v>Buldhana</v>
      </c>
      <c r="D18" s="1" t="str">
        <f>'Region - Amravati Data'!D4</f>
        <v>Khamgaon</v>
      </c>
      <c r="E18" s="1" t="str">
        <f>'Region - Amravati Data'!E4</f>
        <v>Nandura</v>
      </c>
      <c r="F18" s="1" t="str">
        <f>'Region - Amravati Data'!F4</f>
        <v>20028083</v>
      </c>
      <c r="G18" s="1" t="str">
        <f>'Region - Amravati Data'!G4</f>
        <v>Wadali &amp; 8 Villages RRWSS</v>
      </c>
      <c r="H18" s="1" t="str">
        <f>'Region - Amravati Data'!H4</f>
        <v>Wadali</v>
      </c>
      <c r="I18" s="1" t="str">
        <f>'Region - Amravati Data'!I4</f>
        <v>Existing 0.50 LL ESR</v>
      </c>
      <c r="J18" s="1" t="str">
        <f>'Region - Amravati Data'!J4</f>
        <v>Connected</v>
      </c>
      <c r="K18" s="1" t="str">
        <f>'Region - Amravati Data'!K4</f>
        <v>Connected</v>
      </c>
      <c r="L18" s="1" t="str">
        <f>'Region - Amravati Data'!L4</f>
        <v>Connected</v>
      </c>
      <c r="M18" s="1" t="str">
        <f>'Region - Amravati Data'!M4</f>
        <v>Online</v>
      </c>
      <c r="N18" s="1" t="str">
        <f>'Region - Amravati Data'!N4</f>
        <v>Online</v>
      </c>
      <c r="O18" s="1" t="str">
        <f>'Region - Amravati Data'!O4</f>
        <v>Online</v>
      </c>
      <c r="P18" s="1" t="str">
        <f>'Region - Amravati Data'!P4</f>
        <v>Fully Completed</v>
      </c>
      <c r="Q18" s="1">
        <f>'Region - Amravati Data'!Q4</f>
        <v>0</v>
      </c>
      <c r="R18" s="1">
        <f>'Region - Amravati Data'!R4</f>
        <v>0</v>
      </c>
      <c r="S18" s="1">
        <f>'Region - Amravati Data'!S4</f>
        <v>0</v>
      </c>
      <c r="T18" s="1">
        <f>'Region - Amravati Data'!T4</f>
        <v>0</v>
      </c>
      <c r="U18" s="1">
        <f>'Region - Amravati Data'!U4</f>
        <v>0</v>
      </c>
      <c r="V18" s="1">
        <f>'Region - Amravati Data'!V4</f>
        <v>0</v>
      </c>
      <c r="W18" s="41"/>
    </row>
    <row r="19" spans="1:23" ht="16" x14ac:dyDescent="0.4">
      <c r="A19" s="1">
        <f>'Region - Amravati Data'!A5</f>
        <v>4</v>
      </c>
      <c r="B19" s="1" t="str">
        <f>'Region - Amravati Data'!B5</f>
        <v>Akola</v>
      </c>
      <c r="C19" s="1" t="str">
        <f>'Region - Amravati Data'!C5</f>
        <v>Akola</v>
      </c>
      <c r="D19" s="1" t="str">
        <f>'Region - Amravati Data'!D5</f>
        <v>Akola</v>
      </c>
      <c r="E19" s="1" t="str">
        <f>'Region - Amravati Data'!E5</f>
        <v>Akola</v>
      </c>
      <c r="F19" s="1" t="str">
        <f>'Region - Amravati Data'!F5</f>
        <v>20028565</v>
      </c>
      <c r="G19" s="1" t="str">
        <f>'Region - Amravati Data'!G5</f>
        <v>Akot 84 VRRWSS Tq. Akola, Akot &amp; Telhara Dist. Akola</v>
      </c>
      <c r="H19" s="1" t="str">
        <f>'Region - Amravati Data'!H5</f>
        <v>Pimpari Dikkar</v>
      </c>
      <c r="I19" s="1" t="str">
        <f>'Region - Amravati Data'!I5</f>
        <v>Existing 0.40 LL ESR</v>
      </c>
      <c r="J19" s="1" t="str">
        <f>'Region - Amravati Data'!J5</f>
        <v>Connected</v>
      </c>
      <c r="K19" s="1" t="str">
        <f>'Region - Amravati Data'!K5</f>
        <v>Connected</v>
      </c>
      <c r="L19" s="1" t="str">
        <f>'Region - Amravati Data'!L5</f>
        <v>Connected</v>
      </c>
      <c r="M19" s="1" t="str">
        <f>'Region - Amravati Data'!M5</f>
        <v>Online</v>
      </c>
      <c r="N19" s="1" t="str">
        <f>'Region - Amravati Data'!N5</f>
        <v>Offline</v>
      </c>
      <c r="O19" s="1" t="str">
        <f>'Region - Amravati Data'!O5</f>
        <v>Online</v>
      </c>
      <c r="P19" s="1" t="str">
        <f>'Region - Amravati Data'!P5</f>
        <v>Fully Completed</v>
      </c>
      <c r="Q19" s="1">
        <f>'Region - Amravati Data'!Q5</f>
        <v>0</v>
      </c>
      <c r="R19" s="1">
        <f>'Region - Amravati Data'!R5</f>
        <v>0</v>
      </c>
      <c r="S19" s="1">
        <f>'Region - Amravati Data'!S5</f>
        <v>0</v>
      </c>
      <c r="T19" s="1">
        <f>'Region - Amravati Data'!T5</f>
        <v>1</v>
      </c>
      <c r="U19" s="1">
        <f>'Region - Amravati Data'!U5</f>
        <v>0</v>
      </c>
      <c r="V19" s="1">
        <f>'Region - Amravati Data'!V5</f>
        <v>0</v>
      </c>
      <c r="W19" s="41"/>
    </row>
    <row r="20" spans="1:23" ht="16" x14ac:dyDescent="0.4">
      <c r="A20" s="1">
        <f>'Region - Amravati Data'!A6</f>
        <v>5</v>
      </c>
      <c r="B20" s="1" t="str">
        <f>'Region - Amravati Data'!B6</f>
        <v>Amravati</v>
      </c>
      <c r="C20" s="1" t="str">
        <f>'Region - Amravati Data'!C6</f>
        <v>Amravati</v>
      </c>
      <c r="D20" s="1" t="str">
        <f>'Region - Amravati Data'!D6</f>
        <v>Achalpur</v>
      </c>
      <c r="E20" s="1" t="str">
        <f>'Region - Amravati Data'!E6</f>
        <v>Chandur Bazar</v>
      </c>
      <c r="F20" s="1" t="str">
        <f>'Region - Amravati Data'!F6</f>
        <v>7945938</v>
      </c>
      <c r="G20" s="1" t="str">
        <f>'Region - Amravati Data'!G6</f>
        <v>83 Village RRWS Scheme MJP RR (C 39)</v>
      </c>
      <c r="H20" s="1" t="str">
        <f>'Region - Amravati Data'!H6</f>
        <v>Gourkheda</v>
      </c>
      <c r="I20" s="1" t="str">
        <f>'Region - Amravati Data'!I6</f>
        <v>Existing 0.30 LL ESR</v>
      </c>
      <c r="J20" s="1" t="str">
        <f>'Region - Amravati Data'!J6</f>
        <v>Connected</v>
      </c>
      <c r="K20" s="1" t="str">
        <f>'Region - Amravati Data'!K6</f>
        <v>Connected</v>
      </c>
      <c r="L20" s="1" t="str">
        <f>'Region - Amravati Data'!L6</f>
        <v>Connected</v>
      </c>
      <c r="M20" s="1" t="str">
        <f>'Region - Amravati Data'!M6</f>
        <v>Online</v>
      </c>
      <c r="N20" s="1" t="str">
        <f>'Region - Amravati Data'!N6</f>
        <v>Online</v>
      </c>
      <c r="O20" s="1" t="str">
        <f>'Region - Amravati Data'!O6</f>
        <v>Online</v>
      </c>
      <c r="P20" s="1" t="str">
        <f>'Region - Amravati Data'!P6</f>
        <v>Fully Completed</v>
      </c>
      <c r="Q20" s="1">
        <f>'Region - Amravati Data'!Q6</f>
        <v>0</v>
      </c>
      <c r="R20" s="1">
        <f>'Region - Amravati Data'!R6</f>
        <v>0</v>
      </c>
      <c r="S20" s="1">
        <f>'Region - Amravati Data'!S6</f>
        <v>0</v>
      </c>
      <c r="T20" s="1">
        <f>'Region - Amravati Data'!T6</f>
        <v>0</v>
      </c>
      <c r="U20" s="1">
        <f>'Region - Amravati Data'!U6</f>
        <v>0</v>
      </c>
      <c r="V20" s="1">
        <f>'Region - Amravati Data'!V6</f>
        <v>0</v>
      </c>
      <c r="W20" s="41"/>
    </row>
    <row r="21" spans="1:23" ht="16" x14ac:dyDescent="0.4">
      <c r="A21" s="1">
        <f>'Region - Amravati Data'!A7</f>
        <v>6</v>
      </c>
      <c r="B21" s="1" t="str">
        <f>'Region - Amravati Data'!B7</f>
        <v>Amravati</v>
      </c>
      <c r="C21" s="1" t="str">
        <f>'Region - Amravati Data'!C7</f>
        <v>Amravati</v>
      </c>
      <c r="D21" s="1" t="str">
        <f>'Region - Amravati Data'!D7</f>
        <v>Achalpur</v>
      </c>
      <c r="E21" s="1" t="str">
        <f>'Region - Amravati Data'!E7</f>
        <v>Achalpur</v>
      </c>
      <c r="F21" s="1" t="str">
        <f>'Region - Amravati Data'!F7</f>
        <v>20029998</v>
      </c>
      <c r="G21" s="1" t="str">
        <f>'Region - Amravati Data'!G7</f>
        <v>Shahanur &amp; 9 Villages RRWS</v>
      </c>
      <c r="H21" s="1" t="str">
        <f>'Region - Amravati Data'!H7</f>
        <v>Waghdoh</v>
      </c>
      <c r="I21" s="1" t="str">
        <f>'Region - Amravati Data'!I7</f>
        <v>Existing 0.35 LL ESR</v>
      </c>
      <c r="J21" s="1" t="str">
        <f>'Region - Amravati Data'!J7</f>
        <v>Connected</v>
      </c>
      <c r="K21" s="1" t="str">
        <f>'Region - Amravati Data'!K7</f>
        <v>Not</v>
      </c>
      <c r="L21" s="1" t="str">
        <f>'Region - Amravati Data'!L7</f>
        <v>Connected</v>
      </c>
      <c r="M21" s="1" t="str">
        <f>'Region - Amravati Data'!M7</f>
        <v>Online</v>
      </c>
      <c r="N21" s="1" t="str">
        <f>'Region - Amravati Data'!N7</f>
        <v>N/A</v>
      </c>
      <c r="O21" s="1" t="str">
        <f>'Region - Amravati Data'!O7</f>
        <v>Online</v>
      </c>
      <c r="P21" s="1" t="str">
        <f>'Region - Amravati Data'!P7</f>
        <v>In Progress</v>
      </c>
      <c r="Q21" s="1">
        <f>'Region - Amravati Data'!Q7</f>
        <v>0</v>
      </c>
      <c r="R21" s="1">
        <f>'Region - Amravati Data'!R7</f>
        <v>0</v>
      </c>
      <c r="S21" s="1">
        <f>'Region - Amravati Data'!S7</f>
        <v>0</v>
      </c>
      <c r="T21" s="1">
        <f>'Region - Amravati Data'!T7</f>
        <v>0</v>
      </c>
      <c r="U21" s="1">
        <f>'Region - Amravati Data'!U7</f>
        <v>0</v>
      </c>
      <c r="V21" s="1">
        <f>'Region - Amravati Data'!V7</f>
        <v>0</v>
      </c>
      <c r="W21" s="41"/>
    </row>
    <row r="22" spans="1:23" ht="16" x14ac:dyDescent="0.4">
      <c r="A22" s="1">
        <f>'Region - Amravati Data'!A8</f>
        <v>7</v>
      </c>
      <c r="B22" s="1" t="str">
        <f>'Region - Amravati Data'!B8</f>
        <v>Amravati</v>
      </c>
      <c r="C22" s="1" t="str">
        <f>'Region - Amravati Data'!C8</f>
        <v>Amravati W.M</v>
      </c>
      <c r="D22" s="1" t="str">
        <f>'Region - Amravati Data'!D8</f>
        <v>W.M.Amravati - 2</v>
      </c>
      <c r="E22" s="1" t="str">
        <f>'Region - Amravati Data'!E8</f>
        <v>Bhatkuli</v>
      </c>
      <c r="F22" s="1" t="str">
        <f>'Region - Amravati Data'!F8</f>
        <v>20003791</v>
      </c>
      <c r="G22" s="1" t="str">
        <f>'Region - Amravati Data'!G8</f>
        <v>105 Villages RRWSS</v>
      </c>
      <c r="H22" s="1" t="str">
        <f>'Region - Amravati Data'!H8</f>
        <v>Hiwara</v>
      </c>
      <c r="I22" s="1" t="str">
        <f>'Region - Amravati Data'!I8</f>
        <v>Existing 0.45 LL ESR</v>
      </c>
      <c r="J22" s="1" t="str">
        <f>'Region - Amravati Data'!J8</f>
        <v>Connected</v>
      </c>
      <c r="K22" s="1" t="str">
        <f>'Region - Amravati Data'!K8</f>
        <v>Connected</v>
      </c>
      <c r="L22" s="1" t="str">
        <f>'Region - Amravati Data'!L8</f>
        <v>Connected</v>
      </c>
      <c r="M22" s="1" t="str">
        <f>'Region - Amravati Data'!M8</f>
        <v>Online</v>
      </c>
      <c r="N22" s="1" t="str">
        <f>'Region - Amravati Data'!N8</f>
        <v>Offline</v>
      </c>
      <c r="O22" s="1" t="str">
        <f>'Region - Amravati Data'!O8</f>
        <v>Online</v>
      </c>
      <c r="P22" s="1" t="str">
        <f>'Region - Amravati Data'!P8</f>
        <v>Fully Completed</v>
      </c>
      <c r="Q22" s="1">
        <f>'Region - Amravati Data'!Q8</f>
        <v>0</v>
      </c>
      <c r="R22" s="1">
        <f>'Region - Amravati Data'!R8</f>
        <v>0</v>
      </c>
      <c r="S22" s="1">
        <f>'Region - Amravati Data'!S8</f>
        <v>0</v>
      </c>
      <c r="T22" s="1">
        <f>'Region - Amravati Data'!T8</f>
        <v>1</v>
      </c>
      <c r="U22" s="1">
        <f>'Region - Amravati Data'!U8</f>
        <v>0</v>
      </c>
      <c r="V22" s="1">
        <f>'Region - Amravati Data'!V8</f>
        <v>0</v>
      </c>
      <c r="W22" s="41"/>
    </row>
    <row r="23" spans="1:23" ht="16" x14ac:dyDescent="0.4">
      <c r="A23" s="1">
        <f>'Region - Amravati Data'!A9</f>
        <v>8</v>
      </c>
      <c r="B23" s="1" t="str">
        <f>'Region - Amravati Data'!B9</f>
        <v>Amravati</v>
      </c>
      <c r="C23" s="1" t="str">
        <f>'Region - Amravati Data'!C9</f>
        <v>Amravati W.M</v>
      </c>
      <c r="D23" s="1" t="str">
        <f>'Region - Amravati Data'!D9</f>
        <v>W.M.Amravati - 2</v>
      </c>
      <c r="E23" s="1" t="str">
        <f>'Region - Amravati Data'!E9</f>
        <v>Amravati</v>
      </c>
      <c r="F23" s="1" t="str">
        <f>'Region - Amravati Data'!F9</f>
        <v>20003791</v>
      </c>
      <c r="G23" s="1" t="str">
        <f>'Region - Amravati Data'!G9</f>
        <v>105 Villages RRWSS</v>
      </c>
      <c r="H23" s="1" t="str">
        <f>'Region - Amravati Data'!H9</f>
        <v>Talwel</v>
      </c>
      <c r="I23" s="1" t="str">
        <f>'Region - Amravati Data'!I9</f>
        <v>Existing 0.50 LL ESR -Outlet-1</v>
      </c>
      <c r="J23" s="1" t="str">
        <f>'Region - Amravati Data'!J9</f>
        <v>Connected</v>
      </c>
      <c r="K23" s="1" t="str">
        <f>'Region - Amravati Data'!K9</f>
        <v>Connected</v>
      </c>
      <c r="L23" s="1" t="str">
        <f>'Region - Amravati Data'!L9</f>
        <v>Connected</v>
      </c>
      <c r="M23" s="1" t="str">
        <f>'Region - Amravati Data'!M9</f>
        <v>Online</v>
      </c>
      <c r="N23" s="1" t="str">
        <f>'Region - Amravati Data'!N9</f>
        <v>Online</v>
      </c>
      <c r="O23" s="1" t="str">
        <f>'Region - Amravati Data'!O9</f>
        <v>Online</v>
      </c>
      <c r="P23" s="1" t="str">
        <f>'Region - Amravati Data'!P9</f>
        <v>Fully Completed</v>
      </c>
      <c r="Q23" s="1">
        <f>'Region - Amravati Data'!Q9</f>
        <v>0</v>
      </c>
      <c r="R23" s="1">
        <f>'Region - Amravati Data'!R9</f>
        <v>0</v>
      </c>
      <c r="S23" s="1">
        <f>'Region - Amravati Data'!S9</f>
        <v>0</v>
      </c>
      <c r="T23" s="1">
        <f>'Region - Amravati Data'!T9</f>
        <v>0</v>
      </c>
      <c r="U23" s="1">
        <f>'Region - Amravati Data'!U9</f>
        <v>0</v>
      </c>
      <c r="V23" s="1">
        <f>'Region - Amravati Data'!V9</f>
        <v>0</v>
      </c>
      <c r="W23" s="41"/>
    </row>
    <row r="24" spans="1:23" ht="16" x14ac:dyDescent="0.4">
      <c r="A24" s="1">
        <f>'Region - Amravati Data'!A10</f>
        <v>9</v>
      </c>
      <c r="B24" s="1" t="str">
        <f>'Region - Amravati Data'!B10</f>
        <v>Akola</v>
      </c>
      <c r="C24" s="1" t="str">
        <f>'Region - Amravati Data'!C10</f>
        <v>Akola</v>
      </c>
      <c r="D24" s="1" t="str">
        <f>'Region - Amravati Data'!D10</f>
        <v>Murtizapur</v>
      </c>
      <c r="E24" s="1" t="str">
        <f>'Region - Amravati Data'!E10</f>
        <v>Murtizapur</v>
      </c>
      <c r="F24" s="1" t="str">
        <f>'Region - Amravati Data'!F10</f>
        <v>20028330</v>
      </c>
      <c r="G24" s="1" t="str">
        <f>'Region - Amravati Data'!G10</f>
        <v>Langhapur 50 VRRWSS Tq. Murtizapur Dist. Akola</v>
      </c>
      <c r="H24" s="1" t="str">
        <f>'Region - Amravati Data'!H10</f>
        <v>Dhotra shinde</v>
      </c>
      <c r="I24" s="1" t="str">
        <f>'Region - Amravati Data'!I10</f>
        <v>Existing 0.40 LL ESR</v>
      </c>
      <c r="J24" s="1" t="str">
        <f>'Region - Amravati Data'!J10</f>
        <v>Connected</v>
      </c>
      <c r="K24" s="1" t="str">
        <f>'Region - Amravati Data'!K10</f>
        <v>Connected</v>
      </c>
      <c r="L24" s="1" t="str">
        <f>'Region - Amravati Data'!L10</f>
        <v>Connected</v>
      </c>
      <c r="M24" s="1" t="str">
        <f>'Region - Amravati Data'!M10</f>
        <v>Online</v>
      </c>
      <c r="N24" s="1" t="str">
        <f>'Region - Amravati Data'!N10</f>
        <v>Offline</v>
      </c>
      <c r="O24" s="1" t="str">
        <f>'Region - Amravati Data'!O10</f>
        <v>Online</v>
      </c>
      <c r="P24" s="1" t="str">
        <f>'Region - Amravati Data'!P10</f>
        <v>Fully Completed</v>
      </c>
      <c r="Q24" s="1">
        <f>'Region - Amravati Data'!Q10</f>
        <v>0</v>
      </c>
      <c r="R24" s="1">
        <f>'Region - Amravati Data'!R10</f>
        <v>0</v>
      </c>
      <c r="S24" s="1">
        <f>'Region - Amravati Data'!S10</f>
        <v>0</v>
      </c>
      <c r="T24" s="1">
        <f>'Region - Amravati Data'!T10</f>
        <v>1</v>
      </c>
      <c r="U24" s="1">
        <f>'Region - Amravati Data'!U10</f>
        <v>0</v>
      </c>
      <c r="V24" s="1">
        <f>'Region - Amravati Data'!V10</f>
        <v>0</v>
      </c>
      <c r="W24" s="41"/>
    </row>
    <row r="25" spans="1:23" ht="16" x14ac:dyDescent="0.4">
      <c r="A25" s="1">
        <f>'Region - Amravati Data'!A11</f>
        <v>10</v>
      </c>
      <c r="B25" s="1" t="str">
        <f>'Region - Amravati Data'!B11</f>
        <v>Amravati</v>
      </c>
      <c r="C25" s="1" t="str">
        <f>'Region - Amravati Data'!C11</f>
        <v>Amravati</v>
      </c>
      <c r="D25" s="1" t="str">
        <f>'Region - Amravati Data'!D11</f>
        <v>Achalpur</v>
      </c>
      <c r="E25" s="1" t="str">
        <f>'Region - Amravati Data'!E11</f>
        <v>Chandur Bazar</v>
      </c>
      <c r="F25" s="1" t="str">
        <f>'Region - Amravati Data'!F11</f>
        <v>7945938</v>
      </c>
      <c r="G25" s="1" t="str">
        <f>'Region - Amravati Data'!G11</f>
        <v>83 Village RRWS Scheme MJP RR (C 39)</v>
      </c>
      <c r="H25" s="1" t="str">
        <f>'Region - Amravati Data'!H11</f>
        <v>Khel Choudhar</v>
      </c>
      <c r="I25" s="1" t="str">
        <f>'Region - Amravati Data'!I11</f>
        <v>Existing 1.5 LL ESR</v>
      </c>
      <c r="J25" s="1" t="str">
        <f>'Region - Amravati Data'!J11</f>
        <v>Connected</v>
      </c>
      <c r="K25" s="1" t="str">
        <f>'Region - Amravati Data'!K11</f>
        <v>Connected</v>
      </c>
      <c r="L25" s="1" t="str">
        <f>'Region - Amravati Data'!L11</f>
        <v>Connected</v>
      </c>
      <c r="M25" s="1" t="str">
        <f>'Region - Amravati Data'!M11</f>
        <v>Online</v>
      </c>
      <c r="N25" s="1" t="str">
        <f>'Region - Amravati Data'!N11</f>
        <v>Online</v>
      </c>
      <c r="O25" s="1" t="str">
        <f>'Region - Amravati Data'!O11</f>
        <v>Offline</v>
      </c>
      <c r="P25" s="1" t="str">
        <f>'Region - Amravati Data'!P11</f>
        <v>Fully Completed</v>
      </c>
      <c r="Q25" s="1">
        <f>'Region - Amravati Data'!Q11</f>
        <v>0</v>
      </c>
      <c r="R25" s="1">
        <f>'Region - Amravati Data'!R11</f>
        <v>0</v>
      </c>
      <c r="S25" s="1">
        <f>'Region - Amravati Data'!S11</f>
        <v>0</v>
      </c>
      <c r="T25" s="1">
        <f>'Region - Amravati Data'!T11</f>
        <v>0</v>
      </c>
      <c r="U25" s="1">
        <f>'Region - Amravati Data'!U11</f>
        <v>0</v>
      </c>
      <c r="V25" s="1">
        <f>'Region - Amravati Data'!V11</f>
        <v>1</v>
      </c>
      <c r="W25" s="41"/>
    </row>
    <row r="26" spans="1:23" ht="16" x14ac:dyDescent="0.4">
      <c r="A26" s="1">
        <f>'Region - Amravati Data'!A12</f>
        <v>11</v>
      </c>
      <c r="B26" s="1" t="str">
        <f>'Region - Amravati Data'!B12</f>
        <v>Amravati</v>
      </c>
      <c r="C26" s="1" t="str">
        <f>'Region - Amravati Data'!C12</f>
        <v>Amravati</v>
      </c>
      <c r="D26" s="1" t="str">
        <f>'Region - Amravati Data'!D12</f>
        <v>Amravati - 2</v>
      </c>
      <c r="E26" s="1" t="str">
        <f>'Region - Amravati Data'!E12</f>
        <v>Chandur Rly</v>
      </c>
      <c r="F26" s="1" t="str">
        <f>'Region - Amravati Data'!F12</f>
        <v>20030227</v>
      </c>
      <c r="G26" s="1" t="str">
        <f>'Region - Amravati Data'!G12</f>
        <v>Chirodi &amp; 4 Villages RRWS</v>
      </c>
      <c r="H26" s="1" t="str">
        <f>'Region - Amravati Data'!H12</f>
        <v>Chirodi</v>
      </c>
      <c r="I26" s="1" t="str">
        <f>'Region - Amravati Data'!I12</f>
        <v>Existing 0.30 LL ESR-2</v>
      </c>
      <c r="J26" s="1" t="str">
        <f>'Region - Amravati Data'!J12</f>
        <v>Connected</v>
      </c>
      <c r="K26" s="1" t="str">
        <f>'Region - Amravati Data'!K12</f>
        <v>Not</v>
      </c>
      <c r="L26" s="1" t="str">
        <f>'Region - Amravati Data'!L12</f>
        <v>Connected</v>
      </c>
      <c r="M26" s="1" t="str">
        <f>'Region - Amravati Data'!M12</f>
        <v>Offline</v>
      </c>
      <c r="N26" s="1" t="str">
        <f>'Region - Amravati Data'!N12</f>
        <v>N/A</v>
      </c>
      <c r="O26" s="1" t="str">
        <f>'Region - Amravati Data'!O12</f>
        <v>Online</v>
      </c>
      <c r="P26" s="1" t="str">
        <f>'Region - Amravati Data'!P12</f>
        <v>In Progress</v>
      </c>
      <c r="Q26" s="1">
        <f>'Region - Amravati Data'!Q12</f>
        <v>0</v>
      </c>
      <c r="R26" s="1">
        <f>'Region - Amravati Data'!R12</f>
        <v>0</v>
      </c>
      <c r="S26" s="1">
        <f>'Region - Amravati Data'!S12</f>
        <v>0</v>
      </c>
      <c r="T26" s="1">
        <f>'Region - Amravati Data'!T12</f>
        <v>0</v>
      </c>
      <c r="U26" s="1">
        <f>'Region - Amravati Data'!U12</f>
        <v>0</v>
      </c>
      <c r="V26" s="1">
        <f>'Region - Amravati Data'!V12</f>
        <v>0</v>
      </c>
      <c r="W26" s="41"/>
    </row>
    <row r="27" spans="1:23" ht="16" x14ac:dyDescent="0.4">
      <c r="A27" s="1">
        <f>'Region - Amravati Data'!A13</f>
        <v>12</v>
      </c>
      <c r="B27" s="1" t="str">
        <f>'Region - Amravati Data'!B13</f>
        <v>Amravati</v>
      </c>
      <c r="C27" s="1" t="str">
        <f>'Region - Amravati Data'!C13</f>
        <v>Yavatmal</v>
      </c>
      <c r="D27" s="1" t="str">
        <f>'Region - Amravati Data'!D13</f>
        <v>Pusad</v>
      </c>
      <c r="E27" s="1" t="str">
        <f>'Region - Amravati Data'!E13</f>
        <v>Pusad</v>
      </c>
      <c r="F27" s="1" t="str">
        <f>'Region - Amravati Data'!F13</f>
        <v>20028563</v>
      </c>
      <c r="G27" s="1" t="str">
        <f>'Region - Amravati Data'!G13</f>
        <v>Malpathar 28 Villages, (Reju.)</v>
      </c>
      <c r="H27" s="1" t="str">
        <f>'Region - Amravati Data'!H13</f>
        <v>Aadgaon</v>
      </c>
      <c r="I27" s="1" t="str">
        <f>'Region - Amravati Data'!I13</f>
        <v>Existing 0.75 LL ESR- Outlet-1</v>
      </c>
      <c r="J27" s="1" t="str">
        <f>'Region - Amravati Data'!J13</f>
        <v>Not</v>
      </c>
      <c r="K27" s="1" t="str">
        <f>'Region - Amravati Data'!K13</f>
        <v>Connected</v>
      </c>
      <c r="L27" s="1" t="str">
        <f>'Region - Amravati Data'!L13</f>
        <v>Connected</v>
      </c>
      <c r="M27" s="1" t="str">
        <f>'Region - Amravati Data'!M13</f>
        <v>N/A</v>
      </c>
      <c r="N27" s="1" t="str">
        <f>'Region - Amravati Data'!N13</f>
        <v>Offline</v>
      </c>
      <c r="O27" s="1" t="str">
        <f>'Region - Amravati Data'!O13</f>
        <v>Online</v>
      </c>
      <c r="P27" s="1" t="str">
        <f>'Region - Amravati Data'!P13</f>
        <v>In Progress</v>
      </c>
      <c r="Q27" s="1">
        <f>'Region - Amravati Data'!Q13</f>
        <v>0</v>
      </c>
      <c r="R27" s="1">
        <f>'Region - Amravati Data'!R13</f>
        <v>0</v>
      </c>
      <c r="S27" s="1">
        <f>'Region - Amravati Data'!S13</f>
        <v>0</v>
      </c>
      <c r="T27" s="1">
        <f>'Region - Amravati Data'!T13</f>
        <v>1</v>
      </c>
      <c r="U27" s="1">
        <f>'Region - Amravati Data'!U13</f>
        <v>0</v>
      </c>
      <c r="V27" s="1">
        <f>'Region - Amravati Data'!V13</f>
        <v>0</v>
      </c>
      <c r="W27" s="41"/>
    </row>
    <row r="28" spans="1:23" ht="16" x14ac:dyDescent="0.4">
      <c r="A28" s="1">
        <f>'Region - Amravati Data'!A14</f>
        <v>13</v>
      </c>
      <c r="B28" s="1" t="str">
        <f>'Region - Amravati Data'!B14</f>
        <v>Amravati</v>
      </c>
      <c r="C28" s="1" t="str">
        <f>'Region - Amravati Data'!C14</f>
        <v>Amravati</v>
      </c>
      <c r="D28" s="1" t="str">
        <f>'Region - Amravati Data'!D14</f>
        <v>Amravati - 2</v>
      </c>
      <c r="E28" s="1" t="str">
        <f>'Region - Amravati Data'!E14</f>
        <v>Nandgaon Khandeshwar</v>
      </c>
      <c r="F28" s="1" t="str">
        <f>'Region - Amravati Data'!F14</f>
        <v>20030263</v>
      </c>
      <c r="G28" s="1" t="str">
        <f>'Region - Amravati Data'!G14</f>
        <v>Dhanora Gurav &amp; 8 Villages RRWS</v>
      </c>
      <c r="H28" s="1" t="str">
        <f>'Region - Amravati Data'!H14</f>
        <v>Wadala</v>
      </c>
      <c r="I28" s="1" t="str">
        <f>'Region - Amravati Data'!I14</f>
        <v>Existing 0.50 LL ESR</v>
      </c>
      <c r="J28" s="1" t="str">
        <f>'Region - Amravati Data'!J14</f>
        <v>Not</v>
      </c>
      <c r="K28" s="1" t="str">
        <f>'Region - Amravati Data'!K14</f>
        <v>Not</v>
      </c>
      <c r="L28" s="1" t="str">
        <f>'Region - Amravati Data'!L14</f>
        <v>Connected</v>
      </c>
      <c r="M28" s="1" t="str">
        <f>'Region - Amravati Data'!M14</f>
        <v>N/A</v>
      </c>
      <c r="N28" s="1" t="str">
        <f>'Region - Amravati Data'!N14</f>
        <v>N/A</v>
      </c>
      <c r="O28" s="1" t="str">
        <f>'Region - Amravati Data'!O14</f>
        <v>Online</v>
      </c>
      <c r="P28" s="1" t="str">
        <f>'Region - Amravati Data'!P14</f>
        <v>In Progress</v>
      </c>
      <c r="Q28" s="1">
        <f>'Region - Amravati Data'!Q14</f>
        <v>0</v>
      </c>
      <c r="R28" s="1">
        <f>'Region - Amravati Data'!R14</f>
        <v>0</v>
      </c>
      <c r="S28" s="1">
        <f>'Region - Amravati Data'!S14</f>
        <v>0</v>
      </c>
      <c r="T28" s="1">
        <f>'Region - Amravati Data'!T14</f>
        <v>0</v>
      </c>
      <c r="U28" s="1">
        <f>'Region - Amravati Data'!U14</f>
        <v>0</v>
      </c>
      <c r="V28" s="1">
        <f>'Region - Amravati Data'!V14</f>
        <v>0</v>
      </c>
      <c r="W28" s="41"/>
    </row>
    <row r="29" spans="1:23" ht="16" x14ac:dyDescent="0.4">
      <c r="A29" s="1">
        <f>'Region - Amravati Data'!A15</f>
        <v>14</v>
      </c>
      <c r="B29" s="1" t="str">
        <f>'Region - Amravati Data'!B15</f>
        <v>Amravati</v>
      </c>
      <c r="C29" s="1" t="str">
        <f>'Region - Amravati Data'!C15</f>
        <v>Amravati</v>
      </c>
      <c r="D29" s="1" t="str">
        <f>'Region - Amravati Data'!D15</f>
        <v>Achalpur</v>
      </c>
      <c r="E29" s="1" t="str">
        <f>'Region - Amravati Data'!E15</f>
        <v>Chandur Bazar</v>
      </c>
      <c r="F29" s="1" t="str">
        <f>'Region - Amravati Data'!F15</f>
        <v>7945938</v>
      </c>
      <c r="G29" s="1" t="str">
        <f>'Region - Amravati Data'!G15</f>
        <v>83 Village RRWS Scheme MJP RR (C 39)</v>
      </c>
      <c r="H29" s="1" t="str">
        <f>'Region - Amravati Data'!H15</f>
        <v>Govindpur</v>
      </c>
      <c r="I29" s="1" t="str">
        <f>'Region - Amravati Data'!I15</f>
        <v>Existing 0.75 LL ESR</v>
      </c>
      <c r="J29" s="1" t="str">
        <f>'Region - Amravati Data'!J15</f>
        <v>Connected</v>
      </c>
      <c r="K29" s="1" t="str">
        <f>'Region - Amravati Data'!K15</f>
        <v>Connected</v>
      </c>
      <c r="L29" s="1" t="str">
        <f>'Region - Amravati Data'!L15</f>
        <v>Connected</v>
      </c>
      <c r="M29" s="1" t="str">
        <f>'Region - Amravati Data'!M15</f>
        <v>Online</v>
      </c>
      <c r="N29" s="1" t="str">
        <f>'Region - Amravati Data'!N15</f>
        <v>Offline</v>
      </c>
      <c r="O29" s="1" t="str">
        <f>'Region - Amravati Data'!O15</f>
        <v>Online</v>
      </c>
      <c r="P29" s="1" t="str">
        <f>'Region - Amravati Data'!P15</f>
        <v>Fully Completed</v>
      </c>
      <c r="Q29" s="1">
        <f>'Region - Amravati Data'!Q15</f>
        <v>0</v>
      </c>
      <c r="R29" s="1">
        <f>'Region - Amravati Data'!R15</f>
        <v>0</v>
      </c>
      <c r="S29" s="1">
        <f>'Region - Amravati Data'!S15</f>
        <v>0</v>
      </c>
      <c r="T29" s="1">
        <f>'Region - Amravati Data'!T15</f>
        <v>1</v>
      </c>
      <c r="U29" s="1">
        <f>'Region - Amravati Data'!U15</f>
        <v>0</v>
      </c>
      <c r="V29" s="1">
        <f>'Region - Amravati Data'!V15</f>
        <v>0</v>
      </c>
      <c r="W29" s="41"/>
    </row>
    <row r="30" spans="1:23" ht="16" x14ac:dyDescent="0.4">
      <c r="A30" s="1">
        <f>'Region - Amravati Data'!A16</f>
        <v>15</v>
      </c>
      <c r="B30" s="1" t="str">
        <f>'Region - Amravati Data'!B16</f>
        <v>Amravati</v>
      </c>
      <c r="C30" s="1" t="str">
        <f>'Region - Amravati Data'!C16</f>
        <v>Amravati W.M</v>
      </c>
      <c r="D30" s="1" t="str">
        <f>'Region - Amravati Data'!D16</f>
        <v>W.M.Amravati - 2</v>
      </c>
      <c r="E30" s="1" t="str">
        <f>'Region - Amravati Data'!E16</f>
        <v>Bhatkuli</v>
      </c>
      <c r="F30" s="1" t="str">
        <f>'Region - Amravati Data'!F16</f>
        <v>20003791</v>
      </c>
      <c r="G30" s="1" t="str">
        <f>'Region - Amravati Data'!G16</f>
        <v>105 Villages RRWSS</v>
      </c>
      <c r="H30" s="1" t="str">
        <f>'Region - Amravati Data'!H16</f>
        <v>Dhamori</v>
      </c>
      <c r="I30" s="1" t="str">
        <f>'Region - Amravati Data'!I16</f>
        <v>Existing 0.95 LL ESR</v>
      </c>
      <c r="J30" s="1" t="str">
        <f>'Region - Amravati Data'!J16</f>
        <v>Connected</v>
      </c>
      <c r="K30" s="1" t="str">
        <f>'Region - Amravati Data'!K16</f>
        <v>Connected</v>
      </c>
      <c r="L30" s="1" t="str">
        <f>'Region - Amravati Data'!L16</f>
        <v>Connected</v>
      </c>
      <c r="M30" s="1" t="str">
        <f>'Region - Amravati Data'!M16</f>
        <v>Offline</v>
      </c>
      <c r="N30" s="1" t="str">
        <f>'Region - Amravati Data'!N16</f>
        <v>Offline</v>
      </c>
      <c r="O30" s="1" t="str">
        <f>'Region - Amravati Data'!O16</f>
        <v>Online</v>
      </c>
      <c r="P30" s="1" t="str">
        <f>'Region - Amravati Data'!P16</f>
        <v>Fully Completed</v>
      </c>
      <c r="Q30" s="1">
        <f>'Region - Amravati Data'!Q16</f>
        <v>0</v>
      </c>
      <c r="R30" s="1">
        <f>'Region - Amravati Data'!R16</f>
        <v>0</v>
      </c>
      <c r="S30" s="1">
        <f>'Region - Amravati Data'!S16</f>
        <v>0</v>
      </c>
      <c r="T30" s="1">
        <f>'Region - Amravati Data'!T16</f>
        <v>1</v>
      </c>
      <c r="U30" s="1">
        <f>'Region - Amravati Data'!U16</f>
        <v>0</v>
      </c>
      <c r="V30" s="1">
        <f>'Region - Amravati Data'!V16</f>
        <v>0</v>
      </c>
      <c r="W30" s="41"/>
    </row>
    <row r="31" spans="1:23" ht="16" x14ac:dyDescent="0.4">
      <c r="A31" s="1">
        <f>'Region - Amravati Data'!A17</f>
        <v>16</v>
      </c>
      <c r="B31" s="1" t="str">
        <f>'Region - Amravati Data'!B17</f>
        <v>Amravati</v>
      </c>
      <c r="C31" s="1" t="str">
        <f>'Region - Amravati Data'!C17</f>
        <v>Yavatmal</v>
      </c>
      <c r="D31" s="1" t="str">
        <f>'Region - Amravati Data'!D17</f>
        <v>Pusad</v>
      </c>
      <c r="E31" s="1" t="str">
        <f>'Region - Amravati Data'!E17</f>
        <v>Pusad</v>
      </c>
      <c r="F31" s="1" t="str">
        <f>'Region - Amravati Data'!F17</f>
        <v>20028563</v>
      </c>
      <c r="G31" s="1" t="str">
        <f>'Region - Amravati Data'!G17</f>
        <v>Malpathar 28 Villages, (Reju.)</v>
      </c>
      <c r="H31" s="1" t="str">
        <f>'Region - Amravati Data'!H17</f>
        <v>Vasantwadi</v>
      </c>
      <c r="I31" s="1" t="str">
        <f>'Region - Amravati Data'!I17</f>
        <v>Existing 0.50 LL ESR</v>
      </c>
      <c r="J31" s="1" t="str">
        <f>'Region - Amravati Data'!J17</f>
        <v>Not</v>
      </c>
      <c r="K31" s="1" t="str">
        <f>'Region - Amravati Data'!K17</f>
        <v>Connected</v>
      </c>
      <c r="L31" s="1" t="str">
        <f>'Region - Amravati Data'!L17</f>
        <v>Connected</v>
      </c>
      <c r="M31" s="1" t="str">
        <f>'Region - Amravati Data'!M17</f>
        <v>N/A</v>
      </c>
      <c r="N31" s="1" t="str">
        <f>'Region - Amravati Data'!N17</f>
        <v>Offline</v>
      </c>
      <c r="O31" s="1" t="str">
        <f>'Region - Amravati Data'!O17</f>
        <v>Online</v>
      </c>
      <c r="P31" s="1" t="str">
        <f>'Region - Amravati Data'!P17</f>
        <v>In Progress</v>
      </c>
      <c r="Q31" s="1">
        <f>'Region - Amravati Data'!Q17</f>
        <v>0</v>
      </c>
      <c r="R31" s="1">
        <f>'Region - Amravati Data'!R17</f>
        <v>0</v>
      </c>
      <c r="S31" s="1">
        <f>'Region - Amravati Data'!S17</f>
        <v>0</v>
      </c>
      <c r="T31" s="1">
        <f>'Region - Amravati Data'!T17</f>
        <v>1</v>
      </c>
      <c r="U31" s="1">
        <f>'Region - Amravati Data'!U17</f>
        <v>0</v>
      </c>
      <c r="V31" s="1">
        <f>'Region - Amravati Data'!V17</f>
        <v>0</v>
      </c>
      <c r="W31" s="41"/>
    </row>
    <row r="32" spans="1:23" ht="16" x14ac:dyDescent="0.4">
      <c r="A32" s="1">
        <f>'Region - Amravati Data'!A18</f>
        <v>17</v>
      </c>
      <c r="B32" s="1" t="str">
        <f>'Region - Amravati Data'!B18</f>
        <v>Amravati</v>
      </c>
      <c r="C32" s="1" t="str">
        <f>'Region - Amravati Data'!C18</f>
        <v>Amravati W.M</v>
      </c>
      <c r="D32" s="1" t="str">
        <f>'Region - Amravati Data'!D18</f>
        <v>W.M.Amravati - 2</v>
      </c>
      <c r="E32" s="1" t="str">
        <f>'Region - Amravati Data'!E18</f>
        <v>Bhatkuli</v>
      </c>
      <c r="F32" s="1" t="str">
        <f>'Region - Amravati Data'!F18</f>
        <v>20003791</v>
      </c>
      <c r="G32" s="1" t="str">
        <f>'Region - Amravati Data'!G18</f>
        <v>105 Villages RRWSS</v>
      </c>
      <c r="H32" s="1" t="str">
        <f>'Region - Amravati Data'!H18</f>
        <v>Kharala</v>
      </c>
      <c r="I32" s="1" t="str">
        <f>'Region - Amravati Data'!I18</f>
        <v>Existing 0.30 LL ESR</v>
      </c>
      <c r="J32" s="1" t="str">
        <f>'Region - Amravati Data'!J18</f>
        <v>Connected</v>
      </c>
      <c r="K32" s="1" t="str">
        <f>'Region - Amravati Data'!K18</f>
        <v>Connected</v>
      </c>
      <c r="L32" s="1" t="str">
        <f>'Region - Amravati Data'!L18</f>
        <v>Connected</v>
      </c>
      <c r="M32" s="1" t="str">
        <f>'Region - Amravati Data'!M18</f>
        <v>Online</v>
      </c>
      <c r="N32" s="1" t="str">
        <f>'Region - Amravati Data'!N18</f>
        <v>Online</v>
      </c>
      <c r="O32" s="1" t="str">
        <f>'Region - Amravati Data'!O18</f>
        <v>Online</v>
      </c>
      <c r="P32" s="1" t="str">
        <f>'Region - Amravati Data'!P18</f>
        <v>Fully Completed</v>
      </c>
      <c r="Q32" s="1">
        <f>'Region - Amravati Data'!Q18</f>
        <v>0</v>
      </c>
      <c r="R32" s="1">
        <f>'Region - Amravati Data'!R18</f>
        <v>0</v>
      </c>
      <c r="S32" s="1">
        <f>'Region - Amravati Data'!S18</f>
        <v>0</v>
      </c>
      <c r="T32" s="1">
        <f>'Region - Amravati Data'!T18</f>
        <v>0</v>
      </c>
      <c r="U32" s="1">
        <f>'Region - Amravati Data'!U18</f>
        <v>0</v>
      </c>
      <c r="V32" s="1">
        <f>'Region - Amravati Data'!V18</f>
        <v>0</v>
      </c>
      <c r="W32" s="41"/>
    </row>
    <row r="33" spans="1:23" ht="16" x14ac:dyDescent="0.4">
      <c r="A33" s="1">
        <f>'Region - Amravati Data'!A19</f>
        <v>18</v>
      </c>
      <c r="B33" s="1" t="str">
        <f>'Region - Amravati Data'!B19</f>
        <v>Amravati</v>
      </c>
      <c r="C33" s="1" t="str">
        <f>'Region - Amravati Data'!C19</f>
        <v>Amravati</v>
      </c>
      <c r="D33" s="1" t="str">
        <f>'Region - Amravati Data'!D19</f>
        <v>Achalpur</v>
      </c>
      <c r="E33" s="1" t="str">
        <f>'Region - Amravati Data'!E19</f>
        <v>Achalpur</v>
      </c>
      <c r="F33" s="1" t="str">
        <f>'Region - Amravati Data'!F19</f>
        <v>20029998</v>
      </c>
      <c r="G33" s="1" t="str">
        <f>'Region - Amravati Data'!G19</f>
        <v>Shahanur &amp; 9 Villages RRWS</v>
      </c>
      <c r="H33" s="1" t="str">
        <f>'Region - Amravati Data'!H19</f>
        <v>Kumbhi Wagholi</v>
      </c>
      <c r="I33" s="1" t="str">
        <f>'Region - Amravati Data'!I19</f>
        <v>Proposed 0.40 LL ESR</v>
      </c>
      <c r="J33" s="1" t="str">
        <f>'Region - Amravati Data'!J19</f>
        <v>Connected</v>
      </c>
      <c r="K33" s="1" t="str">
        <f>'Region - Amravati Data'!K19</f>
        <v>Connected</v>
      </c>
      <c r="L33" s="1" t="str">
        <f>'Region - Amravati Data'!L19</f>
        <v>Not</v>
      </c>
      <c r="M33" s="1" t="str">
        <f>'Region - Amravati Data'!M19</f>
        <v>Online</v>
      </c>
      <c r="N33" s="1" t="str">
        <f>'Region - Amravati Data'!N19</f>
        <v>Offline</v>
      </c>
      <c r="O33" s="1" t="str">
        <f>'Region - Amravati Data'!O19</f>
        <v>N/A</v>
      </c>
      <c r="P33" s="1" t="str">
        <f>'Region - Amravati Data'!P19</f>
        <v>In Progress</v>
      </c>
      <c r="Q33" s="1">
        <f>'Region - Amravati Data'!Q19</f>
        <v>0</v>
      </c>
      <c r="R33" s="1">
        <f>'Region - Amravati Data'!R19</f>
        <v>0</v>
      </c>
      <c r="S33" s="1">
        <f>'Region - Amravati Data'!S19</f>
        <v>0</v>
      </c>
      <c r="T33" s="1">
        <f>'Region - Amravati Data'!T19</f>
        <v>1</v>
      </c>
      <c r="U33" s="1">
        <f>'Region - Amravati Data'!U19</f>
        <v>0</v>
      </c>
      <c r="V33" s="1">
        <f>'Region - Amravati Data'!V19</f>
        <v>0</v>
      </c>
      <c r="W33" s="41"/>
    </row>
    <row r="34" spans="1:23" ht="16" x14ac:dyDescent="0.4">
      <c r="A34" s="1">
        <f>'Region - Amravati Data'!A20</f>
        <v>19</v>
      </c>
      <c r="B34" s="1" t="str">
        <f>'Region - Amravati Data'!B20</f>
        <v>Amravati</v>
      </c>
      <c r="C34" s="1" t="str">
        <f>'Region - Amravati Data'!C20</f>
        <v>Amravati</v>
      </c>
      <c r="D34" s="1" t="str">
        <f>'Region - Amravati Data'!D20</f>
        <v>Amravati - 2</v>
      </c>
      <c r="E34" s="1" t="str">
        <f>'Region - Amravati Data'!E20</f>
        <v>Nandgaon Khandeshwar</v>
      </c>
      <c r="F34" s="1" t="str">
        <f>'Region - Amravati Data'!F20</f>
        <v>20030287</v>
      </c>
      <c r="G34" s="1" t="str">
        <f>'Region - Amravati Data'!G20</f>
        <v>Takli &amp; 4 Villages RRWS</v>
      </c>
      <c r="H34" s="1" t="str">
        <f>'Region - Amravati Data'!H20</f>
        <v>Takali</v>
      </c>
      <c r="I34" s="1" t="str">
        <f>'Region - Amravati Data'!I20</f>
        <v>Proposed 0.35 LL ESR</v>
      </c>
      <c r="J34" s="1" t="str">
        <f>'Region - Amravati Data'!J20</f>
        <v>Connected</v>
      </c>
      <c r="K34" s="1" t="str">
        <f>'Region - Amravati Data'!K20</f>
        <v>Connected</v>
      </c>
      <c r="L34" s="1" t="str">
        <f>'Region - Amravati Data'!L20</f>
        <v>Connected</v>
      </c>
      <c r="M34" s="1" t="str">
        <f>'Region - Amravati Data'!M20</f>
        <v>Offline</v>
      </c>
      <c r="N34" s="1" t="str">
        <f>'Region - Amravati Data'!N20</f>
        <v>Offline</v>
      </c>
      <c r="O34" s="1" t="str">
        <f>'Region - Amravati Data'!O20</f>
        <v>Online</v>
      </c>
      <c r="P34" s="1" t="str">
        <f>'Region - Amravati Data'!P20</f>
        <v>Fully Completed</v>
      </c>
      <c r="Q34" s="1">
        <f>'Region - Amravati Data'!Q20</f>
        <v>0</v>
      </c>
      <c r="R34" s="1">
        <f>'Region - Amravati Data'!R20</f>
        <v>0</v>
      </c>
      <c r="S34" s="1">
        <f>'Region - Amravati Data'!S20</f>
        <v>1</v>
      </c>
      <c r="T34" s="1">
        <f>'Region - Amravati Data'!T20</f>
        <v>0</v>
      </c>
      <c r="U34" s="1">
        <f>'Region - Amravati Data'!U20</f>
        <v>0</v>
      </c>
      <c r="V34" s="1">
        <f>'Region - Amravati Data'!V20</f>
        <v>0</v>
      </c>
      <c r="W34" s="41"/>
    </row>
    <row r="35" spans="1:23" ht="16" x14ac:dyDescent="0.4">
      <c r="A35" s="1">
        <f>'Region - Amravati Data'!A21</f>
        <v>20</v>
      </c>
      <c r="B35" s="1" t="str">
        <f>'Region - Amravati Data'!B21</f>
        <v>Akola</v>
      </c>
      <c r="C35" s="1" t="str">
        <f>'Region - Amravati Data'!C21</f>
        <v>Akola</v>
      </c>
      <c r="D35" s="1" t="str">
        <f>'Region - Amravati Data'!D21</f>
        <v>Murtizapur</v>
      </c>
      <c r="E35" s="1" t="str">
        <f>'Region - Amravati Data'!E21</f>
        <v>Murtizapur</v>
      </c>
      <c r="F35" s="1" t="str">
        <f>'Region - Amravati Data'!F21</f>
        <v>20028330</v>
      </c>
      <c r="G35" s="1" t="str">
        <f>'Region - Amravati Data'!G21</f>
        <v>Langhapur 50 VRRWSS Tq. Murtizapur Dist. Akola</v>
      </c>
      <c r="H35" s="1" t="str">
        <f>'Region - Amravati Data'!H21</f>
        <v>Rajura Ghate</v>
      </c>
      <c r="I35" s="1" t="str">
        <f>'Region - Amravati Data'!I21</f>
        <v>Existing 0.60 LL ESR</v>
      </c>
      <c r="J35" s="1" t="str">
        <f>'Region - Amravati Data'!J21</f>
        <v>Not</v>
      </c>
      <c r="K35" s="1" t="str">
        <f>'Region - Amravati Data'!K21</f>
        <v>Connected</v>
      </c>
      <c r="L35" s="1" t="str">
        <f>'Region - Amravati Data'!L21</f>
        <v>Connected</v>
      </c>
      <c r="M35" s="1" t="str">
        <f>'Region - Amravati Data'!M21</f>
        <v>N/A</v>
      </c>
      <c r="N35" s="1" t="str">
        <f>'Region - Amravati Data'!N21</f>
        <v>Offline</v>
      </c>
      <c r="O35" s="1" t="str">
        <f>'Region - Amravati Data'!O21</f>
        <v>Online</v>
      </c>
      <c r="P35" s="1" t="str">
        <f>'Region - Amravati Data'!P21</f>
        <v>In Progress</v>
      </c>
      <c r="Q35" s="1">
        <f>'Region - Amravati Data'!Q21</f>
        <v>0</v>
      </c>
      <c r="R35" s="1">
        <f>'Region - Amravati Data'!R21</f>
        <v>0</v>
      </c>
      <c r="S35" s="1">
        <f>'Region - Amravati Data'!S21</f>
        <v>0</v>
      </c>
      <c r="T35" s="1">
        <f>'Region - Amravati Data'!T21</f>
        <v>1</v>
      </c>
      <c r="U35" s="1">
        <f>'Region - Amravati Data'!U21</f>
        <v>0</v>
      </c>
      <c r="V35" s="1">
        <f>'Region - Amravati Data'!V21</f>
        <v>0</v>
      </c>
      <c r="W35" s="41"/>
    </row>
    <row r="36" spans="1:23" ht="16" x14ac:dyDescent="0.4">
      <c r="A36" s="1">
        <f>'Region - Amravati Data'!A22</f>
        <v>21</v>
      </c>
      <c r="B36" s="1" t="str">
        <f>'Region - Amravati Data'!B22</f>
        <v>Amravati</v>
      </c>
      <c r="C36" s="1" t="str">
        <f>'Region - Amravati Data'!C22</f>
        <v>Amravati</v>
      </c>
      <c r="D36" s="1" t="str">
        <f>'Region - Amravati Data'!D22</f>
        <v>Amravati - 2</v>
      </c>
      <c r="E36" s="1" t="str">
        <f>'Region - Amravati Data'!E22</f>
        <v>Chandur Rly</v>
      </c>
      <c r="F36" s="1" t="str">
        <f>'Region - Amravati Data'!F22</f>
        <v>20030227</v>
      </c>
      <c r="G36" s="1" t="str">
        <f>'Region - Amravati Data'!G22</f>
        <v>Chirodi &amp; 4 Villages RRWS</v>
      </c>
      <c r="H36" s="1" t="str">
        <f>'Region - Amravati Data'!H22</f>
        <v>Chirodi</v>
      </c>
      <c r="I36" s="1" t="str">
        <f>'Region - Amravati Data'!I22</f>
        <v>Existing 0.30 LL ESR-1</v>
      </c>
      <c r="J36" s="1" t="str">
        <f>'Region - Amravati Data'!J22</f>
        <v>Connected</v>
      </c>
      <c r="K36" s="1" t="str">
        <f>'Region - Amravati Data'!K22</f>
        <v>Not</v>
      </c>
      <c r="L36" s="1" t="str">
        <f>'Region - Amravati Data'!L22</f>
        <v>Not</v>
      </c>
      <c r="M36" s="1" t="str">
        <f>'Region - Amravati Data'!M22</f>
        <v>Online</v>
      </c>
      <c r="N36" s="1" t="str">
        <f>'Region - Amravati Data'!N22</f>
        <v>N/A</v>
      </c>
      <c r="O36" s="1" t="str">
        <f>'Region - Amravati Data'!O22</f>
        <v>N/A</v>
      </c>
      <c r="P36" s="1" t="str">
        <f>'Region - Amravati Data'!P22</f>
        <v>In Progress</v>
      </c>
      <c r="Q36" s="1">
        <f>'Region - Amravati Data'!Q22</f>
        <v>0</v>
      </c>
      <c r="R36" s="1">
        <f>'Region - Amravati Data'!R22</f>
        <v>0</v>
      </c>
      <c r="S36" s="1">
        <f>'Region - Amravati Data'!S22</f>
        <v>0</v>
      </c>
      <c r="T36" s="1">
        <f>'Region - Amravati Data'!T22</f>
        <v>0</v>
      </c>
      <c r="U36" s="1">
        <f>'Region - Amravati Data'!U22</f>
        <v>0</v>
      </c>
      <c r="V36" s="1">
        <f>'Region - Amravati Data'!V22</f>
        <v>0</v>
      </c>
      <c r="W36" s="41"/>
    </row>
    <row r="37" spans="1:23" ht="16" x14ac:dyDescent="0.4">
      <c r="A37" s="1">
        <f>'Region - Amravati Data'!A23</f>
        <v>22</v>
      </c>
      <c r="B37" s="1" t="str">
        <f>'Region - Amravati Data'!B23</f>
        <v>Amravati</v>
      </c>
      <c r="C37" s="1" t="str">
        <f>'Region - Amravati Data'!C23</f>
        <v>Amravati W.M</v>
      </c>
      <c r="D37" s="1" t="str">
        <f>'Region - Amravati Data'!D23</f>
        <v>W.M.Amravati - 2</v>
      </c>
      <c r="E37" s="1" t="str">
        <f>'Region - Amravati Data'!E23</f>
        <v>Chandur Bazar</v>
      </c>
      <c r="F37" s="1" t="str">
        <f>'Region - Amravati Data'!F23</f>
        <v>20003791</v>
      </c>
      <c r="G37" s="1" t="str">
        <f>'Region - Amravati Data'!G23</f>
        <v>105 Villages RRWSS</v>
      </c>
      <c r="H37" s="1" t="str">
        <f>'Region - Amravati Data'!H23</f>
        <v>Naya Akola</v>
      </c>
      <c r="I37" s="1" t="str">
        <f>'Region - Amravati Data'!I23</f>
        <v>Existing 1.05 LL ESR-Outlet-1</v>
      </c>
      <c r="J37" s="1" t="str">
        <f>'Region - Amravati Data'!J23</f>
        <v>Connected</v>
      </c>
      <c r="K37" s="1" t="str">
        <f>'Region - Amravati Data'!K23</f>
        <v>Connected</v>
      </c>
      <c r="L37" s="1" t="str">
        <f>'Region - Amravati Data'!L23</f>
        <v>Connected</v>
      </c>
      <c r="M37" s="1" t="str">
        <f>'Region - Amravati Data'!M23</f>
        <v>Online</v>
      </c>
      <c r="N37" s="1" t="str">
        <f>'Region - Amravati Data'!N23</f>
        <v>Offline</v>
      </c>
      <c r="O37" s="1" t="str">
        <f>'Region - Amravati Data'!O23</f>
        <v>Online</v>
      </c>
      <c r="P37" s="1" t="str">
        <f>'Region - Amravati Data'!P23</f>
        <v>Fully Completed</v>
      </c>
      <c r="Q37" s="1">
        <f>'Region - Amravati Data'!Q23</f>
        <v>0</v>
      </c>
      <c r="R37" s="1">
        <f>'Region - Amravati Data'!R23</f>
        <v>0</v>
      </c>
      <c r="S37" s="1">
        <f>'Region - Amravati Data'!S23</f>
        <v>0</v>
      </c>
      <c r="T37" s="1">
        <f>'Region - Amravati Data'!T23</f>
        <v>1</v>
      </c>
      <c r="U37" s="1">
        <f>'Region - Amravati Data'!U23</f>
        <v>0</v>
      </c>
      <c r="V37" s="1">
        <f>'Region - Amravati Data'!V23</f>
        <v>0</v>
      </c>
      <c r="W37" s="41"/>
    </row>
    <row r="38" spans="1:23" ht="16" x14ac:dyDescent="0.4">
      <c r="A38" s="1">
        <f>'Region - Amravati Data'!A24</f>
        <v>23</v>
      </c>
      <c r="B38" s="1" t="str">
        <f>'Region - Amravati Data'!B24</f>
        <v>Amravati</v>
      </c>
      <c r="C38" s="1" t="str">
        <f>'Region - Amravati Data'!C24</f>
        <v>Amravati</v>
      </c>
      <c r="D38" s="1" t="str">
        <f>'Region - Amravati Data'!D24</f>
        <v>Achalpur</v>
      </c>
      <c r="E38" s="1" t="str">
        <f>'Region - Amravati Data'!E24</f>
        <v>Achalpur</v>
      </c>
      <c r="F38" s="1" t="str">
        <f>'Region - Amravati Data'!F24</f>
        <v>20029998</v>
      </c>
      <c r="G38" s="1" t="str">
        <f>'Region - Amravati Data'!G24</f>
        <v>Shahanur &amp; 9 Villages RRWS</v>
      </c>
      <c r="H38" s="1" t="str">
        <f>'Region - Amravati Data'!H24</f>
        <v>Kasampur</v>
      </c>
      <c r="I38" s="1" t="str">
        <f>'Region - Amravati Data'!I24</f>
        <v>Proposed 0.40 LL ESR</v>
      </c>
      <c r="J38" s="1" t="str">
        <f>'Region - Amravati Data'!J24</f>
        <v>Connected</v>
      </c>
      <c r="K38" s="1" t="str">
        <f>'Region - Amravati Data'!K24</f>
        <v>Connected</v>
      </c>
      <c r="L38" s="1" t="str">
        <f>'Region - Amravati Data'!L24</f>
        <v>Connected</v>
      </c>
      <c r="M38" s="1" t="str">
        <f>'Region - Amravati Data'!M24</f>
        <v>Online</v>
      </c>
      <c r="N38" s="1" t="str">
        <f>'Region - Amravati Data'!N24</f>
        <v>Offline</v>
      </c>
      <c r="O38" s="1" t="str">
        <f>'Region - Amravati Data'!O24</f>
        <v>Online</v>
      </c>
      <c r="P38" s="1" t="str">
        <f>'Region - Amravati Data'!P24</f>
        <v>Fully Completed</v>
      </c>
      <c r="Q38" s="1">
        <f>'Region - Amravati Data'!Q24</f>
        <v>0</v>
      </c>
      <c r="R38" s="1">
        <f>'Region - Amravati Data'!R24</f>
        <v>0</v>
      </c>
      <c r="S38" s="1">
        <f>'Region - Amravati Data'!S24</f>
        <v>0</v>
      </c>
      <c r="T38" s="1">
        <f>'Region - Amravati Data'!T24</f>
        <v>1</v>
      </c>
      <c r="U38" s="1">
        <f>'Region - Amravati Data'!U24</f>
        <v>0</v>
      </c>
      <c r="V38" s="1">
        <f>'Region - Amravati Data'!V24</f>
        <v>0</v>
      </c>
      <c r="W38" s="41"/>
    </row>
    <row r="39" spans="1:23" ht="16" x14ac:dyDescent="0.4">
      <c r="A39" s="1">
        <f>'Region - Amravati Data'!A25</f>
        <v>24</v>
      </c>
      <c r="B39" s="1" t="str">
        <f>'Region - Amravati Data'!B25</f>
        <v>Amravati</v>
      </c>
      <c r="C39" s="1" t="str">
        <f>'Region - Amravati Data'!C25</f>
        <v>Amravati</v>
      </c>
      <c r="D39" s="1" t="str">
        <f>'Region - Amravati Data'!D25</f>
        <v>Achalpur</v>
      </c>
      <c r="E39" s="1" t="str">
        <f>'Region - Amravati Data'!E25</f>
        <v>Achalpur</v>
      </c>
      <c r="F39" s="1" t="str">
        <f>'Region - Amravati Data'!F25</f>
        <v>7945938</v>
      </c>
      <c r="G39" s="1" t="str">
        <f>'Region - Amravati Data'!G25</f>
        <v>83 Village RRWS Scheme MJP RR (C 39)</v>
      </c>
      <c r="H39" s="1" t="str">
        <f>'Region - Amravati Data'!H25</f>
        <v>Borgaon Talani</v>
      </c>
      <c r="I39" s="1" t="str">
        <f>'Region - Amravati Data'!I25</f>
        <v>Existing 0.30 LL ESR</v>
      </c>
      <c r="J39" s="1" t="str">
        <f>'Region - Amravati Data'!J25</f>
        <v>Connected</v>
      </c>
      <c r="K39" s="1" t="str">
        <f>'Region - Amravati Data'!K25</f>
        <v>Not</v>
      </c>
      <c r="L39" s="1" t="str">
        <f>'Region - Amravati Data'!L25</f>
        <v>Connected</v>
      </c>
      <c r="M39" s="1" t="str">
        <f>'Region - Amravati Data'!M25</f>
        <v>Online</v>
      </c>
      <c r="N39" s="1" t="str">
        <f>'Region - Amravati Data'!N25</f>
        <v>N/A</v>
      </c>
      <c r="O39" s="1" t="str">
        <f>'Region - Amravati Data'!O25</f>
        <v>Online</v>
      </c>
      <c r="P39" s="1" t="str">
        <f>'Region - Amravati Data'!P25</f>
        <v>In Progress</v>
      </c>
      <c r="Q39" s="1">
        <f>'Region - Amravati Data'!Q25</f>
        <v>0</v>
      </c>
      <c r="R39" s="1">
        <f>'Region - Amravati Data'!R25</f>
        <v>0</v>
      </c>
      <c r="S39" s="1">
        <f>'Region - Amravati Data'!S25</f>
        <v>0</v>
      </c>
      <c r="T39" s="1">
        <f>'Region - Amravati Data'!T25</f>
        <v>0</v>
      </c>
      <c r="U39" s="1">
        <f>'Region - Amravati Data'!U25</f>
        <v>0</v>
      </c>
      <c r="V39" s="1">
        <f>'Region - Amravati Data'!V25</f>
        <v>0</v>
      </c>
      <c r="W39" s="41"/>
    </row>
    <row r="40" spans="1:23" ht="16" x14ac:dyDescent="0.4">
      <c r="A40" s="1">
        <f>'Region - Amravati Data'!A26</f>
        <v>25</v>
      </c>
      <c r="B40" s="1" t="str">
        <f>'Region - Amravati Data'!B26</f>
        <v>Amravati</v>
      </c>
      <c r="C40" s="1" t="str">
        <f>'Region - Amravati Data'!C26</f>
        <v>Amravati W.M</v>
      </c>
      <c r="D40" s="1" t="str">
        <f>'Region - Amravati Data'!D26</f>
        <v>W.M.Amravati - 2</v>
      </c>
      <c r="E40" s="1" t="str">
        <f>'Region - Amravati Data'!E26</f>
        <v>Amravati</v>
      </c>
      <c r="F40" s="1" t="str">
        <f>'Region - Amravati Data'!F26</f>
        <v>20003791</v>
      </c>
      <c r="G40" s="1" t="str">
        <f>'Region - Amravati Data'!G26</f>
        <v>105 Villages RRWSS</v>
      </c>
      <c r="H40" s="1" t="str">
        <f>'Region - Amravati Data'!H26</f>
        <v>Shirajgaon</v>
      </c>
      <c r="I40" s="1" t="str">
        <f>'Region - Amravati Data'!I26</f>
        <v>Existing 1.5 LL ESR-2</v>
      </c>
      <c r="J40" s="1" t="str">
        <f>'Region - Amravati Data'!J26</f>
        <v>Connected</v>
      </c>
      <c r="K40" s="1" t="str">
        <f>'Region - Amravati Data'!K26</f>
        <v>Connected</v>
      </c>
      <c r="L40" s="1" t="str">
        <f>'Region - Amravati Data'!L26</f>
        <v>Connected</v>
      </c>
      <c r="M40" s="1" t="str">
        <f>'Region - Amravati Data'!M26</f>
        <v>Online</v>
      </c>
      <c r="N40" s="1" t="str">
        <f>'Region - Amravati Data'!N26</f>
        <v>Online</v>
      </c>
      <c r="O40" s="1" t="str">
        <f>'Region - Amravati Data'!O26</f>
        <v>Online</v>
      </c>
      <c r="P40" s="1" t="str">
        <f>'Region - Amravati Data'!P26</f>
        <v>Fully Completed</v>
      </c>
      <c r="Q40" s="1">
        <f>'Region - Amravati Data'!Q26</f>
        <v>0</v>
      </c>
      <c r="R40" s="1">
        <f>'Region - Amravati Data'!R26</f>
        <v>0</v>
      </c>
      <c r="S40" s="1">
        <f>'Region - Amravati Data'!S26</f>
        <v>0</v>
      </c>
      <c r="T40" s="1">
        <f>'Region - Amravati Data'!T26</f>
        <v>0</v>
      </c>
      <c r="U40" s="1">
        <f>'Region - Amravati Data'!U26</f>
        <v>0</v>
      </c>
      <c r="V40" s="1">
        <f>'Region - Amravati Data'!V26</f>
        <v>0</v>
      </c>
      <c r="W40" s="41"/>
    </row>
    <row r="41" spans="1:23" ht="16" x14ac:dyDescent="0.4">
      <c r="A41" s="1">
        <f>'Region - Amravati Data'!A27</f>
        <v>26</v>
      </c>
      <c r="B41" s="1" t="str">
        <f>'Region - Amravati Data'!B27</f>
        <v>Amravati</v>
      </c>
      <c r="C41" s="1" t="str">
        <f>'Region - Amravati Data'!C27</f>
        <v>Amravati W.M</v>
      </c>
      <c r="D41" s="1" t="str">
        <f>'Region - Amravati Data'!D27</f>
        <v>Daryapur</v>
      </c>
      <c r="E41" s="1" t="str">
        <f>'Region - Amravati Data'!E27</f>
        <v>Daryapur</v>
      </c>
      <c r="F41" s="1" t="str">
        <f>'Region - Amravati Data'!F27</f>
        <v>20005043</v>
      </c>
      <c r="G41" s="1" t="str">
        <f>'Region - Amravati Data'!G27</f>
        <v>156 Villages Strengthening scheme of 144 villages RR</v>
      </c>
      <c r="H41" s="1" t="str">
        <f>'Region - Amravati Data'!H27</f>
        <v>Pimplod</v>
      </c>
      <c r="I41" s="1" t="str">
        <f>'Region - Amravati Data'!I27</f>
        <v>Existing 1.5 LL ESR</v>
      </c>
      <c r="J41" s="1" t="str">
        <f>'Region - Amravati Data'!J27</f>
        <v>Connected</v>
      </c>
      <c r="K41" s="1" t="str">
        <f>'Region - Amravati Data'!K27</f>
        <v>Not</v>
      </c>
      <c r="L41" s="1" t="str">
        <f>'Region - Amravati Data'!L27</f>
        <v>Connected</v>
      </c>
      <c r="M41" s="1" t="str">
        <f>'Region - Amravati Data'!M27</f>
        <v>Online</v>
      </c>
      <c r="N41" s="1" t="str">
        <f>'Region - Amravati Data'!N27</f>
        <v>N/A</v>
      </c>
      <c r="O41" s="1" t="str">
        <f>'Region - Amravati Data'!O27</f>
        <v>Online</v>
      </c>
      <c r="P41" s="1" t="str">
        <f>'Region - Amravati Data'!P27</f>
        <v>In Progress</v>
      </c>
      <c r="Q41" s="1">
        <f>'Region - Amravati Data'!Q27</f>
        <v>0</v>
      </c>
      <c r="R41" s="1">
        <f>'Region - Amravati Data'!R27</f>
        <v>0</v>
      </c>
      <c r="S41" s="1">
        <f>'Region - Amravati Data'!S27</f>
        <v>0</v>
      </c>
      <c r="T41" s="1">
        <f>'Region - Amravati Data'!T27</f>
        <v>0</v>
      </c>
      <c r="U41" s="1">
        <f>'Region - Amravati Data'!U27</f>
        <v>0</v>
      </c>
      <c r="V41" s="1">
        <f>'Region - Amravati Data'!V27</f>
        <v>0</v>
      </c>
      <c r="W41" s="41"/>
    </row>
    <row r="42" spans="1:23" ht="16" x14ac:dyDescent="0.4">
      <c r="A42" s="1">
        <f>'Region - Amravati Data'!A28</f>
        <v>27</v>
      </c>
      <c r="B42" s="1" t="str">
        <f>'Region - Amravati Data'!B28</f>
        <v>Akola</v>
      </c>
      <c r="C42" s="1" t="str">
        <f>'Region - Amravati Data'!C28</f>
        <v>Buldhana</v>
      </c>
      <c r="D42" s="1" t="str">
        <f>'Region - Amravati Data'!D28</f>
        <v>Buldhana</v>
      </c>
      <c r="E42" s="1" t="str">
        <f>'Region - Amravati Data'!E28</f>
        <v>Buldhana</v>
      </c>
      <c r="F42" s="1" t="str">
        <f>'Region - Amravati Data'!F28</f>
        <v>20021406</v>
      </c>
      <c r="G42" s="1" t="str">
        <f>'Region - Amravati Data'!G28</f>
        <v>Padali &amp; 5 Villages RRWSS</v>
      </c>
      <c r="H42" s="1" t="str">
        <f>'Region - Amravati Data'!H28</f>
        <v>Palaskhed Naik</v>
      </c>
      <c r="I42" s="1" t="str">
        <f>'Region - Amravati Data'!I28</f>
        <v>Existing 0.40 LL ESR</v>
      </c>
      <c r="J42" s="1" t="str">
        <f>'Region - Amravati Data'!J28</f>
        <v>Connected</v>
      </c>
      <c r="K42" s="1" t="str">
        <f>'Region - Amravati Data'!K28</f>
        <v>Connected</v>
      </c>
      <c r="L42" s="1" t="str">
        <f>'Region - Amravati Data'!L28</f>
        <v>Connected</v>
      </c>
      <c r="M42" s="1" t="str">
        <f>'Region - Amravati Data'!M28</f>
        <v>Offline</v>
      </c>
      <c r="N42" s="1" t="str">
        <f>'Region - Amravati Data'!N28</f>
        <v>Offline</v>
      </c>
      <c r="O42" s="1" t="str">
        <f>'Region - Amravati Data'!O28</f>
        <v>Online</v>
      </c>
      <c r="P42" s="1" t="str">
        <f>'Region - Amravati Data'!P28</f>
        <v>Fully Completed</v>
      </c>
      <c r="Q42" s="1">
        <f>'Region - Amravati Data'!Q28</f>
        <v>0</v>
      </c>
      <c r="R42" s="1">
        <f>'Region - Amravati Data'!R28</f>
        <v>0</v>
      </c>
      <c r="S42" s="1">
        <f>'Region - Amravati Data'!S28</f>
        <v>0</v>
      </c>
      <c r="T42" s="1">
        <f>'Region - Amravati Data'!T28</f>
        <v>1</v>
      </c>
      <c r="U42" s="1">
        <f>'Region - Amravati Data'!U28</f>
        <v>0</v>
      </c>
      <c r="V42" s="1">
        <f>'Region - Amravati Data'!V28</f>
        <v>0</v>
      </c>
      <c r="W42" s="41"/>
    </row>
    <row r="43" spans="1:23" ht="16" x14ac:dyDescent="0.4">
      <c r="A43" s="1">
        <f>'Region - Amravati Data'!A29</f>
        <v>28</v>
      </c>
      <c r="B43" s="1" t="str">
        <f>'Region - Amravati Data'!B29</f>
        <v>Amravati</v>
      </c>
      <c r="C43" s="1" t="str">
        <f>'Region - Amravati Data'!C29</f>
        <v>Yavatmal</v>
      </c>
      <c r="D43" s="1" t="str">
        <f>'Region - Amravati Data'!D29</f>
        <v>Pusad</v>
      </c>
      <c r="E43" s="1" t="str">
        <f>'Region - Amravati Data'!E29</f>
        <v>Pusad</v>
      </c>
      <c r="F43" s="1" t="str">
        <f>'Region - Amravati Data'!F29</f>
        <v>20028563</v>
      </c>
      <c r="G43" s="1" t="str">
        <f>'Region - Amravati Data'!G29</f>
        <v>Malpathar 28 Villages, (Reju.)</v>
      </c>
      <c r="H43" s="1" t="str">
        <f>'Region - Amravati Data'!H29</f>
        <v>Hanvantkheda</v>
      </c>
      <c r="I43" s="1" t="str">
        <f>'Region - Amravati Data'!I29</f>
        <v>Existing 0.30 LL ESR- Outlet-1</v>
      </c>
      <c r="J43" s="1" t="str">
        <f>'Region - Amravati Data'!J29</f>
        <v>Not</v>
      </c>
      <c r="K43" s="1" t="str">
        <f>'Region - Amravati Data'!K29</f>
        <v>Connected</v>
      </c>
      <c r="L43" s="1" t="str">
        <f>'Region - Amravati Data'!L29</f>
        <v>Connected</v>
      </c>
      <c r="M43" s="1" t="str">
        <f>'Region - Amravati Data'!M29</f>
        <v>N/A</v>
      </c>
      <c r="N43" s="1" t="str">
        <f>'Region - Amravati Data'!N29</f>
        <v>Offline</v>
      </c>
      <c r="O43" s="1" t="str">
        <f>'Region - Amravati Data'!O29</f>
        <v>Online</v>
      </c>
      <c r="P43" s="1" t="str">
        <f>'Region - Amravati Data'!P29</f>
        <v>In Progress</v>
      </c>
      <c r="Q43" s="1">
        <f>'Region - Amravati Data'!Q29</f>
        <v>0</v>
      </c>
      <c r="R43" s="1">
        <f>'Region - Amravati Data'!R29</f>
        <v>0</v>
      </c>
      <c r="S43" s="1">
        <f>'Region - Amravati Data'!S29</f>
        <v>1</v>
      </c>
      <c r="T43" s="1">
        <f>'Region - Amravati Data'!T29</f>
        <v>0</v>
      </c>
      <c r="U43" s="1">
        <f>'Region - Amravati Data'!U29</f>
        <v>0</v>
      </c>
      <c r="V43" s="1">
        <f>'Region - Amravati Data'!V29</f>
        <v>0</v>
      </c>
      <c r="W43" s="41"/>
    </row>
    <row r="44" spans="1:23" ht="16" x14ac:dyDescent="0.4">
      <c r="A44" s="1">
        <f>'Region - Amravati Data'!A30</f>
        <v>29</v>
      </c>
      <c r="B44" s="1" t="str">
        <f>'Region - Amravati Data'!B30</f>
        <v>Amravati</v>
      </c>
      <c r="C44" s="1" t="str">
        <f>'Region - Amravati Data'!C30</f>
        <v>Amravati</v>
      </c>
      <c r="D44" s="1" t="str">
        <f>'Region - Amravati Data'!D30</f>
        <v>Achalpur</v>
      </c>
      <c r="E44" s="1" t="str">
        <f>'Region - Amravati Data'!E30</f>
        <v>Achalpur</v>
      </c>
      <c r="F44" s="1" t="str">
        <f>'Region - Amravati Data'!F30</f>
        <v>7945938</v>
      </c>
      <c r="G44" s="1" t="str">
        <f>'Region - Amravati Data'!G30</f>
        <v>83 Village RRWS Scheme MJP RR (C 39)</v>
      </c>
      <c r="H44" s="1" t="str">
        <f>'Region - Amravati Data'!H30</f>
        <v>Wadgaon Fattepur</v>
      </c>
      <c r="I44" s="1" t="str">
        <f>'Region - Amravati Data'!I30</f>
        <v>Existing 0.50 LL ESR</v>
      </c>
      <c r="J44" s="1" t="str">
        <f>'Region - Amravati Data'!J30</f>
        <v>Connected</v>
      </c>
      <c r="K44" s="1" t="str">
        <f>'Region - Amravati Data'!K30</f>
        <v>Connected</v>
      </c>
      <c r="L44" s="1" t="str">
        <f>'Region - Amravati Data'!L30</f>
        <v>Connected</v>
      </c>
      <c r="M44" s="1" t="str">
        <f>'Region - Amravati Data'!M30</f>
        <v>Offline</v>
      </c>
      <c r="N44" s="1" t="str">
        <f>'Region - Amravati Data'!N30</f>
        <v>Online</v>
      </c>
      <c r="O44" s="1" t="str">
        <f>'Region - Amravati Data'!O30</f>
        <v>Online</v>
      </c>
      <c r="P44" s="1" t="str">
        <f>'Region - Amravati Data'!P30</f>
        <v>Fully Completed</v>
      </c>
      <c r="Q44" s="1">
        <f>'Region - Amravati Data'!Q30</f>
        <v>0</v>
      </c>
      <c r="R44" s="1">
        <f>'Region - Amravati Data'!R30</f>
        <v>0</v>
      </c>
      <c r="S44" s="1">
        <f>'Region - Amravati Data'!S30</f>
        <v>0</v>
      </c>
      <c r="T44" s="1">
        <f>'Region - Amravati Data'!T30</f>
        <v>0</v>
      </c>
      <c r="U44" s="1">
        <f>'Region - Amravati Data'!U30</f>
        <v>0</v>
      </c>
      <c r="V44" s="1">
        <f>'Region - Amravati Data'!V30</f>
        <v>0</v>
      </c>
      <c r="W44" s="41"/>
    </row>
    <row r="45" spans="1:23" ht="16" x14ac:dyDescent="0.4">
      <c r="A45" s="1">
        <f>'Region - Amravati Data'!A31</f>
        <v>30</v>
      </c>
      <c r="B45" s="1" t="str">
        <f>'Region - Amravati Data'!B31</f>
        <v>Amravati</v>
      </c>
      <c r="C45" s="1" t="str">
        <f>'Region - Amravati Data'!C31</f>
        <v>Amravati W.M</v>
      </c>
      <c r="D45" s="1" t="str">
        <f>'Region - Amravati Data'!D31</f>
        <v>W.M.Amravati - 2</v>
      </c>
      <c r="E45" s="1" t="str">
        <f>'Region - Amravati Data'!E31</f>
        <v>Bhatkuli</v>
      </c>
      <c r="F45" s="1" t="str">
        <f>'Region - Amravati Data'!F31</f>
        <v>20003791</v>
      </c>
      <c r="G45" s="1" t="str">
        <f>'Region - Amravati Data'!G31</f>
        <v>105 Villages RRWSS</v>
      </c>
      <c r="H45" s="1" t="str">
        <f>'Region - Amravati Data'!H31</f>
        <v>Khumagad</v>
      </c>
      <c r="I45" s="1" t="str">
        <f>'Region - Amravati Data'!I31</f>
        <v>Existing 0.40 LL ESR</v>
      </c>
      <c r="J45" s="1" t="str">
        <f>'Region - Amravati Data'!J31</f>
        <v>Connected</v>
      </c>
      <c r="K45" s="1" t="str">
        <f>'Region - Amravati Data'!K31</f>
        <v>Not</v>
      </c>
      <c r="L45" s="1" t="str">
        <f>'Region - Amravati Data'!L31</f>
        <v>Connected</v>
      </c>
      <c r="M45" s="1" t="str">
        <f>'Region - Amravati Data'!M31</f>
        <v>Online</v>
      </c>
      <c r="N45" s="1" t="str">
        <f>'Region - Amravati Data'!N31</f>
        <v>N/A</v>
      </c>
      <c r="O45" s="1" t="str">
        <f>'Region - Amravati Data'!O31</f>
        <v>Online</v>
      </c>
      <c r="P45" s="1" t="str">
        <f>'Region - Amravati Data'!P31</f>
        <v>In Progress</v>
      </c>
      <c r="Q45" s="1">
        <f>'Region - Amravati Data'!Q31</f>
        <v>0</v>
      </c>
      <c r="R45" s="1">
        <f>'Region - Amravati Data'!R31</f>
        <v>1</v>
      </c>
      <c r="S45" s="1">
        <f>'Region - Amravati Data'!S31</f>
        <v>0</v>
      </c>
      <c r="T45" s="1">
        <f>'Region - Amravati Data'!T31</f>
        <v>0</v>
      </c>
      <c r="U45" s="1">
        <f>'Region - Amravati Data'!U31</f>
        <v>0</v>
      </c>
      <c r="V45" s="1">
        <f>'Region - Amravati Data'!V31</f>
        <v>0</v>
      </c>
      <c r="W45" s="41"/>
    </row>
    <row r="46" spans="1:23" ht="16" x14ac:dyDescent="0.4">
      <c r="A46" s="1">
        <f>'Region - Amravati Data'!A32</f>
        <v>31</v>
      </c>
      <c r="B46" s="1" t="str">
        <f>'Region - Amravati Data'!B32</f>
        <v>Amravati</v>
      </c>
      <c r="C46" s="1" t="str">
        <f>'Region - Amravati Data'!C32</f>
        <v>Amravati W.M</v>
      </c>
      <c r="D46" s="1" t="str">
        <f>'Region - Amravati Data'!D32</f>
        <v>Daryapur</v>
      </c>
      <c r="E46" s="1" t="str">
        <f>'Region - Amravati Data'!E32</f>
        <v>Daryapur</v>
      </c>
      <c r="F46" s="1" t="str">
        <f>'Region - Amravati Data'!F32</f>
        <v>20005043</v>
      </c>
      <c r="G46" s="1" t="str">
        <f>'Region - Amravati Data'!G32</f>
        <v>156 Villages Strengthening scheme of 144 villages RR</v>
      </c>
      <c r="H46" s="1" t="str">
        <f>'Region - Amravati Data'!H32</f>
        <v>Rajkhed</v>
      </c>
      <c r="I46" s="1" t="str">
        <f>'Region - Amravati Data'!I32</f>
        <v>Existing 0.75 LL ESR</v>
      </c>
      <c r="J46" s="1" t="str">
        <f>'Region - Amravati Data'!J32</f>
        <v>Connected</v>
      </c>
      <c r="K46" s="1" t="str">
        <f>'Region - Amravati Data'!K32</f>
        <v>Not</v>
      </c>
      <c r="L46" s="1" t="str">
        <f>'Region - Amravati Data'!L32</f>
        <v>Connected</v>
      </c>
      <c r="M46" s="1" t="str">
        <f>'Region - Amravati Data'!M32</f>
        <v>Offline</v>
      </c>
      <c r="N46" s="1" t="str">
        <f>'Region - Amravati Data'!N32</f>
        <v>N/A</v>
      </c>
      <c r="O46" s="1" t="str">
        <f>'Region - Amravati Data'!O32</f>
        <v>Online</v>
      </c>
      <c r="P46" s="1" t="str">
        <f>'Region - Amravati Data'!P32</f>
        <v>In Progress</v>
      </c>
      <c r="Q46" s="1">
        <f>'Region - Amravati Data'!Q32</f>
        <v>0</v>
      </c>
      <c r="R46" s="1">
        <f>'Region - Amravati Data'!R32</f>
        <v>0</v>
      </c>
      <c r="S46" s="1">
        <f>'Region - Amravati Data'!S32</f>
        <v>0</v>
      </c>
      <c r="T46" s="1">
        <f>'Region - Amravati Data'!T32</f>
        <v>0</v>
      </c>
      <c r="U46" s="1">
        <f>'Region - Amravati Data'!U32</f>
        <v>0</v>
      </c>
      <c r="V46" s="1">
        <f>'Region - Amravati Data'!V32</f>
        <v>0</v>
      </c>
      <c r="W46" s="41"/>
    </row>
    <row r="47" spans="1:23" ht="16" x14ac:dyDescent="0.4">
      <c r="A47" s="1">
        <f>'Region - Amravati Data'!A33</f>
        <v>32</v>
      </c>
      <c r="B47" s="1" t="str">
        <f>'Region - Amravati Data'!B33</f>
        <v>Amravati</v>
      </c>
      <c r="C47" s="1" t="str">
        <f>'Region - Amravati Data'!C33</f>
        <v>Amravati W.M</v>
      </c>
      <c r="D47" s="1" t="str">
        <f>'Region - Amravati Data'!D33</f>
        <v>W.M.Amravati - 2</v>
      </c>
      <c r="E47" s="1" t="str">
        <f>'Region - Amravati Data'!E33</f>
        <v>Bhatkuli</v>
      </c>
      <c r="F47" s="1" t="str">
        <f>'Region - Amravati Data'!F33</f>
        <v>20003791</v>
      </c>
      <c r="G47" s="1" t="str">
        <f>'Region - Amravati Data'!G33</f>
        <v>105 Villages RRWSS</v>
      </c>
      <c r="H47" s="1" t="str">
        <f>'Region - Amravati Data'!H33</f>
        <v>Dhangarkheda</v>
      </c>
      <c r="I47" s="1" t="str">
        <f>'Region - Amravati Data'!I33</f>
        <v>Existing ESR 0.50 LL</v>
      </c>
      <c r="J47" s="1" t="str">
        <f>'Region - Amravati Data'!J33</f>
        <v>Not</v>
      </c>
      <c r="K47" s="1" t="str">
        <f>'Region - Amravati Data'!K33</f>
        <v>Connected</v>
      </c>
      <c r="L47" s="1" t="str">
        <f>'Region - Amravati Data'!L33</f>
        <v>Connected</v>
      </c>
      <c r="M47" s="1" t="str">
        <f>'Region - Amravati Data'!M33</f>
        <v>N/A</v>
      </c>
      <c r="N47" s="1" t="str">
        <f>'Region - Amravati Data'!N33</f>
        <v>Online</v>
      </c>
      <c r="O47" s="1" t="str">
        <f>'Region - Amravati Data'!O33</f>
        <v>Online</v>
      </c>
      <c r="P47" s="1" t="str">
        <f>'Region - Amravati Data'!P33</f>
        <v>In Progress</v>
      </c>
      <c r="Q47" s="1">
        <f>'Region - Amravati Data'!Q33</f>
        <v>0</v>
      </c>
      <c r="R47" s="1">
        <f>'Region - Amravati Data'!R33</f>
        <v>0</v>
      </c>
      <c r="S47" s="1">
        <f>'Region - Amravati Data'!S33</f>
        <v>0</v>
      </c>
      <c r="T47" s="1">
        <f>'Region - Amravati Data'!T33</f>
        <v>0</v>
      </c>
      <c r="U47" s="1">
        <f>'Region - Amravati Data'!U33</f>
        <v>0</v>
      </c>
      <c r="V47" s="1">
        <f>'Region - Amravati Data'!V33</f>
        <v>0</v>
      </c>
    </row>
    <row r="48" spans="1:23" ht="21" customHeight="1" x14ac:dyDescent="0.4">
      <c r="A48" s="1">
        <f>'Region - Amravati Data'!A34</f>
        <v>33</v>
      </c>
      <c r="B48" s="1" t="str">
        <f>'Region - Amravati Data'!B34</f>
        <v>Akola</v>
      </c>
      <c r="C48" s="1" t="str">
        <f>'Region - Amravati Data'!C34</f>
        <v>Buldhana</v>
      </c>
      <c r="D48" s="1" t="str">
        <f>'Region - Amravati Data'!D34</f>
        <v>Khamgaon</v>
      </c>
      <c r="E48" s="1" t="str">
        <f>'Region - Amravati Data'!E34</f>
        <v>Nandura</v>
      </c>
      <c r="F48" s="1" t="str">
        <f>'Region - Amravati Data'!F34</f>
        <v>20028083</v>
      </c>
      <c r="G48" s="1" t="str">
        <f>'Region - Amravati Data'!G34</f>
        <v>Wadali &amp; 8 Villages RRWSS</v>
      </c>
      <c r="H48" s="1" t="str">
        <f>'Region - Amravati Data'!H34</f>
        <v>Pimpalkuta Dhande</v>
      </c>
      <c r="I48" s="1" t="str">
        <f>'Region - Amravati Data'!I34</f>
        <v>Existing 0.40 LL ESR</v>
      </c>
      <c r="J48" s="1" t="str">
        <f>'Region - Amravati Data'!J34</f>
        <v>Connected</v>
      </c>
      <c r="K48" s="1" t="str">
        <f>'Region - Amravati Data'!K34</f>
        <v>Connected</v>
      </c>
      <c r="L48" s="1" t="str">
        <f>'Region - Amravati Data'!L34</f>
        <v>Connected</v>
      </c>
      <c r="M48" s="1" t="str">
        <f>'Region - Amravati Data'!M34</f>
        <v>Offline</v>
      </c>
      <c r="N48" s="1" t="str">
        <f>'Region - Amravati Data'!N34</f>
        <v>Online</v>
      </c>
      <c r="O48" s="1" t="str">
        <f>'Region - Amravati Data'!O34</f>
        <v>Online</v>
      </c>
      <c r="P48" s="1" t="str">
        <f>'Region - Amravati Data'!P34</f>
        <v>Fully Completed</v>
      </c>
      <c r="Q48" s="1">
        <f>'Region - Amravati Data'!Q34</f>
        <v>0</v>
      </c>
      <c r="R48" s="1">
        <f>'Region - Amravati Data'!R34</f>
        <v>0</v>
      </c>
      <c r="S48" s="1">
        <f>'Region - Amravati Data'!S34</f>
        <v>0</v>
      </c>
      <c r="T48" s="1">
        <f>'Region - Amravati Data'!T34</f>
        <v>0</v>
      </c>
      <c r="U48" s="1">
        <f>'Region - Amravati Data'!U34</f>
        <v>0</v>
      </c>
      <c r="V48" s="1">
        <f>'Region - Amravati Data'!V34</f>
        <v>0</v>
      </c>
    </row>
    <row r="49" spans="1:22" ht="16" x14ac:dyDescent="0.4">
      <c r="A49" s="1">
        <f>'Region - Amravati Data'!A35</f>
        <v>34</v>
      </c>
      <c r="B49" s="1" t="str">
        <f>'Region - Amravati Data'!B35</f>
        <v>Amravati</v>
      </c>
      <c r="C49" s="1" t="str">
        <f>'Region - Amravati Data'!C35</f>
        <v>Amravati W.M</v>
      </c>
      <c r="D49" s="1" t="str">
        <f>'Region - Amravati Data'!D35</f>
        <v>W.M.Amravati - 2</v>
      </c>
      <c r="E49" s="1" t="str">
        <f>'Region - Amravati Data'!E35</f>
        <v>Bhatkuli</v>
      </c>
      <c r="F49" s="1" t="str">
        <f>'Region - Amravati Data'!F35</f>
        <v>20003791</v>
      </c>
      <c r="G49" s="1" t="str">
        <f>'Region - Amravati Data'!G35</f>
        <v>105 Villages RRWSS</v>
      </c>
      <c r="H49" s="1" t="str">
        <f>'Region - Amravati Data'!H35</f>
        <v>Koltek</v>
      </c>
      <c r="I49" s="1" t="str">
        <f>'Region - Amravati Data'!I35</f>
        <v>Existing 0.20 LL ESR</v>
      </c>
      <c r="J49" s="1" t="str">
        <f>'Region - Amravati Data'!J35</f>
        <v>Connected</v>
      </c>
      <c r="K49" s="1" t="str">
        <f>'Region - Amravati Data'!K35</f>
        <v>Not</v>
      </c>
      <c r="L49" s="1" t="str">
        <f>'Region - Amravati Data'!L35</f>
        <v>Connected</v>
      </c>
      <c r="M49" s="1" t="str">
        <f>'Region - Amravati Data'!M35</f>
        <v>Offline</v>
      </c>
      <c r="N49" s="1" t="str">
        <f>'Region - Amravati Data'!N35</f>
        <v>N/A</v>
      </c>
      <c r="O49" s="1" t="str">
        <f>'Region - Amravati Data'!O35</f>
        <v>Online</v>
      </c>
      <c r="P49" s="1" t="str">
        <f>'Region - Amravati Data'!P35</f>
        <v>In Progress</v>
      </c>
      <c r="Q49" s="1">
        <f>'Region - Amravati Data'!Q35</f>
        <v>0</v>
      </c>
      <c r="R49" s="1">
        <f>'Region - Amravati Data'!R35</f>
        <v>1</v>
      </c>
      <c r="S49" s="1">
        <f>'Region - Amravati Data'!S35</f>
        <v>0</v>
      </c>
      <c r="T49" s="1">
        <f>'Region - Amravati Data'!T35</f>
        <v>0</v>
      </c>
      <c r="U49" s="1">
        <f>'Region - Amravati Data'!U35</f>
        <v>0</v>
      </c>
      <c r="V49" s="1">
        <f>'Region - Amravati Data'!V35</f>
        <v>0</v>
      </c>
    </row>
    <row r="50" spans="1:22" ht="16" x14ac:dyDescent="0.4">
      <c r="A50" s="1">
        <f>'Region - Amravati Data'!A36</f>
        <v>35</v>
      </c>
      <c r="B50" s="1" t="str">
        <f>'Region - Amravati Data'!B36</f>
        <v>Amravati</v>
      </c>
      <c r="C50" s="1" t="str">
        <f>'Region - Amravati Data'!C36</f>
        <v>Amravati W.M</v>
      </c>
      <c r="D50" s="1" t="str">
        <f>'Region - Amravati Data'!D36</f>
        <v>Daryapur</v>
      </c>
      <c r="E50" s="1" t="str">
        <f>'Region - Amravati Data'!E36</f>
        <v>Anjangaon</v>
      </c>
      <c r="F50" s="1" t="str">
        <f>'Region - Amravati Data'!F36</f>
        <v>20005043</v>
      </c>
      <c r="G50" s="1" t="str">
        <f>'Region - Amravati Data'!G36</f>
        <v>156 Villages Strengthening scheme of 144 villages RR</v>
      </c>
      <c r="H50" s="1" t="str">
        <f>'Region - Amravati Data'!H36</f>
        <v>Antargaon</v>
      </c>
      <c r="I50" s="1" t="str">
        <f>'Region - Amravati Data'!I36</f>
        <v>Existing 0.50 LL ESR</v>
      </c>
      <c r="J50" s="1" t="str">
        <f>'Region - Amravati Data'!J36</f>
        <v>Not</v>
      </c>
      <c r="K50" s="1" t="str">
        <f>'Region - Amravati Data'!K36</f>
        <v>Not</v>
      </c>
      <c r="L50" s="1" t="str">
        <f>'Region - Amravati Data'!L36</f>
        <v>Not</v>
      </c>
      <c r="M50" s="1" t="str">
        <f>'Region - Amravati Data'!M36</f>
        <v>N/A</v>
      </c>
      <c r="N50" s="1" t="str">
        <f>'Region - Amravati Data'!N36</f>
        <v>N/A</v>
      </c>
      <c r="O50" s="1" t="str">
        <f>'Region - Amravati Data'!O36</f>
        <v>N/A</v>
      </c>
      <c r="P50" s="1" t="str">
        <f>'Region - Amravati Data'!P36</f>
        <v>N/A</v>
      </c>
      <c r="Q50" s="1">
        <f>'Region - Amravati Data'!Q36</f>
        <v>0</v>
      </c>
      <c r="R50" s="1">
        <f>'Region - Amravati Data'!R36</f>
        <v>0</v>
      </c>
      <c r="S50" s="1">
        <f>'Region - Amravati Data'!S36</f>
        <v>0</v>
      </c>
      <c r="T50" s="1">
        <f>'Region - Amravati Data'!T36</f>
        <v>0</v>
      </c>
      <c r="U50" s="1">
        <f>'Region - Amravati Data'!U36</f>
        <v>0</v>
      </c>
      <c r="V50" s="1">
        <f>'Region - Amravati Data'!V36</f>
        <v>0</v>
      </c>
    </row>
    <row r="51" spans="1:22" ht="16" x14ac:dyDescent="0.4">
      <c r="A51" s="1">
        <f>'Region - Amravati Data'!A37</f>
        <v>36</v>
      </c>
      <c r="B51" s="1" t="str">
        <f>'Region - Amravati Data'!B37</f>
        <v>Amravati</v>
      </c>
      <c r="C51" s="1" t="str">
        <f>'Region - Amravati Data'!C37</f>
        <v>Amravati</v>
      </c>
      <c r="D51" s="1" t="str">
        <f>'Region - Amravati Data'!D37</f>
        <v>Amravati - 2</v>
      </c>
      <c r="E51" s="1" t="str">
        <f>'Region - Amravati Data'!E37</f>
        <v>Nandgaon Khandeshwar</v>
      </c>
      <c r="F51" s="1" t="str">
        <f>'Region - Amravati Data'!F37</f>
        <v>20030120</v>
      </c>
      <c r="G51" s="1" t="str">
        <f>'Region - Amravati Data'!G37</f>
        <v>Papal &amp; 5 Villages RRWS</v>
      </c>
      <c r="H51" s="1" t="str">
        <f>'Region - Amravati Data'!H37</f>
        <v>Lohgaon</v>
      </c>
      <c r="I51" s="1" t="str">
        <f>'Region - Amravati Data'!I37</f>
        <v>Existing 0.50 LL ESR</v>
      </c>
      <c r="J51" s="1" t="str">
        <f>'Region - Amravati Data'!J37</f>
        <v>Connected</v>
      </c>
      <c r="K51" s="1" t="str">
        <f>'Region - Amravati Data'!K37</f>
        <v>Not</v>
      </c>
      <c r="L51" s="1" t="str">
        <f>'Region - Amravati Data'!L37</f>
        <v>Connected</v>
      </c>
      <c r="M51" s="1" t="str">
        <f>'Region - Amravati Data'!M37</f>
        <v>Online</v>
      </c>
      <c r="N51" s="1" t="str">
        <f>'Region - Amravati Data'!N37</f>
        <v>N/A</v>
      </c>
      <c r="O51" s="1" t="str">
        <f>'Region - Amravati Data'!O37</f>
        <v>Offline</v>
      </c>
      <c r="P51" s="1" t="str">
        <f>'Region - Amravati Data'!P37</f>
        <v>In Progress</v>
      </c>
      <c r="Q51" s="1">
        <f>'Region - Amravati Data'!Q37</f>
        <v>0</v>
      </c>
      <c r="R51" s="1">
        <f>'Region - Amravati Data'!R37</f>
        <v>1</v>
      </c>
      <c r="S51" s="1">
        <f>'Region - Amravati Data'!S37</f>
        <v>0</v>
      </c>
      <c r="T51" s="1">
        <f>'Region - Amravati Data'!T37</f>
        <v>0</v>
      </c>
      <c r="U51" s="1">
        <f>'Region - Amravati Data'!U37</f>
        <v>0</v>
      </c>
      <c r="V51" s="1">
        <f>'Region - Amravati Data'!V37</f>
        <v>1</v>
      </c>
    </row>
    <row r="52" spans="1:22" ht="16" x14ac:dyDescent="0.4">
      <c r="A52" s="1">
        <f>'Region - Amravati Data'!A38</f>
        <v>37</v>
      </c>
      <c r="B52" s="1" t="str">
        <f>'Region - Amravati Data'!B38</f>
        <v>Amravati</v>
      </c>
      <c r="C52" s="1" t="str">
        <f>'Region - Amravati Data'!C38</f>
        <v>Amravati</v>
      </c>
      <c r="D52" s="1" t="str">
        <f>'Region - Amravati Data'!D38</f>
        <v>Achalpur</v>
      </c>
      <c r="E52" s="1" t="str">
        <f>'Region - Amravati Data'!E38</f>
        <v>Achalpur</v>
      </c>
      <c r="F52" s="1" t="str">
        <f>'Region - Amravati Data'!F38</f>
        <v>7945938</v>
      </c>
      <c r="G52" s="1" t="str">
        <f>'Region - Amravati Data'!G38</f>
        <v>83 Village RRWS Scheme MJP RR (C 39)</v>
      </c>
      <c r="H52" s="1" t="str">
        <f>'Region - Amravati Data'!H38</f>
        <v>Belaj</v>
      </c>
      <c r="I52" s="1" t="str">
        <f>'Region - Amravati Data'!I38</f>
        <v>Existing 0.30 LL ESR</v>
      </c>
      <c r="J52" s="1" t="str">
        <f>'Region - Amravati Data'!J38</f>
        <v>Connected</v>
      </c>
      <c r="K52" s="1" t="str">
        <f>'Region - Amravati Data'!K38</f>
        <v>Connected</v>
      </c>
      <c r="L52" s="1" t="str">
        <f>'Region - Amravati Data'!L38</f>
        <v>Connected</v>
      </c>
      <c r="M52" s="1" t="str">
        <f>'Region - Amravati Data'!M38</f>
        <v>Online</v>
      </c>
      <c r="N52" s="1" t="str">
        <f>'Region - Amravati Data'!N38</f>
        <v>Offline</v>
      </c>
      <c r="O52" s="1" t="str">
        <f>'Region - Amravati Data'!O38</f>
        <v>Online</v>
      </c>
      <c r="P52" s="1" t="str">
        <f>'Region - Amravati Data'!P38</f>
        <v>Fully Completed</v>
      </c>
      <c r="Q52" s="1">
        <f>'Region - Amravati Data'!Q38</f>
        <v>0</v>
      </c>
      <c r="R52" s="1">
        <f>'Region - Amravati Data'!R38</f>
        <v>0</v>
      </c>
      <c r="S52" s="1">
        <f>'Region - Amravati Data'!S38</f>
        <v>0</v>
      </c>
      <c r="T52" s="1">
        <f>'Region - Amravati Data'!T38</f>
        <v>1</v>
      </c>
      <c r="U52" s="1">
        <f>'Region - Amravati Data'!U38</f>
        <v>0</v>
      </c>
      <c r="V52" s="1">
        <f>'Region - Amravati Data'!V38</f>
        <v>0</v>
      </c>
    </row>
    <row r="53" spans="1:22" ht="16" x14ac:dyDescent="0.4">
      <c r="A53" s="1">
        <f>'Region - Amravati Data'!A39</f>
        <v>38</v>
      </c>
      <c r="B53" s="1" t="str">
        <f>'Region - Amravati Data'!B39</f>
        <v>Amravati</v>
      </c>
      <c r="C53" s="1" t="str">
        <f>'Region - Amravati Data'!C39</f>
        <v>Amravati</v>
      </c>
      <c r="D53" s="1" t="str">
        <f>'Region - Amravati Data'!D39</f>
        <v>Achalpur</v>
      </c>
      <c r="E53" s="1" t="str">
        <f>'Region - Amravati Data'!E39</f>
        <v>Achalpur</v>
      </c>
      <c r="F53" s="1" t="str">
        <f>'Region - Amravati Data'!F39</f>
        <v>7945938</v>
      </c>
      <c r="G53" s="1" t="str">
        <f>'Region - Amravati Data'!G39</f>
        <v>83 Village RRWS Scheme MJP RR (C 39)</v>
      </c>
      <c r="H53" s="1" t="str">
        <f>'Region - Amravati Data'!H39</f>
        <v>Kakda</v>
      </c>
      <c r="I53" s="1" t="str">
        <f>'Region - Amravati Data'!I39</f>
        <v>Existing 1.5 LL ESR</v>
      </c>
      <c r="J53" s="1" t="str">
        <f>'Region - Amravati Data'!J39</f>
        <v>Connected</v>
      </c>
      <c r="K53" s="1" t="str">
        <f>'Region - Amravati Data'!K39</f>
        <v>Connected</v>
      </c>
      <c r="L53" s="1" t="str">
        <f>'Region - Amravati Data'!L39</f>
        <v>Connected</v>
      </c>
      <c r="M53" s="1" t="str">
        <f>'Region - Amravati Data'!M39</f>
        <v>Online</v>
      </c>
      <c r="N53" s="1" t="str">
        <f>'Region - Amravati Data'!N39</f>
        <v>Online</v>
      </c>
      <c r="O53" s="1" t="str">
        <f>'Region - Amravati Data'!O39</f>
        <v>Online</v>
      </c>
      <c r="P53" s="1" t="str">
        <f>'Region - Amravati Data'!P39</f>
        <v>Fully Completed</v>
      </c>
      <c r="Q53" s="1">
        <f>'Region - Amravati Data'!Q39</f>
        <v>0</v>
      </c>
      <c r="R53" s="1">
        <f>'Region - Amravati Data'!R39</f>
        <v>0</v>
      </c>
      <c r="S53" s="1">
        <f>'Region - Amravati Data'!S39</f>
        <v>0</v>
      </c>
      <c r="T53" s="1">
        <f>'Region - Amravati Data'!T39</f>
        <v>0</v>
      </c>
      <c r="U53" s="1">
        <f>'Region - Amravati Data'!U39</f>
        <v>0</v>
      </c>
      <c r="V53" s="1">
        <f>'Region - Amravati Data'!V39</f>
        <v>0</v>
      </c>
    </row>
    <row r="54" spans="1:22" ht="16" x14ac:dyDescent="0.4">
      <c r="A54" s="1">
        <f>'Region - Amravati Data'!A40</f>
        <v>39</v>
      </c>
      <c r="B54" s="1" t="str">
        <f>'Region - Amravati Data'!B40</f>
        <v>Amravati</v>
      </c>
      <c r="C54" s="1" t="str">
        <f>'Region - Amravati Data'!C40</f>
        <v>Amravati</v>
      </c>
      <c r="D54" s="1" t="str">
        <f>'Region - Amravati Data'!D40</f>
        <v>Achalpur</v>
      </c>
      <c r="E54" s="1" t="str">
        <f>'Region - Amravati Data'!E40</f>
        <v>Chandur Bazar</v>
      </c>
      <c r="F54" s="1" t="str">
        <f>'Region - Amravati Data'!F40</f>
        <v>7945938</v>
      </c>
      <c r="G54" s="1" t="str">
        <f>'Region - Amravati Data'!G40</f>
        <v>83 Village RRWS Scheme MJP RR (C 39)</v>
      </c>
      <c r="H54" s="1" t="str">
        <f>'Region - Amravati Data'!H40</f>
        <v>Khel Sakharam (Kurha)</v>
      </c>
      <c r="I54" s="1" t="str">
        <f>'Region - Amravati Data'!I40</f>
        <v>Existing 1.00 LL ESR</v>
      </c>
      <c r="J54" s="1" t="str">
        <f>'Region - Amravati Data'!J40</f>
        <v>Connected</v>
      </c>
      <c r="K54" s="1" t="str">
        <f>'Region - Amravati Data'!K40</f>
        <v>Connected</v>
      </c>
      <c r="L54" s="1" t="str">
        <f>'Region - Amravati Data'!L40</f>
        <v>Connected</v>
      </c>
      <c r="M54" s="1" t="str">
        <f>'Region - Amravati Data'!M40</f>
        <v>Online</v>
      </c>
      <c r="N54" s="1" t="str">
        <f>'Region - Amravati Data'!N40</f>
        <v>Online</v>
      </c>
      <c r="O54" s="1" t="str">
        <f>'Region - Amravati Data'!O40</f>
        <v>Online</v>
      </c>
      <c r="P54" s="1" t="str">
        <f>'Region - Amravati Data'!P40</f>
        <v>Fully Completed</v>
      </c>
      <c r="Q54" s="1">
        <f>'Region - Amravati Data'!Q40</f>
        <v>0</v>
      </c>
      <c r="R54" s="1">
        <f>'Region - Amravati Data'!R40</f>
        <v>0</v>
      </c>
      <c r="S54" s="1">
        <f>'Region - Amravati Data'!S40</f>
        <v>0</v>
      </c>
      <c r="T54" s="1">
        <f>'Region - Amravati Data'!T40</f>
        <v>0</v>
      </c>
      <c r="U54" s="1">
        <f>'Region - Amravati Data'!U40</f>
        <v>0</v>
      </c>
      <c r="V54" s="1">
        <f>'Region - Amravati Data'!V40</f>
        <v>0</v>
      </c>
    </row>
    <row r="55" spans="1:22" ht="16" x14ac:dyDescent="0.4">
      <c r="A55" s="1">
        <f>'Region - Amravati Data'!A41</f>
        <v>40</v>
      </c>
      <c r="B55" s="1" t="str">
        <f>'Region - Amravati Data'!B41</f>
        <v>Amravati</v>
      </c>
      <c r="C55" s="1" t="str">
        <f>'Region - Amravati Data'!C41</f>
        <v>Amravati</v>
      </c>
      <c r="D55" s="1" t="str">
        <f>'Region - Amravati Data'!D41</f>
        <v>Achalpur</v>
      </c>
      <c r="E55" s="1" t="str">
        <f>'Region - Amravati Data'!E41</f>
        <v>Chandur Bazar</v>
      </c>
      <c r="F55" s="1" t="str">
        <f>'Region - Amravati Data'!F41</f>
        <v>7945938</v>
      </c>
      <c r="G55" s="1" t="str">
        <f>'Region - Amravati Data'!G41</f>
        <v>83 Village RRWS Scheme MJP RR (C 39)</v>
      </c>
      <c r="H55" s="1" t="str">
        <f>'Region - Amravati Data'!H41</f>
        <v>Pimpari Thugaon</v>
      </c>
      <c r="I55" s="1" t="str">
        <f>'Region - Amravati Data'!I41</f>
        <v>Existing 0.75 LL ESR</v>
      </c>
      <c r="J55" s="1" t="str">
        <f>'Region - Amravati Data'!J41</f>
        <v>Connected</v>
      </c>
      <c r="K55" s="1" t="str">
        <f>'Region - Amravati Data'!K41</f>
        <v>Connected</v>
      </c>
      <c r="L55" s="1" t="str">
        <f>'Region - Amravati Data'!L41</f>
        <v>Connected</v>
      </c>
      <c r="M55" s="1" t="str">
        <f>'Region - Amravati Data'!M41</f>
        <v>Online</v>
      </c>
      <c r="N55" s="1" t="str">
        <f>'Region - Amravati Data'!N41</f>
        <v>Online</v>
      </c>
      <c r="O55" s="1" t="str">
        <f>'Region - Amravati Data'!O41</f>
        <v>Online</v>
      </c>
      <c r="P55" s="1" t="str">
        <f>'Region - Amravati Data'!P41</f>
        <v>Fully Completed</v>
      </c>
      <c r="Q55" s="1">
        <f>'Region - Amravati Data'!Q41</f>
        <v>0</v>
      </c>
      <c r="R55" s="1">
        <f>'Region - Amravati Data'!R41</f>
        <v>0</v>
      </c>
      <c r="S55" s="1">
        <f>'Region - Amravati Data'!S41</f>
        <v>0</v>
      </c>
      <c r="T55" s="1">
        <f>'Region - Amravati Data'!T41</f>
        <v>0</v>
      </c>
      <c r="U55" s="1">
        <f>'Region - Amravati Data'!U41</f>
        <v>0</v>
      </c>
      <c r="V55" s="1">
        <f>'Region - Amravati Data'!V41</f>
        <v>0</v>
      </c>
    </row>
    <row r="56" spans="1:22" ht="16" x14ac:dyDescent="0.4">
      <c r="A56" s="1">
        <f>'Region - Amravati Data'!A42</f>
        <v>41</v>
      </c>
      <c r="B56" s="1" t="str">
        <f>'Region - Amravati Data'!B42</f>
        <v>Amravati</v>
      </c>
      <c r="C56" s="1" t="str">
        <f>'Region - Amravati Data'!C42</f>
        <v>Amravati W.M</v>
      </c>
      <c r="D56" s="1" t="str">
        <f>'Region - Amravati Data'!D42</f>
        <v>W.M.Amravati - 2</v>
      </c>
      <c r="E56" s="1" t="str">
        <f>'Region - Amravati Data'!E42</f>
        <v>Achalpur</v>
      </c>
      <c r="F56" s="1" t="str">
        <f>'Region - Amravati Data'!F42</f>
        <v>20003791</v>
      </c>
      <c r="G56" s="1" t="str">
        <f>'Region - Amravati Data'!G42</f>
        <v>105 Villages RRWSS</v>
      </c>
      <c r="H56" s="1" t="str">
        <f>'Region - Amravati Data'!H42</f>
        <v>Zanji</v>
      </c>
      <c r="I56" s="1" t="str">
        <f>'Region - Amravati Data'!I42</f>
        <v>Existing 0.50 LL ESR- Outlet-1</v>
      </c>
      <c r="J56" s="1" t="str">
        <f>'Region - Amravati Data'!J42</f>
        <v>Connected</v>
      </c>
      <c r="K56" s="1" t="str">
        <f>'Region - Amravati Data'!K42</f>
        <v>Connected</v>
      </c>
      <c r="L56" s="1" t="str">
        <f>'Region - Amravati Data'!L42</f>
        <v>Connected</v>
      </c>
      <c r="M56" s="1" t="str">
        <f>'Region - Amravati Data'!M42</f>
        <v>Online</v>
      </c>
      <c r="N56" s="1" t="str">
        <f>'Region - Amravati Data'!N42</f>
        <v>Offline</v>
      </c>
      <c r="O56" s="1" t="str">
        <f>'Region - Amravati Data'!O42</f>
        <v>Online</v>
      </c>
      <c r="P56" s="1" t="str">
        <f>'Region - Amravati Data'!P42</f>
        <v>Fully Completed</v>
      </c>
      <c r="Q56" s="1">
        <f>'Region - Amravati Data'!Q42</f>
        <v>0</v>
      </c>
      <c r="R56" s="1">
        <f>'Region - Amravati Data'!R42</f>
        <v>0</v>
      </c>
      <c r="S56" s="1">
        <f>'Region - Amravati Data'!S42</f>
        <v>1</v>
      </c>
      <c r="T56" s="1">
        <f>'Region - Amravati Data'!T42</f>
        <v>0</v>
      </c>
      <c r="U56" s="1">
        <f>'Region - Amravati Data'!U42</f>
        <v>0</v>
      </c>
      <c r="V56" s="1">
        <f>'Region - Amravati Data'!V42</f>
        <v>0</v>
      </c>
    </row>
    <row r="57" spans="1:22" ht="16" x14ac:dyDescent="0.4">
      <c r="A57" s="1">
        <f>'Region - Amravati Data'!A43</f>
        <v>42</v>
      </c>
      <c r="B57" s="1" t="str">
        <f>'Region - Amravati Data'!B43</f>
        <v>Akola</v>
      </c>
      <c r="C57" s="1" t="str">
        <f>'Region - Amravati Data'!C43</f>
        <v>Buldhana</v>
      </c>
      <c r="D57" s="1" t="str">
        <f>'Region - Amravati Data'!D43</f>
        <v>Buldhana</v>
      </c>
      <c r="E57" s="1" t="str">
        <f>'Region - Amravati Data'!E43</f>
        <v>Buldhana</v>
      </c>
      <c r="F57" s="1" t="str">
        <f>'Region - Amravati Data'!F43</f>
        <v>20021406</v>
      </c>
      <c r="G57" s="1" t="str">
        <f>'Region - Amravati Data'!G43</f>
        <v>Padali &amp; 5 Villages RRWSS</v>
      </c>
      <c r="H57" s="1" t="str">
        <f>'Region - Amravati Data'!H43</f>
        <v>Padli</v>
      </c>
      <c r="I57" s="1" t="str">
        <f>'Region - Amravati Data'!I43</f>
        <v>Existing 0.50 LL ESR</v>
      </c>
      <c r="J57" s="1" t="str">
        <f>'Region - Amravati Data'!J43</f>
        <v>Connected</v>
      </c>
      <c r="K57" s="1" t="str">
        <f>'Region - Amravati Data'!K43</f>
        <v>Connected</v>
      </c>
      <c r="L57" s="1" t="str">
        <f>'Region - Amravati Data'!L43</f>
        <v>Connected</v>
      </c>
      <c r="M57" s="1" t="str">
        <f>'Region - Amravati Data'!M43</f>
        <v>Offline</v>
      </c>
      <c r="N57" s="1" t="str">
        <f>'Region - Amravati Data'!N43</f>
        <v>Online</v>
      </c>
      <c r="O57" s="1" t="str">
        <f>'Region - Amravati Data'!O43</f>
        <v>Online</v>
      </c>
      <c r="P57" s="1" t="str">
        <f>'Region - Amravati Data'!P43</f>
        <v>Fully Completed</v>
      </c>
      <c r="Q57" s="1">
        <f>'Region - Amravati Data'!Q43</f>
        <v>0</v>
      </c>
      <c r="R57" s="1">
        <f>'Region - Amravati Data'!R43</f>
        <v>0</v>
      </c>
      <c r="S57" s="1">
        <f>'Region - Amravati Data'!S43</f>
        <v>0</v>
      </c>
      <c r="T57" s="1">
        <f>'Region - Amravati Data'!T43</f>
        <v>0</v>
      </c>
      <c r="U57" s="1">
        <f>'Region - Amravati Data'!U43</f>
        <v>0</v>
      </c>
      <c r="V57" s="1">
        <f>'Region - Amravati Data'!V43</f>
        <v>0</v>
      </c>
    </row>
    <row r="58" spans="1:22" ht="16" x14ac:dyDescent="0.4">
      <c r="A58" s="1">
        <f>'Region - Amravati Data'!A44</f>
        <v>43</v>
      </c>
      <c r="B58" s="1" t="str">
        <f>'Region - Amravati Data'!B44</f>
        <v>Akola</v>
      </c>
      <c r="C58" s="1" t="str">
        <f>'Region - Amravati Data'!C44</f>
        <v>Buldhana</v>
      </c>
      <c r="D58" s="1" t="str">
        <f>'Region - Amravati Data'!D44</f>
        <v>Buldhana</v>
      </c>
      <c r="E58" s="1" t="str">
        <f>'Region - Amravati Data'!E44</f>
        <v>Buldhana</v>
      </c>
      <c r="F58" s="1" t="str">
        <f>'Region - Amravati Data'!F44</f>
        <v>20021406</v>
      </c>
      <c r="G58" s="1" t="str">
        <f>'Region - Amravati Data'!G44</f>
        <v>Padali &amp; 5 Villages RRWSS</v>
      </c>
      <c r="H58" s="1" t="str">
        <f>'Region - Amravati Data'!H44</f>
        <v>Padli</v>
      </c>
      <c r="I58" s="1" t="str">
        <f>'Region - Amravati Data'!I44</f>
        <v>Existing 0.75 LL ESR</v>
      </c>
      <c r="J58" s="1" t="str">
        <f>'Region - Amravati Data'!J44</f>
        <v>Connected</v>
      </c>
      <c r="K58" s="1" t="str">
        <f>'Region - Amravati Data'!K44</f>
        <v>Connected</v>
      </c>
      <c r="L58" s="1" t="str">
        <f>'Region - Amravati Data'!L44</f>
        <v>Connected</v>
      </c>
      <c r="M58" s="1" t="str">
        <f>'Region - Amravati Data'!M44</f>
        <v>Online</v>
      </c>
      <c r="N58" s="1" t="str">
        <f>'Region - Amravati Data'!N44</f>
        <v>Offline</v>
      </c>
      <c r="O58" s="1" t="str">
        <f>'Region - Amravati Data'!O44</f>
        <v>Online</v>
      </c>
      <c r="P58" s="1" t="str">
        <f>'Region - Amravati Data'!P44</f>
        <v>Fully Completed</v>
      </c>
      <c r="Q58" s="1">
        <f>'Region - Amravati Data'!Q44</f>
        <v>1</v>
      </c>
      <c r="R58" s="1">
        <f>'Region - Amravati Data'!R44</f>
        <v>0</v>
      </c>
      <c r="S58" s="1">
        <f>'Region - Amravati Data'!S44</f>
        <v>1</v>
      </c>
      <c r="T58" s="1">
        <f>'Region - Amravati Data'!T44</f>
        <v>0</v>
      </c>
      <c r="U58" s="1">
        <f>'Region - Amravati Data'!U44</f>
        <v>0</v>
      </c>
      <c r="V58" s="1">
        <f>'Region - Amravati Data'!V44</f>
        <v>0</v>
      </c>
    </row>
    <row r="59" spans="1:22" ht="16" x14ac:dyDescent="0.4">
      <c r="A59" s="1">
        <f>'Region - Amravati Data'!A45</f>
        <v>44</v>
      </c>
      <c r="B59" s="1" t="str">
        <f>'Region - Amravati Data'!B45</f>
        <v>Amravati</v>
      </c>
      <c r="C59" s="1" t="str">
        <f>'Region - Amravati Data'!C45</f>
        <v>Amravati</v>
      </c>
      <c r="D59" s="1" t="str">
        <f>'Region - Amravati Data'!D45</f>
        <v>Achalpur</v>
      </c>
      <c r="E59" s="1" t="str">
        <f>'Region - Amravati Data'!E45</f>
        <v>Chandur Bazar</v>
      </c>
      <c r="F59" s="1" t="str">
        <f>'Region - Amravati Data'!F45</f>
        <v>7945938</v>
      </c>
      <c r="G59" s="1" t="str">
        <f>'Region - Amravati Data'!G45</f>
        <v>83 Village RRWS Scheme MJP RR (C 39)</v>
      </c>
      <c r="H59" s="1" t="str">
        <f>'Region - Amravati Data'!H45</f>
        <v>Shirajgaon kasba</v>
      </c>
      <c r="I59" s="1" t="str">
        <f>'Region - Amravati Data'!I45</f>
        <v>Existing 3.5 LL ESR- Outlet-1</v>
      </c>
      <c r="J59" s="1" t="str">
        <f>'Region - Amravati Data'!J45</f>
        <v>Connected</v>
      </c>
      <c r="K59" s="1" t="str">
        <f>'Region - Amravati Data'!K45</f>
        <v>Connected</v>
      </c>
      <c r="L59" s="1" t="str">
        <f>'Region - Amravati Data'!L45</f>
        <v>Connected</v>
      </c>
      <c r="M59" s="1" t="str">
        <f>'Region - Amravati Data'!M45</f>
        <v>Online</v>
      </c>
      <c r="N59" s="1" t="str">
        <f>'Region - Amravati Data'!N45</f>
        <v>Offline</v>
      </c>
      <c r="O59" s="1" t="str">
        <f>'Region - Amravati Data'!O45</f>
        <v>Online</v>
      </c>
      <c r="P59" s="1" t="str">
        <f>'Region - Amravati Data'!P45</f>
        <v>Fully Completed</v>
      </c>
      <c r="Q59" s="1">
        <f>'Region - Amravati Data'!Q45</f>
        <v>0</v>
      </c>
      <c r="R59" s="1">
        <f>'Region - Amravati Data'!R45</f>
        <v>0</v>
      </c>
      <c r="S59" s="1">
        <f>'Region - Amravati Data'!S45</f>
        <v>0</v>
      </c>
      <c r="T59" s="1">
        <f>'Region - Amravati Data'!T45</f>
        <v>1</v>
      </c>
      <c r="U59" s="1">
        <f>'Region - Amravati Data'!U45</f>
        <v>0</v>
      </c>
      <c r="V59" s="1">
        <f>'Region - Amravati Data'!V45</f>
        <v>0</v>
      </c>
    </row>
    <row r="60" spans="1:22" ht="16" x14ac:dyDescent="0.4">
      <c r="A60" s="1">
        <f>'Region - Amravati Data'!A46</f>
        <v>45</v>
      </c>
      <c r="B60" s="1" t="str">
        <f>'Region - Amravati Data'!B46</f>
        <v>Akola</v>
      </c>
      <c r="C60" s="1" t="str">
        <f>'Region - Amravati Data'!C46</f>
        <v>Buldhana</v>
      </c>
      <c r="D60" s="1" t="str">
        <f>'Region - Amravati Data'!D46</f>
        <v>Buldhana</v>
      </c>
      <c r="E60" s="1" t="str">
        <f>'Region - Amravati Data'!E46</f>
        <v>Motala</v>
      </c>
      <c r="F60" s="1" t="str">
        <f>'Region - Amravati Data'!F46</f>
        <v>20021409</v>
      </c>
      <c r="G60" s="1" t="str">
        <f>'Region - Amravati Data'!G46</f>
        <v>Kurha &amp; 2 Villages RRWSS</v>
      </c>
      <c r="H60" s="1" t="str">
        <f>'Region - Amravati Data'!H46</f>
        <v>Gotmara</v>
      </c>
      <c r="I60" s="1" t="str">
        <f>'Region - Amravati Data'!I46</f>
        <v>Existing 0.50 LL ESR</v>
      </c>
      <c r="J60" s="1" t="str">
        <f>'Region - Amravati Data'!J46</f>
        <v>Connected</v>
      </c>
      <c r="K60" s="1" t="str">
        <f>'Region - Amravati Data'!K46</f>
        <v>Connected</v>
      </c>
      <c r="L60" s="1" t="str">
        <f>'Region - Amravati Data'!L46</f>
        <v>Connected</v>
      </c>
      <c r="M60" s="1" t="str">
        <f>'Region - Amravati Data'!M46</f>
        <v>Online</v>
      </c>
      <c r="N60" s="1" t="str">
        <f>'Region - Amravati Data'!N46</f>
        <v>Offline</v>
      </c>
      <c r="O60" s="1" t="str">
        <f>'Region - Amravati Data'!O46</f>
        <v>Offline</v>
      </c>
      <c r="P60" s="1" t="str">
        <f>'Region - Amravati Data'!P46</f>
        <v>Fully Completed</v>
      </c>
      <c r="Q60" s="1">
        <f>'Region - Amravati Data'!Q46</f>
        <v>0</v>
      </c>
      <c r="R60" s="1">
        <f>'Region - Amravati Data'!R46</f>
        <v>0</v>
      </c>
      <c r="S60" s="1">
        <f>'Region - Amravati Data'!S46</f>
        <v>0</v>
      </c>
      <c r="T60" s="1">
        <f>'Region - Amravati Data'!T46</f>
        <v>1</v>
      </c>
      <c r="U60" s="1">
        <f>'Region - Amravati Data'!U46</f>
        <v>1</v>
      </c>
      <c r="V60" s="1">
        <f>'Region - Amravati Data'!V46</f>
        <v>0</v>
      </c>
    </row>
    <row r="61" spans="1:22" ht="16" x14ac:dyDescent="0.4">
      <c r="A61" s="1">
        <f>'Region - Amravati Data'!A47</f>
        <v>46</v>
      </c>
      <c r="B61" s="1" t="str">
        <f>'Region - Amravati Data'!B47</f>
        <v>Akola</v>
      </c>
      <c r="C61" s="1" t="str">
        <f>'Region - Amravati Data'!C47</f>
        <v>Akola</v>
      </c>
      <c r="D61" s="1" t="str">
        <f>'Region - Amravati Data'!D47</f>
        <v>Murtizapur</v>
      </c>
      <c r="E61" s="1" t="str">
        <f>'Region - Amravati Data'!E47</f>
        <v>Murtizapur</v>
      </c>
      <c r="F61" s="1" t="str">
        <f>'Region - Amravati Data'!F47</f>
        <v>20028330</v>
      </c>
      <c r="G61" s="1" t="str">
        <f>'Region - Amravati Data'!G47</f>
        <v>Langhapur 50 VRRWSS Tq. Murtizapur Dist. Akola</v>
      </c>
      <c r="H61" s="1" t="str">
        <f>'Region - Amravati Data'!H47</f>
        <v>Dhotra shinde</v>
      </c>
      <c r="I61" s="1" t="str">
        <f>'Region - Amravati Data'!I47</f>
        <v>Existing 0.7 LL ESR</v>
      </c>
      <c r="J61" s="1" t="str">
        <f>'Region - Amravati Data'!J47</f>
        <v>Connected</v>
      </c>
      <c r="K61" s="1" t="str">
        <f>'Region - Amravati Data'!K47</f>
        <v>Connected</v>
      </c>
      <c r="L61" s="1" t="str">
        <f>'Region - Amravati Data'!L47</f>
        <v>Connected</v>
      </c>
      <c r="M61" s="1" t="str">
        <f>'Region - Amravati Data'!M47</f>
        <v>Online</v>
      </c>
      <c r="N61" s="1" t="str">
        <f>'Region - Amravati Data'!N47</f>
        <v>Online</v>
      </c>
      <c r="O61" s="1" t="str">
        <f>'Region - Amravati Data'!O47</f>
        <v>Online</v>
      </c>
      <c r="P61" s="1" t="str">
        <f>'Region - Amravati Data'!P47</f>
        <v>Fully Completed</v>
      </c>
      <c r="Q61" s="1">
        <f>'Region - Amravati Data'!Q47</f>
        <v>0</v>
      </c>
      <c r="R61" s="1">
        <f>'Region - Amravati Data'!R47</f>
        <v>0</v>
      </c>
      <c r="S61" s="1">
        <f>'Region - Amravati Data'!S47</f>
        <v>0</v>
      </c>
      <c r="T61" s="1">
        <f>'Region - Amravati Data'!T47</f>
        <v>0</v>
      </c>
      <c r="U61" s="1">
        <f>'Region - Amravati Data'!U47</f>
        <v>0</v>
      </c>
      <c r="V61" s="1">
        <f>'Region - Amravati Data'!V47</f>
        <v>0</v>
      </c>
    </row>
    <row r="62" spans="1:22" ht="16" x14ac:dyDescent="0.4">
      <c r="A62" s="1">
        <f>'Region - Amravati Data'!A48</f>
        <v>47</v>
      </c>
      <c r="B62" s="1" t="str">
        <f>'Region - Amravati Data'!B48</f>
        <v>Akola</v>
      </c>
      <c r="C62" s="1" t="str">
        <f>'Region - Amravati Data'!C48</f>
        <v>Buldhana</v>
      </c>
      <c r="D62" s="1" t="str">
        <f>'Region - Amravati Data'!D48</f>
        <v>Buldhana</v>
      </c>
      <c r="E62" s="1" t="str">
        <f>'Region - Amravati Data'!E48</f>
        <v>Motala</v>
      </c>
      <c r="F62" s="1" t="str">
        <f>'Region - Amravati Data'!F48</f>
        <v>20028065</v>
      </c>
      <c r="G62" s="1" t="str">
        <f>'Region - Amravati Data'!G48</f>
        <v>Pophali &amp; 3 Villages RRWSS</v>
      </c>
      <c r="H62" s="1" t="str">
        <f>'Region - Amravati Data'!H48</f>
        <v>Chawarda</v>
      </c>
      <c r="I62" s="1" t="str">
        <f>'Region - Amravati Data'!I48</f>
        <v>Existing 0.40 LL ESR</v>
      </c>
      <c r="J62" s="1" t="str">
        <f>'Region - Amravati Data'!J48</f>
        <v>Connected</v>
      </c>
      <c r="K62" s="1" t="str">
        <f>'Region - Amravati Data'!K48</f>
        <v>Connected</v>
      </c>
      <c r="L62" s="1" t="str">
        <f>'Region - Amravati Data'!L48</f>
        <v>Connected</v>
      </c>
      <c r="M62" s="1" t="str">
        <f>'Region - Amravati Data'!M48</f>
        <v>Offline</v>
      </c>
      <c r="N62" s="1" t="str">
        <f>'Region - Amravati Data'!N48</f>
        <v>Offline</v>
      </c>
      <c r="O62" s="1" t="str">
        <f>'Region - Amravati Data'!O48</f>
        <v>Online</v>
      </c>
      <c r="P62" s="1" t="str">
        <f>'Region - Amravati Data'!P48</f>
        <v>Fully Completed</v>
      </c>
      <c r="Q62" s="1">
        <f>'Region - Amravati Data'!Q48</f>
        <v>0</v>
      </c>
      <c r="R62" s="1">
        <f>'Region - Amravati Data'!R48</f>
        <v>0</v>
      </c>
      <c r="S62" s="1">
        <f>'Region - Amravati Data'!S48</f>
        <v>0</v>
      </c>
      <c r="T62" s="1">
        <f>'Region - Amravati Data'!T48</f>
        <v>1</v>
      </c>
      <c r="U62" s="1">
        <f>'Region - Amravati Data'!U48</f>
        <v>0</v>
      </c>
      <c r="V62" s="1">
        <f>'Region - Amravati Data'!V48</f>
        <v>0</v>
      </c>
    </row>
    <row r="63" spans="1:22" ht="16" x14ac:dyDescent="0.4">
      <c r="A63" s="1">
        <f>'Region - Amravati Data'!A49</f>
        <v>48</v>
      </c>
      <c r="B63" s="1" t="str">
        <f>'Region - Amravati Data'!B49</f>
        <v>Amravati</v>
      </c>
      <c r="C63" s="1" t="str">
        <f>'Region - Amravati Data'!C49</f>
        <v>Amravati W.M</v>
      </c>
      <c r="D63" s="1" t="str">
        <f>'Region - Amravati Data'!D49</f>
        <v>W.M.Amravati - 2</v>
      </c>
      <c r="E63" s="1" t="str">
        <f>'Region - Amravati Data'!E49</f>
        <v>Bhatkuli</v>
      </c>
      <c r="F63" s="1" t="str">
        <f>'Region - Amravati Data'!F49</f>
        <v>20003791</v>
      </c>
      <c r="G63" s="1" t="str">
        <f>'Region - Amravati Data'!G49</f>
        <v>105 Villages RRWSS</v>
      </c>
      <c r="H63" s="1" t="str">
        <f>'Region - Amravati Data'!H49</f>
        <v>Asegaon</v>
      </c>
      <c r="I63" s="1" t="str">
        <f>'Region - Amravati Data'!I49</f>
        <v>Existing 0.60 LL ESR - Outlet-2</v>
      </c>
      <c r="J63" s="1" t="str">
        <f>'Region - Amravati Data'!J49</f>
        <v>Not</v>
      </c>
      <c r="K63" s="1" t="str">
        <f>'Region - Amravati Data'!K49</f>
        <v>Not</v>
      </c>
      <c r="L63" s="1" t="str">
        <f>'Region - Amravati Data'!L49</f>
        <v>Connected</v>
      </c>
      <c r="M63" s="1" t="str">
        <f>'Region - Amravati Data'!M49</f>
        <v>N/A</v>
      </c>
      <c r="N63" s="1" t="str">
        <f>'Region - Amravati Data'!N49</f>
        <v>N/A</v>
      </c>
      <c r="O63" s="1" t="str">
        <f>'Region - Amravati Data'!O49</f>
        <v>Online</v>
      </c>
      <c r="P63" s="1" t="str">
        <f>'Region - Amravati Data'!P49</f>
        <v>In Progress</v>
      </c>
      <c r="Q63" s="1">
        <f>'Region - Amravati Data'!Q49</f>
        <v>0</v>
      </c>
      <c r="R63" s="1">
        <f>'Region - Amravati Data'!R49</f>
        <v>0</v>
      </c>
      <c r="S63" s="1">
        <f>'Region - Amravati Data'!S49</f>
        <v>0</v>
      </c>
      <c r="T63" s="1">
        <f>'Region - Amravati Data'!T49</f>
        <v>0</v>
      </c>
      <c r="U63" s="1">
        <f>'Region - Amravati Data'!U49</f>
        <v>0</v>
      </c>
      <c r="V63" s="1">
        <f>'Region - Amravati Data'!V49</f>
        <v>0</v>
      </c>
    </row>
    <row r="64" spans="1:22" ht="16" x14ac:dyDescent="0.4">
      <c r="A64" s="1">
        <f>'Region - Amravati Data'!A50</f>
        <v>49</v>
      </c>
      <c r="B64" s="1" t="str">
        <f>'Region - Amravati Data'!B50</f>
        <v>Amravati</v>
      </c>
      <c r="C64" s="1" t="str">
        <f>'Region - Amravati Data'!C50</f>
        <v>Amravati W.M</v>
      </c>
      <c r="D64" s="1" t="str">
        <f>'Region - Amravati Data'!D50</f>
        <v>W.M.Amravati - 2</v>
      </c>
      <c r="E64" s="1" t="str">
        <f>'Region - Amravati Data'!E50</f>
        <v>Bhatkuli</v>
      </c>
      <c r="F64" s="1" t="str">
        <f>'Region - Amravati Data'!F50</f>
        <v>20003791</v>
      </c>
      <c r="G64" s="1" t="str">
        <f>'Region - Amravati Data'!G50</f>
        <v>105 Villages RRWSS</v>
      </c>
      <c r="H64" s="1" t="str">
        <f>'Region - Amravati Data'!H50</f>
        <v>Asegaon</v>
      </c>
      <c r="I64" s="1" t="str">
        <f>'Region - Amravati Data'!I50</f>
        <v>Existing 0.60 LL ESR - Outlet-1</v>
      </c>
      <c r="J64" s="1" t="str">
        <f>'Region - Amravati Data'!J50</f>
        <v>Connected</v>
      </c>
      <c r="K64" s="1" t="str">
        <f>'Region - Amravati Data'!K50</f>
        <v>Not</v>
      </c>
      <c r="L64" s="1" t="str">
        <f>'Region - Amravati Data'!L50</f>
        <v>Connected</v>
      </c>
      <c r="M64" s="1" t="str">
        <f>'Region - Amravati Data'!M50</f>
        <v>Offline</v>
      </c>
      <c r="N64" s="1" t="str">
        <f>'Region - Amravati Data'!N50</f>
        <v>N/A</v>
      </c>
      <c r="O64" s="1" t="str">
        <f>'Region - Amravati Data'!O50</f>
        <v>Online</v>
      </c>
      <c r="P64" s="1" t="str">
        <f>'Region - Amravati Data'!P50</f>
        <v>In Progress</v>
      </c>
      <c r="Q64" s="1">
        <f>'Region - Amravati Data'!Q50</f>
        <v>0</v>
      </c>
      <c r="R64" s="1">
        <f>'Region - Amravati Data'!R50</f>
        <v>0</v>
      </c>
      <c r="S64" s="1">
        <f>'Region - Amravati Data'!S50</f>
        <v>0</v>
      </c>
      <c r="T64" s="1">
        <f>'Region - Amravati Data'!T50</f>
        <v>0</v>
      </c>
      <c r="U64" s="1">
        <f>'Region - Amravati Data'!U50</f>
        <v>0</v>
      </c>
      <c r="V64" s="1">
        <f>'Region - Amravati Data'!V50</f>
        <v>0</v>
      </c>
    </row>
    <row r="65" spans="1:22" ht="16" x14ac:dyDescent="0.4">
      <c r="A65" s="1">
        <f>'Region - Amravati Data'!A51</f>
        <v>50</v>
      </c>
      <c r="B65" s="1" t="str">
        <f>'Region - Amravati Data'!B51</f>
        <v>Amravati</v>
      </c>
      <c r="C65" s="1" t="str">
        <f>'Region - Amravati Data'!C51</f>
        <v>Amravati W.M</v>
      </c>
      <c r="D65" s="1" t="str">
        <f>'Region - Amravati Data'!D51</f>
        <v>W.M.Amravati - 2</v>
      </c>
      <c r="E65" s="1" t="str">
        <f>'Region - Amravati Data'!E51</f>
        <v>Achalpur</v>
      </c>
      <c r="F65" s="1" t="str">
        <f>'Region - Amravati Data'!F51</f>
        <v>20003791</v>
      </c>
      <c r="G65" s="1" t="str">
        <f>'Region - Amravati Data'!G51</f>
        <v>105 Villages RRWSS</v>
      </c>
      <c r="H65" s="1" t="str">
        <f>'Region - Amravati Data'!H51</f>
        <v>Waigaon</v>
      </c>
      <c r="I65" s="1" t="str">
        <f>'Region - Amravati Data'!I51</f>
        <v>Existing 0.75 LL ESR</v>
      </c>
      <c r="J65" s="1" t="str">
        <f>'Region - Amravati Data'!J51</f>
        <v>Not</v>
      </c>
      <c r="K65" s="1" t="str">
        <f>'Region - Amravati Data'!K51</f>
        <v>Connected</v>
      </c>
      <c r="L65" s="1" t="str">
        <f>'Region - Amravati Data'!L51</f>
        <v>Not</v>
      </c>
      <c r="M65" s="1" t="str">
        <f>'Region - Amravati Data'!M51</f>
        <v>N/A</v>
      </c>
      <c r="N65" s="1" t="str">
        <f>'Region - Amravati Data'!N51</f>
        <v>Offline</v>
      </c>
      <c r="O65" s="1" t="str">
        <f>'Region - Amravati Data'!O51</f>
        <v>N/A</v>
      </c>
      <c r="P65" s="1" t="str">
        <f>'Region - Amravati Data'!P51</f>
        <v>In Progress</v>
      </c>
      <c r="Q65" s="1">
        <f>'Region - Amravati Data'!Q51</f>
        <v>0</v>
      </c>
      <c r="R65" s="1">
        <f>'Region - Amravati Data'!R51</f>
        <v>0</v>
      </c>
      <c r="S65" s="1">
        <f>'Region - Amravati Data'!S51</f>
        <v>0</v>
      </c>
      <c r="T65" s="1">
        <f>'Region - Amravati Data'!T51</f>
        <v>1</v>
      </c>
      <c r="U65" s="1">
        <f>'Region - Amravati Data'!U51</f>
        <v>0</v>
      </c>
      <c r="V65" s="1">
        <f>'Region - Amravati Data'!V51</f>
        <v>0</v>
      </c>
    </row>
    <row r="66" spans="1:22" ht="16" x14ac:dyDescent="0.4">
      <c r="A66" s="1">
        <f>'Region - Amravati Data'!A52</f>
        <v>51</v>
      </c>
      <c r="B66" s="1" t="str">
        <f>'Region - Amravati Data'!B52</f>
        <v>Akola</v>
      </c>
      <c r="C66" s="1" t="str">
        <f>'Region - Amravati Data'!C52</f>
        <v>Buldhana</v>
      </c>
      <c r="D66" s="1" t="str">
        <f>'Region - Amravati Data'!D52</f>
        <v>Buldhana</v>
      </c>
      <c r="E66" s="1" t="str">
        <f>'Region - Amravati Data'!E52</f>
        <v>Buldhana</v>
      </c>
      <c r="F66" s="1" t="str">
        <f>'Region - Amravati Data'!F52</f>
        <v>20021406</v>
      </c>
      <c r="G66" s="1" t="str">
        <f>'Region - Amravati Data'!G52</f>
        <v>Padali &amp; 5 Villages RRWSS</v>
      </c>
      <c r="H66" s="1" t="str">
        <f>'Region - Amravati Data'!H52</f>
        <v>Merkhed</v>
      </c>
      <c r="I66" s="1" t="str">
        <f>'Region - Amravati Data'!I52</f>
        <v>Proposed 0.65 LL ESR</v>
      </c>
      <c r="J66" s="1" t="str">
        <f>'Region - Amravati Data'!J52</f>
        <v>Connected</v>
      </c>
      <c r="K66" s="1" t="str">
        <f>'Region - Amravati Data'!K52</f>
        <v>Connected</v>
      </c>
      <c r="L66" s="1" t="str">
        <f>'Region - Amravati Data'!L52</f>
        <v>Connected</v>
      </c>
      <c r="M66" s="1" t="str">
        <f>'Region - Amravati Data'!M52</f>
        <v>Online</v>
      </c>
      <c r="N66" s="1" t="str">
        <f>'Region - Amravati Data'!N52</f>
        <v>Offline</v>
      </c>
      <c r="O66" s="1" t="str">
        <f>'Region - Amravati Data'!O52</f>
        <v>Online</v>
      </c>
      <c r="P66" s="1" t="str">
        <f>'Region - Amravati Data'!P52</f>
        <v>Fully Completed</v>
      </c>
      <c r="Q66" s="1">
        <f>'Region - Amravati Data'!Q52</f>
        <v>0</v>
      </c>
      <c r="R66" s="1">
        <f>'Region - Amravati Data'!R52</f>
        <v>0</v>
      </c>
      <c r="S66" s="1">
        <f>'Region - Amravati Data'!S52</f>
        <v>0</v>
      </c>
      <c r="T66" s="1">
        <f>'Region - Amravati Data'!T52</f>
        <v>1</v>
      </c>
      <c r="U66" s="1">
        <f>'Region - Amravati Data'!U52</f>
        <v>0</v>
      </c>
      <c r="V66" s="1">
        <f>'Region - Amravati Data'!V52</f>
        <v>0</v>
      </c>
    </row>
    <row r="67" spans="1:22" ht="16" x14ac:dyDescent="0.4">
      <c r="A67" s="1">
        <f>'Region - Amravati Data'!A53</f>
        <v>52</v>
      </c>
      <c r="B67" s="1" t="str">
        <f>'Region - Amravati Data'!B53</f>
        <v>Amravati</v>
      </c>
      <c r="C67" s="1" t="str">
        <f>'Region - Amravati Data'!C53</f>
        <v>Amravati</v>
      </c>
      <c r="D67" s="1" t="str">
        <f>'Region - Amravati Data'!D53</f>
        <v>Amravati - 2</v>
      </c>
      <c r="E67" s="1" t="str">
        <f>'Region - Amravati Data'!E53</f>
        <v>Nandgaon Khandeshwar</v>
      </c>
      <c r="F67" s="1" t="str">
        <f>'Region - Amravati Data'!F53</f>
        <v>20030263</v>
      </c>
      <c r="G67" s="1" t="str">
        <f>'Region - Amravati Data'!G53</f>
        <v>Dhanora Gurav &amp; 8 Villages RRWS</v>
      </c>
      <c r="H67" s="1" t="str">
        <f>'Region - Amravati Data'!H53</f>
        <v>Hiwra Murada</v>
      </c>
      <c r="I67" s="1" t="str">
        <f>'Region - Amravati Data'!I53</f>
        <v>Existing 0.30 LL ESR</v>
      </c>
      <c r="J67" s="1" t="str">
        <f>'Region - Amravati Data'!J53</f>
        <v>Connected</v>
      </c>
      <c r="K67" s="1" t="str">
        <f>'Region - Amravati Data'!K53</f>
        <v>Not</v>
      </c>
      <c r="L67" s="1" t="str">
        <f>'Region - Amravati Data'!L53</f>
        <v>Connected</v>
      </c>
      <c r="M67" s="1" t="str">
        <f>'Region - Amravati Data'!M53</f>
        <v>Offline</v>
      </c>
      <c r="N67" s="1" t="str">
        <f>'Region - Amravati Data'!N53</f>
        <v>N/A</v>
      </c>
      <c r="O67" s="1" t="str">
        <f>'Region - Amravati Data'!O53</f>
        <v>Online</v>
      </c>
      <c r="P67" s="1" t="str">
        <f>'Region - Amravati Data'!P53</f>
        <v>In Progress</v>
      </c>
      <c r="Q67" s="1">
        <f>'Region - Amravati Data'!Q53</f>
        <v>0</v>
      </c>
      <c r="R67" s="1">
        <f>'Region - Amravati Data'!R53</f>
        <v>0</v>
      </c>
      <c r="S67" s="1">
        <f>'Region - Amravati Data'!S53</f>
        <v>0</v>
      </c>
      <c r="T67" s="1">
        <f>'Region - Amravati Data'!T53</f>
        <v>0</v>
      </c>
      <c r="U67" s="1">
        <f>'Region - Amravati Data'!U53</f>
        <v>0</v>
      </c>
      <c r="V67" s="1">
        <f>'Region - Amravati Data'!V53</f>
        <v>0</v>
      </c>
    </row>
    <row r="68" spans="1:22" ht="16" x14ac:dyDescent="0.4">
      <c r="A68" s="1">
        <f>'Region - Amravati Data'!A54</f>
        <v>53</v>
      </c>
      <c r="B68" s="1" t="str">
        <f>'Region - Amravati Data'!B54</f>
        <v>Amravati</v>
      </c>
      <c r="C68" s="1" t="str">
        <f>'Region - Amravati Data'!C54</f>
        <v>Yavatmal</v>
      </c>
      <c r="D68" s="1" t="str">
        <f>'Region - Amravati Data'!D54</f>
        <v>Pusad</v>
      </c>
      <c r="E68" s="1" t="str">
        <f>'Region - Amravati Data'!E54</f>
        <v>Pusad</v>
      </c>
      <c r="F68" s="1" t="str">
        <f>'Region - Amravati Data'!F54</f>
        <v>20028563</v>
      </c>
      <c r="G68" s="1" t="str">
        <f>'Region - Amravati Data'!G54</f>
        <v>Malpathar 28 Villages, (Reju.)</v>
      </c>
      <c r="H68" s="1" t="str">
        <f>'Region - Amravati Data'!H54</f>
        <v>Panhala</v>
      </c>
      <c r="I68" s="1" t="str">
        <f>'Region - Amravati Data'!I54</f>
        <v>Existing 0.50 LL ESR</v>
      </c>
      <c r="J68" s="1" t="str">
        <f>'Region - Amravati Data'!J54</f>
        <v>Not</v>
      </c>
      <c r="K68" s="1" t="str">
        <f>'Region - Amravati Data'!K54</f>
        <v>Connected</v>
      </c>
      <c r="L68" s="1" t="str">
        <f>'Region - Amravati Data'!L54</f>
        <v>Connected</v>
      </c>
      <c r="M68" s="1" t="str">
        <f>'Region - Amravati Data'!M54</f>
        <v>N/A</v>
      </c>
      <c r="N68" s="1" t="str">
        <f>'Region - Amravati Data'!N54</f>
        <v>Offline</v>
      </c>
      <c r="O68" s="1" t="str">
        <f>'Region - Amravati Data'!O54</f>
        <v>Online</v>
      </c>
      <c r="P68" s="1" t="str">
        <f>'Region - Amravati Data'!P54</f>
        <v>In Progress</v>
      </c>
      <c r="Q68" s="1">
        <f>'Region - Amravati Data'!Q54</f>
        <v>0</v>
      </c>
      <c r="R68" s="1">
        <f>'Region - Amravati Data'!R54</f>
        <v>0</v>
      </c>
      <c r="S68" s="1">
        <f>'Region - Amravati Data'!S54</f>
        <v>0</v>
      </c>
      <c r="T68" s="1">
        <f>'Region - Amravati Data'!T54</f>
        <v>1</v>
      </c>
      <c r="U68" s="1">
        <f>'Region - Amravati Data'!U54</f>
        <v>0</v>
      </c>
      <c r="V68" s="1">
        <f>'Region - Amravati Data'!V54</f>
        <v>0</v>
      </c>
    </row>
    <row r="69" spans="1:22" ht="16" x14ac:dyDescent="0.4">
      <c r="A69" s="1">
        <f>'Region - Amravati Data'!A55</f>
        <v>54</v>
      </c>
      <c r="B69" s="1" t="str">
        <f>'Region - Amravati Data'!B55</f>
        <v>Amravati</v>
      </c>
      <c r="C69" s="1" t="str">
        <f>'Region - Amravati Data'!C55</f>
        <v>Amravati</v>
      </c>
      <c r="D69" s="1" t="str">
        <f>'Region - Amravati Data'!D55</f>
        <v>Amravati - 2</v>
      </c>
      <c r="E69" s="1" t="str">
        <f>'Region - Amravati Data'!E55</f>
        <v>Nandgaon Khandeshwar</v>
      </c>
      <c r="F69" s="1" t="str">
        <f>'Region - Amravati Data'!F55</f>
        <v>20030263</v>
      </c>
      <c r="G69" s="1" t="str">
        <f>'Region - Amravati Data'!G55</f>
        <v>Dhanora Gurav &amp; 8 Villages RRWS</v>
      </c>
      <c r="H69" s="1" t="str">
        <f>'Region - Amravati Data'!H55</f>
        <v>Pusner</v>
      </c>
      <c r="I69" s="1" t="str">
        <f>'Region - Amravati Data'!I55</f>
        <v>Existing 0.30 LL ESR</v>
      </c>
      <c r="J69" s="1" t="str">
        <f>'Region - Amravati Data'!J55</f>
        <v>Connected</v>
      </c>
      <c r="K69" s="1" t="str">
        <f>'Region - Amravati Data'!K55</f>
        <v>Not</v>
      </c>
      <c r="L69" s="1" t="str">
        <f>'Region - Amravati Data'!L55</f>
        <v>Connected</v>
      </c>
      <c r="M69" s="1" t="str">
        <f>'Region - Amravati Data'!M55</f>
        <v>Online</v>
      </c>
      <c r="N69" s="1" t="str">
        <f>'Region - Amravati Data'!N55</f>
        <v>N/A</v>
      </c>
      <c r="O69" s="1" t="str">
        <f>'Region - Amravati Data'!O55</f>
        <v>Online</v>
      </c>
      <c r="P69" s="1" t="str">
        <f>'Region - Amravati Data'!P55</f>
        <v>In Progress</v>
      </c>
      <c r="Q69" s="1">
        <f>'Region - Amravati Data'!Q55</f>
        <v>0</v>
      </c>
      <c r="R69" s="1">
        <f>'Region - Amravati Data'!R55</f>
        <v>0</v>
      </c>
      <c r="S69" s="1">
        <f>'Region - Amravati Data'!S55</f>
        <v>0</v>
      </c>
      <c r="T69" s="1">
        <f>'Region - Amravati Data'!T55</f>
        <v>0</v>
      </c>
      <c r="U69" s="1">
        <f>'Region - Amravati Data'!U55</f>
        <v>0</v>
      </c>
      <c r="V69" s="1">
        <f>'Region - Amravati Data'!V55</f>
        <v>0</v>
      </c>
    </row>
    <row r="70" spans="1:22" ht="16" x14ac:dyDescent="0.4">
      <c r="A70" s="1">
        <f>'Region - Amravati Data'!A56</f>
        <v>55</v>
      </c>
      <c r="B70" s="1" t="str">
        <f>'Region - Amravati Data'!B56</f>
        <v>Akola</v>
      </c>
      <c r="C70" s="1" t="str">
        <f>'Region - Amravati Data'!C56</f>
        <v>Akola</v>
      </c>
      <c r="D70" s="1" t="str">
        <f>'Region - Amravati Data'!D56</f>
        <v>Akola</v>
      </c>
      <c r="E70" s="1" t="str">
        <f>'Region - Amravati Data'!E56</f>
        <v>Akola</v>
      </c>
      <c r="F70" s="1" t="str">
        <f>'Region - Amravati Data'!F56</f>
        <v>20028565</v>
      </c>
      <c r="G70" s="1" t="str">
        <f>'Region - Amravati Data'!G56</f>
        <v>Akot 84 VRRWSS Tq. Akola, Akot &amp; Telhara Dist. Akola</v>
      </c>
      <c r="H70" s="1" t="str">
        <f>'Region - Amravati Data'!H56</f>
        <v>Karatwadi</v>
      </c>
      <c r="I70" s="1" t="str">
        <f>'Region - Amravati Data'!I56</f>
        <v>Existing 0.60 LL ESR</v>
      </c>
      <c r="J70" s="1" t="str">
        <f>'Region - Amravati Data'!J56</f>
        <v>Connected</v>
      </c>
      <c r="K70" s="1" t="str">
        <f>'Region - Amravati Data'!K56</f>
        <v>Not</v>
      </c>
      <c r="L70" s="1" t="str">
        <f>'Region - Amravati Data'!L56</f>
        <v>Connected</v>
      </c>
      <c r="M70" s="1" t="str">
        <f>'Region - Amravati Data'!M56</f>
        <v>Offline</v>
      </c>
      <c r="N70" s="1" t="str">
        <f>'Region - Amravati Data'!N56</f>
        <v>N/A</v>
      </c>
      <c r="O70" s="1" t="str">
        <f>'Region - Amravati Data'!O56</f>
        <v>Online</v>
      </c>
      <c r="P70" s="1" t="str">
        <f>'Region - Amravati Data'!P56</f>
        <v>In Progress</v>
      </c>
      <c r="Q70" s="1">
        <f>'Region - Amravati Data'!Q56</f>
        <v>0</v>
      </c>
      <c r="R70" s="1">
        <f>'Region - Amravati Data'!R56</f>
        <v>0</v>
      </c>
      <c r="S70" s="1">
        <f>'Region - Amravati Data'!S56</f>
        <v>0</v>
      </c>
      <c r="T70" s="1">
        <f>'Region - Amravati Data'!T56</f>
        <v>0</v>
      </c>
      <c r="U70" s="1">
        <f>'Region - Amravati Data'!U56</f>
        <v>0</v>
      </c>
      <c r="V70" s="1">
        <f>'Region - Amravati Data'!V56</f>
        <v>0</v>
      </c>
    </row>
    <row r="71" spans="1:22" ht="16" x14ac:dyDescent="0.4">
      <c r="A71" s="1">
        <f>'Region - Amravati Data'!A57</f>
        <v>56</v>
      </c>
      <c r="B71" s="1" t="str">
        <f>'Region - Amravati Data'!B57</f>
        <v>Amravati</v>
      </c>
      <c r="C71" s="1" t="str">
        <f>'Region - Amravati Data'!C57</f>
        <v>Yavatmal</v>
      </c>
      <c r="D71" s="1" t="str">
        <f>'Region - Amravati Data'!D57</f>
        <v>Pusad</v>
      </c>
      <c r="E71" s="1" t="str">
        <f>'Region - Amravati Data'!E57</f>
        <v>Pusad</v>
      </c>
      <c r="F71" s="1" t="str">
        <f>'Region - Amravati Data'!F57</f>
        <v>20028563</v>
      </c>
      <c r="G71" s="1" t="str">
        <f>'Region - Amravati Data'!G57</f>
        <v>Malpathar 28 Villages, (Reju.)</v>
      </c>
      <c r="H71" s="1" t="str">
        <f>'Region - Amravati Data'!H57</f>
        <v>Aadgaon</v>
      </c>
      <c r="I71" s="1" t="str">
        <f>'Region - Amravati Data'!I57</f>
        <v>Existing 0.75 LL ESR- Outlet-2</v>
      </c>
      <c r="J71" s="1" t="str">
        <f>'Region - Amravati Data'!J57</f>
        <v>Not</v>
      </c>
      <c r="K71" s="1" t="str">
        <f>'Region - Amravati Data'!K57</f>
        <v>Connected</v>
      </c>
      <c r="L71" s="1" t="str">
        <f>'Region - Amravati Data'!L57</f>
        <v>Not</v>
      </c>
      <c r="M71" s="1" t="str">
        <f>'Region - Amravati Data'!M57</f>
        <v>N/A</v>
      </c>
      <c r="N71" s="1" t="str">
        <f>'Region - Amravati Data'!N57</f>
        <v>Offline</v>
      </c>
      <c r="O71" s="1" t="str">
        <f>'Region - Amravati Data'!O57</f>
        <v>N/A</v>
      </c>
      <c r="P71" s="1" t="str">
        <f>'Region - Amravati Data'!P57</f>
        <v>In Progress</v>
      </c>
      <c r="Q71" s="1">
        <f>'Region - Amravati Data'!Q57</f>
        <v>0</v>
      </c>
      <c r="R71" s="1">
        <f>'Region - Amravati Data'!R57</f>
        <v>0</v>
      </c>
      <c r="S71" s="1">
        <f>'Region - Amravati Data'!S57</f>
        <v>0</v>
      </c>
      <c r="T71" s="1">
        <f>'Region - Amravati Data'!T57</f>
        <v>1</v>
      </c>
      <c r="U71" s="1">
        <f>'Region - Amravati Data'!U57</f>
        <v>0</v>
      </c>
      <c r="V71" s="1">
        <f>'Region - Amravati Data'!V57</f>
        <v>0</v>
      </c>
    </row>
    <row r="72" spans="1:22" ht="16" x14ac:dyDescent="0.4">
      <c r="A72" s="1">
        <f>'Region - Amravati Data'!A58</f>
        <v>57</v>
      </c>
      <c r="B72" s="1" t="str">
        <f>'Region - Amravati Data'!B58</f>
        <v>Amravati</v>
      </c>
      <c r="C72" s="1" t="str">
        <f>'Region - Amravati Data'!C58</f>
        <v>Amravati W.M</v>
      </c>
      <c r="D72" s="1" t="str">
        <f>'Region - Amravati Data'!D58</f>
        <v>W.M.Amravati - 2</v>
      </c>
      <c r="E72" s="1" t="str">
        <f>'Region - Amravati Data'!E58</f>
        <v>Chandur Bazar</v>
      </c>
      <c r="F72" s="1" t="str">
        <f>'Region - Amravati Data'!F58</f>
        <v>20003791</v>
      </c>
      <c r="G72" s="1" t="str">
        <f>'Region - Amravati Data'!G58</f>
        <v>105 Villages RRWSS</v>
      </c>
      <c r="H72" s="1" t="str">
        <f>'Region - Amravati Data'!H58</f>
        <v>Nanori</v>
      </c>
      <c r="I72" s="1" t="str">
        <f>'Region - Amravati Data'!I58</f>
        <v>Existing 0.45 LL ESR</v>
      </c>
      <c r="J72" s="1" t="str">
        <f>'Region - Amravati Data'!J58</f>
        <v>Connected</v>
      </c>
      <c r="K72" s="1" t="str">
        <f>'Region - Amravati Data'!K58</f>
        <v>Not</v>
      </c>
      <c r="L72" s="1" t="str">
        <f>'Region - Amravati Data'!L58</f>
        <v>Connected</v>
      </c>
      <c r="M72" s="1" t="str">
        <f>'Region - Amravati Data'!M58</f>
        <v>Offline</v>
      </c>
      <c r="N72" s="1" t="str">
        <f>'Region - Amravati Data'!N58</f>
        <v>N/A</v>
      </c>
      <c r="O72" s="1" t="str">
        <f>'Region - Amravati Data'!O58</f>
        <v>Online</v>
      </c>
      <c r="P72" s="1" t="str">
        <f>'Region - Amravati Data'!P58</f>
        <v>In Progress</v>
      </c>
      <c r="Q72" s="1">
        <f>'Region - Amravati Data'!Q58</f>
        <v>0</v>
      </c>
      <c r="R72" s="1">
        <f>'Region - Amravati Data'!R58</f>
        <v>0</v>
      </c>
      <c r="S72" s="1">
        <f>'Region - Amravati Data'!S58</f>
        <v>0</v>
      </c>
      <c r="T72" s="1">
        <f>'Region - Amravati Data'!T58</f>
        <v>0</v>
      </c>
      <c r="U72" s="1">
        <f>'Region - Amravati Data'!U58</f>
        <v>0</v>
      </c>
      <c r="V72" s="1">
        <f>'Region - Amravati Data'!V58</f>
        <v>0</v>
      </c>
    </row>
    <row r="73" spans="1:22" ht="16" x14ac:dyDescent="0.4">
      <c r="A73" s="1">
        <f>'Region - Amravati Data'!A59</f>
        <v>58</v>
      </c>
      <c r="B73" s="1" t="str">
        <f>'Region - Amravati Data'!B59</f>
        <v>Amravati</v>
      </c>
      <c r="C73" s="1" t="str">
        <f>'Region - Amravati Data'!C59</f>
        <v>Amravati W.M</v>
      </c>
      <c r="D73" s="1" t="str">
        <f>'Region - Amravati Data'!D59</f>
        <v>W.M.Amravati - 2</v>
      </c>
      <c r="E73" s="1" t="str">
        <f>'Region - Amravati Data'!E59</f>
        <v>Chandur Bazar</v>
      </c>
      <c r="F73" s="1" t="str">
        <f>'Region - Amravati Data'!F59</f>
        <v>20003791</v>
      </c>
      <c r="G73" s="1" t="str">
        <f>'Region - Amravati Data'!G59</f>
        <v>105 Villages RRWSS</v>
      </c>
      <c r="H73" s="1" t="str">
        <f>'Region - Amravati Data'!H59</f>
        <v>Pusda</v>
      </c>
      <c r="I73" s="1" t="str">
        <f>'Region - Amravati Data'!I59</f>
        <v>Existing 1.2 LL ESR</v>
      </c>
      <c r="J73" s="1" t="str">
        <f>'Region - Amravati Data'!J59</f>
        <v>Connected</v>
      </c>
      <c r="K73" s="1" t="str">
        <f>'Region - Amravati Data'!K59</f>
        <v>Connected</v>
      </c>
      <c r="L73" s="1" t="str">
        <f>'Region - Amravati Data'!L59</f>
        <v>Connected</v>
      </c>
      <c r="M73" s="1" t="str">
        <f>'Region - Amravati Data'!M59</f>
        <v>Online</v>
      </c>
      <c r="N73" s="1" t="str">
        <f>'Region - Amravati Data'!N59</f>
        <v>Offline</v>
      </c>
      <c r="O73" s="1" t="str">
        <f>'Region - Amravati Data'!O59</f>
        <v>Online</v>
      </c>
      <c r="P73" s="1" t="str">
        <f>'Region - Amravati Data'!P59</f>
        <v>Fully Completed</v>
      </c>
      <c r="Q73" s="1">
        <f>'Region - Amravati Data'!Q59</f>
        <v>0</v>
      </c>
      <c r="R73" s="1">
        <f>'Region - Amravati Data'!R59</f>
        <v>1</v>
      </c>
      <c r="S73" s="1">
        <f>'Region - Amravati Data'!S59</f>
        <v>1</v>
      </c>
      <c r="T73" s="1">
        <f>'Region - Amravati Data'!T59</f>
        <v>0</v>
      </c>
      <c r="U73" s="1">
        <f>'Region - Amravati Data'!U59</f>
        <v>0</v>
      </c>
      <c r="V73" s="1">
        <f>'Region - Amravati Data'!V59</f>
        <v>0</v>
      </c>
    </row>
    <row r="74" spans="1:22" ht="16" x14ac:dyDescent="0.4">
      <c r="A74" s="1">
        <f>'Region - Amravati Data'!A60</f>
        <v>59</v>
      </c>
      <c r="B74" s="1" t="str">
        <f>'Region - Amravati Data'!B60</f>
        <v>Amravati</v>
      </c>
      <c r="C74" s="1" t="str">
        <f>'Region - Amravati Data'!C60</f>
        <v>Amravati W.M</v>
      </c>
      <c r="D74" s="1" t="str">
        <f>'Region - Amravati Data'!D60</f>
        <v>W.M.Amravati - 2</v>
      </c>
      <c r="E74" s="1" t="str">
        <f>'Region - Amravati Data'!E60</f>
        <v>Achalpur</v>
      </c>
      <c r="F74" s="1" t="str">
        <f>'Region - Amravati Data'!F60</f>
        <v>20003791</v>
      </c>
      <c r="G74" s="1" t="str">
        <f>'Region - Amravati Data'!G60</f>
        <v>105 Villages RRWSS</v>
      </c>
      <c r="H74" s="1" t="str">
        <f>'Region - Amravati Data'!H60</f>
        <v>Wandli</v>
      </c>
      <c r="I74" s="1" t="str">
        <f>'Region - Amravati Data'!I60</f>
        <v>Existing 0.40 LL ESR</v>
      </c>
      <c r="J74" s="1" t="str">
        <f>'Region - Amravati Data'!J60</f>
        <v>Connected</v>
      </c>
      <c r="K74" s="1" t="str">
        <f>'Region - Amravati Data'!K60</f>
        <v>Connected</v>
      </c>
      <c r="L74" s="1" t="str">
        <f>'Region - Amravati Data'!L60</f>
        <v>Connected</v>
      </c>
      <c r="M74" s="1" t="str">
        <f>'Region - Amravati Data'!M60</f>
        <v>Online</v>
      </c>
      <c r="N74" s="1" t="str">
        <f>'Region - Amravati Data'!N60</f>
        <v>Offline</v>
      </c>
      <c r="O74" s="1" t="str">
        <f>'Region - Amravati Data'!O60</f>
        <v>Online</v>
      </c>
      <c r="P74" s="1" t="str">
        <f>'Region - Amravati Data'!P60</f>
        <v>Fully Completed</v>
      </c>
      <c r="Q74" s="1">
        <f>'Region - Amravati Data'!Q60</f>
        <v>0</v>
      </c>
      <c r="R74" s="1">
        <f>'Region - Amravati Data'!R60</f>
        <v>0</v>
      </c>
      <c r="S74" s="1">
        <f>'Region - Amravati Data'!S60</f>
        <v>1</v>
      </c>
      <c r="T74" s="1">
        <f>'Region - Amravati Data'!T60</f>
        <v>0</v>
      </c>
      <c r="U74" s="1">
        <f>'Region - Amravati Data'!U60</f>
        <v>0</v>
      </c>
      <c r="V74" s="1">
        <f>'Region - Amravati Data'!V60</f>
        <v>0</v>
      </c>
    </row>
    <row r="75" spans="1:22" ht="16" x14ac:dyDescent="0.4">
      <c r="A75" s="1">
        <f>'Region - Amravati Data'!A61</f>
        <v>60</v>
      </c>
      <c r="B75" s="1" t="str">
        <f>'Region - Amravati Data'!B61</f>
        <v>Akola</v>
      </c>
      <c r="C75" s="1" t="str">
        <f>'Region - Amravati Data'!C61</f>
        <v>Akola</v>
      </c>
      <c r="D75" s="1" t="str">
        <f>'Region - Amravati Data'!D61</f>
        <v>Akola</v>
      </c>
      <c r="E75" s="1" t="str">
        <f>'Region - Amravati Data'!E61</f>
        <v>Akola</v>
      </c>
      <c r="F75" s="1" t="str">
        <f>'Region - Amravati Data'!F61</f>
        <v>20028565</v>
      </c>
      <c r="G75" s="1" t="str">
        <f>'Region - Amravati Data'!G61</f>
        <v>Akot 84 VRRWSS Tq. Akola, Akot &amp; Telhara Dist. Akola</v>
      </c>
      <c r="H75" s="1" t="str">
        <f>'Region - Amravati Data'!H61</f>
        <v>Dinoda</v>
      </c>
      <c r="I75" s="1" t="str">
        <f>'Region - Amravati Data'!I61</f>
        <v>Existing 0.50 LL ESR</v>
      </c>
      <c r="J75" s="1" t="str">
        <f>'Region - Amravati Data'!J61</f>
        <v>Connected</v>
      </c>
      <c r="K75" s="1" t="str">
        <f>'Region - Amravati Data'!K61</f>
        <v>Connected</v>
      </c>
      <c r="L75" s="1" t="str">
        <f>'Region - Amravati Data'!L61</f>
        <v>Not</v>
      </c>
      <c r="M75" s="1" t="str">
        <f>'Region - Amravati Data'!M61</f>
        <v>Online</v>
      </c>
      <c r="N75" s="1" t="str">
        <f>'Region - Amravati Data'!N61</f>
        <v>Offline</v>
      </c>
      <c r="O75" s="1" t="str">
        <f>'Region - Amravati Data'!O61</f>
        <v>N/A</v>
      </c>
      <c r="P75" s="1" t="str">
        <f>'Region - Amravati Data'!P61</f>
        <v>In Progress</v>
      </c>
      <c r="Q75" s="1">
        <f>'Region - Amravati Data'!Q61</f>
        <v>0</v>
      </c>
      <c r="R75" s="1">
        <f>'Region - Amravati Data'!R61</f>
        <v>0</v>
      </c>
      <c r="S75" s="1">
        <f>'Region - Amravati Data'!S61</f>
        <v>0</v>
      </c>
      <c r="T75" s="1">
        <f>'Region - Amravati Data'!T61</f>
        <v>1</v>
      </c>
      <c r="U75" s="1">
        <f>'Region - Amravati Data'!U61</f>
        <v>0</v>
      </c>
      <c r="V75" s="1">
        <f>'Region - Amravati Data'!V61</f>
        <v>0</v>
      </c>
    </row>
    <row r="76" spans="1:22" ht="16" x14ac:dyDescent="0.4">
      <c r="A76" s="1">
        <f>'Region - Amravati Data'!A62</f>
        <v>61</v>
      </c>
      <c r="B76" s="1" t="str">
        <f>'Region - Amravati Data'!B62</f>
        <v>Amravati</v>
      </c>
      <c r="C76" s="1" t="str">
        <f>'Region - Amravati Data'!C62</f>
        <v>Amravati</v>
      </c>
      <c r="D76" s="1" t="str">
        <f>'Region - Amravati Data'!D62</f>
        <v>Achalpur</v>
      </c>
      <c r="E76" s="1" t="str">
        <f>'Region - Amravati Data'!E62</f>
        <v>Achalpur</v>
      </c>
      <c r="F76" s="1" t="str">
        <f>'Region - Amravati Data'!F62</f>
        <v>7945938</v>
      </c>
      <c r="G76" s="1" t="str">
        <f>'Region - Amravati Data'!G62</f>
        <v>83 Village RRWS Scheme MJP RR (C 39)</v>
      </c>
      <c r="H76" s="1" t="str">
        <f>'Region - Amravati Data'!H62</f>
        <v>Tondgaon</v>
      </c>
      <c r="I76" s="1" t="str">
        <f>'Region - Amravati Data'!I62</f>
        <v>Existing 1.00 LL ESR</v>
      </c>
      <c r="J76" s="1" t="str">
        <f>'Region - Amravati Data'!J62</f>
        <v>Connected</v>
      </c>
      <c r="K76" s="1" t="str">
        <f>'Region - Amravati Data'!K62</f>
        <v>Connected</v>
      </c>
      <c r="L76" s="1" t="str">
        <f>'Region - Amravati Data'!L62</f>
        <v>Connected</v>
      </c>
      <c r="M76" s="1" t="str">
        <f>'Region - Amravati Data'!M62</f>
        <v>Online</v>
      </c>
      <c r="N76" s="1" t="str">
        <f>'Region - Amravati Data'!N62</f>
        <v>Offline</v>
      </c>
      <c r="O76" s="1" t="str">
        <f>'Region - Amravati Data'!O62</f>
        <v>Online</v>
      </c>
      <c r="P76" s="1" t="str">
        <f>'Region - Amravati Data'!P62</f>
        <v>Fully Completed</v>
      </c>
      <c r="Q76" s="1">
        <f>'Region - Amravati Data'!Q62</f>
        <v>0</v>
      </c>
      <c r="R76" s="1">
        <f>'Region - Amravati Data'!R62</f>
        <v>0</v>
      </c>
      <c r="S76" s="1">
        <f>'Region - Amravati Data'!S62</f>
        <v>1</v>
      </c>
      <c r="T76" s="1">
        <f>'Region - Amravati Data'!T62</f>
        <v>0</v>
      </c>
      <c r="U76" s="1">
        <f>'Region - Amravati Data'!U62</f>
        <v>0</v>
      </c>
      <c r="V76" s="1">
        <f>'Region - Amravati Data'!V62</f>
        <v>0</v>
      </c>
    </row>
    <row r="77" spans="1:22" ht="16" x14ac:dyDescent="0.4">
      <c r="A77" s="1">
        <f>'Region - Amravati Data'!A63</f>
        <v>62</v>
      </c>
      <c r="B77" s="1" t="str">
        <f>'Region - Amravati Data'!B63</f>
        <v>Akola</v>
      </c>
      <c r="C77" s="1" t="str">
        <f>'Region - Amravati Data'!C63</f>
        <v>Buldhana</v>
      </c>
      <c r="D77" s="1" t="str">
        <f>'Region - Amravati Data'!D63</f>
        <v>Khamgaon</v>
      </c>
      <c r="E77" s="1" t="str">
        <f>'Region - Amravati Data'!E63</f>
        <v>Nandura</v>
      </c>
      <c r="F77" s="1" t="str">
        <f>'Region - Amravati Data'!F63</f>
        <v>20028083</v>
      </c>
      <c r="G77" s="1" t="str">
        <f>'Region - Amravati Data'!G63</f>
        <v>Wadali &amp; 8 Villages RRWSS</v>
      </c>
      <c r="H77" s="1" t="str">
        <f>'Region - Amravati Data'!H63</f>
        <v>Khatkhed</v>
      </c>
      <c r="I77" s="1" t="str">
        <f>'Region - Amravati Data'!I63</f>
        <v>Proposed 0.30 LL ESR</v>
      </c>
      <c r="J77" s="1" t="str">
        <f>'Region - Amravati Data'!J63</f>
        <v>Connected</v>
      </c>
      <c r="K77" s="1" t="str">
        <f>'Region - Amravati Data'!K63</f>
        <v>Connected</v>
      </c>
      <c r="L77" s="1" t="str">
        <f>'Region - Amravati Data'!L63</f>
        <v>Connected</v>
      </c>
      <c r="M77" s="1" t="str">
        <f>'Region - Amravati Data'!M63</f>
        <v>Online</v>
      </c>
      <c r="N77" s="1" t="str">
        <f>'Region - Amravati Data'!N63</f>
        <v>Online</v>
      </c>
      <c r="O77" s="1" t="str">
        <f>'Region - Amravati Data'!O63</f>
        <v>Online</v>
      </c>
      <c r="P77" s="1" t="str">
        <f>'Region - Amravati Data'!P63</f>
        <v>Fully Completed</v>
      </c>
      <c r="Q77" s="1">
        <f>'Region - Amravati Data'!Q63</f>
        <v>0</v>
      </c>
      <c r="R77" s="1">
        <f>'Region - Amravati Data'!R63</f>
        <v>0</v>
      </c>
      <c r="S77" s="1">
        <f>'Region - Amravati Data'!S63</f>
        <v>0</v>
      </c>
      <c r="T77" s="1">
        <f>'Region - Amravati Data'!T63</f>
        <v>0</v>
      </c>
      <c r="U77" s="1">
        <f>'Region - Amravati Data'!U63</f>
        <v>0</v>
      </c>
      <c r="V77" s="1">
        <f>'Region - Amravati Data'!V63</f>
        <v>0</v>
      </c>
    </row>
    <row r="78" spans="1:22" ht="16" x14ac:dyDescent="0.4">
      <c r="A78" s="1">
        <f>'Region - Amravati Data'!A64</f>
        <v>63</v>
      </c>
      <c r="B78" s="1" t="str">
        <f>'Region - Amravati Data'!B64</f>
        <v>Amravati</v>
      </c>
      <c r="C78" s="1" t="str">
        <f>'Region - Amravati Data'!C64</f>
        <v>Amravati</v>
      </c>
      <c r="D78" s="1" t="str">
        <f>'Region - Amravati Data'!D64</f>
        <v>Achalpur</v>
      </c>
      <c r="E78" s="1" t="str">
        <f>'Region - Amravati Data'!E64</f>
        <v>Achalpur</v>
      </c>
      <c r="F78" s="1" t="str">
        <f>'Region - Amravati Data'!F64</f>
        <v>20029998</v>
      </c>
      <c r="G78" s="1" t="str">
        <f>'Region - Amravati Data'!G64</f>
        <v>Shahanur &amp; 9 Villages RRWS</v>
      </c>
      <c r="H78" s="1" t="str">
        <f>'Region - Amravati Data'!H64</f>
        <v>Kasampur</v>
      </c>
      <c r="I78" s="1" t="str">
        <f>'Region - Amravati Data'!I64</f>
        <v>Existing 0.35 LL ESR</v>
      </c>
      <c r="J78" s="1" t="str">
        <f>'Region - Amravati Data'!J64</f>
        <v>Connected</v>
      </c>
      <c r="K78" s="1" t="str">
        <f>'Region - Amravati Data'!K64</f>
        <v>Connected</v>
      </c>
      <c r="L78" s="1" t="str">
        <f>'Region - Amravati Data'!L64</f>
        <v>Not</v>
      </c>
      <c r="M78" s="1" t="str">
        <f>'Region - Amravati Data'!M64</f>
        <v>Online</v>
      </c>
      <c r="N78" s="1" t="str">
        <f>'Region - Amravati Data'!N64</f>
        <v>Offline</v>
      </c>
      <c r="O78" s="1" t="str">
        <f>'Region - Amravati Data'!O64</f>
        <v>N/A</v>
      </c>
      <c r="P78" s="1" t="str">
        <f>'Region - Amravati Data'!P64</f>
        <v>In Progress</v>
      </c>
      <c r="Q78" s="1">
        <f>'Region - Amravati Data'!Q64</f>
        <v>0</v>
      </c>
      <c r="R78" s="1">
        <f>'Region - Amravati Data'!R64</f>
        <v>0</v>
      </c>
      <c r="S78" s="1">
        <f>'Region - Amravati Data'!S64</f>
        <v>0</v>
      </c>
      <c r="T78" s="1">
        <f>'Region - Amravati Data'!T64</f>
        <v>1</v>
      </c>
      <c r="U78" s="1">
        <f>'Region - Amravati Data'!U64</f>
        <v>0</v>
      </c>
      <c r="V78" s="1">
        <f>'Region - Amravati Data'!V64</f>
        <v>0</v>
      </c>
    </row>
    <row r="79" spans="1:22" ht="16" x14ac:dyDescent="0.4">
      <c r="A79" s="1">
        <f>'Region - Amravati Data'!A65</f>
        <v>64</v>
      </c>
      <c r="B79" s="1" t="str">
        <f>'Region - Amravati Data'!B65</f>
        <v>Akola</v>
      </c>
      <c r="C79" s="1" t="str">
        <f>'Region - Amravati Data'!C65</f>
        <v>Akola</v>
      </c>
      <c r="D79" s="1" t="str">
        <f>'Region - Amravati Data'!D65</f>
        <v>Akola</v>
      </c>
      <c r="E79" s="1" t="str">
        <f>'Region - Amravati Data'!E65</f>
        <v>Akola</v>
      </c>
      <c r="F79" s="1" t="str">
        <f>'Region - Amravati Data'!F65</f>
        <v>20028565</v>
      </c>
      <c r="G79" s="1" t="str">
        <f>'Region - Amravati Data'!G65</f>
        <v>Akot 84 VRRWSS Tq. Akola, Akot &amp; Telhara Dist. Akola</v>
      </c>
      <c r="H79" s="1" t="str">
        <f>'Region - Amravati Data'!H65</f>
        <v>Kawasa Bk.</v>
      </c>
      <c r="I79" s="1" t="str">
        <f>'Region - Amravati Data'!I65</f>
        <v>Existing 1.00 LL ESR-Outlet-1</v>
      </c>
      <c r="J79" s="1" t="str">
        <f>'Region - Amravati Data'!J65</f>
        <v>Connected</v>
      </c>
      <c r="K79" s="1" t="str">
        <f>'Region - Amravati Data'!K65</f>
        <v>Connected</v>
      </c>
      <c r="L79" s="1" t="str">
        <f>'Region - Amravati Data'!L65</f>
        <v>Not</v>
      </c>
      <c r="M79" s="1" t="str">
        <f>'Region - Amravati Data'!M65</f>
        <v>Online</v>
      </c>
      <c r="N79" s="1" t="str">
        <f>'Region - Amravati Data'!N65</f>
        <v>Offline</v>
      </c>
      <c r="O79" s="1" t="str">
        <f>'Region - Amravati Data'!O65</f>
        <v>N/A</v>
      </c>
      <c r="P79" s="1" t="str">
        <f>'Region - Amravati Data'!P65</f>
        <v>In Progress</v>
      </c>
      <c r="Q79" s="1">
        <f>'Region - Amravati Data'!Q65</f>
        <v>0</v>
      </c>
      <c r="R79" s="1">
        <f>'Region - Amravati Data'!R65</f>
        <v>0</v>
      </c>
      <c r="S79" s="1">
        <f>'Region - Amravati Data'!S65</f>
        <v>0</v>
      </c>
      <c r="T79" s="1">
        <f>'Region - Amravati Data'!T65</f>
        <v>1</v>
      </c>
      <c r="U79" s="1">
        <f>'Region - Amravati Data'!U65</f>
        <v>0</v>
      </c>
      <c r="V79" s="1">
        <f>'Region - Amravati Data'!V65</f>
        <v>0</v>
      </c>
    </row>
    <row r="80" spans="1:22" ht="16" x14ac:dyDescent="0.4">
      <c r="A80" s="1">
        <f>'Region - Amravati Data'!A66</f>
        <v>65</v>
      </c>
      <c r="B80" s="1" t="str">
        <f>'Region - Amravati Data'!B66</f>
        <v>Amravati</v>
      </c>
      <c r="C80" s="1" t="str">
        <f>'Region - Amravati Data'!C66</f>
        <v>Amravati</v>
      </c>
      <c r="D80" s="1" t="str">
        <f>'Region - Amravati Data'!D66</f>
        <v>Achalpur</v>
      </c>
      <c r="E80" s="1" t="str">
        <f>'Region - Amravati Data'!E66</f>
        <v>Chandur Bazar</v>
      </c>
      <c r="F80" s="1" t="str">
        <f>'Region - Amravati Data'!F66</f>
        <v>7945938</v>
      </c>
      <c r="G80" s="1" t="str">
        <f>'Region - Amravati Data'!G66</f>
        <v>83 Village RRWS Scheme MJP RR (C 39)</v>
      </c>
      <c r="H80" s="1" t="str">
        <f>'Region - Amravati Data'!H66</f>
        <v>Kandali</v>
      </c>
      <c r="I80" s="1" t="str">
        <f>'Region - Amravati Data'!I66</f>
        <v>Existing 2 LL ESR</v>
      </c>
      <c r="J80" s="1" t="str">
        <f>'Region - Amravati Data'!J66</f>
        <v>Connected</v>
      </c>
      <c r="K80" s="1" t="str">
        <f>'Region - Amravati Data'!K66</f>
        <v>Connected</v>
      </c>
      <c r="L80" s="1" t="str">
        <f>'Region - Amravati Data'!L66</f>
        <v>Connected</v>
      </c>
      <c r="M80" s="1" t="str">
        <f>'Region - Amravati Data'!M66</f>
        <v>Offline</v>
      </c>
      <c r="N80" s="1" t="str">
        <f>'Region - Amravati Data'!N66</f>
        <v>Offline</v>
      </c>
      <c r="O80" s="1" t="str">
        <f>'Region - Amravati Data'!O66</f>
        <v>Online</v>
      </c>
      <c r="P80" s="1" t="str">
        <f>'Region - Amravati Data'!P66</f>
        <v>Fully Completed</v>
      </c>
      <c r="Q80" s="1">
        <f>'Region - Amravati Data'!Q66</f>
        <v>0</v>
      </c>
      <c r="R80" s="1">
        <f>'Region - Amravati Data'!R66</f>
        <v>0</v>
      </c>
      <c r="S80" s="1">
        <f>'Region - Amravati Data'!S66</f>
        <v>0</v>
      </c>
      <c r="T80" s="1">
        <f>'Region - Amravati Data'!T66</f>
        <v>1</v>
      </c>
      <c r="U80" s="1">
        <f>'Region - Amravati Data'!U66</f>
        <v>0</v>
      </c>
      <c r="V80" s="1">
        <f>'Region - Amravati Data'!V66</f>
        <v>0</v>
      </c>
    </row>
    <row r="81" spans="1:22" ht="16" x14ac:dyDescent="0.4">
      <c r="A81" s="1">
        <f>'Region - Amravati Data'!A67</f>
        <v>66</v>
      </c>
      <c r="B81" s="1" t="str">
        <f>'Region - Amravati Data'!B67</f>
        <v>Amravati</v>
      </c>
      <c r="C81" s="1" t="str">
        <f>'Region - Amravati Data'!C67</f>
        <v>Amravati W.M</v>
      </c>
      <c r="D81" s="1" t="str">
        <f>'Region - Amravati Data'!D67</f>
        <v>W.M.Amravati - 2</v>
      </c>
      <c r="E81" s="1" t="str">
        <f>'Region - Amravati Data'!E67</f>
        <v>Chandur Bazar</v>
      </c>
      <c r="F81" s="1" t="str">
        <f>'Region - Amravati Data'!F67</f>
        <v>20003791</v>
      </c>
      <c r="G81" s="1" t="str">
        <f>'Region - Amravati Data'!G67</f>
        <v>105 Villages RRWSS</v>
      </c>
      <c r="H81" s="1" t="str">
        <f>'Region - Amravati Data'!H67</f>
        <v>Nandura Bk.</v>
      </c>
      <c r="I81" s="1" t="str">
        <f>'Region - Amravati Data'!I67</f>
        <v>Existing 0.75 LL ESR- Outlet-1</v>
      </c>
      <c r="J81" s="1" t="str">
        <f>'Region - Amravati Data'!J67</f>
        <v>Connected</v>
      </c>
      <c r="K81" s="1" t="str">
        <f>'Region - Amravati Data'!K67</f>
        <v>Connected</v>
      </c>
      <c r="L81" s="1" t="str">
        <f>'Region - Amravati Data'!L67</f>
        <v>Connected</v>
      </c>
      <c r="M81" s="1" t="str">
        <f>'Region - Amravati Data'!M67</f>
        <v>Online</v>
      </c>
      <c r="N81" s="1" t="str">
        <f>'Region - Amravati Data'!N67</f>
        <v>Offline</v>
      </c>
      <c r="O81" s="1" t="str">
        <f>'Region - Amravati Data'!O67</f>
        <v>Online</v>
      </c>
      <c r="P81" s="1" t="str">
        <f>'Region - Amravati Data'!P67</f>
        <v>Fully Completed</v>
      </c>
      <c r="Q81" s="1">
        <f>'Region - Amravati Data'!Q67</f>
        <v>0</v>
      </c>
      <c r="R81" s="1">
        <f>'Region - Amravati Data'!R67</f>
        <v>1</v>
      </c>
      <c r="S81" s="1">
        <f>'Region - Amravati Data'!S67</f>
        <v>0</v>
      </c>
      <c r="T81" s="1">
        <f>'Region - Amravati Data'!T67</f>
        <v>1</v>
      </c>
      <c r="U81" s="1">
        <f>'Region - Amravati Data'!U67</f>
        <v>0</v>
      </c>
      <c r="V81" s="1">
        <f>'Region - Amravati Data'!V67</f>
        <v>0</v>
      </c>
    </row>
    <row r="82" spans="1:22" ht="16" x14ac:dyDescent="0.4">
      <c r="A82" s="1">
        <f>'Region - Amravati Data'!A68</f>
        <v>67</v>
      </c>
      <c r="B82" s="1" t="str">
        <f>'Region - Amravati Data'!B68</f>
        <v>Amravati</v>
      </c>
      <c r="C82" s="1" t="str">
        <f>'Region - Amravati Data'!C68</f>
        <v>Amravati W.M</v>
      </c>
      <c r="D82" s="1" t="str">
        <f>'Region - Amravati Data'!D68</f>
        <v>Daryapur</v>
      </c>
      <c r="E82" s="1" t="str">
        <f>'Region - Amravati Data'!E68</f>
        <v>Daryapur</v>
      </c>
      <c r="F82" s="1" t="str">
        <f>'Region - Amravati Data'!F68</f>
        <v>20005043</v>
      </c>
      <c r="G82" s="1" t="str">
        <f>'Region - Amravati Data'!G68</f>
        <v>156 Villages Strengthening scheme of 144 villages RR</v>
      </c>
      <c r="H82" s="1" t="str">
        <f>'Region - Amravati Data'!H68</f>
        <v>Ghodchandi</v>
      </c>
      <c r="I82" s="1" t="str">
        <f>'Region - Amravati Data'!I68</f>
        <v>Existing 0.50 LL ESR</v>
      </c>
      <c r="J82" s="1" t="str">
        <f>'Region - Amravati Data'!J68</f>
        <v>Connected</v>
      </c>
      <c r="K82" s="1" t="str">
        <f>'Region - Amravati Data'!K68</f>
        <v>Not</v>
      </c>
      <c r="L82" s="1" t="str">
        <f>'Region - Amravati Data'!L68</f>
        <v>Connected</v>
      </c>
      <c r="M82" s="1" t="str">
        <f>'Region - Amravati Data'!M68</f>
        <v>Offline</v>
      </c>
      <c r="N82" s="1" t="str">
        <f>'Region - Amravati Data'!N68</f>
        <v>N/A</v>
      </c>
      <c r="O82" s="1" t="str">
        <f>'Region - Amravati Data'!O68</f>
        <v>Online</v>
      </c>
      <c r="P82" s="1" t="str">
        <f>'Region - Amravati Data'!P68</f>
        <v>In Progress</v>
      </c>
      <c r="Q82" s="1">
        <f>'Region - Amravati Data'!Q68</f>
        <v>0</v>
      </c>
      <c r="R82" s="1">
        <f>'Region - Amravati Data'!R68</f>
        <v>0</v>
      </c>
      <c r="S82" s="1">
        <f>'Region - Amravati Data'!S68</f>
        <v>0</v>
      </c>
      <c r="T82" s="1">
        <f>'Region - Amravati Data'!T68</f>
        <v>0</v>
      </c>
      <c r="U82" s="1">
        <f>'Region - Amravati Data'!U68</f>
        <v>0</v>
      </c>
      <c r="V82" s="1">
        <f>'Region - Amravati Data'!V68</f>
        <v>0</v>
      </c>
    </row>
    <row r="83" spans="1:22" ht="16" x14ac:dyDescent="0.4">
      <c r="A83" s="1">
        <f>'Region - Amravati Data'!A69</f>
        <v>68</v>
      </c>
      <c r="B83" s="1" t="str">
        <f>'Region - Amravati Data'!B69</f>
        <v>Akola</v>
      </c>
      <c r="C83" s="1" t="str">
        <f>'Region - Amravati Data'!C69</f>
        <v>Akola</v>
      </c>
      <c r="D83" s="1" t="str">
        <f>'Region - Amravati Data'!D69</f>
        <v>Akola</v>
      </c>
      <c r="E83" s="1" t="str">
        <f>'Region - Amravati Data'!E69</f>
        <v>Akola</v>
      </c>
      <c r="F83" s="1" t="str">
        <f>'Region - Amravati Data'!F69</f>
        <v>20028565</v>
      </c>
      <c r="G83" s="1" t="str">
        <f>'Region - Amravati Data'!G69</f>
        <v>Akot 84 VRRWSS Tq. Akola, Akot &amp; Telhara Dist. Akola</v>
      </c>
      <c r="H83" s="1" t="str">
        <f>'Region - Amravati Data'!H69</f>
        <v>Takli Kh.</v>
      </c>
      <c r="I83" s="1" t="str">
        <f>'Region - Amravati Data'!I69</f>
        <v>Existing 0.40 LL ESR-1</v>
      </c>
      <c r="J83" s="1" t="str">
        <f>'Region - Amravati Data'!J69</f>
        <v>Not</v>
      </c>
      <c r="K83" s="1" t="str">
        <f>'Region - Amravati Data'!K69</f>
        <v>Not</v>
      </c>
      <c r="L83" s="1" t="str">
        <f>'Region - Amravati Data'!L69</f>
        <v>Connected</v>
      </c>
      <c r="M83" s="1" t="str">
        <f>'Region - Amravati Data'!M69</f>
        <v>N/A</v>
      </c>
      <c r="N83" s="1" t="str">
        <f>'Region - Amravati Data'!N69</f>
        <v>N/A</v>
      </c>
      <c r="O83" s="1" t="str">
        <f>'Region - Amravati Data'!O69</f>
        <v>Online</v>
      </c>
      <c r="P83" s="1" t="str">
        <f>'Region - Amravati Data'!P69</f>
        <v>In Progress</v>
      </c>
      <c r="Q83" s="1">
        <f>'Region - Amravati Data'!Q69</f>
        <v>0</v>
      </c>
      <c r="R83" s="1">
        <f>'Region - Amravati Data'!R69</f>
        <v>0</v>
      </c>
      <c r="S83" s="1">
        <f>'Region - Amravati Data'!S69</f>
        <v>0</v>
      </c>
      <c r="T83" s="1">
        <f>'Region - Amravati Data'!T69</f>
        <v>0</v>
      </c>
      <c r="U83" s="1">
        <f>'Region - Amravati Data'!U69</f>
        <v>0</v>
      </c>
      <c r="V83" s="1">
        <f>'Region - Amravati Data'!V69</f>
        <v>0</v>
      </c>
    </row>
    <row r="84" spans="1:22" ht="16" x14ac:dyDescent="0.4">
      <c r="A84" s="1">
        <f>'Region - Amravati Data'!A70</f>
        <v>69</v>
      </c>
      <c r="B84" s="1" t="str">
        <f>'Region - Amravati Data'!B70</f>
        <v>Amravati</v>
      </c>
      <c r="C84" s="1" t="str">
        <f>'Region - Amravati Data'!C70</f>
        <v>Amravati W.M</v>
      </c>
      <c r="D84" s="1" t="str">
        <f>'Region - Amravati Data'!D70</f>
        <v>W.M.Amravati - 2</v>
      </c>
      <c r="E84" s="1" t="str">
        <f>'Region - Amravati Data'!E70</f>
        <v>Amravati</v>
      </c>
      <c r="F84" s="1" t="str">
        <f>'Region - Amravati Data'!F70</f>
        <v>20003791</v>
      </c>
      <c r="G84" s="1" t="str">
        <f>'Region - Amravati Data'!G70</f>
        <v>105 Villages RRWSS</v>
      </c>
      <c r="H84" s="1" t="str">
        <f>'Region - Amravati Data'!H70</f>
        <v>Shirajgaon</v>
      </c>
      <c r="I84" s="1" t="str">
        <f>'Region - Amravati Data'!I70</f>
        <v>Existing 2.3 LL ESR- Outlet-2</v>
      </c>
      <c r="J84" s="1" t="str">
        <f>'Region - Amravati Data'!J70</f>
        <v>Not</v>
      </c>
      <c r="K84" s="1" t="str">
        <f>'Region - Amravati Data'!K70</f>
        <v>Connected</v>
      </c>
      <c r="L84" s="1" t="str">
        <f>'Region - Amravati Data'!L70</f>
        <v>Connected</v>
      </c>
      <c r="M84" s="1" t="str">
        <f>'Region - Amravati Data'!M70</f>
        <v>N/A</v>
      </c>
      <c r="N84" s="1" t="str">
        <f>'Region - Amravati Data'!N70</f>
        <v>Online</v>
      </c>
      <c r="O84" s="1" t="str">
        <f>'Region - Amravati Data'!O70</f>
        <v>Online</v>
      </c>
      <c r="P84" s="1" t="str">
        <f>'Region - Amravati Data'!P70</f>
        <v>In Progress</v>
      </c>
      <c r="Q84" s="1">
        <f>'Region - Amravati Data'!Q70</f>
        <v>0</v>
      </c>
      <c r="R84" s="1">
        <f>'Region - Amravati Data'!R70</f>
        <v>0</v>
      </c>
      <c r="S84" s="1">
        <f>'Region - Amravati Data'!S70</f>
        <v>0</v>
      </c>
      <c r="T84" s="1">
        <f>'Region - Amravati Data'!T70</f>
        <v>0</v>
      </c>
      <c r="U84" s="1">
        <f>'Region - Amravati Data'!U70</f>
        <v>0</v>
      </c>
      <c r="V84" s="1">
        <f>'Region - Amravati Data'!V70</f>
        <v>0</v>
      </c>
    </row>
    <row r="85" spans="1:22" ht="16" x14ac:dyDescent="0.4">
      <c r="A85" s="1">
        <f>'Region - Amravati Data'!A71</f>
        <v>70</v>
      </c>
      <c r="B85" s="1" t="str">
        <f>'Region - Amravati Data'!B71</f>
        <v>Amravati</v>
      </c>
      <c r="C85" s="1" t="str">
        <f>'Region - Amravati Data'!C71</f>
        <v>Amravati W.M</v>
      </c>
      <c r="D85" s="1" t="str">
        <f>'Region - Amravati Data'!D71</f>
        <v>W.M.Amravati - 2</v>
      </c>
      <c r="E85" s="1" t="str">
        <f>'Region - Amravati Data'!E71</f>
        <v>Amravati</v>
      </c>
      <c r="F85" s="1" t="str">
        <f>'Region - Amravati Data'!F71</f>
        <v>20003791</v>
      </c>
      <c r="G85" s="1" t="str">
        <f>'Region - Amravati Data'!G71</f>
        <v>105 Villages RRWSS</v>
      </c>
      <c r="H85" s="1" t="str">
        <f>'Region - Amravati Data'!H71</f>
        <v>Shirala</v>
      </c>
      <c r="I85" s="1" t="str">
        <f>'Region - Amravati Data'!I71</f>
        <v>Existing 1.45 LL ESR - Outlet-1</v>
      </c>
      <c r="J85" s="1" t="str">
        <f>'Region - Amravati Data'!J71</f>
        <v>Connected</v>
      </c>
      <c r="K85" s="1" t="str">
        <f>'Region - Amravati Data'!K71</f>
        <v>Connected</v>
      </c>
      <c r="L85" s="1" t="str">
        <f>'Region - Amravati Data'!L71</f>
        <v>Connected</v>
      </c>
      <c r="M85" s="1" t="str">
        <f>'Region - Amravati Data'!M71</f>
        <v>Online</v>
      </c>
      <c r="N85" s="1" t="str">
        <f>'Region - Amravati Data'!N71</f>
        <v>Online</v>
      </c>
      <c r="O85" s="1" t="str">
        <f>'Region - Amravati Data'!O71</f>
        <v>Online</v>
      </c>
      <c r="P85" s="1" t="str">
        <f>'Region - Amravati Data'!P71</f>
        <v>Fully Completed</v>
      </c>
      <c r="Q85" s="1">
        <f>'Region - Amravati Data'!Q71</f>
        <v>0</v>
      </c>
      <c r="R85" s="1">
        <f>'Region - Amravati Data'!R71</f>
        <v>0</v>
      </c>
      <c r="S85" s="1">
        <f>'Region - Amravati Data'!S71</f>
        <v>0</v>
      </c>
      <c r="T85" s="1">
        <f>'Region - Amravati Data'!T71</f>
        <v>0</v>
      </c>
      <c r="U85" s="1">
        <f>'Region - Amravati Data'!U71</f>
        <v>0</v>
      </c>
      <c r="V85" s="1">
        <f>'Region - Amravati Data'!V71</f>
        <v>0</v>
      </c>
    </row>
    <row r="86" spans="1:22" ht="16" x14ac:dyDescent="0.4">
      <c r="A86" s="1">
        <f>'Region - Amravati Data'!A72</f>
        <v>71</v>
      </c>
      <c r="B86" s="1" t="str">
        <f>'Region - Amravati Data'!B72</f>
        <v>Akola</v>
      </c>
      <c r="C86" s="1" t="str">
        <f>'Region - Amravati Data'!C72</f>
        <v>Akola</v>
      </c>
      <c r="D86" s="1" t="str">
        <f>'Region - Amravati Data'!D72</f>
        <v>Akola</v>
      </c>
      <c r="E86" s="1" t="str">
        <f>'Region - Amravati Data'!E72</f>
        <v>Akola</v>
      </c>
      <c r="F86" s="1" t="str">
        <f>'Region - Amravati Data'!F72</f>
        <v>20028565</v>
      </c>
      <c r="G86" s="1" t="str">
        <f>'Region - Amravati Data'!G72</f>
        <v>Akot 84 VRRWSS Tq. Akola, Akot &amp; Telhara Dist. Akola</v>
      </c>
      <c r="H86" s="1" t="str">
        <f>'Region - Amravati Data'!H72</f>
        <v>Alewadi</v>
      </c>
      <c r="I86" s="1" t="str">
        <f>'Region - Amravati Data'!I72</f>
        <v>Existing 0.45 LL ESR</v>
      </c>
      <c r="J86" s="1" t="str">
        <f>'Region - Amravati Data'!J72</f>
        <v>Connected</v>
      </c>
      <c r="K86" s="1" t="str">
        <f>'Region - Amravati Data'!K72</f>
        <v>Not</v>
      </c>
      <c r="L86" s="1" t="str">
        <f>'Region - Amravati Data'!L72</f>
        <v>Connected</v>
      </c>
      <c r="M86" s="1" t="str">
        <f>'Region - Amravati Data'!M72</f>
        <v>Online</v>
      </c>
      <c r="N86" s="1" t="str">
        <f>'Region - Amravati Data'!N72</f>
        <v>N/A</v>
      </c>
      <c r="O86" s="1" t="str">
        <f>'Region - Amravati Data'!O72</f>
        <v>Online</v>
      </c>
      <c r="P86" s="1" t="str">
        <f>'Region - Amravati Data'!P72</f>
        <v>In Progress</v>
      </c>
      <c r="Q86" s="1">
        <f>'Region - Amravati Data'!Q72</f>
        <v>0</v>
      </c>
      <c r="R86" s="1">
        <f>'Region - Amravati Data'!R72</f>
        <v>0</v>
      </c>
      <c r="S86" s="1">
        <f>'Region - Amravati Data'!S72</f>
        <v>0</v>
      </c>
      <c r="T86" s="1">
        <f>'Region - Amravati Data'!T72</f>
        <v>0</v>
      </c>
      <c r="U86" s="1">
        <f>'Region - Amravati Data'!U72</f>
        <v>0</v>
      </c>
      <c r="V86" s="1">
        <f>'Region - Amravati Data'!V72</f>
        <v>0</v>
      </c>
    </row>
    <row r="87" spans="1:22" ht="16" x14ac:dyDescent="0.4">
      <c r="A87" s="1">
        <f>'Region - Amravati Data'!A73</f>
        <v>72</v>
      </c>
      <c r="B87" s="1" t="str">
        <f>'Region - Amravati Data'!B73</f>
        <v>Amravati</v>
      </c>
      <c r="C87" s="1" t="str">
        <f>'Region - Amravati Data'!C73</f>
        <v>Amravati</v>
      </c>
      <c r="D87" s="1" t="str">
        <f>'Region - Amravati Data'!D73</f>
        <v>Achalpur</v>
      </c>
      <c r="E87" s="1" t="str">
        <f>'Region - Amravati Data'!E73</f>
        <v>Achalpur</v>
      </c>
      <c r="F87" s="1" t="str">
        <f>'Region - Amravati Data'!F73</f>
        <v>20029998</v>
      </c>
      <c r="G87" s="1" t="str">
        <f>'Region - Amravati Data'!G73</f>
        <v>Shahanur &amp; 9 Villages RRWS</v>
      </c>
      <c r="H87" s="1" t="str">
        <f>'Region - Amravati Data'!H73</f>
        <v>Gond Wagholi</v>
      </c>
      <c r="I87" s="1" t="str">
        <f>'Region - Amravati Data'!I73</f>
        <v>Existing 0.40 LL ESR</v>
      </c>
      <c r="J87" s="1" t="str">
        <f>'Region - Amravati Data'!J73</f>
        <v>Connected</v>
      </c>
      <c r="K87" s="1" t="str">
        <f>'Region - Amravati Data'!K73</f>
        <v>Connected</v>
      </c>
      <c r="L87" s="1" t="str">
        <f>'Region - Amravati Data'!L73</f>
        <v>Connected</v>
      </c>
      <c r="M87" s="1" t="str">
        <f>'Region - Amravati Data'!M73</f>
        <v>Offline</v>
      </c>
      <c r="N87" s="1" t="str">
        <f>'Region - Amravati Data'!N73</f>
        <v>Offline</v>
      </c>
      <c r="O87" s="1" t="str">
        <f>'Region - Amravati Data'!O73</f>
        <v>Online</v>
      </c>
      <c r="P87" s="1" t="str">
        <f>'Region - Amravati Data'!P73</f>
        <v>Fully Completed</v>
      </c>
      <c r="Q87" s="1">
        <f>'Region - Amravati Data'!Q73</f>
        <v>0</v>
      </c>
      <c r="R87" s="1">
        <f>'Region - Amravati Data'!R73</f>
        <v>0</v>
      </c>
      <c r="S87" s="1">
        <f>'Region - Amravati Data'!S73</f>
        <v>1</v>
      </c>
      <c r="T87" s="1">
        <f>'Region - Amravati Data'!T73</f>
        <v>0</v>
      </c>
      <c r="U87" s="1">
        <f>'Region - Amravati Data'!U73</f>
        <v>0</v>
      </c>
      <c r="V87" s="1">
        <f>'Region - Amravati Data'!V73</f>
        <v>0</v>
      </c>
    </row>
    <row r="88" spans="1:22" ht="16" x14ac:dyDescent="0.4">
      <c r="A88" s="1">
        <f>'Region - Amravati Data'!A74</f>
        <v>73</v>
      </c>
      <c r="B88" s="1" t="str">
        <f>'Region - Amravati Data'!B74</f>
        <v>Amravati</v>
      </c>
      <c r="C88" s="1" t="str">
        <f>'Region - Amravati Data'!C74</f>
        <v>Yavatmal</v>
      </c>
      <c r="D88" s="1" t="str">
        <f>'Region - Amravati Data'!D74</f>
        <v>Pusad</v>
      </c>
      <c r="E88" s="1" t="str">
        <f>'Region - Amravati Data'!E74</f>
        <v>Pusad</v>
      </c>
      <c r="F88" s="1" t="str">
        <f>'Region - Amravati Data'!F74</f>
        <v>20028563</v>
      </c>
      <c r="G88" s="1" t="str">
        <f>'Region - Amravati Data'!G74</f>
        <v>Malpathar 28 Villages, (Reju.)</v>
      </c>
      <c r="H88" s="1" t="str">
        <f>'Region - Amravati Data'!H74</f>
        <v>Sattarmal</v>
      </c>
      <c r="I88" s="1" t="str">
        <f>'Region - Amravati Data'!I74</f>
        <v>Existing 0.30 LL ESR</v>
      </c>
      <c r="J88" s="1" t="str">
        <f>'Region - Amravati Data'!J74</f>
        <v>Not</v>
      </c>
      <c r="K88" s="1" t="str">
        <f>'Region - Amravati Data'!K74</f>
        <v>Connected</v>
      </c>
      <c r="L88" s="1" t="str">
        <f>'Region - Amravati Data'!L74</f>
        <v>Connected</v>
      </c>
      <c r="M88" s="1" t="str">
        <f>'Region - Amravati Data'!M74</f>
        <v>N/A</v>
      </c>
      <c r="N88" s="1" t="str">
        <f>'Region - Amravati Data'!N74</f>
        <v>Online</v>
      </c>
      <c r="O88" s="1" t="str">
        <f>'Region - Amravati Data'!O74</f>
        <v>Online</v>
      </c>
      <c r="P88" s="1" t="str">
        <f>'Region - Amravati Data'!P74</f>
        <v>In Progress</v>
      </c>
      <c r="Q88" s="1">
        <f>'Region - Amravati Data'!Q74</f>
        <v>0</v>
      </c>
      <c r="R88" s="1">
        <f>'Region - Amravati Data'!R74</f>
        <v>0</v>
      </c>
      <c r="S88" s="1">
        <f>'Region - Amravati Data'!S74</f>
        <v>0</v>
      </c>
      <c r="T88" s="1">
        <f>'Region - Amravati Data'!T74</f>
        <v>0</v>
      </c>
      <c r="U88" s="1">
        <f>'Region - Amravati Data'!U74</f>
        <v>0</v>
      </c>
      <c r="V88" s="1">
        <f>'Region - Amravati Data'!V74</f>
        <v>0</v>
      </c>
    </row>
    <row r="89" spans="1:22" ht="16" x14ac:dyDescent="0.4">
      <c r="A89" s="1">
        <f>'Region - Amravati Data'!A75</f>
        <v>74</v>
      </c>
      <c r="B89" s="1" t="str">
        <f>'Region - Amravati Data'!B75</f>
        <v>Amravati</v>
      </c>
      <c r="C89" s="1" t="str">
        <f>'Region - Amravati Data'!C75</f>
        <v>Amravati</v>
      </c>
      <c r="D89" s="1" t="str">
        <f>'Region - Amravati Data'!D75</f>
        <v>Achalpur</v>
      </c>
      <c r="E89" s="1" t="str">
        <f>'Region - Amravati Data'!E75</f>
        <v>Chandur Bazar</v>
      </c>
      <c r="F89" s="1" t="str">
        <f>'Region - Amravati Data'!F75</f>
        <v>7945938</v>
      </c>
      <c r="G89" s="1" t="str">
        <f>'Region - Amravati Data'!G75</f>
        <v>83 Village RRWS Scheme MJP RR (C 39)</v>
      </c>
      <c r="H89" s="1" t="str">
        <f>'Region - Amravati Data'!H75</f>
        <v>Kajali</v>
      </c>
      <c r="I89" s="1" t="str">
        <f>'Region - Amravati Data'!I75</f>
        <v>Existing 0.75 LL ESR</v>
      </c>
      <c r="J89" s="1" t="str">
        <f>'Region - Amravati Data'!J75</f>
        <v>Connected</v>
      </c>
      <c r="K89" s="1" t="str">
        <f>'Region - Amravati Data'!K75</f>
        <v>Connected</v>
      </c>
      <c r="L89" s="1" t="str">
        <f>'Region - Amravati Data'!L75</f>
        <v>Connected</v>
      </c>
      <c r="M89" s="1" t="str">
        <f>'Region - Amravati Data'!M75</f>
        <v>Online</v>
      </c>
      <c r="N89" s="1" t="str">
        <f>'Region - Amravati Data'!N75</f>
        <v>Offline</v>
      </c>
      <c r="O89" s="1" t="str">
        <f>'Region - Amravati Data'!O75</f>
        <v>Online</v>
      </c>
      <c r="P89" s="1" t="str">
        <f>'Region - Amravati Data'!P75</f>
        <v>Fully Completed</v>
      </c>
      <c r="Q89" s="1">
        <f>'Region - Amravati Data'!Q75</f>
        <v>0</v>
      </c>
      <c r="R89" s="1">
        <f>'Region - Amravati Data'!R75</f>
        <v>0</v>
      </c>
      <c r="S89" s="1">
        <f>'Region - Amravati Data'!S75</f>
        <v>0</v>
      </c>
      <c r="T89" s="1">
        <f>'Region - Amravati Data'!T75</f>
        <v>1</v>
      </c>
      <c r="U89" s="1">
        <f>'Region - Amravati Data'!U75</f>
        <v>0</v>
      </c>
      <c r="V89" s="1">
        <f>'Region - Amravati Data'!V75</f>
        <v>0</v>
      </c>
    </row>
    <row r="90" spans="1:22" ht="16" x14ac:dyDescent="0.4">
      <c r="A90" s="1">
        <f>'Region - Amravati Data'!A76</f>
        <v>75</v>
      </c>
      <c r="B90" s="1" t="str">
        <f>'Region - Amravati Data'!B76</f>
        <v>Amravati</v>
      </c>
      <c r="C90" s="1" t="str">
        <f>'Region - Amravati Data'!C76</f>
        <v>Amravati</v>
      </c>
      <c r="D90" s="1" t="str">
        <f>'Region - Amravati Data'!D76</f>
        <v>Achalpur</v>
      </c>
      <c r="E90" s="1" t="str">
        <f>'Region - Amravati Data'!E76</f>
        <v>Achalpur</v>
      </c>
      <c r="F90" s="1" t="str">
        <f>'Region - Amravati Data'!F76</f>
        <v>7945938</v>
      </c>
      <c r="G90" s="1" t="str">
        <f>'Region - Amravati Data'!G76</f>
        <v>83 Village RRWS Scheme MJP RR (C 39)</v>
      </c>
      <c r="H90" s="1" t="str">
        <f>'Region - Amravati Data'!H76</f>
        <v>Borgaon Dori</v>
      </c>
      <c r="I90" s="1" t="str">
        <f>'Region - Amravati Data'!I76</f>
        <v>Existing 0.85 LL ESR</v>
      </c>
      <c r="J90" s="1" t="str">
        <f>'Region - Amravati Data'!J76</f>
        <v>Connected</v>
      </c>
      <c r="K90" s="1" t="str">
        <f>'Region - Amravati Data'!K76</f>
        <v>Not</v>
      </c>
      <c r="L90" s="1" t="str">
        <f>'Region - Amravati Data'!L76</f>
        <v>Connected</v>
      </c>
      <c r="M90" s="1" t="str">
        <f>'Region - Amravati Data'!M76</f>
        <v>Offline</v>
      </c>
      <c r="N90" s="1" t="str">
        <f>'Region - Amravati Data'!N76</f>
        <v>N/A</v>
      </c>
      <c r="O90" s="1" t="str">
        <f>'Region - Amravati Data'!O76</f>
        <v>Online</v>
      </c>
      <c r="P90" s="1" t="str">
        <f>'Region - Amravati Data'!P76</f>
        <v>In Progress</v>
      </c>
      <c r="Q90" s="1">
        <f>'Region - Amravati Data'!Q76</f>
        <v>0</v>
      </c>
      <c r="R90" s="1">
        <f>'Region - Amravati Data'!R76</f>
        <v>0</v>
      </c>
      <c r="S90" s="1">
        <f>'Region - Amravati Data'!S76</f>
        <v>0</v>
      </c>
      <c r="T90" s="1">
        <f>'Region - Amravati Data'!T76</f>
        <v>0</v>
      </c>
      <c r="U90" s="1">
        <f>'Region - Amravati Data'!U76</f>
        <v>0</v>
      </c>
      <c r="V90" s="1">
        <f>'Region - Amravati Data'!V76</f>
        <v>0</v>
      </c>
    </row>
    <row r="91" spans="1:22" ht="16" x14ac:dyDescent="0.4">
      <c r="A91" s="1">
        <f>'Region - Amravati Data'!A77</f>
        <v>76</v>
      </c>
      <c r="B91" s="1" t="str">
        <f>'Region - Amravati Data'!B77</f>
        <v>Amravati</v>
      </c>
      <c r="C91" s="1" t="str">
        <f>'Region - Amravati Data'!C77</f>
        <v>Amravati W.M</v>
      </c>
      <c r="D91" s="1" t="str">
        <f>'Region - Amravati Data'!D77</f>
        <v>Daryapur</v>
      </c>
      <c r="E91" s="1" t="str">
        <f>'Region - Amravati Data'!E77</f>
        <v>Anjangaon</v>
      </c>
      <c r="F91" s="1" t="str">
        <f>'Region - Amravati Data'!F77</f>
        <v>20005043</v>
      </c>
      <c r="G91" s="1" t="str">
        <f>'Region - Amravati Data'!G77</f>
        <v>156 Villages Strengthening scheme of 144 villages RR</v>
      </c>
      <c r="H91" s="1" t="str">
        <f>'Region - Amravati Data'!H77</f>
        <v>Telkheda</v>
      </c>
      <c r="I91" s="1" t="str">
        <f>'Region - Amravati Data'!I77</f>
        <v>Existing 0.30 LL ESR</v>
      </c>
      <c r="J91" s="1" t="str">
        <f>'Region - Amravati Data'!J77</f>
        <v>Not</v>
      </c>
      <c r="K91" s="1" t="str">
        <f>'Region - Amravati Data'!K77</f>
        <v>Not</v>
      </c>
      <c r="L91" s="1" t="str">
        <f>'Region - Amravati Data'!L77</f>
        <v>Connected</v>
      </c>
      <c r="M91" s="1" t="str">
        <f>'Region - Amravati Data'!M77</f>
        <v>N/A</v>
      </c>
      <c r="N91" s="1" t="str">
        <f>'Region - Amravati Data'!N77</f>
        <v>N/A</v>
      </c>
      <c r="O91" s="1" t="str">
        <f>'Region - Amravati Data'!O77</f>
        <v>Online</v>
      </c>
      <c r="P91" s="1" t="str">
        <f>'Region - Amravati Data'!P77</f>
        <v>In Progress</v>
      </c>
      <c r="Q91" s="1">
        <f>'Region - Amravati Data'!Q77</f>
        <v>0</v>
      </c>
      <c r="R91" s="1">
        <f>'Region - Amravati Data'!R77</f>
        <v>0</v>
      </c>
      <c r="S91" s="1">
        <f>'Region - Amravati Data'!S77</f>
        <v>0</v>
      </c>
      <c r="T91" s="1">
        <f>'Region - Amravati Data'!T77</f>
        <v>0</v>
      </c>
      <c r="U91" s="1">
        <f>'Region - Amravati Data'!U77</f>
        <v>0</v>
      </c>
      <c r="V91" s="1">
        <f>'Region - Amravati Data'!V77</f>
        <v>0</v>
      </c>
    </row>
    <row r="92" spans="1:22" ht="16" x14ac:dyDescent="0.4">
      <c r="A92" s="1">
        <f>'Region - Amravati Data'!A78</f>
        <v>77</v>
      </c>
      <c r="B92" s="1" t="str">
        <f>'Region - Amravati Data'!B78</f>
        <v>Amravati</v>
      </c>
      <c r="C92" s="1" t="str">
        <f>'Region - Amravati Data'!C78</f>
        <v>Amravati W.M</v>
      </c>
      <c r="D92" s="1" t="str">
        <f>'Region - Amravati Data'!D78</f>
        <v>W.M.Amravati - 2</v>
      </c>
      <c r="E92" s="1" t="str">
        <f>'Region - Amravati Data'!E78</f>
        <v>Amravati</v>
      </c>
      <c r="F92" s="1" t="str">
        <f>'Region - Amravati Data'!F78</f>
        <v>20003791</v>
      </c>
      <c r="G92" s="1" t="str">
        <f>'Region - Amravati Data'!G78</f>
        <v>105 Villages RRWSS</v>
      </c>
      <c r="H92" s="1" t="str">
        <f>'Region - Amravati Data'!H78</f>
        <v>Takarkheda</v>
      </c>
      <c r="I92" s="1" t="str">
        <f>'Region - Amravati Data'!I78</f>
        <v>Existing 0.60 LL ESR -Outlet-1</v>
      </c>
      <c r="J92" s="1" t="str">
        <f>'Region - Amravati Data'!J78</f>
        <v>Connected</v>
      </c>
      <c r="K92" s="1" t="str">
        <f>'Region - Amravati Data'!K78</f>
        <v>Connected</v>
      </c>
      <c r="L92" s="1" t="str">
        <f>'Region - Amravati Data'!L78</f>
        <v>Connected</v>
      </c>
      <c r="M92" s="1" t="str">
        <f>'Region - Amravati Data'!M78</f>
        <v>Online</v>
      </c>
      <c r="N92" s="1" t="str">
        <f>'Region - Amravati Data'!N78</f>
        <v>Offline</v>
      </c>
      <c r="O92" s="1" t="str">
        <f>'Region - Amravati Data'!O78</f>
        <v>Offline</v>
      </c>
      <c r="P92" s="1" t="str">
        <f>'Region - Amravati Data'!P78</f>
        <v>Fully Completed</v>
      </c>
      <c r="Q92" s="1">
        <f>'Region - Amravati Data'!Q78</f>
        <v>0</v>
      </c>
      <c r="R92" s="1">
        <f>'Region - Amravati Data'!R78</f>
        <v>0</v>
      </c>
      <c r="S92" s="1">
        <f>'Region - Amravati Data'!S78</f>
        <v>0</v>
      </c>
      <c r="T92" s="1">
        <f>'Region - Amravati Data'!T78</f>
        <v>1</v>
      </c>
      <c r="U92" s="1">
        <f>'Region - Amravati Data'!U78</f>
        <v>1</v>
      </c>
      <c r="V92" s="1">
        <f>'Region - Amravati Data'!V78</f>
        <v>0</v>
      </c>
    </row>
    <row r="93" spans="1:22" ht="16" x14ac:dyDescent="0.4">
      <c r="A93" s="1">
        <f>'Region - Amravati Data'!A79</f>
        <v>78</v>
      </c>
      <c r="B93" s="1" t="str">
        <f>'Region - Amravati Data'!B79</f>
        <v>Akola</v>
      </c>
      <c r="C93" s="1" t="str">
        <f>'Region - Amravati Data'!C79</f>
        <v>Akola</v>
      </c>
      <c r="D93" s="1" t="str">
        <f>'Region - Amravati Data'!D79</f>
        <v>Akola</v>
      </c>
      <c r="E93" s="1" t="str">
        <f>'Region - Amravati Data'!E79</f>
        <v>Akola</v>
      </c>
      <c r="F93" s="1" t="str">
        <f>'Region - Amravati Data'!F79</f>
        <v>20028565</v>
      </c>
      <c r="G93" s="1" t="str">
        <f>'Region - Amravati Data'!G79</f>
        <v>Akot 84 VRRWSS Tq. Akola, Akot &amp; Telhara Dist. Akola</v>
      </c>
      <c r="H93" s="1" t="str">
        <f>'Region - Amravati Data'!H79</f>
        <v>Deori</v>
      </c>
      <c r="I93" s="1" t="str">
        <f>'Region - Amravati Data'!I79</f>
        <v>Existing 1.00 LL ESR</v>
      </c>
      <c r="J93" s="1" t="str">
        <f>'Region - Amravati Data'!J79</f>
        <v>Connected</v>
      </c>
      <c r="K93" s="1" t="str">
        <f>'Region - Amravati Data'!K79</f>
        <v>Not</v>
      </c>
      <c r="L93" s="1" t="str">
        <f>'Region - Amravati Data'!L79</f>
        <v>Connected</v>
      </c>
      <c r="M93" s="1" t="str">
        <f>'Region - Amravati Data'!M79</f>
        <v>Online</v>
      </c>
      <c r="N93" s="1" t="str">
        <f>'Region - Amravati Data'!N79</f>
        <v>N/A</v>
      </c>
      <c r="O93" s="1" t="str">
        <f>'Region - Amravati Data'!O79</f>
        <v>Online</v>
      </c>
      <c r="P93" s="1" t="str">
        <f>'Region - Amravati Data'!P79</f>
        <v>In Progress</v>
      </c>
      <c r="Q93" s="1">
        <f>'Region - Amravati Data'!Q79</f>
        <v>0</v>
      </c>
      <c r="R93" s="1">
        <f>'Region - Amravati Data'!R79</f>
        <v>0</v>
      </c>
      <c r="S93" s="1">
        <f>'Region - Amravati Data'!S79</f>
        <v>0</v>
      </c>
      <c r="T93" s="1">
        <f>'Region - Amravati Data'!T79</f>
        <v>0</v>
      </c>
      <c r="U93" s="1">
        <f>'Region - Amravati Data'!U79</f>
        <v>0</v>
      </c>
      <c r="V93" s="1">
        <f>'Region - Amravati Data'!V79</f>
        <v>0</v>
      </c>
    </row>
    <row r="94" spans="1:22" ht="16" x14ac:dyDescent="0.4">
      <c r="A94" s="1">
        <f>'Region - Amravati Data'!A80</f>
        <v>79</v>
      </c>
      <c r="B94" s="1" t="str">
        <f>'Region - Amravati Data'!B80</f>
        <v>Amravati</v>
      </c>
      <c r="C94" s="1" t="str">
        <f>'Region - Amravati Data'!C80</f>
        <v>Amravati W.M</v>
      </c>
      <c r="D94" s="1" t="str">
        <f>'Region - Amravati Data'!D80</f>
        <v>W.M.Amravati - 2</v>
      </c>
      <c r="E94" s="1" t="str">
        <f>'Region - Amravati Data'!E80</f>
        <v>Amravati</v>
      </c>
      <c r="F94" s="1" t="str">
        <f>'Region - Amravati Data'!F80</f>
        <v>20003791</v>
      </c>
      <c r="G94" s="1" t="str">
        <f>'Region - Amravati Data'!G80</f>
        <v>105 Villages RRWSS</v>
      </c>
      <c r="H94" s="1" t="str">
        <f>'Region - Amravati Data'!H80</f>
        <v>Rama</v>
      </c>
      <c r="I94" s="1" t="str">
        <f>'Region - Amravati Data'!I80</f>
        <v>Existing 0.75 LL ESR</v>
      </c>
      <c r="J94" s="1" t="str">
        <f>'Region - Amravati Data'!J80</f>
        <v>Connected</v>
      </c>
      <c r="K94" s="1" t="str">
        <f>'Region - Amravati Data'!K80</f>
        <v>Connected</v>
      </c>
      <c r="L94" s="1" t="str">
        <f>'Region - Amravati Data'!L80</f>
        <v>Connected</v>
      </c>
      <c r="M94" s="1" t="str">
        <f>'Region - Amravati Data'!M80</f>
        <v>Offline</v>
      </c>
      <c r="N94" s="1" t="str">
        <f>'Region - Amravati Data'!N80</f>
        <v>Offline</v>
      </c>
      <c r="O94" s="1" t="str">
        <f>'Region - Amravati Data'!O80</f>
        <v>Online</v>
      </c>
      <c r="P94" s="1" t="str">
        <f>'Region - Amravati Data'!P80</f>
        <v>Fully Completed</v>
      </c>
      <c r="Q94" s="1">
        <f>'Region - Amravati Data'!Q80</f>
        <v>0</v>
      </c>
      <c r="R94" s="1">
        <f>'Region - Amravati Data'!R80</f>
        <v>0</v>
      </c>
      <c r="S94" s="1">
        <f>'Region - Amravati Data'!S80</f>
        <v>0</v>
      </c>
      <c r="T94" s="1">
        <f>'Region - Amravati Data'!T80</f>
        <v>1</v>
      </c>
      <c r="U94" s="1">
        <f>'Region - Amravati Data'!U80</f>
        <v>0</v>
      </c>
      <c r="V94" s="1">
        <f>'Region - Amravati Data'!V80</f>
        <v>0</v>
      </c>
    </row>
    <row r="95" spans="1:22" ht="16" x14ac:dyDescent="0.4">
      <c r="A95" s="1">
        <f>'Region - Amravati Data'!A81</f>
        <v>80</v>
      </c>
      <c r="B95" s="1" t="str">
        <f>'Region - Amravati Data'!B81</f>
        <v>Amravati</v>
      </c>
      <c r="C95" s="1" t="str">
        <f>'Region - Amravati Data'!C81</f>
        <v>Amravati W.M</v>
      </c>
      <c r="D95" s="1" t="str">
        <f>'Region - Amravati Data'!D81</f>
        <v>W.M.Amravati - 2</v>
      </c>
      <c r="E95" s="1" t="str">
        <f>'Region - Amravati Data'!E81</f>
        <v>Bhatkuli</v>
      </c>
      <c r="F95" s="1" t="str">
        <f>'Region - Amravati Data'!F81</f>
        <v>20003791</v>
      </c>
      <c r="G95" s="1" t="str">
        <f>'Region - Amravati Data'!G81</f>
        <v>105 Villages RRWSS</v>
      </c>
      <c r="H95" s="1" t="str">
        <f>'Region - Amravati Data'!H81</f>
        <v>Bhatkuli NP</v>
      </c>
      <c r="I95" s="1" t="str">
        <f>'Region - Amravati Data'!I81</f>
        <v>Existing 2 LL ESR</v>
      </c>
      <c r="J95" s="1" t="str">
        <f>'Region - Amravati Data'!J81</f>
        <v>Not</v>
      </c>
      <c r="K95" s="1" t="str">
        <f>'Region - Amravati Data'!K81</f>
        <v>Not</v>
      </c>
      <c r="L95" s="1" t="str">
        <f>'Region - Amravati Data'!L81</f>
        <v>Connected</v>
      </c>
      <c r="M95" s="1" t="str">
        <f>'Region - Amravati Data'!M81</f>
        <v>N/A</v>
      </c>
      <c r="N95" s="1" t="str">
        <f>'Region - Amravati Data'!N81</f>
        <v>N/A</v>
      </c>
      <c r="O95" s="1" t="str">
        <f>'Region - Amravati Data'!O81</f>
        <v>Online</v>
      </c>
      <c r="P95" s="1" t="str">
        <f>'Region - Amravati Data'!P81</f>
        <v>In Progress</v>
      </c>
      <c r="Q95" s="1">
        <f>'Region - Amravati Data'!Q81</f>
        <v>0</v>
      </c>
      <c r="R95" s="1">
        <f>'Region - Amravati Data'!R81</f>
        <v>0</v>
      </c>
      <c r="S95" s="1">
        <f>'Region - Amravati Data'!S81</f>
        <v>0</v>
      </c>
      <c r="T95" s="1">
        <f>'Region - Amravati Data'!T81</f>
        <v>0</v>
      </c>
      <c r="U95" s="1">
        <f>'Region - Amravati Data'!U81</f>
        <v>0</v>
      </c>
      <c r="V95" s="1">
        <f>'Region - Amravati Data'!V81</f>
        <v>0</v>
      </c>
    </row>
    <row r="96" spans="1:22" ht="16" x14ac:dyDescent="0.4">
      <c r="A96" s="1">
        <f>'Region - Amravati Data'!A82</f>
        <v>81</v>
      </c>
      <c r="B96" s="1" t="str">
        <f>'Region - Amravati Data'!B82</f>
        <v>Akola</v>
      </c>
      <c r="C96" s="1" t="str">
        <f>'Region - Amravati Data'!C82</f>
        <v>Buldhana</v>
      </c>
      <c r="D96" s="1" t="str">
        <f>'Region - Amravati Data'!D82</f>
        <v>Buldhana</v>
      </c>
      <c r="E96" s="1" t="str">
        <f>'Region - Amravati Data'!E82</f>
        <v>Motala</v>
      </c>
      <c r="F96" s="1" t="str">
        <f>'Region - Amravati Data'!F82</f>
        <v>20021409</v>
      </c>
      <c r="G96" s="1" t="str">
        <f>'Region - Amravati Data'!G82</f>
        <v>Kurha &amp; 2 Villages RRWSS</v>
      </c>
      <c r="H96" s="1" t="str">
        <f>'Region - Amravati Data'!H82</f>
        <v>Kurha</v>
      </c>
      <c r="I96" s="1" t="str">
        <f>'Region - Amravati Data'!I82</f>
        <v>Existing 0.50 LL ESR</v>
      </c>
      <c r="J96" s="1" t="str">
        <f>'Region - Amravati Data'!J82</f>
        <v>Connected</v>
      </c>
      <c r="K96" s="1" t="str">
        <f>'Region - Amravati Data'!K82</f>
        <v>Connected</v>
      </c>
      <c r="L96" s="1" t="str">
        <f>'Region - Amravati Data'!L82</f>
        <v>Connected</v>
      </c>
      <c r="M96" s="1" t="str">
        <f>'Region - Amravati Data'!M82</f>
        <v>Online</v>
      </c>
      <c r="N96" s="1" t="str">
        <f>'Region - Amravati Data'!N82</f>
        <v>Offline</v>
      </c>
      <c r="O96" s="1" t="str">
        <f>'Region - Amravati Data'!O82</f>
        <v>Online</v>
      </c>
      <c r="P96" s="1" t="str">
        <f>'Region - Amravati Data'!P82</f>
        <v>Fully Completed</v>
      </c>
      <c r="Q96" s="1">
        <f>'Region - Amravati Data'!Q82</f>
        <v>0</v>
      </c>
      <c r="R96" s="1">
        <f>'Region - Amravati Data'!R82</f>
        <v>0</v>
      </c>
      <c r="S96" s="1">
        <f>'Region - Amravati Data'!S82</f>
        <v>0</v>
      </c>
      <c r="T96" s="1">
        <f>'Region - Amravati Data'!T82</f>
        <v>1</v>
      </c>
      <c r="U96" s="1">
        <f>'Region - Amravati Data'!U82</f>
        <v>0</v>
      </c>
      <c r="V96" s="1">
        <f>'Region - Amravati Data'!V82</f>
        <v>0</v>
      </c>
    </row>
    <row r="97" spans="1:22" ht="16" x14ac:dyDescent="0.4">
      <c r="A97" s="1">
        <f>'Region - Amravati Data'!A83</f>
        <v>82</v>
      </c>
      <c r="B97" s="1" t="str">
        <f>'Region - Amravati Data'!B83</f>
        <v>Amravati</v>
      </c>
      <c r="C97" s="1" t="str">
        <f>'Region - Amravati Data'!C83</f>
        <v>Amravati W.M</v>
      </c>
      <c r="D97" s="1" t="str">
        <f>'Region - Amravati Data'!D83</f>
        <v>W.M.Amravati - 2</v>
      </c>
      <c r="E97" s="1" t="str">
        <f>'Region - Amravati Data'!E83</f>
        <v>Bhatkuli</v>
      </c>
      <c r="F97" s="1" t="str">
        <f>'Region - Amravati Data'!F83</f>
        <v>20003791</v>
      </c>
      <c r="G97" s="1" t="str">
        <f>'Region - Amravati Data'!G83</f>
        <v>105 Villages RRWSS</v>
      </c>
      <c r="H97" s="1" t="str">
        <f>'Region - Amravati Data'!H83</f>
        <v>Khanapur</v>
      </c>
      <c r="I97" s="1" t="str">
        <f>'Region - Amravati Data'!I83</f>
        <v>Existing 0.25 LL ESR</v>
      </c>
      <c r="J97" s="1" t="str">
        <f>'Region - Amravati Data'!J83</f>
        <v>Connected</v>
      </c>
      <c r="K97" s="1" t="str">
        <f>'Region - Amravati Data'!K83</f>
        <v>Not</v>
      </c>
      <c r="L97" s="1" t="str">
        <f>'Region - Amravati Data'!L83</f>
        <v>Connected</v>
      </c>
      <c r="M97" s="1" t="str">
        <f>'Region - Amravati Data'!M83</f>
        <v>Online</v>
      </c>
      <c r="N97" s="1" t="str">
        <f>'Region - Amravati Data'!N83</f>
        <v>N/A</v>
      </c>
      <c r="O97" s="1" t="str">
        <f>'Region - Amravati Data'!O83</f>
        <v>Online</v>
      </c>
      <c r="P97" s="1" t="str">
        <f>'Region - Amravati Data'!P83</f>
        <v>In Progress</v>
      </c>
      <c r="Q97" s="1">
        <f>'Region - Amravati Data'!Q83</f>
        <v>0</v>
      </c>
      <c r="R97" s="1">
        <f>'Region - Amravati Data'!R83</f>
        <v>0</v>
      </c>
      <c r="S97" s="1">
        <f>'Region - Amravati Data'!S83</f>
        <v>0</v>
      </c>
      <c r="T97" s="1">
        <f>'Region - Amravati Data'!T83</f>
        <v>0</v>
      </c>
      <c r="U97" s="1">
        <f>'Region - Amravati Data'!U83</f>
        <v>0</v>
      </c>
      <c r="V97" s="1">
        <f>'Region - Amravati Data'!V83</f>
        <v>0</v>
      </c>
    </row>
    <row r="98" spans="1:22" ht="16" x14ac:dyDescent="0.4">
      <c r="A98" s="1">
        <f>'Region - Amravati Data'!A84</f>
        <v>83</v>
      </c>
      <c r="B98" s="1" t="str">
        <f>'Region - Amravati Data'!B84</f>
        <v>Akola</v>
      </c>
      <c r="C98" s="1" t="str">
        <f>'Region - Amravati Data'!C84</f>
        <v>Akola</v>
      </c>
      <c r="D98" s="1" t="str">
        <f>'Region - Amravati Data'!D84</f>
        <v>Akola</v>
      </c>
      <c r="E98" s="1" t="str">
        <f>'Region - Amravati Data'!E84</f>
        <v>Akola</v>
      </c>
      <c r="F98" s="1" t="str">
        <f>'Region - Amravati Data'!F84</f>
        <v>20028565</v>
      </c>
      <c r="G98" s="1" t="str">
        <f>'Region - Amravati Data'!G84</f>
        <v>Akot 84 VRRWSS Tq. Akola, Akot &amp; Telhara Dist. Akola</v>
      </c>
      <c r="H98" s="1" t="str">
        <f>'Region - Amravati Data'!H84</f>
        <v>Keliweli (New)</v>
      </c>
      <c r="I98" s="1" t="str">
        <f>'Region - Amravati Data'!I84</f>
        <v>Existing 0.30 LL ESR</v>
      </c>
      <c r="J98" s="1" t="str">
        <f>'Region - Amravati Data'!J84</f>
        <v>Connected</v>
      </c>
      <c r="K98" s="1" t="str">
        <f>'Region - Amravati Data'!K84</f>
        <v>Not</v>
      </c>
      <c r="L98" s="1" t="str">
        <f>'Region - Amravati Data'!L84</f>
        <v>Connected</v>
      </c>
      <c r="M98" s="1" t="str">
        <f>'Region - Amravati Data'!M84</f>
        <v>Offline</v>
      </c>
      <c r="N98" s="1" t="str">
        <f>'Region - Amravati Data'!N84</f>
        <v>N/A</v>
      </c>
      <c r="O98" s="1" t="str">
        <f>'Region - Amravati Data'!O84</f>
        <v>Online</v>
      </c>
      <c r="P98" s="1" t="str">
        <f>'Region - Amravati Data'!P84</f>
        <v>In Progress</v>
      </c>
      <c r="Q98" s="1">
        <f>'Region - Amravati Data'!Q84</f>
        <v>0</v>
      </c>
      <c r="R98" s="1">
        <f>'Region - Amravati Data'!R84</f>
        <v>0</v>
      </c>
      <c r="S98" s="1">
        <f>'Region - Amravati Data'!S84</f>
        <v>0</v>
      </c>
      <c r="T98" s="1">
        <f>'Region - Amravati Data'!T84</f>
        <v>0</v>
      </c>
      <c r="U98" s="1">
        <f>'Region - Amravati Data'!U84</f>
        <v>0</v>
      </c>
      <c r="V98" s="1">
        <f>'Region - Amravati Data'!V84</f>
        <v>0</v>
      </c>
    </row>
    <row r="99" spans="1:22" ht="16" x14ac:dyDescent="0.4">
      <c r="A99" s="1">
        <f>'Region - Amravati Data'!A85</f>
        <v>84</v>
      </c>
      <c r="B99" s="1" t="str">
        <f>'Region - Amravati Data'!B85</f>
        <v>Amravati</v>
      </c>
      <c r="C99" s="1" t="str">
        <f>'Region - Amravati Data'!C85</f>
        <v>Amravati W.M</v>
      </c>
      <c r="D99" s="1" t="str">
        <f>'Region - Amravati Data'!D85</f>
        <v>W.M.Amravati - 2</v>
      </c>
      <c r="E99" s="1" t="str">
        <f>'Region - Amravati Data'!E85</f>
        <v>Bhatkuli</v>
      </c>
      <c r="F99" s="1" t="str">
        <f>'Region - Amravati Data'!F85</f>
        <v>20003791</v>
      </c>
      <c r="G99" s="1" t="str">
        <f>'Region - Amravati Data'!G85</f>
        <v>105 Villages RRWSS</v>
      </c>
      <c r="H99" s="1" t="str">
        <f>'Region - Amravati Data'!H85</f>
        <v>Gajanan Township</v>
      </c>
      <c r="I99" s="1" t="str">
        <f>'Region - Amravati Data'!I85</f>
        <v>Existing 1.5 LL ESR- Outlet-2</v>
      </c>
      <c r="J99" s="1" t="str">
        <f>'Region - Amravati Data'!J85</f>
        <v>Not</v>
      </c>
      <c r="K99" s="1" t="str">
        <f>'Region - Amravati Data'!K85</f>
        <v>Connected</v>
      </c>
      <c r="L99" s="1" t="str">
        <f>'Region - Amravati Data'!L85</f>
        <v>Connected</v>
      </c>
      <c r="M99" s="1" t="str">
        <f>'Region - Amravati Data'!M85</f>
        <v>N/A</v>
      </c>
      <c r="N99" s="1" t="str">
        <f>'Region - Amravati Data'!N85</f>
        <v>Offline</v>
      </c>
      <c r="O99" s="1" t="str">
        <f>'Region - Amravati Data'!O85</f>
        <v>Online</v>
      </c>
      <c r="P99" s="1" t="str">
        <f>'Region - Amravati Data'!P85</f>
        <v>In Progress</v>
      </c>
      <c r="Q99" s="1">
        <f>'Region - Amravati Data'!Q85</f>
        <v>0</v>
      </c>
      <c r="R99" s="1">
        <f>'Region - Amravati Data'!R85</f>
        <v>0</v>
      </c>
      <c r="S99" s="1">
        <f>'Region - Amravati Data'!S85</f>
        <v>0</v>
      </c>
      <c r="T99" s="1">
        <f>'Region - Amravati Data'!T85</f>
        <v>1</v>
      </c>
      <c r="U99" s="1">
        <f>'Region - Amravati Data'!U85</f>
        <v>0</v>
      </c>
      <c r="V99" s="1">
        <f>'Region - Amravati Data'!V85</f>
        <v>0</v>
      </c>
    </row>
    <row r="100" spans="1:22" ht="16" x14ac:dyDescent="0.4">
      <c r="A100" s="1">
        <f>'Region - Amravati Data'!A86</f>
        <v>85</v>
      </c>
      <c r="B100" s="1" t="str">
        <f>'Region - Amravati Data'!B86</f>
        <v>Amravati</v>
      </c>
      <c r="C100" s="1" t="str">
        <f>'Region - Amravati Data'!C86</f>
        <v>Amravati W.M</v>
      </c>
      <c r="D100" s="1" t="str">
        <f>'Region - Amravati Data'!D86</f>
        <v>W.M.Amravati - 2</v>
      </c>
      <c r="E100" s="1" t="str">
        <f>'Region - Amravati Data'!E86</f>
        <v>Bhatkuli</v>
      </c>
      <c r="F100" s="1" t="str">
        <f>'Region - Amravati Data'!F86</f>
        <v>20003791</v>
      </c>
      <c r="G100" s="1" t="str">
        <f>'Region - Amravati Data'!G86</f>
        <v>105 Villages RRWSS</v>
      </c>
      <c r="H100" s="1" t="str">
        <f>'Region - Amravati Data'!H86</f>
        <v>Gajanan Township</v>
      </c>
      <c r="I100" s="1" t="str">
        <f>'Region - Amravati Data'!I86</f>
        <v>Existing 1.5 LL ESR- Outlet-1</v>
      </c>
      <c r="J100" s="1" t="str">
        <f>'Region - Amravati Data'!J86</f>
        <v>Connected</v>
      </c>
      <c r="K100" s="1" t="str">
        <f>'Region - Amravati Data'!K86</f>
        <v>Not</v>
      </c>
      <c r="L100" s="1" t="str">
        <f>'Region - Amravati Data'!L86</f>
        <v>Connected</v>
      </c>
      <c r="M100" s="1" t="str">
        <f>'Region - Amravati Data'!M86</f>
        <v>Online</v>
      </c>
      <c r="N100" s="1" t="str">
        <f>'Region - Amravati Data'!N86</f>
        <v>N/A</v>
      </c>
      <c r="O100" s="1" t="str">
        <f>'Region - Amravati Data'!O86</f>
        <v>Online</v>
      </c>
      <c r="P100" s="1" t="str">
        <f>'Region - Amravati Data'!P86</f>
        <v>In Progress</v>
      </c>
      <c r="Q100" s="1">
        <f>'Region - Amravati Data'!Q86</f>
        <v>0</v>
      </c>
      <c r="R100" s="1">
        <f>'Region - Amravati Data'!R86</f>
        <v>0</v>
      </c>
      <c r="S100" s="1">
        <f>'Region - Amravati Data'!S86</f>
        <v>0</v>
      </c>
      <c r="T100" s="1">
        <f>'Region - Amravati Data'!T86</f>
        <v>0</v>
      </c>
      <c r="U100" s="1">
        <f>'Region - Amravati Data'!U86</f>
        <v>0</v>
      </c>
      <c r="V100" s="1">
        <f>'Region - Amravati Data'!V86</f>
        <v>0</v>
      </c>
    </row>
    <row r="101" spans="1:22" ht="16" x14ac:dyDescent="0.4">
      <c r="A101" s="1">
        <f>'Region - Amravati Data'!A87</f>
        <v>86</v>
      </c>
      <c r="B101" s="1" t="str">
        <f>'Region - Amravati Data'!B87</f>
        <v>Amravati</v>
      </c>
      <c r="C101" s="1" t="str">
        <f>'Region - Amravati Data'!C87</f>
        <v>Amravati W.M</v>
      </c>
      <c r="D101" s="1" t="str">
        <f>'Region - Amravati Data'!D87</f>
        <v>W.M.Amravati - 2</v>
      </c>
      <c r="E101" s="1" t="str">
        <f>'Region - Amravati Data'!E87</f>
        <v>Bhatkuli</v>
      </c>
      <c r="F101" s="1" t="str">
        <f>'Region - Amravati Data'!F87</f>
        <v>20003791</v>
      </c>
      <c r="G101" s="1" t="str">
        <f>'Region - Amravati Data'!G87</f>
        <v>105 Villages RRWSS</v>
      </c>
      <c r="H101" s="1" t="str">
        <f>'Region - Amravati Data'!H87</f>
        <v>Jalaka</v>
      </c>
      <c r="I101" s="1" t="str">
        <f>'Region - Amravati Data'!I87</f>
        <v>Existing 1.00 LL ESR</v>
      </c>
      <c r="J101" s="1" t="str">
        <f>'Region - Amravati Data'!J87</f>
        <v>Connected</v>
      </c>
      <c r="K101" s="1" t="str">
        <f>'Region - Amravati Data'!K87</f>
        <v>Connected</v>
      </c>
      <c r="L101" s="1" t="str">
        <f>'Region - Amravati Data'!L87</f>
        <v>Connected</v>
      </c>
      <c r="M101" s="1" t="str">
        <f>'Region - Amravati Data'!M87</f>
        <v>Online</v>
      </c>
      <c r="N101" s="1" t="str">
        <f>'Region - Amravati Data'!N87</f>
        <v>Online</v>
      </c>
      <c r="O101" s="1" t="str">
        <f>'Region - Amravati Data'!O87</f>
        <v>Online</v>
      </c>
      <c r="P101" s="1" t="str">
        <f>'Region - Amravati Data'!P87</f>
        <v>Fully Completed</v>
      </c>
      <c r="Q101" s="1">
        <f>'Region - Amravati Data'!Q87</f>
        <v>0</v>
      </c>
      <c r="R101" s="1">
        <f>'Region - Amravati Data'!R87</f>
        <v>0</v>
      </c>
      <c r="S101" s="1">
        <f>'Region - Amravati Data'!S87</f>
        <v>0</v>
      </c>
      <c r="T101" s="1">
        <f>'Region - Amravati Data'!T87</f>
        <v>0</v>
      </c>
      <c r="U101" s="1">
        <f>'Region - Amravati Data'!U87</f>
        <v>0</v>
      </c>
      <c r="V101" s="1">
        <f>'Region - Amravati Data'!V87</f>
        <v>0</v>
      </c>
    </row>
    <row r="102" spans="1:22" ht="16" x14ac:dyDescent="0.4">
      <c r="A102" s="1">
        <f>'Region - Amravati Data'!A88</f>
        <v>87</v>
      </c>
      <c r="B102" s="1" t="str">
        <f>'Region - Amravati Data'!B88</f>
        <v>Amravati</v>
      </c>
      <c r="C102" s="1" t="str">
        <f>'Region - Amravati Data'!C88</f>
        <v>Amravati W.M</v>
      </c>
      <c r="D102" s="1" t="str">
        <f>'Region - Amravati Data'!D88</f>
        <v>W.M.Amravati - 2</v>
      </c>
      <c r="E102" s="1" t="str">
        <f>'Region - Amravati Data'!E88</f>
        <v>Amravati</v>
      </c>
      <c r="F102" s="1" t="str">
        <f>'Region - Amravati Data'!F88</f>
        <v>20003791</v>
      </c>
      <c r="G102" s="1" t="str">
        <f>'Region - Amravati Data'!G88</f>
        <v>105 Villages RRWSS</v>
      </c>
      <c r="H102" s="1" t="str">
        <f>'Region - Amravati Data'!H88</f>
        <v>Tarkheda</v>
      </c>
      <c r="I102" s="1" t="str">
        <f>'Region - Amravati Data'!I88</f>
        <v>Existing 1.5 LL ESR - Outlet-1</v>
      </c>
      <c r="J102" s="1" t="str">
        <f>'Region - Amravati Data'!J88</f>
        <v>Connected</v>
      </c>
      <c r="K102" s="1" t="str">
        <f>'Region - Amravati Data'!K88</f>
        <v>Not</v>
      </c>
      <c r="L102" s="1" t="str">
        <f>'Region - Amravati Data'!L88</f>
        <v>Connected</v>
      </c>
      <c r="M102" s="1" t="str">
        <f>'Region - Amravati Data'!M88</f>
        <v>Online</v>
      </c>
      <c r="N102" s="1" t="str">
        <f>'Region - Amravati Data'!N88</f>
        <v>N/A</v>
      </c>
      <c r="O102" s="1" t="str">
        <f>'Region - Amravati Data'!O88</f>
        <v>Online</v>
      </c>
      <c r="P102" s="1" t="str">
        <f>'Region - Amravati Data'!P88</f>
        <v>In Progress</v>
      </c>
      <c r="Q102" s="1">
        <f>'Region - Amravati Data'!Q88</f>
        <v>0</v>
      </c>
      <c r="R102" s="1">
        <f>'Region - Amravati Data'!R88</f>
        <v>0</v>
      </c>
      <c r="S102" s="1">
        <f>'Region - Amravati Data'!S88</f>
        <v>0</v>
      </c>
      <c r="T102" s="1">
        <f>'Region - Amravati Data'!T88</f>
        <v>0</v>
      </c>
      <c r="U102" s="1">
        <f>'Region - Amravati Data'!U88</f>
        <v>0</v>
      </c>
      <c r="V102" s="1">
        <f>'Region - Amravati Data'!V88</f>
        <v>0</v>
      </c>
    </row>
    <row r="103" spans="1:22" ht="16" x14ac:dyDescent="0.4">
      <c r="A103" s="1">
        <f>'Region - Amravati Data'!A89</f>
        <v>88</v>
      </c>
      <c r="B103" s="1" t="str">
        <f>'Region - Amravati Data'!B89</f>
        <v>Akola</v>
      </c>
      <c r="C103" s="1" t="str">
        <f>'Region - Amravati Data'!C89</f>
        <v>Akola</v>
      </c>
      <c r="D103" s="1" t="str">
        <f>'Region - Amravati Data'!D89</f>
        <v>Akola</v>
      </c>
      <c r="E103" s="1" t="str">
        <f>'Region - Amravati Data'!E89</f>
        <v>Akola</v>
      </c>
      <c r="F103" s="1" t="str">
        <f>'Region - Amravati Data'!F89</f>
        <v>20028565</v>
      </c>
      <c r="G103" s="1" t="str">
        <f>'Region - Amravati Data'!G89</f>
        <v>Akot 84 VRRWSS Tq. Akola, Akot &amp; Telhara Dist. Akola</v>
      </c>
      <c r="H103" s="1" t="str">
        <f>'Region - Amravati Data'!H89</f>
        <v>Mundgaon</v>
      </c>
      <c r="I103" s="1" t="str">
        <f>'Region - Amravati Data'!I89</f>
        <v>Existing 3.5 LL ESR</v>
      </c>
      <c r="J103" s="1" t="str">
        <f>'Region - Amravati Data'!J89</f>
        <v>Connected</v>
      </c>
      <c r="K103" s="1" t="str">
        <f>'Region - Amravati Data'!K89</f>
        <v>Connected</v>
      </c>
      <c r="L103" s="1" t="str">
        <f>'Region - Amravati Data'!L89</f>
        <v>Connected</v>
      </c>
      <c r="M103" s="1" t="str">
        <f>'Region - Amravati Data'!M89</f>
        <v>Online</v>
      </c>
      <c r="N103" s="1" t="str">
        <f>'Region - Amravati Data'!N89</f>
        <v>Online</v>
      </c>
      <c r="O103" s="1" t="str">
        <f>'Region - Amravati Data'!O89</f>
        <v>Online</v>
      </c>
      <c r="P103" s="1" t="str">
        <f>'Region - Amravati Data'!P89</f>
        <v>Fully Completed</v>
      </c>
      <c r="Q103" s="1">
        <f>'Region - Amravati Data'!Q89</f>
        <v>0</v>
      </c>
      <c r="R103" s="1">
        <f>'Region - Amravati Data'!R89</f>
        <v>0</v>
      </c>
      <c r="S103" s="1">
        <f>'Region - Amravati Data'!S89</f>
        <v>0</v>
      </c>
      <c r="T103" s="1">
        <f>'Region - Amravati Data'!T89</f>
        <v>0</v>
      </c>
      <c r="U103" s="1">
        <f>'Region - Amravati Data'!U89</f>
        <v>0</v>
      </c>
      <c r="V103" s="1">
        <f>'Region - Amravati Data'!V89</f>
        <v>0</v>
      </c>
    </row>
    <row r="104" spans="1:22" ht="16" x14ac:dyDescent="0.4">
      <c r="A104" s="1">
        <f>'Region - Amravati Data'!A90</f>
        <v>89</v>
      </c>
      <c r="B104" s="1" t="str">
        <f>'Region - Amravati Data'!B90</f>
        <v>Akola</v>
      </c>
      <c r="C104" s="1" t="str">
        <f>'Region - Amravati Data'!C90</f>
        <v>Akola</v>
      </c>
      <c r="D104" s="1" t="str">
        <f>'Region - Amravati Data'!D90</f>
        <v>Akola</v>
      </c>
      <c r="E104" s="1" t="str">
        <f>'Region - Amravati Data'!E90</f>
        <v>Akola</v>
      </c>
      <c r="F104" s="1" t="str">
        <f>'Region - Amravati Data'!F90</f>
        <v>20028565</v>
      </c>
      <c r="G104" s="1" t="str">
        <f>'Region - Amravati Data'!G90</f>
        <v>Akot 84 VRRWSS Tq. Akola, Akot &amp; Telhara Dist. Akola</v>
      </c>
      <c r="H104" s="1" t="str">
        <f>'Region - Amravati Data'!H90</f>
        <v>Lotkhed</v>
      </c>
      <c r="I104" s="1" t="str">
        <f>'Region - Amravati Data'!I90</f>
        <v>Existing 0.40 LL ESR</v>
      </c>
      <c r="J104" s="1" t="str">
        <f>'Region - Amravati Data'!J90</f>
        <v>Connected</v>
      </c>
      <c r="K104" s="1" t="str">
        <f>'Region - Amravati Data'!K90</f>
        <v>Connected</v>
      </c>
      <c r="L104" s="1" t="str">
        <f>'Region - Amravati Data'!L90</f>
        <v>Connected</v>
      </c>
      <c r="M104" s="1" t="str">
        <f>'Region - Amravati Data'!M90</f>
        <v>Online</v>
      </c>
      <c r="N104" s="1" t="str">
        <f>'Region - Amravati Data'!N90</f>
        <v>Offline</v>
      </c>
      <c r="O104" s="1" t="str">
        <f>'Region - Amravati Data'!O90</f>
        <v>Offline</v>
      </c>
      <c r="P104" s="1" t="str">
        <f>'Region - Amravati Data'!P90</f>
        <v>Fully Completed</v>
      </c>
      <c r="Q104" s="1">
        <f>'Region - Amravati Data'!Q90</f>
        <v>0</v>
      </c>
      <c r="R104" s="1">
        <f>'Region - Amravati Data'!R90</f>
        <v>0</v>
      </c>
      <c r="S104" s="1">
        <f>'Region - Amravati Data'!S90</f>
        <v>0</v>
      </c>
      <c r="T104" s="1">
        <f>'Region - Amravati Data'!T90</f>
        <v>1</v>
      </c>
      <c r="U104" s="1">
        <f>'Region - Amravati Data'!U90</f>
        <v>1</v>
      </c>
      <c r="V104" s="1">
        <f>'Region - Amravati Data'!V90</f>
        <v>0</v>
      </c>
    </row>
    <row r="105" spans="1:22" ht="16" x14ac:dyDescent="0.4">
      <c r="A105" s="1">
        <f>'Region - Amravati Data'!A91</f>
        <v>90</v>
      </c>
      <c r="B105" s="1" t="str">
        <f>'Region - Amravati Data'!B91</f>
        <v>Amravati</v>
      </c>
      <c r="C105" s="1" t="str">
        <f>'Region - Amravati Data'!C91</f>
        <v>Amravati</v>
      </c>
      <c r="D105" s="1" t="str">
        <f>'Region - Amravati Data'!D91</f>
        <v>Achalpur</v>
      </c>
      <c r="E105" s="1" t="str">
        <f>'Region - Amravati Data'!E91</f>
        <v>Chandur Bazar</v>
      </c>
      <c r="F105" s="1" t="str">
        <f>'Region - Amravati Data'!F91</f>
        <v>7945938</v>
      </c>
      <c r="G105" s="1" t="str">
        <f>'Region - Amravati Data'!G91</f>
        <v>83 Village RRWS Scheme MJP RR (C 39)</v>
      </c>
      <c r="H105" s="1" t="str">
        <f>'Region - Amravati Data'!H91</f>
        <v>Ambada Kandari</v>
      </c>
      <c r="I105" s="1" t="str">
        <f>'Region - Amravati Data'!I91</f>
        <v>Existing 0.50 LL ESR</v>
      </c>
      <c r="J105" s="1" t="str">
        <f>'Region - Amravati Data'!J91</f>
        <v>Connected</v>
      </c>
      <c r="K105" s="1" t="str">
        <f>'Region - Amravati Data'!K91</f>
        <v>Not</v>
      </c>
      <c r="L105" s="1" t="str">
        <f>'Region - Amravati Data'!L91</f>
        <v>Connected</v>
      </c>
      <c r="M105" s="1" t="str">
        <f>'Region - Amravati Data'!M91</f>
        <v>Online</v>
      </c>
      <c r="N105" s="1" t="str">
        <f>'Region - Amravati Data'!N91</f>
        <v>N/A</v>
      </c>
      <c r="O105" s="1" t="str">
        <f>'Region - Amravati Data'!O91</f>
        <v>Online</v>
      </c>
      <c r="P105" s="1" t="str">
        <f>'Region - Amravati Data'!P91</f>
        <v>In Progress</v>
      </c>
      <c r="Q105" s="1">
        <f>'Region - Amravati Data'!Q91</f>
        <v>0</v>
      </c>
      <c r="R105" s="1">
        <f>'Region - Amravati Data'!R91</f>
        <v>0</v>
      </c>
      <c r="S105" s="1">
        <f>'Region - Amravati Data'!S91</f>
        <v>0</v>
      </c>
      <c r="T105" s="1">
        <f>'Region - Amravati Data'!T91</f>
        <v>0</v>
      </c>
      <c r="U105" s="1">
        <f>'Region - Amravati Data'!U91</f>
        <v>0</v>
      </c>
      <c r="V105" s="1">
        <f>'Region - Amravati Data'!V91</f>
        <v>0</v>
      </c>
    </row>
    <row r="106" spans="1:22" ht="16" x14ac:dyDescent="0.4">
      <c r="A106" s="1">
        <f>'Region - Amravati Data'!A92</f>
        <v>91</v>
      </c>
      <c r="B106" s="1" t="str">
        <f>'Region - Amravati Data'!B92</f>
        <v>Amravati</v>
      </c>
      <c r="C106" s="1" t="str">
        <f>'Region - Amravati Data'!C92</f>
        <v>Amravati</v>
      </c>
      <c r="D106" s="1" t="str">
        <f>'Region - Amravati Data'!D92</f>
        <v>Achalpur</v>
      </c>
      <c r="E106" s="1" t="str">
        <f>'Region - Amravati Data'!E92</f>
        <v>Achalpur</v>
      </c>
      <c r="F106" s="1" t="str">
        <f>'Region - Amravati Data'!F92</f>
        <v>20029998</v>
      </c>
      <c r="G106" s="1" t="str">
        <f>'Region - Amravati Data'!G92</f>
        <v>Shahanur &amp; 9 Villages RRWS</v>
      </c>
      <c r="H106" s="1" t="str">
        <f>'Region - Amravati Data'!H92</f>
        <v>Januna</v>
      </c>
      <c r="I106" s="1" t="str">
        <f>'Region - Amravati Data'!I92</f>
        <v>Existing 0.50 LL ESR</v>
      </c>
      <c r="J106" s="1" t="str">
        <f>'Region - Amravati Data'!J92</f>
        <v>Connected</v>
      </c>
      <c r="K106" s="1" t="str">
        <f>'Region - Amravati Data'!K92</f>
        <v>Not</v>
      </c>
      <c r="L106" s="1" t="str">
        <f>'Region - Amravati Data'!L92</f>
        <v>Connected</v>
      </c>
      <c r="M106" s="1" t="str">
        <f>'Region - Amravati Data'!M92</f>
        <v>Online</v>
      </c>
      <c r="N106" s="1" t="str">
        <f>'Region - Amravati Data'!N92</f>
        <v>N/A</v>
      </c>
      <c r="O106" s="1" t="str">
        <f>'Region - Amravati Data'!O92</f>
        <v>Online</v>
      </c>
      <c r="P106" s="1" t="str">
        <f>'Region - Amravati Data'!P92</f>
        <v>In Progress</v>
      </c>
      <c r="Q106" s="1">
        <f>'Region - Amravati Data'!Q92</f>
        <v>0</v>
      </c>
      <c r="R106" s="1">
        <f>'Region - Amravati Data'!R92</f>
        <v>0</v>
      </c>
      <c r="S106" s="1">
        <f>'Region - Amravati Data'!S92</f>
        <v>0</v>
      </c>
      <c r="T106" s="1">
        <f>'Region - Amravati Data'!T92</f>
        <v>0</v>
      </c>
      <c r="U106" s="1">
        <f>'Region - Amravati Data'!U92</f>
        <v>0</v>
      </c>
      <c r="V106" s="1">
        <f>'Region - Amravati Data'!V92</f>
        <v>0</v>
      </c>
    </row>
    <row r="107" spans="1:22" ht="16" x14ac:dyDescent="0.4">
      <c r="A107" s="1">
        <f>'Region - Amravati Data'!A93</f>
        <v>92</v>
      </c>
      <c r="B107" s="1" t="str">
        <f>'Region - Amravati Data'!B93</f>
        <v>Amravati</v>
      </c>
      <c r="C107" s="1" t="str">
        <f>'Region - Amravati Data'!C93</f>
        <v>Amravati</v>
      </c>
      <c r="D107" s="1" t="str">
        <f>'Region - Amravati Data'!D93</f>
        <v>Achalpur</v>
      </c>
      <c r="E107" s="1" t="str">
        <f>'Region - Amravati Data'!E93</f>
        <v>Chandur Bazar</v>
      </c>
      <c r="F107" s="1" t="str">
        <f>'Region - Amravati Data'!F93</f>
        <v>7945938</v>
      </c>
      <c r="G107" s="1" t="str">
        <f>'Region - Amravati Data'!G93</f>
        <v>83 Village RRWS Scheme MJP RR (C 39)</v>
      </c>
      <c r="H107" s="1" t="str">
        <f>'Region - Amravati Data'!H93</f>
        <v>Kondwardha</v>
      </c>
      <c r="I107" s="1" t="str">
        <f>'Region - Amravati Data'!I93</f>
        <v>Existing 0.50 LL ESR</v>
      </c>
      <c r="J107" s="1" t="str">
        <f>'Region - Amravati Data'!J93</f>
        <v>Connected</v>
      </c>
      <c r="K107" s="1" t="str">
        <f>'Region - Amravati Data'!K93</f>
        <v>Connected</v>
      </c>
      <c r="L107" s="1" t="str">
        <f>'Region - Amravati Data'!L93</f>
        <v>Connected</v>
      </c>
      <c r="M107" s="1" t="str">
        <f>'Region - Amravati Data'!M93</f>
        <v>Online</v>
      </c>
      <c r="N107" s="1" t="str">
        <f>'Region - Amravati Data'!N93</f>
        <v>Offline</v>
      </c>
      <c r="O107" s="1" t="str">
        <f>'Region - Amravati Data'!O93</f>
        <v>Online</v>
      </c>
      <c r="P107" s="1" t="str">
        <f>'Region - Amravati Data'!P93</f>
        <v>Fully Completed</v>
      </c>
      <c r="Q107" s="1">
        <f>'Region - Amravati Data'!Q93</f>
        <v>0</v>
      </c>
      <c r="R107" s="1">
        <f>'Region - Amravati Data'!R93</f>
        <v>0</v>
      </c>
      <c r="S107" s="1">
        <f>'Region - Amravati Data'!S93</f>
        <v>0</v>
      </c>
      <c r="T107" s="1">
        <f>'Region - Amravati Data'!T93</f>
        <v>1</v>
      </c>
      <c r="U107" s="1">
        <f>'Region - Amravati Data'!U93</f>
        <v>0</v>
      </c>
      <c r="V107" s="1">
        <f>'Region - Amravati Data'!V93</f>
        <v>0</v>
      </c>
    </row>
    <row r="108" spans="1:22" ht="16" x14ac:dyDescent="0.4">
      <c r="A108" s="1">
        <f>'Region - Amravati Data'!A94</f>
        <v>93</v>
      </c>
      <c r="B108" s="1" t="str">
        <f>'Region - Amravati Data'!B94</f>
        <v>Amravati</v>
      </c>
      <c r="C108" s="1" t="str">
        <f>'Region - Amravati Data'!C94</f>
        <v>Amravati W.M</v>
      </c>
      <c r="D108" s="1" t="str">
        <f>'Region - Amravati Data'!D94</f>
        <v>W.M.Amravati - 2</v>
      </c>
      <c r="E108" s="1" t="str">
        <f>'Region - Amravati Data'!E94</f>
        <v>Bhatkuli</v>
      </c>
      <c r="F108" s="1" t="str">
        <f>'Region - Amravati Data'!F94</f>
        <v>20003791</v>
      </c>
      <c r="G108" s="1" t="str">
        <f>'Region - Amravati Data'!G94</f>
        <v>105 Villages RRWSS</v>
      </c>
      <c r="H108" s="1" t="str">
        <f>'Region - Amravati Data'!H94</f>
        <v>Bhalsi</v>
      </c>
      <c r="I108" s="1" t="str">
        <f>'Region - Amravati Data'!I94</f>
        <v>Existing 0.50 LL ESR</v>
      </c>
      <c r="J108" s="1" t="str">
        <f>'Region - Amravati Data'!J94</f>
        <v>Connected</v>
      </c>
      <c r="K108" s="1" t="str">
        <f>'Region - Amravati Data'!K94</f>
        <v>Connected</v>
      </c>
      <c r="L108" s="1" t="str">
        <f>'Region - Amravati Data'!L94</f>
        <v>Connected</v>
      </c>
      <c r="M108" s="1" t="str">
        <f>'Region - Amravati Data'!M94</f>
        <v>Offline</v>
      </c>
      <c r="N108" s="1" t="str">
        <f>'Region - Amravati Data'!N94</f>
        <v>Offline</v>
      </c>
      <c r="O108" s="1" t="str">
        <f>'Region - Amravati Data'!O94</f>
        <v>Online</v>
      </c>
      <c r="P108" s="1" t="str">
        <f>'Region - Amravati Data'!P94</f>
        <v>Fully Completed</v>
      </c>
      <c r="Q108" s="1">
        <f>'Region - Amravati Data'!Q94</f>
        <v>0</v>
      </c>
      <c r="R108" s="1">
        <f>'Region - Amravati Data'!R94</f>
        <v>0</v>
      </c>
      <c r="S108" s="1">
        <f>'Region - Amravati Data'!S94</f>
        <v>0</v>
      </c>
      <c r="T108" s="1">
        <f>'Region - Amravati Data'!T94</f>
        <v>1</v>
      </c>
      <c r="U108" s="1">
        <f>'Region - Amravati Data'!U94</f>
        <v>0</v>
      </c>
      <c r="V108" s="1">
        <f>'Region - Amravati Data'!V94</f>
        <v>0</v>
      </c>
    </row>
    <row r="109" spans="1:22" ht="16" x14ac:dyDescent="0.4">
      <c r="A109" s="1">
        <f>'Region - Amravati Data'!A95</f>
        <v>94</v>
      </c>
      <c r="B109" s="1" t="str">
        <f>'Region - Amravati Data'!B95</f>
        <v>Akola</v>
      </c>
      <c r="C109" s="1" t="str">
        <f>'Region - Amravati Data'!C95</f>
        <v>Akola</v>
      </c>
      <c r="D109" s="1" t="str">
        <f>'Region - Amravati Data'!D95</f>
        <v>Akola</v>
      </c>
      <c r="E109" s="1" t="str">
        <f>'Region - Amravati Data'!E95</f>
        <v>Akola</v>
      </c>
      <c r="F109" s="1" t="str">
        <f>'Region - Amravati Data'!F95</f>
        <v>20028565</v>
      </c>
      <c r="G109" s="1" t="str">
        <f>'Region - Amravati Data'!G95</f>
        <v>Akot 84 VRRWSS Tq. Akola, Akot &amp; Telhara Dist. Akola</v>
      </c>
      <c r="H109" s="1" t="str">
        <f>'Region - Amravati Data'!H95</f>
        <v>Kawasa Bk.</v>
      </c>
      <c r="I109" s="1" t="str">
        <f>'Region - Amravati Data'!I95</f>
        <v>Existing 1.00 LL ESR-Outlet-2</v>
      </c>
      <c r="J109" s="1" t="str">
        <f>'Region - Amravati Data'!J95</f>
        <v>Not</v>
      </c>
      <c r="K109" s="1" t="str">
        <f>'Region - Amravati Data'!K95</f>
        <v>Not</v>
      </c>
      <c r="L109" s="1" t="str">
        <f>'Region - Amravati Data'!L95</f>
        <v>Connected</v>
      </c>
      <c r="M109" s="1" t="str">
        <f>'Region - Amravati Data'!M95</f>
        <v>N/A</v>
      </c>
      <c r="N109" s="1" t="str">
        <f>'Region - Amravati Data'!N95</f>
        <v>N/A</v>
      </c>
      <c r="O109" s="1" t="str">
        <f>'Region - Amravati Data'!O95</f>
        <v>Online</v>
      </c>
      <c r="P109" s="1" t="str">
        <f>'Region - Amravati Data'!P95</f>
        <v>In Progress</v>
      </c>
      <c r="Q109" s="1">
        <f>'Region - Amravati Data'!Q95</f>
        <v>0</v>
      </c>
      <c r="R109" s="1">
        <f>'Region - Amravati Data'!R95</f>
        <v>0</v>
      </c>
      <c r="S109" s="1">
        <f>'Region - Amravati Data'!S95</f>
        <v>0</v>
      </c>
      <c r="T109" s="1">
        <f>'Region - Amravati Data'!T95</f>
        <v>0</v>
      </c>
      <c r="U109" s="1">
        <f>'Region - Amravati Data'!U95</f>
        <v>0</v>
      </c>
      <c r="V109" s="1">
        <f>'Region - Amravati Data'!V95</f>
        <v>0</v>
      </c>
    </row>
    <row r="110" spans="1:22" ht="16" x14ac:dyDescent="0.4">
      <c r="A110" s="1">
        <f>'Region - Amravati Data'!A96</f>
        <v>95</v>
      </c>
      <c r="B110" s="1" t="str">
        <f>'Region - Amravati Data'!B96</f>
        <v>Akola</v>
      </c>
      <c r="C110" s="1" t="str">
        <f>'Region - Amravati Data'!C96</f>
        <v>Buldhana</v>
      </c>
      <c r="D110" s="1" t="str">
        <f>'Region - Amravati Data'!D96</f>
        <v>Buldhana</v>
      </c>
      <c r="E110" s="1" t="str">
        <f>'Region - Amravati Data'!E96</f>
        <v>Motala</v>
      </c>
      <c r="F110" s="1" t="str">
        <f>'Region - Amravati Data'!F96</f>
        <v>20027978</v>
      </c>
      <c r="G110" s="1" t="str">
        <f>'Region - Amravati Data'!G96</f>
        <v>Dhamangaon Deshmukh &amp; 9 Villages RRWSS</v>
      </c>
      <c r="H110" s="1" t="str">
        <f>'Region - Amravati Data'!H96</f>
        <v>Giroli</v>
      </c>
      <c r="I110" s="1" t="str">
        <f>'Region - Amravati Data'!I96</f>
        <v>Proposed 0.75 LL ESR- Outlet-1</v>
      </c>
      <c r="J110" s="1" t="str">
        <f>'Region - Amravati Data'!J96</f>
        <v>Connected</v>
      </c>
      <c r="K110" s="1" t="str">
        <f>'Region - Amravati Data'!K96</f>
        <v>Connected</v>
      </c>
      <c r="L110" s="1" t="str">
        <f>'Region - Amravati Data'!L96</f>
        <v>Connected</v>
      </c>
      <c r="M110" s="1" t="str">
        <f>'Region - Amravati Data'!M96</f>
        <v>Online</v>
      </c>
      <c r="N110" s="1" t="str">
        <f>'Region - Amravati Data'!N96</f>
        <v>Offline</v>
      </c>
      <c r="O110" s="1" t="str">
        <f>'Region - Amravati Data'!O96</f>
        <v>Online</v>
      </c>
      <c r="P110" s="1" t="str">
        <f>'Region - Amravati Data'!P96</f>
        <v>Fully Completed</v>
      </c>
      <c r="Q110" s="1">
        <f>'Region - Amravati Data'!Q96</f>
        <v>0</v>
      </c>
      <c r="R110" s="1">
        <f>'Region - Amravati Data'!R96</f>
        <v>1</v>
      </c>
      <c r="S110" s="1">
        <f>'Region - Amravati Data'!S96</f>
        <v>0</v>
      </c>
      <c r="T110" s="1">
        <f>'Region - Amravati Data'!T96</f>
        <v>1</v>
      </c>
      <c r="U110" s="1">
        <f>'Region - Amravati Data'!U96</f>
        <v>0</v>
      </c>
      <c r="V110" s="1">
        <f>'Region - Amravati Data'!V96</f>
        <v>0</v>
      </c>
    </row>
    <row r="111" spans="1:22" ht="16" x14ac:dyDescent="0.4">
      <c r="A111" s="1">
        <f>'Region - Amravati Data'!A97</f>
        <v>96</v>
      </c>
      <c r="B111" s="1" t="str">
        <f>'Region - Amravati Data'!B97</f>
        <v>Akola</v>
      </c>
      <c r="C111" s="1" t="str">
        <f>'Region - Amravati Data'!C97</f>
        <v>Buldhana</v>
      </c>
      <c r="D111" s="1" t="str">
        <f>'Region - Amravati Data'!D97</f>
        <v>Khamgaon</v>
      </c>
      <c r="E111" s="1" t="str">
        <f>'Region - Amravati Data'!E97</f>
        <v>Nandura</v>
      </c>
      <c r="F111" s="1" t="str">
        <f>'Region - Amravati Data'!F97</f>
        <v>20028083</v>
      </c>
      <c r="G111" s="1" t="str">
        <f>'Region - Amravati Data'!G97</f>
        <v>Wadali &amp; 8 Villages RRWSS</v>
      </c>
      <c r="H111" s="1" t="str">
        <f>'Region - Amravati Data'!H97</f>
        <v>Barafgaon</v>
      </c>
      <c r="I111" s="1" t="str">
        <f>'Region - Amravati Data'!I97</f>
        <v>Existing 0.50 LL ESR</v>
      </c>
      <c r="J111" s="1" t="str">
        <f>'Region - Amravati Data'!J97</f>
        <v>Connected</v>
      </c>
      <c r="K111" s="1" t="str">
        <f>'Region - Amravati Data'!K97</f>
        <v>Not</v>
      </c>
      <c r="L111" s="1" t="str">
        <f>'Region - Amravati Data'!L97</f>
        <v>Connected</v>
      </c>
      <c r="M111" s="1" t="str">
        <f>'Region - Amravati Data'!M97</f>
        <v>Online</v>
      </c>
      <c r="N111" s="1" t="str">
        <f>'Region - Amravati Data'!N97</f>
        <v>N/A</v>
      </c>
      <c r="O111" s="1" t="str">
        <f>'Region - Amravati Data'!O97</f>
        <v>Online</v>
      </c>
      <c r="P111" s="1" t="str">
        <f>'Region - Amravati Data'!P97</f>
        <v>In Progress</v>
      </c>
      <c r="Q111" s="1">
        <f>'Region - Amravati Data'!Q97</f>
        <v>0</v>
      </c>
      <c r="R111" s="1">
        <f>'Region - Amravati Data'!R97</f>
        <v>0</v>
      </c>
      <c r="S111" s="1">
        <f>'Region - Amravati Data'!S97</f>
        <v>0</v>
      </c>
      <c r="T111" s="1">
        <f>'Region - Amravati Data'!T97</f>
        <v>0</v>
      </c>
      <c r="U111" s="1">
        <f>'Region - Amravati Data'!U97</f>
        <v>0</v>
      </c>
      <c r="V111" s="1">
        <f>'Region - Amravati Data'!V97</f>
        <v>0</v>
      </c>
    </row>
    <row r="112" spans="1:22" ht="16" x14ac:dyDescent="0.4">
      <c r="A112" s="1">
        <f>'Region - Amravati Data'!A98</f>
        <v>97</v>
      </c>
      <c r="B112" s="1" t="str">
        <f>'Region - Amravati Data'!B98</f>
        <v>Akola</v>
      </c>
      <c r="C112" s="1" t="str">
        <f>'Region - Amravati Data'!C98</f>
        <v>Buldhana</v>
      </c>
      <c r="D112" s="1" t="str">
        <f>'Region - Amravati Data'!D98</f>
        <v>Buldhana</v>
      </c>
      <c r="E112" s="1" t="str">
        <f>'Region - Amravati Data'!E98</f>
        <v>Motala</v>
      </c>
      <c r="F112" s="1" t="str">
        <f>'Region - Amravati Data'!F98</f>
        <v>20028065</v>
      </c>
      <c r="G112" s="1" t="str">
        <f>'Region - Amravati Data'!G98</f>
        <v>Pophali &amp; 3 Villages RRWSS</v>
      </c>
      <c r="H112" s="1" t="str">
        <f>'Region - Amravati Data'!H98</f>
        <v>Wadi</v>
      </c>
      <c r="I112" s="1" t="str">
        <f>'Region - Amravati Data'!I98</f>
        <v>Proposed 0.30 LL ESR</v>
      </c>
      <c r="J112" s="1" t="str">
        <f>'Region - Amravati Data'!J98</f>
        <v>Connected</v>
      </c>
      <c r="K112" s="1" t="str">
        <f>'Region - Amravati Data'!K98</f>
        <v>Connected</v>
      </c>
      <c r="L112" s="1" t="str">
        <f>'Region - Amravati Data'!L98</f>
        <v>Connected</v>
      </c>
      <c r="M112" s="1" t="str">
        <f>'Region - Amravati Data'!M98</f>
        <v>Online</v>
      </c>
      <c r="N112" s="1" t="str">
        <f>'Region - Amravati Data'!N98</f>
        <v>Online</v>
      </c>
      <c r="O112" s="1" t="str">
        <f>'Region - Amravati Data'!O98</f>
        <v>Online</v>
      </c>
      <c r="P112" s="1" t="str">
        <f>'Region - Amravati Data'!P98</f>
        <v>Fully Completed</v>
      </c>
      <c r="Q112" s="1">
        <f>'Region - Amravati Data'!Q98</f>
        <v>0</v>
      </c>
      <c r="R112" s="1">
        <f>'Region - Amravati Data'!R98</f>
        <v>0</v>
      </c>
      <c r="S112" s="1">
        <f>'Region - Amravati Data'!S98</f>
        <v>0</v>
      </c>
      <c r="T112" s="1">
        <f>'Region - Amravati Data'!T98</f>
        <v>0</v>
      </c>
      <c r="U112" s="1">
        <f>'Region - Amravati Data'!U98</f>
        <v>0</v>
      </c>
      <c r="V112" s="1">
        <f>'Region - Amravati Data'!V98</f>
        <v>0</v>
      </c>
    </row>
    <row r="113" spans="1:22" ht="16" x14ac:dyDescent="0.4">
      <c r="A113" s="1">
        <f>'Region - Amravati Data'!A99</f>
        <v>98</v>
      </c>
      <c r="B113" s="1" t="str">
        <f>'Region - Amravati Data'!B99</f>
        <v>Amravati</v>
      </c>
      <c r="C113" s="1" t="str">
        <f>'Region - Amravati Data'!C99</f>
        <v>Amravati</v>
      </c>
      <c r="D113" s="1" t="str">
        <f>'Region - Amravati Data'!D99</f>
        <v>Achalpur</v>
      </c>
      <c r="E113" s="1" t="str">
        <f>'Region - Amravati Data'!E99</f>
        <v>Achalpur</v>
      </c>
      <c r="F113" s="1" t="str">
        <f>'Region - Amravati Data'!F99</f>
        <v>7945938</v>
      </c>
      <c r="G113" s="1" t="str">
        <f>'Region - Amravati Data'!G99</f>
        <v>83 Village RRWS Scheme MJP RR (C 39)</v>
      </c>
      <c r="H113" s="1" t="str">
        <f>'Region - Amravati Data'!H99</f>
        <v>Tawalar</v>
      </c>
      <c r="I113" s="1" t="str">
        <f>'Region - Amravati Data'!I99</f>
        <v>Existing 0.50 LL ESR</v>
      </c>
      <c r="J113" s="1" t="str">
        <f>'Region - Amravati Data'!J99</f>
        <v>Connected</v>
      </c>
      <c r="K113" s="1" t="str">
        <f>'Region - Amravati Data'!K99</f>
        <v>Connected</v>
      </c>
      <c r="L113" s="1" t="str">
        <f>'Region - Amravati Data'!L99</f>
        <v>Connected</v>
      </c>
      <c r="M113" s="1" t="str">
        <f>'Region - Amravati Data'!M99</f>
        <v>Offline</v>
      </c>
      <c r="N113" s="1" t="str">
        <f>'Region - Amravati Data'!N99</f>
        <v>Online</v>
      </c>
      <c r="O113" s="1" t="str">
        <f>'Region - Amravati Data'!O99</f>
        <v>Online</v>
      </c>
      <c r="P113" s="1" t="str">
        <f>'Region - Amravati Data'!P99</f>
        <v>Fully Completed</v>
      </c>
      <c r="Q113" s="1">
        <f>'Region - Amravati Data'!Q99</f>
        <v>0</v>
      </c>
      <c r="R113" s="1">
        <f>'Region - Amravati Data'!R99</f>
        <v>0</v>
      </c>
      <c r="S113" s="1">
        <f>'Region - Amravati Data'!S99</f>
        <v>0</v>
      </c>
      <c r="T113" s="1">
        <f>'Region - Amravati Data'!T99</f>
        <v>0</v>
      </c>
      <c r="U113" s="1">
        <f>'Region - Amravati Data'!U99</f>
        <v>0</v>
      </c>
      <c r="V113" s="1">
        <f>'Region - Amravati Data'!V99</f>
        <v>0</v>
      </c>
    </row>
    <row r="114" spans="1:22" ht="16" x14ac:dyDescent="0.4">
      <c r="A114" s="1">
        <f>'Region - Amravati Data'!A100</f>
        <v>99</v>
      </c>
      <c r="B114" s="1" t="str">
        <f>'Region - Amravati Data'!B100</f>
        <v>Amravati</v>
      </c>
      <c r="C114" s="1" t="str">
        <f>'Region - Amravati Data'!C100</f>
        <v>Amravati</v>
      </c>
      <c r="D114" s="1" t="str">
        <f>'Region - Amravati Data'!D100</f>
        <v>Amravati - 2</v>
      </c>
      <c r="E114" s="1" t="str">
        <f>'Region - Amravati Data'!E100</f>
        <v>Nandgaon Khandeshwar</v>
      </c>
      <c r="F114" s="1" t="str">
        <f>'Region - Amravati Data'!F100</f>
        <v>20030120</v>
      </c>
      <c r="G114" s="1" t="str">
        <f>'Region - Amravati Data'!G100</f>
        <v>Papal &amp; 5 Villages RRWS</v>
      </c>
      <c r="H114" s="1" t="str">
        <f>'Region - Amravati Data'!H100</f>
        <v>Tighora</v>
      </c>
      <c r="I114" s="1" t="str">
        <f>'Region - Amravati Data'!I100</f>
        <v>Existing 0.20 LL ESR</v>
      </c>
      <c r="J114" s="1" t="str">
        <f>'Region - Amravati Data'!J100</f>
        <v>Connected</v>
      </c>
      <c r="K114" s="1" t="str">
        <f>'Region - Amravati Data'!K100</f>
        <v>Not</v>
      </c>
      <c r="L114" s="1" t="str">
        <f>'Region - Amravati Data'!L100</f>
        <v>Connected</v>
      </c>
      <c r="M114" s="1" t="str">
        <f>'Region - Amravati Data'!M100</f>
        <v>Online</v>
      </c>
      <c r="N114" s="1" t="str">
        <f>'Region - Amravati Data'!N100</f>
        <v>N/A</v>
      </c>
      <c r="O114" s="1" t="str">
        <f>'Region - Amravati Data'!O100</f>
        <v>Offline</v>
      </c>
      <c r="P114" s="1" t="str">
        <f>'Region - Amravati Data'!P100</f>
        <v>In Progress</v>
      </c>
      <c r="Q114" s="1">
        <f>'Region - Amravati Data'!Q100</f>
        <v>0</v>
      </c>
      <c r="R114" s="1">
        <f>'Region - Amravati Data'!R100</f>
        <v>1</v>
      </c>
      <c r="S114" s="1">
        <f>'Region - Amravati Data'!S100</f>
        <v>0</v>
      </c>
      <c r="T114" s="1">
        <f>'Region - Amravati Data'!T100</f>
        <v>0</v>
      </c>
      <c r="U114" s="1">
        <f>'Region - Amravati Data'!U100</f>
        <v>0</v>
      </c>
      <c r="V114" s="1">
        <f>'Region - Amravati Data'!V100</f>
        <v>1</v>
      </c>
    </row>
    <row r="115" spans="1:22" ht="16" x14ac:dyDescent="0.4">
      <c r="A115" s="1">
        <f>'Region - Amravati Data'!A101</f>
        <v>100</v>
      </c>
      <c r="B115" s="1" t="str">
        <f>'Region - Amravati Data'!B101</f>
        <v>Akola</v>
      </c>
      <c r="C115" s="1" t="str">
        <f>'Region - Amravati Data'!C101</f>
        <v>Akola</v>
      </c>
      <c r="D115" s="1" t="str">
        <f>'Region - Amravati Data'!D101</f>
        <v>Akola</v>
      </c>
      <c r="E115" s="1" t="str">
        <f>'Region - Amravati Data'!E101</f>
        <v>Akola</v>
      </c>
      <c r="F115" s="1" t="str">
        <f>'Region - Amravati Data'!F101</f>
        <v>20028565</v>
      </c>
      <c r="G115" s="1" t="str">
        <f>'Region - Amravati Data'!G101</f>
        <v>Akot 84 VRRWSS Tq. Akola, Akot &amp; Telhara Dist. Akola</v>
      </c>
      <c r="H115" s="1" t="str">
        <f>'Region - Amravati Data'!H101</f>
        <v>Wani</v>
      </c>
      <c r="I115" s="1" t="str">
        <f>'Region - Amravati Data'!I101</f>
        <v>Existing 0.20 LL ESR</v>
      </c>
      <c r="J115" s="1" t="str">
        <f>'Region - Amravati Data'!J101</f>
        <v>Connected</v>
      </c>
      <c r="K115" s="1" t="str">
        <f>'Region - Amravati Data'!K101</f>
        <v>Not</v>
      </c>
      <c r="L115" s="1" t="str">
        <f>'Region - Amravati Data'!L101</f>
        <v>Connected</v>
      </c>
      <c r="M115" s="1" t="str">
        <f>'Region - Amravati Data'!M101</f>
        <v>Online</v>
      </c>
      <c r="N115" s="1" t="str">
        <f>'Region - Amravati Data'!N101</f>
        <v>N/A</v>
      </c>
      <c r="O115" s="1" t="str">
        <f>'Region - Amravati Data'!O101</f>
        <v>Online</v>
      </c>
      <c r="P115" s="1" t="str">
        <f>'Region - Amravati Data'!P101</f>
        <v>In Progress</v>
      </c>
      <c r="Q115" s="1">
        <f>'Region - Amravati Data'!Q101</f>
        <v>0</v>
      </c>
      <c r="R115" s="1">
        <f>'Region - Amravati Data'!R101</f>
        <v>0</v>
      </c>
      <c r="S115" s="1">
        <f>'Region - Amravati Data'!S101</f>
        <v>0</v>
      </c>
      <c r="T115" s="1">
        <f>'Region - Amravati Data'!T101</f>
        <v>0</v>
      </c>
      <c r="U115" s="1">
        <f>'Region - Amravati Data'!U101</f>
        <v>0</v>
      </c>
      <c r="V115" s="1">
        <f>'Region - Amravati Data'!V101</f>
        <v>0</v>
      </c>
    </row>
    <row r="116" spans="1:22" ht="16" x14ac:dyDescent="0.4">
      <c r="A116" s="1">
        <f>'Region - Amravati Data'!A102</f>
        <v>101</v>
      </c>
      <c r="B116" s="1" t="str">
        <f>'Region - Amravati Data'!B102</f>
        <v>Akola</v>
      </c>
      <c r="C116" s="1" t="str">
        <f>'Region - Amravati Data'!C102</f>
        <v>Akola</v>
      </c>
      <c r="D116" s="1" t="str">
        <f>'Region - Amravati Data'!D102</f>
        <v>Akola</v>
      </c>
      <c r="E116" s="1" t="str">
        <f>'Region - Amravati Data'!E102</f>
        <v>Akola</v>
      </c>
      <c r="F116" s="1" t="str">
        <f>'Region - Amravati Data'!F102</f>
        <v>20028565</v>
      </c>
      <c r="G116" s="1" t="str">
        <f>'Region - Amravati Data'!G102</f>
        <v>Akot 84 VRRWSS Tq. Akola, Akot &amp; Telhara Dist. Akola</v>
      </c>
      <c r="H116" s="1" t="str">
        <f>'Region - Amravati Data'!H102</f>
        <v>Balegaon</v>
      </c>
      <c r="I116" s="1" t="str">
        <f>'Region - Amravati Data'!I102</f>
        <v>Existing 0.75 LL ESR</v>
      </c>
      <c r="J116" s="1" t="str">
        <f>'Region - Amravati Data'!J102</f>
        <v>Connected</v>
      </c>
      <c r="K116" s="1" t="str">
        <f>'Region - Amravati Data'!K102</f>
        <v>Not</v>
      </c>
      <c r="L116" s="1" t="str">
        <f>'Region - Amravati Data'!L102</f>
        <v>Connected</v>
      </c>
      <c r="M116" s="1" t="str">
        <f>'Region - Amravati Data'!M102</f>
        <v>Online</v>
      </c>
      <c r="N116" s="1" t="str">
        <f>'Region - Amravati Data'!N102</f>
        <v>N/A</v>
      </c>
      <c r="O116" s="1" t="str">
        <f>'Region - Amravati Data'!O102</f>
        <v>Online</v>
      </c>
      <c r="P116" s="1" t="str">
        <f>'Region - Amravati Data'!P102</f>
        <v>In Progress</v>
      </c>
      <c r="Q116" s="1">
        <f>'Region - Amravati Data'!Q102</f>
        <v>0</v>
      </c>
      <c r="R116" s="1">
        <f>'Region - Amravati Data'!R102</f>
        <v>0</v>
      </c>
      <c r="S116" s="1">
        <f>'Region - Amravati Data'!S102</f>
        <v>0</v>
      </c>
      <c r="T116" s="1">
        <f>'Region - Amravati Data'!T102</f>
        <v>0</v>
      </c>
      <c r="U116" s="1">
        <f>'Region - Amravati Data'!U102</f>
        <v>0</v>
      </c>
      <c r="V116" s="1">
        <f>'Region - Amravati Data'!V102</f>
        <v>0</v>
      </c>
    </row>
    <row r="117" spans="1:22" ht="16" x14ac:dyDescent="0.4">
      <c r="A117" s="1">
        <f>'Region - Amravati Data'!A103</f>
        <v>102</v>
      </c>
      <c r="B117" s="1" t="str">
        <f>'Region - Amravati Data'!B103</f>
        <v>Akola</v>
      </c>
      <c r="C117" s="1" t="str">
        <f>'Region - Amravati Data'!C103</f>
        <v>Buldhana</v>
      </c>
      <c r="D117" s="1" t="str">
        <f>'Region - Amravati Data'!D103</f>
        <v>Buldhana</v>
      </c>
      <c r="E117" s="1" t="str">
        <f>'Region - Amravati Data'!E103</f>
        <v>Motala</v>
      </c>
      <c r="F117" s="1" t="str">
        <f>'Region - Amravati Data'!F103</f>
        <v>20021409</v>
      </c>
      <c r="G117" s="1" t="str">
        <f>'Region - Amravati Data'!G103</f>
        <v>Kurha &amp; 2 Villages RRWSS</v>
      </c>
      <c r="H117" s="1" t="str">
        <f>'Region - Amravati Data'!H103</f>
        <v>Hanwatkhed</v>
      </c>
      <c r="I117" s="1" t="str">
        <f>'Region - Amravati Data'!I103</f>
        <v>Existing 0.30 LL GSR</v>
      </c>
      <c r="J117" s="1" t="str">
        <f>'Region - Amravati Data'!J103</f>
        <v>Connected</v>
      </c>
      <c r="K117" s="1" t="str">
        <f>'Region - Amravati Data'!K103</f>
        <v>Connected</v>
      </c>
      <c r="L117" s="1" t="str">
        <f>'Region - Amravati Data'!L103</f>
        <v>Connected</v>
      </c>
      <c r="M117" s="1" t="str">
        <f>'Region - Amravati Data'!M103</f>
        <v>Offline</v>
      </c>
      <c r="N117" s="1" t="str">
        <f>'Region - Amravati Data'!N103</f>
        <v>Offline</v>
      </c>
      <c r="O117" s="1" t="str">
        <f>'Region - Amravati Data'!O103</f>
        <v>Online</v>
      </c>
      <c r="P117" s="1" t="str">
        <f>'Region - Amravati Data'!P103</f>
        <v>Fully Completed</v>
      </c>
      <c r="Q117" s="1">
        <f>'Region - Amravati Data'!Q103</f>
        <v>0</v>
      </c>
      <c r="R117" s="1">
        <f>'Region - Amravati Data'!R103</f>
        <v>0</v>
      </c>
      <c r="S117" s="1">
        <f>'Region - Amravati Data'!S103</f>
        <v>0</v>
      </c>
      <c r="T117" s="1">
        <f>'Region - Amravati Data'!T103</f>
        <v>1</v>
      </c>
      <c r="U117" s="1">
        <f>'Region - Amravati Data'!U103</f>
        <v>0</v>
      </c>
      <c r="V117" s="1">
        <f>'Region - Amravati Data'!V103</f>
        <v>0</v>
      </c>
    </row>
    <row r="118" spans="1:22" ht="16" x14ac:dyDescent="0.4">
      <c r="A118" s="1">
        <f>'Region - Amravati Data'!A104</f>
        <v>103</v>
      </c>
      <c r="B118" s="1" t="str">
        <f>'Region - Amravati Data'!B104</f>
        <v>Amravati</v>
      </c>
      <c r="C118" s="1" t="str">
        <f>'Region - Amravati Data'!C104</f>
        <v>Amravati W.M</v>
      </c>
      <c r="D118" s="1" t="str">
        <f>'Region - Amravati Data'!D104</f>
        <v>W.M.Amravati - 2</v>
      </c>
      <c r="E118" s="1" t="str">
        <f>'Region - Amravati Data'!E104</f>
        <v>Amravati</v>
      </c>
      <c r="F118" s="1" t="str">
        <f>'Region - Amravati Data'!F104</f>
        <v>20003791</v>
      </c>
      <c r="G118" s="1" t="str">
        <f>'Region - Amravati Data'!G104</f>
        <v>105 Villages RRWSS</v>
      </c>
      <c r="H118" s="1" t="str">
        <f>'Region - Amravati Data'!H104</f>
        <v>Shirala</v>
      </c>
      <c r="I118" s="1" t="str">
        <f>'Region - Amravati Data'!I104</f>
        <v>Existing 1.45 LL ESR - Outlet-2</v>
      </c>
      <c r="J118" s="1" t="str">
        <f>'Region - Amravati Data'!J104</f>
        <v>Not</v>
      </c>
      <c r="K118" s="1" t="str">
        <f>'Region - Amravati Data'!K104</f>
        <v>Connected</v>
      </c>
      <c r="L118" s="1" t="str">
        <f>'Region - Amravati Data'!L104</f>
        <v>Connected</v>
      </c>
      <c r="M118" s="1" t="str">
        <f>'Region - Amravati Data'!M104</f>
        <v>N/A</v>
      </c>
      <c r="N118" s="1" t="str">
        <f>'Region - Amravati Data'!N104</f>
        <v>Online</v>
      </c>
      <c r="O118" s="1" t="str">
        <f>'Region - Amravati Data'!O104</f>
        <v>Online</v>
      </c>
      <c r="P118" s="1" t="str">
        <f>'Region - Amravati Data'!P104</f>
        <v>In Progress</v>
      </c>
      <c r="Q118" s="1">
        <f>'Region - Amravati Data'!Q104</f>
        <v>0</v>
      </c>
      <c r="R118" s="1">
        <f>'Region - Amravati Data'!R104</f>
        <v>0</v>
      </c>
      <c r="S118" s="1">
        <f>'Region - Amravati Data'!S104</f>
        <v>0</v>
      </c>
      <c r="T118" s="1">
        <f>'Region - Amravati Data'!T104</f>
        <v>0</v>
      </c>
      <c r="U118" s="1">
        <f>'Region - Amravati Data'!U104</f>
        <v>0</v>
      </c>
      <c r="V118" s="1">
        <f>'Region - Amravati Data'!V104</f>
        <v>0</v>
      </c>
    </row>
    <row r="119" spans="1:22" ht="16" x14ac:dyDescent="0.4">
      <c r="A119" s="1">
        <f>'Region - Amravati Data'!A105</f>
        <v>104</v>
      </c>
      <c r="B119" s="1" t="str">
        <f>'Region - Amravati Data'!B105</f>
        <v>Amravati</v>
      </c>
      <c r="C119" s="1" t="str">
        <f>'Region - Amravati Data'!C105</f>
        <v>Amravati W.M</v>
      </c>
      <c r="D119" s="1" t="str">
        <f>'Region - Amravati Data'!D105</f>
        <v>W.M.Amravati - 2</v>
      </c>
      <c r="E119" s="1" t="str">
        <f>'Region - Amravati Data'!E105</f>
        <v>Bhatkuli</v>
      </c>
      <c r="F119" s="1" t="str">
        <f>'Region - Amravati Data'!F105</f>
        <v>20003791</v>
      </c>
      <c r="G119" s="1" t="str">
        <f>'Region - Amravati Data'!G105</f>
        <v>105 Villages RRWSS</v>
      </c>
      <c r="H119" s="1" t="str">
        <f>'Region - Amravati Data'!H105</f>
        <v>Chincholi</v>
      </c>
      <c r="I119" s="1" t="str">
        <f>'Region - Amravati Data'!I105</f>
        <v>Existing 0.50 LL ESR- Outlet-1</v>
      </c>
      <c r="J119" s="1" t="str">
        <f>'Region - Amravati Data'!J105</f>
        <v>Connected</v>
      </c>
      <c r="K119" s="1" t="str">
        <f>'Region - Amravati Data'!K105</f>
        <v>Connected</v>
      </c>
      <c r="L119" s="1" t="str">
        <f>'Region - Amravati Data'!L105</f>
        <v>Connected</v>
      </c>
      <c r="M119" s="1" t="str">
        <f>'Region - Amravati Data'!M105</f>
        <v>Online</v>
      </c>
      <c r="N119" s="1" t="str">
        <f>'Region - Amravati Data'!N105</f>
        <v>Offline</v>
      </c>
      <c r="O119" s="1" t="str">
        <f>'Region - Amravati Data'!O105</f>
        <v>Online</v>
      </c>
      <c r="P119" s="1" t="str">
        <f>'Region - Amravati Data'!P105</f>
        <v>Fully Completed</v>
      </c>
      <c r="Q119" s="1">
        <f>'Region - Amravati Data'!Q105</f>
        <v>0</v>
      </c>
      <c r="R119" s="1">
        <f>'Region - Amravati Data'!R105</f>
        <v>0</v>
      </c>
      <c r="S119" s="1">
        <f>'Region - Amravati Data'!S105</f>
        <v>0</v>
      </c>
      <c r="T119" s="1">
        <f>'Region - Amravati Data'!T105</f>
        <v>1</v>
      </c>
      <c r="U119" s="1">
        <f>'Region - Amravati Data'!U105</f>
        <v>0</v>
      </c>
      <c r="V119" s="1">
        <f>'Region - Amravati Data'!V105</f>
        <v>0</v>
      </c>
    </row>
    <row r="120" spans="1:22" ht="16" x14ac:dyDescent="0.4">
      <c r="A120" s="1">
        <f>'Region - Amravati Data'!A106</f>
        <v>105</v>
      </c>
      <c r="B120" s="1" t="str">
        <f>'Region - Amravati Data'!B106</f>
        <v>Akola</v>
      </c>
      <c r="C120" s="1" t="str">
        <f>'Region - Amravati Data'!C106</f>
        <v>Buldhana</v>
      </c>
      <c r="D120" s="1" t="str">
        <f>'Region - Amravati Data'!D106</f>
        <v>Buldhana</v>
      </c>
      <c r="E120" s="1" t="str">
        <f>'Region - Amravati Data'!E106</f>
        <v>Motala</v>
      </c>
      <c r="F120" s="1" t="str">
        <f>'Region - Amravati Data'!F106</f>
        <v>20028065</v>
      </c>
      <c r="G120" s="1" t="str">
        <f>'Region - Amravati Data'!G106</f>
        <v>Pophali &amp; 3 Villages RRWSS</v>
      </c>
      <c r="H120" s="1" t="str">
        <f>'Region - Amravati Data'!H106</f>
        <v>Dhonkhed</v>
      </c>
      <c r="I120" s="1" t="str">
        <f>'Region - Amravati Data'!I106</f>
        <v>Proposed 0.25 LL ESR</v>
      </c>
      <c r="J120" s="1" t="str">
        <f>'Region - Amravati Data'!J106</f>
        <v>Connected</v>
      </c>
      <c r="K120" s="1" t="str">
        <f>'Region - Amravati Data'!K106</f>
        <v>Connected</v>
      </c>
      <c r="L120" s="1" t="str">
        <f>'Region - Amravati Data'!L106</f>
        <v>Connected</v>
      </c>
      <c r="M120" s="1" t="str">
        <f>'Region - Amravati Data'!M106</f>
        <v>Online</v>
      </c>
      <c r="N120" s="1" t="str">
        <f>'Region - Amravati Data'!N106</f>
        <v>Offline</v>
      </c>
      <c r="O120" s="1" t="str">
        <f>'Region - Amravati Data'!O106</f>
        <v>Online</v>
      </c>
      <c r="P120" s="1" t="str">
        <f>'Region - Amravati Data'!P106</f>
        <v>Fully Completed</v>
      </c>
      <c r="Q120" s="1">
        <f>'Region - Amravati Data'!Q106</f>
        <v>0</v>
      </c>
      <c r="R120" s="1">
        <f>'Region - Amravati Data'!R106</f>
        <v>0</v>
      </c>
      <c r="S120" s="1">
        <f>'Region - Amravati Data'!S106</f>
        <v>0</v>
      </c>
      <c r="T120" s="1">
        <f>'Region - Amravati Data'!T106</f>
        <v>1</v>
      </c>
      <c r="U120" s="1">
        <f>'Region - Amravati Data'!U106</f>
        <v>0</v>
      </c>
      <c r="V120" s="1">
        <f>'Region - Amravati Data'!V106</f>
        <v>0</v>
      </c>
    </row>
    <row r="121" spans="1:22" ht="16" x14ac:dyDescent="0.4">
      <c r="A121" s="1">
        <f>'Region - Amravati Data'!A107</f>
        <v>106</v>
      </c>
      <c r="B121" s="1" t="str">
        <f>'Region - Amravati Data'!B107</f>
        <v>Amravati</v>
      </c>
      <c r="C121" s="1" t="str">
        <f>'Region - Amravati Data'!C107</f>
        <v>Amravati</v>
      </c>
      <c r="D121" s="1" t="str">
        <f>'Region - Amravati Data'!D107</f>
        <v>Achalpur</v>
      </c>
      <c r="E121" s="1" t="str">
        <f>'Region - Amravati Data'!E107</f>
        <v>Chandur Bazar</v>
      </c>
      <c r="F121" s="1" t="str">
        <f>'Region - Amravati Data'!F107</f>
        <v>7945938</v>
      </c>
      <c r="G121" s="1" t="str">
        <f>'Region - Amravati Data'!G107</f>
        <v>83 Village RRWS Scheme MJP RR (C 39)</v>
      </c>
      <c r="H121" s="1" t="str">
        <f>'Region - Amravati Data'!H107</f>
        <v>Deurwada</v>
      </c>
      <c r="I121" s="1" t="str">
        <f>'Region - Amravati Data'!I107</f>
        <v>Existing 1.00 LL ESR</v>
      </c>
      <c r="J121" s="1" t="str">
        <f>'Region - Amravati Data'!J107</f>
        <v>Connected</v>
      </c>
      <c r="K121" s="1" t="str">
        <f>'Region - Amravati Data'!K107</f>
        <v>Connected</v>
      </c>
      <c r="L121" s="1" t="str">
        <f>'Region - Amravati Data'!L107</f>
        <v>Connected</v>
      </c>
      <c r="M121" s="1" t="str">
        <f>'Region - Amravati Data'!M107</f>
        <v>Online</v>
      </c>
      <c r="N121" s="1" t="str">
        <f>'Region - Amravati Data'!N107</f>
        <v>Offline</v>
      </c>
      <c r="O121" s="1" t="str">
        <f>'Region - Amravati Data'!O107</f>
        <v>Online</v>
      </c>
      <c r="P121" s="1" t="str">
        <f>'Region - Amravati Data'!P107</f>
        <v>Fully Completed</v>
      </c>
      <c r="Q121" s="1">
        <f>'Region - Amravati Data'!Q107</f>
        <v>0</v>
      </c>
      <c r="R121" s="1">
        <f>'Region - Amravati Data'!R107</f>
        <v>0</v>
      </c>
      <c r="S121" s="1">
        <f>'Region - Amravati Data'!S107</f>
        <v>0</v>
      </c>
      <c r="T121" s="1">
        <f>'Region - Amravati Data'!T107</f>
        <v>1</v>
      </c>
      <c r="U121" s="1">
        <f>'Region - Amravati Data'!U107</f>
        <v>0</v>
      </c>
      <c r="V121" s="1">
        <f>'Region - Amravati Data'!V107</f>
        <v>0</v>
      </c>
    </row>
    <row r="122" spans="1:22" ht="16" x14ac:dyDescent="0.4">
      <c r="A122" s="1">
        <f>'Region - Amravati Data'!A108</f>
        <v>107</v>
      </c>
      <c r="B122" s="1" t="str">
        <f>'Region - Amravati Data'!B108</f>
        <v>Amravati</v>
      </c>
      <c r="C122" s="1" t="str">
        <f>'Region - Amravati Data'!C108</f>
        <v>Amravati W.M</v>
      </c>
      <c r="D122" s="1" t="str">
        <f>'Region - Amravati Data'!D108</f>
        <v>W.M.Amravati - 2</v>
      </c>
      <c r="E122" s="1" t="str">
        <f>'Region - Amravati Data'!E108</f>
        <v>Chandur Bazar</v>
      </c>
      <c r="F122" s="1" t="str">
        <f>'Region - Amravati Data'!F108</f>
        <v>20003791</v>
      </c>
      <c r="G122" s="1" t="str">
        <f>'Region - Amravati Data'!G108</f>
        <v>105 Villages RRWSS</v>
      </c>
      <c r="H122" s="1" t="str">
        <f>'Region - Amravati Data'!H108</f>
        <v>Pohara</v>
      </c>
      <c r="I122" s="1" t="str">
        <f>'Region - Amravati Data'!I108</f>
        <v>Existing 0.20 LL ESR</v>
      </c>
      <c r="J122" s="1" t="str">
        <f>'Region - Amravati Data'!J108</f>
        <v>Connected</v>
      </c>
      <c r="K122" s="1" t="str">
        <f>'Region - Amravati Data'!K108</f>
        <v>Connected</v>
      </c>
      <c r="L122" s="1" t="str">
        <f>'Region - Amravati Data'!L108</f>
        <v>Connected</v>
      </c>
      <c r="M122" s="1" t="str">
        <f>'Region - Amravati Data'!M108</f>
        <v>Online</v>
      </c>
      <c r="N122" s="1" t="str">
        <f>'Region - Amravati Data'!N108</f>
        <v>Offline</v>
      </c>
      <c r="O122" s="1" t="str">
        <f>'Region - Amravati Data'!O108</f>
        <v>Online</v>
      </c>
      <c r="P122" s="1" t="str">
        <f>'Region - Amravati Data'!P108</f>
        <v>Fully Completed</v>
      </c>
      <c r="Q122" s="1">
        <f>'Region - Amravati Data'!Q108</f>
        <v>0</v>
      </c>
      <c r="R122" s="1">
        <f>'Region - Amravati Data'!R108</f>
        <v>0</v>
      </c>
      <c r="S122" s="1">
        <f>'Region - Amravati Data'!S108</f>
        <v>0</v>
      </c>
      <c r="T122" s="1">
        <f>'Region - Amravati Data'!T108</f>
        <v>1</v>
      </c>
      <c r="U122" s="1">
        <f>'Region - Amravati Data'!U108</f>
        <v>0</v>
      </c>
      <c r="V122" s="1">
        <f>'Region - Amravati Data'!V108</f>
        <v>0</v>
      </c>
    </row>
    <row r="123" spans="1:22" ht="16" x14ac:dyDescent="0.4">
      <c r="A123" s="1">
        <f>'Region - Amravati Data'!A109</f>
        <v>108</v>
      </c>
      <c r="B123" s="1" t="str">
        <f>'Region - Amravati Data'!B109</f>
        <v>Akola</v>
      </c>
      <c r="C123" s="1" t="str">
        <f>'Region - Amravati Data'!C109</f>
        <v>Akola</v>
      </c>
      <c r="D123" s="1" t="str">
        <f>'Region - Amravati Data'!D109</f>
        <v>Akola</v>
      </c>
      <c r="E123" s="1" t="str">
        <f>'Region - Amravati Data'!E109</f>
        <v>Akola</v>
      </c>
      <c r="F123" s="1" t="str">
        <f>'Region - Amravati Data'!F109</f>
        <v>20028565</v>
      </c>
      <c r="G123" s="1" t="str">
        <f>'Region - Amravati Data'!G109</f>
        <v>Akot 84 VRRWSS Tq. Akola, Akot &amp; Telhara Dist. Akola</v>
      </c>
      <c r="H123" s="1" t="str">
        <f>'Region - Amravati Data'!H109</f>
        <v>Nijampur</v>
      </c>
      <c r="I123" s="1" t="str">
        <f>'Region - Amravati Data'!I109</f>
        <v>Existing 0.30 LL ESR</v>
      </c>
      <c r="J123" s="1" t="str">
        <f>'Region - Amravati Data'!J109</f>
        <v>Connected</v>
      </c>
      <c r="K123" s="1" t="str">
        <f>'Region - Amravati Data'!K109</f>
        <v>Connected</v>
      </c>
      <c r="L123" s="1" t="str">
        <f>'Region - Amravati Data'!L109</f>
        <v>Connected</v>
      </c>
      <c r="M123" s="1" t="str">
        <f>'Region - Amravati Data'!M109</f>
        <v>Online</v>
      </c>
      <c r="N123" s="1" t="str">
        <f>'Region - Amravati Data'!N109</f>
        <v>Offline</v>
      </c>
      <c r="O123" s="1" t="str">
        <f>'Region - Amravati Data'!O109</f>
        <v>Online</v>
      </c>
      <c r="P123" s="1" t="str">
        <f>'Region - Amravati Data'!P109</f>
        <v>Fully Completed</v>
      </c>
      <c r="Q123" s="1">
        <f>'Region - Amravati Data'!Q109</f>
        <v>0</v>
      </c>
      <c r="R123" s="1">
        <f>'Region - Amravati Data'!R109</f>
        <v>0</v>
      </c>
      <c r="S123" s="1">
        <f>'Region - Amravati Data'!S109</f>
        <v>0</v>
      </c>
      <c r="T123" s="1">
        <f>'Region - Amravati Data'!T109</f>
        <v>1</v>
      </c>
      <c r="U123" s="1">
        <f>'Region - Amravati Data'!U109</f>
        <v>0</v>
      </c>
      <c r="V123" s="1">
        <f>'Region - Amravati Data'!V109</f>
        <v>0</v>
      </c>
    </row>
    <row r="124" spans="1:22" ht="16" x14ac:dyDescent="0.4">
      <c r="A124" s="1">
        <f>'Region - Amravati Data'!A110</f>
        <v>109</v>
      </c>
      <c r="B124" s="1" t="str">
        <f>'Region - Amravati Data'!B110</f>
        <v>Amravati</v>
      </c>
      <c r="C124" s="1" t="str">
        <f>'Region - Amravati Data'!C110</f>
        <v>Amravati</v>
      </c>
      <c r="D124" s="1" t="str">
        <f>'Region - Amravati Data'!D110</f>
        <v>Amravati - 2</v>
      </c>
      <c r="E124" s="1" t="str">
        <f>'Region - Amravati Data'!E110</f>
        <v>Nandgaon Khandeshwar</v>
      </c>
      <c r="F124" s="1" t="str">
        <f>'Region - Amravati Data'!F110</f>
        <v>20030287</v>
      </c>
      <c r="G124" s="1" t="str">
        <f>'Region - Amravati Data'!G110</f>
        <v>Takli &amp; 4 Villages RRWS</v>
      </c>
      <c r="H124" s="1" t="str">
        <f>'Region - Amravati Data'!H110</f>
        <v>Ful Aamla</v>
      </c>
      <c r="I124" s="1" t="str">
        <f>'Region - Amravati Data'!I110</f>
        <v>Existing 0.50 LL ESR</v>
      </c>
      <c r="J124" s="1" t="str">
        <f>'Region - Amravati Data'!J110</f>
        <v>Connected</v>
      </c>
      <c r="K124" s="1" t="str">
        <f>'Region - Amravati Data'!K110</f>
        <v>Connected</v>
      </c>
      <c r="L124" s="1" t="str">
        <f>'Region - Amravati Data'!L110</f>
        <v>Connected</v>
      </c>
      <c r="M124" s="1" t="str">
        <f>'Region - Amravati Data'!M110</f>
        <v>Online</v>
      </c>
      <c r="N124" s="1" t="str">
        <f>'Region - Amravati Data'!N110</f>
        <v>Offline</v>
      </c>
      <c r="O124" s="1" t="str">
        <f>'Region - Amravati Data'!O110</f>
        <v>Online</v>
      </c>
      <c r="P124" s="1" t="str">
        <f>'Region - Amravati Data'!P110</f>
        <v>Fully Completed</v>
      </c>
      <c r="Q124" s="1">
        <f>'Region - Amravati Data'!Q110</f>
        <v>0</v>
      </c>
      <c r="R124" s="1">
        <f>'Region - Amravati Data'!R110</f>
        <v>0</v>
      </c>
      <c r="S124" s="1">
        <f>'Region - Amravati Data'!S110</f>
        <v>0</v>
      </c>
      <c r="T124" s="1">
        <f>'Region - Amravati Data'!T110</f>
        <v>1</v>
      </c>
      <c r="U124" s="1">
        <f>'Region - Amravati Data'!U110</f>
        <v>0</v>
      </c>
      <c r="V124" s="1">
        <f>'Region - Amravati Data'!V110</f>
        <v>0</v>
      </c>
    </row>
    <row r="125" spans="1:22" ht="16" x14ac:dyDescent="0.4">
      <c r="A125" s="1">
        <f>'Region - Amravati Data'!A111</f>
        <v>110</v>
      </c>
      <c r="B125" s="1" t="str">
        <f>'Region - Amravati Data'!B111</f>
        <v>Akola</v>
      </c>
      <c r="C125" s="1" t="str">
        <f>'Region - Amravati Data'!C111</f>
        <v>Buldhana</v>
      </c>
      <c r="D125" s="1" t="str">
        <f>'Region - Amravati Data'!D111</f>
        <v>Buldhana</v>
      </c>
      <c r="E125" s="1" t="str">
        <f>'Region - Amravati Data'!E111</f>
        <v>Motala</v>
      </c>
      <c r="F125" s="1" t="str">
        <f>'Region - Amravati Data'!F111</f>
        <v>20028065</v>
      </c>
      <c r="G125" s="1" t="str">
        <f>'Region - Amravati Data'!G111</f>
        <v>Pophali &amp; 3 Villages RRWSS</v>
      </c>
      <c r="H125" s="1" t="str">
        <f>'Region - Amravati Data'!H111</f>
        <v>Pophali</v>
      </c>
      <c r="I125" s="1" t="str">
        <f>'Region - Amravati Data'!I111</f>
        <v>Existing 1.00 LL ESR</v>
      </c>
      <c r="J125" s="1" t="str">
        <f>'Region - Amravati Data'!J111</f>
        <v>Connected</v>
      </c>
      <c r="K125" s="1" t="str">
        <f>'Region - Amravati Data'!K111</f>
        <v>Connected</v>
      </c>
      <c r="L125" s="1" t="str">
        <f>'Region - Amravati Data'!L111</f>
        <v>Connected</v>
      </c>
      <c r="M125" s="1" t="str">
        <f>'Region - Amravati Data'!M111</f>
        <v>Online</v>
      </c>
      <c r="N125" s="1" t="str">
        <f>'Region - Amravati Data'!N111</f>
        <v>Offline</v>
      </c>
      <c r="O125" s="1" t="str">
        <f>'Region - Amravati Data'!O111</f>
        <v>Online</v>
      </c>
      <c r="P125" s="1" t="str">
        <f>'Region - Amravati Data'!P111</f>
        <v>Fully Completed</v>
      </c>
      <c r="Q125" s="1">
        <f>'Region - Amravati Data'!Q111</f>
        <v>0</v>
      </c>
      <c r="R125" s="1">
        <f>'Region - Amravati Data'!R111</f>
        <v>0</v>
      </c>
      <c r="S125" s="1">
        <f>'Region - Amravati Data'!S111</f>
        <v>0</v>
      </c>
      <c r="T125" s="1">
        <f>'Region - Amravati Data'!T111</f>
        <v>1</v>
      </c>
      <c r="U125" s="1">
        <f>'Region - Amravati Data'!U111</f>
        <v>0</v>
      </c>
      <c r="V125" s="1">
        <f>'Region - Amravati Data'!V111</f>
        <v>0</v>
      </c>
    </row>
    <row r="126" spans="1:22" ht="16" x14ac:dyDescent="0.4">
      <c r="A126" s="1">
        <f>'Region - Amravati Data'!A112</f>
        <v>111</v>
      </c>
      <c r="B126" s="1" t="str">
        <f>'Region - Amravati Data'!B112</f>
        <v>Amravati</v>
      </c>
      <c r="C126" s="1" t="str">
        <f>'Region - Amravati Data'!C112</f>
        <v>Amravati</v>
      </c>
      <c r="D126" s="1" t="str">
        <f>'Region - Amravati Data'!D112</f>
        <v>Amravati - 2</v>
      </c>
      <c r="E126" s="1" t="str">
        <f>'Region - Amravati Data'!E112</f>
        <v>Nandgaon Khandeshwar</v>
      </c>
      <c r="F126" s="1" t="str">
        <f>'Region - Amravati Data'!F112</f>
        <v>20030263</v>
      </c>
      <c r="G126" s="1" t="str">
        <f>'Region - Amravati Data'!G112</f>
        <v>Dhanora Gurav &amp; 8 Villages RRWS</v>
      </c>
      <c r="H126" s="1" t="str">
        <f>'Region - Amravati Data'!H112</f>
        <v>Dhanora Gurav</v>
      </c>
      <c r="I126" s="1" t="str">
        <f>'Region - Amravati Data'!I112</f>
        <v>Existing 0.50 LL ESR-1</v>
      </c>
      <c r="J126" s="1" t="str">
        <f>'Region - Amravati Data'!J112</f>
        <v>Connected</v>
      </c>
      <c r="K126" s="1" t="str">
        <f>'Region - Amravati Data'!K112</f>
        <v>Not</v>
      </c>
      <c r="L126" s="1" t="str">
        <f>'Region - Amravati Data'!L112</f>
        <v>Connected</v>
      </c>
      <c r="M126" s="1" t="str">
        <f>'Region - Amravati Data'!M112</f>
        <v>Offline</v>
      </c>
      <c r="N126" s="1" t="str">
        <f>'Region - Amravati Data'!N112</f>
        <v>N/A</v>
      </c>
      <c r="O126" s="1" t="str">
        <f>'Region - Amravati Data'!O112</f>
        <v>Online</v>
      </c>
      <c r="P126" s="1" t="str">
        <f>'Region - Amravati Data'!P112</f>
        <v>In Progress</v>
      </c>
      <c r="Q126" s="1">
        <f>'Region - Amravati Data'!Q112</f>
        <v>0</v>
      </c>
      <c r="R126" s="1">
        <f>'Region - Amravati Data'!R112</f>
        <v>0</v>
      </c>
      <c r="S126" s="1">
        <f>'Region - Amravati Data'!S112</f>
        <v>0</v>
      </c>
      <c r="T126" s="1">
        <f>'Region - Amravati Data'!T112</f>
        <v>0</v>
      </c>
      <c r="U126" s="1">
        <f>'Region - Amravati Data'!U112</f>
        <v>0</v>
      </c>
      <c r="V126" s="1">
        <f>'Region - Amravati Data'!V112</f>
        <v>0</v>
      </c>
    </row>
    <row r="127" spans="1:22" ht="16" x14ac:dyDescent="0.4">
      <c r="A127" s="1">
        <f>'Region - Amravati Data'!A113</f>
        <v>112</v>
      </c>
      <c r="B127" s="1" t="str">
        <f>'Region - Amravati Data'!B113</f>
        <v>Amravati</v>
      </c>
      <c r="C127" s="1" t="str">
        <f>'Region - Amravati Data'!C113</f>
        <v>Amravati W.M</v>
      </c>
      <c r="D127" s="1" t="str">
        <f>'Region - Amravati Data'!D113</f>
        <v>W.M.Amravati - 2</v>
      </c>
      <c r="E127" s="1" t="str">
        <f>'Region - Amravati Data'!E113</f>
        <v>Amravati</v>
      </c>
      <c r="F127" s="1" t="str">
        <f>'Region - Amravati Data'!F113</f>
        <v>20003791</v>
      </c>
      <c r="G127" s="1" t="str">
        <f>'Region - Amravati Data'!G113</f>
        <v>105 Villages RRWSS</v>
      </c>
      <c r="H127" s="1" t="str">
        <f>'Region - Amravati Data'!H113</f>
        <v>Selora</v>
      </c>
      <c r="I127" s="1" t="str">
        <f>'Region - Amravati Data'!I113</f>
        <v>Existing 0.65 LL ESR</v>
      </c>
      <c r="J127" s="1" t="str">
        <f>'Region - Amravati Data'!J113</f>
        <v>Connected</v>
      </c>
      <c r="K127" s="1" t="str">
        <f>'Region - Amravati Data'!K113</f>
        <v>Connected</v>
      </c>
      <c r="L127" s="1" t="str">
        <f>'Region - Amravati Data'!L113</f>
        <v>Connected</v>
      </c>
      <c r="M127" s="1" t="str">
        <f>'Region - Amravati Data'!M113</f>
        <v>Online</v>
      </c>
      <c r="N127" s="1" t="str">
        <f>'Region - Amravati Data'!N113</f>
        <v>Online</v>
      </c>
      <c r="O127" s="1" t="str">
        <f>'Region - Amravati Data'!O113</f>
        <v>Online</v>
      </c>
      <c r="P127" s="1" t="str">
        <f>'Region - Amravati Data'!P113</f>
        <v>Fully Completed</v>
      </c>
      <c r="Q127" s="1">
        <f>'Region - Amravati Data'!Q113</f>
        <v>0</v>
      </c>
      <c r="R127" s="1">
        <f>'Region - Amravati Data'!R113</f>
        <v>1</v>
      </c>
      <c r="S127" s="1">
        <f>'Region - Amravati Data'!S113</f>
        <v>0</v>
      </c>
      <c r="T127" s="1">
        <f>'Region - Amravati Data'!T113</f>
        <v>0</v>
      </c>
      <c r="U127" s="1">
        <f>'Region - Amravati Data'!U113</f>
        <v>0</v>
      </c>
      <c r="V127" s="1">
        <f>'Region - Amravati Data'!V113</f>
        <v>0</v>
      </c>
    </row>
    <row r="128" spans="1:22" ht="16" x14ac:dyDescent="0.4">
      <c r="A128" s="1">
        <f>'Region - Amravati Data'!A114</f>
        <v>113</v>
      </c>
      <c r="B128" s="1" t="str">
        <f>'Region - Amravati Data'!B114</f>
        <v>Akola</v>
      </c>
      <c r="C128" s="1" t="str">
        <f>'Region - Amravati Data'!C114</f>
        <v>Buldhana</v>
      </c>
      <c r="D128" s="1" t="str">
        <f>'Region - Amravati Data'!D114</f>
        <v>Khamgaon</v>
      </c>
      <c r="E128" s="1" t="str">
        <f>'Region - Amravati Data'!E114</f>
        <v>Nandura</v>
      </c>
      <c r="F128" s="1" t="str">
        <f>'Region - Amravati Data'!F114</f>
        <v>20028083</v>
      </c>
      <c r="G128" s="1" t="str">
        <f>'Region - Amravati Data'!G114</f>
        <v>Wadali &amp; 8 Villages RRWSS</v>
      </c>
      <c r="H128" s="1" t="str">
        <f>'Region - Amravati Data'!H114</f>
        <v>Wasadi</v>
      </c>
      <c r="I128" s="1" t="str">
        <f>'Region - Amravati Data'!I114</f>
        <v>Proposed 0.30 LL ESR</v>
      </c>
      <c r="J128" s="1" t="str">
        <f>'Region - Amravati Data'!J114</f>
        <v>Connected</v>
      </c>
      <c r="K128" s="1" t="str">
        <f>'Region - Amravati Data'!K114</f>
        <v>Connected</v>
      </c>
      <c r="L128" s="1" t="str">
        <f>'Region - Amravati Data'!L114</f>
        <v>Not</v>
      </c>
      <c r="M128" s="1" t="str">
        <f>'Region - Amravati Data'!M114</f>
        <v>Online</v>
      </c>
      <c r="N128" s="1" t="str">
        <f>'Region - Amravati Data'!N114</f>
        <v>Online</v>
      </c>
      <c r="O128" s="1" t="str">
        <f>'Region - Amravati Data'!O114</f>
        <v>N/A</v>
      </c>
      <c r="P128" s="1" t="str">
        <f>'Region - Amravati Data'!P114</f>
        <v>In Progress</v>
      </c>
      <c r="Q128" s="1">
        <f>'Region - Amravati Data'!Q114</f>
        <v>0</v>
      </c>
      <c r="R128" s="1">
        <f>'Region - Amravati Data'!R114</f>
        <v>0</v>
      </c>
      <c r="S128" s="1">
        <f>'Region - Amravati Data'!S114</f>
        <v>0</v>
      </c>
      <c r="T128" s="1">
        <f>'Region - Amravati Data'!T114</f>
        <v>0</v>
      </c>
      <c r="U128" s="1">
        <f>'Region - Amravati Data'!U114</f>
        <v>0</v>
      </c>
      <c r="V128" s="1">
        <f>'Region - Amravati Data'!V114</f>
        <v>0</v>
      </c>
    </row>
    <row r="129" spans="1:22" ht="16" x14ac:dyDescent="0.4">
      <c r="A129" s="1">
        <f>'Region - Amravati Data'!A115</f>
        <v>114</v>
      </c>
      <c r="B129" s="1" t="str">
        <f>'Region - Amravati Data'!B115</f>
        <v>Akola</v>
      </c>
      <c r="C129" s="1" t="str">
        <f>'Region - Amravati Data'!C115</f>
        <v>Akola</v>
      </c>
      <c r="D129" s="1" t="str">
        <f>'Region - Amravati Data'!D115</f>
        <v>Akola</v>
      </c>
      <c r="E129" s="1" t="str">
        <f>'Region - Amravati Data'!E115</f>
        <v>Akola</v>
      </c>
      <c r="F129" s="1" t="str">
        <f>'Region - Amravati Data'!F115</f>
        <v>20028565</v>
      </c>
      <c r="G129" s="1" t="str">
        <f>'Region - Amravati Data'!G115</f>
        <v>Akot 84 VRRWSS Tq. Akola, Akot &amp; Telhara Dist. Akola</v>
      </c>
      <c r="H129" s="1" t="str">
        <f>'Region - Amravati Data'!H115</f>
        <v>Garsoli</v>
      </c>
      <c r="I129" s="1" t="str">
        <f>'Region - Amravati Data'!I115</f>
        <v>Existing 0.15 LL ESR</v>
      </c>
      <c r="J129" s="1" t="str">
        <f>'Region - Amravati Data'!J115</f>
        <v>Connected</v>
      </c>
      <c r="K129" s="1" t="str">
        <f>'Region - Amravati Data'!K115</f>
        <v>Connected</v>
      </c>
      <c r="L129" s="1" t="str">
        <f>'Region - Amravati Data'!L115</f>
        <v>Connected</v>
      </c>
      <c r="M129" s="1" t="str">
        <f>'Region - Amravati Data'!M115</f>
        <v>Online</v>
      </c>
      <c r="N129" s="1" t="str">
        <f>'Region - Amravati Data'!N115</f>
        <v>Online</v>
      </c>
      <c r="O129" s="1" t="str">
        <f>'Region - Amravati Data'!O115</f>
        <v>Online</v>
      </c>
      <c r="P129" s="1" t="str">
        <f>'Region - Amravati Data'!P115</f>
        <v>Fully Completed</v>
      </c>
      <c r="Q129" s="1">
        <f>'Region - Amravati Data'!Q115</f>
        <v>0</v>
      </c>
      <c r="R129" s="1">
        <f>'Region - Amravati Data'!R115</f>
        <v>0</v>
      </c>
      <c r="S129" s="1">
        <f>'Region - Amravati Data'!S115</f>
        <v>0</v>
      </c>
      <c r="T129" s="1">
        <f>'Region - Amravati Data'!T115</f>
        <v>0</v>
      </c>
      <c r="U129" s="1">
        <f>'Region - Amravati Data'!U115</f>
        <v>0</v>
      </c>
      <c r="V129" s="1">
        <f>'Region - Amravati Data'!V115</f>
        <v>0</v>
      </c>
    </row>
    <row r="130" spans="1:22" ht="16" x14ac:dyDescent="0.4">
      <c r="A130" s="1">
        <f>'Region - Amravati Data'!A116</f>
        <v>115</v>
      </c>
      <c r="B130" s="1" t="str">
        <f>'Region - Amravati Data'!B116</f>
        <v>Akola</v>
      </c>
      <c r="C130" s="1" t="str">
        <f>'Region - Amravati Data'!C116</f>
        <v>Buldhana</v>
      </c>
      <c r="D130" s="1" t="str">
        <f>'Region - Amravati Data'!D116</f>
        <v>Khamgaon</v>
      </c>
      <c r="E130" s="1" t="str">
        <f>'Region - Amravati Data'!E116</f>
        <v>Nandura</v>
      </c>
      <c r="F130" s="1" t="str">
        <f>'Region - Amravati Data'!F116</f>
        <v>20028083</v>
      </c>
      <c r="G130" s="1" t="str">
        <f>'Region - Amravati Data'!G116</f>
        <v>Wadali &amp; 8 Villages RRWSS</v>
      </c>
      <c r="H130" s="1" t="str">
        <f>'Region - Amravati Data'!H116</f>
        <v>Muramba</v>
      </c>
      <c r="I130" s="1" t="str">
        <f>'Region - Amravati Data'!I116</f>
        <v>Proposed 0.25 LL ESR</v>
      </c>
      <c r="J130" s="1" t="str">
        <f>'Region - Amravati Data'!J116</f>
        <v>Connected</v>
      </c>
      <c r="K130" s="1" t="str">
        <f>'Region - Amravati Data'!K116</f>
        <v>Connected</v>
      </c>
      <c r="L130" s="1" t="str">
        <f>'Region - Amravati Data'!L116</f>
        <v>Connected</v>
      </c>
      <c r="M130" s="1" t="str">
        <f>'Region - Amravati Data'!M116</f>
        <v>Offline</v>
      </c>
      <c r="N130" s="1" t="str">
        <f>'Region - Amravati Data'!N116</f>
        <v>Online</v>
      </c>
      <c r="O130" s="1" t="str">
        <f>'Region - Amravati Data'!O116</f>
        <v>Online</v>
      </c>
      <c r="P130" s="1" t="str">
        <f>'Region - Amravati Data'!P116</f>
        <v>Fully Completed</v>
      </c>
      <c r="Q130" s="1">
        <f>'Region - Amravati Data'!Q116</f>
        <v>0</v>
      </c>
      <c r="R130" s="1">
        <f>'Region - Amravati Data'!R116</f>
        <v>0</v>
      </c>
      <c r="S130" s="1">
        <f>'Region - Amravati Data'!S116</f>
        <v>0</v>
      </c>
      <c r="T130" s="1">
        <f>'Region - Amravati Data'!T116</f>
        <v>0</v>
      </c>
      <c r="U130" s="1">
        <f>'Region - Amravati Data'!U116</f>
        <v>0</v>
      </c>
      <c r="V130" s="1">
        <f>'Region - Amravati Data'!V116</f>
        <v>0</v>
      </c>
    </row>
    <row r="131" spans="1:22" ht="16" x14ac:dyDescent="0.4">
      <c r="A131" s="1">
        <f>'Region - Amravati Data'!A117</f>
        <v>116</v>
      </c>
      <c r="B131" s="1" t="str">
        <f>'Region - Amravati Data'!B117</f>
        <v>Amravati</v>
      </c>
      <c r="C131" s="1" t="str">
        <f>'Region - Amravati Data'!C117</f>
        <v>Amravati W.M</v>
      </c>
      <c r="D131" s="1" t="str">
        <f>'Region - Amravati Data'!D117</f>
        <v>Daryapur</v>
      </c>
      <c r="E131" s="1" t="str">
        <f>'Region - Amravati Data'!E117</f>
        <v>Anjangaon</v>
      </c>
      <c r="F131" s="1" t="str">
        <f>'Region - Amravati Data'!F117</f>
        <v>20005043</v>
      </c>
      <c r="G131" s="1" t="str">
        <f>'Region - Amravati Data'!G117</f>
        <v>156 Villages Strengthening scheme of 144 villages RR</v>
      </c>
      <c r="H131" s="1" t="str">
        <f>'Region - Amravati Data'!H117</f>
        <v>Yerandgaon</v>
      </c>
      <c r="I131" s="1" t="str">
        <f>'Region - Amravati Data'!I117</f>
        <v>Existing 0.75 LL ESR</v>
      </c>
      <c r="J131" s="1" t="str">
        <f>'Region - Amravati Data'!J117</f>
        <v>Not</v>
      </c>
      <c r="K131" s="1" t="str">
        <f>'Region - Amravati Data'!K117</f>
        <v>Not</v>
      </c>
      <c r="L131" s="1" t="str">
        <f>'Region - Amravati Data'!L117</f>
        <v>Connected</v>
      </c>
      <c r="M131" s="1" t="str">
        <f>'Region - Amravati Data'!M117</f>
        <v>N/A</v>
      </c>
      <c r="N131" s="1" t="str">
        <f>'Region - Amravati Data'!N117</f>
        <v>N/A</v>
      </c>
      <c r="O131" s="1" t="str">
        <f>'Region - Amravati Data'!O117</f>
        <v>Online</v>
      </c>
      <c r="P131" s="1" t="str">
        <f>'Region - Amravati Data'!P117</f>
        <v>In Progress</v>
      </c>
      <c r="Q131" s="1">
        <f>'Region - Amravati Data'!Q117</f>
        <v>0</v>
      </c>
      <c r="R131" s="1">
        <f>'Region - Amravati Data'!R117</f>
        <v>0</v>
      </c>
      <c r="S131" s="1">
        <f>'Region - Amravati Data'!S117</f>
        <v>0</v>
      </c>
      <c r="T131" s="1">
        <f>'Region - Amravati Data'!T117</f>
        <v>0</v>
      </c>
      <c r="U131" s="1">
        <f>'Region - Amravati Data'!U117</f>
        <v>0</v>
      </c>
      <c r="V131" s="1">
        <f>'Region - Amravati Data'!V117</f>
        <v>0</v>
      </c>
    </row>
    <row r="132" spans="1:22" ht="16" x14ac:dyDescent="0.4">
      <c r="A132" s="1">
        <f>'Region - Amravati Data'!A118</f>
        <v>117</v>
      </c>
      <c r="B132" s="1" t="str">
        <f>'Region - Amravati Data'!B118</f>
        <v>Amravati</v>
      </c>
      <c r="C132" s="1" t="str">
        <f>'Region - Amravati Data'!C118</f>
        <v>Amravati</v>
      </c>
      <c r="D132" s="1" t="str">
        <f>'Region - Amravati Data'!D118</f>
        <v>Achalpur</v>
      </c>
      <c r="E132" s="1" t="str">
        <f>'Region - Amravati Data'!E118</f>
        <v>Chandur Bazar</v>
      </c>
      <c r="F132" s="1" t="str">
        <f>'Region - Amravati Data'!F118</f>
        <v>7945938</v>
      </c>
      <c r="G132" s="1" t="str">
        <f>'Region - Amravati Data'!G118</f>
        <v>83 Village RRWS Scheme MJP RR (C 39)</v>
      </c>
      <c r="H132" s="1" t="str">
        <f>'Region - Amravati Data'!H118</f>
        <v>Narayanpur</v>
      </c>
      <c r="I132" s="1" t="str">
        <f>'Region - Amravati Data'!I118</f>
        <v>Existing 0.50 LL ESR</v>
      </c>
      <c r="J132" s="1" t="str">
        <f>'Region - Amravati Data'!J118</f>
        <v>Connected</v>
      </c>
      <c r="K132" s="1" t="str">
        <f>'Region - Amravati Data'!K118</f>
        <v>Connected</v>
      </c>
      <c r="L132" s="1" t="str">
        <f>'Region - Amravati Data'!L118</f>
        <v>Connected</v>
      </c>
      <c r="M132" s="1" t="str">
        <f>'Region - Amravati Data'!M118</f>
        <v>Online</v>
      </c>
      <c r="N132" s="1" t="str">
        <f>'Region - Amravati Data'!N118</f>
        <v>Online</v>
      </c>
      <c r="O132" s="1" t="str">
        <f>'Region - Amravati Data'!O118</f>
        <v>Online</v>
      </c>
      <c r="P132" s="1" t="str">
        <f>'Region - Amravati Data'!P118</f>
        <v>Fully Completed</v>
      </c>
      <c r="Q132" s="1">
        <f>'Region - Amravati Data'!Q118</f>
        <v>0</v>
      </c>
      <c r="R132" s="1">
        <f>'Region - Amravati Data'!R118</f>
        <v>0</v>
      </c>
      <c r="S132" s="1">
        <f>'Region - Amravati Data'!S118</f>
        <v>0</v>
      </c>
      <c r="T132" s="1">
        <f>'Region - Amravati Data'!T118</f>
        <v>0</v>
      </c>
      <c r="U132" s="1">
        <f>'Region - Amravati Data'!U118</f>
        <v>0</v>
      </c>
      <c r="V132" s="1">
        <f>'Region - Amravati Data'!V118</f>
        <v>0</v>
      </c>
    </row>
    <row r="133" spans="1:22" ht="16" x14ac:dyDescent="0.4">
      <c r="A133" s="1">
        <f>'Region - Amravati Data'!A119</f>
        <v>118</v>
      </c>
      <c r="B133" s="1" t="str">
        <f>'Region - Amravati Data'!B119</f>
        <v>Akola</v>
      </c>
      <c r="C133" s="1" t="str">
        <f>'Region - Amravati Data'!C119</f>
        <v>Buldhana</v>
      </c>
      <c r="D133" s="1" t="str">
        <f>'Region - Amravati Data'!D119</f>
        <v>Buldhana</v>
      </c>
      <c r="E133" s="1" t="str">
        <f>'Region - Amravati Data'!E119</f>
        <v>Motala</v>
      </c>
      <c r="F133" s="1" t="str">
        <f>'Region - Amravati Data'!F119</f>
        <v>20028065</v>
      </c>
      <c r="G133" s="1" t="str">
        <f>'Region - Amravati Data'!G119</f>
        <v>Pophali &amp; 3 Villages RRWSS</v>
      </c>
      <c r="H133" s="1" t="str">
        <f>'Region - Amravati Data'!H119</f>
        <v>Dhonkhed</v>
      </c>
      <c r="I133" s="1" t="str">
        <f>'Region - Amravati Data'!I119</f>
        <v>Existing 0.30 LL ESR</v>
      </c>
      <c r="J133" s="1" t="str">
        <f>'Region - Amravati Data'!J119</f>
        <v>Connected</v>
      </c>
      <c r="K133" s="1" t="str">
        <f>'Region - Amravati Data'!K119</f>
        <v>Connected</v>
      </c>
      <c r="L133" s="1" t="str">
        <f>'Region - Amravati Data'!L119</f>
        <v>Connected</v>
      </c>
      <c r="M133" s="1" t="str">
        <f>'Region - Amravati Data'!M119</f>
        <v>Online</v>
      </c>
      <c r="N133" s="1" t="str">
        <f>'Region - Amravati Data'!N119</f>
        <v>Offline</v>
      </c>
      <c r="O133" s="1" t="str">
        <f>'Region - Amravati Data'!O119</f>
        <v>Online</v>
      </c>
      <c r="P133" s="1" t="str">
        <f>'Region - Amravati Data'!P119</f>
        <v>Fully Completed</v>
      </c>
      <c r="Q133" s="1">
        <f>'Region - Amravati Data'!Q119</f>
        <v>0</v>
      </c>
      <c r="R133" s="1">
        <f>'Region - Amravati Data'!R119</f>
        <v>0</v>
      </c>
      <c r="S133" s="1">
        <f>'Region - Amravati Data'!S119</f>
        <v>0</v>
      </c>
      <c r="T133" s="1">
        <f>'Region - Amravati Data'!T119</f>
        <v>1</v>
      </c>
      <c r="U133" s="1">
        <f>'Region - Amravati Data'!U119</f>
        <v>0</v>
      </c>
      <c r="V133" s="1">
        <f>'Region - Amravati Data'!V119</f>
        <v>0</v>
      </c>
    </row>
    <row r="134" spans="1:22" ht="16" x14ac:dyDescent="0.4">
      <c r="A134" s="1">
        <f>'Region - Amravati Data'!A120</f>
        <v>119</v>
      </c>
      <c r="B134" s="1" t="str">
        <f>'Region - Amravati Data'!B120</f>
        <v>Akola</v>
      </c>
      <c r="C134" s="1" t="str">
        <f>'Region - Amravati Data'!C120</f>
        <v>Akola</v>
      </c>
      <c r="D134" s="1" t="str">
        <f>'Region - Amravati Data'!D120</f>
        <v>Akola</v>
      </c>
      <c r="E134" s="1" t="str">
        <f>'Region - Amravati Data'!E120</f>
        <v>Akola</v>
      </c>
      <c r="F134" s="1" t="str">
        <f>'Region - Amravati Data'!F120</f>
        <v>20028565</v>
      </c>
      <c r="G134" s="1" t="str">
        <f>'Region - Amravati Data'!G120</f>
        <v>Akot 84 VRRWSS Tq. Akola, Akot &amp; Telhara Dist. Akola</v>
      </c>
      <c r="H134" s="1" t="str">
        <f>'Region - Amravati Data'!H120</f>
        <v>Danori</v>
      </c>
      <c r="I134" s="1" t="str">
        <f>'Region - Amravati Data'!I120</f>
        <v>Existing 0.30 LL ESR</v>
      </c>
      <c r="J134" s="1" t="str">
        <f>'Region - Amravati Data'!J120</f>
        <v>Connected</v>
      </c>
      <c r="K134" s="1" t="str">
        <f>'Region - Amravati Data'!K120</f>
        <v>Not</v>
      </c>
      <c r="L134" s="1" t="str">
        <f>'Region - Amravati Data'!L120</f>
        <v>Connected</v>
      </c>
      <c r="M134" s="1" t="str">
        <f>'Region - Amravati Data'!M120</f>
        <v>Online</v>
      </c>
      <c r="N134" s="1" t="str">
        <f>'Region - Amravati Data'!N120</f>
        <v>N/A</v>
      </c>
      <c r="O134" s="1" t="str">
        <f>'Region - Amravati Data'!O120</f>
        <v>Online</v>
      </c>
      <c r="P134" s="1" t="str">
        <f>'Region - Amravati Data'!P120</f>
        <v>In Progress</v>
      </c>
      <c r="Q134" s="1">
        <f>'Region - Amravati Data'!Q120</f>
        <v>0</v>
      </c>
      <c r="R134" s="1">
        <f>'Region - Amravati Data'!R120</f>
        <v>0</v>
      </c>
      <c r="S134" s="1">
        <f>'Region - Amravati Data'!S120</f>
        <v>0</v>
      </c>
      <c r="T134" s="1">
        <f>'Region - Amravati Data'!T120</f>
        <v>0</v>
      </c>
      <c r="U134" s="1">
        <f>'Region - Amravati Data'!U120</f>
        <v>0</v>
      </c>
      <c r="V134" s="1">
        <f>'Region - Amravati Data'!V120</f>
        <v>0</v>
      </c>
    </row>
    <row r="135" spans="1:22" ht="16" x14ac:dyDescent="0.4">
      <c r="A135" s="1">
        <f>'Region - Amravati Data'!A121</f>
        <v>120</v>
      </c>
      <c r="B135" s="1" t="str">
        <f>'Region - Amravati Data'!B121</f>
        <v>Amravati</v>
      </c>
      <c r="C135" s="1" t="str">
        <f>'Region - Amravati Data'!C121</f>
        <v>Amravati W.M</v>
      </c>
      <c r="D135" s="1" t="str">
        <f>'Region - Amravati Data'!D121</f>
        <v>W.M.Amravati - 2</v>
      </c>
      <c r="E135" s="1" t="str">
        <f>'Region - Amravati Data'!E121</f>
        <v>Achalpur</v>
      </c>
      <c r="F135" s="1" t="str">
        <f>'Region - Amravati Data'!F121</f>
        <v>20003791</v>
      </c>
      <c r="G135" s="1" t="str">
        <f>'Region - Amravati Data'!G121</f>
        <v>105 Villages RRWSS</v>
      </c>
      <c r="H135" s="1" t="str">
        <f>'Region - Amravati Data'!H121</f>
        <v>Wathoda</v>
      </c>
      <c r="I135" s="1" t="str">
        <f>'Region - Amravati Data'!I121</f>
        <v>Existing 2.3 LL ESR</v>
      </c>
      <c r="J135" s="1" t="str">
        <f>'Region - Amravati Data'!J121</f>
        <v>Connected</v>
      </c>
      <c r="K135" s="1" t="str">
        <f>'Region - Amravati Data'!K121</f>
        <v>Connected</v>
      </c>
      <c r="L135" s="1" t="str">
        <f>'Region - Amravati Data'!L121</f>
        <v>Connected</v>
      </c>
      <c r="M135" s="1" t="str">
        <f>'Region - Amravati Data'!M121</f>
        <v>Online</v>
      </c>
      <c r="N135" s="1" t="str">
        <f>'Region - Amravati Data'!N121</f>
        <v>Offline</v>
      </c>
      <c r="O135" s="1" t="str">
        <f>'Region - Amravati Data'!O121</f>
        <v>Online</v>
      </c>
      <c r="P135" s="1" t="str">
        <f>'Region - Amravati Data'!P121</f>
        <v>Fully Completed</v>
      </c>
      <c r="Q135" s="1">
        <f>'Region - Amravati Data'!Q121</f>
        <v>0</v>
      </c>
      <c r="R135" s="1">
        <f>'Region - Amravati Data'!R121</f>
        <v>0</v>
      </c>
      <c r="S135" s="1">
        <f>'Region - Amravati Data'!S121</f>
        <v>0</v>
      </c>
      <c r="T135" s="1">
        <f>'Region - Amravati Data'!T121</f>
        <v>1</v>
      </c>
      <c r="U135" s="1">
        <f>'Region - Amravati Data'!U121</f>
        <v>0</v>
      </c>
      <c r="V135" s="1">
        <f>'Region - Amravati Data'!V121</f>
        <v>0</v>
      </c>
    </row>
    <row r="136" spans="1:22" ht="16" x14ac:dyDescent="0.4">
      <c r="A136" s="1">
        <f>'Region - Amravati Data'!A122</f>
        <v>121</v>
      </c>
      <c r="B136" s="1" t="str">
        <f>'Region - Amravati Data'!B122</f>
        <v>Akola</v>
      </c>
      <c r="C136" s="1" t="str">
        <f>'Region - Amravati Data'!C122</f>
        <v>Akola</v>
      </c>
      <c r="D136" s="1" t="str">
        <f>'Region - Amravati Data'!D122</f>
        <v>Akola</v>
      </c>
      <c r="E136" s="1" t="str">
        <f>'Region - Amravati Data'!E122</f>
        <v>Akola</v>
      </c>
      <c r="F136" s="1" t="str">
        <f>'Region - Amravati Data'!F122</f>
        <v>20028565</v>
      </c>
      <c r="G136" s="1" t="str">
        <f>'Region - Amravati Data'!G122</f>
        <v>Akot 84 VRRWSS Tq. Akola, Akot &amp; Telhara Dist. Akola</v>
      </c>
      <c r="H136" s="1" t="str">
        <f>'Region - Amravati Data'!H122</f>
        <v>Panori</v>
      </c>
      <c r="I136" s="1" t="str">
        <f>'Region - Amravati Data'!I122</f>
        <v>Existing 0.40 LL ESR</v>
      </c>
      <c r="J136" s="1" t="str">
        <f>'Region - Amravati Data'!J122</f>
        <v>Connected</v>
      </c>
      <c r="K136" s="1" t="str">
        <f>'Region - Amravati Data'!K122</f>
        <v>Not</v>
      </c>
      <c r="L136" s="1" t="str">
        <f>'Region - Amravati Data'!L122</f>
        <v>Not</v>
      </c>
      <c r="M136" s="1" t="str">
        <f>'Region - Amravati Data'!M122</f>
        <v>Online</v>
      </c>
      <c r="N136" s="1" t="str">
        <f>'Region - Amravati Data'!N122</f>
        <v>N/A</v>
      </c>
      <c r="O136" s="1" t="str">
        <f>'Region - Amravati Data'!O122</f>
        <v>N/A</v>
      </c>
      <c r="P136" s="1" t="str">
        <f>'Region - Amravati Data'!P122</f>
        <v>In Progress</v>
      </c>
      <c r="Q136" s="1">
        <f>'Region - Amravati Data'!Q122</f>
        <v>0</v>
      </c>
      <c r="R136" s="1">
        <f>'Region - Amravati Data'!R122</f>
        <v>0</v>
      </c>
      <c r="S136" s="1">
        <f>'Region - Amravati Data'!S122</f>
        <v>0</v>
      </c>
      <c r="T136" s="1">
        <f>'Region - Amravati Data'!T122</f>
        <v>0</v>
      </c>
      <c r="U136" s="1">
        <f>'Region - Amravati Data'!U122</f>
        <v>0</v>
      </c>
      <c r="V136" s="1">
        <f>'Region - Amravati Data'!V122</f>
        <v>0</v>
      </c>
    </row>
    <row r="137" spans="1:22" ht="16" x14ac:dyDescent="0.4">
      <c r="A137" s="1">
        <f>'Region - Amravati Data'!A123</f>
        <v>122</v>
      </c>
      <c r="B137" s="1" t="str">
        <f>'Region - Amravati Data'!B123</f>
        <v>Amravati</v>
      </c>
      <c r="C137" s="1" t="str">
        <f>'Region - Amravati Data'!C123</f>
        <v>Amravati W.M</v>
      </c>
      <c r="D137" s="1" t="str">
        <f>'Region - Amravati Data'!D123</f>
        <v>W.M.Amravati - 2</v>
      </c>
      <c r="E137" s="1" t="str">
        <f>'Region - Amravati Data'!E123</f>
        <v>Amravati</v>
      </c>
      <c r="F137" s="1" t="str">
        <f>'Region - Amravati Data'!F123</f>
        <v>20003791</v>
      </c>
      <c r="G137" s="1" t="str">
        <f>'Region - Amravati Data'!G123</f>
        <v>105 Villages RRWSS</v>
      </c>
      <c r="H137" s="1" t="str">
        <f>'Region - Amravati Data'!H123</f>
        <v>Chinchkheda</v>
      </c>
      <c r="I137" s="1" t="str">
        <f>'Region - Amravati Data'!I123</f>
        <v>Existing 0.25 LL ESR-Outlet-2</v>
      </c>
      <c r="J137" s="1" t="str">
        <f>'Region - Amravati Data'!J123</f>
        <v>Connected</v>
      </c>
      <c r="K137" s="1" t="str">
        <f>'Region - Amravati Data'!K123</f>
        <v>Connected</v>
      </c>
      <c r="L137" s="1" t="str">
        <f>'Region - Amravati Data'!L123</f>
        <v>Connected</v>
      </c>
      <c r="M137" s="1" t="str">
        <f>'Region - Amravati Data'!M123</f>
        <v>Online</v>
      </c>
      <c r="N137" s="1" t="str">
        <f>'Region - Amravati Data'!N123</f>
        <v>Offline</v>
      </c>
      <c r="O137" s="1" t="str">
        <f>'Region - Amravati Data'!O123</f>
        <v>Online</v>
      </c>
      <c r="P137" s="1" t="str">
        <f>'Region - Amravati Data'!P123</f>
        <v>Fully Completed</v>
      </c>
      <c r="Q137" s="1">
        <f>'Region - Amravati Data'!Q123</f>
        <v>0</v>
      </c>
      <c r="R137" s="1">
        <f>'Region - Amravati Data'!R123</f>
        <v>0</v>
      </c>
      <c r="S137" s="1">
        <f>'Region - Amravati Data'!S123</f>
        <v>0</v>
      </c>
      <c r="T137" s="1">
        <f>'Region - Amravati Data'!T123</f>
        <v>1</v>
      </c>
      <c r="U137" s="1">
        <f>'Region - Amravati Data'!U123</f>
        <v>0</v>
      </c>
      <c r="V137" s="1">
        <f>'Region - Amravati Data'!V123</f>
        <v>0</v>
      </c>
    </row>
    <row r="138" spans="1:22" ht="16" x14ac:dyDescent="0.4">
      <c r="A138" s="1">
        <f>'Region - Amravati Data'!A124</f>
        <v>123</v>
      </c>
      <c r="B138" s="1" t="str">
        <f>'Region - Amravati Data'!B124</f>
        <v>Akola</v>
      </c>
      <c r="C138" s="1" t="str">
        <f>'Region - Amravati Data'!C124</f>
        <v>Buldhana</v>
      </c>
      <c r="D138" s="1" t="str">
        <f>'Region - Amravati Data'!D124</f>
        <v>Khamgaon</v>
      </c>
      <c r="E138" s="1" t="str">
        <f>'Region - Amravati Data'!E124</f>
        <v>Nandura</v>
      </c>
      <c r="F138" s="1" t="str">
        <f>'Region - Amravati Data'!F124</f>
        <v>20028083</v>
      </c>
      <c r="G138" s="1" t="str">
        <f>'Region - Amravati Data'!G124</f>
        <v>Wadali &amp; 8 Villages RRWSS</v>
      </c>
      <c r="H138" s="1" t="str">
        <f>'Region - Amravati Data'!H124</f>
        <v>Muramba</v>
      </c>
      <c r="I138" s="1" t="str">
        <f>'Region - Amravati Data'!I124</f>
        <v>Existing 0.30 LL ESR</v>
      </c>
      <c r="J138" s="1" t="str">
        <f>'Region - Amravati Data'!J124</f>
        <v>Connected</v>
      </c>
      <c r="K138" s="1" t="str">
        <f>'Region - Amravati Data'!K124</f>
        <v>Connected</v>
      </c>
      <c r="L138" s="1" t="str">
        <f>'Region - Amravati Data'!L124</f>
        <v>Connected</v>
      </c>
      <c r="M138" s="1" t="str">
        <f>'Region - Amravati Data'!M124</f>
        <v>Online</v>
      </c>
      <c r="N138" s="1" t="str">
        <f>'Region - Amravati Data'!N124</f>
        <v>Offline</v>
      </c>
      <c r="O138" s="1" t="str">
        <f>'Region - Amravati Data'!O124</f>
        <v>Online</v>
      </c>
      <c r="P138" s="1" t="str">
        <f>'Region - Amravati Data'!P124</f>
        <v>Fully Completed</v>
      </c>
      <c r="Q138" s="1">
        <f>'Region - Amravati Data'!Q124</f>
        <v>0</v>
      </c>
      <c r="R138" s="1">
        <f>'Region - Amravati Data'!R124</f>
        <v>0</v>
      </c>
      <c r="S138" s="1">
        <f>'Region - Amravati Data'!S124</f>
        <v>0</v>
      </c>
      <c r="T138" s="1">
        <f>'Region - Amravati Data'!T124</f>
        <v>1</v>
      </c>
      <c r="U138" s="1">
        <f>'Region - Amravati Data'!U124</f>
        <v>0</v>
      </c>
      <c r="V138" s="1">
        <f>'Region - Amravati Data'!V124</f>
        <v>0</v>
      </c>
    </row>
    <row r="139" spans="1:22" ht="16" x14ac:dyDescent="0.4">
      <c r="A139" s="1">
        <f>'Region - Amravati Data'!A125</f>
        <v>124</v>
      </c>
      <c r="B139" s="1" t="str">
        <f>'Region - Amravati Data'!B125</f>
        <v>Amravati</v>
      </c>
      <c r="C139" s="1" t="str">
        <f>'Region - Amravati Data'!C125</f>
        <v>Amravati W.M</v>
      </c>
      <c r="D139" s="1" t="str">
        <f>'Region - Amravati Data'!D125</f>
        <v>W.M.Amravati - 2</v>
      </c>
      <c r="E139" s="1" t="str">
        <f>'Region - Amravati Data'!E125</f>
        <v>Bhatkuli</v>
      </c>
      <c r="F139" s="1" t="str">
        <f>'Region - Amravati Data'!F125</f>
        <v>20003791</v>
      </c>
      <c r="G139" s="1" t="str">
        <f>'Region - Amravati Data'!G125</f>
        <v>105 Villages RRWSS</v>
      </c>
      <c r="H139" s="1" t="str">
        <f>'Region - Amravati Data'!H125</f>
        <v>Dautpur -Kanfodi</v>
      </c>
      <c r="I139" s="1" t="str">
        <f>'Region - Amravati Data'!I125</f>
        <v>Existing 0.30 LL ESR</v>
      </c>
      <c r="J139" s="1" t="str">
        <f>'Region - Amravati Data'!J125</f>
        <v>Connected</v>
      </c>
      <c r="K139" s="1" t="str">
        <f>'Region - Amravati Data'!K125</f>
        <v>Connected</v>
      </c>
      <c r="L139" s="1" t="str">
        <f>'Region - Amravati Data'!L125</f>
        <v>Connected</v>
      </c>
      <c r="M139" s="1" t="str">
        <f>'Region - Amravati Data'!M125</f>
        <v>Online</v>
      </c>
      <c r="N139" s="1" t="str">
        <f>'Region - Amravati Data'!N125</f>
        <v>Online</v>
      </c>
      <c r="O139" s="1" t="str">
        <f>'Region - Amravati Data'!O125</f>
        <v>Online</v>
      </c>
      <c r="P139" s="1" t="str">
        <f>'Region - Amravati Data'!P125</f>
        <v>Fully Completed</v>
      </c>
      <c r="Q139" s="1">
        <f>'Region - Amravati Data'!Q125</f>
        <v>0</v>
      </c>
      <c r="R139" s="1">
        <f>'Region - Amravati Data'!R125</f>
        <v>0</v>
      </c>
      <c r="S139" s="1">
        <f>'Region - Amravati Data'!S125</f>
        <v>0</v>
      </c>
      <c r="T139" s="1">
        <f>'Region - Amravati Data'!T125</f>
        <v>0</v>
      </c>
      <c r="U139" s="1">
        <f>'Region - Amravati Data'!U125</f>
        <v>0</v>
      </c>
      <c r="V139" s="1">
        <f>'Region - Amravati Data'!V125</f>
        <v>0</v>
      </c>
    </row>
    <row r="140" spans="1:22" ht="16" x14ac:dyDescent="0.4">
      <c r="A140" s="1">
        <f>'Region - Amravati Data'!A126</f>
        <v>125</v>
      </c>
      <c r="B140" s="1" t="str">
        <f>'Region - Amravati Data'!B126</f>
        <v>Amravati</v>
      </c>
      <c r="C140" s="1" t="str">
        <f>'Region - Amravati Data'!C126</f>
        <v>Amravati W.M</v>
      </c>
      <c r="D140" s="1" t="str">
        <f>'Region - Amravati Data'!D126</f>
        <v>W.M.Amravati - 2</v>
      </c>
      <c r="E140" s="1" t="str">
        <f>'Region - Amravati Data'!E126</f>
        <v>Bhatkuli</v>
      </c>
      <c r="F140" s="1" t="str">
        <f>'Region - Amravati Data'!F126</f>
        <v>20003791</v>
      </c>
      <c r="G140" s="1" t="str">
        <f>'Region - Amravati Data'!G126</f>
        <v>105 Villages RRWSS</v>
      </c>
      <c r="H140" s="1" t="str">
        <f>'Region - Amravati Data'!H126</f>
        <v>Kharala</v>
      </c>
      <c r="I140" s="1" t="str">
        <f>'Region - Amravati Data'!I126</f>
        <v>Existing 0.50 LL ESR</v>
      </c>
      <c r="J140" s="1" t="str">
        <f>'Region - Amravati Data'!J126</f>
        <v>Connected</v>
      </c>
      <c r="K140" s="1" t="str">
        <f>'Region - Amravati Data'!K126</f>
        <v>Connected</v>
      </c>
      <c r="L140" s="1" t="str">
        <f>'Region - Amravati Data'!L126</f>
        <v>Connected</v>
      </c>
      <c r="M140" s="1" t="str">
        <f>'Region - Amravati Data'!M126</f>
        <v>Online</v>
      </c>
      <c r="N140" s="1" t="str">
        <f>'Region - Amravati Data'!N126</f>
        <v>Offline</v>
      </c>
      <c r="O140" s="1" t="str">
        <f>'Region - Amravati Data'!O126</f>
        <v>Online</v>
      </c>
      <c r="P140" s="1" t="str">
        <f>'Region - Amravati Data'!P126</f>
        <v>Fully Completed</v>
      </c>
      <c r="Q140" s="1">
        <f>'Region - Amravati Data'!Q126</f>
        <v>0</v>
      </c>
      <c r="R140" s="1">
        <f>'Region - Amravati Data'!R126</f>
        <v>0</v>
      </c>
      <c r="S140" s="1">
        <f>'Region - Amravati Data'!S126</f>
        <v>0</v>
      </c>
      <c r="T140" s="1">
        <f>'Region - Amravati Data'!T126</f>
        <v>1</v>
      </c>
      <c r="U140" s="1">
        <f>'Region - Amravati Data'!U126</f>
        <v>0</v>
      </c>
      <c r="V140" s="1">
        <f>'Region - Amravati Data'!V126</f>
        <v>0</v>
      </c>
    </row>
    <row r="141" spans="1:22" ht="16" x14ac:dyDescent="0.4">
      <c r="A141" s="1">
        <f>'Region - Amravati Data'!A127</f>
        <v>126</v>
      </c>
      <c r="B141" s="1" t="str">
        <f>'Region - Amravati Data'!B127</f>
        <v>Amravati</v>
      </c>
      <c r="C141" s="1" t="str">
        <f>'Region - Amravati Data'!C127</f>
        <v>Amravati</v>
      </c>
      <c r="D141" s="1" t="str">
        <f>'Region - Amravati Data'!D127</f>
        <v>Amravati - 2</v>
      </c>
      <c r="E141" s="1" t="str">
        <f>'Region - Amravati Data'!E127</f>
        <v>Nandgaon Khandeshwar</v>
      </c>
      <c r="F141" s="1" t="str">
        <f>'Region - Amravati Data'!F127</f>
        <v>20030287</v>
      </c>
      <c r="G141" s="1" t="str">
        <f>'Region - Amravati Data'!G127</f>
        <v>Takli &amp; 4 Villages RRWS</v>
      </c>
      <c r="H141" s="1" t="str">
        <f>'Region - Amravati Data'!H127</f>
        <v>Bopnemtaba</v>
      </c>
      <c r="I141" s="1" t="str">
        <f>'Region - Amravati Data'!I127</f>
        <v>Existing 0.50 LL ESR</v>
      </c>
      <c r="J141" s="1" t="str">
        <f>'Region - Amravati Data'!J127</f>
        <v>Connected</v>
      </c>
      <c r="K141" s="1" t="str">
        <f>'Region - Amravati Data'!K127</f>
        <v>Not</v>
      </c>
      <c r="L141" s="1" t="str">
        <f>'Region - Amravati Data'!L127</f>
        <v>Connected</v>
      </c>
      <c r="M141" s="1" t="str">
        <f>'Region - Amravati Data'!M127</f>
        <v>Online</v>
      </c>
      <c r="N141" s="1" t="str">
        <f>'Region - Amravati Data'!N127</f>
        <v>N/A</v>
      </c>
      <c r="O141" s="1" t="str">
        <f>'Region - Amravati Data'!O127</f>
        <v>Online</v>
      </c>
      <c r="P141" s="1" t="str">
        <f>'Region - Amravati Data'!P127</f>
        <v>In Progress</v>
      </c>
      <c r="Q141" s="1">
        <f>'Region - Amravati Data'!Q127</f>
        <v>0</v>
      </c>
      <c r="R141" s="1">
        <f>'Region - Amravati Data'!R127</f>
        <v>0</v>
      </c>
      <c r="S141" s="1">
        <f>'Region - Amravati Data'!S127</f>
        <v>0</v>
      </c>
      <c r="T141" s="1">
        <f>'Region - Amravati Data'!T127</f>
        <v>0</v>
      </c>
      <c r="U141" s="1">
        <f>'Region - Amravati Data'!U127</f>
        <v>0</v>
      </c>
      <c r="V141" s="1">
        <f>'Region - Amravati Data'!V127</f>
        <v>0</v>
      </c>
    </row>
    <row r="142" spans="1:22" ht="16" x14ac:dyDescent="0.4">
      <c r="A142" s="1">
        <f>'Region - Amravati Data'!A128</f>
        <v>127</v>
      </c>
      <c r="B142" s="1" t="str">
        <f>'Region - Amravati Data'!B128</f>
        <v>Amravati</v>
      </c>
      <c r="C142" s="1" t="str">
        <f>'Region - Amravati Data'!C128</f>
        <v>Amravati W.M</v>
      </c>
      <c r="D142" s="1" t="str">
        <f>'Region - Amravati Data'!D128</f>
        <v>W.M.Amravati - 2</v>
      </c>
      <c r="E142" s="1" t="str">
        <f>'Region - Amravati Data'!E128</f>
        <v>Amravati</v>
      </c>
      <c r="F142" s="1" t="str">
        <f>'Region - Amravati Data'!F128</f>
        <v>20003791</v>
      </c>
      <c r="G142" s="1" t="str">
        <f>'Region - Amravati Data'!G128</f>
        <v>105 Villages RRWSS</v>
      </c>
      <c r="H142" s="1" t="str">
        <f>'Region - Amravati Data'!H128</f>
        <v>Shirajgaon</v>
      </c>
      <c r="I142" s="1" t="str">
        <f>'Region - Amravati Data'!I128</f>
        <v>Existing 2.3 LL ESR- Outlet-1</v>
      </c>
      <c r="J142" s="1" t="str">
        <f>'Region - Amravati Data'!J128</f>
        <v>Connected</v>
      </c>
      <c r="K142" s="1" t="str">
        <f>'Region - Amravati Data'!K128</f>
        <v>Connected</v>
      </c>
      <c r="L142" s="1" t="str">
        <f>'Region - Amravati Data'!L128</f>
        <v>Connected</v>
      </c>
      <c r="M142" s="1" t="str">
        <f>'Region - Amravati Data'!M128</f>
        <v>Online</v>
      </c>
      <c r="N142" s="1" t="str">
        <f>'Region - Amravati Data'!N128</f>
        <v>Online</v>
      </c>
      <c r="O142" s="1" t="str">
        <f>'Region - Amravati Data'!O128</f>
        <v>Online</v>
      </c>
      <c r="P142" s="1" t="str">
        <f>'Region - Amravati Data'!P128</f>
        <v>Fully Completed</v>
      </c>
      <c r="Q142" s="1">
        <f>'Region - Amravati Data'!Q128</f>
        <v>0</v>
      </c>
      <c r="R142" s="1">
        <f>'Region - Amravati Data'!R128</f>
        <v>0</v>
      </c>
      <c r="S142" s="1">
        <f>'Region - Amravati Data'!S128</f>
        <v>0</v>
      </c>
      <c r="T142" s="1">
        <f>'Region - Amravati Data'!T128</f>
        <v>0</v>
      </c>
      <c r="U142" s="1">
        <f>'Region - Amravati Data'!U128</f>
        <v>0</v>
      </c>
      <c r="V142" s="1">
        <f>'Region - Amravati Data'!V128</f>
        <v>0</v>
      </c>
    </row>
    <row r="143" spans="1:22" ht="16" x14ac:dyDescent="0.4">
      <c r="A143" s="1">
        <f>'Region - Amravati Data'!A129</f>
        <v>128</v>
      </c>
      <c r="B143" s="1" t="str">
        <f>'Region - Amravati Data'!B129</f>
        <v>Amravati</v>
      </c>
      <c r="C143" s="1" t="str">
        <f>'Region - Amravati Data'!C129</f>
        <v>Amravati</v>
      </c>
      <c r="D143" s="1" t="str">
        <f>'Region - Amravati Data'!D129</f>
        <v>Amravati - 2</v>
      </c>
      <c r="E143" s="1" t="str">
        <f>'Region - Amravati Data'!E129</f>
        <v>Nandgaon Khandeshwar</v>
      </c>
      <c r="F143" s="1" t="str">
        <f>'Region - Amravati Data'!F129</f>
        <v>20030287</v>
      </c>
      <c r="G143" s="1" t="str">
        <f>'Region - Amravati Data'!G129</f>
        <v>Takli &amp; 4 Villages RRWS</v>
      </c>
      <c r="H143" s="1" t="str">
        <f>'Region - Amravati Data'!H129</f>
        <v>Hiwara Kh.</v>
      </c>
      <c r="I143" s="1" t="str">
        <f>'Region - Amravati Data'!I129</f>
        <v>Proposed 0.25 LL ESR</v>
      </c>
      <c r="J143" s="1" t="str">
        <f>'Region - Amravati Data'!J129</f>
        <v>Connected</v>
      </c>
      <c r="K143" s="1" t="str">
        <f>'Region - Amravati Data'!K129</f>
        <v>Connected</v>
      </c>
      <c r="L143" s="1" t="str">
        <f>'Region - Amravati Data'!L129</f>
        <v>Connected</v>
      </c>
      <c r="M143" s="1" t="str">
        <f>'Region - Amravati Data'!M129</f>
        <v>Online</v>
      </c>
      <c r="N143" s="1" t="str">
        <f>'Region - Amravati Data'!N129</f>
        <v>Offline</v>
      </c>
      <c r="O143" s="1" t="str">
        <f>'Region - Amravati Data'!O129</f>
        <v>Offline</v>
      </c>
      <c r="P143" s="1" t="str">
        <f>'Region - Amravati Data'!P129</f>
        <v>Fully Completed</v>
      </c>
      <c r="Q143" s="1">
        <f>'Region - Amravati Data'!Q129</f>
        <v>0</v>
      </c>
      <c r="R143" s="1">
        <f>'Region - Amravati Data'!R129</f>
        <v>0</v>
      </c>
      <c r="S143" s="1">
        <f>'Region - Amravati Data'!S129</f>
        <v>0</v>
      </c>
      <c r="T143" s="1">
        <f>'Region - Amravati Data'!T129</f>
        <v>1</v>
      </c>
      <c r="U143" s="1">
        <f>'Region - Amravati Data'!U129</f>
        <v>0</v>
      </c>
      <c r="V143" s="1">
        <f>'Region - Amravati Data'!V129</f>
        <v>1</v>
      </c>
    </row>
    <row r="144" spans="1:22" ht="16" x14ac:dyDescent="0.4">
      <c r="A144" s="1">
        <f>'Region - Amravati Data'!A130</f>
        <v>129</v>
      </c>
      <c r="B144" s="1" t="str">
        <f>'Region - Amravati Data'!B130</f>
        <v>Amravati</v>
      </c>
      <c r="C144" s="1" t="str">
        <f>'Region - Amravati Data'!C130</f>
        <v>Amravati W.M</v>
      </c>
      <c r="D144" s="1" t="str">
        <f>'Region - Amravati Data'!D130</f>
        <v>W.M.Amravati - 2</v>
      </c>
      <c r="E144" s="1" t="str">
        <f>'Region - Amravati Data'!E130</f>
        <v>Achalpur</v>
      </c>
      <c r="F144" s="1" t="str">
        <f>'Region - Amravati Data'!F130</f>
        <v>20003791</v>
      </c>
      <c r="G144" s="1" t="str">
        <f>'Region - Amravati Data'!G130</f>
        <v>105 Villages RRWSS</v>
      </c>
      <c r="H144" s="1" t="str">
        <f>'Region - Amravati Data'!H130</f>
        <v>Virshi</v>
      </c>
      <c r="I144" s="1" t="str">
        <f>'Region - Amravati Data'!I130</f>
        <v>Existing 0.7 LL ESR</v>
      </c>
      <c r="J144" s="1" t="str">
        <f>'Region - Amravati Data'!J130</f>
        <v>Connected</v>
      </c>
      <c r="K144" s="1" t="str">
        <f>'Region - Amravati Data'!K130</f>
        <v>Connected</v>
      </c>
      <c r="L144" s="1" t="str">
        <f>'Region - Amravati Data'!L130</f>
        <v>Connected</v>
      </c>
      <c r="M144" s="1" t="str">
        <f>'Region - Amravati Data'!M130</f>
        <v>Online</v>
      </c>
      <c r="N144" s="1" t="str">
        <f>'Region - Amravati Data'!N130</f>
        <v>Online</v>
      </c>
      <c r="O144" s="1" t="str">
        <f>'Region - Amravati Data'!O130</f>
        <v>Online</v>
      </c>
      <c r="P144" s="1" t="str">
        <f>'Region - Amravati Data'!P130</f>
        <v>Fully Completed</v>
      </c>
      <c r="Q144" s="1">
        <f>'Region - Amravati Data'!Q130</f>
        <v>0</v>
      </c>
      <c r="R144" s="1">
        <f>'Region - Amravati Data'!R130</f>
        <v>0</v>
      </c>
      <c r="S144" s="1">
        <f>'Region - Amravati Data'!S130</f>
        <v>0</v>
      </c>
      <c r="T144" s="1">
        <f>'Region - Amravati Data'!T130</f>
        <v>0</v>
      </c>
      <c r="U144" s="1">
        <f>'Region - Amravati Data'!U130</f>
        <v>0</v>
      </c>
      <c r="V144" s="1">
        <f>'Region - Amravati Data'!V130</f>
        <v>0</v>
      </c>
    </row>
    <row r="145" spans="1:22" ht="16" x14ac:dyDescent="0.4">
      <c r="A145" s="1">
        <f>'Region - Amravati Data'!A131</f>
        <v>130</v>
      </c>
      <c r="B145" s="1" t="str">
        <f>'Region - Amravati Data'!B131</f>
        <v>Akola</v>
      </c>
      <c r="C145" s="1" t="str">
        <f>'Region - Amravati Data'!C131</f>
        <v>Akola</v>
      </c>
      <c r="D145" s="1" t="str">
        <f>'Region - Amravati Data'!D131</f>
        <v>Akola</v>
      </c>
      <c r="E145" s="1" t="str">
        <f>'Region - Amravati Data'!E131</f>
        <v>Akola</v>
      </c>
      <c r="F145" s="1" t="str">
        <f>'Region - Amravati Data'!F131</f>
        <v>20028565</v>
      </c>
      <c r="G145" s="1" t="str">
        <f>'Region - Amravati Data'!G131</f>
        <v>Akot 84 VRRWSS Tq. Akola, Akot &amp; Telhara Dist. Akola</v>
      </c>
      <c r="H145" s="1" t="str">
        <f>'Region - Amravati Data'!H131</f>
        <v>Taroda</v>
      </c>
      <c r="I145" s="1" t="str">
        <f>'Region - Amravati Data'!I131</f>
        <v>Existing 0.40 LL ESR</v>
      </c>
      <c r="J145" s="1" t="str">
        <f>'Region - Amravati Data'!J131</f>
        <v>Connected</v>
      </c>
      <c r="K145" s="1" t="str">
        <f>'Region - Amravati Data'!K131</f>
        <v>Connected</v>
      </c>
      <c r="L145" s="1" t="str">
        <f>'Region - Amravati Data'!L131</f>
        <v>Connected</v>
      </c>
      <c r="M145" s="1" t="str">
        <f>'Region - Amravati Data'!M131</f>
        <v>Online</v>
      </c>
      <c r="N145" s="1" t="str">
        <f>'Region - Amravati Data'!N131</f>
        <v>Offline</v>
      </c>
      <c r="O145" s="1" t="str">
        <f>'Region - Amravati Data'!O131</f>
        <v>Online</v>
      </c>
      <c r="P145" s="1" t="str">
        <f>'Region - Amravati Data'!P131</f>
        <v>Fully Completed</v>
      </c>
      <c r="Q145" s="1">
        <f>'Region - Amravati Data'!Q131</f>
        <v>0</v>
      </c>
      <c r="R145" s="1">
        <f>'Region - Amravati Data'!R131</f>
        <v>0</v>
      </c>
      <c r="S145" s="1">
        <f>'Region - Amravati Data'!S131</f>
        <v>0</v>
      </c>
      <c r="T145" s="1">
        <f>'Region - Amravati Data'!T131</f>
        <v>1</v>
      </c>
      <c r="U145" s="1">
        <f>'Region - Amravati Data'!U131</f>
        <v>0</v>
      </c>
      <c r="V145" s="1">
        <f>'Region - Amravati Data'!V131</f>
        <v>0</v>
      </c>
    </row>
    <row r="146" spans="1:22" ht="16" x14ac:dyDescent="0.4">
      <c r="A146" s="1">
        <f>'Region - Amravati Data'!A132</f>
        <v>131</v>
      </c>
      <c r="B146" s="1" t="str">
        <f>'Region - Amravati Data'!B132</f>
        <v>Akola</v>
      </c>
      <c r="C146" s="1" t="str">
        <f>'Region - Amravati Data'!C132</f>
        <v>Buldhana</v>
      </c>
      <c r="D146" s="1" t="str">
        <f>'Region - Amravati Data'!D132</f>
        <v>Buldhana</v>
      </c>
      <c r="E146" s="1" t="str">
        <f>'Region - Amravati Data'!E132</f>
        <v>Buldhana</v>
      </c>
      <c r="F146" s="1" t="str">
        <f>'Region - Amravati Data'!F132</f>
        <v>20021406</v>
      </c>
      <c r="G146" s="1" t="str">
        <f>'Region - Amravati Data'!G132</f>
        <v>Padali &amp; 5 Villages RRWSS</v>
      </c>
      <c r="H146" s="1" t="str">
        <f>'Region - Amravati Data'!H132</f>
        <v>Gondhankhed</v>
      </c>
      <c r="I146" s="1" t="str">
        <f>'Region - Amravati Data'!I132</f>
        <v>Proposed 0.65 LL ESR</v>
      </c>
      <c r="J146" s="1" t="str">
        <f>'Region - Amravati Data'!J132</f>
        <v>Connected</v>
      </c>
      <c r="K146" s="1" t="str">
        <f>'Region - Amravati Data'!K132</f>
        <v>Connected</v>
      </c>
      <c r="L146" s="1" t="str">
        <f>'Region - Amravati Data'!L132</f>
        <v>Connected</v>
      </c>
      <c r="M146" s="1" t="str">
        <f>'Region - Amravati Data'!M132</f>
        <v>Offline</v>
      </c>
      <c r="N146" s="1" t="str">
        <f>'Region - Amravati Data'!N132</f>
        <v>Offline</v>
      </c>
      <c r="O146" s="1" t="str">
        <f>'Region - Amravati Data'!O132</f>
        <v>Online</v>
      </c>
      <c r="P146" s="1" t="str">
        <f>'Region - Amravati Data'!P132</f>
        <v>Fully Completed</v>
      </c>
      <c r="Q146" s="1">
        <f>'Region - Amravati Data'!Q132</f>
        <v>0</v>
      </c>
      <c r="R146" s="1">
        <f>'Region - Amravati Data'!R132</f>
        <v>0</v>
      </c>
      <c r="S146" s="1">
        <f>'Region - Amravati Data'!S132</f>
        <v>0</v>
      </c>
      <c r="T146" s="1">
        <f>'Region - Amravati Data'!T132</f>
        <v>1</v>
      </c>
      <c r="U146" s="1">
        <f>'Region - Amravati Data'!U132</f>
        <v>0</v>
      </c>
      <c r="V146" s="1">
        <f>'Region - Amravati Data'!V132</f>
        <v>0</v>
      </c>
    </row>
    <row r="147" spans="1:22" ht="16" x14ac:dyDescent="0.4">
      <c r="A147" s="1">
        <f>'Region - Amravati Data'!A133</f>
        <v>132</v>
      </c>
      <c r="B147" s="1" t="str">
        <f>'Region - Amravati Data'!B133</f>
        <v>Amravati</v>
      </c>
      <c r="C147" s="1" t="str">
        <f>'Region - Amravati Data'!C133</f>
        <v>Yavatmal</v>
      </c>
      <c r="D147" s="1" t="str">
        <f>'Region - Amravati Data'!D133</f>
        <v>Pusad</v>
      </c>
      <c r="E147" s="1" t="str">
        <f>'Region - Amravati Data'!E133</f>
        <v>Pusad</v>
      </c>
      <c r="F147" s="1" t="str">
        <f>'Region - Amravati Data'!F133</f>
        <v>20028563</v>
      </c>
      <c r="G147" s="1" t="str">
        <f>'Region - Amravati Data'!G133</f>
        <v>Malpathar 28 Villages, (Reju.)</v>
      </c>
      <c r="H147" s="1" t="str">
        <f>'Region - Amravati Data'!H133</f>
        <v>Nanad no 2</v>
      </c>
      <c r="I147" s="1" t="str">
        <f>'Region - Amravati Data'!I133</f>
        <v>Existing 0.75 LL GSR</v>
      </c>
      <c r="J147" s="1" t="str">
        <f>'Region - Amravati Data'!J133</f>
        <v>Not</v>
      </c>
      <c r="K147" s="1" t="str">
        <f>'Region - Amravati Data'!K133</f>
        <v>Connected</v>
      </c>
      <c r="L147" s="1" t="str">
        <f>'Region - Amravati Data'!L133</f>
        <v>Connected</v>
      </c>
      <c r="M147" s="1" t="str">
        <f>'Region - Amravati Data'!M133</f>
        <v>N/A</v>
      </c>
      <c r="N147" s="1" t="str">
        <f>'Region - Amravati Data'!N133</f>
        <v>Offline</v>
      </c>
      <c r="O147" s="1" t="str">
        <f>'Region - Amravati Data'!O133</f>
        <v>Online</v>
      </c>
      <c r="P147" s="1" t="str">
        <f>'Region - Amravati Data'!P133</f>
        <v>In Progress</v>
      </c>
      <c r="Q147" s="1">
        <f>'Region - Amravati Data'!Q133</f>
        <v>0</v>
      </c>
      <c r="R147" s="1">
        <f>'Region - Amravati Data'!R133</f>
        <v>0</v>
      </c>
      <c r="S147" s="1">
        <f>'Region - Amravati Data'!S133</f>
        <v>0</v>
      </c>
      <c r="T147" s="1">
        <f>'Region - Amravati Data'!T133</f>
        <v>1</v>
      </c>
      <c r="U147" s="1">
        <f>'Region - Amravati Data'!U133</f>
        <v>0</v>
      </c>
      <c r="V147" s="1">
        <f>'Region - Amravati Data'!V133</f>
        <v>0</v>
      </c>
    </row>
    <row r="148" spans="1:22" ht="16" x14ac:dyDescent="0.4">
      <c r="A148" s="1">
        <f>'Region - Amravati Data'!A134</f>
        <v>133</v>
      </c>
      <c r="B148" s="1" t="str">
        <f>'Region - Amravati Data'!B134</f>
        <v>Amravati</v>
      </c>
      <c r="C148" s="1" t="str">
        <f>'Region - Amravati Data'!C134</f>
        <v>Amravati W.M</v>
      </c>
      <c r="D148" s="1" t="str">
        <f>'Region - Amravati Data'!D134</f>
        <v>W.M.Amravati - 2</v>
      </c>
      <c r="E148" s="1" t="str">
        <f>'Region - Amravati Data'!E134</f>
        <v>Bhatkuli</v>
      </c>
      <c r="F148" s="1" t="str">
        <f>'Region - Amravati Data'!F134</f>
        <v>20003791</v>
      </c>
      <c r="G148" s="1" t="str">
        <f>'Region - Amravati Data'!G134</f>
        <v>105 Villages RRWSS</v>
      </c>
      <c r="H148" s="1" t="str">
        <f>'Region - Amravati Data'!H134</f>
        <v>Hatkhed</v>
      </c>
      <c r="I148" s="1" t="str">
        <f>'Region - Amravati Data'!I134</f>
        <v>Existing 0.45 LL ESR- Outlet-2</v>
      </c>
      <c r="J148" s="1" t="str">
        <f>'Region - Amravati Data'!J134</f>
        <v>Not</v>
      </c>
      <c r="K148" s="1" t="str">
        <f>'Region - Amravati Data'!K134</f>
        <v>Not</v>
      </c>
      <c r="L148" s="1" t="str">
        <f>'Region - Amravati Data'!L134</f>
        <v>Connected</v>
      </c>
      <c r="M148" s="1" t="str">
        <f>'Region - Amravati Data'!M134</f>
        <v>N/A</v>
      </c>
      <c r="N148" s="1" t="str">
        <f>'Region - Amravati Data'!N134</f>
        <v>N/A</v>
      </c>
      <c r="O148" s="1" t="str">
        <f>'Region - Amravati Data'!O134</f>
        <v>Online</v>
      </c>
      <c r="P148" s="1" t="str">
        <f>'Region - Amravati Data'!P134</f>
        <v>In Progress</v>
      </c>
      <c r="Q148" s="1">
        <f>'Region - Amravati Data'!Q134</f>
        <v>0</v>
      </c>
      <c r="R148" s="1">
        <f>'Region - Amravati Data'!R134</f>
        <v>0</v>
      </c>
      <c r="S148" s="1">
        <f>'Region - Amravati Data'!S134</f>
        <v>0</v>
      </c>
      <c r="T148" s="1">
        <f>'Region - Amravati Data'!T134</f>
        <v>0</v>
      </c>
      <c r="U148" s="1">
        <f>'Region - Amravati Data'!U134</f>
        <v>0</v>
      </c>
      <c r="V148" s="1">
        <f>'Region - Amravati Data'!V134</f>
        <v>0</v>
      </c>
    </row>
    <row r="149" spans="1:22" ht="16" x14ac:dyDescent="0.4">
      <c r="A149" s="1">
        <f>'Region - Amravati Data'!A135</f>
        <v>134</v>
      </c>
      <c r="B149" s="1" t="str">
        <f>'Region - Amravati Data'!B135</f>
        <v>Akola</v>
      </c>
      <c r="C149" s="1" t="str">
        <f>'Region - Amravati Data'!C135</f>
        <v>Akola</v>
      </c>
      <c r="D149" s="1" t="str">
        <f>'Region - Amravati Data'!D135</f>
        <v>Akola</v>
      </c>
      <c r="E149" s="1" t="str">
        <f>'Region - Amravati Data'!E135</f>
        <v>Akola</v>
      </c>
      <c r="F149" s="1" t="str">
        <f>'Region - Amravati Data'!F135</f>
        <v>20028565</v>
      </c>
      <c r="G149" s="1" t="str">
        <f>'Region - Amravati Data'!G135</f>
        <v>Akot 84 VRRWSS Tq. Akola, Akot &amp; Telhara Dist. Akola</v>
      </c>
      <c r="H149" s="1" t="str">
        <f>'Region - Amravati Data'!H135</f>
        <v>Tandulwadi</v>
      </c>
      <c r="I149" s="1" t="str">
        <f>'Region - Amravati Data'!I135</f>
        <v>Existing 0.30 LL ESR</v>
      </c>
      <c r="J149" s="1" t="str">
        <f>'Region - Amravati Data'!J135</f>
        <v>Connected</v>
      </c>
      <c r="K149" s="1" t="str">
        <f>'Region - Amravati Data'!K135</f>
        <v>Connected</v>
      </c>
      <c r="L149" s="1" t="str">
        <f>'Region - Amravati Data'!L135</f>
        <v>Connected</v>
      </c>
      <c r="M149" s="1" t="str">
        <f>'Region - Amravati Data'!M135</f>
        <v>Online</v>
      </c>
      <c r="N149" s="1" t="str">
        <f>'Region - Amravati Data'!N135</f>
        <v>Offline</v>
      </c>
      <c r="O149" s="1" t="str">
        <f>'Region - Amravati Data'!O135</f>
        <v>Online</v>
      </c>
      <c r="P149" s="1" t="str">
        <f>'Region - Amravati Data'!P135</f>
        <v>Fully Completed</v>
      </c>
      <c r="Q149" s="1">
        <f>'Region - Amravati Data'!Q135</f>
        <v>0</v>
      </c>
      <c r="R149" s="1">
        <f>'Region - Amravati Data'!R135</f>
        <v>0</v>
      </c>
      <c r="S149" s="1">
        <f>'Region - Amravati Data'!S135</f>
        <v>1</v>
      </c>
      <c r="T149" s="1">
        <f>'Region - Amravati Data'!T135</f>
        <v>0</v>
      </c>
      <c r="U149" s="1">
        <f>'Region - Amravati Data'!U135</f>
        <v>0</v>
      </c>
      <c r="V149" s="1">
        <f>'Region - Amravati Data'!V135</f>
        <v>0</v>
      </c>
    </row>
    <row r="150" spans="1:22" ht="16" x14ac:dyDescent="0.4">
      <c r="A150" s="1">
        <f>'Region - Amravati Data'!A136</f>
        <v>135</v>
      </c>
      <c r="B150" s="1" t="str">
        <f>'Region - Amravati Data'!B136</f>
        <v>Amravati</v>
      </c>
      <c r="C150" s="1" t="str">
        <f>'Region - Amravati Data'!C136</f>
        <v>Amravati W.M</v>
      </c>
      <c r="D150" s="1" t="str">
        <f>'Region - Amravati Data'!D136</f>
        <v>W.M.Amravati - 2</v>
      </c>
      <c r="E150" s="1" t="str">
        <f>'Region - Amravati Data'!E136</f>
        <v>Achalpur</v>
      </c>
      <c r="F150" s="1" t="str">
        <f>'Region - Amravati Data'!F136</f>
        <v>20003791</v>
      </c>
      <c r="G150" s="1" t="str">
        <f>'Region - Amravati Data'!G136</f>
        <v>105 Villages RRWSS</v>
      </c>
      <c r="H150" s="1" t="str">
        <f>'Region - Amravati Data'!H136</f>
        <v>Yelki</v>
      </c>
      <c r="I150" s="1" t="str">
        <f>'Region - Amravati Data'!I136</f>
        <v>Existing 0.35 LL ESR-1</v>
      </c>
      <c r="J150" s="1" t="str">
        <f>'Region - Amravati Data'!J136</f>
        <v>Connected</v>
      </c>
      <c r="K150" s="1" t="str">
        <f>'Region - Amravati Data'!K136</f>
        <v>Not</v>
      </c>
      <c r="L150" s="1" t="str">
        <f>'Region - Amravati Data'!L136</f>
        <v>Connected</v>
      </c>
      <c r="M150" s="1" t="str">
        <f>'Region - Amravati Data'!M136</f>
        <v>Offline</v>
      </c>
      <c r="N150" s="1" t="str">
        <f>'Region - Amravati Data'!N136</f>
        <v>N/A</v>
      </c>
      <c r="O150" s="1" t="str">
        <f>'Region - Amravati Data'!O136</f>
        <v>Online</v>
      </c>
      <c r="P150" s="1" t="str">
        <f>'Region - Amravati Data'!P136</f>
        <v>In Progress</v>
      </c>
      <c r="Q150" s="1">
        <f>'Region - Amravati Data'!Q136</f>
        <v>0</v>
      </c>
      <c r="R150" s="1">
        <f>'Region - Amravati Data'!R136</f>
        <v>0</v>
      </c>
      <c r="S150" s="1">
        <f>'Region - Amravati Data'!S136</f>
        <v>0</v>
      </c>
      <c r="T150" s="1">
        <f>'Region - Amravati Data'!T136</f>
        <v>0</v>
      </c>
      <c r="U150" s="1">
        <f>'Region - Amravati Data'!U136</f>
        <v>0</v>
      </c>
      <c r="V150" s="1">
        <f>'Region - Amravati Data'!V136</f>
        <v>0</v>
      </c>
    </row>
    <row r="151" spans="1:22" ht="16" x14ac:dyDescent="0.4">
      <c r="A151" s="1">
        <f>'Region - Amravati Data'!A137</f>
        <v>136</v>
      </c>
      <c r="B151" s="1" t="str">
        <f>'Region - Amravati Data'!B137</f>
        <v>Akola</v>
      </c>
      <c r="C151" s="1" t="str">
        <f>'Region - Amravati Data'!C137</f>
        <v>Buldhana</v>
      </c>
      <c r="D151" s="1" t="str">
        <f>'Region - Amravati Data'!D137</f>
        <v>Buldhana</v>
      </c>
      <c r="E151" s="1" t="str">
        <f>'Region - Amravati Data'!E137</f>
        <v>Motala</v>
      </c>
      <c r="F151" s="1" t="str">
        <f>'Region - Amravati Data'!F137</f>
        <v>20028065</v>
      </c>
      <c r="G151" s="1" t="str">
        <f>'Region - Amravati Data'!G137</f>
        <v>Pophali &amp; 3 Villages RRWSS</v>
      </c>
      <c r="H151" s="1" t="str">
        <f>'Region - Amravati Data'!H137</f>
        <v>Wadi</v>
      </c>
      <c r="I151" s="1" t="str">
        <f>'Region - Amravati Data'!I137</f>
        <v>Proposed 1.65 LL MBR- Outlet-1</v>
      </c>
      <c r="J151" s="1" t="str">
        <f>'Region - Amravati Data'!J137</f>
        <v>Not</v>
      </c>
      <c r="K151" s="1" t="str">
        <f>'Region - Amravati Data'!K137</f>
        <v>Not</v>
      </c>
      <c r="L151" s="1" t="str">
        <f>'Region - Amravati Data'!L137</f>
        <v>Connected</v>
      </c>
      <c r="M151" s="1" t="str">
        <f>'Region - Amravati Data'!M137</f>
        <v>N/A</v>
      </c>
      <c r="N151" s="1" t="str">
        <f>'Region - Amravati Data'!N137</f>
        <v>N/A</v>
      </c>
      <c r="O151" s="1" t="str">
        <f>'Region - Amravati Data'!O137</f>
        <v>Online</v>
      </c>
      <c r="P151" s="1" t="str">
        <f>'Region - Amravati Data'!P137</f>
        <v>In Progress</v>
      </c>
      <c r="Q151" s="1">
        <f>'Region - Amravati Data'!Q137</f>
        <v>0</v>
      </c>
      <c r="R151" s="1">
        <f>'Region - Amravati Data'!R137</f>
        <v>0</v>
      </c>
      <c r="S151" s="1">
        <f>'Region - Amravati Data'!S137</f>
        <v>0</v>
      </c>
      <c r="T151" s="1">
        <f>'Region - Amravati Data'!T137</f>
        <v>0</v>
      </c>
      <c r="U151" s="1">
        <f>'Region - Amravati Data'!U137</f>
        <v>0</v>
      </c>
      <c r="V151" s="1">
        <f>'Region - Amravati Data'!V137</f>
        <v>0</v>
      </c>
    </row>
    <row r="152" spans="1:22" ht="16" x14ac:dyDescent="0.4">
      <c r="A152" s="1">
        <f>'Region - Amravati Data'!A138</f>
        <v>137</v>
      </c>
      <c r="B152" s="1" t="str">
        <f>'Region - Amravati Data'!B138</f>
        <v>Amravati</v>
      </c>
      <c r="C152" s="1" t="str">
        <f>'Region - Amravati Data'!C138</f>
        <v>Amravati W.M</v>
      </c>
      <c r="D152" s="1" t="str">
        <f>'Region - Amravati Data'!D138</f>
        <v>W.M.Amravati - 2</v>
      </c>
      <c r="E152" s="1" t="str">
        <f>'Region - Amravati Data'!E138</f>
        <v>Amravati</v>
      </c>
      <c r="F152" s="1" t="str">
        <f>'Region - Amravati Data'!F138</f>
        <v>20003791</v>
      </c>
      <c r="G152" s="1" t="str">
        <f>'Region - Amravati Data'!G138</f>
        <v>105 Villages RRWSS</v>
      </c>
      <c r="H152" s="1" t="str">
        <f>'Region - Amravati Data'!H138</f>
        <v>Saur</v>
      </c>
      <c r="I152" s="1" t="str">
        <f>'Region - Amravati Data'!I138</f>
        <v>Existing 1.00 LL ESR</v>
      </c>
      <c r="J152" s="1" t="str">
        <f>'Region - Amravati Data'!J138</f>
        <v>Not</v>
      </c>
      <c r="K152" s="1" t="str">
        <f>'Region - Amravati Data'!K138</f>
        <v>Connected</v>
      </c>
      <c r="L152" s="1" t="str">
        <f>'Region - Amravati Data'!L138</f>
        <v>Connected</v>
      </c>
      <c r="M152" s="1" t="str">
        <f>'Region - Amravati Data'!M138</f>
        <v>N/A</v>
      </c>
      <c r="N152" s="1" t="str">
        <f>'Region - Amravati Data'!N138</f>
        <v>Offline</v>
      </c>
      <c r="O152" s="1" t="str">
        <f>'Region - Amravati Data'!O138</f>
        <v>Online</v>
      </c>
      <c r="P152" s="1" t="str">
        <f>'Region - Amravati Data'!P138</f>
        <v>In Progress</v>
      </c>
      <c r="Q152" s="1">
        <f>'Region - Amravati Data'!Q138</f>
        <v>0</v>
      </c>
      <c r="R152" s="1">
        <f>'Region - Amravati Data'!R138</f>
        <v>0</v>
      </c>
      <c r="S152" s="1">
        <f>'Region - Amravati Data'!S138</f>
        <v>0</v>
      </c>
      <c r="T152" s="1">
        <f>'Region - Amravati Data'!T138</f>
        <v>1</v>
      </c>
      <c r="U152" s="1">
        <f>'Region - Amravati Data'!U138</f>
        <v>0</v>
      </c>
      <c r="V152" s="1">
        <f>'Region - Amravati Data'!V138</f>
        <v>0</v>
      </c>
    </row>
    <row r="153" spans="1:22" ht="16" x14ac:dyDescent="0.4">
      <c r="A153" s="1">
        <f>'Region - Amravati Data'!A139</f>
        <v>138</v>
      </c>
      <c r="B153" s="1" t="str">
        <f>'Region - Amravati Data'!B139</f>
        <v>Akola</v>
      </c>
      <c r="C153" s="1" t="str">
        <f>'Region - Amravati Data'!C139</f>
        <v>Buldhana</v>
      </c>
      <c r="D153" s="1" t="str">
        <f>'Region - Amravati Data'!D139</f>
        <v>Buldhana</v>
      </c>
      <c r="E153" s="1" t="str">
        <f>'Region - Amravati Data'!E139</f>
        <v>Motala</v>
      </c>
      <c r="F153" s="1" t="str">
        <f>'Region - Amravati Data'!F139</f>
        <v>20028065</v>
      </c>
      <c r="G153" s="1" t="str">
        <f>'Region - Amravati Data'!G139</f>
        <v>Pophali &amp; 3 Villages RRWSS</v>
      </c>
      <c r="H153" s="1" t="str">
        <f>'Region - Amravati Data'!H139</f>
        <v>Pophali</v>
      </c>
      <c r="I153" s="1" t="str">
        <f>'Region - Amravati Data'!I139</f>
        <v>Proposed 0.25 LL ESR</v>
      </c>
      <c r="J153" s="1" t="str">
        <f>'Region - Amravati Data'!J139</f>
        <v>Connected</v>
      </c>
      <c r="K153" s="1" t="str">
        <f>'Region - Amravati Data'!K139</f>
        <v>Connected</v>
      </c>
      <c r="L153" s="1" t="str">
        <f>'Region - Amravati Data'!L139</f>
        <v>Connected</v>
      </c>
      <c r="M153" s="1" t="str">
        <f>'Region - Amravati Data'!M139</f>
        <v>Offline</v>
      </c>
      <c r="N153" s="1" t="str">
        <f>'Region - Amravati Data'!N139</f>
        <v>Online</v>
      </c>
      <c r="O153" s="1" t="str">
        <f>'Region - Amravati Data'!O139</f>
        <v>Online</v>
      </c>
      <c r="P153" s="1" t="str">
        <f>'Region - Amravati Data'!P139</f>
        <v>Fully Completed</v>
      </c>
      <c r="Q153" s="1">
        <f>'Region - Amravati Data'!Q139</f>
        <v>0</v>
      </c>
      <c r="R153" s="1">
        <f>'Region - Amravati Data'!R139</f>
        <v>0</v>
      </c>
      <c r="S153" s="1">
        <f>'Region - Amravati Data'!S139</f>
        <v>0</v>
      </c>
      <c r="T153" s="1">
        <f>'Region - Amravati Data'!T139</f>
        <v>0</v>
      </c>
      <c r="U153" s="1">
        <f>'Region - Amravati Data'!U139</f>
        <v>0</v>
      </c>
      <c r="V153" s="1">
        <f>'Region - Amravati Data'!V139</f>
        <v>0</v>
      </c>
    </row>
    <row r="154" spans="1:22" ht="16" x14ac:dyDescent="0.4">
      <c r="A154" s="1">
        <f>'Region - Amravati Data'!A140</f>
        <v>139</v>
      </c>
      <c r="B154" s="1" t="str">
        <f>'Region - Amravati Data'!B140</f>
        <v>Amravati</v>
      </c>
      <c r="C154" s="1" t="str">
        <f>'Region - Amravati Data'!C140</f>
        <v>Yavatmal</v>
      </c>
      <c r="D154" s="1" t="str">
        <f>'Region - Amravati Data'!D140</f>
        <v>Pusad</v>
      </c>
      <c r="E154" s="1" t="str">
        <f>'Region - Amravati Data'!E140</f>
        <v>Pusad</v>
      </c>
      <c r="F154" s="1" t="str">
        <f>'Region - Amravati Data'!F140</f>
        <v>20028563</v>
      </c>
      <c r="G154" s="1" t="str">
        <f>'Region - Amravati Data'!G140</f>
        <v>Malpathar 28 Villages, (Reju.)</v>
      </c>
      <c r="H154" s="1" t="str">
        <f>'Region - Amravati Data'!H140</f>
        <v>Rohada</v>
      </c>
      <c r="I154" s="1" t="str">
        <f>'Region - Amravati Data'!I140</f>
        <v>Existing 1.5 LL GSR</v>
      </c>
      <c r="J154" s="1" t="str">
        <f>'Region - Amravati Data'!J140</f>
        <v>Not</v>
      </c>
      <c r="K154" s="1" t="str">
        <f>'Region - Amravati Data'!K140</f>
        <v>Connected</v>
      </c>
      <c r="L154" s="1" t="str">
        <f>'Region - Amravati Data'!L140</f>
        <v>Not</v>
      </c>
      <c r="M154" s="1" t="str">
        <f>'Region - Amravati Data'!M140</f>
        <v>N/A</v>
      </c>
      <c r="N154" s="1" t="str">
        <f>'Region - Amravati Data'!N140</f>
        <v>Offline</v>
      </c>
      <c r="O154" s="1" t="str">
        <f>'Region - Amravati Data'!O140</f>
        <v>N/A</v>
      </c>
      <c r="P154" s="1" t="str">
        <f>'Region - Amravati Data'!P140</f>
        <v>In Progress</v>
      </c>
      <c r="Q154" s="1">
        <f>'Region - Amravati Data'!Q140</f>
        <v>0</v>
      </c>
      <c r="R154" s="1">
        <f>'Region - Amravati Data'!R140</f>
        <v>0</v>
      </c>
      <c r="S154" s="1">
        <f>'Region - Amravati Data'!S140</f>
        <v>1</v>
      </c>
      <c r="T154" s="1">
        <f>'Region - Amravati Data'!T140</f>
        <v>0</v>
      </c>
      <c r="U154" s="1">
        <f>'Region - Amravati Data'!U140</f>
        <v>0</v>
      </c>
      <c r="V154" s="1">
        <f>'Region - Amravati Data'!V140</f>
        <v>0</v>
      </c>
    </row>
    <row r="155" spans="1:22" ht="16" x14ac:dyDescent="0.4">
      <c r="A155" s="1">
        <f>'Region - Amravati Data'!A141</f>
        <v>140</v>
      </c>
      <c r="B155" s="1" t="str">
        <f>'Region - Amravati Data'!B141</f>
        <v>Amravati</v>
      </c>
      <c r="C155" s="1" t="str">
        <f>'Region - Amravati Data'!C141</f>
        <v>Amravati W.M</v>
      </c>
      <c r="D155" s="1" t="str">
        <f>'Region - Amravati Data'!D141</f>
        <v>W.M.Amravati - 2</v>
      </c>
      <c r="E155" s="1" t="str">
        <f>'Region - Amravati Data'!E141</f>
        <v>Chandur Bazar</v>
      </c>
      <c r="F155" s="1" t="str">
        <f>'Region - Amravati Data'!F141</f>
        <v>20003791</v>
      </c>
      <c r="G155" s="1" t="str">
        <f>'Region - Amravati Data'!G141</f>
        <v>105 Villages RRWSS</v>
      </c>
      <c r="H155" s="1" t="str">
        <f>'Region - Amravati Data'!H141</f>
        <v>Mhaispur</v>
      </c>
      <c r="I155" s="1" t="str">
        <f>'Region - Amravati Data'!I141</f>
        <v>Existing 0.35 LL ESR</v>
      </c>
      <c r="J155" s="1" t="str">
        <f>'Region - Amravati Data'!J141</f>
        <v>Connected</v>
      </c>
      <c r="K155" s="1" t="str">
        <f>'Region - Amravati Data'!K141</f>
        <v>Connected</v>
      </c>
      <c r="L155" s="1" t="str">
        <f>'Region - Amravati Data'!L141</f>
        <v>Connected</v>
      </c>
      <c r="M155" s="1" t="str">
        <f>'Region - Amravati Data'!M141</f>
        <v>Online</v>
      </c>
      <c r="N155" s="1" t="str">
        <f>'Region - Amravati Data'!N141</f>
        <v>Offline</v>
      </c>
      <c r="O155" s="1" t="str">
        <f>'Region - Amravati Data'!O141</f>
        <v>Online</v>
      </c>
      <c r="P155" s="1" t="str">
        <f>'Region - Amravati Data'!P141</f>
        <v>Fully Completed</v>
      </c>
      <c r="Q155" s="1">
        <f>'Region - Amravati Data'!Q141</f>
        <v>0</v>
      </c>
      <c r="R155" s="1">
        <f>'Region - Amravati Data'!R141</f>
        <v>0</v>
      </c>
      <c r="S155" s="1">
        <f>'Region - Amravati Data'!S141</f>
        <v>0</v>
      </c>
      <c r="T155" s="1">
        <f>'Region - Amravati Data'!T141</f>
        <v>1</v>
      </c>
      <c r="U155" s="1">
        <f>'Region - Amravati Data'!U141</f>
        <v>0</v>
      </c>
      <c r="V155" s="1">
        <f>'Region - Amravati Data'!V141</f>
        <v>0</v>
      </c>
    </row>
    <row r="156" spans="1:22" ht="16" x14ac:dyDescent="0.4">
      <c r="A156" s="1">
        <f>'Region - Amravati Data'!A142</f>
        <v>141</v>
      </c>
      <c r="B156" s="1" t="str">
        <f>'Region - Amravati Data'!B142</f>
        <v>Amravati</v>
      </c>
      <c r="C156" s="1" t="str">
        <f>'Region - Amravati Data'!C142</f>
        <v>Amravati</v>
      </c>
      <c r="D156" s="1" t="str">
        <f>'Region - Amravati Data'!D142</f>
        <v>Achalpur</v>
      </c>
      <c r="E156" s="1" t="str">
        <f>'Region - Amravati Data'!E142</f>
        <v>Chandur Bazar</v>
      </c>
      <c r="F156" s="1" t="str">
        <f>'Region - Amravati Data'!F142</f>
        <v>7945938</v>
      </c>
      <c r="G156" s="1" t="str">
        <f>'Region - Amravati Data'!G142</f>
        <v>83 Village RRWS Scheme MJP RR (C 39)</v>
      </c>
      <c r="H156" s="1" t="str">
        <f>'Region - Amravati Data'!H142</f>
        <v>Kavitha Bk.</v>
      </c>
      <c r="I156" s="1" t="str">
        <f>'Region - Amravati Data'!I142</f>
        <v>Existing 2 LL ESR- Outlet-1</v>
      </c>
      <c r="J156" s="1" t="str">
        <f>'Region - Amravati Data'!J142</f>
        <v>Connected</v>
      </c>
      <c r="K156" s="1" t="str">
        <f>'Region - Amravati Data'!K142</f>
        <v>Connected</v>
      </c>
      <c r="L156" s="1" t="str">
        <f>'Region - Amravati Data'!L142</f>
        <v>Connected</v>
      </c>
      <c r="M156" s="1" t="str">
        <f>'Region - Amravati Data'!M142</f>
        <v>Offline</v>
      </c>
      <c r="N156" s="1" t="str">
        <f>'Region - Amravati Data'!N142</f>
        <v>Offline</v>
      </c>
      <c r="O156" s="1" t="str">
        <f>'Region - Amravati Data'!O142</f>
        <v>Online</v>
      </c>
      <c r="P156" s="1" t="str">
        <f>'Region - Amravati Data'!P142</f>
        <v>Fully Completed</v>
      </c>
      <c r="Q156" s="1">
        <f>'Region - Amravati Data'!Q142</f>
        <v>0</v>
      </c>
      <c r="R156" s="1">
        <f>'Region - Amravati Data'!R142</f>
        <v>0</v>
      </c>
      <c r="S156" s="1">
        <f>'Region - Amravati Data'!S142</f>
        <v>0</v>
      </c>
      <c r="T156" s="1">
        <f>'Region - Amravati Data'!T142</f>
        <v>1</v>
      </c>
      <c r="U156" s="1">
        <f>'Region - Amravati Data'!U142</f>
        <v>0</v>
      </c>
      <c r="V156" s="1">
        <f>'Region - Amravati Data'!V142</f>
        <v>0</v>
      </c>
    </row>
    <row r="157" spans="1:22" ht="16" x14ac:dyDescent="0.4">
      <c r="A157" s="1">
        <f>'Region - Amravati Data'!A143</f>
        <v>142</v>
      </c>
      <c r="B157" s="1" t="str">
        <f>'Region - Amravati Data'!B143</f>
        <v>Amravati</v>
      </c>
      <c r="C157" s="1" t="str">
        <f>'Region - Amravati Data'!C143</f>
        <v>Amravati</v>
      </c>
      <c r="D157" s="1" t="str">
        <f>'Region - Amravati Data'!D143</f>
        <v>Amravati - 2</v>
      </c>
      <c r="E157" s="1" t="str">
        <f>'Region - Amravati Data'!E143</f>
        <v>Nandgaon Khandeshwar</v>
      </c>
      <c r="F157" s="1" t="str">
        <f>'Region - Amravati Data'!F143</f>
        <v>20030120</v>
      </c>
      <c r="G157" s="1" t="str">
        <f>'Region - Amravati Data'!G143</f>
        <v>Papal &amp; 5 Villages RRWS</v>
      </c>
      <c r="H157" s="1" t="str">
        <f>'Region - Amravati Data'!H143</f>
        <v>Papal</v>
      </c>
      <c r="I157" s="1" t="str">
        <f>'Region - Amravati Data'!I143</f>
        <v>Existing 0.75 LL ESR-2</v>
      </c>
      <c r="J157" s="1" t="str">
        <f>'Region - Amravati Data'!J143</f>
        <v>Connected</v>
      </c>
      <c r="K157" s="1" t="str">
        <f>'Region - Amravati Data'!K143</f>
        <v>Not</v>
      </c>
      <c r="L157" s="1" t="str">
        <f>'Region - Amravati Data'!L143</f>
        <v>Connected</v>
      </c>
      <c r="M157" s="1" t="str">
        <f>'Region - Amravati Data'!M143</f>
        <v>Online</v>
      </c>
      <c r="N157" s="1" t="str">
        <f>'Region - Amravati Data'!N143</f>
        <v>N/A</v>
      </c>
      <c r="O157" s="1" t="str">
        <f>'Region - Amravati Data'!O143</f>
        <v>Offline</v>
      </c>
      <c r="P157" s="1" t="str">
        <f>'Region - Amravati Data'!P143</f>
        <v>In Progress</v>
      </c>
      <c r="Q157" s="1">
        <f>'Region - Amravati Data'!Q143</f>
        <v>0</v>
      </c>
      <c r="R157" s="1">
        <f>'Region - Amravati Data'!R143</f>
        <v>1</v>
      </c>
      <c r="S157" s="1">
        <f>'Region - Amravati Data'!S143</f>
        <v>0</v>
      </c>
      <c r="T157" s="1">
        <f>'Region - Amravati Data'!T143</f>
        <v>0</v>
      </c>
      <c r="U157" s="1">
        <f>'Region - Amravati Data'!U143</f>
        <v>0</v>
      </c>
      <c r="V157" s="1">
        <f>'Region - Amravati Data'!V143</f>
        <v>1</v>
      </c>
    </row>
    <row r="158" spans="1:22" ht="16" x14ac:dyDescent="0.4">
      <c r="A158" s="1">
        <f>'Region - Amravati Data'!A144</f>
        <v>143</v>
      </c>
      <c r="B158" s="1" t="str">
        <f>'Region - Amravati Data'!B144</f>
        <v>Akola</v>
      </c>
      <c r="C158" s="1" t="str">
        <f>'Region - Amravati Data'!C144</f>
        <v>Akola</v>
      </c>
      <c r="D158" s="1" t="str">
        <f>'Region - Amravati Data'!D144</f>
        <v>Akola</v>
      </c>
      <c r="E158" s="1" t="str">
        <f>'Region - Amravati Data'!E144</f>
        <v>Akola</v>
      </c>
      <c r="F158" s="1" t="str">
        <f>'Region - Amravati Data'!F144</f>
        <v>20028565</v>
      </c>
      <c r="G158" s="1" t="str">
        <f>'Region - Amravati Data'!G144</f>
        <v>Akot 84 VRRWSS Tq. Akola, Akot &amp; Telhara Dist. Akola</v>
      </c>
      <c r="H158" s="1" t="str">
        <f>'Region - Amravati Data'!H144</f>
        <v>Patsul</v>
      </c>
      <c r="I158" s="1" t="str">
        <f>'Region - Amravati Data'!I144</f>
        <v>Existing 0.60 LL ESR</v>
      </c>
      <c r="J158" s="1" t="str">
        <f>'Region - Amravati Data'!J144</f>
        <v>Connected</v>
      </c>
      <c r="K158" s="1" t="str">
        <f>'Region - Amravati Data'!K144</f>
        <v>Not</v>
      </c>
      <c r="L158" s="1" t="str">
        <f>'Region - Amravati Data'!L144</f>
        <v>Connected</v>
      </c>
      <c r="M158" s="1" t="str">
        <f>'Region - Amravati Data'!M144</f>
        <v>Online</v>
      </c>
      <c r="N158" s="1" t="str">
        <f>'Region - Amravati Data'!N144</f>
        <v>N/A</v>
      </c>
      <c r="O158" s="1" t="str">
        <f>'Region - Amravati Data'!O144</f>
        <v>Online</v>
      </c>
      <c r="P158" s="1" t="str">
        <f>'Region - Amravati Data'!P144</f>
        <v>In Progress</v>
      </c>
      <c r="Q158" s="1">
        <f>'Region - Amravati Data'!Q144</f>
        <v>0</v>
      </c>
      <c r="R158" s="1">
        <f>'Region - Amravati Data'!R144</f>
        <v>0</v>
      </c>
      <c r="S158" s="1">
        <f>'Region - Amravati Data'!S144</f>
        <v>0</v>
      </c>
      <c r="T158" s="1">
        <f>'Region - Amravati Data'!T144</f>
        <v>0</v>
      </c>
      <c r="U158" s="1">
        <f>'Region - Amravati Data'!U144</f>
        <v>0</v>
      </c>
      <c r="V158" s="1">
        <f>'Region - Amravati Data'!V144</f>
        <v>0</v>
      </c>
    </row>
    <row r="159" spans="1:22" ht="16" x14ac:dyDescent="0.4">
      <c r="A159" s="1">
        <f>'Region - Amravati Data'!A145</f>
        <v>144</v>
      </c>
      <c r="B159" s="1" t="str">
        <f>'Region - Amravati Data'!B145</f>
        <v>Amravati</v>
      </c>
      <c r="C159" s="1" t="str">
        <f>'Region - Amravati Data'!C145</f>
        <v>Amravati</v>
      </c>
      <c r="D159" s="1" t="str">
        <f>'Region - Amravati Data'!D145</f>
        <v>Achalpur</v>
      </c>
      <c r="E159" s="1" t="str">
        <f>'Region - Amravati Data'!E145</f>
        <v>Achalpur</v>
      </c>
      <c r="F159" s="1" t="str">
        <f>'Region - Amravati Data'!F145</f>
        <v>7945938</v>
      </c>
      <c r="G159" s="1" t="str">
        <f>'Region - Amravati Data'!G145</f>
        <v>83 Village RRWS Scheme MJP RR (C 39)</v>
      </c>
      <c r="H159" s="1" t="str">
        <f>'Region - Amravati Data'!H145</f>
        <v>Thokbarda</v>
      </c>
      <c r="I159" s="1" t="str">
        <f>'Region - Amravati Data'!I145</f>
        <v>Existing 0.75 LL ESR</v>
      </c>
      <c r="J159" s="1" t="str">
        <f>'Region - Amravati Data'!J145</f>
        <v>Connected</v>
      </c>
      <c r="K159" s="1" t="str">
        <f>'Region - Amravati Data'!K145</f>
        <v>Connected</v>
      </c>
      <c r="L159" s="1" t="str">
        <f>'Region - Amravati Data'!L145</f>
        <v>Connected</v>
      </c>
      <c r="M159" s="1" t="str">
        <f>'Region - Amravati Data'!M145</f>
        <v>Online</v>
      </c>
      <c r="N159" s="1" t="str">
        <f>'Region - Amravati Data'!N145</f>
        <v>Offline</v>
      </c>
      <c r="O159" s="1" t="str">
        <f>'Region - Amravati Data'!O145</f>
        <v>Online</v>
      </c>
      <c r="P159" s="1" t="str">
        <f>'Region - Amravati Data'!P145</f>
        <v>Fully Completed</v>
      </c>
      <c r="Q159" s="1">
        <f>'Region - Amravati Data'!Q145</f>
        <v>0</v>
      </c>
      <c r="R159" s="1">
        <f>'Region - Amravati Data'!R145</f>
        <v>0</v>
      </c>
      <c r="S159" s="1">
        <f>'Region - Amravati Data'!S145</f>
        <v>0</v>
      </c>
      <c r="T159" s="1">
        <f>'Region - Amravati Data'!T145</f>
        <v>1</v>
      </c>
      <c r="U159" s="1">
        <f>'Region - Amravati Data'!U145</f>
        <v>0</v>
      </c>
      <c r="V159" s="1">
        <f>'Region - Amravati Data'!V145</f>
        <v>0</v>
      </c>
    </row>
    <row r="160" spans="1:22" ht="16" x14ac:dyDescent="0.4">
      <c r="A160" s="1">
        <f>'Region - Amravati Data'!A146</f>
        <v>145</v>
      </c>
      <c r="B160" s="1" t="str">
        <f>'Region - Amravati Data'!B146</f>
        <v>Amravati</v>
      </c>
      <c r="C160" s="1" t="str">
        <f>'Region - Amravati Data'!C146</f>
        <v>Amravati</v>
      </c>
      <c r="D160" s="1" t="str">
        <f>'Region - Amravati Data'!D146</f>
        <v>Achalpur</v>
      </c>
      <c r="E160" s="1" t="str">
        <f>'Region - Amravati Data'!E146</f>
        <v>Chandur Bazar</v>
      </c>
      <c r="F160" s="1" t="str">
        <f>'Region - Amravati Data'!F146</f>
        <v>7945938</v>
      </c>
      <c r="G160" s="1" t="str">
        <f>'Region - Amravati Data'!G146</f>
        <v>83 Village RRWS Scheme MJP RR (C 39)</v>
      </c>
      <c r="H160" s="1" t="str">
        <f>'Region - Amravati Data'!H146</f>
        <v>Kandali</v>
      </c>
      <c r="I160" s="1" t="str">
        <f>'Region - Amravati Data'!I146</f>
        <v>Existing 1.00 LL ESR</v>
      </c>
      <c r="J160" s="1" t="str">
        <f>'Region - Amravati Data'!J146</f>
        <v>Connected</v>
      </c>
      <c r="K160" s="1" t="str">
        <f>'Region - Amravati Data'!K146</f>
        <v>Connected</v>
      </c>
      <c r="L160" s="1" t="str">
        <f>'Region - Amravati Data'!L146</f>
        <v>Connected</v>
      </c>
      <c r="M160" s="1" t="str">
        <f>'Region - Amravati Data'!M146</f>
        <v>Online</v>
      </c>
      <c r="N160" s="1" t="str">
        <f>'Region - Amravati Data'!N146</f>
        <v>Online</v>
      </c>
      <c r="O160" s="1" t="str">
        <f>'Region - Amravati Data'!O146</f>
        <v>Online</v>
      </c>
      <c r="P160" s="1" t="str">
        <f>'Region - Amravati Data'!P146</f>
        <v>Fully Completed</v>
      </c>
      <c r="Q160" s="1">
        <f>'Region - Amravati Data'!Q146</f>
        <v>0</v>
      </c>
      <c r="R160" s="1">
        <f>'Region - Amravati Data'!R146</f>
        <v>0</v>
      </c>
      <c r="S160" s="1">
        <f>'Region - Amravati Data'!S146</f>
        <v>0</v>
      </c>
      <c r="T160" s="1">
        <f>'Region - Amravati Data'!T146</f>
        <v>0</v>
      </c>
      <c r="U160" s="1">
        <f>'Region - Amravati Data'!U146</f>
        <v>0</v>
      </c>
      <c r="V160" s="1">
        <f>'Region - Amravati Data'!V146</f>
        <v>0</v>
      </c>
    </row>
    <row r="161" spans="1:22" ht="16" x14ac:dyDescent="0.4">
      <c r="A161" s="1">
        <f>'Region - Amravati Data'!A147</f>
        <v>146</v>
      </c>
      <c r="B161" s="1" t="str">
        <f>'Region - Amravati Data'!B147</f>
        <v>Akola</v>
      </c>
      <c r="C161" s="1" t="str">
        <f>'Region - Amravati Data'!C147</f>
        <v>Buldhana</v>
      </c>
      <c r="D161" s="1" t="str">
        <f>'Region - Amravati Data'!D147</f>
        <v>Buldhana</v>
      </c>
      <c r="E161" s="1" t="str">
        <f>'Region - Amravati Data'!E147</f>
        <v>Motala</v>
      </c>
      <c r="F161" s="1" t="str">
        <f>'Region - Amravati Data'!F147</f>
        <v>20027978</v>
      </c>
      <c r="G161" s="1" t="str">
        <f>'Region - Amravati Data'!G147</f>
        <v>Dhamangaon Deshmukh &amp; 9 Villages RRWSS</v>
      </c>
      <c r="H161" s="1" t="str">
        <f>'Region - Amravati Data'!H147</f>
        <v>Pimpalgaon Nath</v>
      </c>
      <c r="I161" s="1" t="str">
        <f>'Region - Amravati Data'!I147</f>
        <v>Proposed 0.45 LL ESR</v>
      </c>
      <c r="J161" s="1" t="str">
        <f>'Region - Amravati Data'!J147</f>
        <v>Connected</v>
      </c>
      <c r="K161" s="1" t="str">
        <f>'Region - Amravati Data'!K147</f>
        <v>Connected</v>
      </c>
      <c r="L161" s="1" t="str">
        <f>'Region - Amravati Data'!L147</f>
        <v>Connected</v>
      </c>
      <c r="M161" s="1" t="str">
        <f>'Region - Amravati Data'!M147</f>
        <v>Online</v>
      </c>
      <c r="N161" s="1" t="str">
        <f>'Region - Amravati Data'!N147</f>
        <v>Offline</v>
      </c>
      <c r="O161" s="1" t="str">
        <f>'Region - Amravati Data'!O147</f>
        <v>Online</v>
      </c>
      <c r="P161" s="1" t="str">
        <f>'Region - Amravati Data'!P147</f>
        <v>Fully Completed</v>
      </c>
      <c r="Q161" s="1">
        <f>'Region - Amravati Data'!Q147</f>
        <v>0</v>
      </c>
      <c r="R161" s="1">
        <f>'Region - Amravati Data'!R147</f>
        <v>0</v>
      </c>
      <c r="S161" s="1">
        <f>'Region - Amravati Data'!S147</f>
        <v>0</v>
      </c>
      <c r="T161" s="1">
        <f>'Region - Amravati Data'!T147</f>
        <v>1</v>
      </c>
      <c r="U161" s="1">
        <f>'Region - Amravati Data'!U147</f>
        <v>0</v>
      </c>
      <c r="V161" s="1">
        <f>'Region - Amravati Data'!V147</f>
        <v>0</v>
      </c>
    </row>
    <row r="162" spans="1:22" ht="16" x14ac:dyDescent="0.4">
      <c r="A162" s="1">
        <f>'Region - Amravati Data'!A148</f>
        <v>147</v>
      </c>
      <c r="B162" s="1" t="str">
        <f>'Region - Amravati Data'!B148</f>
        <v>Akola</v>
      </c>
      <c r="C162" s="1" t="str">
        <f>'Region - Amravati Data'!C148</f>
        <v>Buldhana</v>
      </c>
      <c r="D162" s="1" t="str">
        <f>'Region - Amravati Data'!D148</f>
        <v>Buldhana</v>
      </c>
      <c r="E162" s="1" t="str">
        <f>'Region - Amravati Data'!E148</f>
        <v>Motala</v>
      </c>
      <c r="F162" s="1" t="str">
        <f>'Region - Amravati Data'!F148</f>
        <v>20027978</v>
      </c>
      <c r="G162" s="1" t="str">
        <f>'Region - Amravati Data'!G148</f>
        <v>Dhamangaon Deshmukh &amp; 9 Villages RRWSS</v>
      </c>
      <c r="H162" s="1" t="str">
        <f>'Region - Amravati Data'!H148</f>
        <v>Pimpalgaon Nath</v>
      </c>
      <c r="I162" s="1" t="str">
        <f>'Region - Amravati Data'!I148</f>
        <v>Existing 0.40 LL ESR</v>
      </c>
      <c r="J162" s="1" t="str">
        <f>'Region - Amravati Data'!J148</f>
        <v>Connected</v>
      </c>
      <c r="K162" s="1" t="str">
        <f>'Region - Amravati Data'!K148</f>
        <v>Connected</v>
      </c>
      <c r="L162" s="1" t="str">
        <f>'Region - Amravati Data'!L148</f>
        <v>Connected</v>
      </c>
      <c r="M162" s="1" t="str">
        <f>'Region - Amravati Data'!M148</f>
        <v>Online</v>
      </c>
      <c r="N162" s="1" t="str">
        <f>'Region - Amravati Data'!N148</f>
        <v>Online</v>
      </c>
      <c r="O162" s="1" t="str">
        <f>'Region - Amravati Data'!O148</f>
        <v>Online</v>
      </c>
      <c r="P162" s="1" t="str">
        <f>'Region - Amravati Data'!P148</f>
        <v>Fully Completed</v>
      </c>
      <c r="Q162" s="1">
        <f>'Region - Amravati Data'!Q148</f>
        <v>0</v>
      </c>
      <c r="R162" s="1">
        <f>'Region - Amravati Data'!R148</f>
        <v>0</v>
      </c>
      <c r="S162" s="1">
        <f>'Region - Amravati Data'!S148</f>
        <v>0</v>
      </c>
      <c r="T162" s="1">
        <f>'Region - Amravati Data'!T148</f>
        <v>0</v>
      </c>
      <c r="U162" s="1">
        <f>'Region - Amravati Data'!U148</f>
        <v>0</v>
      </c>
      <c r="V162" s="1">
        <f>'Region - Amravati Data'!V148</f>
        <v>0</v>
      </c>
    </row>
    <row r="163" spans="1:22" ht="16" x14ac:dyDescent="0.4">
      <c r="A163" s="1">
        <f>'Region - Amravati Data'!A149</f>
        <v>148</v>
      </c>
      <c r="B163" s="1" t="str">
        <f>'Region - Amravati Data'!B149</f>
        <v>Akola</v>
      </c>
      <c r="C163" s="1" t="str">
        <f>'Region - Amravati Data'!C149</f>
        <v>Buldhana</v>
      </c>
      <c r="D163" s="1" t="str">
        <f>'Region - Amravati Data'!D149</f>
        <v>Buldhana</v>
      </c>
      <c r="E163" s="1" t="str">
        <f>'Region - Amravati Data'!E149</f>
        <v>Motala</v>
      </c>
      <c r="F163" s="1" t="str">
        <f>'Region - Amravati Data'!F149</f>
        <v>20027978</v>
      </c>
      <c r="G163" s="1" t="str">
        <f>'Region - Amravati Data'!G149</f>
        <v>Dhamangaon Deshmukh &amp; 9 Villages RRWSS</v>
      </c>
      <c r="H163" s="1" t="str">
        <f>'Region - Amravati Data'!H149</f>
        <v>Pimpalgaon Nath Tanda</v>
      </c>
      <c r="I163" s="1" t="str">
        <f>'Region - Amravati Data'!I149</f>
        <v>Proposed 0.45 LL ESR</v>
      </c>
      <c r="J163" s="1" t="str">
        <f>'Region - Amravati Data'!J149</f>
        <v>Connected</v>
      </c>
      <c r="K163" s="1" t="str">
        <f>'Region - Amravati Data'!K149</f>
        <v>Connected</v>
      </c>
      <c r="L163" s="1" t="str">
        <f>'Region - Amravati Data'!L149</f>
        <v>Connected</v>
      </c>
      <c r="M163" s="1" t="str">
        <f>'Region - Amravati Data'!M149</f>
        <v>Online</v>
      </c>
      <c r="N163" s="1" t="str">
        <f>'Region - Amravati Data'!N149</f>
        <v>Online</v>
      </c>
      <c r="O163" s="1" t="str">
        <f>'Region - Amravati Data'!O149</f>
        <v>Online</v>
      </c>
      <c r="P163" s="1" t="str">
        <f>'Region - Amravati Data'!P149</f>
        <v>Fully Completed</v>
      </c>
      <c r="Q163" s="1">
        <f>'Region - Amravati Data'!Q149</f>
        <v>0</v>
      </c>
      <c r="R163" s="1">
        <f>'Region - Amravati Data'!R149</f>
        <v>0</v>
      </c>
      <c r="S163" s="1">
        <f>'Region - Amravati Data'!S149</f>
        <v>0</v>
      </c>
      <c r="T163" s="1">
        <f>'Region - Amravati Data'!T149</f>
        <v>0</v>
      </c>
      <c r="U163" s="1">
        <f>'Region - Amravati Data'!U149</f>
        <v>0</v>
      </c>
      <c r="V163" s="1">
        <f>'Region - Amravati Data'!V149</f>
        <v>0</v>
      </c>
    </row>
    <row r="164" spans="1:22" ht="16" x14ac:dyDescent="0.4">
      <c r="A164" s="1">
        <f>'Region - Amravati Data'!A150</f>
        <v>149</v>
      </c>
      <c r="B164" s="1" t="str">
        <f>'Region - Amravati Data'!B150</f>
        <v>Akola</v>
      </c>
      <c r="C164" s="1" t="str">
        <f>'Region - Amravati Data'!C150</f>
        <v>Buldhana</v>
      </c>
      <c r="D164" s="1" t="str">
        <f>'Region - Amravati Data'!D150</f>
        <v>Buldhana</v>
      </c>
      <c r="E164" s="1" t="str">
        <f>'Region - Amravati Data'!E150</f>
        <v>Motala</v>
      </c>
      <c r="F164" s="1" t="str">
        <f>'Region - Amravati Data'!F150</f>
        <v>20027978</v>
      </c>
      <c r="G164" s="1" t="str">
        <f>'Region - Amravati Data'!G150</f>
        <v>Dhamangaon Deshmukh &amp; 9 Villages RRWSS</v>
      </c>
      <c r="H164" s="1" t="str">
        <f>'Region - Amravati Data'!H150</f>
        <v>Pimpalgaon Nath Tanda</v>
      </c>
      <c r="I164" s="1" t="str">
        <f>'Region - Amravati Data'!I150</f>
        <v>Existing 0.25 LL ESR</v>
      </c>
      <c r="J164" s="1" t="str">
        <f>'Region - Amravati Data'!J150</f>
        <v>Connected</v>
      </c>
      <c r="K164" s="1" t="str">
        <f>'Region - Amravati Data'!K150</f>
        <v>Connected</v>
      </c>
      <c r="L164" s="1" t="str">
        <f>'Region - Amravati Data'!L150</f>
        <v>Connected</v>
      </c>
      <c r="M164" s="1" t="str">
        <f>'Region - Amravati Data'!M150</f>
        <v>Offline</v>
      </c>
      <c r="N164" s="1" t="str">
        <f>'Region - Amravati Data'!N150</f>
        <v>Online</v>
      </c>
      <c r="O164" s="1" t="str">
        <f>'Region - Amravati Data'!O150</f>
        <v>Online</v>
      </c>
      <c r="P164" s="1" t="str">
        <f>'Region - Amravati Data'!P150</f>
        <v>Fully Completed</v>
      </c>
      <c r="Q164" s="1">
        <f>'Region - Amravati Data'!Q150</f>
        <v>0</v>
      </c>
      <c r="R164" s="1">
        <f>'Region - Amravati Data'!R150</f>
        <v>0</v>
      </c>
      <c r="S164" s="1">
        <f>'Region - Amravati Data'!S150</f>
        <v>0</v>
      </c>
      <c r="T164" s="1">
        <f>'Region - Amravati Data'!T150</f>
        <v>0</v>
      </c>
      <c r="U164" s="1">
        <f>'Region - Amravati Data'!U150</f>
        <v>0</v>
      </c>
      <c r="V164" s="1">
        <f>'Region - Amravati Data'!V150</f>
        <v>0</v>
      </c>
    </row>
    <row r="165" spans="1:22" ht="16" x14ac:dyDescent="0.4">
      <c r="A165" s="1">
        <f>'Region - Amravati Data'!A151</f>
        <v>150</v>
      </c>
      <c r="B165" s="1" t="str">
        <f>'Region - Amravati Data'!B151</f>
        <v>Akola</v>
      </c>
      <c r="C165" s="1" t="str">
        <f>'Region - Amravati Data'!C151</f>
        <v>Buldhana</v>
      </c>
      <c r="D165" s="1" t="str">
        <f>'Region - Amravati Data'!D151</f>
        <v>Buldhana</v>
      </c>
      <c r="E165" s="1" t="str">
        <f>'Region - Amravati Data'!E151</f>
        <v>Motala</v>
      </c>
      <c r="F165" s="1" t="str">
        <f>'Region - Amravati Data'!F151</f>
        <v>20027978</v>
      </c>
      <c r="G165" s="1" t="str">
        <f>'Region - Amravati Data'!G151</f>
        <v>Dhamangaon Deshmukh &amp; 9 Villages RRWSS</v>
      </c>
      <c r="H165" s="1" t="str">
        <f>'Region - Amravati Data'!H151</f>
        <v>Ramgaon Tanda</v>
      </c>
      <c r="I165" s="1" t="str">
        <f>'Region - Amravati Data'!I151</f>
        <v>Proposed 1.00 LL MBR- Outlet-1</v>
      </c>
      <c r="J165" s="1" t="str">
        <f>'Region - Amravati Data'!J151</f>
        <v>Not</v>
      </c>
      <c r="K165" s="1" t="str">
        <f>'Region - Amravati Data'!K151</f>
        <v>Not</v>
      </c>
      <c r="L165" s="1" t="str">
        <f>'Region - Amravati Data'!L151</f>
        <v>Connected</v>
      </c>
      <c r="M165" s="1" t="str">
        <f>'Region - Amravati Data'!M151</f>
        <v>N/A</v>
      </c>
      <c r="N165" s="1" t="str">
        <f>'Region - Amravati Data'!N151</f>
        <v>N/A</v>
      </c>
      <c r="O165" s="1" t="str">
        <f>'Region - Amravati Data'!O151</f>
        <v>Offline</v>
      </c>
      <c r="P165" s="1" t="str">
        <f>'Region - Amravati Data'!P151</f>
        <v>In Progress</v>
      </c>
      <c r="Q165" s="1">
        <f>'Region - Amravati Data'!Q151</f>
        <v>0</v>
      </c>
      <c r="R165" s="1">
        <f>'Region - Amravati Data'!R151</f>
        <v>0</v>
      </c>
      <c r="S165" s="1">
        <f>'Region - Amravati Data'!S151</f>
        <v>0</v>
      </c>
      <c r="T165" s="1">
        <f>'Region - Amravati Data'!T151</f>
        <v>0</v>
      </c>
      <c r="U165" s="1">
        <f>'Region - Amravati Data'!U151</f>
        <v>1</v>
      </c>
      <c r="V165" s="1">
        <f>'Region - Amravati Data'!V151</f>
        <v>0</v>
      </c>
    </row>
    <row r="166" spans="1:22" ht="16" x14ac:dyDescent="0.4">
      <c r="A166" s="1">
        <f>'Region - Amravati Data'!A152</f>
        <v>151</v>
      </c>
      <c r="B166" s="1" t="str">
        <f>'Region - Amravati Data'!B152</f>
        <v>Akola</v>
      </c>
      <c r="C166" s="1" t="str">
        <f>'Region - Amravati Data'!C152</f>
        <v>Buldhana</v>
      </c>
      <c r="D166" s="1" t="str">
        <f>'Region - Amravati Data'!D152</f>
        <v>Buldhana</v>
      </c>
      <c r="E166" s="1" t="str">
        <f>'Region - Amravati Data'!E152</f>
        <v>Motala</v>
      </c>
      <c r="F166" s="1" t="str">
        <f>'Region - Amravati Data'!F152</f>
        <v>20027978</v>
      </c>
      <c r="G166" s="1" t="str">
        <f>'Region - Amravati Data'!G152</f>
        <v>Dhamangaon Deshmukh &amp; 9 Villages RRWSS</v>
      </c>
      <c r="H166" s="1" t="str">
        <f>'Region - Amravati Data'!H152</f>
        <v>Ramgaon Tanda</v>
      </c>
      <c r="I166" s="1" t="str">
        <f>'Region - Amravati Data'!I152</f>
        <v>Proposed 1.00 LL MBR- Outlet-2</v>
      </c>
      <c r="J166" s="1" t="str">
        <f>'Region - Amravati Data'!J152</f>
        <v>Not</v>
      </c>
      <c r="K166" s="1" t="str">
        <f>'Region - Amravati Data'!K152</f>
        <v>Not</v>
      </c>
      <c r="L166" s="1" t="str">
        <f>'Region - Amravati Data'!L152</f>
        <v>Connected</v>
      </c>
      <c r="M166" s="1" t="str">
        <f>'Region - Amravati Data'!M152</f>
        <v>N/A</v>
      </c>
      <c r="N166" s="1" t="str">
        <f>'Region - Amravati Data'!N152</f>
        <v>N/A</v>
      </c>
      <c r="O166" s="1" t="str">
        <f>'Region - Amravati Data'!O152</f>
        <v>Online</v>
      </c>
      <c r="P166" s="1" t="str">
        <f>'Region - Amravati Data'!P152</f>
        <v>In Progress</v>
      </c>
      <c r="Q166" s="1">
        <f>'Region - Amravati Data'!Q152</f>
        <v>0</v>
      </c>
      <c r="R166" s="1">
        <f>'Region - Amravati Data'!R152</f>
        <v>0</v>
      </c>
      <c r="S166" s="1">
        <f>'Region - Amravati Data'!S152</f>
        <v>0</v>
      </c>
      <c r="T166" s="1">
        <f>'Region - Amravati Data'!T152</f>
        <v>0</v>
      </c>
      <c r="U166" s="1">
        <f>'Region - Amravati Data'!U152</f>
        <v>0</v>
      </c>
      <c r="V166" s="1">
        <f>'Region - Amravati Data'!V152</f>
        <v>0</v>
      </c>
    </row>
    <row r="167" spans="1:22" ht="16" x14ac:dyDescent="0.4">
      <c r="A167" s="1">
        <f>'Region - Amravati Data'!A153</f>
        <v>152</v>
      </c>
      <c r="B167" s="1" t="str">
        <f>'Region - Amravati Data'!B153</f>
        <v>Akola</v>
      </c>
      <c r="C167" s="1" t="str">
        <f>'Region - Amravati Data'!C153</f>
        <v>Buldhana</v>
      </c>
      <c r="D167" s="1" t="str">
        <f>'Region - Amravati Data'!D153</f>
        <v>Buldhana</v>
      </c>
      <c r="E167" s="1" t="str">
        <f>'Region - Amravati Data'!E153</f>
        <v>Motala</v>
      </c>
      <c r="F167" s="1" t="str">
        <f>'Region - Amravati Data'!F153</f>
        <v>20027978</v>
      </c>
      <c r="G167" s="1" t="str">
        <f>'Region - Amravati Data'!G153</f>
        <v>Dhamangaon Deshmukh &amp; 9 Villages RRWSS</v>
      </c>
      <c r="H167" s="1" t="str">
        <f>'Region - Amravati Data'!H153</f>
        <v>Ramgaon Tanda</v>
      </c>
      <c r="I167" s="1" t="str">
        <f>'Region - Amravati Data'!I153</f>
        <v>Existing 0.25 LL ESR</v>
      </c>
      <c r="J167" s="1" t="str">
        <f>'Region - Amravati Data'!J153</f>
        <v>Connected</v>
      </c>
      <c r="K167" s="1" t="str">
        <f>'Region - Amravati Data'!K153</f>
        <v>Connected</v>
      </c>
      <c r="L167" s="1" t="str">
        <f>'Region - Amravati Data'!L153</f>
        <v>Connected</v>
      </c>
      <c r="M167" s="1" t="str">
        <f>'Region - Amravati Data'!M153</f>
        <v>Online</v>
      </c>
      <c r="N167" s="1" t="str">
        <f>'Region - Amravati Data'!N153</f>
        <v>Offline</v>
      </c>
      <c r="O167" s="1" t="str">
        <f>'Region - Amravati Data'!O153</f>
        <v>Offline</v>
      </c>
      <c r="P167" s="1" t="str">
        <f>'Region - Amravati Data'!P153</f>
        <v>Fully Completed</v>
      </c>
      <c r="Q167" s="1">
        <f>'Region - Amravati Data'!Q153</f>
        <v>0</v>
      </c>
      <c r="R167" s="1">
        <f>'Region - Amravati Data'!R153</f>
        <v>0</v>
      </c>
      <c r="S167" s="1">
        <f>'Region - Amravati Data'!S153</f>
        <v>0</v>
      </c>
      <c r="T167" s="1">
        <f>'Region - Amravati Data'!T153</f>
        <v>1</v>
      </c>
      <c r="U167" s="1">
        <f>'Region - Amravati Data'!U153</f>
        <v>1</v>
      </c>
      <c r="V167" s="1">
        <f>'Region - Amravati Data'!V153</f>
        <v>0</v>
      </c>
    </row>
    <row r="168" spans="1:22" ht="16" x14ac:dyDescent="0.4">
      <c r="A168" s="1">
        <f>'Region - Amravati Data'!A154</f>
        <v>153</v>
      </c>
      <c r="B168" s="1" t="str">
        <f>'Region - Amravati Data'!B154</f>
        <v>Akola</v>
      </c>
      <c r="C168" s="1" t="str">
        <f>'Region - Amravati Data'!C154</f>
        <v>Buldhana</v>
      </c>
      <c r="D168" s="1" t="str">
        <f>'Region - Amravati Data'!D154</f>
        <v>Buldhana</v>
      </c>
      <c r="E168" s="1" t="str">
        <f>'Region - Amravati Data'!E154</f>
        <v>Motala</v>
      </c>
      <c r="F168" s="1" t="str">
        <f>'Region - Amravati Data'!F154</f>
        <v>20027978</v>
      </c>
      <c r="G168" s="1" t="str">
        <f>'Region - Amravati Data'!G154</f>
        <v>Dhamangaon Deshmukh &amp; 9 Villages RRWSS</v>
      </c>
      <c r="H168" s="1" t="str">
        <f>'Region - Amravati Data'!H154</f>
        <v>Chinchkhed Nath</v>
      </c>
      <c r="I168" s="1" t="str">
        <f>'Region - Amravati Data'!I154</f>
        <v>Existing 0.50 LL ESR</v>
      </c>
      <c r="J168" s="1" t="str">
        <f>'Region - Amravati Data'!J154</f>
        <v>Connected</v>
      </c>
      <c r="K168" s="1" t="str">
        <f>'Region - Amravati Data'!K154</f>
        <v>Connected</v>
      </c>
      <c r="L168" s="1" t="str">
        <f>'Region - Amravati Data'!L154</f>
        <v>Connected</v>
      </c>
      <c r="M168" s="1" t="str">
        <f>'Region - Amravati Data'!M154</f>
        <v>Online</v>
      </c>
      <c r="N168" s="1" t="str">
        <f>'Region - Amravati Data'!N154</f>
        <v>Offline</v>
      </c>
      <c r="O168" s="1" t="str">
        <f>'Region - Amravati Data'!O154</f>
        <v>Online</v>
      </c>
      <c r="P168" s="1" t="str">
        <f>'Region - Amravati Data'!P154</f>
        <v>Fully Completed</v>
      </c>
      <c r="Q168" s="1">
        <f>'Region - Amravati Data'!Q154</f>
        <v>0</v>
      </c>
      <c r="R168" s="1">
        <f>'Region - Amravati Data'!R154</f>
        <v>0</v>
      </c>
      <c r="S168" s="1">
        <f>'Region - Amravati Data'!S154</f>
        <v>0</v>
      </c>
      <c r="T168" s="1">
        <f>'Region - Amravati Data'!T154</f>
        <v>1</v>
      </c>
      <c r="U168" s="1">
        <f>'Region - Amravati Data'!U154</f>
        <v>0</v>
      </c>
      <c r="V168" s="1">
        <f>'Region - Amravati Data'!V154</f>
        <v>0</v>
      </c>
    </row>
    <row r="169" spans="1:22" ht="16" x14ac:dyDescent="0.4">
      <c r="A169" s="1">
        <f>'Region - Amravati Data'!A155</f>
        <v>154</v>
      </c>
      <c r="B169" s="1" t="str">
        <f>'Region - Amravati Data'!B155</f>
        <v>Akola</v>
      </c>
      <c r="C169" s="1" t="str">
        <f>'Region - Amravati Data'!C155</f>
        <v>Buldhana</v>
      </c>
      <c r="D169" s="1" t="str">
        <f>'Region - Amravati Data'!D155</f>
        <v>Buldhana</v>
      </c>
      <c r="E169" s="1" t="str">
        <f>'Region - Amravati Data'!E155</f>
        <v>Motala</v>
      </c>
      <c r="F169" s="1" t="str">
        <f>'Region - Amravati Data'!F155</f>
        <v>20027978</v>
      </c>
      <c r="G169" s="1" t="str">
        <f>'Region - Amravati Data'!G155</f>
        <v>Dhamangaon Deshmukh &amp; 9 Villages RRWSS</v>
      </c>
      <c r="H169" s="1" t="str">
        <f>'Region - Amravati Data'!H155</f>
        <v>Chinchkhed Nath</v>
      </c>
      <c r="I169" s="1" t="str">
        <f>'Region - Amravati Data'!I155</f>
        <v>Proposed 0.45 LL ESR</v>
      </c>
      <c r="J169" s="1" t="str">
        <f>'Region - Amravati Data'!J155</f>
        <v>Connected</v>
      </c>
      <c r="K169" s="1" t="str">
        <f>'Region - Amravati Data'!K155</f>
        <v>Not</v>
      </c>
      <c r="L169" s="1" t="str">
        <f>'Region - Amravati Data'!L155</f>
        <v>Connected</v>
      </c>
      <c r="M169" s="1" t="str">
        <f>'Region - Amravati Data'!M155</f>
        <v>Online</v>
      </c>
      <c r="N169" s="1" t="str">
        <f>'Region - Amravati Data'!N155</f>
        <v>N/A</v>
      </c>
      <c r="O169" s="1" t="str">
        <f>'Region - Amravati Data'!O155</f>
        <v>Online</v>
      </c>
      <c r="P169" s="1" t="str">
        <f>'Region - Amravati Data'!P155</f>
        <v>In Progress</v>
      </c>
      <c r="Q169" s="1">
        <f>'Region - Amravati Data'!Q155</f>
        <v>0</v>
      </c>
      <c r="R169" s="1">
        <f>'Region - Amravati Data'!R155</f>
        <v>0</v>
      </c>
      <c r="S169" s="1">
        <f>'Region - Amravati Data'!S155</f>
        <v>0</v>
      </c>
      <c r="T169" s="1">
        <f>'Region - Amravati Data'!T155</f>
        <v>0</v>
      </c>
      <c r="U169" s="1">
        <f>'Region - Amravati Data'!U155</f>
        <v>0</v>
      </c>
      <c r="V169" s="1">
        <f>'Region - Amravati Data'!V155</f>
        <v>0</v>
      </c>
    </row>
    <row r="170" spans="1:22" ht="16" x14ac:dyDescent="0.4">
      <c r="A170" s="1">
        <f>'Region - Amravati Data'!A156</f>
        <v>155</v>
      </c>
      <c r="B170" s="1" t="str">
        <f>'Region - Amravati Data'!B156</f>
        <v>Akola</v>
      </c>
      <c r="C170" s="1" t="str">
        <f>'Region - Amravati Data'!C156</f>
        <v>Akola</v>
      </c>
      <c r="D170" s="1" t="str">
        <f>'Region - Amravati Data'!D156</f>
        <v>Akola</v>
      </c>
      <c r="E170" s="1" t="str">
        <f>'Region - Amravati Data'!E156</f>
        <v>Akola</v>
      </c>
      <c r="F170" s="1" t="str">
        <f>'Region - Amravati Data'!F156</f>
        <v>20028565</v>
      </c>
      <c r="G170" s="1" t="str">
        <f>'Region - Amravati Data'!G156</f>
        <v>Akot 84 VRRWSS Tq. Akola, Akot &amp; Telhara Dist. Akola</v>
      </c>
      <c r="H170" s="1" t="str">
        <f>'Region - Amravati Data'!H156</f>
        <v>Rajurwadi</v>
      </c>
      <c r="I170" s="1" t="str">
        <f>'Region - Amravati Data'!I156</f>
        <v>Existing 0.30 LL ESR</v>
      </c>
      <c r="J170" s="1" t="str">
        <f>'Region - Amravati Data'!J156</f>
        <v>Connected</v>
      </c>
      <c r="K170" s="1" t="str">
        <f>'Region - Amravati Data'!K156</f>
        <v>Connected</v>
      </c>
      <c r="L170" s="1" t="str">
        <f>'Region - Amravati Data'!L156</f>
        <v>Connected</v>
      </c>
      <c r="M170" s="1" t="str">
        <f>'Region - Amravati Data'!M156</f>
        <v>Online</v>
      </c>
      <c r="N170" s="1" t="str">
        <f>'Region - Amravati Data'!N156</f>
        <v>Offline</v>
      </c>
      <c r="O170" s="1" t="str">
        <f>'Region - Amravati Data'!O156</f>
        <v>Online</v>
      </c>
      <c r="P170" s="1" t="str">
        <f>'Region - Amravati Data'!P156</f>
        <v>Fully Completed</v>
      </c>
      <c r="Q170" s="1">
        <f>'Region - Amravati Data'!Q156</f>
        <v>0</v>
      </c>
      <c r="R170" s="1">
        <f>'Region - Amravati Data'!R156</f>
        <v>0</v>
      </c>
      <c r="S170" s="1">
        <f>'Region - Amravati Data'!S156</f>
        <v>0</v>
      </c>
      <c r="T170" s="1">
        <f>'Region - Amravati Data'!T156</f>
        <v>1</v>
      </c>
      <c r="U170" s="1">
        <f>'Region - Amravati Data'!U156</f>
        <v>0</v>
      </c>
      <c r="V170" s="1">
        <f>'Region - Amravati Data'!V156</f>
        <v>0</v>
      </c>
    </row>
    <row r="171" spans="1:22" ht="16" x14ac:dyDescent="0.4">
      <c r="A171" s="1">
        <f>'Region - Amravati Data'!A157</f>
        <v>156</v>
      </c>
      <c r="B171" s="1" t="str">
        <f>'Region - Amravati Data'!B157</f>
        <v>Amravati</v>
      </c>
      <c r="C171" s="1" t="str">
        <f>'Region - Amravati Data'!C157</f>
        <v>Amravati W.M</v>
      </c>
      <c r="D171" s="1" t="str">
        <f>'Region - Amravati Data'!D157</f>
        <v>W.M.Amravati - 2</v>
      </c>
      <c r="E171" s="1" t="str">
        <f>'Region - Amravati Data'!E157</f>
        <v>Achalpur</v>
      </c>
      <c r="F171" s="1" t="str">
        <f>'Region - Amravati Data'!F157</f>
        <v>20003791</v>
      </c>
      <c r="G171" s="1" t="str">
        <f>'Region - Amravati Data'!G157</f>
        <v>105 Villages RRWSS</v>
      </c>
      <c r="H171" s="1" t="str">
        <f>'Region - Amravati Data'!H157</f>
        <v>Waki</v>
      </c>
      <c r="I171" s="1" t="str">
        <f>'Region - Amravati Data'!I157</f>
        <v>Existing 0.50 LL ESR</v>
      </c>
      <c r="J171" s="1" t="str">
        <f>'Region - Amravati Data'!J157</f>
        <v>Connected</v>
      </c>
      <c r="K171" s="1" t="str">
        <f>'Region - Amravati Data'!K157</f>
        <v>Connected</v>
      </c>
      <c r="L171" s="1" t="str">
        <f>'Region - Amravati Data'!L157</f>
        <v>Connected</v>
      </c>
      <c r="M171" s="1" t="str">
        <f>'Region - Amravati Data'!M157</f>
        <v>Online</v>
      </c>
      <c r="N171" s="1" t="str">
        <f>'Region - Amravati Data'!N157</f>
        <v>Online</v>
      </c>
      <c r="O171" s="1" t="str">
        <f>'Region - Amravati Data'!O157</f>
        <v>Online</v>
      </c>
      <c r="P171" s="1" t="str">
        <f>'Region - Amravati Data'!P157</f>
        <v>Fully Completed</v>
      </c>
      <c r="Q171" s="1">
        <f>'Region - Amravati Data'!Q157</f>
        <v>0</v>
      </c>
      <c r="R171" s="1">
        <f>'Region - Amravati Data'!R157</f>
        <v>0</v>
      </c>
      <c r="S171" s="1">
        <f>'Region - Amravati Data'!S157</f>
        <v>0</v>
      </c>
      <c r="T171" s="1">
        <f>'Region - Amravati Data'!T157</f>
        <v>0</v>
      </c>
      <c r="U171" s="1">
        <f>'Region - Amravati Data'!U157</f>
        <v>0</v>
      </c>
      <c r="V171" s="1">
        <f>'Region - Amravati Data'!V157</f>
        <v>0</v>
      </c>
    </row>
    <row r="172" spans="1:22" ht="16" x14ac:dyDescent="0.4">
      <c r="A172" s="1">
        <f>'Region - Amravati Data'!A158</f>
        <v>157</v>
      </c>
      <c r="B172" s="1" t="str">
        <f>'Region - Amravati Data'!B158</f>
        <v>Akola</v>
      </c>
      <c r="C172" s="1" t="str">
        <f>'Region - Amravati Data'!C158</f>
        <v>Buldhana</v>
      </c>
      <c r="D172" s="1" t="str">
        <f>'Region - Amravati Data'!D158</f>
        <v>Buldhana</v>
      </c>
      <c r="E172" s="1" t="str">
        <f>'Region - Amravati Data'!E158</f>
        <v>Motala</v>
      </c>
      <c r="F172" s="1" t="str">
        <f>'Region - Amravati Data'!F158</f>
        <v>20027978</v>
      </c>
      <c r="G172" s="1" t="str">
        <f>'Region - Amravati Data'!G158</f>
        <v>Dhamangaon Deshmukh &amp; 9 Villages RRWSS</v>
      </c>
      <c r="H172" s="1" t="str">
        <f>'Region - Amravati Data'!H158</f>
        <v>Isalwadi</v>
      </c>
      <c r="I172" s="1" t="str">
        <f>'Region - Amravati Data'!I158</f>
        <v>Proposed 0.95 LL ESR</v>
      </c>
      <c r="J172" s="1" t="str">
        <f>'Region - Amravati Data'!J158</f>
        <v>Connected</v>
      </c>
      <c r="K172" s="1" t="str">
        <f>'Region - Amravati Data'!K158</f>
        <v>Connected</v>
      </c>
      <c r="L172" s="1" t="str">
        <f>'Region - Amravati Data'!L158</f>
        <v>Connected</v>
      </c>
      <c r="M172" s="1" t="str">
        <f>'Region - Amravati Data'!M158</f>
        <v>Online</v>
      </c>
      <c r="N172" s="1" t="str">
        <f>'Region - Amravati Data'!N158</f>
        <v>Online</v>
      </c>
      <c r="O172" s="1" t="str">
        <f>'Region - Amravati Data'!O158</f>
        <v>Online</v>
      </c>
      <c r="P172" s="1" t="str">
        <f>'Region - Amravati Data'!P158</f>
        <v>Fully Completed</v>
      </c>
      <c r="Q172" s="1">
        <f>'Region - Amravati Data'!Q158</f>
        <v>0</v>
      </c>
      <c r="R172" s="1">
        <f>'Region - Amravati Data'!R158</f>
        <v>0</v>
      </c>
      <c r="S172" s="1">
        <f>'Region - Amravati Data'!S158</f>
        <v>0</v>
      </c>
      <c r="T172" s="1">
        <f>'Region - Amravati Data'!T158</f>
        <v>0</v>
      </c>
      <c r="U172" s="1">
        <f>'Region - Amravati Data'!U158</f>
        <v>0</v>
      </c>
      <c r="V172" s="1">
        <f>'Region - Amravati Data'!V158</f>
        <v>0</v>
      </c>
    </row>
    <row r="173" spans="1:22" ht="16" x14ac:dyDescent="0.4">
      <c r="A173" s="1">
        <f>'Region - Amravati Data'!A159</f>
        <v>158</v>
      </c>
      <c r="B173" s="1" t="str">
        <f>'Region - Amravati Data'!B159</f>
        <v>Amravati</v>
      </c>
      <c r="C173" s="1" t="str">
        <f>'Region - Amravati Data'!C159</f>
        <v>Amravati</v>
      </c>
      <c r="D173" s="1" t="str">
        <f>'Region - Amravati Data'!D159</f>
        <v>Amravati - 2</v>
      </c>
      <c r="E173" s="1" t="str">
        <f>'Region - Amravati Data'!E159</f>
        <v>Nandgaon Khandeshwar</v>
      </c>
      <c r="F173" s="1" t="str">
        <f>'Region - Amravati Data'!F159</f>
        <v>20030287</v>
      </c>
      <c r="G173" s="1" t="str">
        <f>'Region - Amravati Data'!G159</f>
        <v>Takli &amp; 4 Villages RRWS</v>
      </c>
      <c r="H173" s="1" t="str">
        <f>'Region - Amravati Data'!H159</f>
        <v>Takali</v>
      </c>
      <c r="I173" s="1" t="str">
        <f>'Region - Amravati Data'!I159</f>
        <v>Existing 0.7 LL ESR</v>
      </c>
      <c r="J173" s="1" t="str">
        <f>'Region - Amravati Data'!J159</f>
        <v>Connected</v>
      </c>
      <c r="K173" s="1" t="str">
        <f>'Region - Amravati Data'!K159</f>
        <v>Connected</v>
      </c>
      <c r="L173" s="1" t="str">
        <f>'Region - Amravati Data'!L159</f>
        <v>Connected</v>
      </c>
      <c r="M173" s="1" t="str">
        <f>'Region - Amravati Data'!M159</f>
        <v>Online</v>
      </c>
      <c r="N173" s="1" t="str">
        <f>'Region - Amravati Data'!N159</f>
        <v>Online</v>
      </c>
      <c r="O173" s="1" t="str">
        <f>'Region - Amravati Data'!O159</f>
        <v>Online</v>
      </c>
      <c r="P173" s="1" t="str">
        <f>'Region - Amravati Data'!P159</f>
        <v>Fully Completed</v>
      </c>
      <c r="Q173" s="1">
        <f>'Region - Amravati Data'!Q159</f>
        <v>0</v>
      </c>
      <c r="R173" s="1">
        <f>'Region - Amravati Data'!R159</f>
        <v>0</v>
      </c>
      <c r="S173" s="1">
        <f>'Region - Amravati Data'!S159</f>
        <v>0</v>
      </c>
      <c r="T173" s="1">
        <f>'Region - Amravati Data'!T159</f>
        <v>0</v>
      </c>
      <c r="U173" s="1">
        <f>'Region - Amravati Data'!U159</f>
        <v>0</v>
      </c>
      <c r="V173" s="1">
        <f>'Region - Amravati Data'!V159</f>
        <v>0</v>
      </c>
    </row>
    <row r="174" spans="1:22" ht="16" x14ac:dyDescent="0.4">
      <c r="A174" s="1">
        <f>'Region - Amravati Data'!A160</f>
        <v>159</v>
      </c>
      <c r="B174" s="1" t="str">
        <f>'Region - Amravati Data'!B160</f>
        <v>Amravati</v>
      </c>
      <c r="C174" s="1" t="str">
        <f>'Region - Amravati Data'!C160</f>
        <v>Amravati W.M</v>
      </c>
      <c r="D174" s="1" t="str">
        <f>'Region - Amravati Data'!D160</f>
        <v>W.M.Amravati - 2</v>
      </c>
      <c r="E174" s="1" t="str">
        <f>'Region - Amravati Data'!E160</f>
        <v>Chandur Bazar</v>
      </c>
      <c r="F174" s="1" t="str">
        <f>'Region - Amravati Data'!F160</f>
        <v>20003791</v>
      </c>
      <c r="G174" s="1" t="str">
        <f>'Region - Amravati Data'!G160</f>
        <v>105 Villages RRWSS</v>
      </c>
      <c r="H174" s="1" t="str">
        <f>'Region - Amravati Data'!H160</f>
        <v>Nirul</v>
      </c>
      <c r="I174" s="1" t="str">
        <f>'Region - Amravati Data'!I160</f>
        <v>Existing 0.30 LL ESR</v>
      </c>
      <c r="J174" s="1" t="str">
        <f>'Region - Amravati Data'!J160</f>
        <v>Connected</v>
      </c>
      <c r="K174" s="1" t="str">
        <f>'Region - Amravati Data'!K160</f>
        <v>Connected</v>
      </c>
      <c r="L174" s="1" t="str">
        <f>'Region - Amravati Data'!L160</f>
        <v>Connected</v>
      </c>
      <c r="M174" s="1" t="str">
        <f>'Region - Amravati Data'!M160</f>
        <v>Online</v>
      </c>
      <c r="N174" s="1" t="str">
        <f>'Region - Amravati Data'!N160</f>
        <v>Offline</v>
      </c>
      <c r="O174" s="1" t="str">
        <f>'Region - Amravati Data'!O160</f>
        <v>Online</v>
      </c>
      <c r="P174" s="1" t="str">
        <f>'Region - Amravati Data'!P160</f>
        <v>Fully Completed</v>
      </c>
      <c r="Q174" s="1">
        <f>'Region - Amravati Data'!Q160</f>
        <v>0</v>
      </c>
      <c r="R174" s="1">
        <f>'Region - Amravati Data'!R160</f>
        <v>0</v>
      </c>
      <c r="S174" s="1">
        <f>'Region - Amravati Data'!S160</f>
        <v>1</v>
      </c>
      <c r="T174" s="1">
        <f>'Region - Amravati Data'!T160</f>
        <v>0</v>
      </c>
      <c r="U174" s="1">
        <f>'Region - Amravati Data'!U160</f>
        <v>0</v>
      </c>
      <c r="V174" s="1">
        <f>'Region - Amravati Data'!V160</f>
        <v>0</v>
      </c>
    </row>
    <row r="175" spans="1:22" ht="16" x14ac:dyDescent="0.4">
      <c r="A175" s="1">
        <f>'Region - Amravati Data'!A161</f>
        <v>160</v>
      </c>
      <c r="B175" s="1" t="str">
        <f>'Region - Amravati Data'!B161</f>
        <v>Akola</v>
      </c>
      <c r="C175" s="1" t="str">
        <f>'Region - Amravati Data'!C161</f>
        <v>Akola</v>
      </c>
      <c r="D175" s="1" t="str">
        <f>'Region - Amravati Data'!D161</f>
        <v>Akola</v>
      </c>
      <c r="E175" s="1" t="str">
        <f>'Region - Amravati Data'!E161</f>
        <v>Telhara</v>
      </c>
      <c r="F175" s="1" t="str">
        <f>'Region - Amravati Data'!F161</f>
        <v>20028565</v>
      </c>
      <c r="G175" s="1" t="str">
        <f>'Region - Amravati Data'!G161</f>
        <v>Akot 84 VRRWSS Tq. Akola, Akot &amp; Telhara Dist. Akola</v>
      </c>
      <c r="H175" s="1" t="str">
        <f>'Region - Amravati Data'!H161</f>
        <v>Ner</v>
      </c>
      <c r="I175" s="1" t="str">
        <f>'Region - Amravati Data'!I161</f>
        <v>Existing 0.75 LL ESR</v>
      </c>
      <c r="J175" s="1" t="str">
        <f>'Region - Amravati Data'!J161</f>
        <v>Connected</v>
      </c>
      <c r="K175" s="1" t="str">
        <f>'Region - Amravati Data'!K161</f>
        <v>Connected</v>
      </c>
      <c r="L175" s="1" t="str">
        <f>'Region - Amravati Data'!L161</f>
        <v>Not</v>
      </c>
      <c r="M175" s="1" t="str">
        <f>'Region - Amravati Data'!M161</f>
        <v>Online</v>
      </c>
      <c r="N175" s="1" t="str">
        <f>'Region - Amravati Data'!N161</f>
        <v>Offline</v>
      </c>
      <c r="O175" s="1" t="str">
        <f>'Region - Amravati Data'!O161</f>
        <v>N/A</v>
      </c>
      <c r="P175" s="1" t="str">
        <f>'Region - Amravati Data'!P161</f>
        <v>In Progress</v>
      </c>
      <c r="Q175" s="1">
        <f>'Region - Amravati Data'!Q161</f>
        <v>0</v>
      </c>
      <c r="R175" s="1">
        <f>'Region - Amravati Data'!R161</f>
        <v>0</v>
      </c>
      <c r="S175" s="1">
        <f>'Region - Amravati Data'!S161</f>
        <v>1</v>
      </c>
      <c r="T175" s="1">
        <f>'Region - Amravati Data'!T161</f>
        <v>0</v>
      </c>
      <c r="U175" s="1">
        <f>'Region - Amravati Data'!U161</f>
        <v>0</v>
      </c>
      <c r="V175" s="1">
        <f>'Region - Amravati Data'!V161</f>
        <v>0</v>
      </c>
    </row>
    <row r="176" spans="1:22" ht="16" x14ac:dyDescent="0.4">
      <c r="A176" s="1">
        <f>'Region - Amravati Data'!A162</f>
        <v>161</v>
      </c>
      <c r="B176" s="1" t="str">
        <f>'Region - Amravati Data'!B162</f>
        <v>Akola</v>
      </c>
      <c r="C176" s="1" t="str">
        <f>'Region - Amravati Data'!C162</f>
        <v>Buldhana</v>
      </c>
      <c r="D176" s="1" t="str">
        <f>'Region - Amravati Data'!D162</f>
        <v>Buldhana</v>
      </c>
      <c r="E176" s="1" t="str">
        <f>'Region - Amravati Data'!E162</f>
        <v>Buldhana</v>
      </c>
      <c r="F176" s="1" t="str">
        <f>'Region - Amravati Data'!F162</f>
        <v>20021406</v>
      </c>
      <c r="G176" s="1" t="str">
        <f>'Region - Amravati Data'!G162</f>
        <v>Padali &amp; 5 Villages RRWSS</v>
      </c>
      <c r="H176" s="1" t="str">
        <f>'Region - Amravati Data'!H162</f>
        <v>Palaskhed Nago</v>
      </c>
      <c r="I176" s="1" t="str">
        <f>'Region - Amravati Data'!I162</f>
        <v>Proposed 0.40 LL ESR</v>
      </c>
      <c r="J176" s="1" t="str">
        <f>'Region - Amravati Data'!J162</f>
        <v>Connected</v>
      </c>
      <c r="K176" s="1" t="str">
        <f>'Region - Amravati Data'!K162</f>
        <v>Connected</v>
      </c>
      <c r="L176" s="1" t="str">
        <f>'Region - Amravati Data'!L162</f>
        <v>Connected</v>
      </c>
      <c r="M176" s="1" t="str">
        <f>'Region - Amravati Data'!M162</f>
        <v>Online</v>
      </c>
      <c r="N176" s="1" t="str">
        <f>'Region - Amravati Data'!N162</f>
        <v>Offline</v>
      </c>
      <c r="O176" s="1" t="str">
        <f>'Region - Amravati Data'!O162</f>
        <v>Online</v>
      </c>
      <c r="P176" s="1" t="str">
        <f>'Region - Amravati Data'!P162</f>
        <v>Fully Completed</v>
      </c>
      <c r="Q176" s="1">
        <f>'Region - Amravati Data'!Q162</f>
        <v>0</v>
      </c>
      <c r="R176" s="1">
        <f>'Region - Amravati Data'!R162</f>
        <v>0</v>
      </c>
      <c r="S176" s="1">
        <f>'Region - Amravati Data'!S162</f>
        <v>0</v>
      </c>
      <c r="T176" s="1">
        <f>'Region - Amravati Data'!T162</f>
        <v>1</v>
      </c>
      <c r="U176" s="1">
        <f>'Region - Amravati Data'!U162</f>
        <v>0</v>
      </c>
      <c r="V176" s="1">
        <f>'Region - Amravati Data'!V162</f>
        <v>0</v>
      </c>
    </row>
    <row r="177" spans="1:22" ht="16" x14ac:dyDescent="0.4">
      <c r="A177" s="1">
        <f>'Region - Amravati Data'!A163</f>
        <v>162</v>
      </c>
      <c r="B177" s="1" t="str">
        <f>'Region - Amravati Data'!B163</f>
        <v>Amravati</v>
      </c>
      <c r="C177" s="1" t="str">
        <f>'Region - Amravati Data'!C163</f>
        <v>Amravati W.M</v>
      </c>
      <c r="D177" s="1" t="str">
        <f>'Region - Amravati Data'!D163</f>
        <v>W.M.Amravati - 2</v>
      </c>
      <c r="E177" s="1" t="str">
        <f>'Region - Amravati Data'!E163</f>
        <v>Bhatkuli</v>
      </c>
      <c r="F177" s="1" t="str">
        <f>'Region - Amravati Data'!F163</f>
        <v>20003791</v>
      </c>
      <c r="G177" s="1" t="str">
        <f>'Region - Amravati Data'!G163</f>
        <v>105 Villages RRWSS</v>
      </c>
      <c r="H177" s="1" t="str">
        <f>'Region - Amravati Data'!H163</f>
        <v>Chakur</v>
      </c>
      <c r="I177" s="1" t="str">
        <f>'Region - Amravati Data'!I163</f>
        <v>Existing 0.20 LL ESR</v>
      </c>
      <c r="J177" s="1" t="str">
        <f>'Region - Amravati Data'!J163</f>
        <v>Connected</v>
      </c>
      <c r="K177" s="1" t="str">
        <f>'Region - Amravati Data'!K163</f>
        <v>Connected</v>
      </c>
      <c r="L177" s="1" t="str">
        <f>'Region - Amravati Data'!L163</f>
        <v>Connected</v>
      </c>
      <c r="M177" s="1" t="str">
        <f>'Region - Amravati Data'!M163</f>
        <v>Online</v>
      </c>
      <c r="N177" s="1" t="str">
        <f>'Region - Amravati Data'!N163</f>
        <v>Online</v>
      </c>
      <c r="O177" s="1" t="str">
        <f>'Region - Amravati Data'!O163</f>
        <v>Offline</v>
      </c>
      <c r="P177" s="1" t="str">
        <f>'Region - Amravati Data'!P163</f>
        <v>Fully Completed</v>
      </c>
      <c r="Q177" s="1">
        <f>'Region - Amravati Data'!Q163</f>
        <v>0</v>
      </c>
      <c r="R177" s="1">
        <f>'Region - Amravati Data'!R163</f>
        <v>0</v>
      </c>
      <c r="S177" s="1">
        <f>'Region - Amravati Data'!S163</f>
        <v>0</v>
      </c>
      <c r="T177" s="1">
        <f>'Region - Amravati Data'!T163</f>
        <v>0</v>
      </c>
      <c r="U177" s="1">
        <f>'Region - Amravati Data'!U163</f>
        <v>0</v>
      </c>
      <c r="V177" s="1">
        <f>'Region - Amravati Data'!V163</f>
        <v>1</v>
      </c>
    </row>
    <row r="178" spans="1:22" ht="16" x14ac:dyDescent="0.4">
      <c r="A178" s="1">
        <f>'Region - Amravati Data'!A164</f>
        <v>163</v>
      </c>
      <c r="B178" s="1" t="str">
        <f>'Region - Amravati Data'!B164</f>
        <v>Amravati</v>
      </c>
      <c r="C178" s="1" t="str">
        <f>'Region - Amravati Data'!C164</f>
        <v>Amravati W.M</v>
      </c>
      <c r="D178" s="1" t="str">
        <f>'Region - Amravati Data'!D164</f>
        <v>W.M.Amravati - 2</v>
      </c>
      <c r="E178" s="1" t="str">
        <f>'Region - Amravati Data'!E164</f>
        <v>Bhatkuli</v>
      </c>
      <c r="F178" s="1" t="str">
        <f>'Region - Amravati Data'!F164</f>
        <v>20003791</v>
      </c>
      <c r="G178" s="1" t="str">
        <f>'Region - Amravati Data'!G164</f>
        <v>105 Villages RRWSS</v>
      </c>
      <c r="H178" s="1" t="str">
        <f>'Region - Amravati Data'!H164</f>
        <v>Deori</v>
      </c>
      <c r="I178" s="1" t="str">
        <f>'Region - Amravati Data'!I164</f>
        <v>Existing 0.50 LL ESR</v>
      </c>
      <c r="J178" s="1" t="str">
        <f>'Region - Amravati Data'!J164</f>
        <v>Connected</v>
      </c>
      <c r="K178" s="1" t="str">
        <f>'Region - Amravati Data'!K164</f>
        <v>Connected</v>
      </c>
      <c r="L178" s="1" t="str">
        <f>'Region - Amravati Data'!L164</f>
        <v>Connected</v>
      </c>
      <c r="M178" s="1" t="str">
        <f>'Region - Amravati Data'!M164</f>
        <v>Online</v>
      </c>
      <c r="N178" s="1" t="str">
        <f>'Region - Amravati Data'!N164</f>
        <v>Offline</v>
      </c>
      <c r="O178" s="1" t="str">
        <f>'Region - Amravati Data'!O164</f>
        <v>Online</v>
      </c>
      <c r="P178" s="1" t="str">
        <f>'Region - Amravati Data'!P164</f>
        <v>Fully Completed</v>
      </c>
      <c r="Q178" s="1">
        <f>'Region - Amravati Data'!Q164</f>
        <v>0</v>
      </c>
      <c r="R178" s="1">
        <f>'Region - Amravati Data'!R164</f>
        <v>0</v>
      </c>
      <c r="S178" s="1">
        <f>'Region - Amravati Data'!S164</f>
        <v>0</v>
      </c>
      <c r="T178" s="1">
        <f>'Region - Amravati Data'!T164</f>
        <v>1</v>
      </c>
      <c r="U178" s="1">
        <f>'Region - Amravati Data'!U164</f>
        <v>0</v>
      </c>
      <c r="V178" s="1">
        <f>'Region - Amravati Data'!V164</f>
        <v>0</v>
      </c>
    </row>
    <row r="179" spans="1:22" ht="16" x14ac:dyDescent="0.4">
      <c r="A179" s="1">
        <f>'Region - Amravati Data'!A165</f>
        <v>164</v>
      </c>
      <c r="B179" s="1" t="str">
        <f>'Region - Amravati Data'!B165</f>
        <v>Amravati</v>
      </c>
      <c r="C179" s="1" t="str">
        <f>'Region - Amravati Data'!C165</f>
        <v>Amravati W.M</v>
      </c>
      <c r="D179" s="1" t="str">
        <f>'Region - Amravati Data'!D165</f>
        <v>W.M.Amravati - 2</v>
      </c>
      <c r="E179" s="1" t="str">
        <f>'Region - Amravati Data'!E165</f>
        <v>Amravati</v>
      </c>
      <c r="F179" s="1" t="str">
        <f>'Region - Amravati Data'!F165</f>
        <v>20003791</v>
      </c>
      <c r="G179" s="1" t="str">
        <f>'Region - Amravati Data'!G165</f>
        <v>105 Villages RRWSS</v>
      </c>
      <c r="H179" s="1" t="str">
        <f>'Region - Amravati Data'!H165</f>
        <v>Chinchkheda</v>
      </c>
      <c r="I179" s="1" t="str">
        <f>'Region - Amravati Data'!I165</f>
        <v>Existing 0.25 LL ESR-Outlet-1</v>
      </c>
      <c r="J179" s="1" t="str">
        <f>'Region - Amravati Data'!J165</f>
        <v>Connected</v>
      </c>
      <c r="K179" s="1" t="str">
        <f>'Region - Amravati Data'!K165</f>
        <v>Connected</v>
      </c>
      <c r="L179" s="1" t="str">
        <f>'Region - Amravati Data'!L165</f>
        <v>Connected</v>
      </c>
      <c r="M179" s="1" t="str">
        <f>'Region - Amravati Data'!M165</f>
        <v>Online</v>
      </c>
      <c r="N179" s="1" t="str">
        <f>'Region - Amravati Data'!N165</f>
        <v>Offline</v>
      </c>
      <c r="O179" s="1" t="str">
        <f>'Region - Amravati Data'!O165</f>
        <v>Online</v>
      </c>
      <c r="P179" s="1" t="str">
        <f>'Region - Amravati Data'!P165</f>
        <v>Fully Completed</v>
      </c>
      <c r="Q179" s="1">
        <f>'Region - Amravati Data'!Q165</f>
        <v>0</v>
      </c>
      <c r="R179" s="1">
        <f>'Region - Amravati Data'!R165</f>
        <v>0</v>
      </c>
      <c r="S179" s="1">
        <f>'Region - Amravati Data'!S165</f>
        <v>0</v>
      </c>
      <c r="T179" s="1">
        <f>'Region - Amravati Data'!T165</f>
        <v>1</v>
      </c>
      <c r="U179" s="1">
        <f>'Region - Amravati Data'!U165</f>
        <v>0</v>
      </c>
      <c r="V179" s="1">
        <f>'Region - Amravati Data'!V165</f>
        <v>0</v>
      </c>
    </row>
    <row r="180" spans="1:22" ht="16" x14ac:dyDescent="0.4">
      <c r="A180" s="1">
        <f>'Region - Amravati Data'!A166</f>
        <v>165</v>
      </c>
      <c r="B180" s="1" t="str">
        <f>'Region - Amravati Data'!B166</f>
        <v>Amravati</v>
      </c>
      <c r="C180" s="1" t="str">
        <f>'Region - Amravati Data'!C166</f>
        <v>Amravati</v>
      </c>
      <c r="D180" s="1" t="str">
        <f>'Region - Amravati Data'!D166</f>
        <v>Achalpur</v>
      </c>
      <c r="E180" s="1" t="str">
        <f>'Region - Amravati Data'!E166</f>
        <v>Chandur Bazar</v>
      </c>
      <c r="F180" s="1" t="str">
        <f>'Region - Amravati Data'!F166</f>
        <v>7945938</v>
      </c>
      <c r="G180" s="1" t="str">
        <f>'Region - Amravati Data'!G166</f>
        <v>83 Village RRWS Scheme MJP RR (C 39)</v>
      </c>
      <c r="H180" s="1" t="str">
        <f>'Region - Amravati Data'!H166</f>
        <v>Kavitha Bk.</v>
      </c>
      <c r="I180" s="1" t="str">
        <f>'Region - Amravati Data'!I166</f>
        <v>Existing 0.7 LL ESR</v>
      </c>
      <c r="J180" s="1" t="str">
        <f>'Region - Amravati Data'!J166</f>
        <v>Connected</v>
      </c>
      <c r="K180" s="1" t="str">
        <f>'Region - Amravati Data'!K166</f>
        <v>Connected</v>
      </c>
      <c r="L180" s="1" t="str">
        <f>'Region - Amravati Data'!L166</f>
        <v>Connected</v>
      </c>
      <c r="M180" s="1" t="str">
        <f>'Region - Amravati Data'!M166</f>
        <v>Online</v>
      </c>
      <c r="N180" s="1" t="str">
        <f>'Region - Amravati Data'!N166</f>
        <v>Offline</v>
      </c>
      <c r="O180" s="1" t="str">
        <f>'Region - Amravati Data'!O166</f>
        <v>Online</v>
      </c>
      <c r="P180" s="1" t="str">
        <f>'Region - Amravati Data'!P166</f>
        <v>Fully Completed</v>
      </c>
      <c r="Q180" s="1">
        <f>'Region - Amravati Data'!Q166</f>
        <v>0</v>
      </c>
      <c r="R180" s="1">
        <f>'Region - Amravati Data'!R166</f>
        <v>0</v>
      </c>
      <c r="S180" s="1">
        <f>'Region - Amravati Data'!S166</f>
        <v>1</v>
      </c>
      <c r="T180" s="1">
        <f>'Region - Amravati Data'!T166</f>
        <v>0</v>
      </c>
      <c r="U180" s="1">
        <f>'Region - Amravati Data'!U166</f>
        <v>0</v>
      </c>
      <c r="V180" s="1">
        <f>'Region - Amravati Data'!V166</f>
        <v>0</v>
      </c>
    </row>
    <row r="181" spans="1:22" ht="16" x14ac:dyDescent="0.4">
      <c r="A181" s="1">
        <f>'Region - Amravati Data'!A167</f>
        <v>166</v>
      </c>
      <c r="B181" s="1" t="str">
        <f>'Region - Amravati Data'!B167</f>
        <v>Amravati</v>
      </c>
      <c r="C181" s="1" t="str">
        <f>'Region - Amravati Data'!C167</f>
        <v>Amravati</v>
      </c>
      <c r="D181" s="1" t="str">
        <f>'Region - Amravati Data'!D167</f>
        <v>Achalpur</v>
      </c>
      <c r="E181" s="1" t="str">
        <f>'Region - Amravati Data'!E167</f>
        <v>Chandur Bazar</v>
      </c>
      <c r="F181" s="1" t="str">
        <f>'Region - Amravati Data'!F167</f>
        <v>7945938</v>
      </c>
      <c r="G181" s="1" t="str">
        <f>'Region - Amravati Data'!G167</f>
        <v>83 Village RRWS Scheme MJP RR (C 39)</v>
      </c>
      <c r="H181" s="1" t="str">
        <f>'Region - Amravati Data'!H167</f>
        <v>Karajgaon (Mahal)</v>
      </c>
      <c r="I181" s="1" t="str">
        <f>'Region - Amravati Data'!I167</f>
        <v>Existing 1.5 LL ESR</v>
      </c>
      <c r="J181" s="1" t="str">
        <f>'Region - Amravati Data'!J167</f>
        <v>Connected</v>
      </c>
      <c r="K181" s="1" t="str">
        <f>'Region - Amravati Data'!K167</f>
        <v>Connected</v>
      </c>
      <c r="L181" s="1" t="str">
        <f>'Region - Amravati Data'!L167</f>
        <v>Connected</v>
      </c>
      <c r="M181" s="1" t="str">
        <f>'Region - Amravati Data'!M167</f>
        <v>Online</v>
      </c>
      <c r="N181" s="1" t="str">
        <f>'Region - Amravati Data'!N167</f>
        <v>Online</v>
      </c>
      <c r="O181" s="1" t="str">
        <f>'Region - Amravati Data'!O167</f>
        <v>Offline</v>
      </c>
      <c r="P181" s="1" t="str">
        <f>'Region - Amravati Data'!P167</f>
        <v>Fully Completed</v>
      </c>
      <c r="Q181" s="1">
        <f>'Region - Amravati Data'!Q167</f>
        <v>0</v>
      </c>
      <c r="R181" s="1">
        <f>'Region - Amravati Data'!R167</f>
        <v>0</v>
      </c>
      <c r="S181" s="1">
        <f>'Region - Amravati Data'!S167</f>
        <v>0</v>
      </c>
      <c r="T181" s="1">
        <f>'Region - Amravati Data'!T167</f>
        <v>0</v>
      </c>
      <c r="U181" s="1">
        <f>'Region - Amravati Data'!U167</f>
        <v>0</v>
      </c>
      <c r="V181" s="1">
        <f>'Region - Amravati Data'!V167</f>
        <v>1</v>
      </c>
    </row>
    <row r="182" spans="1:22" ht="16" x14ac:dyDescent="0.4">
      <c r="A182" s="1">
        <f>'Region - Amravati Data'!A168</f>
        <v>167</v>
      </c>
      <c r="B182" s="1" t="str">
        <f>'Region - Amravati Data'!B168</f>
        <v>Akola</v>
      </c>
      <c r="C182" s="1" t="str">
        <f>'Region - Amravati Data'!C168</f>
        <v>Akola</v>
      </c>
      <c r="D182" s="1" t="str">
        <f>'Region - Amravati Data'!D168</f>
        <v>Akola</v>
      </c>
      <c r="E182" s="1" t="str">
        <f>'Region - Amravati Data'!E168</f>
        <v>Akola</v>
      </c>
      <c r="F182" s="1" t="str">
        <f>'Region - Amravati Data'!F168</f>
        <v>20028565</v>
      </c>
      <c r="G182" s="1" t="str">
        <f>'Region - Amravati Data'!G168</f>
        <v>Akot 84 VRRWSS Tq. Akola, Akot &amp; Telhara Dist. Akola</v>
      </c>
      <c r="H182" s="1" t="str">
        <f>'Region - Amravati Data'!H168</f>
        <v>Khaparwadi Bk.</v>
      </c>
      <c r="I182" s="1" t="str">
        <f>'Region - Amravati Data'!I168</f>
        <v>Existing 0.50 LL ESR</v>
      </c>
      <c r="J182" s="1" t="str">
        <f>'Region - Amravati Data'!J168</f>
        <v>Connected</v>
      </c>
      <c r="K182" s="1" t="str">
        <f>'Region - Amravati Data'!K168</f>
        <v>Connected</v>
      </c>
      <c r="L182" s="1" t="str">
        <f>'Region - Amravati Data'!L168</f>
        <v>Not</v>
      </c>
      <c r="M182" s="1" t="str">
        <f>'Region - Amravati Data'!M168</f>
        <v>Online</v>
      </c>
      <c r="N182" s="1" t="str">
        <f>'Region - Amravati Data'!N168</f>
        <v>Online</v>
      </c>
      <c r="O182" s="1" t="str">
        <f>'Region - Amravati Data'!O168</f>
        <v>N/A</v>
      </c>
      <c r="P182" s="1" t="str">
        <f>'Region - Amravati Data'!P168</f>
        <v>In Progress</v>
      </c>
      <c r="Q182" s="1">
        <f>'Region - Amravati Data'!Q168</f>
        <v>0</v>
      </c>
      <c r="R182" s="1">
        <f>'Region - Amravati Data'!R168</f>
        <v>0</v>
      </c>
      <c r="S182" s="1">
        <f>'Region - Amravati Data'!S168</f>
        <v>0</v>
      </c>
      <c r="T182" s="1">
        <f>'Region - Amravati Data'!T168</f>
        <v>0</v>
      </c>
      <c r="U182" s="1">
        <f>'Region - Amravati Data'!U168</f>
        <v>0</v>
      </c>
      <c r="V182" s="1">
        <f>'Region - Amravati Data'!V168</f>
        <v>0</v>
      </c>
    </row>
    <row r="183" spans="1:22" ht="16" x14ac:dyDescent="0.4">
      <c r="A183" s="1">
        <f>'Region - Amravati Data'!A169</f>
        <v>168</v>
      </c>
      <c r="B183" s="1" t="str">
        <f>'Region - Amravati Data'!B169</f>
        <v>Akola</v>
      </c>
      <c r="C183" s="1" t="str">
        <f>'Region - Amravati Data'!C169</f>
        <v>Buldhana</v>
      </c>
      <c r="D183" s="1" t="str">
        <f>'Region - Amravati Data'!D169</f>
        <v>Buldhana</v>
      </c>
      <c r="E183" s="1" t="str">
        <f>'Region - Amravati Data'!E169</f>
        <v>Motala</v>
      </c>
      <c r="F183" s="1" t="str">
        <f>'Region - Amravati Data'!F169</f>
        <v>20027978</v>
      </c>
      <c r="G183" s="1" t="str">
        <f>'Region - Amravati Data'!G169</f>
        <v>Dhamangaon Deshmukh &amp; 9 Villages RRWSS</v>
      </c>
      <c r="H183" s="1" t="str">
        <f>'Region - Amravati Data'!H169</f>
        <v>Bhangi Vasti</v>
      </c>
      <c r="I183" s="1" t="str">
        <f>'Region - Amravati Data'!I169</f>
        <v>Proposed 0.25 LL ESR</v>
      </c>
      <c r="J183" s="1" t="str">
        <f>'Region - Amravati Data'!J169</f>
        <v>Connected</v>
      </c>
      <c r="K183" s="1" t="str">
        <f>'Region - Amravati Data'!K169</f>
        <v>Not</v>
      </c>
      <c r="L183" s="1" t="str">
        <f>'Region - Amravati Data'!L169</f>
        <v>Connected</v>
      </c>
      <c r="M183" s="1" t="str">
        <f>'Region - Amravati Data'!M169</f>
        <v>Online</v>
      </c>
      <c r="N183" s="1" t="str">
        <f>'Region - Amravati Data'!N169</f>
        <v>N/A</v>
      </c>
      <c r="O183" s="1" t="str">
        <f>'Region - Amravati Data'!O169</f>
        <v>Offline</v>
      </c>
      <c r="P183" s="1" t="str">
        <f>'Region - Amravati Data'!P169</f>
        <v>In Progress</v>
      </c>
      <c r="Q183" s="1">
        <f>'Region - Amravati Data'!Q169</f>
        <v>0</v>
      </c>
      <c r="R183" s="1">
        <f>'Region - Amravati Data'!R169</f>
        <v>0</v>
      </c>
      <c r="S183" s="1">
        <f>'Region - Amravati Data'!S169</f>
        <v>0</v>
      </c>
      <c r="T183" s="1">
        <f>'Region - Amravati Data'!T169</f>
        <v>0</v>
      </c>
      <c r="U183" s="1">
        <f>'Region - Amravati Data'!U169</f>
        <v>0</v>
      </c>
      <c r="V183" s="1">
        <f>'Region - Amravati Data'!V169</f>
        <v>1</v>
      </c>
    </row>
    <row r="184" spans="1:22" ht="16" x14ac:dyDescent="0.4">
      <c r="A184" s="1">
        <f>'Region - Amravati Data'!A170</f>
        <v>169</v>
      </c>
      <c r="B184" s="1" t="str">
        <f>'Region - Amravati Data'!B170</f>
        <v>Amravati</v>
      </c>
      <c r="C184" s="1" t="str">
        <f>'Region - Amravati Data'!C170</f>
        <v>Amravati</v>
      </c>
      <c r="D184" s="1" t="str">
        <f>'Region - Amravati Data'!D170</f>
        <v>Achalpur</v>
      </c>
      <c r="E184" s="1" t="str">
        <f>'Region - Amravati Data'!E170</f>
        <v>Chandur Bazar</v>
      </c>
      <c r="F184" s="1" t="str">
        <f>'Region - Amravati Data'!F170</f>
        <v>7945938</v>
      </c>
      <c r="G184" s="1" t="str">
        <f>'Region - Amravati Data'!G170</f>
        <v>83 Village RRWS Scheme MJP RR (C 39)</v>
      </c>
      <c r="H184" s="1" t="str">
        <f>'Region - Amravati Data'!H170</f>
        <v>Kharpi</v>
      </c>
      <c r="I184" s="1" t="str">
        <f>'Region - Amravati Data'!I170</f>
        <v>Existing 2 LL ESR</v>
      </c>
      <c r="J184" s="1" t="str">
        <f>'Region - Amravati Data'!J170</f>
        <v>Connected</v>
      </c>
      <c r="K184" s="1" t="str">
        <f>'Region - Amravati Data'!K170</f>
        <v>Connected</v>
      </c>
      <c r="L184" s="1" t="str">
        <f>'Region - Amravati Data'!L170</f>
        <v>Connected</v>
      </c>
      <c r="M184" s="1" t="str">
        <f>'Region - Amravati Data'!M170</f>
        <v>Online</v>
      </c>
      <c r="N184" s="1" t="str">
        <f>'Region - Amravati Data'!N170</f>
        <v>Online</v>
      </c>
      <c r="O184" s="1" t="str">
        <f>'Region - Amravati Data'!O170</f>
        <v>Online</v>
      </c>
      <c r="P184" s="1" t="str">
        <f>'Region - Amravati Data'!P170</f>
        <v>Fully Completed</v>
      </c>
      <c r="Q184" s="1">
        <f>'Region - Amravati Data'!Q170</f>
        <v>0</v>
      </c>
      <c r="R184" s="1">
        <f>'Region - Amravati Data'!R170</f>
        <v>0</v>
      </c>
      <c r="S184" s="1">
        <f>'Region - Amravati Data'!S170</f>
        <v>0</v>
      </c>
      <c r="T184" s="1">
        <f>'Region - Amravati Data'!T170</f>
        <v>0</v>
      </c>
      <c r="U184" s="1">
        <f>'Region - Amravati Data'!U170</f>
        <v>0</v>
      </c>
      <c r="V184" s="1">
        <f>'Region - Amravati Data'!V170</f>
        <v>0</v>
      </c>
    </row>
    <row r="185" spans="1:22" ht="16" x14ac:dyDescent="0.4">
      <c r="A185" s="1">
        <f>'Region - Amravati Data'!A171</f>
        <v>170</v>
      </c>
      <c r="B185" s="1" t="str">
        <f>'Region - Amravati Data'!B171</f>
        <v>Amravati</v>
      </c>
      <c r="C185" s="1" t="str">
        <f>'Region - Amravati Data'!C171</f>
        <v>Amravati</v>
      </c>
      <c r="D185" s="1" t="str">
        <f>'Region - Amravati Data'!D171</f>
        <v>Achalpur</v>
      </c>
      <c r="E185" s="1" t="str">
        <f>'Region - Amravati Data'!E171</f>
        <v>Chandur Bazar</v>
      </c>
      <c r="F185" s="1" t="str">
        <f>'Region - Amravati Data'!F171</f>
        <v>7945938</v>
      </c>
      <c r="G185" s="1" t="str">
        <f>'Region - Amravati Data'!G171</f>
        <v>83 Village RRWS Scheme MJP RR (C 39)</v>
      </c>
      <c r="H185" s="1" t="str">
        <f>'Region - Amravati Data'!H171</f>
        <v>Kumbhi</v>
      </c>
      <c r="I185" s="1" t="str">
        <f>'Region - Amravati Data'!I171</f>
        <v>Existing 0.50 LL ESR</v>
      </c>
      <c r="J185" s="1" t="str">
        <f>'Region - Amravati Data'!J171</f>
        <v>Connected</v>
      </c>
      <c r="K185" s="1" t="str">
        <f>'Region - Amravati Data'!K171</f>
        <v>Connected</v>
      </c>
      <c r="L185" s="1" t="str">
        <f>'Region - Amravati Data'!L171</f>
        <v>Connected</v>
      </c>
      <c r="M185" s="1" t="str">
        <f>'Region - Amravati Data'!M171</f>
        <v>Offline</v>
      </c>
      <c r="N185" s="1" t="str">
        <f>'Region - Amravati Data'!N171</f>
        <v>Offline</v>
      </c>
      <c r="O185" s="1" t="str">
        <f>'Region - Amravati Data'!O171</f>
        <v>Online</v>
      </c>
      <c r="P185" s="1" t="str">
        <f>'Region - Amravati Data'!P171</f>
        <v>Fully Completed</v>
      </c>
      <c r="Q185" s="1">
        <f>'Region - Amravati Data'!Q171</f>
        <v>0</v>
      </c>
      <c r="R185" s="1">
        <f>'Region - Amravati Data'!R171</f>
        <v>0</v>
      </c>
      <c r="S185" s="1">
        <f>'Region - Amravati Data'!S171</f>
        <v>1</v>
      </c>
      <c r="T185" s="1">
        <f>'Region - Amravati Data'!T171</f>
        <v>0</v>
      </c>
      <c r="U185" s="1">
        <f>'Region - Amravati Data'!U171</f>
        <v>0</v>
      </c>
      <c r="V185" s="1">
        <f>'Region - Amravati Data'!V171</f>
        <v>0</v>
      </c>
    </row>
    <row r="186" spans="1:22" ht="16" x14ac:dyDescent="0.4">
      <c r="A186" s="1">
        <f>'Region - Amravati Data'!A172</f>
        <v>171</v>
      </c>
      <c r="B186" s="1" t="str">
        <f>'Region - Amravati Data'!B172</f>
        <v>Amravati</v>
      </c>
      <c r="C186" s="1" t="str">
        <f>'Region - Amravati Data'!C172</f>
        <v>Amravati</v>
      </c>
      <c r="D186" s="1" t="str">
        <f>'Region - Amravati Data'!D172</f>
        <v>Amravati - 2</v>
      </c>
      <c r="E186" s="1" t="str">
        <f>'Region - Amravati Data'!E172</f>
        <v>Nandgaon Khandeshwar</v>
      </c>
      <c r="F186" s="1" t="str">
        <f>'Region - Amravati Data'!F172</f>
        <v>20030263</v>
      </c>
      <c r="G186" s="1" t="str">
        <f>'Region - Amravati Data'!G172</f>
        <v>Dhanora Gurav &amp; 8 Villages RRWS</v>
      </c>
      <c r="H186" s="1" t="str">
        <f>'Region - Amravati Data'!H172</f>
        <v>Palas Mandal</v>
      </c>
      <c r="I186" s="1" t="str">
        <f>'Region - Amravati Data'!I172</f>
        <v>Existing 0.50 LL ESR</v>
      </c>
      <c r="J186" s="1" t="str">
        <f>'Region - Amravati Data'!J172</f>
        <v>Connected</v>
      </c>
      <c r="K186" s="1" t="str">
        <f>'Region - Amravati Data'!K172</f>
        <v>Not</v>
      </c>
      <c r="L186" s="1" t="str">
        <f>'Region - Amravati Data'!L172</f>
        <v>Connected</v>
      </c>
      <c r="M186" s="1" t="str">
        <f>'Region - Amravati Data'!M172</f>
        <v>Online</v>
      </c>
      <c r="N186" s="1" t="str">
        <f>'Region - Amravati Data'!N172</f>
        <v>N/A</v>
      </c>
      <c r="O186" s="1" t="str">
        <f>'Region - Amravati Data'!O172</f>
        <v>Offline</v>
      </c>
      <c r="P186" s="1" t="str">
        <f>'Region - Amravati Data'!P172</f>
        <v>In Progress</v>
      </c>
      <c r="Q186" s="1">
        <f>'Region - Amravati Data'!Q172</f>
        <v>0</v>
      </c>
      <c r="R186" s="1">
        <f>'Region - Amravati Data'!R172</f>
        <v>1</v>
      </c>
      <c r="S186" s="1">
        <f>'Region - Amravati Data'!S172</f>
        <v>0</v>
      </c>
      <c r="T186" s="1">
        <f>'Region - Amravati Data'!T172</f>
        <v>0</v>
      </c>
      <c r="U186" s="1">
        <f>'Region - Amravati Data'!U172</f>
        <v>0</v>
      </c>
      <c r="V186" s="1">
        <f>'Region - Amravati Data'!V172</f>
        <v>1</v>
      </c>
    </row>
    <row r="187" spans="1:22" ht="16" x14ac:dyDescent="0.4">
      <c r="A187" s="1">
        <f>'Region - Amravati Data'!A173</f>
        <v>172</v>
      </c>
      <c r="B187" s="1" t="str">
        <f>'Region - Amravati Data'!B173</f>
        <v>Amravati</v>
      </c>
      <c r="C187" s="1" t="str">
        <f>'Region - Amravati Data'!C173</f>
        <v>Amravati W.M</v>
      </c>
      <c r="D187" s="1" t="str">
        <f>'Region - Amravati Data'!D173</f>
        <v>W.M.Amravati - 2</v>
      </c>
      <c r="E187" s="1" t="str">
        <f>'Region - Amravati Data'!E173</f>
        <v>Chandur Bazar</v>
      </c>
      <c r="F187" s="1" t="str">
        <f>'Region - Amravati Data'!F173</f>
        <v>20003791</v>
      </c>
      <c r="G187" s="1" t="str">
        <f>'Region - Amravati Data'!G173</f>
        <v>105 Villages RRWSS</v>
      </c>
      <c r="H187" s="1" t="str">
        <f>'Region - Amravati Data'!H173</f>
        <v>Makrampur</v>
      </c>
      <c r="I187" s="1" t="str">
        <f>'Region - Amravati Data'!I173</f>
        <v>Existing 0.30 LL ESR</v>
      </c>
      <c r="J187" s="1" t="str">
        <f>'Region - Amravati Data'!J173</f>
        <v>Connected</v>
      </c>
      <c r="K187" s="1" t="str">
        <f>'Region - Amravati Data'!K173</f>
        <v>Not</v>
      </c>
      <c r="L187" s="1" t="str">
        <f>'Region - Amravati Data'!L173</f>
        <v>Connected</v>
      </c>
      <c r="M187" s="1" t="str">
        <f>'Region - Amravati Data'!M173</f>
        <v>Online</v>
      </c>
      <c r="N187" s="1" t="str">
        <f>'Region - Amravati Data'!N173</f>
        <v>N/A</v>
      </c>
      <c r="O187" s="1" t="str">
        <f>'Region - Amravati Data'!O173</f>
        <v>Online</v>
      </c>
      <c r="P187" s="1" t="str">
        <f>'Region - Amravati Data'!P173</f>
        <v>In Progress</v>
      </c>
      <c r="Q187" s="1">
        <f>'Region - Amravati Data'!Q173</f>
        <v>0</v>
      </c>
      <c r="R187" s="1">
        <f>'Region - Amravati Data'!R173</f>
        <v>0</v>
      </c>
      <c r="S187" s="1">
        <f>'Region - Amravati Data'!S173</f>
        <v>0</v>
      </c>
      <c r="T187" s="1">
        <f>'Region - Amravati Data'!T173</f>
        <v>0</v>
      </c>
      <c r="U187" s="1">
        <f>'Region - Amravati Data'!U173</f>
        <v>0</v>
      </c>
      <c r="V187" s="1">
        <f>'Region - Amravati Data'!V173</f>
        <v>0</v>
      </c>
    </row>
    <row r="188" spans="1:22" ht="16" x14ac:dyDescent="0.4">
      <c r="A188" s="1">
        <f>'Region - Amravati Data'!A174</f>
        <v>173</v>
      </c>
      <c r="B188" s="1" t="str">
        <f>'Region - Amravati Data'!B174</f>
        <v>Amravati</v>
      </c>
      <c r="C188" s="1" t="str">
        <f>'Region - Amravati Data'!C174</f>
        <v>Amravati</v>
      </c>
      <c r="D188" s="1" t="str">
        <f>'Region - Amravati Data'!D174</f>
        <v>Achalpur</v>
      </c>
      <c r="E188" s="1" t="str">
        <f>'Region - Amravati Data'!E174</f>
        <v>Chandur Bazar</v>
      </c>
      <c r="F188" s="1" t="str">
        <f>'Region - Amravati Data'!F174</f>
        <v>7945938</v>
      </c>
      <c r="G188" s="1" t="str">
        <f>'Region - Amravati Data'!G174</f>
        <v>83 Village RRWS Scheme MJP RR (C 39)</v>
      </c>
      <c r="H188" s="1" t="str">
        <f>'Region - Amravati Data'!H174</f>
        <v>Deomali</v>
      </c>
      <c r="I188" s="1" t="str">
        <f>'Region - Amravati Data'!I174</f>
        <v>Existing 2 LL ESR- Outlet-1</v>
      </c>
      <c r="J188" s="1" t="str">
        <f>'Region - Amravati Data'!J174</f>
        <v>Connected</v>
      </c>
      <c r="K188" s="1" t="str">
        <f>'Region - Amravati Data'!K174</f>
        <v>Connected</v>
      </c>
      <c r="L188" s="1" t="str">
        <f>'Region - Amravati Data'!L174</f>
        <v>Connected</v>
      </c>
      <c r="M188" s="1" t="str">
        <f>'Region - Amravati Data'!M174</f>
        <v>Online</v>
      </c>
      <c r="N188" s="1" t="str">
        <f>'Region - Amravati Data'!N174</f>
        <v>Online</v>
      </c>
      <c r="O188" s="1" t="str">
        <f>'Region - Amravati Data'!O174</f>
        <v>Online</v>
      </c>
      <c r="P188" s="1" t="str">
        <f>'Region - Amravati Data'!P174</f>
        <v>Fully Completed</v>
      </c>
      <c r="Q188" s="1">
        <f>'Region - Amravati Data'!Q174</f>
        <v>0</v>
      </c>
      <c r="R188" s="1">
        <f>'Region - Amravati Data'!R174</f>
        <v>0</v>
      </c>
      <c r="S188" s="1">
        <f>'Region - Amravati Data'!S174</f>
        <v>0</v>
      </c>
      <c r="T188" s="1">
        <f>'Region - Amravati Data'!T174</f>
        <v>0</v>
      </c>
      <c r="U188" s="1">
        <f>'Region - Amravati Data'!U174</f>
        <v>0</v>
      </c>
      <c r="V188" s="1">
        <f>'Region - Amravati Data'!V174</f>
        <v>0</v>
      </c>
    </row>
    <row r="189" spans="1:22" ht="16" x14ac:dyDescent="0.4">
      <c r="A189" s="1">
        <f>'Region - Amravati Data'!A175</f>
        <v>174</v>
      </c>
      <c r="B189" s="1" t="str">
        <f>'Region - Amravati Data'!B175</f>
        <v>Akola</v>
      </c>
      <c r="C189" s="1" t="str">
        <f>'Region - Amravati Data'!C175</f>
        <v>Buldhana</v>
      </c>
      <c r="D189" s="1" t="str">
        <f>'Region - Amravati Data'!D175</f>
        <v>Buldhana</v>
      </c>
      <c r="E189" s="1" t="str">
        <f>'Region - Amravati Data'!E175</f>
        <v>Motala</v>
      </c>
      <c r="F189" s="1" t="str">
        <f>'Region - Amravati Data'!F175</f>
        <v>20027978</v>
      </c>
      <c r="G189" s="1" t="str">
        <f>'Region - Amravati Data'!G175</f>
        <v>Dhamangaon Deshmukh &amp; 9 Villages RRWSS</v>
      </c>
      <c r="H189" s="1" t="str">
        <f>'Region - Amravati Data'!H175</f>
        <v>Bhangi Tanda</v>
      </c>
      <c r="I189" s="1" t="str">
        <f>'Region - Amravati Data'!I175</f>
        <v>Existing 0.15 LL ESR</v>
      </c>
      <c r="J189" s="1" t="str">
        <f>'Region - Amravati Data'!J175</f>
        <v>Connected</v>
      </c>
      <c r="K189" s="1" t="str">
        <f>'Region - Amravati Data'!K175</f>
        <v>Connected</v>
      </c>
      <c r="L189" s="1" t="str">
        <f>'Region - Amravati Data'!L175</f>
        <v>Connected</v>
      </c>
      <c r="M189" s="1" t="str">
        <f>'Region - Amravati Data'!M175</f>
        <v>Offline</v>
      </c>
      <c r="N189" s="1" t="str">
        <f>'Region - Amravati Data'!N175</f>
        <v>Offline</v>
      </c>
      <c r="O189" s="1" t="str">
        <f>'Region - Amravati Data'!O175</f>
        <v>Online</v>
      </c>
      <c r="P189" s="1" t="str">
        <f>'Region - Amravati Data'!P175</f>
        <v>Fully Completed</v>
      </c>
      <c r="Q189" s="1">
        <f>'Region - Amravati Data'!Q175</f>
        <v>0</v>
      </c>
      <c r="R189" s="1">
        <f>'Region - Amravati Data'!R175</f>
        <v>0</v>
      </c>
      <c r="S189" s="1">
        <f>'Region - Amravati Data'!S175</f>
        <v>0</v>
      </c>
      <c r="T189" s="1">
        <f>'Region - Amravati Data'!T175</f>
        <v>1</v>
      </c>
      <c r="U189" s="1">
        <f>'Region - Amravati Data'!U175</f>
        <v>0</v>
      </c>
      <c r="V189" s="1">
        <f>'Region - Amravati Data'!V175</f>
        <v>0</v>
      </c>
    </row>
    <row r="190" spans="1:22" ht="16" x14ac:dyDescent="0.4">
      <c r="A190" s="1">
        <f>'Region - Amravati Data'!A176</f>
        <v>175</v>
      </c>
      <c r="B190" s="1" t="str">
        <f>'Region - Amravati Data'!B176</f>
        <v>Amravati</v>
      </c>
      <c r="C190" s="1" t="str">
        <f>'Region - Amravati Data'!C176</f>
        <v>Yavatmal</v>
      </c>
      <c r="D190" s="1" t="str">
        <f>'Region - Amravati Data'!D176</f>
        <v>Pusad</v>
      </c>
      <c r="E190" s="1" t="str">
        <f>'Region - Amravati Data'!E176</f>
        <v>Pusad</v>
      </c>
      <c r="F190" s="1" t="str">
        <f>'Region - Amravati Data'!F176</f>
        <v>20028563</v>
      </c>
      <c r="G190" s="1" t="str">
        <f>'Region - Amravati Data'!G176</f>
        <v>Malpathar 28 Villages, (Reju.)</v>
      </c>
      <c r="H190" s="1" t="str">
        <f>'Region - Amravati Data'!H176</f>
        <v>Aamti</v>
      </c>
      <c r="I190" s="1" t="str">
        <f>'Region - Amravati Data'!I176</f>
        <v>Existing 0.30 LL ESR</v>
      </c>
      <c r="J190" s="1" t="str">
        <f>'Region - Amravati Data'!J176</f>
        <v>Not</v>
      </c>
      <c r="K190" s="1" t="str">
        <f>'Region - Amravati Data'!K176</f>
        <v>Connected</v>
      </c>
      <c r="L190" s="1" t="str">
        <f>'Region - Amravati Data'!L176</f>
        <v>Connected</v>
      </c>
      <c r="M190" s="1" t="str">
        <f>'Region - Amravati Data'!M176</f>
        <v>N/A</v>
      </c>
      <c r="N190" s="1" t="str">
        <f>'Region - Amravati Data'!N176</f>
        <v>Offline</v>
      </c>
      <c r="O190" s="1" t="str">
        <f>'Region - Amravati Data'!O176</f>
        <v>Online</v>
      </c>
      <c r="P190" s="1" t="str">
        <f>'Region - Amravati Data'!P176</f>
        <v>In Progress</v>
      </c>
      <c r="Q190" s="1">
        <f>'Region - Amravati Data'!Q176</f>
        <v>0</v>
      </c>
      <c r="R190" s="1">
        <f>'Region - Amravati Data'!R176</f>
        <v>0</v>
      </c>
      <c r="S190" s="1">
        <f>'Region - Amravati Data'!S176</f>
        <v>0</v>
      </c>
      <c r="T190" s="1">
        <f>'Region - Amravati Data'!T176</f>
        <v>1</v>
      </c>
      <c r="U190" s="1">
        <f>'Region - Amravati Data'!U176</f>
        <v>0</v>
      </c>
      <c r="V190" s="1">
        <f>'Region - Amravati Data'!V176</f>
        <v>0</v>
      </c>
    </row>
    <row r="191" spans="1:22" ht="16" x14ac:dyDescent="0.4">
      <c r="A191" s="1">
        <f>'Region - Amravati Data'!A177</f>
        <v>176</v>
      </c>
      <c r="B191" s="1" t="str">
        <f>'Region - Amravati Data'!B177</f>
        <v>Akola</v>
      </c>
      <c r="C191" s="1" t="str">
        <f>'Region - Amravati Data'!C177</f>
        <v>Akola</v>
      </c>
      <c r="D191" s="1" t="str">
        <f>'Region - Amravati Data'!D177</f>
        <v>Akola</v>
      </c>
      <c r="E191" s="1" t="str">
        <f>'Region - Amravati Data'!E177</f>
        <v>Akola</v>
      </c>
      <c r="F191" s="1" t="str">
        <f>'Region - Amravati Data'!F177</f>
        <v>20028565</v>
      </c>
      <c r="G191" s="1" t="str">
        <f>'Region - Amravati Data'!G177</f>
        <v>Akot 84 VRRWSS Tq. Akola, Akot &amp; Telhara Dist. Akola</v>
      </c>
      <c r="H191" s="1" t="str">
        <f>'Region - Amravati Data'!H177</f>
        <v>Sangavi</v>
      </c>
      <c r="I191" s="1" t="str">
        <f>'Region - Amravati Data'!I177</f>
        <v>Existing 0.20 LL ESR</v>
      </c>
      <c r="J191" s="1" t="str">
        <f>'Region - Amravati Data'!J177</f>
        <v>Connected</v>
      </c>
      <c r="K191" s="1" t="str">
        <f>'Region - Amravati Data'!K177</f>
        <v>Connected</v>
      </c>
      <c r="L191" s="1" t="str">
        <f>'Region - Amravati Data'!L177</f>
        <v>Connected</v>
      </c>
      <c r="M191" s="1" t="str">
        <f>'Region - Amravati Data'!M177</f>
        <v>Online</v>
      </c>
      <c r="N191" s="1" t="str">
        <f>'Region - Amravati Data'!N177</f>
        <v>Offline</v>
      </c>
      <c r="O191" s="1" t="str">
        <f>'Region - Amravati Data'!O177</f>
        <v>Online</v>
      </c>
      <c r="P191" s="1" t="str">
        <f>'Region - Amravati Data'!P177</f>
        <v>Fully Completed</v>
      </c>
      <c r="Q191" s="1">
        <f>'Region - Amravati Data'!Q177</f>
        <v>0</v>
      </c>
      <c r="R191" s="1">
        <f>'Region - Amravati Data'!R177</f>
        <v>0</v>
      </c>
      <c r="S191" s="1">
        <f>'Region - Amravati Data'!S177</f>
        <v>0</v>
      </c>
      <c r="T191" s="1">
        <f>'Region - Amravati Data'!T177</f>
        <v>1</v>
      </c>
      <c r="U191" s="1">
        <f>'Region - Amravati Data'!U177</f>
        <v>0</v>
      </c>
      <c r="V191" s="1">
        <f>'Region - Amravati Data'!V177</f>
        <v>0</v>
      </c>
    </row>
    <row r="192" spans="1:22" ht="16" x14ac:dyDescent="0.4">
      <c r="A192" s="1">
        <f>'Region - Amravati Data'!A178</f>
        <v>177</v>
      </c>
      <c r="B192" s="1" t="str">
        <f>'Region - Amravati Data'!B178</f>
        <v>Amravati</v>
      </c>
      <c r="C192" s="1" t="str">
        <f>'Region - Amravati Data'!C178</f>
        <v>Amravati W.M</v>
      </c>
      <c r="D192" s="1" t="str">
        <f>'Region - Amravati Data'!D178</f>
        <v>W.M.Amravati - 2</v>
      </c>
      <c r="E192" s="1" t="str">
        <f>'Region - Amravati Data'!E178</f>
        <v>Amravati</v>
      </c>
      <c r="F192" s="1" t="str">
        <f>'Region - Amravati Data'!F178</f>
        <v>20003791</v>
      </c>
      <c r="G192" s="1" t="str">
        <f>'Region - Amravati Data'!G178</f>
        <v>105 Villages RRWSS</v>
      </c>
      <c r="H192" s="1" t="str">
        <f>'Region - Amravati Data'!H178</f>
        <v>Sayat</v>
      </c>
      <c r="I192" s="1" t="str">
        <f>'Region - Amravati Data'!I178</f>
        <v>Existing 0.20 LL ESR</v>
      </c>
      <c r="J192" s="1" t="str">
        <f>'Region - Amravati Data'!J178</f>
        <v>Connected</v>
      </c>
      <c r="K192" s="1" t="str">
        <f>'Region - Amravati Data'!K178</f>
        <v>Connected</v>
      </c>
      <c r="L192" s="1" t="str">
        <f>'Region - Amravati Data'!L178</f>
        <v>Connected</v>
      </c>
      <c r="M192" s="1" t="str">
        <f>'Region - Amravati Data'!M178</f>
        <v>Online</v>
      </c>
      <c r="N192" s="1" t="str">
        <f>'Region - Amravati Data'!N178</f>
        <v>Online</v>
      </c>
      <c r="O192" s="1" t="str">
        <f>'Region - Amravati Data'!O178</f>
        <v>Online</v>
      </c>
      <c r="P192" s="1" t="str">
        <f>'Region - Amravati Data'!P178</f>
        <v>Fully Completed</v>
      </c>
      <c r="Q192" s="1">
        <f>'Region - Amravati Data'!Q178</f>
        <v>0</v>
      </c>
      <c r="R192" s="1">
        <f>'Region - Amravati Data'!R178</f>
        <v>0</v>
      </c>
      <c r="S192" s="1">
        <f>'Region - Amravati Data'!S178</f>
        <v>0</v>
      </c>
      <c r="T192" s="1">
        <f>'Region - Amravati Data'!T178</f>
        <v>0</v>
      </c>
      <c r="U192" s="1">
        <f>'Region - Amravati Data'!U178</f>
        <v>0</v>
      </c>
      <c r="V192" s="1">
        <f>'Region - Amravati Data'!V178</f>
        <v>0</v>
      </c>
    </row>
    <row r="193" spans="1:22" ht="16" x14ac:dyDescent="0.4">
      <c r="A193" s="1">
        <f>'Region - Amravati Data'!A179</f>
        <v>178</v>
      </c>
      <c r="B193" s="1" t="str">
        <f>'Region - Amravati Data'!B179</f>
        <v>Amravati</v>
      </c>
      <c r="C193" s="1" t="str">
        <f>'Region - Amravati Data'!C179</f>
        <v>Amravati W.M</v>
      </c>
      <c r="D193" s="1" t="str">
        <f>'Region - Amravati Data'!D179</f>
        <v>W.M.Amravati - 2</v>
      </c>
      <c r="E193" s="1" t="str">
        <f>'Region - Amravati Data'!E179</f>
        <v>Amravati</v>
      </c>
      <c r="F193" s="1" t="str">
        <f>'Region - Amravati Data'!F179</f>
        <v>20003791</v>
      </c>
      <c r="G193" s="1" t="str">
        <f>'Region - Amravati Data'!G179</f>
        <v>105 Villages RRWSS</v>
      </c>
      <c r="H193" s="1" t="str">
        <f>'Region - Amravati Data'!H179</f>
        <v>Sayat</v>
      </c>
      <c r="I193" s="1" t="str">
        <f>'Region - Amravati Data'!I179</f>
        <v>Existing 0.75 LL ESR</v>
      </c>
      <c r="J193" s="1" t="str">
        <f>'Region - Amravati Data'!J179</f>
        <v>Connected</v>
      </c>
      <c r="K193" s="1" t="str">
        <f>'Region - Amravati Data'!K179</f>
        <v>Connected</v>
      </c>
      <c r="L193" s="1" t="str">
        <f>'Region - Amravati Data'!L179</f>
        <v>Connected</v>
      </c>
      <c r="M193" s="1" t="str">
        <f>'Region - Amravati Data'!M179</f>
        <v>Offline</v>
      </c>
      <c r="N193" s="1" t="str">
        <f>'Region - Amravati Data'!N179</f>
        <v>Online</v>
      </c>
      <c r="O193" s="1" t="str">
        <f>'Region - Amravati Data'!O179</f>
        <v>Online</v>
      </c>
      <c r="P193" s="1" t="str">
        <f>'Region - Amravati Data'!P179</f>
        <v>Fully Completed</v>
      </c>
      <c r="Q193" s="1">
        <f>'Region - Amravati Data'!Q179</f>
        <v>0</v>
      </c>
      <c r="R193" s="1">
        <f>'Region - Amravati Data'!R179</f>
        <v>0</v>
      </c>
      <c r="S193" s="1">
        <f>'Region - Amravati Data'!S179</f>
        <v>0</v>
      </c>
      <c r="T193" s="1">
        <f>'Region - Amravati Data'!T179</f>
        <v>0</v>
      </c>
      <c r="U193" s="1">
        <f>'Region - Amravati Data'!U179</f>
        <v>0</v>
      </c>
      <c r="V193" s="1">
        <f>'Region - Amravati Data'!V179</f>
        <v>0</v>
      </c>
    </row>
    <row r="194" spans="1:22" ht="16" x14ac:dyDescent="0.4">
      <c r="A194" s="1">
        <f>'Region - Amravati Data'!A180</f>
        <v>179</v>
      </c>
      <c r="B194" s="1" t="str">
        <f>'Region - Amravati Data'!B180</f>
        <v>Akola</v>
      </c>
      <c r="C194" s="1" t="str">
        <f>'Region - Amravati Data'!C180</f>
        <v>Akola</v>
      </c>
      <c r="D194" s="1" t="str">
        <f>'Region - Amravati Data'!D180</f>
        <v>Akola</v>
      </c>
      <c r="E194" s="1" t="str">
        <f>'Region - Amravati Data'!E180</f>
        <v>Akola</v>
      </c>
      <c r="F194" s="1" t="str">
        <f>'Region - Amravati Data'!F180</f>
        <v>20028565</v>
      </c>
      <c r="G194" s="1" t="str">
        <f>'Region - Amravati Data'!G180</f>
        <v>Akot 84 VRRWSS Tq. Akola, Akot &amp; Telhara Dist. Akola</v>
      </c>
      <c r="H194" s="1" t="str">
        <f>'Region - Amravati Data'!H180</f>
        <v>Sonbardi</v>
      </c>
      <c r="I194" s="1" t="str">
        <f>'Region - Amravati Data'!I180</f>
        <v>Existing 0.20 LL ESR</v>
      </c>
      <c r="J194" s="1" t="str">
        <f>'Region - Amravati Data'!J180</f>
        <v>Connected</v>
      </c>
      <c r="K194" s="1" t="str">
        <f>'Region - Amravati Data'!K180</f>
        <v>Not</v>
      </c>
      <c r="L194" s="1" t="str">
        <f>'Region - Amravati Data'!L180</f>
        <v>Connected</v>
      </c>
      <c r="M194" s="1" t="str">
        <f>'Region - Amravati Data'!M180</f>
        <v>Online</v>
      </c>
      <c r="N194" s="1" t="str">
        <f>'Region - Amravati Data'!N180</f>
        <v>N/A</v>
      </c>
      <c r="O194" s="1" t="str">
        <f>'Region - Amravati Data'!O180</f>
        <v>Online</v>
      </c>
      <c r="P194" s="1" t="str">
        <f>'Region - Amravati Data'!P180</f>
        <v>In Progress</v>
      </c>
      <c r="Q194" s="1">
        <f>'Region - Amravati Data'!Q180</f>
        <v>0</v>
      </c>
      <c r="R194" s="1">
        <f>'Region - Amravati Data'!R180</f>
        <v>1</v>
      </c>
      <c r="S194" s="1">
        <f>'Region - Amravati Data'!S180</f>
        <v>0</v>
      </c>
      <c r="T194" s="1">
        <f>'Region - Amravati Data'!T180</f>
        <v>0</v>
      </c>
      <c r="U194" s="1">
        <f>'Region - Amravati Data'!U180</f>
        <v>0</v>
      </c>
      <c r="V194" s="1">
        <f>'Region - Amravati Data'!V180</f>
        <v>0</v>
      </c>
    </row>
    <row r="195" spans="1:22" ht="16" x14ac:dyDescent="0.4">
      <c r="A195" s="1">
        <f>'Region - Amravati Data'!A181</f>
        <v>180</v>
      </c>
      <c r="B195" s="1" t="str">
        <f>'Region - Amravati Data'!B181</f>
        <v>Amravati</v>
      </c>
      <c r="C195" s="1" t="str">
        <f>'Region - Amravati Data'!C181</f>
        <v>Amravati W.M</v>
      </c>
      <c r="D195" s="1" t="str">
        <f>'Region - Amravati Data'!D181</f>
        <v>W.M.Amravati - 2</v>
      </c>
      <c r="E195" s="1" t="str">
        <f>'Region - Amravati Data'!E181</f>
        <v>Amravati</v>
      </c>
      <c r="F195" s="1" t="str">
        <f>'Region - Amravati Data'!F181</f>
        <v>20003791</v>
      </c>
      <c r="G195" s="1" t="str">
        <f>'Region - Amravati Data'!G181</f>
        <v>105 Villages RRWSS</v>
      </c>
      <c r="H195" s="1" t="str">
        <f>'Region - Amravati Data'!H181</f>
        <v>Shirajgaon</v>
      </c>
      <c r="I195" s="1" t="str">
        <f>'Region - Amravati Data'!I181</f>
        <v>Existing 1.5 LL ESR-1</v>
      </c>
      <c r="J195" s="1" t="str">
        <f>'Region - Amravati Data'!J181</f>
        <v>Connected</v>
      </c>
      <c r="K195" s="1" t="str">
        <f>'Region - Amravati Data'!K181</f>
        <v>Connected</v>
      </c>
      <c r="L195" s="1" t="str">
        <f>'Region - Amravati Data'!L181</f>
        <v>Connected</v>
      </c>
      <c r="M195" s="1" t="str">
        <f>'Region - Amravati Data'!M181</f>
        <v>Online</v>
      </c>
      <c r="N195" s="1" t="str">
        <f>'Region - Amravati Data'!N181</f>
        <v>Online</v>
      </c>
      <c r="O195" s="1" t="str">
        <f>'Region - Amravati Data'!O181</f>
        <v>Online</v>
      </c>
      <c r="P195" s="1" t="str">
        <f>'Region - Amravati Data'!P181</f>
        <v>Fully Completed</v>
      </c>
      <c r="Q195" s="1">
        <f>'Region - Amravati Data'!Q181</f>
        <v>0</v>
      </c>
      <c r="R195" s="1">
        <f>'Region - Amravati Data'!R181</f>
        <v>0</v>
      </c>
      <c r="S195" s="1">
        <f>'Region - Amravati Data'!S181</f>
        <v>0</v>
      </c>
      <c r="T195" s="1">
        <f>'Region - Amravati Data'!T181</f>
        <v>0</v>
      </c>
      <c r="U195" s="1">
        <f>'Region - Amravati Data'!U181</f>
        <v>0</v>
      </c>
      <c r="V195" s="1">
        <f>'Region - Amravati Data'!V181</f>
        <v>0</v>
      </c>
    </row>
    <row r="196" spans="1:22" ht="16" x14ac:dyDescent="0.4">
      <c r="A196" s="1">
        <f>'Region - Amravati Data'!A182</f>
        <v>181</v>
      </c>
      <c r="B196" s="1" t="str">
        <f>'Region - Amravati Data'!B182</f>
        <v>Akola</v>
      </c>
      <c r="C196" s="1" t="str">
        <f>'Region - Amravati Data'!C182</f>
        <v>Akola</v>
      </c>
      <c r="D196" s="1" t="str">
        <f>'Region - Amravati Data'!D182</f>
        <v>Akola</v>
      </c>
      <c r="E196" s="1" t="str">
        <f>'Region - Amravati Data'!E182</f>
        <v>Akola</v>
      </c>
      <c r="F196" s="1" t="str">
        <f>'Region - Amravati Data'!F182</f>
        <v>20028565</v>
      </c>
      <c r="G196" s="1" t="str">
        <f>'Region - Amravati Data'!G182</f>
        <v>Akot 84 VRRWSS Tq. Akola, Akot &amp; Telhara Dist. Akola</v>
      </c>
      <c r="H196" s="1" t="str">
        <f>'Region - Amravati Data'!H182</f>
        <v>Warur</v>
      </c>
      <c r="I196" s="1" t="str">
        <f>'Region - Amravati Data'!I182</f>
        <v>Existing 1.25 LL ESR</v>
      </c>
      <c r="J196" s="1" t="str">
        <f>'Region - Amravati Data'!J182</f>
        <v>Connected</v>
      </c>
      <c r="K196" s="1" t="str">
        <f>'Region - Amravati Data'!K182</f>
        <v>Connected</v>
      </c>
      <c r="L196" s="1" t="str">
        <f>'Region - Amravati Data'!L182</f>
        <v>Connected</v>
      </c>
      <c r="M196" s="1" t="str">
        <f>'Region - Amravati Data'!M182</f>
        <v>Offline</v>
      </c>
      <c r="N196" s="1" t="str">
        <f>'Region - Amravati Data'!N182</f>
        <v>Offline</v>
      </c>
      <c r="O196" s="1" t="str">
        <f>'Region - Amravati Data'!O182</f>
        <v>Online</v>
      </c>
      <c r="P196" s="1" t="str">
        <f>'Region - Amravati Data'!P182</f>
        <v>Fully Completed</v>
      </c>
      <c r="Q196" s="1">
        <f>'Region - Amravati Data'!Q182</f>
        <v>0</v>
      </c>
      <c r="R196" s="1">
        <f>'Region - Amravati Data'!R182</f>
        <v>0</v>
      </c>
      <c r="S196" s="1">
        <f>'Region - Amravati Data'!S182</f>
        <v>0</v>
      </c>
      <c r="T196" s="1">
        <f>'Region - Amravati Data'!T182</f>
        <v>1</v>
      </c>
      <c r="U196" s="1">
        <f>'Region - Amravati Data'!U182</f>
        <v>0</v>
      </c>
      <c r="V196" s="1">
        <f>'Region - Amravati Data'!V182</f>
        <v>0</v>
      </c>
    </row>
    <row r="197" spans="1:22" ht="16" x14ac:dyDescent="0.4">
      <c r="A197" s="1">
        <f>'Region - Amravati Data'!A183</f>
        <v>182</v>
      </c>
      <c r="B197" s="1" t="str">
        <f>'Region - Amravati Data'!B183</f>
        <v>Amravati</v>
      </c>
      <c r="C197" s="1" t="str">
        <f>'Region - Amravati Data'!C183</f>
        <v>Amravati W.M</v>
      </c>
      <c r="D197" s="1" t="str">
        <f>'Region - Amravati Data'!D183</f>
        <v>W.M.Amravati - 2</v>
      </c>
      <c r="E197" s="1" t="str">
        <f>'Region - Amravati Data'!E183</f>
        <v>Bhatkuli</v>
      </c>
      <c r="F197" s="1" t="str">
        <f>'Region - Amravati Data'!F183</f>
        <v>20003791</v>
      </c>
      <c r="G197" s="1" t="str">
        <f>'Region - Amravati Data'!G183</f>
        <v>105 Villages RRWSS</v>
      </c>
      <c r="H197" s="1" t="str">
        <f>'Region - Amravati Data'!H183</f>
        <v>Chimnapur E.</v>
      </c>
      <c r="I197" s="1" t="str">
        <f>'Region - Amravati Data'!I183</f>
        <v>Existing ESR 0.75 LL</v>
      </c>
      <c r="J197" s="1" t="str">
        <f>'Region - Amravati Data'!J183</f>
        <v>Not</v>
      </c>
      <c r="K197" s="1" t="str">
        <f>'Region - Amravati Data'!K183</f>
        <v>Connected</v>
      </c>
      <c r="L197" s="1" t="str">
        <f>'Region - Amravati Data'!L183</f>
        <v>Connected</v>
      </c>
      <c r="M197" s="1" t="str">
        <f>'Region - Amravati Data'!M183</f>
        <v>N/A</v>
      </c>
      <c r="N197" s="1" t="str">
        <f>'Region - Amravati Data'!N183</f>
        <v>Online</v>
      </c>
      <c r="O197" s="1" t="str">
        <f>'Region - Amravati Data'!O183</f>
        <v>Online</v>
      </c>
      <c r="P197" s="1" t="str">
        <f>'Region - Amravati Data'!P183</f>
        <v>In Progress</v>
      </c>
      <c r="Q197" s="1">
        <f>'Region - Amravati Data'!Q183</f>
        <v>0</v>
      </c>
      <c r="R197" s="1">
        <f>'Region - Amravati Data'!R183</f>
        <v>0</v>
      </c>
      <c r="S197" s="1">
        <f>'Region - Amravati Data'!S183</f>
        <v>0</v>
      </c>
      <c r="T197" s="1">
        <f>'Region - Amravati Data'!T183</f>
        <v>0</v>
      </c>
      <c r="U197" s="1">
        <f>'Region - Amravati Data'!U183</f>
        <v>0</v>
      </c>
      <c r="V197" s="1">
        <f>'Region - Amravati Data'!V183</f>
        <v>0</v>
      </c>
    </row>
    <row r="198" spans="1:22" ht="16" x14ac:dyDescent="0.4">
      <c r="A198" s="1">
        <f>'Region - Amravati Data'!A184</f>
        <v>183</v>
      </c>
      <c r="B198" s="1" t="str">
        <f>'Region - Amravati Data'!B184</f>
        <v>Amravati</v>
      </c>
      <c r="C198" s="1" t="str">
        <f>'Region - Amravati Data'!C184</f>
        <v>Amravati W.M</v>
      </c>
      <c r="D198" s="1" t="str">
        <f>'Region - Amravati Data'!D184</f>
        <v>W.M.Amravati - 2</v>
      </c>
      <c r="E198" s="1" t="str">
        <f>'Region - Amravati Data'!E184</f>
        <v>Bhatkuli</v>
      </c>
      <c r="F198" s="1" t="str">
        <f>'Region - Amravati Data'!F184</f>
        <v>20003791</v>
      </c>
      <c r="G198" s="1" t="str">
        <f>'Region - Amravati Data'!G184</f>
        <v>105 Villages RRWSS</v>
      </c>
      <c r="H198" s="1" t="str">
        <f>'Region - Amravati Data'!H184</f>
        <v>Ashti</v>
      </c>
      <c r="I198" s="1" t="str">
        <f>'Region - Amravati Data'!I184</f>
        <v>Existing 0.85 LL ESR</v>
      </c>
      <c r="J198" s="1" t="str">
        <f>'Region - Amravati Data'!J184</f>
        <v>Connected</v>
      </c>
      <c r="K198" s="1" t="str">
        <f>'Region - Amravati Data'!K184</f>
        <v>Not</v>
      </c>
      <c r="L198" s="1" t="str">
        <f>'Region - Amravati Data'!L184</f>
        <v>Connected</v>
      </c>
      <c r="M198" s="1" t="str">
        <f>'Region - Amravati Data'!M184</f>
        <v>Online</v>
      </c>
      <c r="N198" s="1" t="str">
        <f>'Region - Amravati Data'!N184</f>
        <v>N/A</v>
      </c>
      <c r="O198" s="1" t="str">
        <f>'Region - Amravati Data'!O184</f>
        <v>Online</v>
      </c>
      <c r="P198" s="1" t="str">
        <f>'Region - Amravati Data'!P184</f>
        <v>In Progress</v>
      </c>
      <c r="Q198" s="1">
        <f>'Region - Amravati Data'!Q184</f>
        <v>0</v>
      </c>
      <c r="R198" s="1">
        <f>'Region - Amravati Data'!R184</f>
        <v>0</v>
      </c>
      <c r="S198" s="1">
        <f>'Region - Amravati Data'!S184</f>
        <v>0</v>
      </c>
      <c r="T198" s="1">
        <f>'Region - Amravati Data'!T184</f>
        <v>0</v>
      </c>
      <c r="U198" s="1">
        <f>'Region - Amravati Data'!U184</f>
        <v>0</v>
      </c>
      <c r="V198" s="1">
        <f>'Region - Amravati Data'!V184</f>
        <v>0</v>
      </c>
    </row>
    <row r="199" spans="1:22" ht="16" x14ac:dyDescent="0.4">
      <c r="A199" s="1">
        <f>'Region - Amravati Data'!A185</f>
        <v>184</v>
      </c>
      <c r="B199" s="1" t="str">
        <f>'Region - Amravati Data'!B185</f>
        <v>Akola</v>
      </c>
      <c r="C199" s="1" t="str">
        <f>'Region - Amravati Data'!C185</f>
        <v>Akola</v>
      </c>
      <c r="D199" s="1" t="str">
        <f>'Region - Amravati Data'!D185</f>
        <v>Akola</v>
      </c>
      <c r="E199" s="1" t="str">
        <f>'Region - Amravati Data'!E185</f>
        <v>Akola</v>
      </c>
      <c r="F199" s="1" t="str">
        <f>'Region - Amravati Data'!F185</f>
        <v>20028565</v>
      </c>
      <c r="G199" s="1" t="str">
        <f>'Region - Amravati Data'!G185</f>
        <v>Akot 84 VRRWSS Tq. Akola, Akot &amp; Telhara Dist. Akola</v>
      </c>
      <c r="H199" s="1" t="str">
        <f>'Region - Amravati Data'!H185</f>
        <v>Khaparwadi Kh.</v>
      </c>
      <c r="I199" s="1" t="str">
        <f>'Region - Amravati Data'!I185</f>
        <v>Existing 0.15 LL ESR</v>
      </c>
      <c r="J199" s="1" t="str">
        <f>'Region - Amravati Data'!J185</f>
        <v>Connected</v>
      </c>
      <c r="K199" s="1" t="str">
        <f>'Region - Amravati Data'!K185</f>
        <v>Not</v>
      </c>
      <c r="L199" s="1" t="str">
        <f>'Region - Amravati Data'!L185</f>
        <v>Connected</v>
      </c>
      <c r="M199" s="1" t="str">
        <f>'Region - Amravati Data'!M185</f>
        <v>Online</v>
      </c>
      <c r="N199" s="1" t="str">
        <f>'Region - Amravati Data'!N185</f>
        <v>N/A</v>
      </c>
      <c r="O199" s="1" t="str">
        <f>'Region - Amravati Data'!O185</f>
        <v>Online</v>
      </c>
      <c r="P199" s="1" t="str">
        <f>'Region - Amravati Data'!P185</f>
        <v>In Progress</v>
      </c>
      <c r="Q199" s="1">
        <f>'Region - Amravati Data'!Q185</f>
        <v>0</v>
      </c>
      <c r="R199" s="1">
        <f>'Region - Amravati Data'!R185</f>
        <v>0</v>
      </c>
      <c r="S199" s="1">
        <f>'Region - Amravati Data'!S185</f>
        <v>0</v>
      </c>
      <c r="T199" s="1">
        <f>'Region - Amravati Data'!T185</f>
        <v>0</v>
      </c>
      <c r="U199" s="1">
        <f>'Region - Amravati Data'!U185</f>
        <v>0</v>
      </c>
      <c r="V199" s="1">
        <f>'Region - Amravati Data'!V185</f>
        <v>0</v>
      </c>
    </row>
    <row r="200" spans="1:22" ht="16" x14ac:dyDescent="0.4">
      <c r="A200" s="1">
        <f>'Region - Amravati Data'!A186</f>
        <v>185</v>
      </c>
      <c r="B200" s="1" t="str">
        <f>'Region - Amravati Data'!B186</f>
        <v>Amravati</v>
      </c>
      <c r="C200" s="1" t="str">
        <f>'Region - Amravati Data'!C186</f>
        <v>Amravati</v>
      </c>
      <c r="D200" s="1" t="str">
        <f>'Region - Amravati Data'!D186</f>
        <v>Achalpur</v>
      </c>
      <c r="E200" s="1" t="str">
        <f>'Region - Amravati Data'!E186</f>
        <v>Achalpur</v>
      </c>
      <c r="F200" s="1" t="str">
        <f>'Region - Amravati Data'!F186</f>
        <v>20029998</v>
      </c>
      <c r="G200" s="1" t="str">
        <f>'Region - Amravati Data'!G186</f>
        <v>Shahanur &amp; 9 Villages RRWS</v>
      </c>
      <c r="H200" s="1" t="str">
        <f>'Region - Amravati Data'!H186</f>
        <v>Walmikpur</v>
      </c>
      <c r="I200" s="1" t="str">
        <f>'Region - Amravati Data'!I186</f>
        <v>Proposed 0.35 LL ESR</v>
      </c>
      <c r="J200" s="1" t="str">
        <f>'Region - Amravati Data'!J186</f>
        <v>Connected</v>
      </c>
      <c r="K200" s="1" t="str">
        <f>'Region - Amravati Data'!K186</f>
        <v>Connected</v>
      </c>
      <c r="L200" s="1" t="str">
        <f>'Region - Amravati Data'!L186</f>
        <v>Connected</v>
      </c>
      <c r="M200" s="1" t="str">
        <f>'Region - Amravati Data'!M186</f>
        <v>Offline</v>
      </c>
      <c r="N200" s="1" t="str">
        <f>'Region - Amravati Data'!N186</f>
        <v>Offline</v>
      </c>
      <c r="O200" s="1" t="str">
        <f>'Region - Amravati Data'!O186</f>
        <v>Online</v>
      </c>
      <c r="P200" s="1" t="str">
        <f>'Region - Amravati Data'!P186</f>
        <v>Fully Completed</v>
      </c>
      <c r="Q200" s="1">
        <f>'Region - Amravati Data'!Q186</f>
        <v>0</v>
      </c>
      <c r="R200" s="1">
        <f>'Region - Amravati Data'!R186</f>
        <v>0</v>
      </c>
      <c r="S200" s="1">
        <f>'Region - Amravati Data'!S186</f>
        <v>0</v>
      </c>
      <c r="T200" s="1">
        <f>'Region - Amravati Data'!T186</f>
        <v>1</v>
      </c>
      <c r="U200" s="1">
        <f>'Region - Amravati Data'!U186</f>
        <v>0</v>
      </c>
      <c r="V200" s="1">
        <f>'Region - Amravati Data'!V186</f>
        <v>0</v>
      </c>
    </row>
    <row r="201" spans="1:22" ht="16" x14ac:dyDescent="0.4">
      <c r="A201" s="1">
        <f>'Region - Amravati Data'!A187</f>
        <v>186</v>
      </c>
      <c r="B201" s="1" t="str">
        <f>'Region - Amravati Data'!B187</f>
        <v>Amravati</v>
      </c>
      <c r="C201" s="1" t="str">
        <f>'Region - Amravati Data'!C187</f>
        <v>Amravati W.M</v>
      </c>
      <c r="D201" s="1" t="str">
        <f>'Region - Amravati Data'!D187</f>
        <v>W.M.Amravati - 2</v>
      </c>
      <c r="E201" s="1" t="str">
        <f>'Region - Amravati Data'!E187</f>
        <v>Amravati</v>
      </c>
      <c r="F201" s="1" t="str">
        <f>'Region - Amravati Data'!F187</f>
        <v>20003791</v>
      </c>
      <c r="G201" s="1" t="str">
        <f>'Region - Amravati Data'!G187</f>
        <v>105 Villages RRWSS</v>
      </c>
      <c r="H201" s="1" t="str">
        <f>'Region - Amravati Data'!H187</f>
        <v>Talwel</v>
      </c>
      <c r="I201" s="1" t="str">
        <f>'Region - Amravati Data'!I187</f>
        <v>Existing 0.50 LL ESR -Outlet-2</v>
      </c>
      <c r="J201" s="1" t="str">
        <f>'Region - Amravati Data'!J187</f>
        <v>Not</v>
      </c>
      <c r="K201" s="1" t="str">
        <f>'Region - Amravati Data'!K187</f>
        <v>Connected</v>
      </c>
      <c r="L201" s="1" t="str">
        <f>'Region - Amravati Data'!L187</f>
        <v>Connected</v>
      </c>
      <c r="M201" s="1" t="str">
        <f>'Region - Amravati Data'!M187</f>
        <v>N/A</v>
      </c>
      <c r="N201" s="1" t="str">
        <f>'Region - Amravati Data'!N187</f>
        <v>Offline</v>
      </c>
      <c r="O201" s="1" t="str">
        <f>'Region - Amravati Data'!O187</f>
        <v>Online</v>
      </c>
      <c r="P201" s="1" t="str">
        <f>'Region - Amravati Data'!P187</f>
        <v>In Progress</v>
      </c>
      <c r="Q201" s="1">
        <f>'Region - Amravati Data'!Q187</f>
        <v>0</v>
      </c>
      <c r="R201" s="1">
        <f>'Region - Amravati Data'!R187</f>
        <v>0</v>
      </c>
      <c r="S201" s="1">
        <f>'Region - Amravati Data'!S187</f>
        <v>1</v>
      </c>
      <c r="T201" s="1">
        <f>'Region - Amravati Data'!T187</f>
        <v>0</v>
      </c>
      <c r="U201" s="1">
        <f>'Region - Amravati Data'!U187</f>
        <v>0</v>
      </c>
      <c r="V201" s="1">
        <f>'Region - Amravati Data'!V187</f>
        <v>0</v>
      </c>
    </row>
    <row r="202" spans="1:22" ht="16" x14ac:dyDescent="0.4">
      <c r="A202" s="1">
        <f>'Region - Amravati Data'!A188</f>
        <v>187</v>
      </c>
      <c r="B202" s="1" t="str">
        <f>'Region - Amravati Data'!B188</f>
        <v>Amravati</v>
      </c>
      <c r="C202" s="1" t="str">
        <f>'Region - Amravati Data'!C188</f>
        <v>Amravati W.M</v>
      </c>
      <c r="D202" s="1" t="str">
        <f>'Region - Amravati Data'!D188</f>
        <v>W.M.Amravati - 2</v>
      </c>
      <c r="E202" s="1" t="str">
        <f>'Region - Amravati Data'!E188</f>
        <v>Chandur Bazar</v>
      </c>
      <c r="F202" s="1" t="str">
        <f>'Region - Amravati Data'!F188</f>
        <v>20003791</v>
      </c>
      <c r="G202" s="1" t="str">
        <f>'Region - Amravati Data'!G188</f>
        <v>105 Villages RRWSS</v>
      </c>
      <c r="H202" s="1" t="str">
        <f>'Region - Amravati Data'!H188</f>
        <v>Lasanapur</v>
      </c>
      <c r="I202" s="1" t="str">
        <f>'Region - Amravati Data'!I188</f>
        <v>Existing 0.50 LL ESR</v>
      </c>
      <c r="J202" s="1" t="str">
        <f>'Region - Amravati Data'!J188</f>
        <v>Connected</v>
      </c>
      <c r="K202" s="1" t="str">
        <f>'Region - Amravati Data'!K188</f>
        <v>Connected</v>
      </c>
      <c r="L202" s="1" t="str">
        <f>'Region - Amravati Data'!L188</f>
        <v>Connected</v>
      </c>
      <c r="M202" s="1" t="str">
        <f>'Region - Amravati Data'!M188</f>
        <v>Online</v>
      </c>
      <c r="N202" s="1" t="str">
        <f>'Region - Amravati Data'!N188</f>
        <v>Offline</v>
      </c>
      <c r="O202" s="1" t="str">
        <f>'Region - Amravati Data'!O188</f>
        <v>Online</v>
      </c>
      <c r="P202" s="1" t="str">
        <f>'Region - Amravati Data'!P188</f>
        <v>Fully Completed</v>
      </c>
      <c r="Q202" s="1">
        <f>'Region - Amravati Data'!Q188</f>
        <v>0</v>
      </c>
      <c r="R202" s="1">
        <f>'Region - Amravati Data'!R188</f>
        <v>0</v>
      </c>
      <c r="S202" s="1">
        <f>'Region - Amravati Data'!S188</f>
        <v>0</v>
      </c>
      <c r="T202" s="1">
        <f>'Region - Amravati Data'!T188</f>
        <v>1</v>
      </c>
      <c r="U202" s="1">
        <f>'Region - Amravati Data'!U188</f>
        <v>0</v>
      </c>
      <c r="V202" s="1">
        <f>'Region - Amravati Data'!V188</f>
        <v>0</v>
      </c>
    </row>
    <row r="203" spans="1:22" ht="16" x14ac:dyDescent="0.4">
      <c r="A203" s="1">
        <f>'Region - Amravati Data'!A189</f>
        <v>188</v>
      </c>
      <c r="B203" s="1" t="str">
        <f>'Region - Amravati Data'!B189</f>
        <v>Amravati</v>
      </c>
      <c r="C203" s="1" t="str">
        <f>'Region - Amravati Data'!C189</f>
        <v>Amravati</v>
      </c>
      <c r="D203" s="1" t="str">
        <f>'Region - Amravati Data'!D189</f>
        <v>Achalpur</v>
      </c>
      <c r="E203" s="1" t="str">
        <f>'Region - Amravati Data'!E189</f>
        <v>Chandur Bazar</v>
      </c>
      <c r="F203" s="1" t="str">
        <f>'Region - Amravati Data'!F189</f>
        <v>7945938</v>
      </c>
      <c r="G203" s="1" t="str">
        <f>'Region - Amravati Data'!G189</f>
        <v>83 Village RRWS Scheme MJP RR (C 39)</v>
      </c>
      <c r="H203" s="1" t="str">
        <f>'Region - Amravati Data'!H189</f>
        <v>Gourkheda</v>
      </c>
      <c r="I203" s="1" t="str">
        <f>'Region - Amravati Data'!I189</f>
        <v>Existing 0.50 LL ESR</v>
      </c>
      <c r="J203" s="1" t="str">
        <f>'Region - Amravati Data'!J189</f>
        <v>Connected</v>
      </c>
      <c r="K203" s="1" t="str">
        <f>'Region - Amravati Data'!K189</f>
        <v>Connected</v>
      </c>
      <c r="L203" s="1" t="str">
        <f>'Region - Amravati Data'!L189</f>
        <v>Connected</v>
      </c>
      <c r="M203" s="1" t="str">
        <f>'Region - Amravati Data'!M189</f>
        <v>Online</v>
      </c>
      <c r="N203" s="1" t="str">
        <f>'Region - Amravati Data'!N189</f>
        <v>Offline</v>
      </c>
      <c r="O203" s="1" t="str">
        <f>'Region - Amravati Data'!O189</f>
        <v>Online</v>
      </c>
      <c r="P203" s="1" t="str">
        <f>'Region - Amravati Data'!P189</f>
        <v>Fully Completed</v>
      </c>
      <c r="Q203" s="1">
        <f>'Region - Amravati Data'!Q189</f>
        <v>0</v>
      </c>
      <c r="R203" s="1">
        <f>'Region - Amravati Data'!R189</f>
        <v>0</v>
      </c>
      <c r="S203" s="1">
        <f>'Region - Amravati Data'!S189</f>
        <v>0</v>
      </c>
      <c r="T203" s="1">
        <f>'Region - Amravati Data'!T189</f>
        <v>1</v>
      </c>
      <c r="U203" s="1">
        <f>'Region - Amravati Data'!U189</f>
        <v>0</v>
      </c>
      <c r="V203" s="1">
        <f>'Region - Amravati Data'!V189</f>
        <v>0</v>
      </c>
    </row>
    <row r="204" spans="1:22" ht="16" x14ac:dyDescent="0.4">
      <c r="A204" s="1">
        <f>'Region - Amravati Data'!A190</f>
        <v>189</v>
      </c>
      <c r="B204" s="1" t="str">
        <f>'Region - Amravati Data'!B190</f>
        <v>Akola</v>
      </c>
      <c r="C204" s="1" t="str">
        <f>'Region - Amravati Data'!C190</f>
        <v>Buldhana</v>
      </c>
      <c r="D204" s="1" t="str">
        <f>'Region - Amravati Data'!D190</f>
        <v>Khamgaon</v>
      </c>
      <c r="E204" s="1" t="str">
        <f>'Region - Amravati Data'!E190</f>
        <v>Nandura</v>
      </c>
      <c r="F204" s="1" t="str">
        <f>'Region - Amravati Data'!F190</f>
        <v>20028083</v>
      </c>
      <c r="G204" s="1" t="str">
        <f>'Region - Amravati Data'!G190</f>
        <v>Wadali &amp; 8 Villages RRWSS</v>
      </c>
      <c r="H204" s="1" t="str">
        <f>'Region - Amravati Data'!H190</f>
        <v>Pimpalkuta Dhande</v>
      </c>
      <c r="I204" s="1" t="str">
        <f>'Region - Amravati Data'!I190</f>
        <v>Proposed 0.50 LL ESR</v>
      </c>
      <c r="J204" s="1" t="str">
        <f>'Region - Amravati Data'!J190</f>
        <v>Connected</v>
      </c>
      <c r="K204" s="1" t="str">
        <f>'Region - Amravati Data'!K190</f>
        <v>Connected</v>
      </c>
      <c r="L204" s="1" t="str">
        <f>'Region - Amravati Data'!L190</f>
        <v>Connected</v>
      </c>
      <c r="M204" s="1" t="str">
        <f>'Region - Amravati Data'!M190</f>
        <v>Online</v>
      </c>
      <c r="N204" s="1" t="str">
        <f>'Region - Amravati Data'!N190</f>
        <v>Online</v>
      </c>
      <c r="O204" s="1" t="str">
        <f>'Region - Amravati Data'!O190</f>
        <v>Online</v>
      </c>
      <c r="P204" s="1" t="str">
        <f>'Region - Amravati Data'!P190</f>
        <v>Fully Completed</v>
      </c>
      <c r="Q204" s="1">
        <f>'Region - Amravati Data'!Q190</f>
        <v>0</v>
      </c>
      <c r="R204" s="1">
        <f>'Region - Amravati Data'!R190</f>
        <v>0</v>
      </c>
      <c r="S204" s="1">
        <f>'Region - Amravati Data'!S190</f>
        <v>0</v>
      </c>
      <c r="T204" s="1">
        <f>'Region - Amravati Data'!T190</f>
        <v>0</v>
      </c>
      <c r="U204" s="1">
        <f>'Region - Amravati Data'!U190</f>
        <v>0</v>
      </c>
      <c r="V204" s="1">
        <f>'Region - Amravati Data'!V190</f>
        <v>0</v>
      </c>
    </row>
    <row r="205" spans="1:22" ht="16" x14ac:dyDescent="0.4">
      <c r="A205" s="1">
        <f>'Region - Amravati Data'!A191</f>
        <v>190</v>
      </c>
      <c r="B205" s="1" t="str">
        <f>'Region - Amravati Data'!B191</f>
        <v>Amravati</v>
      </c>
      <c r="C205" s="1" t="str">
        <f>'Region - Amravati Data'!C191</f>
        <v>Amravati</v>
      </c>
      <c r="D205" s="1" t="str">
        <f>'Region - Amravati Data'!D191</f>
        <v>Amravati - 2</v>
      </c>
      <c r="E205" s="1" t="str">
        <f>'Region - Amravati Data'!E191</f>
        <v>Chandur Rly</v>
      </c>
      <c r="F205" s="1" t="str">
        <f>'Region - Amravati Data'!F191</f>
        <v>20030227</v>
      </c>
      <c r="G205" s="1" t="str">
        <f>'Region - Amravati Data'!G191</f>
        <v>Chirodi &amp; 4 Villages RRWS</v>
      </c>
      <c r="H205" s="1" t="str">
        <f>'Region - Amravati Data'!H191</f>
        <v>Pathargaon</v>
      </c>
      <c r="I205" s="1" t="str">
        <f>'Region - Amravati Data'!I191</f>
        <v>Existing 0.40 LL ESR</v>
      </c>
      <c r="J205" s="1" t="str">
        <f>'Region - Amravati Data'!J191</f>
        <v>Connected</v>
      </c>
      <c r="K205" s="1" t="str">
        <f>'Region - Amravati Data'!K191</f>
        <v>Not</v>
      </c>
      <c r="L205" s="1" t="str">
        <f>'Region - Amravati Data'!L191</f>
        <v>Connected</v>
      </c>
      <c r="M205" s="1" t="str">
        <f>'Region - Amravati Data'!M191</f>
        <v>Offline</v>
      </c>
      <c r="N205" s="1" t="str">
        <f>'Region - Amravati Data'!N191</f>
        <v>N/A</v>
      </c>
      <c r="O205" s="1" t="str">
        <f>'Region - Amravati Data'!O191</f>
        <v>Online</v>
      </c>
      <c r="P205" s="1" t="str">
        <f>'Region - Amravati Data'!P191</f>
        <v>In Progress</v>
      </c>
      <c r="Q205" s="1">
        <f>'Region - Amravati Data'!Q191</f>
        <v>0</v>
      </c>
      <c r="R205" s="1">
        <f>'Region - Amravati Data'!R191</f>
        <v>0</v>
      </c>
      <c r="S205" s="1">
        <f>'Region - Amravati Data'!S191</f>
        <v>0</v>
      </c>
      <c r="T205" s="1">
        <f>'Region - Amravati Data'!T191</f>
        <v>0</v>
      </c>
      <c r="U205" s="1">
        <f>'Region - Amravati Data'!U191</f>
        <v>0</v>
      </c>
      <c r="V205" s="1">
        <f>'Region - Amravati Data'!V191</f>
        <v>0</v>
      </c>
    </row>
    <row r="206" spans="1:22" ht="16" x14ac:dyDescent="0.4">
      <c r="A206" s="1">
        <f>'Region - Amravati Data'!A192</f>
        <v>191</v>
      </c>
      <c r="B206" s="1" t="str">
        <f>'Region - Amravati Data'!B192</f>
        <v>Akola</v>
      </c>
      <c r="C206" s="1" t="str">
        <f>'Region - Amravati Data'!C192</f>
        <v>Akola</v>
      </c>
      <c r="D206" s="1" t="str">
        <f>'Region - Amravati Data'!D192</f>
        <v>Akola</v>
      </c>
      <c r="E206" s="1" t="str">
        <f>'Region - Amravati Data'!E192</f>
        <v>Akola</v>
      </c>
      <c r="F206" s="1" t="str">
        <f>'Region - Amravati Data'!F192</f>
        <v>20028565</v>
      </c>
      <c r="G206" s="1" t="str">
        <f>'Region - Amravati Data'!G192</f>
        <v>Akot 84 VRRWSS Tq. Akola, Akot &amp; Telhara Dist. Akola</v>
      </c>
      <c r="H206" s="1" t="str">
        <f>'Region - Amravati Data'!H192</f>
        <v>Warula</v>
      </c>
      <c r="I206" s="1" t="str">
        <f>'Region - Amravati Data'!I192</f>
        <v>Existing 0.40 LL ESR</v>
      </c>
      <c r="J206" s="1" t="str">
        <f>'Region - Amravati Data'!J192</f>
        <v>Connected</v>
      </c>
      <c r="K206" s="1" t="str">
        <f>'Region - Amravati Data'!K192</f>
        <v>Not</v>
      </c>
      <c r="L206" s="1" t="str">
        <f>'Region - Amravati Data'!L192</f>
        <v>Connected</v>
      </c>
      <c r="M206" s="1" t="str">
        <f>'Region - Amravati Data'!M192</f>
        <v>Offline</v>
      </c>
      <c r="N206" s="1" t="str">
        <f>'Region - Amravati Data'!N192</f>
        <v>N/A</v>
      </c>
      <c r="O206" s="1" t="str">
        <f>'Region - Amravati Data'!O192</f>
        <v>Offline</v>
      </c>
      <c r="P206" s="1" t="str">
        <f>'Region - Amravati Data'!P192</f>
        <v>In Progress</v>
      </c>
      <c r="Q206" s="1">
        <f>'Region - Amravati Data'!Q192</f>
        <v>0</v>
      </c>
      <c r="R206" s="1">
        <f>'Region - Amravati Data'!R192</f>
        <v>1</v>
      </c>
      <c r="S206" s="1">
        <f>'Region - Amravati Data'!S192</f>
        <v>0</v>
      </c>
      <c r="T206" s="1">
        <f>'Region - Amravati Data'!T192</f>
        <v>0</v>
      </c>
      <c r="U206" s="1">
        <f>'Region - Amravati Data'!U192</f>
        <v>0</v>
      </c>
      <c r="V206" s="1">
        <f>'Region - Amravati Data'!V192</f>
        <v>1</v>
      </c>
    </row>
    <row r="207" spans="1:22" ht="16" x14ac:dyDescent="0.4">
      <c r="A207" s="1">
        <f>'Region - Amravati Data'!A193</f>
        <v>192</v>
      </c>
      <c r="B207" s="1" t="str">
        <f>'Region - Amravati Data'!B193</f>
        <v>Amravati</v>
      </c>
      <c r="C207" s="1" t="str">
        <f>'Region - Amravati Data'!C193</f>
        <v>Amravati W.M</v>
      </c>
      <c r="D207" s="1" t="str">
        <f>'Region - Amravati Data'!D193</f>
        <v>W.M.Amravati - 2</v>
      </c>
      <c r="E207" s="1" t="str">
        <f>'Region - Amravati Data'!E193</f>
        <v>Bhatkuli</v>
      </c>
      <c r="F207" s="1" t="str">
        <f>'Region - Amravati Data'!F193</f>
        <v>20003791</v>
      </c>
      <c r="G207" s="1" t="str">
        <f>'Region - Amravati Data'!G193</f>
        <v>105 Villages RRWSS</v>
      </c>
      <c r="H207" s="1" t="str">
        <f>'Region - Amravati Data'!H193</f>
        <v>Anakwadi</v>
      </c>
      <c r="I207" s="1" t="str">
        <f>'Region - Amravati Data'!I193</f>
        <v>Existing 0.25 LL ESR</v>
      </c>
      <c r="J207" s="1" t="str">
        <f>'Region - Amravati Data'!J193</f>
        <v>Not</v>
      </c>
      <c r="K207" s="1" t="str">
        <f>'Region - Amravati Data'!K193</f>
        <v>Connected</v>
      </c>
      <c r="L207" s="1" t="str">
        <f>'Region - Amravati Data'!L193</f>
        <v>Connected</v>
      </c>
      <c r="M207" s="1" t="str">
        <f>'Region - Amravati Data'!M193</f>
        <v>N/A</v>
      </c>
      <c r="N207" s="1" t="str">
        <f>'Region - Amravati Data'!N193</f>
        <v>Offline</v>
      </c>
      <c r="O207" s="1" t="str">
        <f>'Region - Amravati Data'!O193</f>
        <v>Online</v>
      </c>
      <c r="P207" s="1" t="str">
        <f>'Region - Amravati Data'!P193</f>
        <v>In Progress</v>
      </c>
      <c r="Q207" s="1">
        <f>'Region - Amravati Data'!Q193</f>
        <v>0</v>
      </c>
      <c r="R207" s="1">
        <f>'Region - Amravati Data'!R193</f>
        <v>0</v>
      </c>
      <c r="S207" s="1">
        <f>'Region - Amravati Data'!S193</f>
        <v>0</v>
      </c>
      <c r="T207" s="1">
        <f>'Region - Amravati Data'!T193</f>
        <v>1</v>
      </c>
      <c r="U207" s="1">
        <f>'Region - Amravati Data'!U193</f>
        <v>0</v>
      </c>
      <c r="V207" s="1">
        <f>'Region - Amravati Data'!V193</f>
        <v>0</v>
      </c>
    </row>
    <row r="208" spans="1:22" ht="16" x14ac:dyDescent="0.4">
      <c r="A208" s="1">
        <f>'Region - Amravati Data'!A194</f>
        <v>193</v>
      </c>
      <c r="B208" s="1" t="str">
        <f>'Region - Amravati Data'!B194</f>
        <v>Amravati</v>
      </c>
      <c r="C208" s="1" t="str">
        <f>'Region - Amravati Data'!C194</f>
        <v>Amravati W.M</v>
      </c>
      <c r="D208" s="1" t="str">
        <f>'Region - Amravati Data'!D194</f>
        <v>Daryapur</v>
      </c>
      <c r="E208" s="1" t="str">
        <f>'Region - Amravati Data'!E194</f>
        <v>Daryapur</v>
      </c>
      <c r="F208" s="1" t="str">
        <f>'Region - Amravati Data'!F194</f>
        <v>20005043</v>
      </c>
      <c r="G208" s="1" t="str">
        <f>'Region - Amravati Data'!G194</f>
        <v>156 Villages Strengthening scheme of 144 villages RR</v>
      </c>
      <c r="H208" s="1" t="str">
        <f>'Region - Amravati Data'!H194</f>
        <v>Katkheda</v>
      </c>
      <c r="I208" s="1" t="str">
        <f>'Region - Amravati Data'!I194</f>
        <v>Existing 0.30 LL ESR</v>
      </c>
      <c r="J208" s="1" t="str">
        <f>'Region - Amravati Data'!J194</f>
        <v>Connected</v>
      </c>
      <c r="K208" s="1" t="str">
        <f>'Region - Amravati Data'!K194</f>
        <v>Not</v>
      </c>
      <c r="L208" s="1" t="str">
        <f>'Region - Amravati Data'!L194</f>
        <v>Connected</v>
      </c>
      <c r="M208" s="1" t="str">
        <f>'Region - Amravati Data'!M194</f>
        <v>Online</v>
      </c>
      <c r="N208" s="1" t="str">
        <f>'Region - Amravati Data'!N194</f>
        <v>N/A</v>
      </c>
      <c r="O208" s="1" t="str">
        <f>'Region - Amravati Data'!O194</f>
        <v>Online</v>
      </c>
      <c r="P208" s="1" t="str">
        <f>'Region - Amravati Data'!P194</f>
        <v>In Progress</v>
      </c>
      <c r="Q208" s="1">
        <f>'Region - Amravati Data'!Q194</f>
        <v>0</v>
      </c>
      <c r="R208" s="1">
        <f>'Region - Amravati Data'!R194</f>
        <v>0</v>
      </c>
      <c r="S208" s="1">
        <f>'Region - Amravati Data'!S194</f>
        <v>0</v>
      </c>
      <c r="T208" s="1">
        <f>'Region - Amravati Data'!T194</f>
        <v>0</v>
      </c>
      <c r="U208" s="1">
        <f>'Region - Amravati Data'!U194</f>
        <v>0</v>
      </c>
      <c r="V208" s="1">
        <f>'Region - Amravati Data'!V194</f>
        <v>0</v>
      </c>
    </row>
    <row r="209" spans="1:22" ht="16" x14ac:dyDescent="0.4">
      <c r="A209" s="1">
        <f>'Region - Amravati Data'!A195</f>
        <v>194</v>
      </c>
      <c r="B209" s="1" t="str">
        <f>'Region - Amravati Data'!B195</f>
        <v>Amravati</v>
      </c>
      <c r="C209" s="1" t="str">
        <f>'Region - Amravati Data'!C195</f>
        <v>Amravati W.M</v>
      </c>
      <c r="D209" s="1" t="str">
        <f>'Region - Amravati Data'!D195</f>
        <v>W.M.Amravati - 2</v>
      </c>
      <c r="E209" s="1" t="str">
        <f>'Region - Amravati Data'!E195</f>
        <v>Chandur Bazar</v>
      </c>
      <c r="F209" s="1" t="str">
        <f>'Region - Amravati Data'!F195</f>
        <v>20003791</v>
      </c>
      <c r="G209" s="1" t="str">
        <f>'Region - Amravati Data'!G195</f>
        <v>105 Villages RRWSS</v>
      </c>
      <c r="H209" s="1" t="str">
        <f>'Region - Amravati Data'!H195</f>
        <v>Krishnapur</v>
      </c>
      <c r="I209" s="1" t="str">
        <f>'Region - Amravati Data'!I195</f>
        <v>Existing 0.50 LL ESR</v>
      </c>
      <c r="J209" s="1" t="str">
        <f>'Region - Amravati Data'!J195</f>
        <v>Connected</v>
      </c>
      <c r="K209" s="1" t="str">
        <f>'Region - Amravati Data'!K195</f>
        <v>Connected</v>
      </c>
      <c r="L209" s="1" t="str">
        <f>'Region - Amravati Data'!L195</f>
        <v>Connected</v>
      </c>
      <c r="M209" s="1" t="str">
        <f>'Region - Amravati Data'!M195</f>
        <v>Online</v>
      </c>
      <c r="N209" s="1" t="str">
        <f>'Region - Amravati Data'!N195</f>
        <v>Offline</v>
      </c>
      <c r="O209" s="1" t="str">
        <f>'Region - Amravati Data'!O195</f>
        <v>Online</v>
      </c>
      <c r="P209" s="1" t="str">
        <f>'Region - Amravati Data'!P195</f>
        <v>Fully Completed</v>
      </c>
      <c r="Q209" s="1">
        <f>'Region - Amravati Data'!Q195</f>
        <v>0</v>
      </c>
      <c r="R209" s="1">
        <f>'Region - Amravati Data'!R195</f>
        <v>0</v>
      </c>
      <c r="S209" s="1">
        <f>'Region - Amravati Data'!S195</f>
        <v>0</v>
      </c>
      <c r="T209" s="1">
        <f>'Region - Amravati Data'!T195</f>
        <v>1</v>
      </c>
      <c r="U209" s="1">
        <f>'Region - Amravati Data'!U195</f>
        <v>0</v>
      </c>
      <c r="V209" s="1">
        <f>'Region - Amravati Data'!V195</f>
        <v>0</v>
      </c>
    </row>
    <row r="210" spans="1:22" ht="16" x14ac:dyDescent="0.4">
      <c r="A210" s="1">
        <f>'Region - Amravati Data'!A196</f>
        <v>195</v>
      </c>
      <c r="B210" s="1" t="str">
        <f>'Region - Amravati Data'!B196</f>
        <v>Akola</v>
      </c>
      <c r="C210" s="1" t="str">
        <f>'Region - Amravati Data'!C196</f>
        <v>Buldhana</v>
      </c>
      <c r="D210" s="1" t="str">
        <f>'Region - Amravati Data'!D196</f>
        <v>Buldhana</v>
      </c>
      <c r="E210" s="1" t="str">
        <f>'Region - Amravati Data'!E196</f>
        <v>Motala</v>
      </c>
      <c r="F210" s="1" t="str">
        <f>'Region - Amravati Data'!F196</f>
        <v>20021409</v>
      </c>
      <c r="G210" s="1" t="str">
        <f>'Region - Amravati Data'!G196</f>
        <v>Kurha &amp; 2 Villages RRWSS</v>
      </c>
      <c r="H210" s="1" t="str">
        <f>'Region - Amravati Data'!H196</f>
        <v>Kurha</v>
      </c>
      <c r="I210" s="1" t="str">
        <f>'Region - Amravati Data'!I196</f>
        <v>Proposed 0.75 LL ESR</v>
      </c>
      <c r="J210" s="1" t="str">
        <f>'Region - Amravati Data'!J196</f>
        <v>Connected</v>
      </c>
      <c r="K210" s="1" t="str">
        <f>'Region - Amravati Data'!K196</f>
        <v>Connected</v>
      </c>
      <c r="L210" s="1" t="str">
        <f>'Region - Amravati Data'!L196</f>
        <v>Connected</v>
      </c>
      <c r="M210" s="1" t="str">
        <f>'Region - Amravati Data'!M196</f>
        <v>Online</v>
      </c>
      <c r="N210" s="1" t="str">
        <f>'Region - Amravati Data'!N196</f>
        <v>Offline</v>
      </c>
      <c r="O210" s="1" t="str">
        <f>'Region - Amravati Data'!O196</f>
        <v>Online</v>
      </c>
      <c r="P210" s="1" t="str">
        <f>'Region - Amravati Data'!P196</f>
        <v>Fully Completed</v>
      </c>
      <c r="Q210" s="1">
        <f>'Region - Amravati Data'!Q196</f>
        <v>0</v>
      </c>
      <c r="R210" s="1">
        <f>'Region - Amravati Data'!R196</f>
        <v>0</v>
      </c>
      <c r="S210" s="1">
        <f>'Region - Amravati Data'!S196</f>
        <v>0</v>
      </c>
      <c r="T210" s="1">
        <f>'Region - Amravati Data'!T196</f>
        <v>1</v>
      </c>
      <c r="U210" s="1">
        <f>'Region - Amravati Data'!U196</f>
        <v>0</v>
      </c>
      <c r="V210" s="1">
        <f>'Region - Amravati Data'!V196</f>
        <v>0</v>
      </c>
    </row>
    <row r="211" spans="1:22" ht="16" x14ac:dyDescent="0.4">
      <c r="A211" s="1">
        <f>'Region - Amravati Data'!A197</f>
        <v>196</v>
      </c>
      <c r="B211" s="1" t="str">
        <f>'Region - Amravati Data'!B197</f>
        <v>Amravati</v>
      </c>
      <c r="C211" s="1" t="str">
        <f>'Region - Amravati Data'!C197</f>
        <v>Amravati W.M</v>
      </c>
      <c r="D211" s="1" t="str">
        <f>'Region - Amravati Data'!D197</f>
        <v>W.M.Amravati - 2</v>
      </c>
      <c r="E211" s="1" t="str">
        <f>'Region - Amravati Data'!E197</f>
        <v>Bhatkuli</v>
      </c>
      <c r="F211" s="1" t="str">
        <f>'Region - Amravati Data'!F197</f>
        <v>20003791</v>
      </c>
      <c r="G211" s="1" t="str">
        <f>'Region - Amravati Data'!G197</f>
        <v>105 Villages RRWSS</v>
      </c>
      <c r="H211" s="1" t="str">
        <f>'Region - Amravati Data'!H197</f>
        <v>Hatkhed</v>
      </c>
      <c r="I211" s="1" t="str">
        <f>'Region - Amravati Data'!I197</f>
        <v>Existing 0.45 LL ESR- Outlet-1</v>
      </c>
      <c r="J211" s="1" t="str">
        <f>'Region - Amravati Data'!J197</f>
        <v>Connected</v>
      </c>
      <c r="K211" s="1" t="str">
        <f>'Region - Amravati Data'!K197</f>
        <v>Connected</v>
      </c>
      <c r="L211" s="1" t="str">
        <f>'Region - Amravati Data'!L197</f>
        <v>Connected</v>
      </c>
      <c r="M211" s="1" t="str">
        <f>'Region - Amravati Data'!M197</f>
        <v>Online</v>
      </c>
      <c r="N211" s="1" t="str">
        <f>'Region - Amravati Data'!N197</f>
        <v>Online</v>
      </c>
      <c r="O211" s="1" t="str">
        <f>'Region - Amravati Data'!O197</f>
        <v>Online</v>
      </c>
      <c r="P211" s="1" t="str">
        <f>'Region - Amravati Data'!P197</f>
        <v>Fully Completed</v>
      </c>
      <c r="Q211" s="1">
        <f>'Region - Amravati Data'!Q197</f>
        <v>0</v>
      </c>
      <c r="R211" s="1">
        <f>'Region - Amravati Data'!R197</f>
        <v>0</v>
      </c>
      <c r="S211" s="1">
        <f>'Region - Amravati Data'!S197</f>
        <v>0</v>
      </c>
      <c r="T211" s="1">
        <f>'Region - Amravati Data'!T197</f>
        <v>0</v>
      </c>
      <c r="U211" s="1">
        <f>'Region - Amravati Data'!U197</f>
        <v>0</v>
      </c>
      <c r="V211" s="1">
        <f>'Region - Amravati Data'!V197</f>
        <v>0</v>
      </c>
    </row>
    <row r="212" spans="1:22" ht="16" x14ac:dyDescent="0.4">
      <c r="A212" s="1">
        <f>'Region - Amravati Data'!A198</f>
        <v>197</v>
      </c>
      <c r="B212" s="1" t="str">
        <f>'Region - Amravati Data'!B198</f>
        <v>Amravati</v>
      </c>
      <c r="C212" s="1" t="str">
        <f>'Region - Amravati Data'!C198</f>
        <v>Amravati</v>
      </c>
      <c r="D212" s="1" t="str">
        <f>'Region - Amravati Data'!D198</f>
        <v>Achalpur</v>
      </c>
      <c r="E212" s="1" t="str">
        <f>'Region - Amravati Data'!E198</f>
        <v>Chandur Bazar</v>
      </c>
      <c r="F212" s="1" t="str">
        <f>'Region - Amravati Data'!F198</f>
        <v>7945938</v>
      </c>
      <c r="G212" s="1" t="str">
        <f>'Region - Amravati Data'!G198</f>
        <v>83 Village RRWS Scheme MJP RR (C 39)</v>
      </c>
      <c r="H212" s="1" t="str">
        <f>'Region - Amravati Data'!H198</f>
        <v>Shirajgaon kasba</v>
      </c>
      <c r="I212" s="1" t="str">
        <f>'Region - Amravati Data'!I198</f>
        <v>Existing 2 LL ESR- Outlet-1</v>
      </c>
      <c r="J212" s="1" t="str">
        <f>'Region - Amravati Data'!J198</f>
        <v>Connected</v>
      </c>
      <c r="K212" s="1" t="str">
        <f>'Region - Amravati Data'!K198</f>
        <v>Connected</v>
      </c>
      <c r="L212" s="1" t="str">
        <f>'Region - Amravati Data'!L198</f>
        <v>Connected</v>
      </c>
      <c r="M212" s="1" t="str">
        <f>'Region - Amravati Data'!M198</f>
        <v>Online</v>
      </c>
      <c r="N212" s="1" t="str">
        <f>'Region - Amravati Data'!N198</f>
        <v>Offline</v>
      </c>
      <c r="O212" s="1" t="str">
        <f>'Region - Amravati Data'!O198</f>
        <v>Online</v>
      </c>
      <c r="P212" s="1" t="str">
        <f>'Region - Amravati Data'!P198</f>
        <v>Fully Completed</v>
      </c>
      <c r="Q212" s="1">
        <f>'Region - Amravati Data'!Q198</f>
        <v>0</v>
      </c>
      <c r="R212" s="1">
        <f>'Region - Amravati Data'!R198</f>
        <v>0</v>
      </c>
      <c r="S212" s="1">
        <f>'Region - Amravati Data'!S198</f>
        <v>0</v>
      </c>
      <c r="T212" s="1">
        <f>'Region - Amravati Data'!T198</f>
        <v>1</v>
      </c>
      <c r="U212" s="1">
        <f>'Region - Amravati Data'!U198</f>
        <v>0</v>
      </c>
      <c r="V212" s="1">
        <f>'Region - Amravati Data'!V198</f>
        <v>0</v>
      </c>
    </row>
    <row r="213" spans="1:22" ht="16" x14ac:dyDescent="0.4">
      <c r="A213" s="1">
        <f>'Region - Amravati Data'!A199</f>
        <v>198</v>
      </c>
      <c r="B213" s="1" t="str">
        <f>'Region - Amravati Data'!B199</f>
        <v>Amravati</v>
      </c>
      <c r="C213" s="1" t="str">
        <f>'Region - Amravati Data'!C199</f>
        <v>Amravati</v>
      </c>
      <c r="D213" s="1" t="str">
        <f>'Region - Amravati Data'!D199</f>
        <v>Amravati - 2</v>
      </c>
      <c r="E213" s="1" t="str">
        <f>'Region - Amravati Data'!E199</f>
        <v>Chandur Rly</v>
      </c>
      <c r="F213" s="1" t="str">
        <f>'Region - Amravati Data'!F199</f>
        <v>20030227</v>
      </c>
      <c r="G213" s="1" t="str">
        <f>'Region - Amravati Data'!G199</f>
        <v>Chirodi &amp; 4 Villages RRWS</v>
      </c>
      <c r="H213" s="1" t="str">
        <f>'Region - Amravati Data'!H199</f>
        <v>Sawangi Magrapur</v>
      </c>
      <c r="I213" s="1" t="str">
        <f>'Region - Amravati Data'!I199</f>
        <v>Existing 0.45 LL ESR</v>
      </c>
      <c r="J213" s="1" t="str">
        <f>'Region - Amravati Data'!J199</f>
        <v>Connected</v>
      </c>
      <c r="K213" s="1" t="str">
        <f>'Region - Amravati Data'!K199</f>
        <v>Not</v>
      </c>
      <c r="L213" s="1" t="str">
        <f>'Region - Amravati Data'!L199</f>
        <v>Connected</v>
      </c>
      <c r="M213" s="1" t="str">
        <f>'Region - Amravati Data'!M199</f>
        <v>Offline</v>
      </c>
      <c r="N213" s="1" t="str">
        <f>'Region - Amravati Data'!N199</f>
        <v>N/A</v>
      </c>
      <c r="O213" s="1" t="str">
        <f>'Region - Amravati Data'!O199</f>
        <v>Online</v>
      </c>
      <c r="P213" s="1" t="str">
        <f>'Region - Amravati Data'!P199</f>
        <v>In Progress</v>
      </c>
      <c r="Q213" s="1">
        <f>'Region - Amravati Data'!Q199</f>
        <v>0</v>
      </c>
      <c r="R213" s="1">
        <f>'Region - Amravati Data'!R199</f>
        <v>0</v>
      </c>
      <c r="S213" s="1">
        <f>'Region - Amravati Data'!S199</f>
        <v>0</v>
      </c>
      <c r="T213" s="1">
        <f>'Region - Amravati Data'!T199</f>
        <v>0</v>
      </c>
      <c r="U213" s="1">
        <f>'Region - Amravati Data'!U199</f>
        <v>0</v>
      </c>
      <c r="V213" s="1">
        <f>'Region - Amravati Data'!V199</f>
        <v>0</v>
      </c>
    </row>
    <row r="214" spans="1:22" ht="16" x14ac:dyDescent="0.4">
      <c r="A214" s="1">
        <f>'Region - Amravati Data'!A200</f>
        <v>199</v>
      </c>
      <c r="B214" s="1" t="str">
        <f>'Region - Amravati Data'!B200</f>
        <v>Amravati</v>
      </c>
      <c r="C214" s="1" t="str">
        <f>'Region - Amravati Data'!C200</f>
        <v>Amravati</v>
      </c>
      <c r="D214" s="1" t="str">
        <f>'Region - Amravati Data'!D200</f>
        <v>Achalpur</v>
      </c>
      <c r="E214" s="1" t="str">
        <f>'Region - Amravati Data'!E200</f>
        <v>Achalpur</v>
      </c>
      <c r="F214" s="1" t="str">
        <f>'Region - Amravati Data'!F200</f>
        <v>20029998</v>
      </c>
      <c r="G214" s="1" t="str">
        <f>'Region - Amravati Data'!G200</f>
        <v>Shahanur &amp; 9 Villages RRWS</v>
      </c>
      <c r="H214" s="1" t="str">
        <f>'Region - Amravati Data'!H200</f>
        <v>Pardi</v>
      </c>
      <c r="I214" s="1" t="str">
        <f>'Region - Amravati Data'!I200</f>
        <v>Proposed 0.25 LL ESR</v>
      </c>
      <c r="J214" s="1" t="str">
        <f>'Region - Amravati Data'!J200</f>
        <v>Not</v>
      </c>
      <c r="K214" s="1" t="str">
        <f>'Region - Amravati Data'!K200</f>
        <v>Connected</v>
      </c>
      <c r="L214" s="1" t="str">
        <f>'Region - Amravati Data'!L200</f>
        <v>Connected</v>
      </c>
      <c r="M214" s="1" t="str">
        <f>'Region - Amravati Data'!M200</f>
        <v>N/A</v>
      </c>
      <c r="N214" s="1" t="str">
        <f>'Region - Amravati Data'!N200</f>
        <v>Offline</v>
      </c>
      <c r="O214" s="1" t="str">
        <f>'Region - Amravati Data'!O200</f>
        <v>Online</v>
      </c>
      <c r="P214" s="1" t="str">
        <f>'Region - Amravati Data'!P200</f>
        <v>In Progress</v>
      </c>
      <c r="Q214" s="1">
        <f>'Region - Amravati Data'!Q200</f>
        <v>0</v>
      </c>
      <c r="R214" s="1">
        <f>'Region - Amravati Data'!R200</f>
        <v>0</v>
      </c>
      <c r="S214" s="1">
        <f>'Region - Amravati Data'!S200</f>
        <v>0</v>
      </c>
      <c r="T214" s="1">
        <f>'Region - Amravati Data'!T200</f>
        <v>1</v>
      </c>
      <c r="U214" s="1">
        <f>'Region - Amravati Data'!U200</f>
        <v>0</v>
      </c>
      <c r="V214" s="1">
        <f>'Region - Amravati Data'!V200</f>
        <v>0</v>
      </c>
    </row>
    <row r="215" spans="1:22" ht="16" x14ac:dyDescent="0.4">
      <c r="A215" s="1">
        <f>'Region - Amravati Data'!A201</f>
        <v>200</v>
      </c>
      <c r="B215" s="1" t="str">
        <f>'Region - Amravati Data'!B201</f>
        <v>Akola</v>
      </c>
      <c r="C215" s="1" t="str">
        <f>'Region - Amravati Data'!C201</f>
        <v>Akola</v>
      </c>
      <c r="D215" s="1" t="str">
        <f>'Region - Amravati Data'!D201</f>
        <v>Murtizapur</v>
      </c>
      <c r="E215" s="1" t="str">
        <f>'Region - Amravati Data'!E201</f>
        <v>Murtizapur</v>
      </c>
      <c r="F215" s="1" t="str">
        <f>'Region - Amravati Data'!F201</f>
        <v>20028330</v>
      </c>
      <c r="G215" s="1" t="str">
        <f>'Region - Amravati Data'!G201</f>
        <v>Langhapur 50 VRRWSS Tq. Murtizapur Dist. Akola</v>
      </c>
      <c r="H215" s="1" t="str">
        <f>'Region - Amravati Data'!H201</f>
        <v>Nimba</v>
      </c>
      <c r="I215" s="1" t="str">
        <f>'Region - Amravati Data'!I201</f>
        <v>Existing 1.00 LL ESR</v>
      </c>
      <c r="J215" s="1" t="str">
        <f>'Region - Amravati Data'!J201</f>
        <v>Connected</v>
      </c>
      <c r="K215" s="1" t="str">
        <f>'Region - Amravati Data'!K201</f>
        <v>Connected</v>
      </c>
      <c r="L215" s="1" t="str">
        <f>'Region - Amravati Data'!L201</f>
        <v>Not</v>
      </c>
      <c r="M215" s="1" t="str">
        <f>'Region - Amravati Data'!M201</f>
        <v>Online</v>
      </c>
      <c r="N215" s="1" t="str">
        <f>'Region - Amravati Data'!N201</f>
        <v>Online</v>
      </c>
      <c r="O215" s="1" t="str">
        <f>'Region - Amravati Data'!O201</f>
        <v>N/A</v>
      </c>
      <c r="P215" s="1" t="str">
        <f>'Region - Amravati Data'!P201</f>
        <v>In Progress</v>
      </c>
      <c r="Q215" s="1">
        <f>'Region - Amravati Data'!Q201</f>
        <v>0</v>
      </c>
      <c r="R215" s="1">
        <f>'Region - Amravati Data'!R201</f>
        <v>0</v>
      </c>
      <c r="S215" s="1">
        <f>'Region - Amravati Data'!S201</f>
        <v>0</v>
      </c>
      <c r="T215" s="1">
        <f>'Region - Amravati Data'!T201</f>
        <v>0</v>
      </c>
      <c r="U215" s="1">
        <f>'Region - Amravati Data'!U201</f>
        <v>0</v>
      </c>
      <c r="V215" s="1">
        <f>'Region - Amravati Data'!V201</f>
        <v>0</v>
      </c>
    </row>
    <row r="216" spans="1:22" ht="16" x14ac:dyDescent="0.4">
      <c r="A216" s="1">
        <f>'Region - Amravati Data'!A202</f>
        <v>201</v>
      </c>
      <c r="B216" s="1" t="str">
        <f>'Region - Amravati Data'!B202</f>
        <v>Amravati</v>
      </c>
      <c r="C216" s="1" t="str">
        <f>'Region - Amravati Data'!C202</f>
        <v>Amravati W.M</v>
      </c>
      <c r="D216" s="1" t="str">
        <f>'Region - Amravati Data'!D202</f>
        <v>W.M.Amravati - 2</v>
      </c>
      <c r="E216" s="1" t="str">
        <f>'Region - Amravati Data'!E202</f>
        <v>Bhatkuli</v>
      </c>
      <c r="F216" s="1" t="str">
        <f>'Region - Amravati Data'!F202</f>
        <v>20003791</v>
      </c>
      <c r="G216" s="1" t="str">
        <f>'Region - Amravati Data'!G202</f>
        <v>105 Villages RRWSS</v>
      </c>
      <c r="H216" s="1" t="str">
        <f>'Region - Amravati Data'!H202</f>
        <v>Kharwadi</v>
      </c>
      <c r="I216" s="1" t="str">
        <f>'Region - Amravati Data'!I202</f>
        <v>Existing 0.55 LL ESR</v>
      </c>
      <c r="J216" s="1" t="str">
        <f>'Region - Amravati Data'!J202</f>
        <v>Connected</v>
      </c>
      <c r="K216" s="1" t="str">
        <f>'Region - Amravati Data'!K202</f>
        <v>Connected</v>
      </c>
      <c r="L216" s="1" t="str">
        <f>'Region - Amravati Data'!L202</f>
        <v>Connected</v>
      </c>
      <c r="M216" s="1" t="str">
        <f>'Region - Amravati Data'!M202</f>
        <v>Online</v>
      </c>
      <c r="N216" s="1" t="str">
        <f>'Region - Amravati Data'!N202</f>
        <v>Offline</v>
      </c>
      <c r="O216" s="1" t="str">
        <f>'Region - Amravati Data'!O202</f>
        <v>Online</v>
      </c>
      <c r="P216" s="1" t="str">
        <f>'Region - Amravati Data'!P202</f>
        <v>Fully Completed</v>
      </c>
      <c r="Q216" s="1">
        <f>'Region - Amravati Data'!Q202</f>
        <v>0</v>
      </c>
      <c r="R216" s="1">
        <f>'Region - Amravati Data'!R202</f>
        <v>0</v>
      </c>
      <c r="S216" s="1">
        <f>'Region - Amravati Data'!S202</f>
        <v>0</v>
      </c>
      <c r="T216" s="1">
        <f>'Region - Amravati Data'!T202</f>
        <v>1</v>
      </c>
      <c r="U216" s="1">
        <f>'Region - Amravati Data'!U202</f>
        <v>0</v>
      </c>
      <c r="V216" s="1">
        <f>'Region - Amravati Data'!V202</f>
        <v>0</v>
      </c>
    </row>
    <row r="217" spans="1:22" ht="16" x14ac:dyDescent="0.4">
      <c r="A217" s="1">
        <f>'Region - Amravati Data'!A203</f>
        <v>202</v>
      </c>
      <c r="B217" s="1" t="str">
        <f>'Region - Amravati Data'!B203</f>
        <v>Amravati</v>
      </c>
      <c r="C217" s="1" t="str">
        <f>'Region - Amravati Data'!C203</f>
        <v>Amravati W.M</v>
      </c>
      <c r="D217" s="1" t="str">
        <f>'Region - Amravati Data'!D203</f>
        <v>W.M.Amravati - 2</v>
      </c>
      <c r="E217" s="1" t="str">
        <f>'Region - Amravati Data'!E203</f>
        <v>Bhatkuli</v>
      </c>
      <c r="F217" s="1" t="str">
        <f>'Region - Amravati Data'!F203</f>
        <v>20003791</v>
      </c>
      <c r="G217" s="1" t="str">
        <f>'Region - Amravati Data'!G203</f>
        <v>105 Villages RRWSS</v>
      </c>
      <c r="H217" s="1" t="str">
        <f>'Region - Amravati Data'!H203</f>
        <v>Bhatkuli NP</v>
      </c>
      <c r="I217" s="1" t="str">
        <f>'Region - Amravati Data'!I203</f>
        <v>Existing 1.00 LL ESR</v>
      </c>
      <c r="J217" s="1" t="str">
        <f>'Region - Amravati Data'!J203</f>
        <v>Connected</v>
      </c>
      <c r="K217" s="1" t="str">
        <f>'Region - Amravati Data'!K203</f>
        <v>Connected</v>
      </c>
      <c r="L217" s="1" t="str">
        <f>'Region - Amravati Data'!L203</f>
        <v>Connected</v>
      </c>
      <c r="M217" s="1" t="str">
        <f>'Region - Amravati Data'!M203</f>
        <v>Offline</v>
      </c>
      <c r="N217" s="1" t="str">
        <f>'Region - Amravati Data'!N203</f>
        <v>Offline</v>
      </c>
      <c r="O217" s="1" t="str">
        <f>'Region - Amravati Data'!O203</f>
        <v>Online</v>
      </c>
      <c r="P217" s="1" t="str">
        <f>'Region - Amravati Data'!P203</f>
        <v>Fully Completed</v>
      </c>
      <c r="Q217" s="1">
        <f>'Region - Amravati Data'!Q203</f>
        <v>0</v>
      </c>
      <c r="R217" s="1">
        <f>'Region - Amravati Data'!R203</f>
        <v>0</v>
      </c>
      <c r="S217" s="1">
        <f>'Region - Amravati Data'!S203</f>
        <v>0</v>
      </c>
      <c r="T217" s="1">
        <f>'Region - Amravati Data'!T203</f>
        <v>1</v>
      </c>
      <c r="U217" s="1">
        <f>'Region - Amravati Data'!U203</f>
        <v>0</v>
      </c>
      <c r="V217" s="1">
        <f>'Region - Amravati Data'!V203</f>
        <v>0</v>
      </c>
    </row>
    <row r="218" spans="1:22" ht="16" x14ac:dyDescent="0.4">
      <c r="A218" s="1">
        <f>'Region - Amravati Data'!A204</f>
        <v>203</v>
      </c>
      <c r="B218" s="1" t="str">
        <f>'Region - Amravati Data'!B204</f>
        <v>Amravati</v>
      </c>
      <c r="C218" s="1" t="str">
        <f>'Region - Amravati Data'!C204</f>
        <v>Yavatmal</v>
      </c>
      <c r="D218" s="1" t="str">
        <f>'Region - Amravati Data'!D204</f>
        <v>Pusad</v>
      </c>
      <c r="E218" s="1" t="str">
        <f>'Region - Amravati Data'!E204</f>
        <v>Pusad</v>
      </c>
      <c r="F218" s="1" t="str">
        <f>'Region - Amravati Data'!F204</f>
        <v>20028563</v>
      </c>
      <c r="G218" s="1" t="str">
        <f>'Region - Amravati Data'!G204</f>
        <v>Malpathar 28 Villages, (Reju.)</v>
      </c>
      <c r="H218" s="1" t="str">
        <f>'Region - Amravati Data'!H204</f>
        <v>Kheirkheda</v>
      </c>
      <c r="I218" s="1" t="str">
        <f>'Region - Amravati Data'!I204</f>
        <v>Existing 0.75 LL ESR</v>
      </c>
      <c r="J218" s="1" t="str">
        <f>'Region - Amravati Data'!J204</f>
        <v>Not</v>
      </c>
      <c r="K218" s="1" t="str">
        <f>'Region - Amravati Data'!K204</f>
        <v>Connected</v>
      </c>
      <c r="L218" s="1" t="str">
        <f>'Region - Amravati Data'!L204</f>
        <v>Connected</v>
      </c>
      <c r="M218" s="1" t="str">
        <f>'Region - Amravati Data'!M204</f>
        <v>N/A</v>
      </c>
      <c r="N218" s="1" t="str">
        <f>'Region - Amravati Data'!N204</f>
        <v>Offline</v>
      </c>
      <c r="O218" s="1" t="str">
        <f>'Region - Amravati Data'!O204</f>
        <v>Online</v>
      </c>
      <c r="P218" s="1" t="str">
        <f>'Region - Amravati Data'!P204</f>
        <v>In Progress</v>
      </c>
      <c r="Q218" s="1">
        <f>'Region - Amravati Data'!Q204</f>
        <v>0</v>
      </c>
      <c r="R218" s="1">
        <f>'Region - Amravati Data'!R204</f>
        <v>0</v>
      </c>
      <c r="S218" s="1">
        <f>'Region - Amravati Data'!S204</f>
        <v>0</v>
      </c>
      <c r="T218" s="1">
        <f>'Region - Amravati Data'!T204</f>
        <v>1</v>
      </c>
      <c r="U218" s="1">
        <f>'Region - Amravati Data'!U204</f>
        <v>0</v>
      </c>
      <c r="V218" s="1">
        <f>'Region - Amravati Data'!V204</f>
        <v>0</v>
      </c>
    </row>
    <row r="219" spans="1:22" ht="16" x14ac:dyDescent="0.4">
      <c r="A219" s="1">
        <f>'Region - Amravati Data'!A205</f>
        <v>204</v>
      </c>
      <c r="B219" s="1" t="str">
        <f>'Region - Amravati Data'!B205</f>
        <v>Akola</v>
      </c>
      <c r="C219" s="1" t="str">
        <f>'Region - Amravati Data'!C205</f>
        <v>Akola</v>
      </c>
      <c r="D219" s="1" t="str">
        <f>'Region - Amravati Data'!D205</f>
        <v>Akola</v>
      </c>
      <c r="E219" s="1" t="str">
        <f>'Region - Amravati Data'!E205</f>
        <v>Akola</v>
      </c>
      <c r="F219" s="1" t="str">
        <f>'Region - Amravati Data'!F205</f>
        <v>20028565</v>
      </c>
      <c r="G219" s="1" t="str">
        <f>'Region - Amravati Data'!G205</f>
        <v>Akot 84 VRRWSS Tq. Akola, Akot &amp; Telhara Dist. Akola</v>
      </c>
      <c r="H219" s="1" t="str">
        <f>'Region - Amravati Data'!H205</f>
        <v>Alegaon</v>
      </c>
      <c r="I219" s="1" t="str">
        <f>'Region - Amravati Data'!I205</f>
        <v>Existing 0.20 LL ESR</v>
      </c>
      <c r="J219" s="1" t="str">
        <f>'Region - Amravati Data'!J205</f>
        <v>Connected</v>
      </c>
      <c r="K219" s="1" t="str">
        <f>'Region - Amravati Data'!K205</f>
        <v>Connected</v>
      </c>
      <c r="L219" s="1" t="str">
        <f>'Region - Amravati Data'!L205</f>
        <v>Connected</v>
      </c>
      <c r="M219" s="1" t="str">
        <f>'Region - Amravati Data'!M205</f>
        <v>Online</v>
      </c>
      <c r="N219" s="1" t="str">
        <f>'Region - Amravati Data'!N205</f>
        <v>Online</v>
      </c>
      <c r="O219" s="1" t="str">
        <f>'Region - Amravati Data'!O205</f>
        <v>Online</v>
      </c>
      <c r="P219" s="1" t="str">
        <f>'Region - Amravati Data'!P205</f>
        <v>Fully Completed</v>
      </c>
      <c r="Q219" s="1">
        <f>'Region - Amravati Data'!Q205</f>
        <v>0</v>
      </c>
      <c r="R219" s="1">
        <f>'Region - Amravati Data'!R205</f>
        <v>0</v>
      </c>
      <c r="S219" s="1">
        <f>'Region - Amravati Data'!S205</f>
        <v>0</v>
      </c>
      <c r="T219" s="1">
        <f>'Region - Amravati Data'!T205</f>
        <v>0</v>
      </c>
      <c r="U219" s="1">
        <f>'Region - Amravati Data'!U205</f>
        <v>0</v>
      </c>
      <c r="V219" s="1">
        <f>'Region - Amravati Data'!V205</f>
        <v>0</v>
      </c>
    </row>
    <row r="220" spans="1:22" ht="16" x14ac:dyDescent="0.4">
      <c r="A220" s="1">
        <f>'Region - Amravati Data'!A206</f>
        <v>205</v>
      </c>
      <c r="B220" s="1" t="str">
        <f>'Region - Amravati Data'!B206</f>
        <v>Akola</v>
      </c>
      <c r="C220" s="1" t="str">
        <f>'Region - Amravati Data'!C206</f>
        <v>Buldhana</v>
      </c>
      <c r="D220" s="1" t="str">
        <f>'Region - Amravati Data'!D206</f>
        <v>Buldhana</v>
      </c>
      <c r="E220" s="1" t="str">
        <f>'Region - Amravati Data'!E206</f>
        <v>Motala</v>
      </c>
      <c r="F220" s="1" t="str">
        <f>'Region - Amravati Data'!F206</f>
        <v>20027978</v>
      </c>
      <c r="G220" s="1" t="str">
        <f>'Region - Amravati Data'!G206</f>
        <v>Dhamangaon Deshmukh &amp; 9 Villages RRWSS</v>
      </c>
      <c r="H220" s="1" t="str">
        <f>'Region - Amravati Data'!H206</f>
        <v>Nimkhedi</v>
      </c>
      <c r="I220" s="1" t="str">
        <f>'Region - Amravati Data'!I206</f>
        <v>Existing 0.50 LL ESR</v>
      </c>
      <c r="J220" s="1" t="str">
        <f>'Region - Amravati Data'!J206</f>
        <v>Connected</v>
      </c>
      <c r="K220" s="1" t="str">
        <f>'Region - Amravati Data'!K206</f>
        <v>Connected</v>
      </c>
      <c r="L220" s="1" t="str">
        <f>'Region - Amravati Data'!L206</f>
        <v>Connected</v>
      </c>
      <c r="M220" s="1" t="str">
        <f>'Region - Amravati Data'!M206</f>
        <v>Online</v>
      </c>
      <c r="N220" s="1" t="str">
        <f>'Region - Amravati Data'!N206</f>
        <v>Online</v>
      </c>
      <c r="O220" s="1" t="str">
        <f>'Region - Amravati Data'!O206</f>
        <v>Online</v>
      </c>
      <c r="P220" s="1" t="str">
        <f>'Region - Amravati Data'!P206</f>
        <v>Fully Completed</v>
      </c>
      <c r="Q220" s="1">
        <f>'Region - Amravati Data'!Q206</f>
        <v>0</v>
      </c>
      <c r="R220" s="1">
        <f>'Region - Amravati Data'!R206</f>
        <v>0</v>
      </c>
      <c r="S220" s="1">
        <f>'Region - Amravati Data'!S206</f>
        <v>0</v>
      </c>
      <c r="T220" s="1">
        <f>'Region - Amravati Data'!T206</f>
        <v>0</v>
      </c>
      <c r="U220" s="1">
        <f>'Region - Amravati Data'!U206</f>
        <v>0</v>
      </c>
      <c r="V220" s="1">
        <f>'Region - Amravati Data'!V206</f>
        <v>0</v>
      </c>
    </row>
    <row r="221" spans="1:22" ht="16" x14ac:dyDescent="0.4">
      <c r="A221" s="1">
        <f>'Region - Amravati Data'!A207</f>
        <v>206</v>
      </c>
      <c r="B221" s="1" t="str">
        <f>'Region - Amravati Data'!B207</f>
        <v>Akola</v>
      </c>
      <c r="C221" s="1" t="str">
        <f>'Region - Amravati Data'!C207</f>
        <v>Akola</v>
      </c>
      <c r="D221" s="1" t="str">
        <f>'Region - Amravati Data'!D207</f>
        <v>Murtizapur</v>
      </c>
      <c r="E221" s="1" t="str">
        <f>'Region - Amravati Data'!E207</f>
        <v>Murtizapur</v>
      </c>
      <c r="F221" s="1" t="str">
        <f>'Region - Amravati Data'!F207</f>
        <v>20028330</v>
      </c>
      <c r="G221" s="1" t="str">
        <f>'Region - Amravati Data'!G207</f>
        <v>Langhapur 50 VRRWSS Tq. Murtizapur Dist. Akola</v>
      </c>
      <c r="H221" s="1" t="str">
        <f>'Region - Amravati Data'!H207</f>
        <v>Dahatonda</v>
      </c>
      <c r="I221" s="1" t="str">
        <f>'Region - Amravati Data'!I207</f>
        <v>Existing 0.75 LL ESR</v>
      </c>
      <c r="J221" s="1" t="str">
        <f>'Region - Amravati Data'!J207</f>
        <v>Connected</v>
      </c>
      <c r="K221" s="1" t="str">
        <f>'Region - Amravati Data'!K207</f>
        <v>Connected</v>
      </c>
      <c r="L221" s="1" t="str">
        <f>'Region - Amravati Data'!L207</f>
        <v>Connected</v>
      </c>
      <c r="M221" s="1" t="str">
        <f>'Region - Amravati Data'!M207</f>
        <v>Online</v>
      </c>
      <c r="N221" s="1" t="str">
        <f>'Region - Amravati Data'!N207</f>
        <v>Online</v>
      </c>
      <c r="O221" s="1" t="str">
        <f>'Region - Amravati Data'!O207</f>
        <v>Online</v>
      </c>
      <c r="P221" s="1" t="str">
        <f>'Region - Amravati Data'!P207</f>
        <v>Fully Completed</v>
      </c>
      <c r="Q221" s="1">
        <f>'Region - Amravati Data'!Q207</f>
        <v>0</v>
      </c>
      <c r="R221" s="1">
        <f>'Region - Amravati Data'!R207</f>
        <v>0</v>
      </c>
      <c r="S221" s="1">
        <f>'Region - Amravati Data'!S207</f>
        <v>0</v>
      </c>
      <c r="T221" s="1">
        <f>'Region - Amravati Data'!T207</f>
        <v>0</v>
      </c>
      <c r="U221" s="1">
        <f>'Region - Amravati Data'!U207</f>
        <v>0</v>
      </c>
      <c r="V221" s="1">
        <f>'Region - Amravati Data'!V207</f>
        <v>0</v>
      </c>
    </row>
    <row r="222" spans="1:22" ht="16" x14ac:dyDescent="0.4">
      <c r="A222" s="1">
        <f>'Region - Amravati Data'!A208</f>
        <v>207</v>
      </c>
      <c r="B222" s="1" t="str">
        <f>'Region - Amravati Data'!B208</f>
        <v>Amravati</v>
      </c>
      <c r="C222" s="1" t="str">
        <f>'Region - Amravati Data'!C208</f>
        <v>Amravati</v>
      </c>
      <c r="D222" s="1" t="str">
        <f>'Region - Amravati Data'!D208</f>
        <v>Amravati - 2</v>
      </c>
      <c r="E222" s="1" t="str">
        <f>'Region - Amravati Data'!E208</f>
        <v>Chandur Rly</v>
      </c>
      <c r="F222" s="1" t="str">
        <f>'Region - Amravati Data'!F208</f>
        <v>20030227</v>
      </c>
      <c r="G222" s="1" t="str">
        <f>'Region - Amravati Data'!G208</f>
        <v>Chirodi &amp; 4 Villages RRWS</v>
      </c>
      <c r="H222" s="1" t="str">
        <f>'Region - Amravati Data'!H208</f>
        <v>Karala</v>
      </c>
      <c r="I222" s="1" t="str">
        <f>'Region - Amravati Data'!I208</f>
        <v>Existing 0.40 LL ESR</v>
      </c>
      <c r="J222" s="1" t="str">
        <f>'Region - Amravati Data'!J208</f>
        <v>Connected</v>
      </c>
      <c r="K222" s="1" t="str">
        <f>'Region - Amravati Data'!K208</f>
        <v>Connected</v>
      </c>
      <c r="L222" s="1" t="str">
        <f>'Region - Amravati Data'!L208</f>
        <v>Connected</v>
      </c>
      <c r="M222" s="1" t="str">
        <f>'Region - Amravati Data'!M208</f>
        <v>Online</v>
      </c>
      <c r="N222" s="1" t="str">
        <f>'Region - Amravati Data'!N208</f>
        <v>Offline</v>
      </c>
      <c r="O222" s="1" t="str">
        <f>'Region - Amravati Data'!O208</f>
        <v>Online</v>
      </c>
      <c r="P222" s="1" t="str">
        <f>'Region - Amravati Data'!P208</f>
        <v>Fully Completed</v>
      </c>
      <c r="Q222" s="1">
        <f>'Region - Amravati Data'!Q208</f>
        <v>0</v>
      </c>
      <c r="R222" s="1">
        <f>'Region - Amravati Data'!R208</f>
        <v>0</v>
      </c>
      <c r="S222" s="1">
        <f>'Region - Amravati Data'!S208</f>
        <v>1</v>
      </c>
      <c r="T222" s="1">
        <f>'Region - Amravati Data'!T208</f>
        <v>0</v>
      </c>
      <c r="U222" s="1">
        <f>'Region - Amravati Data'!U208</f>
        <v>0</v>
      </c>
      <c r="V222" s="1">
        <f>'Region - Amravati Data'!V208</f>
        <v>0</v>
      </c>
    </row>
    <row r="223" spans="1:22" ht="16" x14ac:dyDescent="0.4">
      <c r="A223" s="1">
        <f>'Region - Amravati Data'!A209</f>
        <v>208</v>
      </c>
      <c r="B223" s="1" t="str">
        <f>'Region - Amravati Data'!B209</f>
        <v>Akola</v>
      </c>
      <c r="C223" s="1" t="str">
        <f>'Region - Amravati Data'!C209</f>
        <v>Buldhana</v>
      </c>
      <c r="D223" s="1" t="str">
        <f>'Region - Amravati Data'!D209</f>
        <v>Buldhana</v>
      </c>
      <c r="E223" s="1" t="str">
        <f>'Region - Amravati Data'!E209</f>
        <v>Motala</v>
      </c>
      <c r="F223" s="1" t="str">
        <f>'Region - Amravati Data'!F209</f>
        <v>20027978</v>
      </c>
      <c r="G223" s="1" t="str">
        <f>'Region - Amravati Data'!G209</f>
        <v>Dhamangaon Deshmukh &amp; 9 Villages RRWSS</v>
      </c>
      <c r="H223" s="1" t="str">
        <f>'Region - Amravati Data'!H209</f>
        <v>Dhamangaon Deshmukh</v>
      </c>
      <c r="I223" s="1" t="str">
        <f>'Region - Amravati Data'!I209</f>
        <v>Existing 0.75 LL ESR</v>
      </c>
      <c r="J223" s="1" t="str">
        <f>'Region - Amravati Data'!J209</f>
        <v>Connected</v>
      </c>
      <c r="K223" s="1" t="str">
        <f>'Region - Amravati Data'!K209</f>
        <v>Not</v>
      </c>
      <c r="L223" s="1" t="str">
        <f>'Region - Amravati Data'!L209</f>
        <v>Connected</v>
      </c>
      <c r="M223" s="1" t="str">
        <f>'Region - Amravati Data'!M209</f>
        <v>Online</v>
      </c>
      <c r="N223" s="1" t="str">
        <f>'Region - Amravati Data'!N209</f>
        <v>N/A</v>
      </c>
      <c r="O223" s="1" t="str">
        <f>'Region - Amravati Data'!O209</f>
        <v>Online</v>
      </c>
      <c r="P223" s="1" t="str">
        <f>'Region - Amravati Data'!P209</f>
        <v>In Progress</v>
      </c>
      <c r="Q223" s="1">
        <f>'Region - Amravati Data'!Q209</f>
        <v>0</v>
      </c>
      <c r="R223" s="1">
        <f>'Region - Amravati Data'!R209</f>
        <v>0</v>
      </c>
      <c r="S223" s="1">
        <f>'Region - Amravati Data'!S209</f>
        <v>0</v>
      </c>
      <c r="T223" s="1">
        <f>'Region - Amravati Data'!T209</f>
        <v>0</v>
      </c>
      <c r="U223" s="1">
        <f>'Region - Amravati Data'!U209</f>
        <v>0</v>
      </c>
      <c r="V223" s="1">
        <f>'Region - Amravati Data'!V209</f>
        <v>0</v>
      </c>
    </row>
    <row r="224" spans="1:22" ht="16" x14ac:dyDescent="0.4">
      <c r="A224" s="1">
        <f>'Region - Amravati Data'!A210</f>
        <v>209</v>
      </c>
      <c r="B224" s="1" t="str">
        <f>'Region - Amravati Data'!B210</f>
        <v>Amravati</v>
      </c>
      <c r="C224" s="1" t="str">
        <f>'Region - Amravati Data'!C210</f>
        <v>Amravati</v>
      </c>
      <c r="D224" s="1" t="str">
        <f>'Region - Amravati Data'!D210</f>
        <v>Amravati - 2</v>
      </c>
      <c r="E224" s="1" t="str">
        <f>'Region - Amravati Data'!E210</f>
        <v>Nandgaon Khandeshwar</v>
      </c>
      <c r="F224" s="1" t="str">
        <f>'Region - Amravati Data'!F210</f>
        <v>20030287</v>
      </c>
      <c r="G224" s="1" t="str">
        <f>'Region - Amravati Data'!G210</f>
        <v>Takli &amp; 4 Villages RRWS</v>
      </c>
      <c r="H224" s="1" t="str">
        <f>'Region - Amravati Data'!H210</f>
        <v>Ful Aamla</v>
      </c>
      <c r="I224" s="1" t="str">
        <f>'Region - Amravati Data'!I210</f>
        <v>Proposed 0.25 LL ESR</v>
      </c>
      <c r="J224" s="1" t="str">
        <f>'Region - Amravati Data'!J210</f>
        <v>Connected</v>
      </c>
      <c r="K224" s="1" t="str">
        <f>'Region - Amravati Data'!K210</f>
        <v>Connected</v>
      </c>
      <c r="L224" s="1" t="str">
        <f>'Region - Amravati Data'!L210</f>
        <v>Connected</v>
      </c>
      <c r="M224" s="1" t="str">
        <f>'Region - Amravati Data'!M210</f>
        <v>Offline</v>
      </c>
      <c r="N224" s="1" t="str">
        <f>'Region - Amravati Data'!N210</f>
        <v>Online</v>
      </c>
      <c r="O224" s="1" t="str">
        <f>'Region - Amravati Data'!O210</f>
        <v>Online</v>
      </c>
      <c r="P224" s="1" t="str">
        <f>'Region - Amravati Data'!P210</f>
        <v>Fully Completed</v>
      </c>
      <c r="Q224" s="1">
        <f>'Region - Amravati Data'!Q210</f>
        <v>0</v>
      </c>
      <c r="R224" s="1">
        <f>'Region - Amravati Data'!R210</f>
        <v>0</v>
      </c>
      <c r="S224" s="1">
        <f>'Region - Amravati Data'!S210</f>
        <v>0</v>
      </c>
      <c r="T224" s="1">
        <f>'Region - Amravati Data'!T210</f>
        <v>0</v>
      </c>
      <c r="U224" s="1">
        <f>'Region - Amravati Data'!U210</f>
        <v>0</v>
      </c>
      <c r="V224" s="1">
        <f>'Region - Amravati Data'!V210</f>
        <v>0</v>
      </c>
    </row>
    <row r="225" spans="1:22" ht="16" x14ac:dyDescent="0.4">
      <c r="A225" s="1">
        <f>'Region - Amravati Data'!A211</f>
        <v>210</v>
      </c>
      <c r="B225" s="1" t="str">
        <f>'Region - Amravati Data'!B211</f>
        <v>Akola</v>
      </c>
      <c r="C225" s="1" t="str">
        <f>'Region - Amravati Data'!C211</f>
        <v>Akola</v>
      </c>
      <c r="D225" s="1" t="str">
        <f>'Region - Amravati Data'!D211</f>
        <v>Akola</v>
      </c>
      <c r="E225" s="1" t="str">
        <f>'Region - Amravati Data'!E211</f>
        <v>Akola</v>
      </c>
      <c r="F225" s="1" t="str">
        <f>'Region - Amravati Data'!F211</f>
        <v>20028565</v>
      </c>
      <c r="G225" s="1" t="str">
        <f>'Region - Amravati Data'!G211</f>
        <v>Akot 84 VRRWSS Tq. Akola, Akot &amp; Telhara Dist. Akola</v>
      </c>
      <c r="H225" s="1" t="str">
        <f>'Region - Amravati Data'!H211</f>
        <v>Jaulka</v>
      </c>
      <c r="I225" s="1" t="str">
        <f>'Region - Amravati Data'!I211</f>
        <v>Existing 0.75 LL ESR</v>
      </c>
      <c r="J225" s="1" t="str">
        <f>'Region - Amravati Data'!J211</f>
        <v>Connected</v>
      </c>
      <c r="K225" s="1" t="str">
        <f>'Region - Amravati Data'!K211</f>
        <v>Connected</v>
      </c>
      <c r="L225" s="1" t="str">
        <f>'Region - Amravati Data'!L211</f>
        <v>Connected</v>
      </c>
      <c r="M225" s="1" t="str">
        <f>'Region - Amravati Data'!M211</f>
        <v>Online</v>
      </c>
      <c r="N225" s="1" t="str">
        <f>'Region - Amravati Data'!N211</f>
        <v>Online</v>
      </c>
      <c r="O225" s="1" t="str">
        <f>'Region - Amravati Data'!O211</f>
        <v>Online</v>
      </c>
      <c r="P225" s="1" t="str">
        <f>'Region - Amravati Data'!P211</f>
        <v>Fully Completed</v>
      </c>
      <c r="Q225" s="1">
        <f>'Region - Amravati Data'!Q211</f>
        <v>0</v>
      </c>
      <c r="R225" s="1">
        <f>'Region - Amravati Data'!R211</f>
        <v>1</v>
      </c>
      <c r="S225" s="1">
        <f>'Region - Amravati Data'!S211</f>
        <v>0</v>
      </c>
      <c r="T225" s="1">
        <f>'Region - Amravati Data'!T211</f>
        <v>0</v>
      </c>
      <c r="U225" s="1">
        <f>'Region - Amravati Data'!U211</f>
        <v>0</v>
      </c>
      <c r="V225" s="1">
        <f>'Region - Amravati Data'!V211</f>
        <v>0</v>
      </c>
    </row>
    <row r="226" spans="1:22" ht="16" x14ac:dyDescent="0.4">
      <c r="A226" s="1">
        <f>'Region - Amravati Data'!A212</f>
        <v>211</v>
      </c>
      <c r="B226" s="1" t="str">
        <f>'Region - Amravati Data'!B212</f>
        <v>Akola</v>
      </c>
      <c r="C226" s="1" t="str">
        <f>'Region - Amravati Data'!C212</f>
        <v>Akola</v>
      </c>
      <c r="D226" s="1" t="str">
        <f>'Region - Amravati Data'!D212</f>
        <v>Akola</v>
      </c>
      <c r="E226" s="1" t="str">
        <f>'Region - Amravati Data'!E212</f>
        <v>Akola</v>
      </c>
      <c r="F226" s="1" t="str">
        <f>'Region - Amravati Data'!F212</f>
        <v>20028565</v>
      </c>
      <c r="G226" s="1" t="str">
        <f>'Region - Amravati Data'!G212</f>
        <v>Akot 84 VRRWSS Tq. Akola, Akot &amp; Telhara Dist. Akola</v>
      </c>
      <c r="H226" s="1" t="str">
        <f>'Region - Amravati Data'!H212</f>
        <v>Palsod</v>
      </c>
      <c r="I226" s="1" t="str">
        <f>'Region - Amravati Data'!I212</f>
        <v>Existing 1.00 LL ESR</v>
      </c>
      <c r="J226" s="1" t="str">
        <f>'Region - Amravati Data'!J212</f>
        <v>Connected</v>
      </c>
      <c r="K226" s="1" t="str">
        <f>'Region - Amravati Data'!K212</f>
        <v>Connected</v>
      </c>
      <c r="L226" s="1" t="str">
        <f>'Region - Amravati Data'!L212</f>
        <v>Connected</v>
      </c>
      <c r="M226" s="1" t="str">
        <f>'Region - Amravati Data'!M212</f>
        <v>Offline</v>
      </c>
      <c r="N226" s="1" t="str">
        <f>'Region - Amravati Data'!N212</f>
        <v>Offline</v>
      </c>
      <c r="O226" s="1" t="str">
        <f>'Region - Amravati Data'!O212</f>
        <v>Online</v>
      </c>
      <c r="P226" s="1" t="str">
        <f>'Region - Amravati Data'!P212</f>
        <v>Fully Completed</v>
      </c>
      <c r="Q226" s="1">
        <f>'Region - Amravati Data'!Q212</f>
        <v>0</v>
      </c>
      <c r="R226" s="1">
        <f>'Region - Amravati Data'!R212</f>
        <v>0</v>
      </c>
      <c r="S226" s="1">
        <f>'Region - Amravati Data'!S212</f>
        <v>1</v>
      </c>
      <c r="T226" s="1">
        <f>'Region - Amravati Data'!T212</f>
        <v>0</v>
      </c>
      <c r="U226" s="1">
        <f>'Region - Amravati Data'!U212</f>
        <v>0</v>
      </c>
      <c r="V226" s="1">
        <f>'Region - Amravati Data'!V212</f>
        <v>0</v>
      </c>
    </row>
    <row r="227" spans="1:22" ht="16" x14ac:dyDescent="0.4">
      <c r="A227" s="1">
        <f>'Region - Amravati Data'!A213</f>
        <v>212</v>
      </c>
      <c r="B227" s="1" t="str">
        <f>'Region - Amravati Data'!B213</f>
        <v>Amravati</v>
      </c>
      <c r="C227" s="1" t="str">
        <f>'Region - Amravati Data'!C213</f>
        <v>Amravati</v>
      </c>
      <c r="D227" s="1" t="str">
        <f>'Region - Amravati Data'!D213</f>
        <v>Amravati - 2</v>
      </c>
      <c r="E227" s="1" t="str">
        <f>'Region - Amravati Data'!E213</f>
        <v>Nandgaon Khandeshwar</v>
      </c>
      <c r="F227" s="1" t="str">
        <f>'Region - Amravati Data'!F213</f>
        <v>20030263</v>
      </c>
      <c r="G227" s="1" t="str">
        <f>'Region - Amravati Data'!G213</f>
        <v>Dhanora Gurav &amp; 8 Villages RRWS</v>
      </c>
      <c r="H227" s="1" t="str">
        <f>'Region - Amravati Data'!H213</f>
        <v>Pimpri Gawanda</v>
      </c>
      <c r="I227" s="1" t="str">
        <f>'Region - Amravati Data'!I213</f>
        <v>Existing 0.20 LL ESR</v>
      </c>
      <c r="J227" s="1" t="str">
        <f>'Region - Amravati Data'!J213</f>
        <v>Connected</v>
      </c>
      <c r="K227" s="1" t="str">
        <f>'Region - Amravati Data'!K213</f>
        <v>Not</v>
      </c>
      <c r="L227" s="1" t="str">
        <f>'Region - Amravati Data'!L213</f>
        <v>Connected</v>
      </c>
      <c r="M227" s="1" t="str">
        <f>'Region - Amravati Data'!M213</f>
        <v>Online</v>
      </c>
      <c r="N227" s="1" t="str">
        <f>'Region - Amravati Data'!N213</f>
        <v>N/A</v>
      </c>
      <c r="O227" s="1" t="str">
        <f>'Region - Amravati Data'!O213</f>
        <v>Offline</v>
      </c>
      <c r="P227" s="1" t="str">
        <f>'Region - Amravati Data'!P213</f>
        <v>In Progress</v>
      </c>
      <c r="Q227" s="1">
        <f>'Region - Amravati Data'!Q213</f>
        <v>0</v>
      </c>
      <c r="R227" s="1">
        <f>'Region - Amravati Data'!R213</f>
        <v>1</v>
      </c>
      <c r="S227" s="1">
        <f>'Region - Amravati Data'!S213</f>
        <v>0</v>
      </c>
      <c r="T227" s="1">
        <f>'Region - Amravati Data'!T213</f>
        <v>0</v>
      </c>
      <c r="U227" s="1">
        <f>'Region - Amravati Data'!U213</f>
        <v>0</v>
      </c>
      <c r="V227" s="1">
        <f>'Region - Amravati Data'!V213</f>
        <v>1</v>
      </c>
    </row>
    <row r="228" spans="1:22" ht="16" x14ac:dyDescent="0.4">
      <c r="A228" s="1">
        <f>'Region - Amravati Data'!A214</f>
        <v>213</v>
      </c>
      <c r="B228" s="1" t="str">
        <f>'Region - Amravati Data'!B214</f>
        <v>Amravati</v>
      </c>
      <c r="C228" s="1" t="str">
        <f>'Region - Amravati Data'!C214</f>
        <v>Amravati</v>
      </c>
      <c r="D228" s="1" t="str">
        <f>'Region - Amravati Data'!D214</f>
        <v>Amravati - 2</v>
      </c>
      <c r="E228" s="1" t="str">
        <f>'Region - Amravati Data'!E214</f>
        <v>Nandgaon Khandeshwar</v>
      </c>
      <c r="F228" s="1" t="str">
        <f>'Region - Amravati Data'!F214</f>
        <v>20030287</v>
      </c>
      <c r="G228" s="1" t="str">
        <f>'Region - Amravati Data'!G214</f>
        <v>Takli &amp; 4 Villages RRWS</v>
      </c>
      <c r="H228" s="1" t="str">
        <f>'Region - Amravati Data'!H214</f>
        <v>Dahigaon</v>
      </c>
      <c r="I228" s="1" t="str">
        <f>'Region - Amravati Data'!I214</f>
        <v>Existing 0.60 LL ESR</v>
      </c>
      <c r="J228" s="1" t="str">
        <f>'Region - Amravati Data'!J214</f>
        <v>Connected</v>
      </c>
      <c r="K228" s="1" t="str">
        <f>'Region - Amravati Data'!K214</f>
        <v>Connected</v>
      </c>
      <c r="L228" s="1" t="str">
        <f>'Region - Amravati Data'!L214</f>
        <v>Connected</v>
      </c>
      <c r="M228" s="1" t="str">
        <f>'Region - Amravati Data'!M214</f>
        <v>Offline</v>
      </c>
      <c r="N228" s="1" t="str">
        <f>'Region - Amravati Data'!N214</f>
        <v>Offline</v>
      </c>
      <c r="O228" s="1" t="str">
        <f>'Region - Amravati Data'!O214</f>
        <v>Online</v>
      </c>
      <c r="P228" s="1" t="str">
        <f>'Region - Amravati Data'!P214</f>
        <v>Fully Completed</v>
      </c>
      <c r="Q228" s="1">
        <f>'Region - Amravati Data'!Q214</f>
        <v>0</v>
      </c>
      <c r="R228" s="1">
        <f>'Region - Amravati Data'!R214</f>
        <v>0</v>
      </c>
      <c r="S228" s="1">
        <f>'Region - Amravati Data'!S214</f>
        <v>0</v>
      </c>
      <c r="T228" s="1">
        <f>'Region - Amravati Data'!T214</f>
        <v>1</v>
      </c>
      <c r="U228" s="1">
        <f>'Region - Amravati Data'!U214</f>
        <v>0</v>
      </c>
      <c r="V228" s="1">
        <f>'Region - Amravati Data'!V214</f>
        <v>0</v>
      </c>
    </row>
    <row r="229" spans="1:22" ht="16" x14ac:dyDescent="0.4">
      <c r="A229" s="1">
        <f>'Region - Amravati Data'!A215</f>
        <v>214</v>
      </c>
      <c r="B229" s="1" t="str">
        <f>'Region - Amravati Data'!B215</f>
        <v>Amravati</v>
      </c>
      <c r="C229" s="1" t="str">
        <f>'Region - Amravati Data'!C215</f>
        <v>Amravati W.M</v>
      </c>
      <c r="D229" s="1" t="str">
        <f>'Region - Amravati Data'!D215</f>
        <v>W.M.Amravati - 2</v>
      </c>
      <c r="E229" s="1" t="str">
        <f>'Region - Amravati Data'!E215</f>
        <v>Chandur Bazar</v>
      </c>
      <c r="F229" s="1" t="str">
        <f>'Region - Amravati Data'!F215</f>
        <v>20003791</v>
      </c>
      <c r="G229" s="1" t="str">
        <f>'Region - Amravati Data'!G215</f>
        <v>105 Villages RRWSS</v>
      </c>
      <c r="H229" s="1" t="str">
        <f>'Region - Amravati Data'!H215</f>
        <v>Madhalapur</v>
      </c>
      <c r="I229" s="1" t="str">
        <f>'Region - Amravati Data'!I215</f>
        <v>Existing ESR 0.45 LL-Outlet-2</v>
      </c>
      <c r="J229" s="1" t="str">
        <f>'Region - Amravati Data'!J215</f>
        <v>Connected</v>
      </c>
      <c r="K229" s="1" t="str">
        <f>'Region - Amravati Data'!K215</f>
        <v>Connected</v>
      </c>
      <c r="L229" s="1" t="str">
        <f>'Region - Amravati Data'!L215</f>
        <v>Connected</v>
      </c>
      <c r="M229" s="1" t="str">
        <f>'Region - Amravati Data'!M215</f>
        <v>Online</v>
      </c>
      <c r="N229" s="1" t="str">
        <f>'Region - Amravati Data'!N215</f>
        <v>Online</v>
      </c>
      <c r="O229" s="1" t="str">
        <f>'Region - Amravati Data'!O215</f>
        <v>Online</v>
      </c>
      <c r="P229" s="1" t="str">
        <f>'Region - Amravati Data'!P215</f>
        <v>Fully Completed</v>
      </c>
      <c r="Q229" s="1">
        <f>'Region - Amravati Data'!Q215</f>
        <v>0</v>
      </c>
      <c r="R229" s="1">
        <f>'Region - Amravati Data'!R215</f>
        <v>1</v>
      </c>
      <c r="S229" s="1">
        <f>'Region - Amravati Data'!S215</f>
        <v>0</v>
      </c>
      <c r="T229" s="1">
        <f>'Region - Amravati Data'!T215</f>
        <v>0</v>
      </c>
      <c r="U229" s="1">
        <f>'Region - Amravati Data'!U215</f>
        <v>0</v>
      </c>
      <c r="V229" s="1">
        <f>'Region - Amravati Data'!V215</f>
        <v>0</v>
      </c>
    </row>
    <row r="230" spans="1:22" ht="16" x14ac:dyDescent="0.4">
      <c r="A230" s="1">
        <f>'Region - Amravati Data'!A216</f>
        <v>215</v>
      </c>
      <c r="B230" s="1" t="str">
        <f>'Region - Amravati Data'!B216</f>
        <v>Amravati</v>
      </c>
      <c r="C230" s="1" t="str">
        <f>'Region - Amravati Data'!C216</f>
        <v>Amravati</v>
      </c>
      <c r="D230" s="1" t="str">
        <f>'Region - Amravati Data'!D216</f>
        <v>Amravati - 2</v>
      </c>
      <c r="E230" s="1" t="str">
        <f>'Region - Amravati Data'!E216</f>
        <v>Nandgaon Khandeshwar</v>
      </c>
      <c r="F230" s="1" t="str">
        <f>'Region - Amravati Data'!F216</f>
        <v>20030263</v>
      </c>
      <c r="G230" s="1" t="str">
        <f>'Region - Amravati Data'!G216</f>
        <v>Dhanora Gurav &amp; 8 Villages RRWS</v>
      </c>
      <c r="H230" s="1" t="str">
        <f>'Region - Amravati Data'!H216</f>
        <v>Dharmapur</v>
      </c>
      <c r="I230" s="1" t="str">
        <f>'Region - Amravati Data'!I216</f>
        <v>Existing 0.50 LL ESR</v>
      </c>
      <c r="J230" s="1" t="str">
        <f>'Region - Amravati Data'!J216</f>
        <v>Connected</v>
      </c>
      <c r="K230" s="1" t="str">
        <f>'Region - Amravati Data'!K216</f>
        <v>Not</v>
      </c>
      <c r="L230" s="1" t="str">
        <f>'Region - Amravati Data'!L216</f>
        <v>Connected</v>
      </c>
      <c r="M230" s="1" t="str">
        <f>'Region - Amravati Data'!M216</f>
        <v>Online</v>
      </c>
      <c r="N230" s="1" t="str">
        <f>'Region - Amravati Data'!N216</f>
        <v>N/A</v>
      </c>
      <c r="O230" s="1" t="str">
        <f>'Region - Amravati Data'!O216</f>
        <v>Online</v>
      </c>
      <c r="P230" s="1" t="str">
        <f>'Region - Amravati Data'!P216</f>
        <v>In Progress</v>
      </c>
      <c r="Q230" s="1">
        <f>'Region - Amravati Data'!Q216</f>
        <v>0</v>
      </c>
      <c r="R230" s="1">
        <f>'Region - Amravati Data'!R216</f>
        <v>0</v>
      </c>
      <c r="S230" s="1">
        <f>'Region - Amravati Data'!S216</f>
        <v>0</v>
      </c>
      <c r="T230" s="1">
        <f>'Region - Amravati Data'!T216</f>
        <v>0</v>
      </c>
      <c r="U230" s="1">
        <f>'Region - Amravati Data'!U216</f>
        <v>0</v>
      </c>
      <c r="V230" s="1">
        <f>'Region - Amravati Data'!V216</f>
        <v>0</v>
      </c>
    </row>
    <row r="231" spans="1:22" ht="16" x14ac:dyDescent="0.4">
      <c r="A231" s="1">
        <f>'Region - Amravati Data'!A217</f>
        <v>216</v>
      </c>
      <c r="B231" s="1" t="str">
        <f>'Region - Amravati Data'!B217</f>
        <v>Akola</v>
      </c>
      <c r="C231" s="1" t="str">
        <f>'Region - Amravati Data'!C217</f>
        <v>Akola</v>
      </c>
      <c r="D231" s="1" t="str">
        <f>'Region - Amravati Data'!D217</f>
        <v>Akola</v>
      </c>
      <c r="E231" s="1" t="str">
        <f>'Region - Amravati Data'!E217</f>
        <v>Akola</v>
      </c>
      <c r="F231" s="1" t="str">
        <f>'Region - Amravati Data'!F217</f>
        <v>20028565</v>
      </c>
      <c r="G231" s="1" t="str">
        <f>'Region - Amravati Data'!G217</f>
        <v>Akot 84 VRRWSS Tq. Akola, Akot &amp; Telhara Dist. Akola</v>
      </c>
      <c r="H231" s="1" t="str">
        <f>'Region - Amravati Data'!H217</f>
        <v>Maroda</v>
      </c>
      <c r="I231" s="1" t="str">
        <f>'Region - Amravati Data'!I217</f>
        <v>Existing 0.60 LL ESR</v>
      </c>
      <c r="J231" s="1" t="str">
        <f>'Region - Amravati Data'!J217</f>
        <v>Connected</v>
      </c>
      <c r="K231" s="1" t="str">
        <f>'Region - Amravati Data'!K217</f>
        <v>Not</v>
      </c>
      <c r="L231" s="1" t="str">
        <f>'Region - Amravati Data'!L217</f>
        <v>Connected</v>
      </c>
      <c r="M231" s="1" t="str">
        <f>'Region - Amravati Data'!M217</f>
        <v>Online</v>
      </c>
      <c r="N231" s="1" t="str">
        <f>'Region - Amravati Data'!N217</f>
        <v>N/A</v>
      </c>
      <c r="O231" s="1" t="str">
        <f>'Region - Amravati Data'!O217</f>
        <v>Offline</v>
      </c>
      <c r="P231" s="1" t="str">
        <f>'Region - Amravati Data'!P217</f>
        <v>In Progress</v>
      </c>
      <c r="Q231" s="1">
        <f>'Region - Amravati Data'!Q217</f>
        <v>0</v>
      </c>
      <c r="R231" s="1">
        <f>'Region - Amravati Data'!R217</f>
        <v>0</v>
      </c>
      <c r="S231" s="1">
        <f>'Region - Amravati Data'!S217</f>
        <v>0</v>
      </c>
      <c r="T231" s="1">
        <f>'Region - Amravati Data'!T217</f>
        <v>0</v>
      </c>
      <c r="U231" s="1">
        <f>'Region - Amravati Data'!U217</f>
        <v>0</v>
      </c>
      <c r="V231" s="1">
        <f>'Region - Amravati Data'!V217</f>
        <v>1</v>
      </c>
    </row>
    <row r="232" spans="1:22" ht="16" x14ac:dyDescent="0.4">
      <c r="A232" s="1">
        <f>'Region - Amravati Data'!A218</f>
        <v>217</v>
      </c>
      <c r="B232" s="1" t="str">
        <f>'Region - Amravati Data'!B218</f>
        <v>Akola</v>
      </c>
      <c r="C232" s="1" t="str">
        <f>'Region - Amravati Data'!C218</f>
        <v>Buldhana</v>
      </c>
      <c r="D232" s="1" t="str">
        <f>'Region - Amravati Data'!D218</f>
        <v>Buldhana</v>
      </c>
      <c r="E232" s="1" t="str">
        <f>'Region - Amravati Data'!E218</f>
        <v>Buldhana</v>
      </c>
      <c r="F232" s="1" t="str">
        <f>'Region - Amravati Data'!F218</f>
        <v>20021406</v>
      </c>
      <c r="G232" s="1" t="str">
        <f>'Region - Amravati Data'!G218</f>
        <v>Padali &amp; 5 Villages RRWSS</v>
      </c>
      <c r="H232" s="1" t="str">
        <f>'Region - Amravati Data'!H218</f>
        <v>Ijalpur</v>
      </c>
      <c r="I232" s="1" t="str">
        <f>'Region - Amravati Data'!I218</f>
        <v>Proposed 0.65 LL ESR</v>
      </c>
      <c r="J232" s="1" t="str">
        <f>'Region - Amravati Data'!J218</f>
        <v>Connected</v>
      </c>
      <c r="K232" s="1" t="str">
        <f>'Region - Amravati Data'!K218</f>
        <v>Connected</v>
      </c>
      <c r="L232" s="1" t="str">
        <f>'Region - Amravati Data'!L218</f>
        <v>Connected</v>
      </c>
      <c r="M232" s="1" t="str">
        <f>'Region - Amravati Data'!M218</f>
        <v>Online</v>
      </c>
      <c r="N232" s="1" t="str">
        <f>'Region - Amravati Data'!N218</f>
        <v>Online</v>
      </c>
      <c r="O232" s="1" t="str">
        <f>'Region - Amravati Data'!O218</f>
        <v>Online</v>
      </c>
      <c r="P232" s="1" t="str">
        <f>'Region - Amravati Data'!P218</f>
        <v>Fully Completed</v>
      </c>
      <c r="Q232" s="1">
        <f>'Region - Amravati Data'!Q218</f>
        <v>0</v>
      </c>
      <c r="R232" s="1">
        <f>'Region - Amravati Data'!R218</f>
        <v>0</v>
      </c>
      <c r="S232" s="1">
        <f>'Region - Amravati Data'!S218</f>
        <v>0</v>
      </c>
      <c r="T232" s="1">
        <f>'Region - Amravati Data'!T218</f>
        <v>0</v>
      </c>
      <c r="U232" s="1">
        <f>'Region - Amravati Data'!U218</f>
        <v>0</v>
      </c>
      <c r="V232" s="1">
        <f>'Region - Amravati Data'!V218</f>
        <v>0</v>
      </c>
    </row>
    <row r="233" spans="1:22" ht="16" x14ac:dyDescent="0.4">
      <c r="A233" s="1">
        <f>'Region - Amravati Data'!A219</f>
        <v>218</v>
      </c>
      <c r="B233" s="1" t="str">
        <f>'Region - Amravati Data'!B219</f>
        <v>Amravati</v>
      </c>
      <c r="C233" s="1" t="str">
        <f>'Region - Amravati Data'!C219</f>
        <v>Amravati</v>
      </c>
      <c r="D233" s="1" t="str">
        <f>'Region - Amravati Data'!D219</f>
        <v>Amravati - 2</v>
      </c>
      <c r="E233" s="1" t="str">
        <f>'Region - Amravati Data'!E219</f>
        <v>Nandgaon Khandeshwar</v>
      </c>
      <c r="F233" s="1" t="str">
        <f>'Region - Amravati Data'!F219</f>
        <v>20030287</v>
      </c>
      <c r="G233" s="1" t="str">
        <f>'Region - Amravati Data'!G219</f>
        <v>Takli &amp; 4 Villages RRWS</v>
      </c>
      <c r="H233" s="1" t="str">
        <f>'Region - Amravati Data'!H219</f>
        <v>Hiwara Kh.</v>
      </c>
      <c r="I233" s="1" t="str">
        <f>'Region - Amravati Data'!I219</f>
        <v>Existing 0.50 LL ESR</v>
      </c>
      <c r="J233" s="1" t="str">
        <f>'Region - Amravati Data'!J219</f>
        <v>Connected</v>
      </c>
      <c r="K233" s="1" t="str">
        <f>'Region - Amravati Data'!K219</f>
        <v>Connected</v>
      </c>
      <c r="L233" s="1" t="str">
        <f>'Region - Amravati Data'!L219</f>
        <v>Connected</v>
      </c>
      <c r="M233" s="1" t="str">
        <f>'Region - Amravati Data'!M219</f>
        <v>Offline</v>
      </c>
      <c r="N233" s="1" t="str">
        <f>'Region - Amravati Data'!N219</f>
        <v>Offline</v>
      </c>
      <c r="O233" s="1" t="str">
        <f>'Region - Amravati Data'!O219</f>
        <v>Online</v>
      </c>
      <c r="P233" s="1" t="str">
        <f>'Region - Amravati Data'!P219</f>
        <v>Fully Completed</v>
      </c>
      <c r="Q233" s="1">
        <f>'Region - Amravati Data'!Q219</f>
        <v>0</v>
      </c>
      <c r="R233" s="1">
        <f>'Region - Amravati Data'!R219</f>
        <v>0</v>
      </c>
      <c r="S233" s="1">
        <f>'Region - Amravati Data'!S219</f>
        <v>0</v>
      </c>
      <c r="T233" s="1">
        <f>'Region - Amravati Data'!T219</f>
        <v>1</v>
      </c>
      <c r="U233" s="1">
        <f>'Region - Amravati Data'!U219</f>
        <v>0</v>
      </c>
      <c r="V233" s="1">
        <f>'Region - Amravati Data'!V219</f>
        <v>0</v>
      </c>
    </row>
  </sheetData>
  <mergeCells count="10">
    <mergeCell ref="N11:Q11"/>
    <mergeCell ref="N12:Q12"/>
    <mergeCell ref="A2:V2"/>
    <mergeCell ref="A4:V4"/>
    <mergeCell ref="D6:K6"/>
    <mergeCell ref="N7:Q7"/>
    <mergeCell ref="M6:Q6"/>
    <mergeCell ref="N8:Q8"/>
    <mergeCell ref="N9:Q9"/>
    <mergeCell ref="N10:Q10"/>
  </mergeCells>
  <conditionalFormatting sqref="A16:V152 X16:XFD46 W47:XFD136">
    <cfRule type="containsText" dxfId="185" priority="9" operator="containsText" text="Connected">
      <formula>NOT(ISERROR(SEARCH("Connected",A16)))</formula>
    </cfRule>
  </conditionalFormatting>
  <conditionalFormatting sqref="D6">
    <cfRule type="containsText" dxfId="184" priority="5" operator="containsText" text="Connected">
      <formula>NOT(ISERROR(SEARCH("Connected",D6)))</formula>
    </cfRule>
    <cfRule type="containsText" dxfId="183" priority="6" operator="containsText" text="Fully Completed">
      <formula>NOT(ISERROR(SEARCH("Fully Completed",D6)))</formula>
    </cfRule>
    <cfRule type="containsText" dxfId="182" priority="7" operator="containsText" text="In Progress">
      <formula>NOT(ISERROR(SEARCH("In Progress",D6)))</formula>
    </cfRule>
    <cfRule type="containsText" dxfId="181" priority="8" operator="containsText" text="Online">
      <formula>NOT(ISERROR(SEARCH("Online",D6)))</formula>
    </cfRule>
  </conditionalFormatting>
  <conditionalFormatting sqref="M6:M12 A137:XFD1048576">
    <cfRule type="containsText" dxfId="180" priority="1" operator="containsText" text="Connected">
      <formula>NOT(ISERROR(SEARCH("Connected",A6)))</formula>
    </cfRule>
    <cfRule type="containsText" dxfId="179" priority="2" operator="containsText" text="Fully Completed">
      <formula>NOT(ISERROR(SEARCH("Fully Completed",A6)))</formula>
    </cfRule>
    <cfRule type="containsText" dxfId="178" priority="3" operator="containsText" text="In Progress">
      <formula>NOT(ISERROR(SEARCH("In Progress",A6)))</formula>
    </cfRule>
    <cfRule type="containsText" dxfId="177" priority="4" operator="containsText" text="Online">
      <formula>NOT(ISERROR(SEARCH("Online",A6)))</formula>
    </cfRule>
  </conditionalFormatting>
  <conditionalFormatting sqref="Q16:V233">
    <cfRule type="containsText" dxfId="176" priority="15" operator="containsText" text="1">
      <formula>NOT(ISERROR(SEARCH("1",Q16)))</formula>
    </cfRule>
  </conditionalFormatting>
  <conditionalFormatting sqref="R16:R233 U16:U233">
    <cfRule type="containsText" dxfId="175" priority="14" operator="containsText" text="1">
      <formula>NOT(ISERROR(SEARCH("1",R16)))</formula>
    </cfRule>
  </conditionalFormatting>
  <conditionalFormatting sqref="S16:S233 V16:V233">
    <cfRule type="containsText" dxfId="174" priority="13" operator="containsText" text="1">
      <formula>NOT(ISERROR(SEARCH("1",S16)))</formula>
    </cfRule>
  </conditionalFormatting>
  <conditionalFormatting sqref="X16:XFD46 A16:V152 W47:XFD136">
    <cfRule type="containsText" dxfId="173" priority="10" operator="containsText" text="Fully Completed">
      <formula>NOT(ISERROR(SEARCH("Fully Completed",A16)))</formula>
    </cfRule>
    <cfRule type="containsText" dxfId="172" priority="11" operator="containsText" text="In Progress">
      <formula>NOT(ISERROR(SEARCH("In Progress",A16)))</formula>
    </cfRule>
    <cfRule type="containsText" dxfId="171" priority="12" operator="containsText" text="Online">
      <formula>NOT(ISERROR(SEARCH("Online",A16)))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9C146-6F28-4CCC-84EF-3D299BAFF8A7}">
  <dimension ref="A1:ALH219"/>
  <sheetViews>
    <sheetView topLeftCell="A201" zoomScale="55" zoomScaleNormal="55" workbookViewId="0">
      <selection activeCell="E226" sqref="A1:XFD1048576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12.6328125" bestFit="1" customWidth="1"/>
    <col min="7" max="7" width="44.08984375" customWidth="1"/>
    <col min="8" max="8" width="19.6328125" bestFit="1" customWidth="1"/>
    <col min="9" max="9" width="28.363281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5.81640625" bestFit="1" customWidth="1"/>
    <col min="17" max="17" width="13.453125" bestFit="1" customWidth="1"/>
    <col min="18" max="18" width="10.6328125" bestFit="1" customWidth="1"/>
    <col min="19" max="19" width="13.453125" bestFit="1" customWidth="1"/>
    <col min="20" max="20" width="11" bestFit="1" customWidth="1"/>
    <col min="21" max="22" width="14.81640625" bestFit="1" customWidth="1"/>
    <col min="996" max="996" width="181.453125" bestFit="1" customWidth="1"/>
  </cols>
  <sheetData>
    <row r="1" spans="1:996" ht="48" x14ac:dyDescent="0.4">
      <c r="A1" s="2" t="s">
        <v>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Y1">
        <v>3000</v>
      </c>
      <c r="ALH1" s="14" t="s">
        <v>1</v>
      </c>
    </row>
    <row r="2" spans="1:996" ht="16" x14ac:dyDescent="0.4">
      <c r="A2" s="1">
        <v>1</v>
      </c>
      <c r="B2" s="1" t="s">
        <v>88</v>
      </c>
      <c r="C2" s="1" t="s">
        <v>88</v>
      </c>
      <c r="D2" s="1" t="s">
        <v>1297</v>
      </c>
      <c r="E2" s="1" t="s">
        <v>1297</v>
      </c>
      <c r="F2" s="1" t="s">
        <v>1298</v>
      </c>
      <c r="G2" s="1" t="s">
        <v>1299</v>
      </c>
      <c r="H2" s="1" t="s">
        <v>1300</v>
      </c>
      <c r="I2" s="1" t="s">
        <v>1301</v>
      </c>
      <c r="J2" s="1" t="s">
        <v>51</v>
      </c>
      <c r="K2" s="1" t="s">
        <v>51</v>
      </c>
      <c r="L2" s="1" t="s">
        <v>51</v>
      </c>
      <c r="M2" s="1" t="s">
        <v>38</v>
      </c>
      <c r="N2" s="1" t="s">
        <v>38</v>
      </c>
      <c r="O2" s="1" t="s">
        <v>39</v>
      </c>
      <c r="P2" s="1" t="s">
        <v>40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1</v>
      </c>
      <c r="Y2">
        <v>9</v>
      </c>
    </row>
    <row r="3" spans="1:996" ht="16" x14ac:dyDescent="0.4">
      <c r="A3" s="1">
        <v>2</v>
      </c>
      <c r="B3" s="1" t="s">
        <v>1302</v>
      </c>
      <c r="C3" s="1" t="s">
        <v>1303</v>
      </c>
      <c r="D3" s="1" t="s">
        <v>1304</v>
      </c>
      <c r="E3" s="1" t="s">
        <v>1305</v>
      </c>
      <c r="F3" s="1" t="s">
        <v>1306</v>
      </c>
      <c r="G3" s="1" t="s">
        <v>1307</v>
      </c>
      <c r="H3" s="1" t="s">
        <v>1308</v>
      </c>
      <c r="I3" s="1" t="s">
        <v>1309</v>
      </c>
      <c r="J3" s="1" t="s">
        <v>51</v>
      </c>
      <c r="K3" s="1" t="s">
        <v>51</v>
      </c>
      <c r="L3" s="1" t="s">
        <v>51</v>
      </c>
      <c r="M3" s="1" t="s">
        <v>38</v>
      </c>
      <c r="N3" s="1" t="s">
        <v>38</v>
      </c>
      <c r="O3" s="1" t="s">
        <v>38</v>
      </c>
      <c r="P3" s="1" t="s">
        <v>40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Y3">
        <v>30</v>
      </c>
    </row>
    <row r="4" spans="1:996" ht="16" x14ac:dyDescent="0.4">
      <c r="A4" s="1">
        <v>3</v>
      </c>
      <c r="B4" s="1" t="s">
        <v>1302</v>
      </c>
      <c r="C4" s="1" t="s">
        <v>1303</v>
      </c>
      <c r="D4" s="1" t="s">
        <v>1304</v>
      </c>
      <c r="E4" s="1" t="s">
        <v>1305</v>
      </c>
      <c r="F4" s="1" t="s">
        <v>1306</v>
      </c>
      <c r="G4" s="1" t="s">
        <v>1307</v>
      </c>
      <c r="H4" s="1" t="s">
        <v>1308</v>
      </c>
      <c r="I4" s="1" t="s">
        <v>1301</v>
      </c>
      <c r="J4" s="1" t="s">
        <v>51</v>
      </c>
      <c r="K4" s="1" t="s">
        <v>51</v>
      </c>
      <c r="L4" s="1" t="s">
        <v>51</v>
      </c>
      <c r="M4" s="1" t="s">
        <v>38</v>
      </c>
      <c r="N4" s="1" t="s">
        <v>38</v>
      </c>
      <c r="O4" s="1" t="s">
        <v>38</v>
      </c>
      <c r="P4" s="1" t="s">
        <v>40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Y4">
        <v>2961</v>
      </c>
    </row>
    <row r="5" spans="1:996" ht="16" x14ac:dyDescent="0.4">
      <c r="A5" s="1">
        <v>4</v>
      </c>
      <c r="B5" s="1" t="s">
        <v>1302</v>
      </c>
      <c r="C5" s="1" t="s">
        <v>1302</v>
      </c>
      <c r="D5" s="1" t="s">
        <v>1302</v>
      </c>
      <c r="E5" s="1" t="s">
        <v>1302</v>
      </c>
      <c r="F5" s="1" t="s">
        <v>1310</v>
      </c>
      <c r="G5" s="1" t="s">
        <v>1311</v>
      </c>
      <c r="H5" s="1" t="s">
        <v>1312</v>
      </c>
      <c r="I5" s="1" t="s">
        <v>1313</v>
      </c>
      <c r="J5" s="1" t="s">
        <v>51</v>
      </c>
      <c r="K5" s="1" t="s">
        <v>51</v>
      </c>
      <c r="L5" s="1" t="s">
        <v>51</v>
      </c>
      <c r="M5" s="1" t="s">
        <v>38</v>
      </c>
      <c r="N5" s="1" t="s">
        <v>39</v>
      </c>
      <c r="O5" s="1" t="s">
        <v>38</v>
      </c>
      <c r="P5" s="1" t="s">
        <v>40</v>
      </c>
      <c r="Q5" s="13">
        <v>0</v>
      </c>
      <c r="R5" s="13">
        <v>0</v>
      </c>
      <c r="S5" s="13">
        <v>0</v>
      </c>
      <c r="T5" s="13">
        <v>1</v>
      </c>
      <c r="U5" s="13">
        <v>0</v>
      </c>
      <c r="V5" s="13">
        <v>0</v>
      </c>
    </row>
    <row r="6" spans="1:996" ht="16" x14ac:dyDescent="0.4">
      <c r="A6" s="1">
        <v>5</v>
      </c>
      <c r="B6" s="1" t="s">
        <v>88</v>
      </c>
      <c r="C6" s="1" t="s">
        <v>88</v>
      </c>
      <c r="D6" s="1" t="s">
        <v>1297</v>
      </c>
      <c r="E6" s="1" t="s">
        <v>1314</v>
      </c>
      <c r="F6" s="1" t="s">
        <v>1298</v>
      </c>
      <c r="G6" s="1" t="s">
        <v>1299</v>
      </c>
      <c r="H6" s="1" t="s">
        <v>1315</v>
      </c>
      <c r="I6" s="1" t="s">
        <v>1316</v>
      </c>
      <c r="J6" s="1" t="s">
        <v>51</v>
      </c>
      <c r="K6" s="1" t="s">
        <v>51</v>
      </c>
      <c r="L6" s="1" t="s">
        <v>51</v>
      </c>
      <c r="M6" s="1" t="s">
        <v>38</v>
      </c>
      <c r="N6" s="1" t="s">
        <v>38</v>
      </c>
      <c r="O6" s="1" t="s">
        <v>38</v>
      </c>
      <c r="P6" s="1" t="s">
        <v>40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</row>
    <row r="7" spans="1:996" ht="15.65" customHeight="1" x14ac:dyDescent="0.4">
      <c r="A7" s="1">
        <v>6</v>
      </c>
      <c r="B7" s="1" t="s">
        <v>88</v>
      </c>
      <c r="C7" s="1" t="s">
        <v>88</v>
      </c>
      <c r="D7" s="1" t="s">
        <v>1297</v>
      </c>
      <c r="E7" s="1" t="s">
        <v>1297</v>
      </c>
      <c r="F7" s="1" t="s">
        <v>1317</v>
      </c>
      <c r="G7" s="1" t="s">
        <v>1318</v>
      </c>
      <c r="H7" s="1" t="s">
        <v>1319</v>
      </c>
      <c r="I7" s="1" t="s">
        <v>1320</v>
      </c>
      <c r="J7" s="1" t="s">
        <v>51</v>
      </c>
      <c r="K7" s="1" t="s">
        <v>52</v>
      </c>
      <c r="L7" s="1" t="s">
        <v>51</v>
      </c>
      <c r="M7" s="1" t="s">
        <v>38</v>
      </c>
      <c r="N7" s="1" t="s">
        <v>1173</v>
      </c>
      <c r="O7" s="1" t="s">
        <v>38</v>
      </c>
      <c r="P7" s="1" t="s">
        <v>41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</row>
    <row r="8" spans="1:996" s="16" customFormat="1" ht="16" x14ac:dyDescent="0.4">
      <c r="A8" s="1">
        <v>7</v>
      </c>
      <c r="B8" s="1" t="s">
        <v>88</v>
      </c>
      <c r="C8" s="1" t="s">
        <v>1321</v>
      </c>
      <c r="D8" s="1" t="s">
        <v>1322</v>
      </c>
      <c r="E8" s="1" t="s">
        <v>1323</v>
      </c>
      <c r="F8" s="1" t="s">
        <v>1324</v>
      </c>
      <c r="G8" s="1" t="s">
        <v>1325</v>
      </c>
      <c r="H8" s="1" t="s">
        <v>1326</v>
      </c>
      <c r="I8" s="1" t="s">
        <v>1327</v>
      </c>
      <c r="J8" s="1" t="s">
        <v>51</v>
      </c>
      <c r="K8" s="1" t="s">
        <v>51</v>
      </c>
      <c r="L8" s="1" t="s">
        <v>51</v>
      </c>
      <c r="M8" s="1" t="s">
        <v>38</v>
      </c>
      <c r="N8" s="1" t="s">
        <v>39</v>
      </c>
      <c r="O8" s="1" t="s">
        <v>38</v>
      </c>
      <c r="P8" s="1" t="s">
        <v>40</v>
      </c>
      <c r="Q8" s="13">
        <v>0</v>
      </c>
      <c r="R8" s="13">
        <v>0</v>
      </c>
      <c r="S8" s="13">
        <v>0</v>
      </c>
      <c r="T8" s="13">
        <v>1</v>
      </c>
      <c r="U8" s="13">
        <v>0</v>
      </c>
      <c r="V8" s="13">
        <v>0</v>
      </c>
    </row>
    <row r="9" spans="1:996" ht="16" x14ac:dyDescent="0.4">
      <c r="A9" s="1">
        <v>8</v>
      </c>
      <c r="B9" s="1" t="s">
        <v>88</v>
      </c>
      <c r="C9" s="1" t="s">
        <v>1321</v>
      </c>
      <c r="D9" s="1" t="s">
        <v>1322</v>
      </c>
      <c r="E9" s="1" t="s">
        <v>88</v>
      </c>
      <c r="F9" s="1" t="s">
        <v>1324</v>
      </c>
      <c r="G9" s="1" t="s">
        <v>1325</v>
      </c>
      <c r="H9" s="1" t="s">
        <v>1328</v>
      </c>
      <c r="I9" s="1" t="s">
        <v>1329</v>
      </c>
      <c r="J9" s="1" t="s">
        <v>51</v>
      </c>
      <c r="K9" s="1" t="s">
        <v>51</v>
      </c>
      <c r="L9" s="1" t="s">
        <v>51</v>
      </c>
      <c r="M9" s="1" t="s">
        <v>38</v>
      </c>
      <c r="N9" s="1" t="s">
        <v>38</v>
      </c>
      <c r="O9" s="1" t="s">
        <v>38</v>
      </c>
      <c r="P9" s="1" t="s">
        <v>40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</row>
    <row r="10" spans="1:996" ht="16" x14ac:dyDescent="0.4">
      <c r="A10" s="1">
        <v>9</v>
      </c>
      <c r="B10" s="1" t="s">
        <v>1302</v>
      </c>
      <c r="C10" s="1" t="s">
        <v>1302</v>
      </c>
      <c r="D10" s="1" t="s">
        <v>1330</v>
      </c>
      <c r="E10" s="1" t="s">
        <v>1330</v>
      </c>
      <c r="F10" s="1" t="s">
        <v>1331</v>
      </c>
      <c r="G10" s="1" t="s">
        <v>1332</v>
      </c>
      <c r="H10" s="1" t="s">
        <v>1333</v>
      </c>
      <c r="I10" s="1" t="s">
        <v>1313</v>
      </c>
      <c r="J10" s="1" t="s">
        <v>51</v>
      </c>
      <c r="K10" s="1" t="s">
        <v>51</v>
      </c>
      <c r="L10" s="1" t="s">
        <v>51</v>
      </c>
      <c r="M10" s="1" t="s">
        <v>38</v>
      </c>
      <c r="N10" s="1" t="s">
        <v>39</v>
      </c>
      <c r="O10" s="1" t="s">
        <v>38</v>
      </c>
      <c r="P10" s="1" t="s">
        <v>40</v>
      </c>
      <c r="Q10" s="13">
        <v>0</v>
      </c>
      <c r="R10" s="13">
        <v>0</v>
      </c>
      <c r="S10" s="13">
        <v>0</v>
      </c>
      <c r="T10" s="13">
        <v>1</v>
      </c>
      <c r="U10" s="13">
        <v>0</v>
      </c>
      <c r="V10" s="13">
        <v>0</v>
      </c>
    </row>
    <row r="11" spans="1:996" ht="16" x14ac:dyDescent="0.4">
      <c r="A11" s="1">
        <v>10</v>
      </c>
      <c r="B11" s="1" t="s">
        <v>88</v>
      </c>
      <c r="C11" s="1" t="s">
        <v>88</v>
      </c>
      <c r="D11" s="1" t="s">
        <v>1297</v>
      </c>
      <c r="E11" s="1" t="s">
        <v>1314</v>
      </c>
      <c r="F11" s="1" t="s">
        <v>1298</v>
      </c>
      <c r="G11" s="1" t="s">
        <v>1299</v>
      </c>
      <c r="H11" s="1" t="s">
        <v>1334</v>
      </c>
      <c r="I11" s="1" t="s">
        <v>1335</v>
      </c>
      <c r="J11" s="1" t="s">
        <v>51</v>
      </c>
      <c r="K11" s="1" t="s">
        <v>51</v>
      </c>
      <c r="L11" s="1" t="s">
        <v>51</v>
      </c>
      <c r="M11" s="1" t="s">
        <v>38</v>
      </c>
      <c r="N11" s="1" t="s">
        <v>38</v>
      </c>
      <c r="O11" s="1" t="s">
        <v>39</v>
      </c>
      <c r="P11" s="1" t="s">
        <v>40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1</v>
      </c>
    </row>
    <row r="12" spans="1:996" ht="16" x14ac:dyDescent="0.4">
      <c r="A12" s="1">
        <v>11</v>
      </c>
      <c r="B12" s="1" t="s">
        <v>88</v>
      </c>
      <c r="C12" s="1" t="s">
        <v>88</v>
      </c>
      <c r="D12" s="1" t="s">
        <v>1336</v>
      </c>
      <c r="E12" s="1" t="s">
        <v>1337</v>
      </c>
      <c r="F12" s="1" t="s">
        <v>1338</v>
      </c>
      <c r="G12" s="1" t="s">
        <v>1339</v>
      </c>
      <c r="H12" s="1" t="s">
        <v>1340</v>
      </c>
      <c r="I12" s="1" t="s">
        <v>1341</v>
      </c>
      <c r="J12" s="1" t="s">
        <v>51</v>
      </c>
      <c r="K12" s="1" t="s">
        <v>52</v>
      </c>
      <c r="L12" s="1" t="s">
        <v>51</v>
      </c>
      <c r="M12" s="1" t="s">
        <v>39</v>
      </c>
      <c r="N12" s="1" t="s">
        <v>1173</v>
      </c>
      <c r="O12" s="1" t="s">
        <v>38</v>
      </c>
      <c r="P12" s="1" t="s">
        <v>41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</row>
    <row r="13" spans="1:996" ht="16" x14ac:dyDescent="0.4">
      <c r="A13" s="1">
        <v>12</v>
      </c>
      <c r="B13" s="1" t="s">
        <v>88</v>
      </c>
      <c r="C13" s="1" t="s">
        <v>1342</v>
      </c>
      <c r="D13" s="1" t="s">
        <v>1343</v>
      </c>
      <c r="E13" s="1" t="s">
        <v>1343</v>
      </c>
      <c r="F13" s="1" t="s">
        <v>1344</v>
      </c>
      <c r="G13" s="1" t="s">
        <v>1345</v>
      </c>
      <c r="H13" s="1" t="s">
        <v>1346</v>
      </c>
      <c r="I13" s="1" t="s">
        <v>1347</v>
      </c>
      <c r="J13" s="1" t="s">
        <v>52</v>
      </c>
      <c r="K13" s="1" t="s">
        <v>51</v>
      </c>
      <c r="L13" s="1" t="s">
        <v>51</v>
      </c>
      <c r="M13" s="1" t="s">
        <v>1173</v>
      </c>
      <c r="N13" s="1" t="s">
        <v>39</v>
      </c>
      <c r="O13" s="1" t="s">
        <v>38</v>
      </c>
      <c r="P13" s="1" t="s">
        <v>41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</row>
    <row r="14" spans="1:996" ht="16" x14ac:dyDescent="0.4">
      <c r="A14" s="1">
        <v>13</v>
      </c>
      <c r="B14" s="1" t="s">
        <v>88</v>
      </c>
      <c r="C14" s="1" t="s">
        <v>88</v>
      </c>
      <c r="D14" s="1" t="s">
        <v>1336</v>
      </c>
      <c r="E14" s="1" t="s">
        <v>1348</v>
      </c>
      <c r="F14" s="1" t="s">
        <v>1349</v>
      </c>
      <c r="G14" s="1" t="s">
        <v>1350</v>
      </c>
      <c r="H14" s="1" t="s">
        <v>1351</v>
      </c>
      <c r="I14" s="1" t="s">
        <v>1301</v>
      </c>
      <c r="J14" s="1" t="s">
        <v>52</v>
      </c>
      <c r="K14" s="1" t="s">
        <v>52</v>
      </c>
      <c r="L14" s="1" t="s">
        <v>51</v>
      </c>
      <c r="M14" s="1" t="s">
        <v>1173</v>
      </c>
      <c r="N14" s="1" t="s">
        <v>1173</v>
      </c>
      <c r="O14" s="1" t="s">
        <v>38</v>
      </c>
      <c r="P14" s="1" t="s">
        <v>41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</row>
    <row r="15" spans="1:996" ht="16" x14ac:dyDescent="0.4">
      <c r="A15" s="1">
        <v>14</v>
      </c>
      <c r="B15" s="1" t="s">
        <v>88</v>
      </c>
      <c r="C15" s="1" t="s">
        <v>88</v>
      </c>
      <c r="D15" s="1" t="s">
        <v>1297</v>
      </c>
      <c r="E15" s="1" t="s">
        <v>1314</v>
      </c>
      <c r="F15" s="1" t="s">
        <v>1298</v>
      </c>
      <c r="G15" s="1" t="s">
        <v>1299</v>
      </c>
      <c r="H15" s="1" t="s">
        <v>1352</v>
      </c>
      <c r="I15" s="1" t="s">
        <v>1353</v>
      </c>
      <c r="J15" s="1" t="s">
        <v>51</v>
      </c>
      <c r="K15" s="1" t="s">
        <v>51</v>
      </c>
      <c r="L15" s="1" t="s">
        <v>51</v>
      </c>
      <c r="M15" s="1" t="s">
        <v>38</v>
      </c>
      <c r="N15" s="1" t="s">
        <v>39</v>
      </c>
      <c r="O15" s="1" t="s">
        <v>38</v>
      </c>
      <c r="P15" s="1" t="s">
        <v>40</v>
      </c>
      <c r="Q15" s="13">
        <v>0</v>
      </c>
      <c r="R15" s="13">
        <v>0</v>
      </c>
      <c r="S15" s="13">
        <v>0</v>
      </c>
      <c r="T15" s="13">
        <v>1</v>
      </c>
      <c r="U15" s="13">
        <v>0</v>
      </c>
      <c r="V15" s="13">
        <v>0</v>
      </c>
    </row>
    <row r="16" spans="1:996" ht="16" x14ac:dyDescent="0.4">
      <c r="A16" s="1">
        <v>15</v>
      </c>
      <c r="B16" s="1" t="s">
        <v>88</v>
      </c>
      <c r="C16" s="1" t="s">
        <v>1321</v>
      </c>
      <c r="D16" s="1" t="s">
        <v>1322</v>
      </c>
      <c r="E16" s="1" t="s">
        <v>1323</v>
      </c>
      <c r="F16" s="1" t="s">
        <v>1324</v>
      </c>
      <c r="G16" s="1" t="s">
        <v>1325</v>
      </c>
      <c r="H16" s="1" t="s">
        <v>1354</v>
      </c>
      <c r="I16" s="1" t="s">
        <v>1355</v>
      </c>
      <c r="J16" s="1" t="s">
        <v>51</v>
      </c>
      <c r="K16" s="1" t="s">
        <v>51</v>
      </c>
      <c r="L16" s="1" t="s">
        <v>51</v>
      </c>
      <c r="M16" s="1" t="s">
        <v>39</v>
      </c>
      <c r="N16" s="1" t="s">
        <v>39</v>
      </c>
      <c r="O16" s="1" t="s">
        <v>38</v>
      </c>
      <c r="P16" s="1" t="s">
        <v>40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</row>
    <row r="17" spans="1:22" ht="16" x14ac:dyDescent="0.4">
      <c r="A17" s="1">
        <v>16</v>
      </c>
      <c r="B17" s="1" t="s">
        <v>88</v>
      </c>
      <c r="C17" s="1" t="s">
        <v>1342</v>
      </c>
      <c r="D17" s="1" t="s">
        <v>1343</v>
      </c>
      <c r="E17" s="1" t="s">
        <v>1343</v>
      </c>
      <c r="F17" s="1" t="s">
        <v>1344</v>
      </c>
      <c r="G17" s="1" t="s">
        <v>1345</v>
      </c>
      <c r="H17" s="1" t="s">
        <v>1356</v>
      </c>
      <c r="I17" s="1" t="s">
        <v>1301</v>
      </c>
      <c r="J17" s="1" t="s">
        <v>52</v>
      </c>
      <c r="K17" s="1" t="s">
        <v>51</v>
      </c>
      <c r="L17" s="1" t="s">
        <v>51</v>
      </c>
      <c r="M17" s="1" t="s">
        <v>1173</v>
      </c>
      <c r="N17" s="1" t="s">
        <v>39</v>
      </c>
      <c r="O17" s="1" t="s">
        <v>38</v>
      </c>
      <c r="P17" s="1" t="s">
        <v>41</v>
      </c>
      <c r="Q17" s="13">
        <v>0</v>
      </c>
      <c r="R17" s="13">
        <v>0</v>
      </c>
      <c r="S17" s="13">
        <v>0</v>
      </c>
      <c r="T17" s="13">
        <v>1</v>
      </c>
      <c r="U17" s="13">
        <v>0</v>
      </c>
      <c r="V17" s="13">
        <v>0</v>
      </c>
    </row>
    <row r="18" spans="1:22" ht="16" x14ac:dyDescent="0.4">
      <c r="A18" s="1">
        <v>17</v>
      </c>
      <c r="B18" s="1" t="s">
        <v>88</v>
      </c>
      <c r="C18" s="1" t="s">
        <v>1321</v>
      </c>
      <c r="D18" s="1" t="s">
        <v>1322</v>
      </c>
      <c r="E18" s="1" t="s">
        <v>1323</v>
      </c>
      <c r="F18" s="1" t="s">
        <v>1324</v>
      </c>
      <c r="G18" s="1" t="s">
        <v>1325</v>
      </c>
      <c r="H18" s="1" t="s">
        <v>1357</v>
      </c>
      <c r="I18" s="1" t="s">
        <v>1316</v>
      </c>
      <c r="J18" s="1" t="s">
        <v>51</v>
      </c>
      <c r="K18" s="1" t="s">
        <v>51</v>
      </c>
      <c r="L18" s="1" t="s">
        <v>51</v>
      </c>
      <c r="M18" s="1" t="s">
        <v>38</v>
      </c>
      <c r="N18" s="1" t="s">
        <v>38</v>
      </c>
      <c r="O18" s="1" t="s">
        <v>38</v>
      </c>
      <c r="P18" s="1" t="s">
        <v>40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</row>
    <row r="19" spans="1:22" ht="16" x14ac:dyDescent="0.4">
      <c r="A19" s="1">
        <v>18</v>
      </c>
      <c r="B19" s="1" t="s">
        <v>88</v>
      </c>
      <c r="C19" s="1" t="s">
        <v>88</v>
      </c>
      <c r="D19" s="1" t="s">
        <v>1297</v>
      </c>
      <c r="E19" s="1" t="s">
        <v>1297</v>
      </c>
      <c r="F19" s="1" t="s">
        <v>1317</v>
      </c>
      <c r="G19" s="1" t="s">
        <v>1318</v>
      </c>
      <c r="H19" s="1" t="s">
        <v>1358</v>
      </c>
      <c r="I19" s="1" t="s">
        <v>1359</v>
      </c>
      <c r="J19" s="1" t="s">
        <v>51</v>
      </c>
      <c r="K19" s="1" t="s">
        <v>51</v>
      </c>
      <c r="L19" s="1" t="s">
        <v>52</v>
      </c>
      <c r="M19" s="1" t="s">
        <v>38</v>
      </c>
      <c r="N19" s="1" t="s">
        <v>39</v>
      </c>
      <c r="O19" s="1" t="s">
        <v>1173</v>
      </c>
      <c r="P19" s="1" t="s">
        <v>41</v>
      </c>
      <c r="Q19" s="13">
        <v>0</v>
      </c>
      <c r="R19" s="13">
        <v>0</v>
      </c>
      <c r="S19" s="13">
        <v>0</v>
      </c>
      <c r="T19" s="13">
        <v>1</v>
      </c>
      <c r="U19" s="13">
        <v>0</v>
      </c>
      <c r="V19" s="13">
        <v>0</v>
      </c>
    </row>
    <row r="20" spans="1:22" ht="16" x14ac:dyDescent="0.4">
      <c r="A20" s="1">
        <v>19</v>
      </c>
      <c r="B20" s="1" t="s">
        <v>88</v>
      </c>
      <c r="C20" s="1" t="s">
        <v>88</v>
      </c>
      <c r="D20" s="1" t="s">
        <v>1336</v>
      </c>
      <c r="E20" s="1" t="s">
        <v>1348</v>
      </c>
      <c r="F20" s="1" t="s">
        <v>1360</v>
      </c>
      <c r="G20" s="1" t="s">
        <v>1361</v>
      </c>
      <c r="H20" s="1" t="s">
        <v>1362</v>
      </c>
      <c r="I20" s="1" t="s">
        <v>1363</v>
      </c>
      <c r="J20" s="1" t="s">
        <v>51</v>
      </c>
      <c r="K20" s="1" t="s">
        <v>51</v>
      </c>
      <c r="L20" s="1" t="s">
        <v>51</v>
      </c>
      <c r="M20" s="1" t="s">
        <v>39</v>
      </c>
      <c r="N20" s="1" t="s">
        <v>39</v>
      </c>
      <c r="O20" s="1" t="s">
        <v>38</v>
      </c>
      <c r="P20" s="1" t="s">
        <v>40</v>
      </c>
      <c r="Q20" s="13">
        <v>0</v>
      </c>
      <c r="R20" s="13">
        <v>0</v>
      </c>
      <c r="S20" s="13">
        <v>1</v>
      </c>
      <c r="T20" s="13">
        <v>0</v>
      </c>
      <c r="U20" s="13">
        <v>0</v>
      </c>
      <c r="V20" s="13">
        <v>0</v>
      </c>
    </row>
    <row r="21" spans="1:22" ht="16" x14ac:dyDescent="0.4">
      <c r="A21" s="1">
        <v>20</v>
      </c>
      <c r="B21" s="1" t="s">
        <v>1302</v>
      </c>
      <c r="C21" s="1" t="s">
        <v>1302</v>
      </c>
      <c r="D21" s="1" t="s">
        <v>1330</v>
      </c>
      <c r="E21" s="1" t="s">
        <v>1330</v>
      </c>
      <c r="F21" s="1" t="s">
        <v>1331</v>
      </c>
      <c r="G21" s="1" t="s">
        <v>1332</v>
      </c>
      <c r="H21" s="1" t="s">
        <v>1364</v>
      </c>
      <c r="I21" s="1" t="s">
        <v>1365</v>
      </c>
      <c r="J21" s="1" t="s">
        <v>52</v>
      </c>
      <c r="K21" s="1" t="s">
        <v>51</v>
      </c>
      <c r="L21" s="1" t="s">
        <v>51</v>
      </c>
      <c r="M21" s="1" t="s">
        <v>1173</v>
      </c>
      <c r="N21" s="1" t="s">
        <v>39</v>
      </c>
      <c r="O21" s="1" t="s">
        <v>38</v>
      </c>
      <c r="P21" s="1" t="s">
        <v>41</v>
      </c>
      <c r="Q21" s="13">
        <v>0</v>
      </c>
      <c r="R21" s="13">
        <v>0</v>
      </c>
      <c r="S21" s="13">
        <v>0</v>
      </c>
      <c r="T21" s="13">
        <v>1</v>
      </c>
      <c r="U21" s="13">
        <v>0</v>
      </c>
      <c r="V21" s="13">
        <v>0</v>
      </c>
    </row>
    <row r="22" spans="1:22" ht="16" x14ac:dyDescent="0.4">
      <c r="A22" s="1">
        <v>21</v>
      </c>
      <c r="B22" s="1" t="s">
        <v>88</v>
      </c>
      <c r="C22" s="1" t="s">
        <v>88</v>
      </c>
      <c r="D22" s="1" t="s">
        <v>1336</v>
      </c>
      <c r="E22" s="1" t="s">
        <v>1337</v>
      </c>
      <c r="F22" s="1" t="s">
        <v>1338</v>
      </c>
      <c r="G22" s="1" t="s">
        <v>1339</v>
      </c>
      <c r="H22" s="1" t="s">
        <v>1340</v>
      </c>
      <c r="I22" s="1" t="s">
        <v>1366</v>
      </c>
      <c r="J22" s="1" t="s">
        <v>51</v>
      </c>
      <c r="K22" s="1" t="s">
        <v>52</v>
      </c>
      <c r="L22" s="1" t="s">
        <v>52</v>
      </c>
      <c r="M22" s="1" t="s">
        <v>38</v>
      </c>
      <c r="N22" s="1" t="s">
        <v>1173</v>
      </c>
      <c r="O22" s="1" t="s">
        <v>1173</v>
      </c>
      <c r="P22" s="1" t="s">
        <v>41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</row>
    <row r="23" spans="1:22" ht="16" x14ac:dyDescent="0.4">
      <c r="A23" s="1">
        <v>22</v>
      </c>
      <c r="B23" s="1" t="s">
        <v>88</v>
      </c>
      <c r="C23" s="1" t="s">
        <v>1321</v>
      </c>
      <c r="D23" s="1" t="s">
        <v>1322</v>
      </c>
      <c r="E23" s="1" t="s">
        <v>1314</v>
      </c>
      <c r="F23" s="1" t="s">
        <v>1324</v>
      </c>
      <c r="G23" s="1" t="s">
        <v>1325</v>
      </c>
      <c r="H23" s="1" t="s">
        <v>1367</v>
      </c>
      <c r="I23" s="1" t="s">
        <v>1368</v>
      </c>
      <c r="J23" s="1" t="s">
        <v>51</v>
      </c>
      <c r="K23" s="1" t="s">
        <v>51</v>
      </c>
      <c r="L23" s="1" t="s">
        <v>51</v>
      </c>
      <c r="M23" s="1" t="s">
        <v>38</v>
      </c>
      <c r="N23" s="1" t="s">
        <v>39</v>
      </c>
      <c r="O23" s="1" t="s">
        <v>38</v>
      </c>
      <c r="P23" s="1" t="s">
        <v>40</v>
      </c>
      <c r="Q23" s="13">
        <v>0</v>
      </c>
      <c r="R23" s="13">
        <v>0</v>
      </c>
      <c r="S23" s="13">
        <v>0</v>
      </c>
      <c r="T23" s="13">
        <v>1</v>
      </c>
      <c r="U23" s="13">
        <v>0</v>
      </c>
      <c r="V23" s="13">
        <v>0</v>
      </c>
    </row>
    <row r="24" spans="1:22" ht="16" x14ac:dyDescent="0.4">
      <c r="A24" s="1">
        <v>23</v>
      </c>
      <c r="B24" s="1" t="s">
        <v>88</v>
      </c>
      <c r="C24" s="1" t="s">
        <v>88</v>
      </c>
      <c r="D24" s="1" t="s">
        <v>1297</v>
      </c>
      <c r="E24" s="1" t="s">
        <v>1297</v>
      </c>
      <c r="F24" s="1" t="s">
        <v>1317</v>
      </c>
      <c r="G24" s="1" t="s">
        <v>1318</v>
      </c>
      <c r="H24" s="1" t="s">
        <v>1369</v>
      </c>
      <c r="I24" s="1" t="s">
        <v>1359</v>
      </c>
      <c r="J24" s="1" t="s">
        <v>51</v>
      </c>
      <c r="K24" s="1" t="s">
        <v>51</v>
      </c>
      <c r="L24" s="1" t="s">
        <v>51</v>
      </c>
      <c r="M24" s="1" t="s">
        <v>38</v>
      </c>
      <c r="N24" s="1" t="s">
        <v>39</v>
      </c>
      <c r="O24" s="1" t="s">
        <v>38</v>
      </c>
      <c r="P24" s="1" t="s">
        <v>40</v>
      </c>
      <c r="Q24" s="13">
        <v>0</v>
      </c>
      <c r="R24" s="13">
        <v>0</v>
      </c>
      <c r="S24" s="13">
        <v>0</v>
      </c>
      <c r="T24" s="13">
        <v>1</v>
      </c>
      <c r="U24" s="13">
        <v>0</v>
      </c>
      <c r="V24" s="13">
        <v>0</v>
      </c>
    </row>
    <row r="25" spans="1:22" ht="16" x14ac:dyDescent="0.4">
      <c r="A25" s="1">
        <v>24</v>
      </c>
      <c r="B25" s="1" t="s">
        <v>88</v>
      </c>
      <c r="C25" s="1" t="s">
        <v>88</v>
      </c>
      <c r="D25" s="1" t="s">
        <v>1297</v>
      </c>
      <c r="E25" s="1" t="s">
        <v>1297</v>
      </c>
      <c r="F25" s="1" t="s">
        <v>1298</v>
      </c>
      <c r="G25" s="1" t="s">
        <v>1299</v>
      </c>
      <c r="H25" s="1" t="s">
        <v>1370</v>
      </c>
      <c r="I25" s="1" t="s">
        <v>1316</v>
      </c>
      <c r="J25" s="1" t="s">
        <v>51</v>
      </c>
      <c r="K25" s="1" t="s">
        <v>52</v>
      </c>
      <c r="L25" s="1" t="s">
        <v>51</v>
      </c>
      <c r="M25" s="1" t="s">
        <v>38</v>
      </c>
      <c r="N25" s="1" t="s">
        <v>1173</v>
      </c>
      <c r="O25" s="1" t="s">
        <v>38</v>
      </c>
      <c r="P25" s="1" t="s">
        <v>41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</row>
    <row r="26" spans="1:22" ht="16" x14ac:dyDescent="0.4">
      <c r="A26" s="1">
        <v>25</v>
      </c>
      <c r="B26" s="1" t="s">
        <v>88</v>
      </c>
      <c r="C26" s="1" t="s">
        <v>1321</v>
      </c>
      <c r="D26" s="1" t="s">
        <v>1322</v>
      </c>
      <c r="E26" s="1" t="s">
        <v>88</v>
      </c>
      <c r="F26" s="1" t="s">
        <v>1324</v>
      </c>
      <c r="G26" s="1" t="s">
        <v>1325</v>
      </c>
      <c r="H26" s="1" t="s">
        <v>1371</v>
      </c>
      <c r="I26" s="1" t="s">
        <v>1372</v>
      </c>
      <c r="J26" s="1" t="s">
        <v>51</v>
      </c>
      <c r="K26" s="1" t="s">
        <v>51</v>
      </c>
      <c r="L26" s="1" t="s">
        <v>51</v>
      </c>
      <c r="M26" s="1" t="s">
        <v>38</v>
      </c>
      <c r="N26" s="1" t="s">
        <v>38</v>
      </c>
      <c r="O26" s="1" t="s">
        <v>38</v>
      </c>
      <c r="P26" s="1" t="s">
        <v>40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</row>
    <row r="27" spans="1:22" ht="16" x14ac:dyDescent="0.4">
      <c r="A27" s="1">
        <v>26</v>
      </c>
      <c r="B27" s="1" t="s">
        <v>88</v>
      </c>
      <c r="C27" s="1" t="s">
        <v>1321</v>
      </c>
      <c r="D27" s="1" t="s">
        <v>1373</v>
      </c>
      <c r="E27" s="1" t="s">
        <v>1373</v>
      </c>
      <c r="F27" s="1" t="s">
        <v>1374</v>
      </c>
      <c r="G27" s="1" t="s">
        <v>1375</v>
      </c>
      <c r="H27" s="1" t="s">
        <v>1376</v>
      </c>
      <c r="I27" s="1" t="s">
        <v>1335</v>
      </c>
      <c r="J27" s="1" t="s">
        <v>51</v>
      </c>
      <c r="K27" s="1" t="s">
        <v>52</v>
      </c>
      <c r="L27" s="1" t="s">
        <v>51</v>
      </c>
      <c r="M27" s="1" t="s">
        <v>38</v>
      </c>
      <c r="N27" s="1" t="s">
        <v>1173</v>
      </c>
      <c r="O27" s="1" t="s">
        <v>38</v>
      </c>
      <c r="P27" s="1" t="s">
        <v>41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</row>
    <row r="28" spans="1:22" ht="16" x14ac:dyDescent="0.4">
      <c r="A28" s="1">
        <v>27</v>
      </c>
      <c r="B28" s="1" t="s">
        <v>1302</v>
      </c>
      <c r="C28" s="1" t="s">
        <v>1303</v>
      </c>
      <c r="D28" s="1" t="s">
        <v>1303</v>
      </c>
      <c r="E28" s="1" t="s">
        <v>1303</v>
      </c>
      <c r="F28" s="1" t="s">
        <v>1377</v>
      </c>
      <c r="G28" s="1" t="s">
        <v>1378</v>
      </c>
      <c r="H28" s="1" t="s">
        <v>1379</v>
      </c>
      <c r="I28" s="1" t="s">
        <v>1313</v>
      </c>
      <c r="J28" s="1" t="s">
        <v>51</v>
      </c>
      <c r="K28" s="1" t="s">
        <v>51</v>
      </c>
      <c r="L28" s="1" t="s">
        <v>51</v>
      </c>
      <c r="M28" s="1" t="s">
        <v>39</v>
      </c>
      <c r="N28" s="1" t="s">
        <v>39</v>
      </c>
      <c r="O28" s="1" t="s">
        <v>38</v>
      </c>
      <c r="P28" s="1" t="s">
        <v>40</v>
      </c>
      <c r="Q28" s="13">
        <v>0</v>
      </c>
      <c r="R28" s="13">
        <v>0</v>
      </c>
      <c r="S28" s="13">
        <v>0</v>
      </c>
      <c r="T28" s="13">
        <v>1</v>
      </c>
      <c r="U28" s="13">
        <v>0</v>
      </c>
      <c r="V28" s="13">
        <v>0</v>
      </c>
    </row>
    <row r="29" spans="1:22" ht="16" x14ac:dyDescent="0.4">
      <c r="A29" s="1">
        <v>28</v>
      </c>
      <c r="B29" s="1" t="s">
        <v>88</v>
      </c>
      <c r="C29" s="1" t="s">
        <v>1342</v>
      </c>
      <c r="D29" s="1" t="s">
        <v>1343</v>
      </c>
      <c r="E29" s="1" t="s">
        <v>1343</v>
      </c>
      <c r="F29" s="1" t="s">
        <v>1344</v>
      </c>
      <c r="G29" s="1" t="s">
        <v>1345</v>
      </c>
      <c r="H29" s="1" t="s">
        <v>1380</v>
      </c>
      <c r="I29" s="1" t="s">
        <v>1381</v>
      </c>
      <c r="J29" s="1" t="s">
        <v>52</v>
      </c>
      <c r="K29" s="1" t="s">
        <v>51</v>
      </c>
      <c r="L29" s="1" t="s">
        <v>51</v>
      </c>
      <c r="M29" s="1" t="s">
        <v>1173</v>
      </c>
      <c r="N29" s="1" t="s">
        <v>39</v>
      </c>
      <c r="O29" s="1" t="s">
        <v>38</v>
      </c>
      <c r="P29" s="1" t="s">
        <v>41</v>
      </c>
      <c r="Q29" s="13">
        <v>0</v>
      </c>
      <c r="R29" s="13">
        <v>0</v>
      </c>
      <c r="S29" s="13">
        <v>1</v>
      </c>
      <c r="T29" s="13">
        <v>0</v>
      </c>
      <c r="U29" s="13">
        <v>0</v>
      </c>
      <c r="V29" s="13">
        <v>0</v>
      </c>
    </row>
    <row r="30" spans="1:22" ht="16" x14ac:dyDescent="0.4">
      <c r="A30" s="1">
        <v>29</v>
      </c>
      <c r="B30" s="1" t="s">
        <v>88</v>
      </c>
      <c r="C30" s="1" t="s">
        <v>88</v>
      </c>
      <c r="D30" s="1" t="s">
        <v>1297</v>
      </c>
      <c r="E30" s="1" t="s">
        <v>1297</v>
      </c>
      <c r="F30" s="1" t="s">
        <v>1298</v>
      </c>
      <c r="G30" s="1" t="s">
        <v>1299</v>
      </c>
      <c r="H30" s="1" t="s">
        <v>1382</v>
      </c>
      <c r="I30" s="1" t="s">
        <v>1301</v>
      </c>
      <c r="J30" s="1" t="s">
        <v>51</v>
      </c>
      <c r="K30" s="1" t="s">
        <v>51</v>
      </c>
      <c r="L30" s="1" t="s">
        <v>51</v>
      </c>
      <c r="M30" s="1" t="s">
        <v>39</v>
      </c>
      <c r="N30" s="1" t="s">
        <v>38</v>
      </c>
      <c r="O30" s="1" t="s">
        <v>38</v>
      </c>
      <c r="P30" s="1" t="s">
        <v>40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</row>
    <row r="31" spans="1:22" ht="16" x14ac:dyDescent="0.4">
      <c r="A31" s="1">
        <v>30</v>
      </c>
      <c r="B31" s="1" t="s">
        <v>88</v>
      </c>
      <c r="C31" s="1" t="s">
        <v>1321</v>
      </c>
      <c r="D31" s="1" t="s">
        <v>1322</v>
      </c>
      <c r="E31" s="1" t="s">
        <v>1323</v>
      </c>
      <c r="F31" s="1" t="s">
        <v>1324</v>
      </c>
      <c r="G31" s="1" t="s">
        <v>1325</v>
      </c>
      <c r="H31" s="1" t="s">
        <v>1383</v>
      </c>
      <c r="I31" s="1" t="s">
        <v>1313</v>
      </c>
      <c r="J31" s="1" t="s">
        <v>51</v>
      </c>
      <c r="K31" s="1" t="s">
        <v>52</v>
      </c>
      <c r="L31" s="1" t="s">
        <v>51</v>
      </c>
      <c r="M31" s="1" t="s">
        <v>38</v>
      </c>
      <c r="N31" s="1" t="s">
        <v>1173</v>
      </c>
      <c r="O31" s="1" t="s">
        <v>38</v>
      </c>
      <c r="P31" s="1" t="s">
        <v>41</v>
      </c>
      <c r="Q31" s="13">
        <v>0</v>
      </c>
      <c r="R31" s="13">
        <v>1</v>
      </c>
      <c r="S31" s="13">
        <v>0</v>
      </c>
      <c r="T31" s="13">
        <v>0</v>
      </c>
      <c r="U31" s="13">
        <v>0</v>
      </c>
      <c r="V31" s="13">
        <v>0</v>
      </c>
    </row>
    <row r="32" spans="1:22" ht="16" x14ac:dyDescent="0.4">
      <c r="A32" s="1">
        <v>31</v>
      </c>
      <c r="B32" s="1" t="s">
        <v>88</v>
      </c>
      <c r="C32" s="1" t="s">
        <v>1321</v>
      </c>
      <c r="D32" s="1" t="s">
        <v>1373</v>
      </c>
      <c r="E32" s="1" t="s">
        <v>1373</v>
      </c>
      <c r="F32" s="1" t="s">
        <v>1374</v>
      </c>
      <c r="G32" s="1" t="s">
        <v>1375</v>
      </c>
      <c r="H32" s="1" t="s">
        <v>1384</v>
      </c>
      <c r="I32" s="1" t="s">
        <v>1353</v>
      </c>
      <c r="J32" s="1" t="s">
        <v>51</v>
      </c>
      <c r="K32" s="1" t="s">
        <v>52</v>
      </c>
      <c r="L32" s="1" t="s">
        <v>51</v>
      </c>
      <c r="M32" s="1" t="s">
        <v>39</v>
      </c>
      <c r="N32" s="1" t="s">
        <v>1173</v>
      </c>
      <c r="O32" s="1" t="s">
        <v>38</v>
      </c>
      <c r="P32" s="1" t="s">
        <v>41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</row>
    <row r="33" spans="1:22" ht="16" x14ac:dyDescent="0.4">
      <c r="A33" s="1">
        <v>32</v>
      </c>
      <c r="B33" s="1" t="s">
        <v>88</v>
      </c>
      <c r="C33" s="1" t="s">
        <v>1321</v>
      </c>
      <c r="D33" s="1" t="s">
        <v>1322</v>
      </c>
      <c r="E33" s="1" t="s">
        <v>1323</v>
      </c>
      <c r="F33" s="1" t="s">
        <v>1324</v>
      </c>
      <c r="G33" s="1" t="s">
        <v>1325</v>
      </c>
      <c r="H33" s="1" t="s">
        <v>1385</v>
      </c>
      <c r="I33" s="1" t="s">
        <v>1386</v>
      </c>
      <c r="J33" s="1" t="s">
        <v>52</v>
      </c>
      <c r="K33" s="1" t="s">
        <v>51</v>
      </c>
      <c r="L33" s="1" t="s">
        <v>51</v>
      </c>
      <c r="M33" s="1" t="s">
        <v>1173</v>
      </c>
      <c r="N33" s="1" t="s">
        <v>38</v>
      </c>
      <c r="O33" s="1" t="s">
        <v>38</v>
      </c>
      <c r="P33" s="1" t="s">
        <v>41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</row>
    <row r="34" spans="1:22" ht="16" x14ac:dyDescent="0.4">
      <c r="A34" s="1">
        <v>33</v>
      </c>
      <c r="B34" s="1" t="s">
        <v>1302</v>
      </c>
      <c r="C34" s="1" t="s">
        <v>1303</v>
      </c>
      <c r="D34" s="1" t="s">
        <v>1304</v>
      </c>
      <c r="E34" s="1" t="s">
        <v>1305</v>
      </c>
      <c r="F34" s="1" t="s">
        <v>1306</v>
      </c>
      <c r="G34" s="1" t="s">
        <v>1307</v>
      </c>
      <c r="H34" s="1" t="s">
        <v>1387</v>
      </c>
      <c r="I34" s="1" t="s">
        <v>1313</v>
      </c>
      <c r="J34" s="1" t="s">
        <v>51</v>
      </c>
      <c r="K34" s="1" t="s">
        <v>51</v>
      </c>
      <c r="L34" s="1" t="s">
        <v>51</v>
      </c>
      <c r="M34" s="1" t="s">
        <v>39</v>
      </c>
      <c r="N34" s="1" t="s">
        <v>38</v>
      </c>
      <c r="O34" s="1" t="s">
        <v>38</v>
      </c>
      <c r="P34" s="1" t="s">
        <v>40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</row>
    <row r="35" spans="1:22" ht="16" x14ac:dyDescent="0.4">
      <c r="A35" s="1">
        <v>34</v>
      </c>
      <c r="B35" s="1" t="s">
        <v>88</v>
      </c>
      <c r="C35" s="1" t="s">
        <v>1321</v>
      </c>
      <c r="D35" s="1" t="s">
        <v>1322</v>
      </c>
      <c r="E35" s="1" t="s">
        <v>1323</v>
      </c>
      <c r="F35" s="1" t="s">
        <v>1324</v>
      </c>
      <c r="G35" s="1" t="s">
        <v>1325</v>
      </c>
      <c r="H35" s="1" t="s">
        <v>1388</v>
      </c>
      <c r="I35" s="1" t="s">
        <v>1389</v>
      </c>
      <c r="J35" s="1" t="s">
        <v>51</v>
      </c>
      <c r="K35" s="1" t="s">
        <v>52</v>
      </c>
      <c r="L35" s="1" t="s">
        <v>51</v>
      </c>
      <c r="M35" s="1" t="s">
        <v>39</v>
      </c>
      <c r="N35" s="1" t="s">
        <v>1173</v>
      </c>
      <c r="O35" s="1" t="s">
        <v>38</v>
      </c>
      <c r="P35" s="1" t="s">
        <v>41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</row>
    <row r="36" spans="1:22" ht="16" x14ac:dyDescent="0.4">
      <c r="A36" s="1">
        <v>35</v>
      </c>
      <c r="B36" s="1" t="s">
        <v>88</v>
      </c>
      <c r="C36" s="1" t="s">
        <v>1321</v>
      </c>
      <c r="D36" s="1" t="s">
        <v>1373</v>
      </c>
      <c r="E36" s="1" t="s">
        <v>1390</v>
      </c>
      <c r="F36" s="1" t="s">
        <v>1374</v>
      </c>
      <c r="G36" s="1" t="s">
        <v>1375</v>
      </c>
      <c r="H36" s="1" t="s">
        <v>1391</v>
      </c>
      <c r="I36" s="1" t="s">
        <v>1301</v>
      </c>
      <c r="J36" s="1" t="s">
        <v>52</v>
      </c>
      <c r="K36" s="1" t="s">
        <v>52</v>
      </c>
      <c r="L36" s="1" t="s">
        <v>52</v>
      </c>
      <c r="M36" s="1" t="s">
        <v>1173</v>
      </c>
      <c r="N36" s="1" t="s">
        <v>1173</v>
      </c>
      <c r="O36" s="1" t="s">
        <v>1173</v>
      </c>
      <c r="P36" s="1" t="s">
        <v>1173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</row>
    <row r="37" spans="1:22" ht="16" x14ac:dyDescent="0.4">
      <c r="A37" s="1">
        <v>36</v>
      </c>
      <c r="B37" s="1" t="s">
        <v>88</v>
      </c>
      <c r="C37" s="1" t="s">
        <v>88</v>
      </c>
      <c r="D37" s="1" t="s">
        <v>1336</v>
      </c>
      <c r="E37" s="1" t="s">
        <v>1348</v>
      </c>
      <c r="F37" s="1" t="s">
        <v>1392</v>
      </c>
      <c r="G37" s="1" t="s">
        <v>1393</v>
      </c>
      <c r="H37" s="1" t="s">
        <v>1394</v>
      </c>
      <c r="I37" s="1" t="s">
        <v>1301</v>
      </c>
      <c r="J37" s="1" t="s">
        <v>51</v>
      </c>
      <c r="K37" s="1" t="s">
        <v>52</v>
      </c>
      <c r="L37" s="1" t="s">
        <v>51</v>
      </c>
      <c r="M37" s="1" t="s">
        <v>38</v>
      </c>
      <c r="N37" s="1" t="s">
        <v>1173</v>
      </c>
      <c r="O37" s="1" t="s">
        <v>39</v>
      </c>
      <c r="P37" s="1" t="s">
        <v>41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1</v>
      </c>
    </row>
    <row r="38" spans="1:22" ht="16" x14ac:dyDescent="0.4">
      <c r="A38" s="1">
        <v>37</v>
      </c>
      <c r="B38" s="1" t="s">
        <v>88</v>
      </c>
      <c r="C38" s="1" t="s">
        <v>88</v>
      </c>
      <c r="D38" s="1" t="s">
        <v>1297</v>
      </c>
      <c r="E38" s="1" t="s">
        <v>1297</v>
      </c>
      <c r="F38" s="1" t="s">
        <v>1298</v>
      </c>
      <c r="G38" s="1" t="s">
        <v>1299</v>
      </c>
      <c r="H38" s="1" t="s">
        <v>1395</v>
      </c>
      <c r="I38" s="1" t="s">
        <v>1316</v>
      </c>
      <c r="J38" s="1" t="s">
        <v>51</v>
      </c>
      <c r="K38" s="1" t="s">
        <v>51</v>
      </c>
      <c r="L38" s="1" t="s">
        <v>51</v>
      </c>
      <c r="M38" s="1" t="s">
        <v>38</v>
      </c>
      <c r="N38" s="1" t="s">
        <v>39</v>
      </c>
      <c r="O38" s="1" t="s">
        <v>38</v>
      </c>
      <c r="P38" s="1" t="s">
        <v>40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</row>
    <row r="39" spans="1:22" ht="16" x14ac:dyDescent="0.4">
      <c r="A39" s="1">
        <v>38</v>
      </c>
      <c r="B39" s="1" t="s">
        <v>88</v>
      </c>
      <c r="C39" s="1" t="s">
        <v>88</v>
      </c>
      <c r="D39" s="1" t="s">
        <v>1297</v>
      </c>
      <c r="E39" s="1" t="s">
        <v>1297</v>
      </c>
      <c r="F39" s="1" t="s">
        <v>1298</v>
      </c>
      <c r="G39" s="1" t="s">
        <v>1299</v>
      </c>
      <c r="H39" s="1" t="s">
        <v>1396</v>
      </c>
      <c r="I39" s="1" t="s">
        <v>1335</v>
      </c>
      <c r="J39" s="1" t="s">
        <v>51</v>
      </c>
      <c r="K39" s="1" t="s">
        <v>51</v>
      </c>
      <c r="L39" s="1" t="s">
        <v>51</v>
      </c>
      <c r="M39" s="1" t="s">
        <v>38</v>
      </c>
      <c r="N39" s="1" t="s">
        <v>38</v>
      </c>
      <c r="O39" s="1" t="s">
        <v>38</v>
      </c>
      <c r="P39" s="1" t="s">
        <v>40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</row>
    <row r="40" spans="1:22" ht="16" x14ac:dyDescent="0.4">
      <c r="A40" s="1">
        <v>39</v>
      </c>
      <c r="B40" s="1" t="s">
        <v>88</v>
      </c>
      <c r="C40" s="1" t="s">
        <v>88</v>
      </c>
      <c r="D40" s="1" t="s">
        <v>1297</v>
      </c>
      <c r="E40" s="1" t="s">
        <v>1314</v>
      </c>
      <c r="F40" s="1" t="s">
        <v>1298</v>
      </c>
      <c r="G40" s="1" t="s">
        <v>1299</v>
      </c>
      <c r="H40" s="1" t="s">
        <v>1397</v>
      </c>
      <c r="I40" s="1" t="s">
        <v>1398</v>
      </c>
      <c r="J40" s="1" t="s">
        <v>51</v>
      </c>
      <c r="K40" s="1" t="s">
        <v>51</v>
      </c>
      <c r="L40" s="1" t="s">
        <v>51</v>
      </c>
      <c r="M40" s="1" t="s">
        <v>38</v>
      </c>
      <c r="N40" s="1" t="s">
        <v>38</v>
      </c>
      <c r="O40" s="1" t="s">
        <v>38</v>
      </c>
      <c r="P40" s="1" t="s">
        <v>40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</row>
    <row r="41" spans="1:22" ht="16" x14ac:dyDescent="0.4">
      <c r="A41" s="1">
        <v>40</v>
      </c>
      <c r="B41" s="1" t="s">
        <v>88</v>
      </c>
      <c r="C41" s="1" t="s">
        <v>88</v>
      </c>
      <c r="D41" s="1" t="s">
        <v>1297</v>
      </c>
      <c r="E41" s="1" t="s">
        <v>1314</v>
      </c>
      <c r="F41" s="1" t="s">
        <v>1298</v>
      </c>
      <c r="G41" s="1" t="s">
        <v>1299</v>
      </c>
      <c r="H41" s="1" t="s">
        <v>1399</v>
      </c>
      <c r="I41" s="1" t="s">
        <v>1353</v>
      </c>
      <c r="J41" s="1" t="s">
        <v>51</v>
      </c>
      <c r="K41" s="1" t="s">
        <v>51</v>
      </c>
      <c r="L41" s="1" t="s">
        <v>51</v>
      </c>
      <c r="M41" s="1" t="s">
        <v>38</v>
      </c>
      <c r="N41" s="1" t="s">
        <v>38</v>
      </c>
      <c r="O41" s="1" t="s">
        <v>38</v>
      </c>
      <c r="P41" s="1" t="s">
        <v>40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</row>
    <row r="42" spans="1:22" ht="16" x14ac:dyDescent="0.4">
      <c r="A42" s="1">
        <v>41</v>
      </c>
      <c r="B42" s="1" t="s">
        <v>88</v>
      </c>
      <c r="C42" s="1" t="s">
        <v>1321</v>
      </c>
      <c r="D42" s="1" t="s">
        <v>1322</v>
      </c>
      <c r="E42" s="1" t="s">
        <v>1297</v>
      </c>
      <c r="F42" s="1" t="s">
        <v>1324</v>
      </c>
      <c r="G42" s="1" t="s">
        <v>1325</v>
      </c>
      <c r="H42" s="1" t="s">
        <v>1400</v>
      </c>
      <c r="I42" s="1" t="s">
        <v>1401</v>
      </c>
      <c r="J42" s="1" t="s">
        <v>51</v>
      </c>
      <c r="K42" s="1" t="s">
        <v>51</v>
      </c>
      <c r="L42" s="1" t="s">
        <v>51</v>
      </c>
      <c r="M42" s="1" t="s">
        <v>38</v>
      </c>
      <c r="N42" s="1" t="s">
        <v>39</v>
      </c>
      <c r="O42" s="1" t="s">
        <v>38</v>
      </c>
      <c r="P42" s="1" t="s">
        <v>40</v>
      </c>
      <c r="Q42" s="13">
        <v>0</v>
      </c>
      <c r="R42" s="13">
        <v>0</v>
      </c>
      <c r="S42" s="13">
        <v>1</v>
      </c>
      <c r="T42" s="13">
        <v>0</v>
      </c>
      <c r="U42" s="13">
        <v>0</v>
      </c>
      <c r="V42" s="13">
        <v>0</v>
      </c>
    </row>
    <row r="43" spans="1:22" ht="16" x14ac:dyDescent="0.4">
      <c r="A43" s="1">
        <v>42</v>
      </c>
      <c r="B43" s="1" t="s">
        <v>1302</v>
      </c>
      <c r="C43" s="1" t="s">
        <v>1303</v>
      </c>
      <c r="D43" s="1" t="s">
        <v>1303</v>
      </c>
      <c r="E43" s="1" t="s">
        <v>1303</v>
      </c>
      <c r="F43" s="1" t="s">
        <v>1377</v>
      </c>
      <c r="G43" s="1" t="s">
        <v>1378</v>
      </c>
      <c r="H43" s="1" t="s">
        <v>1402</v>
      </c>
      <c r="I43" s="1" t="s">
        <v>1301</v>
      </c>
      <c r="J43" s="1" t="s">
        <v>51</v>
      </c>
      <c r="K43" s="1" t="s">
        <v>51</v>
      </c>
      <c r="L43" s="1" t="s">
        <v>51</v>
      </c>
      <c r="M43" s="1" t="s">
        <v>39</v>
      </c>
      <c r="N43" s="1" t="s">
        <v>38</v>
      </c>
      <c r="O43" s="1" t="s">
        <v>38</v>
      </c>
      <c r="P43" s="1" t="s">
        <v>40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</row>
    <row r="44" spans="1:22" ht="16" x14ac:dyDescent="0.4">
      <c r="A44" s="1">
        <v>43</v>
      </c>
      <c r="B44" s="1" t="s">
        <v>1302</v>
      </c>
      <c r="C44" s="1" t="s">
        <v>1303</v>
      </c>
      <c r="D44" s="1" t="s">
        <v>1303</v>
      </c>
      <c r="E44" s="1" t="s">
        <v>1303</v>
      </c>
      <c r="F44" s="1" t="s">
        <v>1377</v>
      </c>
      <c r="G44" s="1" t="s">
        <v>1378</v>
      </c>
      <c r="H44" s="1" t="s">
        <v>1402</v>
      </c>
      <c r="I44" s="1" t="s">
        <v>1353</v>
      </c>
      <c r="J44" s="1" t="s">
        <v>51</v>
      </c>
      <c r="K44" s="1" t="s">
        <v>51</v>
      </c>
      <c r="L44" s="1" t="s">
        <v>51</v>
      </c>
      <c r="M44" s="1" t="s">
        <v>38</v>
      </c>
      <c r="N44" s="1" t="s">
        <v>39</v>
      </c>
      <c r="O44" s="1" t="s">
        <v>38</v>
      </c>
      <c r="P44" s="1" t="s">
        <v>40</v>
      </c>
      <c r="Q44" s="13">
        <v>1</v>
      </c>
      <c r="R44" s="13">
        <v>0</v>
      </c>
      <c r="S44" s="13">
        <v>1</v>
      </c>
      <c r="T44" s="13">
        <v>0</v>
      </c>
      <c r="U44" s="13">
        <v>0</v>
      </c>
      <c r="V44" s="13">
        <v>0</v>
      </c>
    </row>
    <row r="45" spans="1:22" ht="16" x14ac:dyDescent="0.4">
      <c r="A45" s="1">
        <v>44</v>
      </c>
      <c r="B45" s="1" t="s">
        <v>88</v>
      </c>
      <c r="C45" s="1" t="s">
        <v>88</v>
      </c>
      <c r="D45" s="1" t="s">
        <v>1297</v>
      </c>
      <c r="E45" s="1" t="s">
        <v>1314</v>
      </c>
      <c r="F45" s="1" t="s">
        <v>1298</v>
      </c>
      <c r="G45" s="1" t="s">
        <v>1299</v>
      </c>
      <c r="H45" s="1" t="s">
        <v>1403</v>
      </c>
      <c r="I45" s="1" t="s">
        <v>1404</v>
      </c>
      <c r="J45" s="1" t="s">
        <v>51</v>
      </c>
      <c r="K45" s="1" t="s">
        <v>51</v>
      </c>
      <c r="L45" s="1" t="s">
        <v>51</v>
      </c>
      <c r="M45" s="1" t="s">
        <v>38</v>
      </c>
      <c r="N45" s="1" t="s">
        <v>39</v>
      </c>
      <c r="O45" s="1" t="s">
        <v>38</v>
      </c>
      <c r="P45" s="1" t="s">
        <v>40</v>
      </c>
      <c r="Q45" s="13">
        <v>0</v>
      </c>
      <c r="R45" s="13">
        <v>0</v>
      </c>
      <c r="S45" s="13">
        <v>0</v>
      </c>
      <c r="T45" s="13">
        <v>1</v>
      </c>
      <c r="U45" s="13">
        <v>0</v>
      </c>
      <c r="V45" s="13">
        <v>0</v>
      </c>
    </row>
    <row r="46" spans="1:22" ht="16" x14ac:dyDescent="0.4">
      <c r="A46" s="1">
        <v>45</v>
      </c>
      <c r="B46" s="1" t="s">
        <v>1302</v>
      </c>
      <c r="C46" s="1" t="s">
        <v>1303</v>
      </c>
      <c r="D46" s="1" t="s">
        <v>1303</v>
      </c>
      <c r="E46" s="1" t="s">
        <v>1405</v>
      </c>
      <c r="F46" s="1" t="s">
        <v>1406</v>
      </c>
      <c r="G46" s="1" t="s">
        <v>1407</v>
      </c>
      <c r="H46" s="1" t="s">
        <v>1408</v>
      </c>
      <c r="I46" s="1" t="s">
        <v>1301</v>
      </c>
      <c r="J46" s="1" t="s">
        <v>51</v>
      </c>
      <c r="K46" s="1" t="s">
        <v>51</v>
      </c>
      <c r="L46" s="1" t="s">
        <v>51</v>
      </c>
      <c r="M46" s="1" t="s">
        <v>38</v>
      </c>
      <c r="N46" s="1" t="s">
        <v>39</v>
      </c>
      <c r="O46" s="1" t="s">
        <v>39</v>
      </c>
      <c r="P46" s="1" t="s">
        <v>40</v>
      </c>
      <c r="Q46" s="13">
        <v>0</v>
      </c>
      <c r="R46" s="13">
        <v>0</v>
      </c>
      <c r="S46" s="13">
        <v>0</v>
      </c>
      <c r="T46" s="13">
        <v>1</v>
      </c>
      <c r="U46" s="13">
        <v>1</v>
      </c>
      <c r="V46" s="13">
        <v>0</v>
      </c>
    </row>
    <row r="47" spans="1:22" ht="16" x14ac:dyDescent="0.4">
      <c r="A47" s="1">
        <v>46</v>
      </c>
      <c r="B47" s="1" t="s">
        <v>1302</v>
      </c>
      <c r="C47" s="1" t="s">
        <v>1302</v>
      </c>
      <c r="D47" s="1" t="s">
        <v>1330</v>
      </c>
      <c r="E47" s="1" t="s">
        <v>1330</v>
      </c>
      <c r="F47" s="1" t="s">
        <v>1331</v>
      </c>
      <c r="G47" s="1" t="s">
        <v>1332</v>
      </c>
      <c r="H47" s="1" t="s">
        <v>1333</v>
      </c>
      <c r="I47" s="1" t="s">
        <v>1409</v>
      </c>
      <c r="J47" s="1" t="s">
        <v>51</v>
      </c>
      <c r="K47" s="1" t="s">
        <v>51</v>
      </c>
      <c r="L47" s="1" t="s">
        <v>51</v>
      </c>
      <c r="M47" s="1" t="s">
        <v>38</v>
      </c>
      <c r="N47" s="1" t="s">
        <v>38</v>
      </c>
      <c r="O47" s="1" t="s">
        <v>38</v>
      </c>
      <c r="P47" s="1" t="s">
        <v>40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</row>
    <row r="48" spans="1:22" ht="16" x14ac:dyDescent="0.4">
      <c r="A48" s="1">
        <v>47</v>
      </c>
      <c r="B48" s="1" t="s">
        <v>1302</v>
      </c>
      <c r="C48" s="1" t="s">
        <v>1303</v>
      </c>
      <c r="D48" s="1" t="s">
        <v>1303</v>
      </c>
      <c r="E48" s="1" t="s">
        <v>1405</v>
      </c>
      <c r="F48" s="1" t="s">
        <v>1410</v>
      </c>
      <c r="G48" s="1" t="s">
        <v>1411</v>
      </c>
      <c r="H48" s="1" t="s">
        <v>1412</v>
      </c>
      <c r="I48" s="1" t="s">
        <v>1313</v>
      </c>
      <c r="J48" s="1" t="s">
        <v>51</v>
      </c>
      <c r="K48" s="1" t="s">
        <v>51</v>
      </c>
      <c r="L48" s="1" t="s">
        <v>51</v>
      </c>
      <c r="M48" s="1" t="s">
        <v>39</v>
      </c>
      <c r="N48" s="1" t="s">
        <v>39</v>
      </c>
      <c r="O48" s="1" t="s">
        <v>38</v>
      </c>
      <c r="P48" s="1" t="s">
        <v>40</v>
      </c>
      <c r="Q48" s="13">
        <v>0</v>
      </c>
      <c r="R48" s="13">
        <v>0</v>
      </c>
      <c r="S48" s="13">
        <v>0</v>
      </c>
      <c r="T48" s="13">
        <v>1</v>
      </c>
      <c r="U48" s="13">
        <v>0</v>
      </c>
      <c r="V48" s="13">
        <v>0</v>
      </c>
    </row>
    <row r="49" spans="1:22" ht="16" x14ac:dyDescent="0.4">
      <c r="A49" s="1">
        <v>48</v>
      </c>
      <c r="B49" s="1" t="s">
        <v>88</v>
      </c>
      <c r="C49" s="1" t="s">
        <v>1321</v>
      </c>
      <c r="D49" s="1" t="s">
        <v>1322</v>
      </c>
      <c r="E49" s="1" t="s">
        <v>1323</v>
      </c>
      <c r="F49" s="1" t="s">
        <v>1324</v>
      </c>
      <c r="G49" s="1" t="s">
        <v>1325</v>
      </c>
      <c r="H49" s="1" t="s">
        <v>1413</v>
      </c>
      <c r="I49" s="1" t="s">
        <v>1414</v>
      </c>
      <c r="J49" s="1" t="s">
        <v>52</v>
      </c>
      <c r="K49" s="1" t="s">
        <v>52</v>
      </c>
      <c r="L49" s="1" t="s">
        <v>51</v>
      </c>
      <c r="M49" s="1" t="s">
        <v>1173</v>
      </c>
      <c r="N49" s="1" t="s">
        <v>1173</v>
      </c>
      <c r="O49" s="1" t="s">
        <v>38</v>
      </c>
      <c r="P49" s="1" t="s">
        <v>41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</row>
    <row r="50" spans="1:22" ht="16" x14ac:dyDescent="0.4">
      <c r="A50" s="1">
        <v>49</v>
      </c>
      <c r="B50" s="1" t="s">
        <v>88</v>
      </c>
      <c r="C50" s="1" t="s">
        <v>1321</v>
      </c>
      <c r="D50" s="1" t="s">
        <v>1322</v>
      </c>
      <c r="E50" s="1" t="s">
        <v>1323</v>
      </c>
      <c r="F50" s="1" t="s">
        <v>1324</v>
      </c>
      <c r="G50" s="1" t="s">
        <v>1325</v>
      </c>
      <c r="H50" s="1" t="s">
        <v>1413</v>
      </c>
      <c r="I50" s="1" t="s">
        <v>1415</v>
      </c>
      <c r="J50" s="1" t="s">
        <v>51</v>
      </c>
      <c r="K50" s="1" t="s">
        <v>52</v>
      </c>
      <c r="L50" s="1" t="s">
        <v>51</v>
      </c>
      <c r="M50" s="1" t="s">
        <v>39</v>
      </c>
      <c r="N50" s="1" t="s">
        <v>1173</v>
      </c>
      <c r="O50" s="1" t="s">
        <v>38</v>
      </c>
      <c r="P50" s="1" t="s">
        <v>41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</row>
    <row r="51" spans="1:22" ht="16" x14ac:dyDescent="0.4">
      <c r="A51" s="1">
        <v>50</v>
      </c>
      <c r="B51" s="1" t="s">
        <v>88</v>
      </c>
      <c r="C51" s="1" t="s">
        <v>1321</v>
      </c>
      <c r="D51" s="1" t="s">
        <v>1322</v>
      </c>
      <c r="E51" s="1" t="s">
        <v>1297</v>
      </c>
      <c r="F51" s="1" t="s">
        <v>1324</v>
      </c>
      <c r="G51" s="1" t="s">
        <v>1325</v>
      </c>
      <c r="H51" s="1" t="s">
        <v>1416</v>
      </c>
      <c r="I51" s="1" t="s">
        <v>1353</v>
      </c>
      <c r="J51" s="1" t="s">
        <v>52</v>
      </c>
      <c r="K51" s="1" t="s">
        <v>51</v>
      </c>
      <c r="L51" s="1" t="s">
        <v>52</v>
      </c>
      <c r="M51" s="1" t="s">
        <v>1173</v>
      </c>
      <c r="N51" s="1" t="s">
        <v>39</v>
      </c>
      <c r="O51" s="1" t="s">
        <v>1173</v>
      </c>
      <c r="P51" s="1" t="s">
        <v>41</v>
      </c>
      <c r="Q51" s="13">
        <v>0</v>
      </c>
      <c r="R51" s="13">
        <v>0</v>
      </c>
      <c r="S51" s="13">
        <v>0</v>
      </c>
      <c r="T51" s="13">
        <v>1</v>
      </c>
      <c r="U51" s="13">
        <v>0</v>
      </c>
      <c r="V51" s="13">
        <v>0</v>
      </c>
    </row>
    <row r="52" spans="1:22" ht="16" x14ac:dyDescent="0.4">
      <c r="A52" s="1">
        <v>51</v>
      </c>
      <c r="B52" s="1" t="s">
        <v>1302</v>
      </c>
      <c r="C52" s="1" t="s">
        <v>1303</v>
      </c>
      <c r="D52" s="1" t="s">
        <v>1303</v>
      </c>
      <c r="E52" s="1" t="s">
        <v>1303</v>
      </c>
      <c r="F52" s="1" t="s">
        <v>1377</v>
      </c>
      <c r="G52" s="1" t="s">
        <v>1378</v>
      </c>
      <c r="H52" s="1" t="s">
        <v>1417</v>
      </c>
      <c r="I52" s="1" t="s">
        <v>1418</v>
      </c>
      <c r="J52" s="1" t="s">
        <v>51</v>
      </c>
      <c r="K52" s="1" t="s">
        <v>51</v>
      </c>
      <c r="L52" s="1" t="s">
        <v>51</v>
      </c>
      <c r="M52" s="1" t="s">
        <v>38</v>
      </c>
      <c r="N52" s="1" t="s">
        <v>39</v>
      </c>
      <c r="O52" s="1" t="s">
        <v>38</v>
      </c>
      <c r="P52" s="1" t="s">
        <v>40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</row>
    <row r="53" spans="1:22" ht="16" x14ac:dyDescent="0.4">
      <c r="A53" s="1">
        <v>52</v>
      </c>
      <c r="B53" s="1" t="s">
        <v>88</v>
      </c>
      <c r="C53" s="1" t="s">
        <v>88</v>
      </c>
      <c r="D53" s="1" t="s">
        <v>1336</v>
      </c>
      <c r="E53" s="1" t="s">
        <v>1348</v>
      </c>
      <c r="F53" s="1" t="s">
        <v>1349</v>
      </c>
      <c r="G53" s="1" t="s">
        <v>1350</v>
      </c>
      <c r="H53" s="1" t="s">
        <v>1419</v>
      </c>
      <c r="I53" s="1" t="s">
        <v>1316</v>
      </c>
      <c r="J53" s="1" t="s">
        <v>51</v>
      </c>
      <c r="K53" s="1" t="s">
        <v>52</v>
      </c>
      <c r="L53" s="1" t="s">
        <v>51</v>
      </c>
      <c r="M53" s="1" t="s">
        <v>39</v>
      </c>
      <c r="N53" s="1" t="s">
        <v>1173</v>
      </c>
      <c r="O53" s="1" t="s">
        <v>38</v>
      </c>
      <c r="P53" s="1" t="s">
        <v>41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</row>
    <row r="54" spans="1:22" ht="16" x14ac:dyDescent="0.4">
      <c r="A54" s="1">
        <v>53</v>
      </c>
      <c r="B54" s="1" t="s">
        <v>88</v>
      </c>
      <c r="C54" s="1" t="s">
        <v>1342</v>
      </c>
      <c r="D54" s="1" t="s">
        <v>1343</v>
      </c>
      <c r="E54" s="1" t="s">
        <v>1343</v>
      </c>
      <c r="F54" s="1" t="s">
        <v>1344</v>
      </c>
      <c r="G54" s="1" t="s">
        <v>1345</v>
      </c>
      <c r="H54" s="1" t="s">
        <v>1420</v>
      </c>
      <c r="I54" s="1" t="s">
        <v>1301</v>
      </c>
      <c r="J54" s="1" t="s">
        <v>52</v>
      </c>
      <c r="K54" s="1" t="s">
        <v>51</v>
      </c>
      <c r="L54" s="1" t="s">
        <v>51</v>
      </c>
      <c r="M54" s="1" t="s">
        <v>1173</v>
      </c>
      <c r="N54" s="1" t="s">
        <v>39</v>
      </c>
      <c r="O54" s="1" t="s">
        <v>38</v>
      </c>
      <c r="P54" s="1" t="s">
        <v>41</v>
      </c>
      <c r="Q54" s="13">
        <v>0</v>
      </c>
      <c r="R54" s="13">
        <v>0</v>
      </c>
      <c r="S54" s="13">
        <v>0</v>
      </c>
      <c r="T54" s="13">
        <v>1</v>
      </c>
      <c r="U54" s="13">
        <v>0</v>
      </c>
      <c r="V54" s="13">
        <v>0</v>
      </c>
    </row>
    <row r="55" spans="1:22" ht="16" x14ac:dyDescent="0.4">
      <c r="A55" s="1">
        <v>54</v>
      </c>
      <c r="B55" s="1" t="s">
        <v>88</v>
      </c>
      <c r="C55" s="1" t="s">
        <v>88</v>
      </c>
      <c r="D55" s="1" t="s">
        <v>1336</v>
      </c>
      <c r="E55" s="1" t="s">
        <v>1348</v>
      </c>
      <c r="F55" s="1" t="s">
        <v>1349</v>
      </c>
      <c r="G55" s="1" t="s">
        <v>1350</v>
      </c>
      <c r="H55" s="1" t="s">
        <v>1421</v>
      </c>
      <c r="I55" s="1" t="s">
        <v>1316</v>
      </c>
      <c r="J55" s="1" t="s">
        <v>51</v>
      </c>
      <c r="K55" s="1" t="s">
        <v>52</v>
      </c>
      <c r="L55" s="1" t="s">
        <v>51</v>
      </c>
      <c r="M55" s="1" t="s">
        <v>38</v>
      </c>
      <c r="N55" s="1" t="s">
        <v>1173</v>
      </c>
      <c r="O55" s="1" t="s">
        <v>38</v>
      </c>
      <c r="P55" s="1" t="s">
        <v>41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</row>
    <row r="56" spans="1:22" ht="16" x14ac:dyDescent="0.4">
      <c r="A56" s="1">
        <v>55</v>
      </c>
      <c r="B56" s="1" t="s">
        <v>1302</v>
      </c>
      <c r="C56" s="1" t="s">
        <v>1302</v>
      </c>
      <c r="D56" s="1" t="s">
        <v>1302</v>
      </c>
      <c r="E56" s="1" t="s">
        <v>1302</v>
      </c>
      <c r="F56" s="1" t="s">
        <v>1310</v>
      </c>
      <c r="G56" s="1" t="s">
        <v>1311</v>
      </c>
      <c r="H56" s="1" t="s">
        <v>1422</v>
      </c>
      <c r="I56" s="1" t="s">
        <v>1365</v>
      </c>
      <c r="J56" s="1" t="s">
        <v>51</v>
      </c>
      <c r="K56" s="1" t="s">
        <v>52</v>
      </c>
      <c r="L56" s="1" t="s">
        <v>51</v>
      </c>
      <c r="M56" s="1" t="s">
        <v>39</v>
      </c>
      <c r="N56" s="1" t="s">
        <v>1173</v>
      </c>
      <c r="O56" s="1" t="s">
        <v>38</v>
      </c>
      <c r="P56" s="1" t="s">
        <v>41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</row>
    <row r="57" spans="1:22" ht="16" x14ac:dyDescent="0.4">
      <c r="A57" s="1">
        <v>56</v>
      </c>
      <c r="B57" s="1" t="s">
        <v>88</v>
      </c>
      <c r="C57" s="1" t="s">
        <v>1342</v>
      </c>
      <c r="D57" s="1" t="s">
        <v>1343</v>
      </c>
      <c r="E57" s="1" t="s">
        <v>1343</v>
      </c>
      <c r="F57" s="1" t="s">
        <v>1344</v>
      </c>
      <c r="G57" s="1" t="s">
        <v>1345</v>
      </c>
      <c r="H57" s="1" t="s">
        <v>1346</v>
      </c>
      <c r="I57" s="1" t="s">
        <v>1423</v>
      </c>
      <c r="J57" s="1" t="s">
        <v>52</v>
      </c>
      <c r="K57" s="1" t="s">
        <v>51</v>
      </c>
      <c r="L57" s="1" t="s">
        <v>52</v>
      </c>
      <c r="M57" s="1" t="s">
        <v>1173</v>
      </c>
      <c r="N57" s="1" t="s">
        <v>39</v>
      </c>
      <c r="O57" s="1" t="s">
        <v>1173</v>
      </c>
      <c r="P57" s="1" t="s">
        <v>41</v>
      </c>
      <c r="Q57" s="13">
        <v>0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</row>
    <row r="58" spans="1:22" ht="16" x14ac:dyDescent="0.4">
      <c r="A58" s="1">
        <v>57</v>
      </c>
      <c r="B58" s="1" t="s">
        <v>88</v>
      </c>
      <c r="C58" s="1" t="s">
        <v>1321</v>
      </c>
      <c r="D58" s="1" t="s">
        <v>1322</v>
      </c>
      <c r="E58" s="1" t="s">
        <v>1314</v>
      </c>
      <c r="F58" s="1" t="s">
        <v>1324</v>
      </c>
      <c r="G58" s="1" t="s">
        <v>1325</v>
      </c>
      <c r="H58" s="1" t="s">
        <v>1424</v>
      </c>
      <c r="I58" s="1" t="s">
        <v>1327</v>
      </c>
      <c r="J58" s="1" t="s">
        <v>51</v>
      </c>
      <c r="K58" s="1" t="s">
        <v>52</v>
      </c>
      <c r="L58" s="1" t="s">
        <v>51</v>
      </c>
      <c r="M58" s="1" t="s">
        <v>39</v>
      </c>
      <c r="N58" s="1" t="s">
        <v>1173</v>
      </c>
      <c r="O58" s="1" t="s">
        <v>38</v>
      </c>
      <c r="P58" s="1" t="s">
        <v>41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</row>
    <row r="59" spans="1:22" ht="16" x14ac:dyDescent="0.4">
      <c r="A59" s="1">
        <v>58</v>
      </c>
      <c r="B59" s="1" t="s">
        <v>88</v>
      </c>
      <c r="C59" s="1" t="s">
        <v>1321</v>
      </c>
      <c r="D59" s="1" t="s">
        <v>1322</v>
      </c>
      <c r="E59" s="1" t="s">
        <v>1314</v>
      </c>
      <c r="F59" s="1" t="s">
        <v>1324</v>
      </c>
      <c r="G59" s="1" t="s">
        <v>1325</v>
      </c>
      <c r="H59" s="1" t="s">
        <v>1425</v>
      </c>
      <c r="I59" s="1" t="s">
        <v>1426</v>
      </c>
      <c r="J59" s="1" t="s">
        <v>51</v>
      </c>
      <c r="K59" s="1" t="s">
        <v>51</v>
      </c>
      <c r="L59" s="1" t="s">
        <v>51</v>
      </c>
      <c r="M59" s="1" t="s">
        <v>38</v>
      </c>
      <c r="N59" s="1" t="s">
        <v>39</v>
      </c>
      <c r="O59" s="1" t="s">
        <v>38</v>
      </c>
      <c r="P59" s="1" t="s">
        <v>40</v>
      </c>
      <c r="Q59" s="13">
        <v>0</v>
      </c>
      <c r="R59" s="13">
        <v>1</v>
      </c>
      <c r="S59" s="13">
        <v>1</v>
      </c>
      <c r="T59" s="13">
        <v>0</v>
      </c>
      <c r="U59" s="13">
        <v>0</v>
      </c>
      <c r="V59" s="13">
        <v>0</v>
      </c>
    </row>
    <row r="60" spans="1:22" ht="16" x14ac:dyDescent="0.4">
      <c r="A60" s="1">
        <v>59</v>
      </c>
      <c r="B60" s="1" t="s">
        <v>88</v>
      </c>
      <c r="C60" s="1" t="s">
        <v>1321</v>
      </c>
      <c r="D60" s="1" t="s">
        <v>1322</v>
      </c>
      <c r="E60" s="1" t="s">
        <v>1297</v>
      </c>
      <c r="F60" s="1" t="s">
        <v>1324</v>
      </c>
      <c r="G60" s="1" t="s">
        <v>1325</v>
      </c>
      <c r="H60" s="1" t="s">
        <v>1427</v>
      </c>
      <c r="I60" s="1" t="s">
        <v>1313</v>
      </c>
      <c r="J60" s="1" t="s">
        <v>51</v>
      </c>
      <c r="K60" s="1" t="s">
        <v>51</v>
      </c>
      <c r="L60" s="1" t="s">
        <v>51</v>
      </c>
      <c r="M60" s="1" t="s">
        <v>38</v>
      </c>
      <c r="N60" s="1" t="s">
        <v>39</v>
      </c>
      <c r="O60" s="1" t="s">
        <v>38</v>
      </c>
      <c r="P60" s="1" t="s">
        <v>40</v>
      </c>
      <c r="Q60" s="13">
        <v>0</v>
      </c>
      <c r="R60" s="13">
        <v>0</v>
      </c>
      <c r="S60" s="13">
        <v>1</v>
      </c>
      <c r="T60" s="13">
        <v>0</v>
      </c>
      <c r="U60" s="13">
        <v>0</v>
      </c>
      <c r="V60" s="13">
        <v>0</v>
      </c>
    </row>
    <row r="61" spans="1:22" ht="16" x14ac:dyDescent="0.4">
      <c r="A61" s="1">
        <v>60</v>
      </c>
      <c r="B61" s="1" t="s">
        <v>1302</v>
      </c>
      <c r="C61" s="1" t="s">
        <v>1302</v>
      </c>
      <c r="D61" s="1" t="s">
        <v>1302</v>
      </c>
      <c r="E61" s="1" t="s">
        <v>1302</v>
      </c>
      <c r="F61" s="1" t="s">
        <v>1310</v>
      </c>
      <c r="G61" s="1" t="s">
        <v>1311</v>
      </c>
      <c r="H61" s="1" t="s">
        <v>1428</v>
      </c>
      <c r="I61" s="1" t="s">
        <v>1301</v>
      </c>
      <c r="J61" s="1" t="s">
        <v>51</v>
      </c>
      <c r="K61" s="1" t="s">
        <v>51</v>
      </c>
      <c r="L61" s="1" t="s">
        <v>52</v>
      </c>
      <c r="M61" s="1" t="s">
        <v>38</v>
      </c>
      <c r="N61" s="1" t="s">
        <v>39</v>
      </c>
      <c r="O61" s="1" t="s">
        <v>1173</v>
      </c>
      <c r="P61" s="1" t="s">
        <v>41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</row>
    <row r="62" spans="1:22" ht="16" x14ac:dyDescent="0.4">
      <c r="A62" s="1">
        <v>61</v>
      </c>
      <c r="B62" s="1" t="s">
        <v>88</v>
      </c>
      <c r="C62" s="1" t="s">
        <v>88</v>
      </c>
      <c r="D62" s="1" t="s">
        <v>1297</v>
      </c>
      <c r="E62" s="1" t="s">
        <v>1297</v>
      </c>
      <c r="F62" s="1" t="s">
        <v>1298</v>
      </c>
      <c r="G62" s="1" t="s">
        <v>1299</v>
      </c>
      <c r="H62" s="1" t="s">
        <v>1429</v>
      </c>
      <c r="I62" s="1" t="s">
        <v>1398</v>
      </c>
      <c r="J62" s="1" t="s">
        <v>51</v>
      </c>
      <c r="K62" s="1" t="s">
        <v>51</v>
      </c>
      <c r="L62" s="1" t="s">
        <v>51</v>
      </c>
      <c r="M62" s="1" t="s">
        <v>38</v>
      </c>
      <c r="N62" s="1" t="s">
        <v>39</v>
      </c>
      <c r="O62" s="1" t="s">
        <v>38</v>
      </c>
      <c r="P62" s="1" t="s">
        <v>40</v>
      </c>
      <c r="Q62" s="13">
        <v>0</v>
      </c>
      <c r="R62" s="13">
        <v>0</v>
      </c>
      <c r="S62" s="13">
        <v>1</v>
      </c>
      <c r="T62" s="13">
        <v>0</v>
      </c>
      <c r="U62" s="13">
        <v>0</v>
      </c>
      <c r="V62" s="13">
        <v>0</v>
      </c>
    </row>
    <row r="63" spans="1:22" ht="16" x14ac:dyDescent="0.4">
      <c r="A63" s="1">
        <v>62</v>
      </c>
      <c r="B63" s="1" t="s">
        <v>1302</v>
      </c>
      <c r="C63" s="1" t="s">
        <v>1303</v>
      </c>
      <c r="D63" s="1" t="s">
        <v>1304</v>
      </c>
      <c r="E63" s="1" t="s">
        <v>1305</v>
      </c>
      <c r="F63" s="1" t="s">
        <v>1306</v>
      </c>
      <c r="G63" s="1" t="s">
        <v>1307</v>
      </c>
      <c r="H63" s="1" t="s">
        <v>1430</v>
      </c>
      <c r="I63" s="1" t="s">
        <v>1431</v>
      </c>
      <c r="J63" s="1" t="s">
        <v>51</v>
      </c>
      <c r="K63" s="1" t="s">
        <v>51</v>
      </c>
      <c r="L63" s="1" t="s">
        <v>51</v>
      </c>
      <c r="M63" s="1" t="s">
        <v>38</v>
      </c>
      <c r="N63" s="1" t="s">
        <v>38</v>
      </c>
      <c r="O63" s="1" t="s">
        <v>38</v>
      </c>
      <c r="P63" s="1" t="s">
        <v>40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</row>
    <row r="64" spans="1:22" ht="16" x14ac:dyDescent="0.4">
      <c r="A64" s="1">
        <v>63</v>
      </c>
      <c r="B64" s="1" t="s">
        <v>88</v>
      </c>
      <c r="C64" s="1" t="s">
        <v>88</v>
      </c>
      <c r="D64" s="1" t="s">
        <v>1297</v>
      </c>
      <c r="E64" s="1" t="s">
        <v>1297</v>
      </c>
      <c r="F64" s="1" t="s">
        <v>1317</v>
      </c>
      <c r="G64" s="1" t="s">
        <v>1318</v>
      </c>
      <c r="H64" s="1" t="s">
        <v>1369</v>
      </c>
      <c r="I64" s="1" t="s">
        <v>1320</v>
      </c>
      <c r="J64" s="1" t="s">
        <v>51</v>
      </c>
      <c r="K64" s="1" t="s">
        <v>51</v>
      </c>
      <c r="L64" s="1" t="s">
        <v>52</v>
      </c>
      <c r="M64" s="1" t="s">
        <v>38</v>
      </c>
      <c r="N64" s="1" t="s">
        <v>39</v>
      </c>
      <c r="O64" s="1" t="s">
        <v>1173</v>
      </c>
      <c r="P64" s="1" t="s">
        <v>41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0</v>
      </c>
    </row>
    <row r="65" spans="1:22" ht="16" x14ac:dyDescent="0.4">
      <c r="A65" s="1">
        <v>64</v>
      </c>
      <c r="B65" s="1" t="s">
        <v>1302</v>
      </c>
      <c r="C65" s="1" t="s">
        <v>1302</v>
      </c>
      <c r="D65" s="1" t="s">
        <v>1302</v>
      </c>
      <c r="E65" s="1" t="s">
        <v>1302</v>
      </c>
      <c r="F65" s="1" t="s">
        <v>1310</v>
      </c>
      <c r="G65" s="1" t="s">
        <v>1311</v>
      </c>
      <c r="H65" s="1" t="s">
        <v>1432</v>
      </c>
      <c r="I65" s="1" t="s">
        <v>1433</v>
      </c>
      <c r="J65" s="1" t="s">
        <v>51</v>
      </c>
      <c r="K65" s="1" t="s">
        <v>51</v>
      </c>
      <c r="L65" s="1" t="s">
        <v>52</v>
      </c>
      <c r="M65" s="1" t="s">
        <v>38</v>
      </c>
      <c r="N65" s="1" t="s">
        <v>39</v>
      </c>
      <c r="O65" s="1" t="s">
        <v>1173</v>
      </c>
      <c r="P65" s="1" t="s">
        <v>41</v>
      </c>
      <c r="Q65" s="13">
        <v>0</v>
      </c>
      <c r="R65" s="13">
        <v>0</v>
      </c>
      <c r="S65" s="13">
        <v>0</v>
      </c>
      <c r="T65" s="13">
        <v>1</v>
      </c>
      <c r="U65" s="13">
        <v>0</v>
      </c>
      <c r="V65" s="13">
        <v>0</v>
      </c>
    </row>
    <row r="66" spans="1:22" ht="16" x14ac:dyDescent="0.4">
      <c r="A66" s="1">
        <v>65</v>
      </c>
      <c r="B66" s="1" t="s">
        <v>88</v>
      </c>
      <c r="C66" s="1" t="s">
        <v>88</v>
      </c>
      <c r="D66" s="1" t="s">
        <v>1297</v>
      </c>
      <c r="E66" s="1" t="s">
        <v>1314</v>
      </c>
      <c r="F66" s="1" t="s">
        <v>1298</v>
      </c>
      <c r="G66" s="1" t="s">
        <v>1299</v>
      </c>
      <c r="H66" s="1" t="s">
        <v>1434</v>
      </c>
      <c r="I66" s="1" t="s">
        <v>1435</v>
      </c>
      <c r="J66" s="1" t="s">
        <v>51</v>
      </c>
      <c r="K66" s="1" t="s">
        <v>51</v>
      </c>
      <c r="L66" s="1" t="s">
        <v>51</v>
      </c>
      <c r="M66" s="1" t="s">
        <v>39</v>
      </c>
      <c r="N66" s="1" t="s">
        <v>39</v>
      </c>
      <c r="O66" s="1" t="s">
        <v>38</v>
      </c>
      <c r="P66" s="1" t="s">
        <v>40</v>
      </c>
      <c r="Q66" s="13">
        <v>0</v>
      </c>
      <c r="R66" s="13">
        <v>0</v>
      </c>
      <c r="S66" s="13">
        <v>0</v>
      </c>
      <c r="T66" s="13">
        <v>1</v>
      </c>
      <c r="U66" s="13">
        <v>0</v>
      </c>
      <c r="V66" s="13">
        <v>0</v>
      </c>
    </row>
    <row r="67" spans="1:22" ht="16" x14ac:dyDescent="0.4">
      <c r="A67" s="1">
        <v>66</v>
      </c>
      <c r="B67" s="1" t="s">
        <v>88</v>
      </c>
      <c r="C67" s="1" t="s">
        <v>1321</v>
      </c>
      <c r="D67" s="1" t="s">
        <v>1322</v>
      </c>
      <c r="E67" s="1" t="s">
        <v>1314</v>
      </c>
      <c r="F67" s="1" t="s">
        <v>1324</v>
      </c>
      <c r="G67" s="1" t="s">
        <v>1325</v>
      </c>
      <c r="H67" s="1" t="s">
        <v>1436</v>
      </c>
      <c r="I67" s="1" t="s">
        <v>1347</v>
      </c>
      <c r="J67" s="1" t="s">
        <v>51</v>
      </c>
      <c r="K67" s="1" t="s">
        <v>51</v>
      </c>
      <c r="L67" s="1" t="s">
        <v>51</v>
      </c>
      <c r="M67" s="1" t="s">
        <v>38</v>
      </c>
      <c r="N67" s="1" t="s">
        <v>39</v>
      </c>
      <c r="O67" s="1" t="s">
        <v>38</v>
      </c>
      <c r="P67" s="1" t="s">
        <v>40</v>
      </c>
      <c r="Q67" s="13">
        <v>0</v>
      </c>
      <c r="R67" s="13">
        <v>1</v>
      </c>
      <c r="S67" s="13">
        <v>0</v>
      </c>
      <c r="T67" s="13">
        <v>1</v>
      </c>
      <c r="U67" s="13">
        <v>0</v>
      </c>
      <c r="V67" s="13">
        <v>0</v>
      </c>
    </row>
    <row r="68" spans="1:22" ht="16" x14ac:dyDescent="0.4">
      <c r="A68" s="1">
        <v>67</v>
      </c>
      <c r="B68" s="1" t="s">
        <v>88</v>
      </c>
      <c r="C68" s="1" t="s">
        <v>1321</v>
      </c>
      <c r="D68" s="1" t="s">
        <v>1373</v>
      </c>
      <c r="E68" s="1" t="s">
        <v>1373</v>
      </c>
      <c r="F68" s="1" t="s">
        <v>1374</v>
      </c>
      <c r="G68" s="1" t="s">
        <v>1375</v>
      </c>
      <c r="H68" s="1" t="s">
        <v>1437</v>
      </c>
      <c r="I68" s="1" t="s">
        <v>1301</v>
      </c>
      <c r="J68" s="1" t="s">
        <v>51</v>
      </c>
      <c r="K68" s="1" t="s">
        <v>52</v>
      </c>
      <c r="L68" s="1" t="s">
        <v>51</v>
      </c>
      <c r="M68" s="1" t="s">
        <v>39</v>
      </c>
      <c r="N68" s="1" t="s">
        <v>1173</v>
      </c>
      <c r="O68" s="1" t="s">
        <v>38</v>
      </c>
      <c r="P68" s="1" t="s">
        <v>41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</row>
    <row r="69" spans="1:22" ht="16" x14ac:dyDescent="0.4">
      <c r="A69" s="1">
        <v>68</v>
      </c>
      <c r="B69" s="1" t="s">
        <v>1302</v>
      </c>
      <c r="C69" s="1" t="s">
        <v>1302</v>
      </c>
      <c r="D69" s="1" t="s">
        <v>1302</v>
      </c>
      <c r="E69" s="1" t="s">
        <v>1302</v>
      </c>
      <c r="F69" s="1" t="s">
        <v>1310</v>
      </c>
      <c r="G69" s="1" t="s">
        <v>1311</v>
      </c>
      <c r="H69" s="1" t="s">
        <v>1438</v>
      </c>
      <c r="I69" s="1" t="s">
        <v>1439</v>
      </c>
      <c r="J69" s="1" t="s">
        <v>52</v>
      </c>
      <c r="K69" s="1" t="s">
        <v>52</v>
      </c>
      <c r="L69" s="1" t="s">
        <v>51</v>
      </c>
      <c r="M69" s="1" t="s">
        <v>1173</v>
      </c>
      <c r="N69" s="1" t="s">
        <v>1173</v>
      </c>
      <c r="O69" s="1" t="s">
        <v>38</v>
      </c>
      <c r="P69" s="1" t="s">
        <v>41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</row>
    <row r="70" spans="1:22" ht="16" x14ac:dyDescent="0.4">
      <c r="A70" s="1">
        <v>69</v>
      </c>
      <c r="B70" s="1" t="s">
        <v>88</v>
      </c>
      <c r="C70" s="1" t="s">
        <v>1321</v>
      </c>
      <c r="D70" s="1" t="s">
        <v>1322</v>
      </c>
      <c r="E70" s="1" t="s">
        <v>88</v>
      </c>
      <c r="F70" s="1" t="s">
        <v>1324</v>
      </c>
      <c r="G70" s="1" t="s">
        <v>1325</v>
      </c>
      <c r="H70" s="1" t="s">
        <v>1371</v>
      </c>
      <c r="I70" s="1" t="s">
        <v>1440</v>
      </c>
      <c r="J70" s="1" t="s">
        <v>52</v>
      </c>
      <c r="K70" s="1" t="s">
        <v>51</v>
      </c>
      <c r="L70" s="1" t="s">
        <v>51</v>
      </c>
      <c r="M70" s="1" t="s">
        <v>1173</v>
      </c>
      <c r="N70" s="1" t="s">
        <v>38</v>
      </c>
      <c r="O70" s="1" t="s">
        <v>38</v>
      </c>
      <c r="P70" s="1" t="s">
        <v>41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</row>
    <row r="71" spans="1:22" ht="16" x14ac:dyDescent="0.4">
      <c r="A71" s="1">
        <v>70</v>
      </c>
      <c r="B71" s="1" t="s">
        <v>88</v>
      </c>
      <c r="C71" s="1" t="s">
        <v>1321</v>
      </c>
      <c r="D71" s="1" t="s">
        <v>1322</v>
      </c>
      <c r="E71" s="1" t="s">
        <v>88</v>
      </c>
      <c r="F71" s="1" t="s">
        <v>1324</v>
      </c>
      <c r="G71" s="1" t="s">
        <v>1325</v>
      </c>
      <c r="H71" s="1" t="s">
        <v>1441</v>
      </c>
      <c r="I71" s="1" t="s">
        <v>1442</v>
      </c>
      <c r="J71" s="1" t="s">
        <v>51</v>
      </c>
      <c r="K71" s="1" t="s">
        <v>51</v>
      </c>
      <c r="L71" s="1" t="s">
        <v>51</v>
      </c>
      <c r="M71" s="1" t="s">
        <v>38</v>
      </c>
      <c r="N71" s="1" t="s">
        <v>38</v>
      </c>
      <c r="O71" s="1" t="s">
        <v>38</v>
      </c>
      <c r="P71" s="1" t="s">
        <v>40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</row>
    <row r="72" spans="1:22" ht="16" x14ac:dyDescent="0.4">
      <c r="A72" s="1">
        <v>71</v>
      </c>
      <c r="B72" s="1" t="s">
        <v>1302</v>
      </c>
      <c r="C72" s="1" t="s">
        <v>1302</v>
      </c>
      <c r="D72" s="1" t="s">
        <v>1302</v>
      </c>
      <c r="E72" s="1" t="s">
        <v>1302</v>
      </c>
      <c r="F72" s="1" t="s">
        <v>1310</v>
      </c>
      <c r="G72" s="1" t="s">
        <v>1311</v>
      </c>
      <c r="H72" s="1" t="s">
        <v>1443</v>
      </c>
      <c r="I72" s="1" t="s">
        <v>1327</v>
      </c>
      <c r="J72" s="1" t="s">
        <v>51</v>
      </c>
      <c r="K72" s="1" t="s">
        <v>52</v>
      </c>
      <c r="L72" s="1" t="s">
        <v>51</v>
      </c>
      <c r="M72" s="1" t="s">
        <v>38</v>
      </c>
      <c r="N72" s="1" t="s">
        <v>1173</v>
      </c>
      <c r="O72" s="1" t="s">
        <v>38</v>
      </c>
      <c r="P72" s="1" t="s">
        <v>41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</row>
    <row r="73" spans="1:22" ht="16" x14ac:dyDescent="0.4">
      <c r="A73" s="1">
        <v>72</v>
      </c>
      <c r="B73" s="1" t="s">
        <v>88</v>
      </c>
      <c r="C73" s="1" t="s">
        <v>88</v>
      </c>
      <c r="D73" s="1" t="s">
        <v>1297</v>
      </c>
      <c r="E73" s="1" t="s">
        <v>1297</v>
      </c>
      <c r="F73" s="1" t="s">
        <v>1317</v>
      </c>
      <c r="G73" s="1" t="s">
        <v>1318</v>
      </c>
      <c r="H73" s="1" t="s">
        <v>1444</v>
      </c>
      <c r="I73" s="1" t="s">
        <v>1313</v>
      </c>
      <c r="J73" s="1" t="s">
        <v>51</v>
      </c>
      <c r="K73" s="1" t="s">
        <v>51</v>
      </c>
      <c r="L73" s="1" t="s">
        <v>51</v>
      </c>
      <c r="M73" s="1" t="s">
        <v>39</v>
      </c>
      <c r="N73" s="1" t="s">
        <v>39</v>
      </c>
      <c r="O73" s="1" t="s">
        <v>38</v>
      </c>
      <c r="P73" s="1" t="s">
        <v>40</v>
      </c>
      <c r="Q73" s="13">
        <v>0</v>
      </c>
      <c r="R73" s="13">
        <v>0</v>
      </c>
      <c r="S73" s="13">
        <v>1</v>
      </c>
      <c r="T73" s="13">
        <v>0</v>
      </c>
      <c r="U73" s="13">
        <v>0</v>
      </c>
      <c r="V73" s="13">
        <v>0</v>
      </c>
    </row>
    <row r="74" spans="1:22" ht="16" x14ac:dyDescent="0.4">
      <c r="A74" s="1">
        <v>73</v>
      </c>
      <c r="B74" s="1" t="s">
        <v>88</v>
      </c>
      <c r="C74" s="1" t="s">
        <v>1342</v>
      </c>
      <c r="D74" s="1" t="s">
        <v>1343</v>
      </c>
      <c r="E74" s="1" t="s">
        <v>1343</v>
      </c>
      <c r="F74" s="1" t="s">
        <v>1344</v>
      </c>
      <c r="G74" s="1" t="s">
        <v>1345</v>
      </c>
      <c r="H74" s="1" t="s">
        <v>1445</v>
      </c>
      <c r="I74" s="1" t="s">
        <v>1316</v>
      </c>
      <c r="J74" s="1" t="s">
        <v>52</v>
      </c>
      <c r="K74" s="1" t="s">
        <v>51</v>
      </c>
      <c r="L74" s="1" t="s">
        <v>51</v>
      </c>
      <c r="M74" s="1" t="s">
        <v>1173</v>
      </c>
      <c r="N74" s="1" t="s">
        <v>38</v>
      </c>
      <c r="O74" s="1" t="s">
        <v>38</v>
      </c>
      <c r="P74" s="1" t="s">
        <v>41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</row>
    <row r="75" spans="1:22" ht="16" x14ac:dyDescent="0.4">
      <c r="A75" s="1">
        <v>74</v>
      </c>
      <c r="B75" s="1" t="s">
        <v>88</v>
      </c>
      <c r="C75" s="1" t="s">
        <v>88</v>
      </c>
      <c r="D75" s="1" t="s">
        <v>1297</v>
      </c>
      <c r="E75" s="1" t="s">
        <v>1314</v>
      </c>
      <c r="F75" s="1" t="s">
        <v>1298</v>
      </c>
      <c r="G75" s="1" t="s">
        <v>1299</v>
      </c>
      <c r="H75" s="1" t="s">
        <v>1446</v>
      </c>
      <c r="I75" s="1" t="s">
        <v>1353</v>
      </c>
      <c r="J75" s="1" t="s">
        <v>51</v>
      </c>
      <c r="K75" s="1" t="s">
        <v>51</v>
      </c>
      <c r="L75" s="1" t="s">
        <v>51</v>
      </c>
      <c r="M75" s="1" t="s">
        <v>38</v>
      </c>
      <c r="N75" s="1" t="s">
        <v>39</v>
      </c>
      <c r="O75" s="1" t="s">
        <v>38</v>
      </c>
      <c r="P75" s="1" t="s">
        <v>40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</row>
    <row r="76" spans="1:22" ht="16" x14ac:dyDescent="0.4">
      <c r="A76" s="1">
        <v>75</v>
      </c>
      <c r="B76" s="1" t="s">
        <v>88</v>
      </c>
      <c r="C76" s="1" t="s">
        <v>88</v>
      </c>
      <c r="D76" s="1" t="s">
        <v>1297</v>
      </c>
      <c r="E76" s="1" t="s">
        <v>1297</v>
      </c>
      <c r="F76" s="1" t="s">
        <v>1298</v>
      </c>
      <c r="G76" s="1" t="s">
        <v>1299</v>
      </c>
      <c r="H76" s="1" t="s">
        <v>1447</v>
      </c>
      <c r="I76" s="1" t="s">
        <v>1448</v>
      </c>
      <c r="J76" s="1" t="s">
        <v>51</v>
      </c>
      <c r="K76" s="1" t="s">
        <v>52</v>
      </c>
      <c r="L76" s="1" t="s">
        <v>51</v>
      </c>
      <c r="M76" s="1" t="s">
        <v>39</v>
      </c>
      <c r="N76" s="1" t="s">
        <v>1173</v>
      </c>
      <c r="O76" s="1" t="s">
        <v>38</v>
      </c>
      <c r="P76" s="1" t="s">
        <v>41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</row>
    <row r="77" spans="1:22" ht="16" x14ac:dyDescent="0.4">
      <c r="A77" s="1">
        <v>76</v>
      </c>
      <c r="B77" s="1" t="s">
        <v>88</v>
      </c>
      <c r="C77" s="1" t="s">
        <v>1321</v>
      </c>
      <c r="D77" s="1" t="s">
        <v>1373</v>
      </c>
      <c r="E77" s="1" t="s">
        <v>1390</v>
      </c>
      <c r="F77" s="1" t="s">
        <v>1374</v>
      </c>
      <c r="G77" s="1" t="s">
        <v>1375</v>
      </c>
      <c r="H77" s="1" t="s">
        <v>1449</v>
      </c>
      <c r="I77" s="1" t="s">
        <v>1316</v>
      </c>
      <c r="J77" s="1" t="s">
        <v>52</v>
      </c>
      <c r="K77" s="1" t="s">
        <v>52</v>
      </c>
      <c r="L77" s="1" t="s">
        <v>51</v>
      </c>
      <c r="M77" s="1" t="s">
        <v>1173</v>
      </c>
      <c r="N77" s="1" t="s">
        <v>1173</v>
      </c>
      <c r="O77" s="1" t="s">
        <v>38</v>
      </c>
      <c r="P77" s="1" t="s">
        <v>41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</row>
    <row r="78" spans="1:22" ht="16" x14ac:dyDescent="0.4">
      <c r="A78" s="1">
        <v>77</v>
      </c>
      <c r="B78" s="1" t="s">
        <v>88</v>
      </c>
      <c r="C78" s="1" t="s">
        <v>1321</v>
      </c>
      <c r="D78" s="1" t="s">
        <v>1322</v>
      </c>
      <c r="E78" s="1" t="s">
        <v>88</v>
      </c>
      <c r="F78" s="1" t="s">
        <v>1324</v>
      </c>
      <c r="G78" s="1" t="s">
        <v>1325</v>
      </c>
      <c r="H78" s="1" t="s">
        <v>1450</v>
      </c>
      <c r="I78" s="1" t="s">
        <v>1451</v>
      </c>
      <c r="J78" s="1" t="s">
        <v>51</v>
      </c>
      <c r="K78" s="1" t="s">
        <v>51</v>
      </c>
      <c r="L78" s="1" t="s">
        <v>51</v>
      </c>
      <c r="M78" s="1" t="s">
        <v>38</v>
      </c>
      <c r="N78" s="1" t="s">
        <v>39</v>
      </c>
      <c r="O78" s="1" t="s">
        <v>39</v>
      </c>
      <c r="P78" s="1" t="s">
        <v>40</v>
      </c>
      <c r="Q78" s="13">
        <v>0</v>
      </c>
      <c r="R78" s="13">
        <v>0</v>
      </c>
      <c r="S78" s="13">
        <v>0</v>
      </c>
      <c r="T78" s="13">
        <v>1</v>
      </c>
      <c r="U78" s="13">
        <v>1</v>
      </c>
      <c r="V78" s="13">
        <v>0</v>
      </c>
    </row>
    <row r="79" spans="1:22" ht="16" x14ac:dyDescent="0.4">
      <c r="A79" s="1">
        <v>78</v>
      </c>
      <c r="B79" s="1" t="s">
        <v>1302</v>
      </c>
      <c r="C79" s="1" t="s">
        <v>1302</v>
      </c>
      <c r="D79" s="1" t="s">
        <v>1302</v>
      </c>
      <c r="E79" s="1" t="s">
        <v>1302</v>
      </c>
      <c r="F79" s="1" t="s">
        <v>1310</v>
      </c>
      <c r="G79" s="1" t="s">
        <v>1311</v>
      </c>
      <c r="H79" s="1" t="s">
        <v>1452</v>
      </c>
      <c r="I79" s="1" t="s">
        <v>1398</v>
      </c>
      <c r="J79" s="1" t="s">
        <v>51</v>
      </c>
      <c r="K79" s="1" t="s">
        <v>52</v>
      </c>
      <c r="L79" s="1" t="s">
        <v>51</v>
      </c>
      <c r="M79" s="1" t="s">
        <v>38</v>
      </c>
      <c r="N79" s="1" t="s">
        <v>1173</v>
      </c>
      <c r="O79" s="1" t="s">
        <v>38</v>
      </c>
      <c r="P79" s="1" t="s">
        <v>41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</row>
    <row r="80" spans="1:22" ht="16" x14ac:dyDescent="0.4">
      <c r="A80" s="1">
        <v>79</v>
      </c>
      <c r="B80" s="1" t="s">
        <v>88</v>
      </c>
      <c r="C80" s="1" t="s">
        <v>1321</v>
      </c>
      <c r="D80" s="1" t="s">
        <v>1322</v>
      </c>
      <c r="E80" s="1" t="s">
        <v>88</v>
      </c>
      <c r="F80" s="1" t="s">
        <v>1324</v>
      </c>
      <c r="G80" s="1" t="s">
        <v>1325</v>
      </c>
      <c r="H80" s="1" t="s">
        <v>1453</v>
      </c>
      <c r="I80" s="1" t="s">
        <v>1353</v>
      </c>
      <c r="J80" s="1" t="s">
        <v>51</v>
      </c>
      <c r="K80" s="1" t="s">
        <v>51</v>
      </c>
      <c r="L80" s="1" t="s">
        <v>51</v>
      </c>
      <c r="M80" s="1" t="s">
        <v>39</v>
      </c>
      <c r="N80" s="1" t="s">
        <v>39</v>
      </c>
      <c r="O80" s="1" t="s">
        <v>38</v>
      </c>
      <c r="P80" s="1" t="s">
        <v>40</v>
      </c>
      <c r="Q80" s="13">
        <v>0</v>
      </c>
      <c r="R80" s="13">
        <v>0</v>
      </c>
      <c r="S80" s="13">
        <v>0</v>
      </c>
      <c r="T80" s="13">
        <v>1</v>
      </c>
      <c r="U80" s="13">
        <v>0</v>
      </c>
      <c r="V80" s="13">
        <v>0</v>
      </c>
    </row>
    <row r="81" spans="1:22" ht="16" x14ac:dyDescent="0.4">
      <c r="A81" s="1">
        <v>80</v>
      </c>
      <c r="B81" s="1" t="s">
        <v>88</v>
      </c>
      <c r="C81" s="1" t="s">
        <v>1321</v>
      </c>
      <c r="D81" s="1" t="s">
        <v>1322</v>
      </c>
      <c r="E81" s="1" t="s">
        <v>1323</v>
      </c>
      <c r="F81" s="1" t="s">
        <v>1324</v>
      </c>
      <c r="G81" s="1" t="s">
        <v>1325</v>
      </c>
      <c r="H81" s="1" t="s">
        <v>1454</v>
      </c>
      <c r="I81" s="1" t="s">
        <v>1435</v>
      </c>
      <c r="J81" s="1" t="s">
        <v>52</v>
      </c>
      <c r="K81" s="1" t="s">
        <v>52</v>
      </c>
      <c r="L81" s="1" t="s">
        <v>51</v>
      </c>
      <c r="M81" s="1" t="s">
        <v>1173</v>
      </c>
      <c r="N81" s="1" t="s">
        <v>1173</v>
      </c>
      <c r="O81" s="1" t="s">
        <v>38</v>
      </c>
      <c r="P81" s="1" t="s">
        <v>41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</row>
    <row r="82" spans="1:22" ht="16" x14ac:dyDescent="0.4">
      <c r="A82" s="1">
        <v>81</v>
      </c>
      <c r="B82" s="1" t="s">
        <v>1302</v>
      </c>
      <c r="C82" s="1" t="s">
        <v>1303</v>
      </c>
      <c r="D82" s="1" t="s">
        <v>1303</v>
      </c>
      <c r="E82" s="1" t="s">
        <v>1405</v>
      </c>
      <c r="F82" s="1" t="s">
        <v>1406</v>
      </c>
      <c r="G82" s="1" t="s">
        <v>1407</v>
      </c>
      <c r="H82" s="1" t="s">
        <v>1455</v>
      </c>
      <c r="I82" s="1" t="s">
        <v>1301</v>
      </c>
      <c r="J82" s="1" t="s">
        <v>51</v>
      </c>
      <c r="K82" s="1" t="s">
        <v>51</v>
      </c>
      <c r="L82" s="1" t="s">
        <v>51</v>
      </c>
      <c r="M82" s="1" t="s">
        <v>38</v>
      </c>
      <c r="N82" s="1" t="s">
        <v>39</v>
      </c>
      <c r="O82" s="1" t="s">
        <v>38</v>
      </c>
      <c r="P82" s="1" t="s">
        <v>40</v>
      </c>
      <c r="Q82" s="13">
        <v>0</v>
      </c>
      <c r="R82" s="13">
        <v>0</v>
      </c>
      <c r="S82" s="13">
        <v>0</v>
      </c>
      <c r="T82" s="13">
        <v>1</v>
      </c>
      <c r="U82" s="13">
        <v>0</v>
      </c>
      <c r="V82" s="13">
        <v>0</v>
      </c>
    </row>
    <row r="83" spans="1:22" ht="16" x14ac:dyDescent="0.4">
      <c r="A83" s="1">
        <v>82</v>
      </c>
      <c r="B83" s="1" t="s">
        <v>88</v>
      </c>
      <c r="C83" s="1" t="s">
        <v>1321</v>
      </c>
      <c r="D83" s="1" t="s">
        <v>1322</v>
      </c>
      <c r="E83" s="1" t="s">
        <v>1323</v>
      </c>
      <c r="F83" s="1" t="s">
        <v>1324</v>
      </c>
      <c r="G83" s="1" t="s">
        <v>1325</v>
      </c>
      <c r="H83" s="1" t="s">
        <v>1456</v>
      </c>
      <c r="I83" s="1" t="s">
        <v>1457</v>
      </c>
      <c r="J83" s="1" t="s">
        <v>51</v>
      </c>
      <c r="K83" s="1" t="s">
        <v>52</v>
      </c>
      <c r="L83" s="1" t="s">
        <v>51</v>
      </c>
      <c r="M83" s="1" t="s">
        <v>38</v>
      </c>
      <c r="N83" s="1" t="s">
        <v>1173</v>
      </c>
      <c r="O83" s="1" t="s">
        <v>38</v>
      </c>
      <c r="P83" s="1" t="s">
        <v>41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</row>
    <row r="84" spans="1:22" ht="16" x14ac:dyDescent="0.4">
      <c r="A84" s="1">
        <v>83</v>
      </c>
      <c r="B84" s="1" t="s">
        <v>1302</v>
      </c>
      <c r="C84" s="1" t="s">
        <v>1302</v>
      </c>
      <c r="D84" s="1" t="s">
        <v>1302</v>
      </c>
      <c r="E84" s="1" t="s">
        <v>1302</v>
      </c>
      <c r="F84" s="1" t="s">
        <v>1310</v>
      </c>
      <c r="G84" s="1" t="s">
        <v>1311</v>
      </c>
      <c r="H84" s="1" t="s">
        <v>1458</v>
      </c>
      <c r="I84" s="1" t="s">
        <v>1316</v>
      </c>
      <c r="J84" s="1" t="s">
        <v>51</v>
      </c>
      <c r="K84" s="1" t="s">
        <v>52</v>
      </c>
      <c r="L84" s="1" t="s">
        <v>51</v>
      </c>
      <c r="M84" s="1" t="s">
        <v>39</v>
      </c>
      <c r="N84" s="1" t="s">
        <v>1173</v>
      </c>
      <c r="O84" s="1" t="s">
        <v>38</v>
      </c>
      <c r="P84" s="1" t="s">
        <v>41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</row>
    <row r="85" spans="1:22" ht="16" x14ac:dyDescent="0.4">
      <c r="A85" s="1">
        <v>84</v>
      </c>
      <c r="B85" s="1" t="s">
        <v>88</v>
      </c>
      <c r="C85" s="1" t="s">
        <v>1321</v>
      </c>
      <c r="D85" s="1" t="s">
        <v>1322</v>
      </c>
      <c r="E85" s="1" t="s">
        <v>1323</v>
      </c>
      <c r="F85" s="1" t="s">
        <v>1324</v>
      </c>
      <c r="G85" s="1" t="s">
        <v>1325</v>
      </c>
      <c r="H85" s="1" t="s">
        <v>1459</v>
      </c>
      <c r="I85" s="1" t="s">
        <v>1460</v>
      </c>
      <c r="J85" s="1" t="s">
        <v>52</v>
      </c>
      <c r="K85" s="1" t="s">
        <v>51</v>
      </c>
      <c r="L85" s="1" t="s">
        <v>51</v>
      </c>
      <c r="M85" s="1" t="s">
        <v>1173</v>
      </c>
      <c r="N85" s="1" t="s">
        <v>39</v>
      </c>
      <c r="O85" s="1" t="s">
        <v>38</v>
      </c>
      <c r="P85" s="1" t="s">
        <v>41</v>
      </c>
      <c r="Q85" s="13">
        <v>0</v>
      </c>
      <c r="R85" s="13">
        <v>0</v>
      </c>
      <c r="S85" s="13">
        <v>0</v>
      </c>
      <c r="T85" s="13">
        <v>1</v>
      </c>
      <c r="U85" s="13">
        <v>0</v>
      </c>
      <c r="V85" s="13">
        <v>0</v>
      </c>
    </row>
    <row r="86" spans="1:22" ht="16" x14ac:dyDescent="0.4">
      <c r="A86" s="1">
        <v>85</v>
      </c>
      <c r="B86" s="1" t="s">
        <v>88</v>
      </c>
      <c r="C86" s="1" t="s">
        <v>1321</v>
      </c>
      <c r="D86" s="1" t="s">
        <v>1322</v>
      </c>
      <c r="E86" s="1" t="s">
        <v>1323</v>
      </c>
      <c r="F86" s="1" t="s">
        <v>1324</v>
      </c>
      <c r="G86" s="1" t="s">
        <v>1325</v>
      </c>
      <c r="H86" s="1" t="s">
        <v>1459</v>
      </c>
      <c r="I86" s="1" t="s">
        <v>1461</v>
      </c>
      <c r="J86" s="1" t="s">
        <v>51</v>
      </c>
      <c r="K86" s="1" t="s">
        <v>52</v>
      </c>
      <c r="L86" s="1" t="s">
        <v>51</v>
      </c>
      <c r="M86" s="1" t="s">
        <v>38</v>
      </c>
      <c r="N86" s="1" t="s">
        <v>1173</v>
      </c>
      <c r="O86" s="1" t="s">
        <v>38</v>
      </c>
      <c r="P86" s="1" t="s">
        <v>41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</row>
    <row r="87" spans="1:22" ht="16" x14ac:dyDescent="0.4">
      <c r="A87" s="1">
        <v>86</v>
      </c>
      <c r="B87" s="1" t="s">
        <v>88</v>
      </c>
      <c r="C87" s="1" t="s">
        <v>1321</v>
      </c>
      <c r="D87" s="1" t="s">
        <v>1322</v>
      </c>
      <c r="E87" s="1" t="s">
        <v>1323</v>
      </c>
      <c r="F87" s="1" t="s">
        <v>1324</v>
      </c>
      <c r="G87" s="1" t="s">
        <v>1325</v>
      </c>
      <c r="H87" s="1" t="s">
        <v>1462</v>
      </c>
      <c r="I87" s="1" t="s">
        <v>1398</v>
      </c>
      <c r="J87" s="1" t="s">
        <v>51</v>
      </c>
      <c r="K87" s="1" t="s">
        <v>51</v>
      </c>
      <c r="L87" s="1" t="s">
        <v>51</v>
      </c>
      <c r="M87" s="1" t="s">
        <v>38</v>
      </c>
      <c r="N87" s="1" t="s">
        <v>38</v>
      </c>
      <c r="O87" s="1" t="s">
        <v>38</v>
      </c>
      <c r="P87" s="1" t="s">
        <v>40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</row>
    <row r="88" spans="1:22" ht="16" x14ac:dyDescent="0.4">
      <c r="A88" s="1">
        <v>87</v>
      </c>
      <c r="B88" s="1" t="s">
        <v>88</v>
      </c>
      <c r="C88" s="1" t="s">
        <v>1321</v>
      </c>
      <c r="D88" s="1" t="s">
        <v>1322</v>
      </c>
      <c r="E88" s="1" t="s">
        <v>88</v>
      </c>
      <c r="F88" s="1" t="s">
        <v>1324</v>
      </c>
      <c r="G88" s="1" t="s">
        <v>1325</v>
      </c>
      <c r="H88" s="1" t="s">
        <v>1463</v>
      </c>
      <c r="I88" s="1" t="s">
        <v>1464</v>
      </c>
      <c r="J88" s="1" t="s">
        <v>51</v>
      </c>
      <c r="K88" s="1" t="s">
        <v>52</v>
      </c>
      <c r="L88" s="1" t="s">
        <v>51</v>
      </c>
      <c r="M88" s="1" t="s">
        <v>38</v>
      </c>
      <c r="N88" s="1" t="s">
        <v>1173</v>
      </c>
      <c r="O88" s="1" t="s">
        <v>38</v>
      </c>
      <c r="P88" s="1" t="s">
        <v>41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</row>
    <row r="89" spans="1:22" ht="16" x14ac:dyDescent="0.4">
      <c r="A89" s="1">
        <v>88</v>
      </c>
      <c r="B89" s="1" t="s">
        <v>1302</v>
      </c>
      <c r="C89" s="1" t="s">
        <v>1302</v>
      </c>
      <c r="D89" s="1" t="s">
        <v>1302</v>
      </c>
      <c r="E89" s="1" t="s">
        <v>1302</v>
      </c>
      <c r="F89" s="1" t="s">
        <v>1310</v>
      </c>
      <c r="G89" s="1" t="s">
        <v>1311</v>
      </c>
      <c r="H89" s="1" t="s">
        <v>1465</v>
      </c>
      <c r="I89" s="1" t="s">
        <v>1466</v>
      </c>
      <c r="J89" s="1" t="s">
        <v>51</v>
      </c>
      <c r="K89" s="1" t="s">
        <v>51</v>
      </c>
      <c r="L89" s="1" t="s">
        <v>51</v>
      </c>
      <c r="M89" s="1" t="s">
        <v>38</v>
      </c>
      <c r="N89" s="1" t="s">
        <v>38</v>
      </c>
      <c r="O89" s="1" t="s">
        <v>38</v>
      </c>
      <c r="P89" s="1" t="s">
        <v>40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</row>
    <row r="90" spans="1:22" ht="16" x14ac:dyDescent="0.4">
      <c r="A90" s="1">
        <v>89</v>
      </c>
      <c r="B90" s="1" t="s">
        <v>1302</v>
      </c>
      <c r="C90" s="1" t="s">
        <v>1302</v>
      </c>
      <c r="D90" s="1" t="s">
        <v>1302</v>
      </c>
      <c r="E90" s="1" t="s">
        <v>1302</v>
      </c>
      <c r="F90" s="1" t="s">
        <v>1310</v>
      </c>
      <c r="G90" s="1" t="s">
        <v>1311</v>
      </c>
      <c r="H90" s="1" t="s">
        <v>1467</v>
      </c>
      <c r="I90" s="1" t="s">
        <v>1313</v>
      </c>
      <c r="J90" s="1" t="s">
        <v>51</v>
      </c>
      <c r="K90" s="1" t="s">
        <v>51</v>
      </c>
      <c r="L90" s="1" t="s">
        <v>51</v>
      </c>
      <c r="M90" s="1" t="s">
        <v>38</v>
      </c>
      <c r="N90" s="1" t="s">
        <v>39</v>
      </c>
      <c r="O90" s="1" t="s">
        <v>39</v>
      </c>
      <c r="P90" s="1" t="s">
        <v>40</v>
      </c>
      <c r="Q90" s="13">
        <v>0</v>
      </c>
      <c r="R90" s="13">
        <v>0</v>
      </c>
      <c r="S90" s="13">
        <v>0</v>
      </c>
      <c r="T90" s="13">
        <v>1</v>
      </c>
      <c r="U90" s="13">
        <v>1</v>
      </c>
      <c r="V90" s="13">
        <v>0</v>
      </c>
    </row>
    <row r="91" spans="1:22" ht="16" x14ac:dyDescent="0.4">
      <c r="A91" s="1">
        <v>90</v>
      </c>
      <c r="B91" s="1" t="s">
        <v>88</v>
      </c>
      <c r="C91" s="1" t="s">
        <v>88</v>
      </c>
      <c r="D91" s="1" t="s">
        <v>1297</v>
      </c>
      <c r="E91" s="1" t="s">
        <v>1314</v>
      </c>
      <c r="F91" s="1" t="s">
        <v>1298</v>
      </c>
      <c r="G91" s="1" t="s">
        <v>1299</v>
      </c>
      <c r="H91" s="1" t="s">
        <v>1468</v>
      </c>
      <c r="I91" s="1" t="s">
        <v>1301</v>
      </c>
      <c r="J91" s="1" t="s">
        <v>51</v>
      </c>
      <c r="K91" s="1" t="s">
        <v>52</v>
      </c>
      <c r="L91" s="1" t="s">
        <v>51</v>
      </c>
      <c r="M91" s="1" t="s">
        <v>38</v>
      </c>
      <c r="N91" s="1" t="s">
        <v>1173</v>
      </c>
      <c r="O91" s="1" t="s">
        <v>38</v>
      </c>
      <c r="P91" s="1" t="s">
        <v>41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</row>
    <row r="92" spans="1:22" ht="16" x14ac:dyDescent="0.4">
      <c r="A92" s="1">
        <v>91</v>
      </c>
      <c r="B92" s="1" t="s">
        <v>88</v>
      </c>
      <c r="C92" s="1" t="s">
        <v>88</v>
      </c>
      <c r="D92" s="1" t="s">
        <v>1297</v>
      </c>
      <c r="E92" s="1" t="s">
        <v>1297</v>
      </c>
      <c r="F92" s="1" t="s">
        <v>1317</v>
      </c>
      <c r="G92" s="1" t="s">
        <v>1318</v>
      </c>
      <c r="H92" s="1" t="s">
        <v>1469</v>
      </c>
      <c r="I92" s="1" t="s">
        <v>1301</v>
      </c>
      <c r="J92" s="1" t="s">
        <v>51</v>
      </c>
      <c r="K92" s="1" t="s">
        <v>52</v>
      </c>
      <c r="L92" s="1" t="s">
        <v>51</v>
      </c>
      <c r="M92" s="1" t="s">
        <v>38</v>
      </c>
      <c r="N92" s="1" t="s">
        <v>1173</v>
      </c>
      <c r="O92" s="1" t="s">
        <v>38</v>
      </c>
      <c r="P92" s="1" t="s">
        <v>41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</row>
    <row r="93" spans="1:22" ht="16" x14ac:dyDescent="0.4">
      <c r="A93" s="1">
        <v>92</v>
      </c>
      <c r="B93" s="1" t="s">
        <v>88</v>
      </c>
      <c r="C93" s="1" t="s">
        <v>88</v>
      </c>
      <c r="D93" s="1" t="s">
        <v>1297</v>
      </c>
      <c r="E93" s="1" t="s">
        <v>1314</v>
      </c>
      <c r="F93" s="1" t="s">
        <v>1298</v>
      </c>
      <c r="G93" s="1" t="s">
        <v>1299</v>
      </c>
      <c r="H93" s="1" t="s">
        <v>1470</v>
      </c>
      <c r="I93" s="1" t="s">
        <v>1301</v>
      </c>
      <c r="J93" s="1" t="s">
        <v>51</v>
      </c>
      <c r="K93" s="1" t="s">
        <v>51</v>
      </c>
      <c r="L93" s="1" t="s">
        <v>51</v>
      </c>
      <c r="M93" s="1" t="s">
        <v>38</v>
      </c>
      <c r="N93" s="1" t="s">
        <v>39</v>
      </c>
      <c r="O93" s="1" t="s">
        <v>38</v>
      </c>
      <c r="P93" s="1" t="s">
        <v>40</v>
      </c>
      <c r="Q93" s="13">
        <v>0</v>
      </c>
      <c r="R93" s="13">
        <v>0</v>
      </c>
      <c r="S93" s="13">
        <v>0</v>
      </c>
      <c r="T93" s="13">
        <v>1</v>
      </c>
      <c r="U93" s="13">
        <v>0</v>
      </c>
      <c r="V93" s="13">
        <v>0</v>
      </c>
    </row>
    <row r="94" spans="1:22" ht="16" x14ac:dyDescent="0.4">
      <c r="A94" s="1">
        <v>93</v>
      </c>
      <c r="B94" s="1" t="s">
        <v>88</v>
      </c>
      <c r="C94" s="1" t="s">
        <v>1321</v>
      </c>
      <c r="D94" s="1" t="s">
        <v>1322</v>
      </c>
      <c r="E94" s="1" t="s">
        <v>1323</v>
      </c>
      <c r="F94" s="1" t="s">
        <v>1324</v>
      </c>
      <c r="G94" s="1" t="s">
        <v>1325</v>
      </c>
      <c r="H94" s="1" t="s">
        <v>1471</v>
      </c>
      <c r="I94" s="1" t="s">
        <v>1301</v>
      </c>
      <c r="J94" s="1" t="s">
        <v>51</v>
      </c>
      <c r="K94" s="1" t="s">
        <v>51</v>
      </c>
      <c r="L94" s="1" t="s">
        <v>51</v>
      </c>
      <c r="M94" s="1" t="s">
        <v>39</v>
      </c>
      <c r="N94" s="1" t="s">
        <v>39</v>
      </c>
      <c r="O94" s="1" t="s">
        <v>38</v>
      </c>
      <c r="P94" s="1" t="s">
        <v>40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</row>
    <row r="95" spans="1:22" ht="16" x14ac:dyDescent="0.4">
      <c r="A95" s="1">
        <v>94</v>
      </c>
      <c r="B95" s="1" t="s">
        <v>1302</v>
      </c>
      <c r="C95" s="1" t="s">
        <v>1302</v>
      </c>
      <c r="D95" s="1" t="s">
        <v>1302</v>
      </c>
      <c r="E95" s="1" t="s">
        <v>1302</v>
      </c>
      <c r="F95" s="1" t="s">
        <v>1310</v>
      </c>
      <c r="G95" s="1" t="s">
        <v>1311</v>
      </c>
      <c r="H95" s="1" t="s">
        <v>1432</v>
      </c>
      <c r="I95" s="1" t="s">
        <v>1472</v>
      </c>
      <c r="J95" s="1" t="s">
        <v>52</v>
      </c>
      <c r="K95" s="1" t="s">
        <v>52</v>
      </c>
      <c r="L95" s="1" t="s">
        <v>51</v>
      </c>
      <c r="M95" s="1" t="s">
        <v>1173</v>
      </c>
      <c r="N95" s="1" t="s">
        <v>1173</v>
      </c>
      <c r="O95" s="1" t="s">
        <v>38</v>
      </c>
      <c r="P95" s="1" t="s">
        <v>41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</row>
    <row r="96" spans="1:22" ht="16" x14ac:dyDescent="0.4">
      <c r="A96" s="1">
        <v>95</v>
      </c>
      <c r="B96" s="1" t="s">
        <v>1302</v>
      </c>
      <c r="C96" s="1" t="s">
        <v>1303</v>
      </c>
      <c r="D96" s="1" t="s">
        <v>1303</v>
      </c>
      <c r="E96" s="1" t="s">
        <v>1405</v>
      </c>
      <c r="F96" s="1" t="s">
        <v>1473</v>
      </c>
      <c r="G96" s="1" t="s">
        <v>1474</v>
      </c>
      <c r="H96" s="1" t="s">
        <v>1475</v>
      </c>
      <c r="I96" s="1" t="s">
        <v>1476</v>
      </c>
      <c r="J96" s="1" t="s">
        <v>51</v>
      </c>
      <c r="K96" s="1" t="s">
        <v>51</v>
      </c>
      <c r="L96" s="1" t="s">
        <v>51</v>
      </c>
      <c r="M96" s="1" t="s">
        <v>38</v>
      </c>
      <c r="N96" s="1" t="s">
        <v>39</v>
      </c>
      <c r="O96" s="1" t="s">
        <v>38</v>
      </c>
      <c r="P96" s="1" t="s">
        <v>40</v>
      </c>
      <c r="Q96" s="13">
        <v>0</v>
      </c>
      <c r="R96" s="13">
        <v>1</v>
      </c>
      <c r="S96" s="13">
        <v>0</v>
      </c>
      <c r="T96" s="13">
        <v>1</v>
      </c>
      <c r="U96" s="13">
        <v>0</v>
      </c>
      <c r="V96" s="13">
        <v>0</v>
      </c>
    </row>
    <row r="97" spans="1:22" ht="16" x14ac:dyDescent="0.4">
      <c r="A97" s="1">
        <v>96</v>
      </c>
      <c r="B97" s="1" t="s">
        <v>1302</v>
      </c>
      <c r="C97" s="1" t="s">
        <v>1303</v>
      </c>
      <c r="D97" s="1" t="s">
        <v>1304</v>
      </c>
      <c r="E97" s="1" t="s">
        <v>1305</v>
      </c>
      <c r="F97" s="1" t="s">
        <v>1306</v>
      </c>
      <c r="G97" s="1" t="s">
        <v>1307</v>
      </c>
      <c r="H97" s="1" t="s">
        <v>1477</v>
      </c>
      <c r="I97" s="1" t="s">
        <v>1301</v>
      </c>
      <c r="J97" s="1" t="s">
        <v>51</v>
      </c>
      <c r="K97" s="1" t="s">
        <v>52</v>
      </c>
      <c r="L97" s="1" t="s">
        <v>51</v>
      </c>
      <c r="M97" s="1" t="s">
        <v>38</v>
      </c>
      <c r="N97" s="1" t="s">
        <v>1173</v>
      </c>
      <c r="O97" s="1" t="s">
        <v>38</v>
      </c>
      <c r="P97" s="1" t="s">
        <v>41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</row>
    <row r="98" spans="1:22" ht="16" x14ac:dyDescent="0.4">
      <c r="A98" s="1">
        <v>97</v>
      </c>
      <c r="B98" s="1" t="s">
        <v>1302</v>
      </c>
      <c r="C98" s="1" t="s">
        <v>1303</v>
      </c>
      <c r="D98" s="1" t="s">
        <v>1303</v>
      </c>
      <c r="E98" s="1" t="s">
        <v>1405</v>
      </c>
      <c r="F98" s="1" t="s">
        <v>1410</v>
      </c>
      <c r="G98" s="1" t="s">
        <v>1411</v>
      </c>
      <c r="H98" s="1" t="s">
        <v>1478</v>
      </c>
      <c r="I98" s="1" t="s">
        <v>1431</v>
      </c>
      <c r="J98" s="1" t="s">
        <v>51</v>
      </c>
      <c r="K98" s="1" t="s">
        <v>51</v>
      </c>
      <c r="L98" s="1" t="s">
        <v>51</v>
      </c>
      <c r="M98" s="1" t="s">
        <v>38</v>
      </c>
      <c r="N98" s="1" t="s">
        <v>38</v>
      </c>
      <c r="O98" s="1" t="s">
        <v>38</v>
      </c>
      <c r="P98" s="1" t="s">
        <v>40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</row>
    <row r="99" spans="1:22" ht="16" x14ac:dyDescent="0.4">
      <c r="A99" s="1">
        <v>98</v>
      </c>
      <c r="B99" s="1" t="s">
        <v>88</v>
      </c>
      <c r="C99" s="1" t="s">
        <v>88</v>
      </c>
      <c r="D99" s="1" t="s">
        <v>1297</v>
      </c>
      <c r="E99" s="1" t="s">
        <v>1297</v>
      </c>
      <c r="F99" s="1" t="s">
        <v>1298</v>
      </c>
      <c r="G99" s="1" t="s">
        <v>1299</v>
      </c>
      <c r="H99" s="1" t="s">
        <v>1479</v>
      </c>
      <c r="I99" s="1" t="s">
        <v>1301</v>
      </c>
      <c r="J99" s="1" t="s">
        <v>51</v>
      </c>
      <c r="K99" s="1" t="s">
        <v>51</v>
      </c>
      <c r="L99" s="1" t="s">
        <v>51</v>
      </c>
      <c r="M99" s="1" t="s">
        <v>39</v>
      </c>
      <c r="N99" s="1" t="s">
        <v>38</v>
      </c>
      <c r="O99" s="1" t="s">
        <v>38</v>
      </c>
      <c r="P99" s="1" t="s">
        <v>40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</row>
    <row r="100" spans="1:22" ht="16" x14ac:dyDescent="0.4">
      <c r="A100" s="1">
        <v>99</v>
      </c>
      <c r="B100" s="1" t="s">
        <v>88</v>
      </c>
      <c r="C100" s="1" t="s">
        <v>88</v>
      </c>
      <c r="D100" s="1" t="s">
        <v>1336</v>
      </c>
      <c r="E100" s="1" t="s">
        <v>1348</v>
      </c>
      <c r="F100" s="1" t="s">
        <v>1392</v>
      </c>
      <c r="G100" s="1" t="s">
        <v>1393</v>
      </c>
      <c r="H100" s="1" t="s">
        <v>1480</v>
      </c>
      <c r="I100" s="1" t="s">
        <v>1389</v>
      </c>
      <c r="J100" s="1" t="s">
        <v>51</v>
      </c>
      <c r="K100" s="1" t="s">
        <v>52</v>
      </c>
      <c r="L100" s="1" t="s">
        <v>51</v>
      </c>
      <c r="M100" s="1" t="s">
        <v>38</v>
      </c>
      <c r="N100" s="1" t="s">
        <v>1173</v>
      </c>
      <c r="O100" s="1" t="s">
        <v>39</v>
      </c>
      <c r="P100" s="1" t="s">
        <v>41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1</v>
      </c>
    </row>
    <row r="101" spans="1:22" ht="16" x14ac:dyDescent="0.4">
      <c r="A101" s="1">
        <v>100</v>
      </c>
      <c r="B101" s="1" t="s">
        <v>1302</v>
      </c>
      <c r="C101" s="1" t="s">
        <v>1302</v>
      </c>
      <c r="D101" s="1" t="s">
        <v>1302</v>
      </c>
      <c r="E101" s="1" t="s">
        <v>1302</v>
      </c>
      <c r="F101" s="1" t="s">
        <v>1310</v>
      </c>
      <c r="G101" s="1" t="s">
        <v>1311</v>
      </c>
      <c r="H101" s="1" t="s">
        <v>1481</v>
      </c>
      <c r="I101" s="1" t="s">
        <v>1389</v>
      </c>
      <c r="J101" s="1" t="s">
        <v>51</v>
      </c>
      <c r="K101" s="1" t="s">
        <v>52</v>
      </c>
      <c r="L101" s="1" t="s">
        <v>51</v>
      </c>
      <c r="M101" s="1" t="s">
        <v>38</v>
      </c>
      <c r="N101" s="1" t="s">
        <v>1173</v>
      </c>
      <c r="O101" s="1" t="s">
        <v>38</v>
      </c>
      <c r="P101" s="1" t="s">
        <v>41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</row>
    <row r="102" spans="1:22" ht="16" x14ac:dyDescent="0.4">
      <c r="A102" s="1">
        <v>101</v>
      </c>
      <c r="B102" s="1" t="s">
        <v>1302</v>
      </c>
      <c r="C102" s="1" t="s">
        <v>1302</v>
      </c>
      <c r="D102" s="1" t="s">
        <v>1302</v>
      </c>
      <c r="E102" s="1" t="s">
        <v>1302</v>
      </c>
      <c r="F102" s="1" t="s">
        <v>1310</v>
      </c>
      <c r="G102" s="1" t="s">
        <v>1311</v>
      </c>
      <c r="H102" s="1" t="s">
        <v>1482</v>
      </c>
      <c r="I102" s="1" t="s">
        <v>1353</v>
      </c>
      <c r="J102" s="1" t="s">
        <v>51</v>
      </c>
      <c r="K102" s="1" t="s">
        <v>52</v>
      </c>
      <c r="L102" s="1" t="s">
        <v>51</v>
      </c>
      <c r="M102" s="1" t="s">
        <v>38</v>
      </c>
      <c r="N102" s="1" t="s">
        <v>1173</v>
      </c>
      <c r="O102" s="1" t="s">
        <v>38</v>
      </c>
      <c r="P102" s="1" t="s">
        <v>41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</row>
    <row r="103" spans="1:22" ht="16" x14ac:dyDescent="0.4">
      <c r="A103" s="1">
        <v>102</v>
      </c>
      <c r="B103" s="1" t="s">
        <v>1302</v>
      </c>
      <c r="C103" s="1" t="s">
        <v>1303</v>
      </c>
      <c r="D103" s="1" t="s">
        <v>1303</v>
      </c>
      <c r="E103" s="1" t="s">
        <v>1405</v>
      </c>
      <c r="F103" s="1" t="s">
        <v>1406</v>
      </c>
      <c r="G103" s="1" t="s">
        <v>1407</v>
      </c>
      <c r="H103" s="1" t="s">
        <v>1483</v>
      </c>
      <c r="I103" s="1" t="s">
        <v>1484</v>
      </c>
      <c r="J103" s="1" t="s">
        <v>51</v>
      </c>
      <c r="K103" s="1" t="s">
        <v>51</v>
      </c>
      <c r="L103" s="1" t="s">
        <v>51</v>
      </c>
      <c r="M103" s="1" t="s">
        <v>39</v>
      </c>
      <c r="N103" s="1" t="s">
        <v>39</v>
      </c>
      <c r="O103" s="1" t="s">
        <v>38</v>
      </c>
      <c r="P103" s="1" t="s">
        <v>40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</row>
    <row r="104" spans="1:22" ht="16" x14ac:dyDescent="0.4">
      <c r="A104" s="1">
        <v>103</v>
      </c>
      <c r="B104" s="1" t="s">
        <v>88</v>
      </c>
      <c r="C104" s="1" t="s">
        <v>1321</v>
      </c>
      <c r="D104" s="1" t="s">
        <v>1322</v>
      </c>
      <c r="E104" s="1" t="s">
        <v>88</v>
      </c>
      <c r="F104" s="1" t="s">
        <v>1324</v>
      </c>
      <c r="G104" s="1" t="s">
        <v>1325</v>
      </c>
      <c r="H104" s="1" t="s">
        <v>1441</v>
      </c>
      <c r="I104" s="1" t="s">
        <v>1485</v>
      </c>
      <c r="J104" s="1" t="s">
        <v>52</v>
      </c>
      <c r="K104" s="1" t="s">
        <v>51</v>
      </c>
      <c r="L104" s="1" t="s">
        <v>51</v>
      </c>
      <c r="M104" s="1" t="s">
        <v>1173</v>
      </c>
      <c r="N104" s="1" t="s">
        <v>38</v>
      </c>
      <c r="O104" s="1" t="s">
        <v>38</v>
      </c>
      <c r="P104" s="1" t="s">
        <v>41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</row>
    <row r="105" spans="1:22" ht="16" x14ac:dyDescent="0.4">
      <c r="A105" s="1">
        <v>104</v>
      </c>
      <c r="B105" s="1" t="s">
        <v>88</v>
      </c>
      <c r="C105" s="1" t="s">
        <v>1321</v>
      </c>
      <c r="D105" s="1" t="s">
        <v>1322</v>
      </c>
      <c r="E105" s="1" t="s">
        <v>1323</v>
      </c>
      <c r="F105" s="1" t="s">
        <v>1324</v>
      </c>
      <c r="G105" s="1" t="s">
        <v>1325</v>
      </c>
      <c r="H105" s="1" t="s">
        <v>1486</v>
      </c>
      <c r="I105" s="1" t="s">
        <v>1401</v>
      </c>
      <c r="J105" s="1" t="s">
        <v>51</v>
      </c>
      <c r="K105" s="1" t="s">
        <v>51</v>
      </c>
      <c r="L105" s="1" t="s">
        <v>51</v>
      </c>
      <c r="M105" s="1" t="s">
        <v>38</v>
      </c>
      <c r="N105" s="1" t="s">
        <v>39</v>
      </c>
      <c r="O105" s="1" t="s">
        <v>38</v>
      </c>
      <c r="P105" s="1" t="s">
        <v>40</v>
      </c>
      <c r="Q105" s="13">
        <v>0</v>
      </c>
      <c r="R105" s="13">
        <v>0</v>
      </c>
      <c r="S105" s="13">
        <v>0</v>
      </c>
      <c r="T105" s="13">
        <v>1</v>
      </c>
      <c r="U105" s="13">
        <v>0</v>
      </c>
      <c r="V105" s="13">
        <v>0</v>
      </c>
    </row>
    <row r="106" spans="1:22" ht="16" x14ac:dyDescent="0.4">
      <c r="A106" s="1">
        <v>105</v>
      </c>
      <c r="B106" s="1" t="s">
        <v>1302</v>
      </c>
      <c r="C106" s="1" t="s">
        <v>1303</v>
      </c>
      <c r="D106" s="1" t="s">
        <v>1303</v>
      </c>
      <c r="E106" s="1" t="s">
        <v>1405</v>
      </c>
      <c r="F106" s="1" t="s">
        <v>1410</v>
      </c>
      <c r="G106" s="1" t="s">
        <v>1411</v>
      </c>
      <c r="H106" s="1" t="s">
        <v>1487</v>
      </c>
      <c r="I106" s="1" t="s">
        <v>1488</v>
      </c>
      <c r="J106" s="1" t="s">
        <v>51</v>
      </c>
      <c r="K106" s="1" t="s">
        <v>51</v>
      </c>
      <c r="L106" s="1" t="s">
        <v>51</v>
      </c>
      <c r="M106" s="1" t="s">
        <v>38</v>
      </c>
      <c r="N106" s="1" t="s">
        <v>39</v>
      </c>
      <c r="O106" s="1" t="s">
        <v>38</v>
      </c>
      <c r="P106" s="1" t="s">
        <v>40</v>
      </c>
      <c r="Q106" s="13">
        <v>0</v>
      </c>
      <c r="R106" s="13">
        <v>0</v>
      </c>
      <c r="S106" s="13">
        <v>0</v>
      </c>
      <c r="T106" s="13">
        <v>1</v>
      </c>
      <c r="U106" s="13">
        <v>0</v>
      </c>
      <c r="V106" s="13">
        <v>0</v>
      </c>
    </row>
    <row r="107" spans="1:22" ht="16" x14ac:dyDescent="0.4">
      <c r="A107" s="1">
        <v>106</v>
      </c>
      <c r="B107" s="1" t="s">
        <v>88</v>
      </c>
      <c r="C107" s="1" t="s">
        <v>88</v>
      </c>
      <c r="D107" s="1" t="s">
        <v>1297</v>
      </c>
      <c r="E107" s="1" t="s">
        <v>1314</v>
      </c>
      <c r="F107" s="1" t="s">
        <v>1298</v>
      </c>
      <c r="G107" s="1" t="s">
        <v>1299</v>
      </c>
      <c r="H107" s="1" t="s">
        <v>1489</v>
      </c>
      <c r="I107" s="1" t="s">
        <v>1398</v>
      </c>
      <c r="J107" s="1" t="s">
        <v>51</v>
      </c>
      <c r="K107" s="1" t="s">
        <v>51</v>
      </c>
      <c r="L107" s="1" t="s">
        <v>51</v>
      </c>
      <c r="M107" s="1" t="s">
        <v>38</v>
      </c>
      <c r="N107" s="1" t="s">
        <v>39</v>
      </c>
      <c r="O107" s="1" t="s">
        <v>38</v>
      </c>
      <c r="P107" s="1" t="s">
        <v>40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</row>
    <row r="108" spans="1:22" ht="16" x14ac:dyDescent="0.4">
      <c r="A108" s="1">
        <v>107</v>
      </c>
      <c r="B108" s="1" t="s">
        <v>88</v>
      </c>
      <c r="C108" s="1" t="s">
        <v>1321</v>
      </c>
      <c r="D108" s="1" t="s">
        <v>1322</v>
      </c>
      <c r="E108" s="1" t="s">
        <v>1314</v>
      </c>
      <c r="F108" s="1" t="s">
        <v>1324</v>
      </c>
      <c r="G108" s="1" t="s">
        <v>1325</v>
      </c>
      <c r="H108" s="1" t="s">
        <v>1490</v>
      </c>
      <c r="I108" s="1" t="s">
        <v>1389</v>
      </c>
      <c r="J108" s="1" t="s">
        <v>51</v>
      </c>
      <c r="K108" s="1" t="s">
        <v>51</v>
      </c>
      <c r="L108" s="1" t="s">
        <v>51</v>
      </c>
      <c r="M108" s="1" t="s">
        <v>38</v>
      </c>
      <c r="N108" s="1" t="s">
        <v>39</v>
      </c>
      <c r="O108" s="1" t="s">
        <v>38</v>
      </c>
      <c r="P108" s="1" t="s">
        <v>40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</row>
    <row r="109" spans="1:22" ht="16" x14ac:dyDescent="0.4">
      <c r="A109" s="1">
        <v>108</v>
      </c>
      <c r="B109" s="1" t="s">
        <v>1302</v>
      </c>
      <c r="C109" s="1" t="s">
        <v>1302</v>
      </c>
      <c r="D109" s="1" t="s">
        <v>1302</v>
      </c>
      <c r="E109" s="1" t="s">
        <v>1302</v>
      </c>
      <c r="F109" s="1" t="s">
        <v>1310</v>
      </c>
      <c r="G109" s="1" t="s">
        <v>1311</v>
      </c>
      <c r="H109" s="1" t="s">
        <v>1491</v>
      </c>
      <c r="I109" s="1" t="s">
        <v>1316</v>
      </c>
      <c r="J109" s="1" t="s">
        <v>51</v>
      </c>
      <c r="K109" s="1" t="s">
        <v>51</v>
      </c>
      <c r="L109" s="1" t="s">
        <v>51</v>
      </c>
      <c r="M109" s="1" t="s">
        <v>38</v>
      </c>
      <c r="N109" s="1" t="s">
        <v>39</v>
      </c>
      <c r="O109" s="1" t="s">
        <v>38</v>
      </c>
      <c r="P109" s="1" t="s">
        <v>40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</row>
    <row r="110" spans="1:22" ht="16" x14ac:dyDescent="0.4">
      <c r="A110" s="1">
        <v>109</v>
      </c>
      <c r="B110" s="1" t="s">
        <v>88</v>
      </c>
      <c r="C110" s="1" t="s">
        <v>88</v>
      </c>
      <c r="D110" s="1" t="s">
        <v>1336</v>
      </c>
      <c r="E110" s="1" t="s">
        <v>1348</v>
      </c>
      <c r="F110" s="1" t="s">
        <v>1360</v>
      </c>
      <c r="G110" s="1" t="s">
        <v>1361</v>
      </c>
      <c r="H110" s="1" t="s">
        <v>1492</v>
      </c>
      <c r="I110" s="1" t="s">
        <v>1301</v>
      </c>
      <c r="J110" s="1" t="s">
        <v>51</v>
      </c>
      <c r="K110" s="1" t="s">
        <v>51</v>
      </c>
      <c r="L110" s="1" t="s">
        <v>51</v>
      </c>
      <c r="M110" s="1" t="s">
        <v>38</v>
      </c>
      <c r="N110" s="1" t="s">
        <v>39</v>
      </c>
      <c r="O110" s="1" t="s">
        <v>38</v>
      </c>
      <c r="P110" s="1" t="s">
        <v>40</v>
      </c>
      <c r="Q110" s="13">
        <v>0</v>
      </c>
      <c r="R110" s="13">
        <v>0</v>
      </c>
      <c r="S110" s="13">
        <v>0</v>
      </c>
      <c r="T110" s="13">
        <v>1</v>
      </c>
      <c r="U110" s="13">
        <v>0</v>
      </c>
      <c r="V110" s="13">
        <v>0</v>
      </c>
    </row>
    <row r="111" spans="1:22" ht="16" x14ac:dyDescent="0.4">
      <c r="A111" s="1">
        <v>110</v>
      </c>
      <c r="B111" s="1" t="s">
        <v>1302</v>
      </c>
      <c r="C111" s="1" t="s">
        <v>1303</v>
      </c>
      <c r="D111" s="1" t="s">
        <v>1303</v>
      </c>
      <c r="E111" s="1" t="s">
        <v>1405</v>
      </c>
      <c r="F111" s="1" t="s">
        <v>1410</v>
      </c>
      <c r="G111" s="1" t="s">
        <v>1411</v>
      </c>
      <c r="H111" s="1" t="s">
        <v>1493</v>
      </c>
      <c r="I111" s="1" t="s">
        <v>1398</v>
      </c>
      <c r="J111" s="1" t="s">
        <v>51</v>
      </c>
      <c r="K111" s="1" t="s">
        <v>51</v>
      </c>
      <c r="L111" s="1" t="s">
        <v>51</v>
      </c>
      <c r="M111" s="1" t="s">
        <v>38</v>
      </c>
      <c r="N111" s="1" t="s">
        <v>39</v>
      </c>
      <c r="O111" s="1" t="s">
        <v>38</v>
      </c>
      <c r="P111" s="1" t="s">
        <v>40</v>
      </c>
      <c r="Q111" s="13">
        <v>0</v>
      </c>
      <c r="R111" s="13">
        <v>0</v>
      </c>
      <c r="S111" s="13">
        <v>0</v>
      </c>
      <c r="T111" s="13">
        <v>1</v>
      </c>
      <c r="U111" s="13">
        <v>0</v>
      </c>
      <c r="V111" s="13">
        <v>0</v>
      </c>
    </row>
    <row r="112" spans="1:22" ht="16" x14ac:dyDescent="0.4">
      <c r="A112" s="1">
        <v>111</v>
      </c>
      <c r="B112" s="1" t="s">
        <v>88</v>
      </c>
      <c r="C112" s="1" t="s">
        <v>88</v>
      </c>
      <c r="D112" s="1" t="s">
        <v>1336</v>
      </c>
      <c r="E112" s="1" t="s">
        <v>1348</v>
      </c>
      <c r="F112" s="1" t="s">
        <v>1349</v>
      </c>
      <c r="G112" s="1" t="s">
        <v>1350</v>
      </c>
      <c r="H112" s="1" t="s">
        <v>1494</v>
      </c>
      <c r="I112" s="1" t="s">
        <v>1495</v>
      </c>
      <c r="J112" s="1" t="s">
        <v>51</v>
      </c>
      <c r="K112" s="1" t="s">
        <v>52</v>
      </c>
      <c r="L112" s="1" t="s">
        <v>51</v>
      </c>
      <c r="M112" s="1" t="s">
        <v>39</v>
      </c>
      <c r="N112" s="1" t="s">
        <v>1173</v>
      </c>
      <c r="O112" s="1" t="s">
        <v>38</v>
      </c>
      <c r="P112" s="1" t="s">
        <v>41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</row>
    <row r="113" spans="1:22" ht="16" x14ac:dyDescent="0.4">
      <c r="A113" s="1">
        <v>112</v>
      </c>
      <c r="B113" s="1" t="s">
        <v>88</v>
      </c>
      <c r="C113" s="1" t="s">
        <v>1321</v>
      </c>
      <c r="D113" s="1" t="s">
        <v>1322</v>
      </c>
      <c r="E113" s="1" t="s">
        <v>88</v>
      </c>
      <c r="F113" s="1" t="s">
        <v>1324</v>
      </c>
      <c r="G113" s="1" t="s">
        <v>1325</v>
      </c>
      <c r="H113" s="1" t="s">
        <v>1496</v>
      </c>
      <c r="I113" s="1" t="s">
        <v>1497</v>
      </c>
      <c r="J113" s="1" t="s">
        <v>51</v>
      </c>
      <c r="K113" s="1" t="s">
        <v>51</v>
      </c>
      <c r="L113" s="1" t="s">
        <v>51</v>
      </c>
      <c r="M113" s="1" t="s">
        <v>38</v>
      </c>
      <c r="N113" s="1" t="s">
        <v>38</v>
      </c>
      <c r="O113" s="1" t="s">
        <v>38</v>
      </c>
      <c r="P113" s="1" t="s">
        <v>40</v>
      </c>
      <c r="Q113" s="13">
        <v>0</v>
      </c>
      <c r="R113" s="13">
        <v>1</v>
      </c>
      <c r="S113" s="13">
        <v>0</v>
      </c>
      <c r="T113" s="13">
        <v>0</v>
      </c>
      <c r="U113" s="13">
        <v>0</v>
      </c>
      <c r="V113" s="13">
        <v>0</v>
      </c>
    </row>
    <row r="114" spans="1:22" ht="16" x14ac:dyDescent="0.4">
      <c r="A114" s="1">
        <v>113</v>
      </c>
      <c r="B114" s="1" t="s">
        <v>1302</v>
      </c>
      <c r="C114" s="1" t="s">
        <v>1303</v>
      </c>
      <c r="D114" s="1" t="s">
        <v>1304</v>
      </c>
      <c r="E114" s="1" t="s">
        <v>1305</v>
      </c>
      <c r="F114" s="1" t="s">
        <v>1306</v>
      </c>
      <c r="G114" s="1" t="s">
        <v>1307</v>
      </c>
      <c r="H114" s="1" t="s">
        <v>1498</v>
      </c>
      <c r="I114" s="1" t="s">
        <v>1431</v>
      </c>
      <c r="J114" s="1" t="s">
        <v>51</v>
      </c>
      <c r="K114" s="1" t="s">
        <v>51</v>
      </c>
      <c r="L114" s="1" t="s">
        <v>52</v>
      </c>
      <c r="M114" s="1" t="s">
        <v>38</v>
      </c>
      <c r="N114" s="1" t="s">
        <v>38</v>
      </c>
      <c r="O114" s="1" t="s">
        <v>1173</v>
      </c>
      <c r="P114" s="1" t="s">
        <v>41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</row>
    <row r="115" spans="1:22" ht="16" x14ac:dyDescent="0.4">
      <c r="A115" s="1">
        <v>114</v>
      </c>
      <c r="B115" s="1" t="s">
        <v>1302</v>
      </c>
      <c r="C115" s="1" t="s">
        <v>1302</v>
      </c>
      <c r="D115" s="1" t="s">
        <v>1302</v>
      </c>
      <c r="E115" s="1" t="s">
        <v>1302</v>
      </c>
      <c r="F115" s="1" t="s">
        <v>1310</v>
      </c>
      <c r="G115" s="1" t="s">
        <v>1311</v>
      </c>
      <c r="H115" s="1" t="s">
        <v>1499</v>
      </c>
      <c r="I115" s="1" t="s">
        <v>1500</v>
      </c>
      <c r="J115" s="1" t="s">
        <v>51</v>
      </c>
      <c r="K115" s="1" t="s">
        <v>51</v>
      </c>
      <c r="L115" s="1" t="s">
        <v>51</v>
      </c>
      <c r="M115" s="1" t="s">
        <v>38</v>
      </c>
      <c r="N115" s="1" t="s">
        <v>38</v>
      </c>
      <c r="O115" s="1" t="s">
        <v>38</v>
      </c>
      <c r="P115" s="1" t="s">
        <v>40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</row>
    <row r="116" spans="1:22" ht="16" x14ac:dyDescent="0.4">
      <c r="A116" s="1">
        <v>115</v>
      </c>
      <c r="B116" s="1" t="s">
        <v>1302</v>
      </c>
      <c r="C116" s="1" t="s">
        <v>1303</v>
      </c>
      <c r="D116" s="1" t="s">
        <v>1304</v>
      </c>
      <c r="E116" s="1" t="s">
        <v>1305</v>
      </c>
      <c r="F116" s="1" t="s">
        <v>1306</v>
      </c>
      <c r="G116" s="1" t="s">
        <v>1307</v>
      </c>
      <c r="H116" s="1" t="s">
        <v>1501</v>
      </c>
      <c r="I116" s="1" t="s">
        <v>1488</v>
      </c>
      <c r="J116" s="1" t="s">
        <v>51</v>
      </c>
      <c r="K116" s="1" t="s">
        <v>51</v>
      </c>
      <c r="L116" s="1" t="s">
        <v>51</v>
      </c>
      <c r="M116" s="1" t="s">
        <v>39</v>
      </c>
      <c r="N116" s="1" t="s">
        <v>38</v>
      </c>
      <c r="O116" s="1" t="s">
        <v>38</v>
      </c>
      <c r="P116" s="1" t="s">
        <v>40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</row>
    <row r="117" spans="1:22" ht="16" x14ac:dyDescent="0.4">
      <c r="A117" s="1">
        <v>116</v>
      </c>
      <c r="B117" s="1" t="s">
        <v>88</v>
      </c>
      <c r="C117" s="1" t="s">
        <v>1321</v>
      </c>
      <c r="D117" s="1" t="s">
        <v>1373</v>
      </c>
      <c r="E117" s="1" t="s">
        <v>1390</v>
      </c>
      <c r="F117" s="1" t="s">
        <v>1374</v>
      </c>
      <c r="G117" s="1" t="s">
        <v>1375</v>
      </c>
      <c r="H117" s="1" t="s">
        <v>1502</v>
      </c>
      <c r="I117" s="1" t="s">
        <v>1353</v>
      </c>
      <c r="J117" s="1" t="s">
        <v>52</v>
      </c>
      <c r="K117" s="1" t="s">
        <v>52</v>
      </c>
      <c r="L117" s="1" t="s">
        <v>51</v>
      </c>
      <c r="M117" s="1" t="s">
        <v>1173</v>
      </c>
      <c r="N117" s="1" t="s">
        <v>1173</v>
      </c>
      <c r="O117" s="1" t="s">
        <v>38</v>
      </c>
      <c r="P117" s="1" t="s">
        <v>41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</row>
    <row r="118" spans="1:22" ht="16" x14ac:dyDescent="0.4">
      <c r="A118" s="1">
        <v>117</v>
      </c>
      <c r="B118" s="1" t="s">
        <v>88</v>
      </c>
      <c r="C118" s="1" t="s">
        <v>88</v>
      </c>
      <c r="D118" s="1" t="s">
        <v>1297</v>
      </c>
      <c r="E118" s="1" t="s">
        <v>1314</v>
      </c>
      <c r="F118" s="1" t="s">
        <v>1298</v>
      </c>
      <c r="G118" s="1" t="s">
        <v>1299</v>
      </c>
      <c r="H118" s="1" t="s">
        <v>1503</v>
      </c>
      <c r="I118" s="1" t="s">
        <v>1301</v>
      </c>
      <c r="J118" s="1" t="s">
        <v>51</v>
      </c>
      <c r="K118" s="1" t="s">
        <v>51</v>
      </c>
      <c r="L118" s="1" t="s">
        <v>51</v>
      </c>
      <c r="M118" s="1" t="s">
        <v>38</v>
      </c>
      <c r="N118" s="1" t="s">
        <v>38</v>
      </c>
      <c r="O118" s="1" t="s">
        <v>38</v>
      </c>
      <c r="P118" s="1" t="s">
        <v>40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</row>
    <row r="119" spans="1:22" ht="16" x14ac:dyDescent="0.4">
      <c r="A119" s="1">
        <v>118</v>
      </c>
      <c r="B119" s="1" t="s">
        <v>1302</v>
      </c>
      <c r="C119" s="1" t="s">
        <v>1303</v>
      </c>
      <c r="D119" s="1" t="s">
        <v>1303</v>
      </c>
      <c r="E119" s="1" t="s">
        <v>1405</v>
      </c>
      <c r="F119" s="1" t="s">
        <v>1410</v>
      </c>
      <c r="G119" s="1" t="s">
        <v>1411</v>
      </c>
      <c r="H119" s="1" t="s">
        <v>1487</v>
      </c>
      <c r="I119" s="1" t="s">
        <v>1316</v>
      </c>
      <c r="J119" s="1" t="s">
        <v>51</v>
      </c>
      <c r="K119" s="1" t="s">
        <v>51</v>
      </c>
      <c r="L119" s="1" t="s">
        <v>51</v>
      </c>
      <c r="M119" s="1" t="s">
        <v>38</v>
      </c>
      <c r="N119" s="1" t="s">
        <v>39</v>
      </c>
      <c r="O119" s="1" t="s">
        <v>38</v>
      </c>
      <c r="P119" s="1" t="s">
        <v>40</v>
      </c>
      <c r="Q119" s="13">
        <v>0</v>
      </c>
      <c r="R119" s="13">
        <v>0</v>
      </c>
      <c r="S119" s="13">
        <v>0</v>
      </c>
      <c r="T119" s="13">
        <v>1</v>
      </c>
      <c r="U119" s="13">
        <v>0</v>
      </c>
      <c r="V119" s="13">
        <v>0</v>
      </c>
    </row>
    <row r="120" spans="1:22" ht="16" x14ac:dyDescent="0.4">
      <c r="A120" s="1">
        <v>119</v>
      </c>
      <c r="B120" s="1" t="s">
        <v>1302</v>
      </c>
      <c r="C120" s="1" t="s">
        <v>1302</v>
      </c>
      <c r="D120" s="1" t="s">
        <v>1302</v>
      </c>
      <c r="E120" s="1" t="s">
        <v>1302</v>
      </c>
      <c r="F120" s="1" t="s">
        <v>1310</v>
      </c>
      <c r="G120" s="1" t="s">
        <v>1311</v>
      </c>
      <c r="H120" s="1" t="s">
        <v>1504</v>
      </c>
      <c r="I120" s="1" t="s">
        <v>1316</v>
      </c>
      <c r="J120" s="1" t="s">
        <v>51</v>
      </c>
      <c r="K120" s="1" t="s">
        <v>52</v>
      </c>
      <c r="L120" s="1" t="s">
        <v>51</v>
      </c>
      <c r="M120" s="1" t="s">
        <v>38</v>
      </c>
      <c r="N120" s="1" t="s">
        <v>1173</v>
      </c>
      <c r="O120" s="1" t="s">
        <v>38</v>
      </c>
      <c r="P120" s="1" t="s">
        <v>41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</row>
    <row r="121" spans="1:22" ht="16" x14ac:dyDescent="0.4">
      <c r="A121" s="1">
        <v>120</v>
      </c>
      <c r="B121" s="1" t="s">
        <v>88</v>
      </c>
      <c r="C121" s="1" t="s">
        <v>1321</v>
      </c>
      <c r="D121" s="1" t="s">
        <v>1322</v>
      </c>
      <c r="E121" s="1" t="s">
        <v>1297</v>
      </c>
      <c r="F121" s="1" t="s">
        <v>1324</v>
      </c>
      <c r="G121" s="1" t="s">
        <v>1325</v>
      </c>
      <c r="H121" s="1" t="s">
        <v>1505</v>
      </c>
      <c r="I121" s="1" t="s">
        <v>1506</v>
      </c>
      <c r="J121" s="1" t="s">
        <v>51</v>
      </c>
      <c r="K121" s="1" t="s">
        <v>51</v>
      </c>
      <c r="L121" s="1" t="s">
        <v>51</v>
      </c>
      <c r="M121" s="1" t="s">
        <v>38</v>
      </c>
      <c r="N121" s="1" t="s">
        <v>39</v>
      </c>
      <c r="O121" s="1" t="s">
        <v>38</v>
      </c>
      <c r="P121" s="1" t="s">
        <v>40</v>
      </c>
      <c r="Q121" s="13">
        <v>0</v>
      </c>
      <c r="R121" s="13">
        <v>0</v>
      </c>
      <c r="S121" s="13">
        <v>0</v>
      </c>
      <c r="T121" s="13">
        <v>1</v>
      </c>
      <c r="U121" s="13">
        <v>0</v>
      </c>
      <c r="V121" s="13">
        <v>0</v>
      </c>
    </row>
    <row r="122" spans="1:22" ht="16" x14ac:dyDescent="0.4">
      <c r="A122" s="1">
        <v>121</v>
      </c>
      <c r="B122" s="1" t="s">
        <v>1302</v>
      </c>
      <c r="C122" s="1" t="s">
        <v>1302</v>
      </c>
      <c r="D122" s="1" t="s">
        <v>1302</v>
      </c>
      <c r="E122" s="1" t="s">
        <v>1302</v>
      </c>
      <c r="F122" s="1" t="s">
        <v>1310</v>
      </c>
      <c r="G122" s="1" t="s">
        <v>1311</v>
      </c>
      <c r="H122" s="1" t="s">
        <v>1507</v>
      </c>
      <c r="I122" s="1" t="s">
        <v>1313</v>
      </c>
      <c r="J122" s="1" t="s">
        <v>51</v>
      </c>
      <c r="K122" s="1" t="s">
        <v>52</v>
      </c>
      <c r="L122" s="1" t="s">
        <v>52</v>
      </c>
      <c r="M122" s="1" t="s">
        <v>38</v>
      </c>
      <c r="N122" s="1" t="s">
        <v>1173</v>
      </c>
      <c r="O122" s="1" t="s">
        <v>1173</v>
      </c>
      <c r="P122" s="1" t="s">
        <v>41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</row>
    <row r="123" spans="1:22" ht="16" x14ac:dyDescent="0.4">
      <c r="A123" s="1">
        <v>122</v>
      </c>
      <c r="B123" s="1" t="s">
        <v>88</v>
      </c>
      <c r="C123" s="1" t="s">
        <v>1321</v>
      </c>
      <c r="D123" s="1" t="s">
        <v>1322</v>
      </c>
      <c r="E123" s="1" t="s">
        <v>88</v>
      </c>
      <c r="F123" s="1" t="s">
        <v>1324</v>
      </c>
      <c r="G123" s="1" t="s">
        <v>1325</v>
      </c>
      <c r="H123" s="1" t="s">
        <v>1508</v>
      </c>
      <c r="I123" s="1" t="s">
        <v>1509</v>
      </c>
      <c r="J123" s="1" t="s">
        <v>51</v>
      </c>
      <c r="K123" s="1" t="s">
        <v>51</v>
      </c>
      <c r="L123" s="1" t="s">
        <v>51</v>
      </c>
      <c r="M123" s="1" t="s">
        <v>38</v>
      </c>
      <c r="N123" s="1" t="s">
        <v>39</v>
      </c>
      <c r="O123" s="1" t="s">
        <v>38</v>
      </c>
      <c r="P123" s="1" t="s">
        <v>40</v>
      </c>
      <c r="Q123" s="13">
        <v>0</v>
      </c>
      <c r="R123" s="13">
        <v>0</v>
      </c>
      <c r="S123" s="13">
        <v>0</v>
      </c>
      <c r="T123" s="13">
        <v>1</v>
      </c>
      <c r="U123" s="13">
        <v>0</v>
      </c>
      <c r="V123" s="13">
        <v>0</v>
      </c>
    </row>
    <row r="124" spans="1:22" ht="16" x14ac:dyDescent="0.4">
      <c r="A124" s="1">
        <v>123</v>
      </c>
      <c r="B124" s="1" t="s">
        <v>1302</v>
      </c>
      <c r="C124" s="1" t="s">
        <v>1303</v>
      </c>
      <c r="D124" s="1" t="s">
        <v>1304</v>
      </c>
      <c r="E124" s="1" t="s">
        <v>1305</v>
      </c>
      <c r="F124" s="1" t="s">
        <v>1306</v>
      </c>
      <c r="G124" s="1" t="s">
        <v>1307</v>
      </c>
      <c r="H124" s="1" t="s">
        <v>1501</v>
      </c>
      <c r="I124" s="1" t="s">
        <v>1316</v>
      </c>
      <c r="J124" s="1" t="s">
        <v>51</v>
      </c>
      <c r="K124" s="1" t="s">
        <v>51</v>
      </c>
      <c r="L124" s="1" t="s">
        <v>51</v>
      </c>
      <c r="M124" s="1" t="s">
        <v>38</v>
      </c>
      <c r="N124" s="1" t="s">
        <v>39</v>
      </c>
      <c r="O124" s="1" t="s">
        <v>38</v>
      </c>
      <c r="P124" s="1" t="s">
        <v>40</v>
      </c>
      <c r="Q124" s="13">
        <v>0</v>
      </c>
      <c r="R124" s="13">
        <v>0</v>
      </c>
      <c r="S124" s="13">
        <v>0</v>
      </c>
      <c r="T124" s="13">
        <v>1</v>
      </c>
      <c r="U124" s="13">
        <v>0</v>
      </c>
      <c r="V124" s="13">
        <v>0</v>
      </c>
    </row>
    <row r="125" spans="1:22" ht="16" x14ac:dyDescent="0.4">
      <c r="A125" s="1">
        <v>124</v>
      </c>
      <c r="B125" s="1" t="s">
        <v>88</v>
      </c>
      <c r="C125" s="1" t="s">
        <v>1321</v>
      </c>
      <c r="D125" s="1" t="s">
        <v>1322</v>
      </c>
      <c r="E125" s="1" t="s">
        <v>1323</v>
      </c>
      <c r="F125" s="1" t="s">
        <v>1324</v>
      </c>
      <c r="G125" s="1" t="s">
        <v>1325</v>
      </c>
      <c r="H125" s="1" t="s">
        <v>1510</v>
      </c>
      <c r="I125" s="1" t="s">
        <v>1316</v>
      </c>
      <c r="J125" s="1" t="s">
        <v>51</v>
      </c>
      <c r="K125" s="1" t="s">
        <v>51</v>
      </c>
      <c r="L125" s="1" t="s">
        <v>51</v>
      </c>
      <c r="M125" s="1" t="s">
        <v>38</v>
      </c>
      <c r="N125" s="1" t="s">
        <v>38</v>
      </c>
      <c r="O125" s="1" t="s">
        <v>38</v>
      </c>
      <c r="P125" s="1" t="s">
        <v>40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</row>
    <row r="126" spans="1:22" ht="16" x14ac:dyDescent="0.4">
      <c r="A126" s="1">
        <v>125</v>
      </c>
      <c r="B126" s="1" t="s">
        <v>88</v>
      </c>
      <c r="C126" s="1" t="s">
        <v>1321</v>
      </c>
      <c r="D126" s="1" t="s">
        <v>1322</v>
      </c>
      <c r="E126" s="1" t="s">
        <v>1323</v>
      </c>
      <c r="F126" s="1" t="s">
        <v>1324</v>
      </c>
      <c r="G126" s="1" t="s">
        <v>1325</v>
      </c>
      <c r="H126" s="1" t="s">
        <v>1357</v>
      </c>
      <c r="I126" s="1" t="s">
        <v>1301</v>
      </c>
      <c r="J126" s="1" t="s">
        <v>51</v>
      </c>
      <c r="K126" s="1" t="s">
        <v>51</v>
      </c>
      <c r="L126" s="1" t="s">
        <v>51</v>
      </c>
      <c r="M126" s="1" t="s">
        <v>38</v>
      </c>
      <c r="N126" s="1" t="s">
        <v>39</v>
      </c>
      <c r="O126" s="1" t="s">
        <v>38</v>
      </c>
      <c r="P126" s="1" t="s">
        <v>40</v>
      </c>
      <c r="Q126" s="13">
        <v>0</v>
      </c>
      <c r="R126" s="13">
        <v>0</v>
      </c>
      <c r="S126" s="13">
        <v>0</v>
      </c>
      <c r="T126" s="13">
        <v>1</v>
      </c>
      <c r="U126" s="13">
        <v>0</v>
      </c>
      <c r="V126" s="13">
        <v>0</v>
      </c>
    </row>
    <row r="127" spans="1:22" ht="16" x14ac:dyDescent="0.4">
      <c r="A127" s="1">
        <v>126</v>
      </c>
      <c r="B127" s="1" t="s">
        <v>88</v>
      </c>
      <c r="C127" s="1" t="s">
        <v>88</v>
      </c>
      <c r="D127" s="1" t="s">
        <v>1336</v>
      </c>
      <c r="E127" s="1" t="s">
        <v>1348</v>
      </c>
      <c r="F127" s="1" t="s">
        <v>1360</v>
      </c>
      <c r="G127" s="1" t="s">
        <v>1361</v>
      </c>
      <c r="H127" s="1" t="s">
        <v>1511</v>
      </c>
      <c r="I127" s="1" t="s">
        <v>1301</v>
      </c>
      <c r="J127" s="1" t="s">
        <v>51</v>
      </c>
      <c r="K127" s="1" t="s">
        <v>52</v>
      </c>
      <c r="L127" s="1" t="s">
        <v>51</v>
      </c>
      <c r="M127" s="1" t="s">
        <v>38</v>
      </c>
      <c r="N127" s="1" t="s">
        <v>1173</v>
      </c>
      <c r="O127" s="1" t="s">
        <v>38</v>
      </c>
      <c r="P127" s="1" t="s">
        <v>41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</row>
    <row r="128" spans="1:22" ht="16" x14ac:dyDescent="0.4">
      <c r="A128" s="1">
        <v>127</v>
      </c>
      <c r="B128" s="1" t="s">
        <v>88</v>
      </c>
      <c r="C128" s="1" t="s">
        <v>1321</v>
      </c>
      <c r="D128" s="1" t="s">
        <v>1322</v>
      </c>
      <c r="E128" s="1" t="s">
        <v>88</v>
      </c>
      <c r="F128" s="1" t="s">
        <v>1324</v>
      </c>
      <c r="G128" s="1" t="s">
        <v>1325</v>
      </c>
      <c r="H128" s="1" t="s">
        <v>1371</v>
      </c>
      <c r="I128" s="1" t="s">
        <v>1512</v>
      </c>
      <c r="J128" s="1" t="s">
        <v>51</v>
      </c>
      <c r="K128" s="1" t="s">
        <v>51</v>
      </c>
      <c r="L128" s="1" t="s">
        <v>51</v>
      </c>
      <c r="M128" s="1" t="s">
        <v>38</v>
      </c>
      <c r="N128" s="1" t="s">
        <v>38</v>
      </c>
      <c r="O128" s="1" t="s">
        <v>38</v>
      </c>
      <c r="P128" s="1" t="s">
        <v>40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</row>
    <row r="129" spans="1:22" ht="16" x14ac:dyDescent="0.4">
      <c r="A129" s="1">
        <v>128</v>
      </c>
      <c r="B129" s="1" t="s">
        <v>88</v>
      </c>
      <c r="C129" s="1" t="s">
        <v>88</v>
      </c>
      <c r="D129" s="1" t="s">
        <v>1336</v>
      </c>
      <c r="E129" s="1" t="s">
        <v>1348</v>
      </c>
      <c r="F129" s="1" t="s">
        <v>1360</v>
      </c>
      <c r="G129" s="1" t="s">
        <v>1361</v>
      </c>
      <c r="H129" s="1" t="s">
        <v>1513</v>
      </c>
      <c r="I129" s="1" t="s">
        <v>1488</v>
      </c>
      <c r="J129" s="1" t="s">
        <v>51</v>
      </c>
      <c r="K129" s="1" t="s">
        <v>51</v>
      </c>
      <c r="L129" s="1" t="s">
        <v>51</v>
      </c>
      <c r="M129" s="1" t="s">
        <v>38</v>
      </c>
      <c r="N129" s="1" t="s">
        <v>39</v>
      </c>
      <c r="O129" s="1" t="s">
        <v>39</v>
      </c>
      <c r="P129" s="1" t="s">
        <v>40</v>
      </c>
      <c r="Q129" s="13">
        <v>0</v>
      </c>
      <c r="R129" s="13">
        <v>0</v>
      </c>
      <c r="S129" s="13">
        <v>0</v>
      </c>
      <c r="T129" s="13">
        <v>1</v>
      </c>
      <c r="U129" s="13">
        <v>0</v>
      </c>
      <c r="V129" s="13">
        <v>1</v>
      </c>
    </row>
    <row r="130" spans="1:22" ht="16" x14ac:dyDescent="0.4">
      <c r="A130" s="1">
        <v>129</v>
      </c>
      <c r="B130" s="1" t="s">
        <v>88</v>
      </c>
      <c r="C130" s="1" t="s">
        <v>1321</v>
      </c>
      <c r="D130" s="1" t="s">
        <v>1322</v>
      </c>
      <c r="E130" s="1" t="s">
        <v>1297</v>
      </c>
      <c r="F130" s="1" t="s">
        <v>1324</v>
      </c>
      <c r="G130" s="1" t="s">
        <v>1325</v>
      </c>
      <c r="H130" s="1" t="s">
        <v>1514</v>
      </c>
      <c r="I130" s="1" t="s">
        <v>1409</v>
      </c>
      <c r="J130" s="1" t="s">
        <v>51</v>
      </c>
      <c r="K130" s="1" t="s">
        <v>51</v>
      </c>
      <c r="L130" s="1" t="s">
        <v>51</v>
      </c>
      <c r="M130" s="1" t="s">
        <v>38</v>
      </c>
      <c r="N130" s="1" t="s">
        <v>38</v>
      </c>
      <c r="O130" s="1" t="s">
        <v>38</v>
      </c>
      <c r="P130" s="1" t="s">
        <v>40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</row>
    <row r="131" spans="1:22" ht="16" x14ac:dyDescent="0.4">
      <c r="A131" s="1">
        <v>130</v>
      </c>
      <c r="B131" s="1" t="s">
        <v>1302</v>
      </c>
      <c r="C131" s="1" t="s">
        <v>1302</v>
      </c>
      <c r="D131" s="1" t="s">
        <v>1302</v>
      </c>
      <c r="E131" s="1" t="s">
        <v>1302</v>
      </c>
      <c r="F131" s="1" t="s">
        <v>1310</v>
      </c>
      <c r="G131" s="1" t="s">
        <v>1311</v>
      </c>
      <c r="H131" s="1" t="s">
        <v>1515</v>
      </c>
      <c r="I131" s="1" t="s">
        <v>1313</v>
      </c>
      <c r="J131" s="1" t="s">
        <v>51</v>
      </c>
      <c r="K131" s="1" t="s">
        <v>51</v>
      </c>
      <c r="L131" s="1" t="s">
        <v>51</v>
      </c>
      <c r="M131" s="1" t="s">
        <v>38</v>
      </c>
      <c r="N131" s="1" t="s">
        <v>39</v>
      </c>
      <c r="O131" s="1" t="s">
        <v>38</v>
      </c>
      <c r="P131" s="1" t="s">
        <v>40</v>
      </c>
      <c r="Q131" s="13">
        <v>0</v>
      </c>
      <c r="R131" s="13">
        <v>0</v>
      </c>
      <c r="S131" s="13">
        <v>0</v>
      </c>
      <c r="T131" s="13">
        <v>1</v>
      </c>
      <c r="U131" s="13">
        <v>0</v>
      </c>
      <c r="V131" s="13">
        <v>0</v>
      </c>
    </row>
    <row r="132" spans="1:22" ht="16" x14ac:dyDescent="0.4">
      <c r="A132" s="1">
        <v>131</v>
      </c>
      <c r="B132" s="1" t="s">
        <v>1302</v>
      </c>
      <c r="C132" s="1" t="s">
        <v>1303</v>
      </c>
      <c r="D132" s="1" t="s">
        <v>1303</v>
      </c>
      <c r="E132" s="1" t="s">
        <v>1303</v>
      </c>
      <c r="F132" s="1" t="s">
        <v>1377</v>
      </c>
      <c r="G132" s="1" t="s">
        <v>1378</v>
      </c>
      <c r="H132" s="1" t="s">
        <v>1516</v>
      </c>
      <c r="I132" s="1" t="s">
        <v>1418</v>
      </c>
      <c r="J132" s="1" t="s">
        <v>51</v>
      </c>
      <c r="K132" s="1" t="s">
        <v>51</v>
      </c>
      <c r="L132" s="1" t="s">
        <v>51</v>
      </c>
      <c r="M132" s="1" t="s">
        <v>39</v>
      </c>
      <c r="N132" s="1" t="s">
        <v>39</v>
      </c>
      <c r="O132" s="1" t="s">
        <v>38</v>
      </c>
      <c r="P132" s="1" t="s">
        <v>40</v>
      </c>
      <c r="Q132" s="13">
        <v>0</v>
      </c>
      <c r="R132" s="13">
        <v>0</v>
      </c>
      <c r="S132" s="13">
        <v>0</v>
      </c>
      <c r="T132" s="13">
        <v>1</v>
      </c>
      <c r="U132" s="13">
        <v>0</v>
      </c>
      <c r="V132" s="13">
        <v>0</v>
      </c>
    </row>
    <row r="133" spans="1:22" ht="16" x14ac:dyDescent="0.4">
      <c r="A133" s="1">
        <v>132</v>
      </c>
      <c r="B133" s="1" t="s">
        <v>88</v>
      </c>
      <c r="C133" s="1" t="s">
        <v>1342</v>
      </c>
      <c r="D133" s="1" t="s">
        <v>1343</v>
      </c>
      <c r="E133" s="1" t="s">
        <v>1343</v>
      </c>
      <c r="F133" s="1" t="s">
        <v>1344</v>
      </c>
      <c r="G133" s="1" t="s">
        <v>1345</v>
      </c>
      <c r="H133" s="1" t="s">
        <v>1517</v>
      </c>
      <c r="I133" s="1" t="s">
        <v>1518</v>
      </c>
      <c r="J133" s="1" t="s">
        <v>52</v>
      </c>
      <c r="K133" s="1" t="s">
        <v>51</v>
      </c>
      <c r="L133" s="1" t="s">
        <v>51</v>
      </c>
      <c r="M133" s="1" t="s">
        <v>1173</v>
      </c>
      <c r="N133" s="1" t="s">
        <v>39</v>
      </c>
      <c r="O133" s="1" t="s">
        <v>38</v>
      </c>
      <c r="P133" s="1" t="s">
        <v>41</v>
      </c>
      <c r="Q133" s="13">
        <v>0</v>
      </c>
      <c r="R133" s="13">
        <v>0</v>
      </c>
      <c r="S133" s="13">
        <v>0</v>
      </c>
      <c r="T133" s="13">
        <v>1</v>
      </c>
      <c r="U133" s="13">
        <v>0</v>
      </c>
      <c r="V133" s="13">
        <v>0</v>
      </c>
    </row>
    <row r="134" spans="1:22" ht="16" x14ac:dyDescent="0.4">
      <c r="A134" s="1">
        <v>133</v>
      </c>
      <c r="B134" s="1" t="s">
        <v>88</v>
      </c>
      <c r="C134" s="1" t="s">
        <v>1321</v>
      </c>
      <c r="D134" s="1" t="s">
        <v>1322</v>
      </c>
      <c r="E134" s="1" t="s">
        <v>1323</v>
      </c>
      <c r="F134" s="1" t="s">
        <v>1324</v>
      </c>
      <c r="G134" s="1" t="s">
        <v>1325</v>
      </c>
      <c r="H134" s="1" t="s">
        <v>1519</v>
      </c>
      <c r="I134" s="1" t="s">
        <v>1520</v>
      </c>
      <c r="J134" s="1" t="s">
        <v>52</v>
      </c>
      <c r="K134" s="1" t="s">
        <v>52</v>
      </c>
      <c r="L134" s="1" t="s">
        <v>51</v>
      </c>
      <c r="M134" s="1" t="s">
        <v>1173</v>
      </c>
      <c r="N134" s="1" t="s">
        <v>1173</v>
      </c>
      <c r="O134" s="1" t="s">
        <v>38</v>
      </c>
      <c r="P134" s="1" t="s">
        <v>41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</row>
    <row r="135" spans="1:22" ht="16" x14ac:dyDescent="0.4">
      <c r="A135" s="1">
        <v>134</v>
      </c>
      <c r="B135" s="1" t="s">
        <v>1302</v>
      </c>
      <c r="C135" s="1" t="s">
        <v>1302</v>
      </c>
      <c r="D135" s="1" t="s">
        <v>1302</v>
      </c>
      <c r="E135" s="1" t="s">
        <v>1302</v>
      </c>
      <c r="F135" s="1" t="s">
        <v>1310</v>
      </c>
      <c r="G135" s="1" t="s">
        <v>1311</v>
      </c>
      <c r="H135" s="1" t="s">
        <v>1521</v>
      </c>
      <c r="I135" s="1" t="s">
        <v>1316</v>
      </c>
      <c r="J135" s="1" t="s">
        <v>51</v>
      </c>
      <c r="K135" s="1" t="s">
        <v>51</v>
      </c>
      <c r="L135" s="1" t="s">
        <v>51</v>
      </c>
      <c r="M135" s="1" t="s">
        <v>38</v>
      </c>
      <c r="N135" s="1" t="s">
        <v>39</v>
      </c>
      <c r="O135" s="1" t="s">
        <v>38</v>
      </c>
      <c r="P135" s="1" t="s">
        <v>40</v>
      </c>
      <c r="Q135" s="13">
        <v>0</v>
      </c>
      <c r="R135" s="13">
        <v>0</v>
      </c>
      <c r="S135" s="13">
        <v>1</v>
      </c>
      <c r="T135" s="13">
        <v>0</v>
      </c>
      <c r="U135" s="13">
        <v>0</v>
      </c>
      <c r="V135" s="13">
        <v>0</v>
      </c>
    </row>
    <row r="136" spans="1:22" ht="16" x14ac:dyDescent="0.4">
      <c r="A136" s="1">
        <v>135</v>
      </c>
      <c r="B136" s="1" t="s">
        <v>88</v>
      </c>
      <c r="C136" s="1" t="s">
        <v>1321</v>
      </c>
      <c r="D136" s="1" t="s">
        <v>1322</v>
      </c>
      <c r="E136" s="1" t="s">
        <v>1297</v>
      </c>
      <c r="F136" s="1" t="s">
        <v>1324</v>
      </c>
      <c r="G136" s="1" t="s">
        <v>1325</v>
      </c>
      <c r="H136" s="1" t="s">
        <v>1522</v>
      </c>
      <c r="I136" s="1" t="s">
        <v>1523</v>
      </c>
      <c r="J136" s="1" t="s">
        <v>51</v>
      </c>
      <c r="K136" s="1" t="s">
        <v>52</v>
      </c>
      <c r="L136" s="1" t="s">
        <v>51</v>
      </c>
      <c r="M136" s="1" t="s">
        <v>39</v>
      </c>
      <c r="N136" s="1" t="s">
        <v>1173</v>
      </c>
      <c r="O136" s="1" t="s">
        <v>38</v>
      </c>
      <c r="P136" s="1" t="s">
        <v>41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</row>
    <row r="137" spans="1:22" ht="16" x14ac:dyDescent="0.4">
      <c r="A137" s="1">
        <v>136</v>
      </c>
      <c r="B137" s="1" t="s">
        <v>1302</v>
      </c>
      <c r="C137" s="1" t="s">
        <v>1303</v>
      </c>
      <c r="D137" s="1" t="s">
        <v>1303</v>
      </c>
      <c r="E137" s="1" t="s">
        <v>1405</v>
      </c>
      <c r="F137" s="1" t="s">
        <v>1410</v>
      </c>
      <c r="G137" s="1" t="s">
        <v>1411</v>
      </c>
      <c r="H137" s="1" t="s">
        <v>1478</v>
      </c>
      <c r="I137" s="1" t="s">
        <v>1524</v>
      </c>
      <c r="J137" s="1" t="s">
        <v>52</v>
      </c>
      <c r="K137" s="1" t="s">
        <v>52</v>
      </c>
      <c r="L137" s="1" t="s">
        <v>51</v>
      </c>
      <c r="M137" s="1" t="s">
        <v>1173</v>
      </c>
      <c r="N137" s="1" t="s">
        <v>1173</v>
      </c>
      <c r="O137" s="1" t="s">
        <v>38</v>
      </c>
      <c r="P137" s="1" t="s">
        <v>41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</row>
    <row r="138" spans="1:22" ht="16" x14ac:dyDescent="0.4">
      <c r="A138" s="1">
        <v>137</v>
      </c>
      <c r="B138" s="1" t="s">
        <v>88</v>
      </c>
      <c r="C138" s="1" t="s">
        <v>1321</v>
      </c>
      <c r="D138" s="1" t="s">
        <v>1322</v>
      </c>
      <c r="E138" s="1" t="s">
        <v>88</v>
      </c>
      <c r="F138" s="1" t="s">
        <v>1324</v>
      </c>
      <c r="G138" s="1" t="s">
        <v>1325</v>
      </c>
      <c r="H138" s="1" t="s">
        <v>1525</v>
      </c>
      <c r="I138" s="1" t="s">
        <v>1398</v>
      </c>
      <c r="J138" s="1" t="s">
        <v>52</v>
      </c>
      <c r="K138" s="1" t="s">
        <v>51</v>
      </c>
      <c r="L138" s="1" t="s">
        <v>51</v>
      </c>
      <c r="M138" s="1" t="s">
        <v>1173</v>
      </c>
      <c r="N138" s="1" t="s">
        <v>39</v>
      </c>
      <c r="O138" s="1" t="s">
        <v>38</v>
      </c>
      <c r="P138" s="1" t="s">
        <v>41</v>
      </c>
      <c r="Q138" s="13">
        <v>0</v>
      </c>
      <c r="R138" s="13">
        <v>0</v>
      </c>
      <c r="S138" s="13">
        <v>0</v>
      </c>
      <c r="T138" s="13">
        <v>1</v>
      </c>
      <c r="U138" s="13">
        <v>0</v>
      </c>
      <c r="V138" s="13">
        <v>0</v>
      </c>
    </row>
    <row r="139" spans="1:22" ht="16" x14ac:dyDescent="0.4">
      <c r="A139" s="1">
        <v>138</v>
      </c>
      <c r="B139" s="1" t="s">
        <v>1302</v>
      </c>
      <c r="C139" s="1" t="s">
        <v>1303</v>
      </c>
      <c r="D139" s="1" t="s">
        <v>1303</v>
      </c>
      <c r="E139" s="1" t="s">
        <v>1405</v>
      </c>
      <c r="F139" s="1" t="s">
        <v>1410</v>
      </c>
      <c r="G139" s="1" t="s">
        <v>1411</v>
      </c>
      <c r="H139" s="1" t="s">
        <v>1493</v>
      </c>
      <c r="I139" s="1" t="s">
        <v>1488</v>
      </c>
      <c r="J139" s="1" t="s">
        <v>51</v>
      </c>
      <c r="K139" s="1" t="s">
        <v>51</v>
      </c>
      <c r="L139" s="1" t="s">
        <v>51</v>
      </c>
      <c r="M139" s="1" t="s">
        <v>39</v>
      </c>
      <c r="N139" s="1" t="s">
        <v>38</v>
      </c>
      <c r="O139" s="1" t="s">
        <v>38</v>
      </c>
      <c r="P139" s="1" t="s">
        <v>40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</row>
    <row r="140" spans="1:22" ht="16" x14ac:dyDescent="0.4">
      <c r="A140" s="1">
        <v>139</v>
      </c>
      <c r="B140" s="1" t="s">
        <v>88</v>
      </c>
      <c r="C140" s="1" t="s">
        <v>1342</v>
      </c>
      <c r="D140" s="1" t="s">
        <v>1343</v>
      </c>
      <c r="E140" s="1" t="s">
        <v>1343</v>
      </c>
      <c r="F140" s="1" t="s">
        <v>1344</v>
      </c>
      <c r="G140" s="1" t="s">
        <v>1345</v>
      </c>
      <c r="H140" s="1" t="s">
        <v>1526</v>
      </c>
      <c r="I140" s="1" t="s">
        <v>1527</v>
      </c>
      <c r="J140" s="1" t="s">
        <v>52</v>
      </c>
      <c r="K140" s="1" t="s">
        <v>51</v>
      </c>
      <c r="L140" s="1" t="s">
        <v>52</v>
      </c>
      <c r="M140" s="1" t="s">
        <v>1173</v>
      </c>
      <c r="N140" s="1" t="s">
        <v>39</v>
      </c>
      <c r="O140" s="1" t="s">
        <v>1173</v>
      </c>
      <c r="P140" s="1" t="s">
        <v>41</v>
      </c>
      <c r="Q140" s="13">
        <v>0</v>
      </c>
      <c r="R140" s="13">
        <v>0</v>
      </c>
      <c r="S140" s="13">
        <v>1</v>
      </c>
      <c r="T140" s="13">
        <v>0</v>
      </c>
      <c r="U140" s="13">
        <v>0</v>
      </c>
      <c r="V140" s="13">
        <v>0</v>
      </c>
    </row>
    <row r="141" spans="1:22" ht="16" x14ac:dyDescent="0.4">
      <c r="A141" s="1">
        <v>140</v>
      </c>
      <c r="B141" s="1" t="s">
        <v>88</v>
      </c>
      <c r="C141" s="1" t="s">
        <v>1321</v>
      </c>
      <c r="D141" s="1" t="s">
        <v>1322</v>
      </c>
      <c r="E141" s="1" t="s">
        <v>1314</v>
      </c>
      <c r="F141" s="1" t="s">
        <v>1324</v>
      </c>
      <c r="G141" s="1" t="s">
        <v>1325</v>
      </c>
      <c r="H141" s="1" t="s">
        <v>1528</v>
      </c>
      <c r="I141" s="1" t="s">
        <v>1320</v>
      </c>
      <c r="J141" s="1" t="s">
        <v>51</v>
      </c>
      <c r="K141" s="1" t="s">
        <v>51</v>
      </c>
      <c r="L141" s="1" t="s">
        <v>51</v>
      </c>
      <c r="M141" s="1" t="s">
        <v>38</v>
      </c>
      <c r="N141" s="1" t="s">
        <v>39</v>
      </c>
      <c r="O141" s="1" t="s">
        <v>38</v>
      </c>
      <c r="P141" s="1" t="s">
        <v>40</v>
      </c>
      <c r="Q141" s="13">
        <v>0</v>
      </c>
      <c r="R141" s="13">
        <v>0</v>
      </c>
      <c r="S141" s="13">
        <v>0</v>
      </c>
      <c r="T141" s="13">
        <v>1</v>
      </c>
      <c r="U141" s="13">
        <v>0</v>
      </c>
      <c r="V141" s="13">
        <v>0</v>
      </c>
    </row>
    <row r="142" spans="1:22" ht="16" x14ac:dyDescent="0.4">
      <c r="A142" s="1">
        <v>141</v>
      </c>
      <c r="B142" s="1" t="s">
        <v>88</v>
      </c>
      <c r="C142" s="1" t="s">
        <v>88</v>
      </c>
      <c r="D142" s="1" t="s">
        <v>1297</v>
      </c>
      <c r="E142" s="1" t="s">
        <v>1314</v>
      </c>
      <c r="F142" s="1" t="s">
        <v>1298</v>
      </c>
      <c r="G142" s="1" t="s">
        <v>1299</v>
      </c>
      <c r="H142" s="1" t="s">
        <v>1529</v>
      </c>
      <c r="I142" s="1" t="s">
        <v>1530</v>
      </c>
      <c r="J142" s="1" t="s">
        <v>51</v>
      </c>
      <c r="K142" s="1" t="s">
        <v>51</v>
      </c>
      <c r="L142" s="1" t="s">
        <v>51</v>
      </c>
      <c r="M142" s="1" t="s">
        <v>39</v>
      </c>
      <c r="N142" s="1" t="s">
        <v>39</v>
      </c>
      <c r="O142" s="1" t="s">
        <v>38</v>
      </c>
      <c r="P142" s="1" t="s">
        <v>40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</row>
    <row r="143" spans="1:22" ht="16" x14ac:dyDescent="0.4">
      <c r="A143" s="1">
        <v>142</v>
      </c>
      <c r="B143" s="1" t="s">
        <v>88</v>
      </c>
      <c r="C143" s="1" t="s">
        <v>88</v>
      </c>
      <c r="D143" s="1" t="s">
        <v>1336</v>
      </c>
      <c r="E143" s="1" t="s">
        <v>1348</v>
      </c>
      <c r="F143" s="1" t="s">
        <v>1392</v>
      </c>
      <c r="G143" s="1" t="s">
        <v>1393</v>
      </c>
      <c r="H143" s="1" t="s">
        <v>1531</v>
      </c>
      <c r="I143" s="1" t="s">
        <v>1532</v>
      </c>
      <c r="J143" s="1" t="s">
        <v>51</v>
      </c>
      <c r="K143" s="1" t="s">
        <v>52</v>
      </c>
      <c r="L143" s="1" t="s">
        <v>51</v>
      </c>
      <c r="M143" s="1" t="s">
        <v>38</v>
      </c>
      <c r="N143" s="1" t="s">
        <v>1173</v>
      </c>
      <c r="O143" s="1" t="s">
        <v>39</v>
      </c>
      <c r="P143" s="1" t="s">
        <v>41</v>
      </c>
      <c r="Q143" s="13">
        <v>0</v>
      </c>
      <c r="R143" s="13">
        <v>1</v>
      </c>
      <c r="S143" s="13">
        <v>0</v>
      </c>
      <c r="T143" s="13">
        <v>0</v>
      </c>
      <c r="U143" s="13">
        <v>0</v>
      </c>
      <c r="V143" s="13">
        <v>1</v>
      </c>
    </row>
    <row r="144" spans="1:22" ht="16" x14ac:dyDescent="0.4">
      <c r="A144" s="1">
        <v>143</v>
      </c>
      <c r="B144" s="1" t="s">
        <v>1302</v>
      </c>
      <c r="C144" s="1" t="s">
        <v>1302</v>
      </c>
      <c r="D144" s="1" t="s">
        <v>1302</v>
      </c>
      <c r="E144" s="1" t="s">
        <v>1302</v>
      </c>
      <c r="F144" s="1" t="s">
        <v>1310</v>
      </c>
      <c r="G144" s="1" t="s">
        <v>1311</v>
      </c>
      <c r="H144" s="1" t="s">
        <v>1533</v>
      </c>
      <c r="I144" s="1" t="s">
        <v>1365</v>
      </c>
      <c r="J144" s="1" t="s">
        <v>51</v>
      </c>
      <c r="K144" s="1" t="s">
        <v>52</v>
      </c>
      <c r="L144" s="1" t="s">
        <v>51</v>
      </c>
      <c r="M144" s="1" t="s">
        <v>38</v>
      </c>
      <c r="N144" s="1" t="s">
        <v>1173</v>
      </c>
      <c r="O144" s="1" t="s">
        <v>38</v>
      </c>
      <c r="P144" s="1" t="s">
        <v>41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</row>
    <row r="145" spans="1:22" ht="16" x14ac:dyDescent="0.4">
      <c r="A145" s="1">
        <v>144</v>
      </c>
      <c r="B145" s="1" t="s">
        <v>88</v>
      </c>
      <c r="C145" s="1" t="s">
        <v>88</v>
      </c>
      <c r="D145" s="1" t="s">
        <v>1297</v>
      </c>
      <c r="E145" s="1" t="s">
        <v>1297</v>
      </c>
      <c r="F145" s="1" t="s">
        <v>1298</v>
      </c>
      <c r="G145" s="1" t="s">
        <v>1299</v>
      </c>
      <c r="H145" s="1" t="s">
        <v>1534</v>
      </c>
      <c r="I145" s="1" t="s">
        <v>1353</v>
      </c>
      <c r="J145" s="1" t="s">
        <v>51</v>
      </c>
      <c r="K145" s="1" t="s">
        <v>51</v>
      </c>
      <c r="L145" s="1" t="s">
        <v>51</v>
      </c>
      <c r="M145" s="1" t="s">
        <v>38</v>
      </c>
      <c r="N145" s="1" t="s">
        <v>39</v>
      </c>
      <c r="O145" s="1" t="s">
        <v>38</v>
      </c>
      <c r="P145" s="1" t="s">
        <v>40</v>
      </c>
      <c r="Q145" s="13">
        <v>0</v>
      </c>
      <c r="R145" s="13">
        <v>0</v>
      </c>
      <c r="S145" s="13">
        <v>0</v>
      </c>
      <c r="T145" s="13">
        <v>1</v>
      </c>
      <c r="U145" s="13">
        <v>0</v>
      </c>
      <c r="V145" s="13">
        <v>0</v>
      </c>
    </row>
    <row r="146" spans="1:22" ht="16" x14ac:dyDescent="0.4">
      <c r="A146" s="1">
        <v>145</v>
      </c>
      <c r="B146" s="1" t="s">
        <v>88</v>
      </c>
      <c r="C146" s="1" t="s">
        <v>88</v>
      </c>
      <c r="D146" s="1" t="s">
        <v>1297</v>
      </c>
      <c r="E146" s="1" t="s">
        <v>1314</v>
      </c>
      <c r="F146" s="1" t="s">
        <v>1298</v>
      </c>
      <c r="G146" s="1" t="s">
        <v>1299</v>
      </c>
      <c r="H146" s="1" t="s">
        <v>1434</v>
      </c>
      <c r="I146" s="1" t="s">
        <v>1398</v>
      </c>
      <c r="J146" s="1" t="s">
        <v>51</v>
      </c>
      <c r="K146" s="1" t="s">
        <v>51</v>
      </c>
      <c r="L146" s="1" t="s">
        <v>51</v>
      </c>
      <c r="M146" s="1" t="s">
        <v>38</v>
      </c>
      <c r="N146" s="1" t="s">
        <v>38</v>
      </c>
      <c r="O146" s="1" t="s">
        <v>38</v>
      </c>
      <c r="P146" s="1" t="s">
        <v>40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</row>
    <row r="147" spans="1:22" ht="16" x14ac:dyDescent="0.4">
      <c r="A147" s="1">
        <v>146</v>
      </c>
      <c r="B147" s="1" t="s">
        <v>1302</v>
      </c>
      <c r="C147" s="1" t="s">
        <v>1303</v>
      </c>
      <c r="D147" s="1" t="s">
        <v>1303</v>
      </c>
      <c r="E147" s="1" t="s">
        <v>1405</v>
      </c>
      <c r="F147" s="1" t="s">
        <v>1473</v>
      </c>
      <c r="G147" s="1" t="s">
        <v>1474</v>
      </c>
      <c r="H147" s="1" t="s">
        <v>1535</v>
      </c>
      <c r="I147" s="1" t="s">
        <v>1536</v>
      </c>
      <c r="J147" s="1" t="s">
        <v>51</v>
      </c>
      <c r="K147" s="1" t="s">
        <v>51</v>
      </c>
      <c r="L147" s="1" t="s">
        <v>51</v>
      </c>
      <c r="M147" s="1" t="s">
        <v>38</v>
      </c>
      <c r="N147" s="1" t="s">
        <v>39</v>
      </c>
      <c r="O147" s="1" t="s">
        <v>38</v>
      </c>
      <c r="P147" s="1" t="s">
        <v>40</v>
      </c>
      <c r="Q147" s="13">
        <v>0</v>
      </c>
      <c r="R147" s="13">
        <v>0</v>
      </c>
      <c r="S147" s="13">
        <v>0</v>
      </c>
      <c r="T147" s="13">
        <v>1</v>
      </c>
      <c r="U147" s="13">
        <v>0</v>
      </c>
      <c r="V147" s="13">
        <v>0</v>
      </c>
    </row>
    <row r="148" spans="1:22" ht="16" x14ac:dyDescent="0.4">
      <c r="A148" s="1">
        <v>147</v>
      </c>
      <c r="B148" s="1" t="s">
        <v>1302</v>
      </c>
      <c r="C148" s="1" t="s">
        <v>1303</v>
      </c>
      <c r="D148" s="1" t="s">
        <v>1303</v>
      </c>
      <c r="E148" s="1" t="s">
        <v>1405</v>
      </c>
      <c r="F148" s="1" t="s">
        <v>1473</v>
      </c>
      <c r="G148" s="1" t="s">
        <v>1474</v>
      </c>
      <c r="H148" s="1" t="s">
        <v>1535</v>
      </c>
      <c r="I148" s="1" t="s">
        <v>1313</v>
      </c>
      <c r="J148" s="1" t="s">
        <v>51</v>
      </c>
      <c r="K148" s="1" t="s">
        <v>51</v>
      </c>
      <c r="L148" s="1" t="s">
        <v>51</v>
      </c>
      <c r="M148" s="1" t="s">
        <v>38</v>
      </c>
      <c r="N148" s="1" t="s">
        <v>38</v>
      </c>
      <c r="O148" s="1" t="s">
        <v>38</v>
      </c>
      <c r="P148" s="1" t="s">
        <v>40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</row>
    <row r="149" spans="1:22" ht="16" x14ac:dyDescent="0.4">
      <c r="A149" s="1">
        <v>148</v>
      </c>
      <c r="B149" s="1" t="s">
        <v>1302</v>
      </c>
      <c r="C149" s="1" t="s">
        <v>1303</v>
      </c>
      <c r="D149" s="1" t="s">
        <v>1303</v>
      </c>
      <c r="E149" s="1" t="s">
        <v>1405</v>
      </c>
      <c r="F149" s="1" t="s">
        <v>1473</v>
      </c>
      <c r="G149" s="1" t="s">
        <v>1474</v>
      </c>
      <c r="H149" s="1" t="s">
        <v>1537</v>
      </c>
      <c r="I149" s="1" t="s">
        <v>1536</v>
      </c>
      <c r="J149" s="1" t="s">
        <v>51</v>
      </c>
      <c r="K149" s="1" t="s">
        <v>51</v>
      </c>
      <c r="L149" s="1" t="s">
        <v>51</v>
      </c>
      <c r="M149" s="1" t="s">
        <v>38</v>
      </c>
      <c r="N149" s="1" t="s">
        <v>38</v>
      </c>
      <c r="O149" s="1" t="s">
        <v>38</v>
      </c>
      <c r="P149" s="1" t="s">
        <v>40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</row>
    <row r="150" spans="1:22" ht="16" x14ac:dyDescent="0.4">
      <c r="A150" s="1">
        <v>149</v>
      </c>
      <c r="B150" s="1" t="s">
        <v>1302</v>
      </c>
      <c r="C150" s="1" t="s">
        <v>1303</v>
      </c>
      <c r="D150" s="1" t="s">
        <v>1303</v>
      </c>
      <c r="E150" s="1" t="s">
        <v>1405</v>
      </c>
      <c r="F150" s="1" t="s">
        <v>1473</v>
      </c>
      <c r="G150" s="1" t="s">
        <v>1474</v>
      </c>
      <c r="H150" s="1" t="s">
        <v>1537</v>
      </c>
      <c r="I150" s="1" t="s">
        <v>1457</v>
      </c>
      <c r="J150" s="1" t="s">
        <v>51</v>
      </c>
      <c r="K150" s="1" t="s">
        <v>51</v>
      </c>
      <c r="L150" s="1" t="s">
        <v>51</v>
      </c>
      <c r="M150" s="1" t="s">
        <v>39</v>
      </c>
      <c r="N150" s="1" t="s">
        <v>38</v>
      </c>
      <c r="O150" s="1" t="s">
        <v>38</v>
      </c>
      <c r="P150" s="1" t="s">
        <v>40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</row>
    <row r="151" spans="1:22" ht="16" x14ac:dyDescent="0.4">
      <c r="A151" s="1">
        <v>150</v>
      </c>
      <c r="B151" s="1" t="s">
        <v>1302</v>
      </c>
      <c r="C151" s="1" t="s">
        <v>1303</v>
      </c>
      <c r="D151" s="1" t="s">
        <v>1303</v>
      </c>
      <c r="E151" s="1" t="s">
        <v>1405</v>
      </c>
      <c r="F151" s="1" t="s">
        <v>1473</v>
      </c>
      <c r="G151" s="1" t="s">
        <v>1474</v>
      </c>
      <c r="H151" s="1" t="s">
        <v>1538</v>
      </c>
      <c r="I151" s="1" t="s">
        <v>1539</v>
      </c>
      <c r="J151" s="1" t="s">
        <v>52</v>
      </c>
      <c r="K151" s="1" t="s">
        <v>52</v>
      </c>
      <c r="L151" s="1" t="s">
        <v>51</v>
      </c>
      <c r="M151" s="1" t="s">
        <v>1173</v>
      </c>
      <c r="N151" s="1" t="s">
        <v>1173</v>
      </c>
      <c r="O151" s="1" t="s">
        <v>39</v>
      </c>
      <c r="P151" s="1" t="s">
        <v>41</v>
      </c>
      <c r="Q151" s="13">
        <v>0</v>
      </c>
      <c r="R151" s="13">
        <v>0</v>
      </c>
      <c r="S151" s="13">
        <v>0</v>
      </c>
      <c r="T151" s="13">
        <v>0</v>
      </c>
      <c r="U151" s="13">
        <v>1</v>
      </c>
      <c r="V151" s="13">
        <v>0</v>
      </c>
    </row>
    <row r="152" spans="1:22" ht="16" x14ac:dyDescent="0.4">
      <c r="A152" s="1">
        <v>151</v>
      </c>
      <c r="B152" s="1" t="s">
        <v>1302</v>
      </c>
      <c r="C152" s="1" t="s">
        <v>1303</v>
      </c>
      <c r="D152" s="1" t="s">
        <v>1303</v>
      </c>
      <c r="E152" s="1" t="s">
        <v>1405</v>
      </c>
      <c r="F152" s="1" t="s">
        <v>1473</v>
      </c>
      <c r="G152" s="1" t="s">
        <v>1474</v>
      </c>
      <c r="H152" s="1" t="s">
        <v>1538</v>
      </c>
      <c r="I152" s="1" t="s">
        <v>1540</v>
      </c>
      <c r="J152" s="1" t="s">
        <v>52</v>
      </c>
      <c r="K152" s="1" t="s">
        <v>52</v>
      </c>
      <c r="L152" s="1" t="s">
        <v>51</v>
      </c>
      <c r="M152" s="1" t="s">
        <v>1173</v>
      </c>
      <c r="N152" s="1" t="s">
        <v>1173</v>
      </c>
      <c r="O152" s="1" t="s">
        <v>38</v>
      </c>
      <c r="P152" s="1" t="s">
        <v>41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</row>
    <row r="153" spans="1:22" ht="16" x14ac:dyDescent="0.4">
      <c r="A153" s="1">
        <v>152</v>
      </c>
      <c r="B153" s="1" t="s">
        <v>1302</v>
      </c>
      <c r="C153" s="1" t="s">
        <v>1303</v>
      </c>
      <c r="D153" s="1" t="s">
        <v>1303</v>
      </c>
      <c r="E153" s="1" t="s">
        <v>1405</v>
      </c>
      <c r="F153" s="1" t="s">
        <v>1473</v>
      </c>
      <c r="G153" s="1" t="s">
        <v>1474</v>
      </c>
      <c r="H153" s="1" t="s">
        <v>1538</v>
      </c>
      <c r="I153" s="1" t="s">
        <v>1457</v>
      </c>
      <c r="J153" s="1" t="s">
        <v>51</v>
      </c>
      <c r="K153" s="1" t="s">
        <v>51</v>
      </c>
      <c r="L153" s="1" t="s">
        <v>51</v>
      </c>
      <c r="M153" s="1" t="s">
        <v>38</v>
      </c>
      <c r="N153" s="1" t="s">
        <v>39</v>
      </c>
      <c r="O153" s="1" t="s">
        <v>39</v>
      </c>
      <c r="P153" s="1" t="s">
        <v>40</v>
      </c>
      <c r="Q153" s="13">
        <v>0</v>
      </c>
      <c r="R153" s="13">
        <v>0</v>
      </c>
      <c r="S153" s="13">
        <v>0</v>
      </c>
      <c r="T153" s="13">
        <v>1</v>
      </c>
      <c r="U153" s="13">
        <v>1</v>
      </c>
      <c r="V153" s="13">
        <v>0</v>
      </c>
    </row>
    <row r="154" spans="1:22" ht="16" x14ac:dyDescent="0.4">
      <c r="A154" s="1">
        <v>153</v>
      </c>
      <c r="B154" s="1" t="s">
        <v>1302</v>
      </c>
      <c r="C154" s="1" t="s">
        <v>1303</v>
      </c>
      <c r="D154" s="1" t="s">
        <v>1303</v>
      </c>
      <c r="E154" s="1" t="s">
        <v>1405</v>
      </c>
      <c r="F154" s="1" t="s">
        <v>1473</v>
      </c>
      <c r="G154" s="1" t="s">
        <v>1474</v>
      </c>
      <c r="H154" s="1" t="s">
        <v>1541</v>
      </c>
      <c r="I154" s="1" t="s">
        <v>1301</v>
      </c>
      <c r="J154" s="1" t="s">
        <v>51</v>
      </c>
      <c r="K154" s="1" t="s">
        <v>51</v>
      </c>
      <c r="L154" s="1" t="s">
        <v>51</v>
      </c>
      <c r="M154" s="1" t="s">
        <v>38</v>
      </c>
      <c r="N154" s="1" t="s">
        <v>39</v>
      </c>
      <c r="O154" s="1" t="s">
        <v>38</v>
      </c>
      <c r="P154" s="1" t="s">
        <v>40</v>
      </c>
      <c r="Q154" s="13">
        <v>0</v>
      </c>
      <c r="R154" s="13">
        <v>0</v>
      </c>
      <c r="S154" s="13">
        <v>0</v>
      </c>
      <c r="T154" s="13">
        <v>1</v>
      </c>
      <c r="U154" s="13">
        <v>0</v>
      </c>
      <c r="V154" s="13">
        <v>0</v>
      </c>
    </row>
    <row r="155" spans="1:22" ht="16" x14ac:dyDescent="0.4">
      <c r="A155" s="1">
        <v>154</v>
      </c>
      <c r="B155" s="1" t="s">
        <v>1302</v>
      </c>
      <c r="C155" s="1" t="s">
        <v>1303</v>
      </c>
      <c r="D155" s="1" t="s">
        <v>1303</v>
      </c>
      <c r="E155" s="1" t="s">
        <v>1405</v>
      </c>
      <c r="F155" s="1" t="s">
        <v>1473</v>
      </c>
      <c r="G155" s="1" t="s">
        <v>1474</v>
      </c>
      <c r="H155" s="1" t="s">
        <v>1541</v>
      </c>
      <c r="I155" s="1" t="s">
        <v>1536</v>
      </c>
      <c r="J155" s="1" t="s">
        <v>51</v>
      </c>
      <c r="K155" s="1" t="s">
        <v>52</v>
      </c>
      <c r="L155" s="1" t="s">
        <v>51</v>
      </c>
      <c r="M155" s="1" t="s">
        <v>38</v>
      </c>
      <c r="N155" s="1" t="s">
        <v>1173</v>
      </c>
      <c r="O155" s="1" t="s">
        <v>38</v>
      </c>
      <c r="P155" s="1" t="s">
        <v>41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</row>
    <row r="156" spans="1:22" ht="16" x14ac:dyDescent="0.4">
      <c r="A156" s="1">
        <v>155</v>
      </c>
      <c r="B156" s="1" t="s">
        <v>1302</v>
      </c>
      <c r="C156" s="1" t="s">
        <v>1302</v>
      </c>
      <c r="D156" s="1" t="s">
        <v>1302</v>
      </c>
      <c r="E156" s="1" t="s">
        <v>1302</v>
      </c>
      <c r="F156" s="1" t="s">
        <v>1310</v>
      </c>
      <c r="G156" s="1" t="s">
        <v>1311</v>
      </c>
      <c r="H156" s="1" t="s">
        <v>1542</v>
      </c>
      <c r="I156" s="1" t="s">
        <v>1316</v>
      </c>
      <c r="J156" s="1" t="s">
        <v>51</v>
      </c>
      <c r="K156" s="1" t="s">
        <v>51</v>
      </c>
      <c r="L156" s="1" t="s">
        <v>51</v>
      </c>
      <c r="M156" s="1" t="s">
        <v>38</v>
      </c>
      <c r="N156" s="1" t="s">
        <v>39</v>
      </c>
      <c r="O156" s="1" t="s">
        <v>38</v>
      </c>
      <c r="P156" s="1" t="s">
        <v>40</v>
      </c>
      <c r="Q156" s="13">
        <v>0</v>
      </c>
      <c r="R156" s="13">
        <v>0</v>
      </c>
      <c r="S156" s="13">
        <v>0</v>
      </c>
      <c r="T156" s="13">
        <v>1</v>
      </c>
      <c r="U156" s="13">
        <v>0</v>
      </c>
      <c r="V156" s="13">
        <v>0</v>
      </c>
    </row>
    <row r="157" spans="1:22" ht="16" x14ac:dyDescent="0.4">
      <c r="A157" s="1">
        <v>156</v>
      </c>
      <c r="B157" s="1" t="s">
        <v>88</v>
      </c>
      <c r="C157" s="1" t="s">
        <v>1321</v>
      </c>
      <c r="D157" s="1" t="s">
        <v>1322</v>
      </c>
      <c r="E157" s="1" t="s">
        <v>1297</v>
      </c>
      <c r="F157" s="1" t="s">
        <v>1324</v>
      </c>
      <c r="G157" s="1" t="s">
        <v>1325</v>
      </c>
      <c r="H157" s="1" t="s">
        <v>1543</v>
      </c>
      <c r="I157" s="1" t="s">
        <v>1301</v>
      </c>
      <c r="J157" s="1" t="s">
        <v>51</v>
      </c>
      <c r="K157" s="1" t="s">
        <v>51</v>
      </c>
      <c r="L157" s="1" t="s">
        <v>51</v>
      </c>
      <c r="M157" s="1" t="s">
        <v>38</v>
      </c>
      <c r="N157" s="1" t="s">
        <v>38</v>
      </c>
      <c r="O157" s="1" t="s">
        <v>38</v>
      </c>
      <c r="P157" s="1" t="s">
        <v>40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</row>
    <row r="158" spans="1:22" ht="16" x14ac:dyDescent="0.4">
      <c r="A158" s="1">
        <v>157</v>
      </c>
      <c r="B158" s="1" t="s">
        <v>1302</v>
      </c>
      <c r="C158" s="1" t="s">
        <v>1303</v>
      </c>
      <c r="D158" s="1" t="s">
        <v>1303</v>
      </c>
      <c r="E158" s="1" t="s">
        <v>1405</v>
      </c>
      <c r="F158" s="1" t="s">
        <v>1473</v>
      </c>
      <c r="G158" s="1" t="s">
        <v>1474</v>
      </c>
      <c r="H158" s="1" t="s">
        <v>1544</v>
      </c>
      <c r="I158" s="1" t="s">
        <v>1545</v>
      </c>
      <c r="J158" s="1" t="s">
        <v>51</v>
      </c>
      <c r="K158" s="1" t="s">
        <v>51</v>
      </c>
      <c r="L158" s="1" t="s">
        <v>51</v>
      </c>
      <c r="M158" s="1" t="s">
        <v>38</v>
      </c>
      <c r="N158" s="1" t="s">
        <v>38</v>
      </c>
      <c r="O158" s="1" t="s">
        <v>38</v>
      </c>
      <c r="P158" s="1" t="s">
        <v>40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</row>
    <row r="159" spans="1:22" ht="16" x14ac:dyDescent="0.4">
      <c r="A159" s="1">
        <v>158</v>
      </c>
      <c r="B159" s="1" t="s">
        <v>88</v>
      </c>
      <c r="C159" s="1" t="s">
        <v>88</v>
      </c>
      <c r="D159" s="1" t="s">
        <v>1336</v>
      </c>
      <c r="E159" s="1" t="s">
        <v>1348</v>
      </c>
      <c r="F159" s="1" t="s">
        <v>1360</v>
      </c>
      <c r="G159" s="1" t="s">
        <v>1361</v>
      </c>
      <c r="H159" s="1" t="s">
        <v>1362</v>
      </c>
      <c r="I159" s="1" t="s">
        <v>1409</v>
      </c>
      <c r="J159" s="1" t="s">
        <v>51</v>
      </c>
      <c r="K159" s="1" t="s">
        <v>51</v>
      </c>
      <c r="L159" s="1" t="s">
        <v>51</v>
      </c>
      <c r="M159" s="1" t="s">
        <v>38</v>
      </c>
      <c r="N159" s="1" t="s">
        <v>38</v>
      </c>
      <c r="O159" s="1" t="s">
        <v>38</v>
      </c>
      <c r="P159" s="1" t="s">
        <v>40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</row>
    <row r="160" spans="1:22" ht="16" x14ac:dyDescent="0.4">
      <c r="A160" s="1">
        <v>159</v>
      </c>
      <c r="B160" s="1" t="s">
        <v>88</v>
      </c>
      <c r="C160" s="1" t="s">
        <v>1321</v>
      </c>
      <c r="D160" s="1" t="s">
        <v>1322</v>
      </c>
      <c r="E160" s="1" t="s">
        <v>1314</v>
      </c>
      <c r="F160" s="1" t="s">
        <v>1324</v>
      </c>
      <c r="G160" s="1" t="s">
        <v>1325</v>
      </c>
      <c r="H160" s="1" t="s">
        <v>1546</v>
      </c>
      <c r="I160" s="1" t="s">
        <v>1316</v>
      </c>
      <c r="J160" s="1" t="s">
        <v>51</v>
      </c>
      <c r="K160" s="1" t="s">
        <v>51</v>
      </c>
      <c r="L160" s="1" t="s">
        <v>51</v>
      </c>
      <c r="M160" s="1" t="s">
        <v>38</v>
      </c>
      <c r="N160" s="1" t="s">
        <v>39</v>
      </c>
      <c r="O160" s="1" t="s">
        <v>38</v>
      </c>
      <c r="P160" s="1" t="s">
        <v>40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</row>
    <row r="161" spans="1:22" ht="16" x14ac:dyDescent="0.4">
      <c r="A161" s="1">
        <v>160</v>
      </c>
      <c r="B161" s="1" t="s">
        <v>1302</v>
      </c>
      <c r="C161" s="1" t="s">
        <v>1302</v>
      </c>
      <c r="D161" s="1" t="s">
        <v>1302</v>
      </c>
      <c r="E161" s="1" t="s">
        <v>1547</v>
      </c>
      <c r="F161" s="1" t="s">
        <v>1310</v>
      </c>
      <c r="G161" s="1" t="s">
        <v>1311</v>
      </c>
      <c r="H161" s="1" t="s">
        <v>1548</v>
      </c>
      <c r="I161" s="1" t="s">
        <v>1353</v>
      </c>
      <c r="J161" s="1" t="s">
        <v>51</v>
      </c>
      <c r="K161" s="1" t="s">
        <v>51</v>
      </c>
      <c r="L161" s="1" t="s">
        <v>52</v>
      </c>
      <c r="M161" s="1" t="s">
        <v>38</v>
      </c>
      <c r="N161" s="1" t="s">
        <v>39</v>
      </c>
      <c r="O161" s="1" t="s">
        <v>1173</v>
      </c>
      <c r="P161" s="1" t="s">
        <v>41</v>
      </c>
      <c r="Q161" s="13">
        <v>0</v>
      </c>
      <c r="R161" s="13">
        <v>0</v>
      </c>
      <c r="S161" s="13">
        <v>1</v>
      </c>
      <c r="T161" s="13">
        <v>0</v>
      </c>
      <c r="U161" s="13">
        <v>0</v>
      </c>
      <c r="V161" s="13">
        <v>0</v>
      </c>
    </row>
    <row r="162" spans="1:22" ht="16" x14ac:dyDescent="0.4">
      <c r="A162" s="1">
        <v>161</v>
      </c>
      <c r="B162" s="1" t="s">
        <v>1302</v>
      </c>
      <c r="C162" s="1" t="s">
        <v>1303</v>
      </c>
      <c r="D162" s="1" t="s">
        <v>1303</v>
      </c>
      <c r="E162" s="1" t="s">
        <v>1303</v>
      </c>
      <c r="F162" s="1" t="s">
        <v>1377</v>
      </c>
      <c r="G162" s="1" t="s">
        <v>1378</v>
      </c>
      <c r="H162" s="1" t="s">
        <v>1549</v>
      </c>
      <c r="I162" s="1" t="s">
        <v>1359</v>
      </c>
      <c r="J162" s="1" t="s">
        <v>51</v>
      </c>
      <c r="K162" s="1" t="s">
        <v>51</v>
      </c>
      <c r="L162" s="1" t="s">
        <v>51</v>
      </c>
      <c r="M162" s="1" t="s">
        <v>38</v>
      </c>
      <c r="N162" s="1" t="s">
        <v>39</v>
      </c>
      <c r="O162" s="1" t="s">
        <v>38</v>
      </c>
      <c r="P162" s="1" t="s">
        <v>40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</row>
    <row r="163" spans="1:22" ht="16" x14ac:dyDescent="0.4">
      <c r="A163" s="1">
        <v>162</v>
      </c>
      <c r="B163" s="1" t="s">
        <v>88</v>
      </c>
      <c r="C163" s="1" t="s">
        <v>1321</v>
      </c>
      <c r="D163" s="1" t="s">
        <v>1322</v>
      </c>
      <c r="E163" s="1" t="s">
        <v>1323</v>
      </c>
      <c r="F163" s="1" t="s">
        <v>1324</v>
      </c>
      <c r="G163" s="1" t="s">
        <v>1325</v>
      </c>
      <c r="H163" s="1" t="s">
        <v>1550</v>
      </c>
      <c r="I163" s="1" t="s">
        <v>1389</v>
      </c>
      <c r="J163" s="1" t="s">
        <v>51</v>
      </c>
      <c r="K163" s="1" t="s">
        <v>51</v>
      </c>
      <c r="L163" s="1" t="s">
        <v>51</v>
      </c>
      <c r="M163" s="1" t="s">
        <v>38</v>
      </c>
      <c r="N163" s="1" t="s">
        <v>38</v>
      </c>
      <c r="O163" s="1" t="s">
        <v>39</v>
      </c>
      <c r="P163" s="1" t="s">
        <v>40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1</v>
      </c>
    </row>
    <row r="164" spans="1:22" ht="16" x14ac:dyDescent="0.4">
      <c r="A164" s="1">
        <v>163</v>
      </c>
      <c r="B164" s="1" t="s">
        <v>88</v>
      </c>
      <c r="C164" s="1" t="s">
        <v>1321</v>
      </c>
      <c r="D164" s="1" t="s">
        <v>1322</v>
      </c>
      <c r="E164" s="1" t="s">
        <v>1323</v>
      </c>
      <c r="F164" s="1" t="s">
        <v>1324</v>
      </c>
      <c r="G164" s="1" t="s">
        <v>1325</v>
      </c>
      <c r="H164" s="1" t="s">
        <v>1452</v>
      </c>
      <c r="I164" s="1" t="s">
        <v>1301</v>
      </c>
      <c r="J164" s="1" t="s">
        <v>51</v>
      </c>
      <c r="K164" s="1" t="s">
        <v>51</v>
      </c>
      <c r="L164" s="1" t="s">
        <v>51</v>
      </c>
      <c r="M164" s="1" t="s">
        <v>38</v>
      </c>
      <c r="N164" s="1" t="s">
        <v>39</v>
      </c>
      <c r="O164" s="1" t="s">
        <v>38</v>
      </c>
      <c r="P164" s="1" t="s">
        <v>40</v>
      </c>
      <c r="Q164" s="13">
        <v>0</v>
      </c>
      <c r="R164" s="13">
        <v>0</v>
      </c>
      <c r="S164" s="13">
        <v>0</v>
      </c>
      <c r="T164" s="13">
        <v>1</v>
      </c>
      <c r="U164" s="13">
        <v>0</v>
      </c>
      <c r="V164" s="13">
        <v>0</v>
      </c>
    </row>
    <row r="165" spans="1:22" ht="16" x14ac:dyDescent="0.4">
      <c r="A165" s="1">
        <v>164</v>
      </c>
      <c r="B165" s="1" t="s">
        <v>88</v>
      </c>
      <c r="C165" s="1" t="s">
        <v>1321</v>
      </c>
      <c r="D165" s="1" t="s">
        <v>1322</v>
      </c>
      <c r="E165" s="1" t="s">
        <v>88</v>
      </c>
      <c r="F165" s="1" t="s">
        <v>1324</v>
      </c>
      <c r="G165" s="1" t="s">
        <v>1325</v>
      </c>
      <c r="H165" s="1" t="s">
        <v>1508</v>
      </c>
      <c r="I165" s="1" t="s">
        <v>1551</v>
      </c>
      <c r="J165" s="1" t="s">
        <v>51</v>
      </c>
      <c r="K165" s="1" t="s">
        <v>51</v>
      </c>
      <c r="L165" s="1" t="s">
        <v>51</v>
      </c>
      <c r="M165" s="1" t="s">
        <v>38</v>
      </c>
      <c r="N165" s="1" t="s">
        <v>39</v>
      </c>
      <c r="O165" s="1" t="s">
        <v>38</v>
      </c>
      <c r="P165" s="1" t="s">
        <v>40</v>
      </c>
      <c r="Q165" s="13">
        <v>0</v>
      </c>
      <c r="R165" s="13">
        <v>0</v>
      </c>
      <c r="S165" s="13">
        <v>0</v>
      </c>
      <c r="T165" s="13">
        <v>1</v>
      </c>
      <c r="U165" s="13">
        <v>0</v>
      </c>
      <c r="V165" s="13">
        <v>0</v>
      </c>
    </row>
    <row r="166" spans="1:22" ht="16" x14ac:dyDescent="0.4">
      <c r="A166" s="1">
        <v>165</v>
      </c>
      <c r="B166" s="1" t="s">
        <v>88</v>
      </c>
      <c r="C166" s="1" t="s">
        <v>88</v>
      </c>
      <c r="D166" s="1" t="s">
        <v>1297</v>
      </c>
      <c r="E166" s="1" t="s">
        <v>1314</v>
      </c>
      <c r="F166" s="1" t="s">
        <v>1298</v>
      </c>
      <c r="G166" s="1" t="s">
        <v>1299</v>
      </c>
      <c r="H166" s="1" t="s">
        <v>1529</v>
      </c>
      <c r="I166" s="1" t="s">
        <v>1409</v>
      </c>
      <c r="J166" s="1" t="s">
        <v>51</v>
      </c>
      <c r="K166" s="1" t="s">
        <v>51</v>
      </c>
      <c r="L166" s="1" t="s">
        <v>51</v>
      </c>
      <c r="M166" s="1" t="s">
        <v>38</v>
      </c>
      <c r="N166" s="1" t="s">
        <v>39</v>
      </c>
      <c r="O166" s="1" t="s">
        <v>38</v>
      </c>
      <c r="P166" s="1" t="s">
        <v>40</v>
      </c>
      <c r="Q166" s="13">
        <v>0</v>
      </c>
      <c r="R166" s="13">
        <v>0</v>
      </c>
      <c r="S166" s="13">
        <v>1</v>
      </c>
      <c r="T166" s="13">
        <v>0</v>
      </c>
      <c r="U166" s="13">
        <v>0</v>
      </c>
      <c r="V166" s="13">
        <v>0</v>
      </c>
    </row>
    <row r="167" spans="1:22" ht="16" x14ac:dyDescent="0.4">
      <c r="A167" s="1">
        <v>166</v>
      </c>
      <c r="B167" s="1" t="s">
        <v>88</v>
      </c>
      <c r="C167" s="1" t="s">
        <v>88</v>
      </c>
      <c r="D167" s="1" t="s">
        <v>1297</v>
      </c>
      <c r="E167" s="1" t="s">
        <v>1314</v>
      </c>
      <c r="F167" s="1" t="s">
        <v>1298</v>
      </c>
      <c r="G167" s="1" t="s">
        <v>1299</v>
      </c>
      <c r="H167" s="1" t="s">
        <v>1552</v>
      </c>
      <c r="I167" s="1" t="s">
        <v>1335</v>
      </c>
      <c r="J167" s="1" t="s">
        <v>51</v>
      </c>
      <c r="K167" s="1" t="s">
        <v>51</v>
      </c>
      <c r="L167" s="1" t="s">
        <v>51</v>
      </c>
      <c r="M167" s="1" t="s">
        <v>38</v>
      </c>
      <c r="N167" s="1" t="s">
        <v>38</v>
      </c>
      <c r="O167" s="1" t="s">
        <v>39</v>
      </c>
      <c r="P167" s="1" t="s">
        <v>40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1</v>
      </c>
    </row>
    <row r="168" spans="1:22" ht="16" x14ac:dyDescent="0.4">
      <c r="A168" s="1">
        <v>167</v>
      </c>
      <c r="B168" s="1" t="s">
        <v>1302</v>
      </c>
      <c r="C168" s="1" t="s">
        <v>1302</v>
      </c>
      <c r="D168" s="1" t="s">
        <v>1302</v>
      </c>
      <c r="E168" s="1" t="s">
        <v>1302</v>
      </c>
      <c r="F168" s="1" t="s">
        <v>1310</v>
      </c>
      <c r="G168" s="1" t="s">
        <v>1311</v>
      </c>
      <c r="H168" s="1" t="s">
        <v>1553</v>
      </c>
      <c r="I168" s="1" t="s">
        <v>1301</v>
      </c>
      <c r="J168" s="1" t="s">
        <v>51</v>
      </c>
      <c r="K168" s="1" t="s">
        <v>51</v>
      </c>
      <c r="L168" s="1" t="s">
        <v>52</v>
      </c>
      <c r="M168" s="1" t="s">
        <v>38</v>
      </c>
      <c r="N168" s="1" t="s">
        <v>38</v>
      </c>
      <c r="O168" s="1" t="s">
        <v>1173</v>
      </c>
      <c r="P168" s="1" t="s">
        <v>41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</row>
    <row r="169" spans="1:22" ht="16" x14ac:dyDescent="0.4">
      <c r="A169" s="1">
        <v>168</v>
      </c>
      <c r="B169" s="1" t="s">
        <v>1302</v>
      </c>
      <c r="C169" s="1" t="s">
        <v>1303</v>
      </c>
      <c r="D169" s="1" t="s">
        <v>1303</v>
      </c>
      <c r="E169" s="1" t="s">
        <v>1405</v>
      </c>
      <c r="F169" s="1" t="s">
        <v>1473</v>
      </c>
      <c r="G169" s="1" t="s">
        <v>1474</v>
      </c>
      <c r="H169" s="1" t="s">
        <v>1554</v>
      </c>
      <c r="I169" s="1" t="s">
        <v>1488</v>
      </c>
      <c r="J169" s="1" t="s">
        <v>51</v>
      </c>
      <c r="K169" s="1" t="s">
        <v>52</v>
      </c>
      <c r="L169" s="1" t="s">
        <v>51</v>
      </c>
      <c r="M169" s="1" t="s">
        <v>38</v>
      </c>
      <c r="N169" s="1" t="s">
        <v>1173</v>
      </c>
      <c r="O169" s="1" t="s">
        <v>39</v>
      </c>
      <c r="P169" s="1" t="s">
        <v>41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1</v>
      </c>
    </row>
    <row r="170" spans="1:22" ht="16" x14ac:dyDescent="0.4">
      <c r="A170" s="1">
        <v>169</v>
      </c>
      <c r="B170" s="1" t="s">
        <v>88</v>
      </c>
      <c r="C170" s="1" t="s">
        <v>88</v>
      </c>
      <c r="D170" s="1" t="s">
        <v>1297</v>
      </c>
      <c r="E170" s="1" t="s">
        <v>1314</v>
      </c>
      <c r="F170" s="1" t="s">
        <v>1298</v>
      </c>
      <c r="G170" s="1" t="s">
        <v>1299</v>
      </c>
      <c r="H170" s="1" t="s">
        <v>1555</v>
      </c>
      <c r="I170" s="1" t="s">
        <v>1435</v>
      </c>
      <c r="J170" s="1" t="s">
        <v>51</v>
      </c>
      <c r="K170" s="1" t="s">
        <v>51</v>
      </c>
      <c r="L170" s="1" t="s">
        <v>51</v>
      </c>
      <c r="M170" s="1" t="s">
        <v>38</v>
      </c>
      <c r="N170" s="1" t="s">
        <v>38</v>
      </c>
      <c r="O170" s="1" t="s">
        <v>38</v>
      </c>
      <c r="P170" s="1" t="s">
        <v>40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</row>
    <row r="171" spans="1:22" ht="16" x14ac:dyDescent="0.4">
      <c r="A171" s="1">
        <v>170</v>
      </c>
      <c r="B171" s="1" t="s">
        <v>88</v>
      </c>
      <c r="C171" s="1" t="s">
        <v>88</v>
      </c>
      <c r="D171" s="1" t="s">
        <v>1297</v>
      </c>
      <c r="E171" s="1" t="s">
        <v>1314</v>
      </c>
      <c r="F171" s="1" t="s">
        <v>1298</v>
      </c>
      <c r="G171" s="1" t="s">
        <v>1299</v>
      </c>
      <c r="H171" s="1" t="s">
        <v>1556</v>
      </c>
      <c r="I171" s="1" t="s">
        <v>1301</v>
      </c>
      <c r="J171" s="1" t="s">
        <v>51</v>
      </c>
      <c r="K171" s="1" t="s">
        <v>51</v>
      </c>
      <c r="L171" s="1" t="s">
        <v>51</v>
      </c>
      <c r="M171" s="1" t="s">
        <v>39</v>
      </c>
      <c r="N171" s="1" t="s">
        <v>39</v>
      </c>
      <c r="O171" s="1" t="s">
        <v>38</v>
      </c>
      <c r="P171" s="1" t="s">
        <v>40</v>
      </c>
      <c r="Q171" s="13">
        <v>0</v>
      </c>
      <c r="R171" s="13">
        <v>0</v>
      </c>
      <c r="S171" s="13">
        <v>1</v>
      </c>
      <c r="T171" s="13">
        <v>0</v>
      </c>
      <c r="U171" s="13">
        <v>0</v>
      </c>
      <c r="V171" s="13">
        <v>0</v>
      </c>
    </row>
    <row r="172" spans="1:22" ht="16" x14ac:dyDescent="0.4">
      <c r="A172" s="1">
        <v>171</v>
      </c>
      <c r="B172" s="1" t="s">
        <v>88</v>
      </c>
      <c r="C172" s="1" t="s">
        <v>88</v>
      </c>
      <c r="D172" s="1" t="s">
        <v>1336</v>
      </c>
      <c r="E172" s="1" t="s">
        <v>1348</v>
      </c>
      <c r="F172" s="1" t="s">
        <v>1349</v>
      </c>
      <c r="G172" s="1" t="s">
        <v>1350</v>
      </c>
      <c r="H172" s="1" t="s">
        <v>1557</v>
      </c>
      <c r="I172" s="1" t="s">
        <v>1301</v>
      </c>
      <c r="J172" s="1" t="s">
        <v>51</v>
      </c>
      <c r="K172" s="1" t="s">
        <v>52</v>
      </c>
      <c r="L172" s="1" t="s">
        <v>51</v>
      </c>
      <c r="M172" s="1" t="s">
        <v>38</v>
      </c>
      <c r="N172" s="1" t="s">
        <v>1173</v>
      </c>
      <c r="O172" s="1" t="s">
        <v>39</v>
      </c>
      <c r="P172" s="1" t="s">
        <v>41</v>
      </c>
      <c r="Q172" s="13">
        <v>0</v>
      </c>
      <c r="R172" s="13">
        <v>1</v>
      </c>
      <c r="S172" s="13">
        <v>0</v>
      </c>
      <c r="T172" s="13">
        <v>0</v>
      </c>
      <c r="U172" s="13">
        <v>0</v>
      </c>
      <c r="V172" s="13">
        <v>1</v>
      </c>
    </row>
    <row r="173" spans="1:22" ht="16" x14ac:dyDescent="0.4">
      <c r="A173" s="1">
        <v>172</v>
      </c>
      <c r="B173" s="1" t="s">
        <v>88</v>
      </c>
      <c r="C173" s="1" t="s">
        <v>1321</v>
      </c>
      <c r="D173" s="1" t="s">
        <v>1322</v>
      </c>
      <c r="E173" s="1" t="s">
        <v>1314</v>
      </c>
      <c r="F173" s="1" t="s">
        <v>1324</v>
      </c>
      <c r="G173" s="1" t="s">
        <v>1325</v>
      </c>
      <c r="H173" s="1" t="s">
        <v>1558</v>
      </c>
      <c r="I173" s="1" t="s">
        <v>1316</v>
      </c>
      <c r="J173" s="1" t="s">
        <v>51</v>
      </c>
      <c r="K173" s="1" t="s">
        <v>52</v>
      </c>
      <c r="L173" s="1" t="s">
        <v>51</v>
      </c>
      <c r="M173" s="1" t="s">
        <v>38</v>
      </c>
      <c r="N173" s="1" t="s">
        <v>1173</v>
      </c>
      <c r="O173" s="1" t="s">
        <v>38</v>
      </c>
      <c r="P173" s="1" t="s">
        <v>41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</row>
    <row r="174" spans="1:22" ht="16" x14ac:dyDescent="0.4">
      <c r="A174" s="1">
        <v>173</v>
      </c>
      <c r="B174" s="1" t="s">
        <v>88</v>
      </c>
      <c r="C174" s="1" t="s">
        <v>88</v>
      </c>
      <c r="D174" s="1" t="s">
        <v>1297</v>
      </c>
      <c r="E174" s="1" t="s">
        <v>1314</v>
      </c>
      <c r="F174" s="1" t="s">
        <v>1298</v>
      </c>
      <c r="G174" s="1" t="s">
        <v>1299</v>
      </c>
      <c r="H174" s="1" t="s">
        <v>1559</v>
      </c>
      <c r="I174" s="1" t="s">
        <v>1530</v>
      </c>
      <c r="J174" s="1" t="s">
        <v>51</v>
      </c>
      <c r="K174" s="1" t="s">
        <v>51</v>
      </c>
      <c r="L174" s="1" t="s">
        <v>51</v>
      </c>
      <c r="M174" s="1" t="s">
        <v>38</v>
      </c>
      <c r="N174" s="1" t="s">
        <v>38</v>
      </c>
      <c r="O174" s="1" t="s">
        <v>38</v>
      </c>
      <c r="P174" s="1" t="s">
        <v>40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</row>
    <row r="175" spans="1:22" ht="16" x14ac:dyDescent="0.4">
      <c r="A175" s="1">
        <v>174</v>
      </c>
      <c r="B175" s="1" t="s">
        <v>1302</v>
      </c>
      <c r="C175" s="1" t="s">
        <v>1303</v>
      </c>
      <c r="D175" s="1" t="s">
        <v>1303</v>
      </c>
      <c r="E175" s="1" t="s">
        <v>1405</v>
      </c>
      <c r="F175" s="1" t="s">
        <v>1473</v>
      </c>
      <c r="G175" s="1" t="s">
        <v>1474</v>
      </c>
      <c r="H175" s="1" t="s">
        <v>1560</v>
      </c>
      <c r="I175" s="1" t="s">
        <v>1500</v>
      </c>
      <c r="J175" s="1" t="s">
        <v>51</v>
      </c>
      <c r="K175" s="1" t="s">
        <v>51</v>
      </c>
      <c r="L175" s="1" t="s">
        <v>51</v>
      </c>
      <c r="M175" s="1" t="s">
        <v>39</v>
      </c>
      <c r="N175" s="1" t="s">
        <v>39</v>
      </c>
      <c r="O175" s="1" t="s">
        <v>38</v>
      </c>
      <c r="P175" s="1" t="s">
        <v>40</v>
      </c>
      <c r="Q175" s="13">
        <v>0</v>
      </c>
      <c r="R175" s="13">
        <v>0</v>
      </c>
      <c r="S175" s="13">
        <v>0</v>
      </c>
      <c r="T175" s="13">
        <v>1</v>
      </c>
      <c r="U175" s="13">
        <v>0</v>
      </c>
      <c r="V175" s="13">
        <v>0</v>
      </c>
    </row>
    <row r="176" spans="1:22" ht="16" x14ac:dyDescent="0.4">
      <c r="A176" s="1">
        <v>175</v>
      </c>
      <c r="B176" s="1" t="s">
        <v>88</v>
      </c>
      <c r="C176" s="1" t="s">
        <v>1342</v>
      </c>
      <c r="D176" s="1" t="s">
        <v>1343</v>
      </c>
      <c r="E176" s="1" t="s">
        <v>1343</v>
      </c>
      <c r="F176" s="1" t="s">
        <v>1344</v>
      </c>
      <c r="G176" s="1" t="s">
        <v>1345</v>
      </c>
      <c r="H176" s="1" t="s">
        <v>1561</v>
      </c>
      <c r="I176" s="1" t="s">
        <v>1316</v>
      </c>
      <c r="J176" s="1" t="s">
        <v>52</v>
      </c>
      <c r="K176" s="1" t="s">
        <v>51</v>
      </c>
      <c r="L176" s="1" t="s">
        <v>51</v>
      </c>
      <c r="M176" s="1" t="s">
        <v>1173</v>
      </c>
      <c r="N176" s="1" t="s">
        <v>39</v>
      </c>
      <c r="O176" s="1" t="s">
        <v>38</v>
      </c>
      <c r="P176" s="1" t="s">
        <v>41</v>
      </c>
      <c r="Q176" s="13">
        <v>0</v>
      </c>
      <c r="R176" s="13">
        <v>0</v>
      </c>
      <c r="S176" s="13">
        <v>0</v>
      </c>
      <c r="T176" s="13">
        <v>1</v>
      </c>
      <c r="U176" s="13">
        <v>0</v>
      </c>
      <c r="V176" s="13">
        <v>0</v>
      </c>
    </row>
    <row r="177" spans="1:22" ht="16" x14ac:dyDescent="0.4">
      <c r="A177" s="1">
        <v>176</v>
      </c>
      <c r="B177" s="1" t="s">
        <v>1302</v>
      </c>
      <c r="C177" s="1" t="s">
        <v>1302</v>
      </c>
      <c r="D177" s="1" t="s">
        <v>1302</v>
      </c>
      <c r="E177" s="1" t="s">
        <v>1302</v>
      </c>
      <c r="F177" s="1" t="s">
        <v>1310</v>
      </c>
      <c r="G177" s="1" t="s">
        <v>1311</v>
      </c>
      <c r="H177" s="1" t="s">
        <v>1562</v>
      </c>
      <c r="I177" s="1" t="s">
        <v>1389</v>
      </c>
      <c r="J177" s="1" t="s">
        <v>51</v>
      </c>
      <c r="K177" s="1" t="s">
        <v>51</v>
      </c>
      <c r="L177" s="1" t="s">
        <v>51</v>
      </c>
      <c r="M177" s="1" t="s">
        <v>38</v>
      </c>
      <c r="N177" s="1" t="s">
        <v>39</v>
      </c>
      <c r="O177" s="1" t="s">
        <v>38</v>
      </c>
      <c r="P177" s="1" t="s">
        <v>40</v>
      </c>
      <c r="Q177" s="13">
        <v>0</v>
      </c>
      <c r="R177" s="13">
        <v>0</v>
      </c>
      <c r="S177" s="13">
        <v>0</v>
      </c>
      <c r="T177" s="13">
        <v>1</v>
      </c>
      <c r="U177" s="13">
        <v>0</v>
      </c>
      <c r="V177" s="13">
        <v>0</v>
      </c>
    </row>
    <row r="178" spans="1:22" ht="16" x14ac:dyDescent="0.4">
      <c r="A178" s="1">
        <v>177</v>
      </c>
      <c r="B178" s="1" t="s">
        <v>88</v>
      </c>
      <c r="C178" s="1" t="s">
        <v>1321</v>
      </c>
      <c r="D178" s="1" t="s">
        <v>1322</v>
      </c>
      <c r="E178" s="1" t="s">
        <v>88</v>
      </c>
      <c r="F178" s="1" t="s">
        <v>1324</v>
      </c>
      <c r="G178" s="1" t="s">
        <v>1325</v>
      </c>
      <c r="H178" s="1" t="s">
        <v>1563</v>
      </c>
      <c r="I178" s="1" t="s">
        <v>1389</v>
      </c>
      <c r="J178" s="1" t="s">
        <v>51</v>
      </c>
      <c r="K178" s="1" t="s">
        <v>51</v>
      </c>
      <c r="L178" s="1" t="s">
        <v>51</v>
      </c>
      <c r="M178" s="1" t="s">
        <v>38</v>
      </c>
      <c r="N178" s="1" t="s">
        <v>38</v>
      </c>
      <c r="O178" s="1" t="s">
        <v>38</v>
      </c>
      <c r="P178" s="1" t="s">
        <v>40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</row>
    <row r="179" spans="1:22" ht="16" x14ac:dyDescent="0.4">
      <c r="A179" s="1">
        <v>178</v>
      </c>
      <c r="B179" s="1" t="s">
        <v>88</v>
      </c>
      <c r="C179" s="1" t="s">
        <v>1321</v>
      </c>
      <c r="D179" s="1" t="s">
        <v>1322</v>
      </c>
      <c r="E179" s="1" t="s">
        <v>88</v>
      </c>
      <c r="F179" s="1" t="s">
        <v>1324</v>
      </c>
      <c r="G179" s="1" t="s">
        <v>1325</v>
      </c>
      <c r="H179" s="1" t="s">
        <v>1563</v>
      </c>
      <c r="I179" s="1" t="s">
        <v>1353</v>
      </c>
      <c r="J179" s="1" t="s">
        <v>51</v>
      </c>
      <c r="K179" s="1" t="s">
        <v>51</v>
      </c>
      <c r="L179" s="1" t="s">
        <v>51</v>
      </c>
      <c r="M179" s="1" t="s">
        <v>39</v>
      </c>
      <c r="N179" s="1" t="s">
        <v>38</v>
      </c>
      <c r="O179" s="1" t="s">
        <v>38</v>
      </c>
      <c r="P179" s="1" t="s">
        <v>40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</row>
    <row r="180" spans="1:22" ht="16" x14ac:dyDescent="0.4">
      <c r="A180" s="1">
        <v>179</v>
      </c>
      <c r="B180" s="1" t="s">
        <v>1302</v>
      </c>
      <c r="C180" s="1" t="s">
        <v>1302</v>
      </c>
      <c r="D180" s="1" t="s">
        <v>1302</v>
      </c>
      <c r="E180" s="1" t="s">
        <v>1302</v>
      </c>
      <c r="F180" s="1" t="s">
        <v>1310</v>
      </c>
      <c r="G180" s="1" t="s">
        <v>1311</v>
      </c>
      <c r="H180" s="1" t="s">
        <v>1564</v>
      </c>
      <c r="I180" s="1" t="s">
        <v>1389</v>
      </c>
      <c r="J180" s="1" t="s">
        <v>51</v>
      </c>
      <c r="K180" s="1" t="s">
        <v>52</v>
      </c>
      <c r="L180" s="1" t="s">
        <v>51</v>
      </c>
      <c r="M180" s="1" t="s">
        <v>38</v>
      </c>
      <c r="N180" s="1" t="s">
        <v>1173</v>
      </c>
      <c r="O180" s="1" t="s">
        <v>38</v>
      </c>
      <c r="P180" s="1" t="s">
        <v>41</v>
      </c>
      <c r="Q180" s="13">
        <v>0</v>
      </c>
      <c r="R180" s="13">
        <v>1</v>
      </c>
      <c r="S180" s="13">
        <v>0</v>
      </c>
      <c r="T180" s="13">
        <v>0</v>
      </c>
      <c r="U180" s="13">
        <v>0</v>
      </c>
      <c r="V180" s="13">
        <v>0</v>
      </c>
    </row>
    <row r="181" spans="1:22" ht="16" x14ac:dyDescent="0.4">
      <c r="A181" s="1">
        <v>180</v>
      </c>
      <c r="B181" s="1" t="s">
        <v>88</v>
      </c>
      <c r="C181" s="1" t="s">
        <v>1321</v>
      </c>
      <c r="D181" s="1" t="s">
        <v>1322</v>
      </c>
      <c r="E181" s="1" t="s">
        <v>88</v>
      </c>
      <c r="F181" s="1" t="s">
        <v>1324</v>
      </c>
      <c r="G181" s="1" t="s">
        <v>1325</v>
      </c>
      <c r="H181" s="1" t="s">
        <v>1371</v>
      </c>
      <c r="I181" s="1" t="s">
        <v>1565</v>
      </c>
      <c r="J181" s="1" t="s">
        <v>51</v>
      </c>
      <c r="K181" s="1" t="s">
        <v>51</v>
      </c>
      <c r="L181" s="1" t="s">
        <v>51</v>
      </c>
      <c r="M181" s="1" t="s">
        <v>38</v>
      </c>
      <c r="N181" s="1" t="s">
        <v>38</v>
      </c>
      <c r="O181" s="1" t="s">
        <v>38</v>
      </c>
      <c r="P181" s="1" t="s">
        <v>40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</row>
    <row r="182" spans="1:22" ht="16" x14ac:dyDescent="0.4">
      <c r="A182" s="1">
        <v>181</v>
      </c>
      <c r="B182" s="1" t="s">
        <v>1302</v>
      </c>
      <c r="C182" s="1" t="s">
        <v>1302</v>
      </c>
      <c r="D182" s="1" t="s">
        <v>1302</v>
      </c>
      <c r="E182" s="1" t="s">
        <v>1302</v>
      </c>
      <c r="F182" s="1" t="s">
        <v>1310</v>
      </c>
      <c r="G182" s="1" t="s">
        <v>1311</v>
      </c>
      <c r="H182" s="1" t="s">
        <v>1566</v>
      </c>
      <c r="I182" s="1" t="s">
        <v>1567</v>
      </c>
      <c r="J182" s="1" t="s">
        <v>51</v>
      </c>
      <c r="K182" s="1" t="s">
        <v>51</v>
      </c>
      <c r="L182" s="1" t="s">
        <v>51</v>
      </c>
      <c r="M182" s="1" t="s">
        <v>39</v>
      </c>
      <c r="N182" s="1" t="s">
        <v>39</v>
      </c>
      <c r="O182" s="1" t="s">
        <v>38</v>
      </c>
      <c r="P182" s="1" t="s">
        <v>40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</row>
    <row r="183" spans="1:22" ht="16" x14ac:dyDescent="0.4">
      <c r="A183" s="1">
        <v>182</v>
      </c>
      <c r="B183" s="1" t="s">
        <v>88</v>
      </c>
      <c r="C183" s="1" t="s">
        <v>1321</v>
      </c>
      <c r="D183" s="1" t="s">
        <v>1322</v>
      </c>
      <c r="E183" s="1" t="s">
        <v>1323</v>
      </c>
      <c r="F183" s="1" t="s">
        <v>1324</v>
      </c>
      <c r="G183" s="1" t="s">
        <v>1325</v>
      </c>
      <c r="H183" s="1" t="s">
        <v>1568</v>
      </c>
      <c r="I183" s="1" t="s">
        <v>1569</v>
      </c>
      <c r="J183" s="1" t="s">
        <v>52</v>
      </c>
      <c r="K183" s="1" t="s">
        <v>51</v>
      </c>
      <c r="L183" s="1" t="s">
        <v>51</v>
      </c>
      <c r="M183" s="1" t="s">
        <v>1173</v>
      </c>
      <c r="N183" s="1" t="s">
        <v>38</v>
      </c>
      <c r="O183" s="1" t="s">
        <v>38</v>
      </c>
      <c r="P183" s="1" t="s">
        <v>41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</row>
    <row r="184" spans="1:22" ht="16" x14ac:dyDescent="0.4">
      <c r="A184" s="1">
        <v>183</v>
      </c>
      <c r="B184" s="1" t="s">
        <v>88</v>
      </c>
      <c r="C184" s="1" t="s">
        <v>1321</v>
      </c>
      <c r="D184" s="1" t="s">
        <v>1322</v>
      </c>
      <c r="E184" s="1" t="s">
        <v>1323</v>
      </c>
      <c r="F184" s="1" t="s">
        <v>1324</v>
      </c>
      <c r="G184" s="1" t="s">
        <v>1325</v>
      </c>
      <c r="H184" s="1" t="s">
        <v>1570</v>
      </c>
      <c r="I184" s="1" t="s">
        <v>1448</v>
      </c>
      <c r="J184" s="1" t="s">
        <v>51</v>
      </c>
      <c r="K184" s="1" t="s">
        <v>52</v>
      </c>
      <c r="L184" s="1" t="s">
        <v>51</v>
      </c>
      <c r="M184" s="1" t="s">
        <v>38</v>
      </c>
      <c r="N184" s="1" t="s">
        <v>1173</v>
      </c>
      <c r="O184" s="1" t="s">
        <v>38</v>
      </c>
      <c r="P184" s="1" t="s">
        <v>41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</row>
    <row r="185" spans="1:22" ht="16" x14ac:dyDescent="0.4">
      <c r="A185" s="1">
        <v>184</v>
      </c>
      <c r="B185" s="1" t="s">
        <v>1302</v>
      </c>
      <c r="C185" s="1" t="s">
        <v>1302</v>
      </c>
      <c r="D185" s="1" t="s">
        <v>1302</v>
      </c>
      <c r="E185" s="1" t="s">
        <v>1302</v>
      </c>
      <c r="F185" s="1" t="s">
        <v>1310</v>
      </c>
      <c r="G185" s="1" t="s">
        <v>1311</v>
      </c>
      <c r="H185" s="1" t="s">
        <v>1571</v>
      </c>
      <c r="I185" s="1" t="s">
        <v>1500</v>
      </c>
      <c r="J185" s="1" t="s">
        <v>51</v>
      </c>
      <c r="K185" s="1" t="s">
        <v>52</v>
      </c>
      <c r="L185" s="1" t="s">
        <v>51</v>
      </c>
      <c r="M185" s="1" t="s">
        <v>38</v>
      </c>
      <c r="N185" s="1" t="s">
        <v>1173</v>
      </c>
      <c r="O185" s="1" t="s">
        <v>38</v>
      </c>
      <c r="P185" s="1" t="s">
        <v>41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</row>
    <row r="186" spans="1:22" ht="16" x14ac:dyDescent="0.4">
      <c r="A186" s="1">
        <v>185</v>
      </c>
      <c r="B186" s="1" t="s">
        <v>88</v>
      </c>
      <c r="C186" s="1" t="s">
        <v>88</v>
      </c>
      <c r="D186" s="1" t="s">
        <v>1297</v>
      </c>
      <c r="E186" s="1" t="s">
        <v>1297</v>
      </c>
      <c r="F186" s="1" t="s">
        <v>1317</v>
      </c>
      <c r="G186" s="1" t="s">
        <v>1318</v>
      </c>
      <c r="H186" s="1" t="s">
        <v>1572</v>
      </c>
      <c r="I186" s="1" t="s">
        <v>1363</v>
      </c>
      <c r="J186" s="1" t="s">
        <v>51</v>
      </c>
      <c r="K186" s="1" t="s">
        <v>51</v>
      </c>
      <c r="L186" s="1" t="s">
        <v>51</v>
      </c>
      <c r="M186" s="1" t="s">
        <v>39</v>
      </c>
      <c r="N186" s="1" t="s">
        <v>39</v>
      </c>
      <c r="O186" s="1" t="s">
        <v>38</v>
      </c>
      <c r="P186" s="1" t="s">
        <v>40</v>
      </c>
      <c r="Q186" s="13">
        <v>0</v>
      </c>
      <c r="R186" s="13">
        <v>0</v>
      </c>
      <c r="S186" s="13">
        <v>0</v>
      </c>
      <c r="T186" s="13">
        <v>1</v>
      </c>
      <c r="U186" s="13">
        <v>0</v>
      </c>
      <c r="V186" s="13">
        <v>0</v>
      </c>
    </row>
    <row r="187" spans="1:22" ht="16" x14ac:dyDescent="0.4">
      <c r="A187" s="1">
        <v>186</v>
      </c>
      <c r="B187" s="1" t="s">
        <v>88</v>
      </c>
      <c r="C187" s="1" t="s">
        <v>1321</v>
      </c>
      <c r="D187" s="1" t="s">
        <v>1322</v>
      </c>
      <c r="E187" s="1" t="s">
        <v>88</v>
      </c>
      <c r="F187" s="1" t="s">
        <v>1324</v>
      </c>
      <c r="G187" s="1" t="s">
        <v>1325</v>
      </c>
      <c r="H187" s="1" t="s">
        <v>1328</v>
      </c>
      <c r="I187" s="1" t="s">
        <v>1573</v>
      </c>
      <c r="J187" s="1" t="s">
        <v>52</v>
      </c>
      <c r="K187" s="1" t="s">
        <v>51</v>
      </c>
      <c r="L187" s="1" t="s">
        <v>51</v>
      </c>
      <c r="M187" s="1" t="s">
        <v>1173</v>
      </c>
      <c r="N187" s="1" t="s">
        <v>39</v>
      </c>
      <c r="O187" s="1" t="s">
        <v>38</v>
      </c>
      <c r="P187" s="1" t="s">
        <v>41</v>
      </c>
      <c r="Q187" s="13">
        <v>0</v>
      </c>
      <c r="R187" s="13">
        <v>0</v>
      </c>
      <c r="S187" s="13">
        <v>1</v>
      </c>
      <c r="T187" s="13">
        <v>0</v>
      </c>
      <c r="U187" s="13">
        <v>0</v>
      </c>
      <c r="V187" s="13">
        <v>0</v>
      </c>
    </row>
    <row r="188" spans="1:22" ht="16" x14ac:dyDescent="0.4">
      <c r="A188" s="1">
        <v>187</v>
      </c>
      <c r="B188" s="1" t="s">
        <v>88</v>
      </c>
      <c r="C188" s="1" t="s">
        <v>1321</v>
      </c>
      <c r="D188" s="1" t="s">
        <v>1322</v>
      </c>
      <c r="E188" s="1" t="s">
        <v>1314</v>
      </c>
      <c r="F188" s="1" t="s">
        <v>1324</v>
      </c>
      <c r="G188" s="1" t="s">
        <v>1325</v>
      </c>
      <c r="H188" s="1" t="s">
        <v>1574</v>
      </c>
      <c r="I188" s="1" t="s">
        <v>1301</v>
      </c>
      <c r="J188" s="1" t="s">
        <v>51</v>
      </c>
      <c r="K188" s="1" t="s">
        <v>51</v>
      </c>
      <c r="L188" s="1" t="s">
        <v>51</v>
      </c>
      <c r="M188" s="1" t="s">
        <v>38</v>
      </c>
      <c r="N188" s="1" t="s">
        <v>39</v>
      </c>
      <c r="O188" s="1" t="s">
        <v>38</v>
      </c>
      <c r="P188" s="1" t="s">
        <v>40</v>
      </c>
      <c r="Q188" s="13">
        <v>0</v>
      </c>
      <c r="R188" s="13">
        <v>0</v>
      </c>
      <c r="S188" s="13">
        <v>0</v>
      </c>
      <c r="T188" s="13">
        <v>1</v>
      </c>
      <c r="U188" s="13">
        <v>0</v>
      </c>
      <c r="V188" s="13">
        <v>0</v>
      </c>
    </row>
    <row r="189" spans="1:22" ht="16" x14ac:dyDescent="0.4">
      <c r="A189" s="1">
        <v>188</v>
      </c>
      <c r="B189" s="1" t="s">
        <v>88</v>
      </c>
      <c r="C189" s="1" t="s">
        <v>88</v>
      </c>
      <c r="D189" s="1" t="s">
        <v>1297</v>
      </c>
      <c r="E189" s="1" t="s">
        <v>1314</v>
      </c>
      <c r="F189" s="1" t="s">
        <v>1298</v>
      </c>
      <c r="G189" s="1" t="s">
        <v>1299</v>
      </c>
      <c r="H189" s="1" t="s">
        <v>1315</v>
      </c>
      <c r="I189" s="1" t="s">
        <v>1301</v>
      </c>
      <c r="J189" s="1" t="s">
        <v>51</v>
      </c>
      <c r="K189" s="1" t="s">
        <v>51</v>
      </c>
      <c r="L189" s="1" t="s">
        <v>51</v>
      </c>
      <c r="M189" s="1" t="s">
        <v>38</v>
      </c>
      <c r="N189" s="1" t="s">
        <v>39</v>
      </c>
      <c r="O189" s="1" t="s">
        <v>38</v>
      </c>
      <c r="P189" s="1" t="s">
        <v>40</v>
      </c>
      <c r="Q189" s="13">
        <v>0</v>
      </c>
      <c r="R189" s="13">
        <v>0</v>
      </c>
      <c r="S189" s="13">
        <v>0</v>
      </c>
      <c r="T189" s="13">
        <v>1</v>
      </c>
      <c r="U189" s="13">
        <v>0</v>
      </c>
      <c r="V189" s="13">
        <v>0</v>
      </c>
    </row>
    <row r="190" spans="1:22" ht="16" x14ac:dyDescent="0.4">
      <c r="A190" s="1">
        <v>189</v>
      </c>
      <c r="B190" s="1" t="s">
        <v>1302</v>
      </c>
      <c r="C190" s="1" t="s">
        <v>1303</v>
      </c>
      <c r="D190" s="1" t="s">
        <v>1304</v>
      </c>
      <c r="E190" s="1" t="s">
        <v>1305</v>
      </c>
      <c r="F190" s="1" t="s">
        <v>1306</v>
      </c>
      <c r="G190" s="1" t="s">
        <v>1307</v>
      </c>
      <c r="H190" s="1" t="s">
        <v>1387</v>
      </c>
      <c r="I190" s="1" t="s">
        <v>1309</v>
      </c>
      <c r="J190" s="1" t="s">
        <v>51</v>
      </c>
      <c r="K190" s="1" t="s">
        <v>51</v>
      </c>
      <c r="L190" s="1" t="s">
        <v>51</v>
      </c>
      <c r="M190" s="1" t="s">
        <v>38</v>
      </c>
      <c r="N190" s="1" t="s">
        <v>38</v>
      </c>
      <c r="O190" s="1" t="s">
        <v>38</v>
      </c>
      <c r="P190" s="1" t="s">
        <v>40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</row>
    <row r="191" spans="1:22" ht="16" x14ac:dyDescent="0.4">
      <c r="A191" s="1">
        <v>190</v>
      </c>
      <c r="B191" s="1" t="s">
        <v>88</v>
      </c>
      <c r="C191" s="1" t="s">
        <v>88</v>
      </c>
      <c r="D191" s="1" t="s">
        <v>1336</v>
      </c>
      <c r="E191" s="1" t="s">
        <v>1337</v>
      </c>
      <c r="F191" s="1" t="s">
        <v>1338</v>
      </c>
      <c r="G191" s="1" t="s">
        <v>1339</v>
      </c>
      <c r="H191" s="1" t="s">
        <v>1575</v>
      </c>
      <c r="I191" s="1" t="s">
        <v>1313</v>
      </c>
      <c r="J191" s="1" t="s">
        <v>51</v>
      </c>
      <c r="K191" s="1" t="s">
        <v>52</v>
      </c>
      <c r="L191" s="1" t="s">
        <v>51</v>
      </c>
      <c r="M191" s="1" t="s">
        <v>39</v>
      </c>
      <c r="N191" s="1" t="s">
        <v>1173</v>
      </c>
      <c r="O191" s="1" t="s">
        <v>38</v>
      </c>
      <c r="P191" s="1" t="s">
        <v>41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</row>
    <row r="192" spans="1:22" ht="16" x14ac:dyDescent="0.4">
      <c r="A192" s="1">
        <v>191</v>
      </c>
      <c r="B192" s="1" t="s">
        <v>1302</v>
      </c>
      <c r="C192" s="1" t="s">
        <v>1302</v>
      </c>
      <c r="D192" s="1" t="s">
        <v>1302</v>
      </c>
      <c r="E192" s="1" t="s">
        <v>1302</v>
      </c>
      <c r="F192" s="1" t="s">
        <v>1310</v>
      </c>
      <c r="G192" s="1" t="s">
        <v>1311</v>
      </c>
      <c r="H192" s="1" t="s">
        <v>1576</v>
      </c>
      <c r="I192" s="1" t="s">
        <v>1313</v>
      </c>
      <c r="J192" s="1" t="s">
        <v>51</v>
      </c>
      <c r="K192" s="1" t="s">
        <v>52</v>
      </c>
      <c r="L192" s="1" t="s">
        <v>51</v>
      </c>
      <c r="M192" s="1" t="s">
        <v>39</v>
      </c>
      <c r="N192" s="1" t="s">
        <v>1173</v>
      </c>
      <c r="O192" s="1" t="s">
        <v>39</v>
      </c>
      <c r="P192" s="1" t="s">
        <v>41</v>
      </c>
      <c r="Q192" s="13">
        <v>0</v>
      </c>
      <c r="R192" s="13">
        <v>1</v>
      </c>
      <c r="S192" s="13">
        <v>0</v>
      </c>
      <c r="T192" s="13">
        <v>0</v>
      </c>
      <c r="U192" s="13">
        <v>0</v>
      </c>
      <c r="V192" s="13">
        <v>1</v>
      </c>
    </row>
    <row r="193" spans="1:22" ht="16" x14ac:dyDescent="0.4">
      <c r="A193" s="1">
        <v>192</v>
      </c>
      <c r="B193" s="1" t="s">
        <v>88</v>
      </c>
      <c r="C193" s="1" t="s">
        <v>1321</v>
      </c>
      <c r="D193" s="1" t="s">
        <v>1322</v>
      </c>
      <c r="E193" s="1" t="s">
        <v>1323</v>
      </c>
      <c r="F193" s="1" t="s">
        <v>1324</v>
      </c>
      <c r="G193" s="1" t="s">
        <v>1325</v>
      </c>
      <c r="H193" s="1" t="s">
        <v>1577</v>
      </c>
      <c r="I193" s="1" t="s">
        <v>1457</v>
      </c>
      <c r="J193" s="1" t="s">
        <v>52</v>
      </c>
      <c r="K193" s="1" t="s">
        <v>51</v>
      </c>
      <c r="L193" s="1" t="s">
        <v>51</v>
      </c>
      <c r="M193" s="1" t="s">
        <v>1173</v>
      </c>
      <c r="N193" s="1" t="s">
        <v>39</v>
      </c>
      <c r="O193" s="1" t="s">
        <v>38</v>
      </c>
      <c r="P193" s="1" t="s">
        <v>41</v>
      </c>
      <c r="Q193" s="13">
        <v>0</v>
      </c>
      <c r="R193" s="13">
        <v>0</v>
      </c>
      <c r="S193" s="13">
        <v>0</v>
      </c>
      <c r="T193" s="13">
        <v>1</v>
      </c>
      <c r="U193" s="13">
        <v>0</v>
      </c>
      <c r="V193" s="13">
        <v>0</v>
      </c>
    </row>
    <row r="194" spans="1:22" ht="16" x14ac:dyDescent="0.4">
      <c r="A194" s="1">
        <v>193</v>
      </c>
      <c r="B194" s="1" t="s">
        <v>88</v>
      </c>
      <c r="C194" s="1" t="s">
        <v>1321</v>
      </c>
      <c r="D194" s="1" t="s">
        <v>1373</v>
      </c>
      <c r="E194" s="1" t="s">
        <v>1373</v>
      </c>
      <c r="F194" s="1" t="s">
        <v>1374</v>
      </c>
      <c r="G194" s="1" t="s">
        <v>1375</v>
      </c>
      <c r="H194" s="1" t="s">
        <v>1578</v>
      </c>
      <c r="I194" s="1" t="s">
        <v>1316</v>
      </c>
      <c r="J194" s="1" t="s">
        <v>51</v>
      </c>
      <c r="K194" s="1" t="s">
        <v>52</v>
      </c>
      <c r="L194" s="1" t="s">
        <v>51</v>
      </c>
      <c r="M194" s="1" t="s">
        <v>38</v>
      </c>
      <c r="N194" s="1" t="s">
        <v>1173</v>
      </c>
      <c r="O194" s="1" t="s">
        <v>38</v>
      </c>
      <c r="P194" s="1" t="s">
        <v>41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</row>
    <row r="195" spans="1:22" ht="16" x14ac:dyDescent="0.4">
      <c r="A195" s="1">
        <v>194</v>
      </c>
      <c r="B195" s="1" t="s">
        <v>88</v>
      </c>
      <c r="C195" s="1" t="s">
        <v>1321</v>
      </c>
      <c r="D195" s="1" t="s">
        <v>1322</v>
      </c>
      <c r="E195" s="1" t="s">
        <v>1314</v>
      </c>
      <c r="F195" s="1" t="s">
        <v>1324</v>
      </c>
      <c r="G195" s="1" t="s">
        <v>1325</v>
      </c>
      <c r="H195" s="1" t="s">
        <v>1579</v>
      </c>
      <c r="I195" s="1" t="s">
        <v>1301</v>
      </c>
      <c r="J195" s="1" t="s">
        <v>51</v>
      </c>
      <c r="K195" s="1" t="s">
        <v>51</v>
      </c>
      <c r="L195" s="1" t="s">
        <v>51</v>
      </c>
      <c r="M195" s="1" t="s">
        <v>38</v>
      </c>
      <c r="N195" s="1" t="s">
        <v>39</v>
      </c>
      <c r="O195" s="1" t="s">
        <v>38</v>
      </c>
      <c r="P195" s="1" t="s">
        <v>40</v>
      </c>
      <c r="Q195" s="13">
        <v>0</v>
      </c>
      <c r="R195" s="13">
        <v>0</v>
      </c>
      <c r="S195" s="13">
        <v>0</v>
      </c>
      <c r="T195" s="13">
        <v>1</v>
      </c>
      <c r="U195" s="13">
        <v>0</v>
      </c>
      <c r="V195" s="13">
        <v>0</v>
      </c>
    </row>
    <row r="196" spans="1:22" ht="16" x14ac:dyDescent="0.4">
      <c r="A196" s="1">
        <v>195</v>
      </c>
      <c r="B196" s="1" t="s">
        <v>1302</v>
      </c>
      <c r="C196" s="1" t="s">
        <v>1303</v>
      </c>
      <c r="D196" s="1" t="s">
        <v>1303</v>
      </c>
      <c r="E196" s="1" t="s">
        <v>1405</v>
      </c>
      <c r="F196" s="1" t="s">
        <v>1406</v>
      </c>
      <c r="G196" s="1" t="s">
        <v>1407</v>
      </c>
      <c r="H196" s="1" t="s">
        <v>1455</v>
      </c>
      <c r="I196" s="1" t="s">
        <v>1580</v>
      </c>
      <c r="J196" s="1" t="s">
        <v>51</v>
      </c>
      <c r="K196" s="1" t="s">
        <v>51</v>
      </c>
      <c r="L196" s="1" t="s">
        <v>51</v>
      </c>
      <c r="M196" s="1" t="s">
        <v>38</v>
      </c>
      <c r="N196" s="1" t="s">
        <v>39</v>
      </c>
      <c r="O196" s="1" t="s">
        <v>38</v>
      </c>
      <c r="P196" s="1" t="s">
        <v>40</v>
      </c>
      <c r="Q196" s="13">
        <v>0</v>
      </c>
      <c r="R196" s="13">
        <v>0</v>
      </c>
      <c r="S196" s="13">
        <v>0</v>
      </c>
      <c r="T196" s="13">
        <v>1</v>
      </c>
      <c r="U196" s="13">
        <v>0</v>
      </c>
      <c r="V196" s="13">
        <v>0</v>
      </c>
    </row>
    <row r="197" spans="1:22" ht="16" x14ac:dyDescent="0.4">
      <c r="A197" s="1">
        <v>196</v>
      </c>
      <c r="B197" s="1" t="s">
        <v>88</v>
      </c>
      <c r="C197" s="1" t="s">
        <v>1321</v>
      </c>
      <c r="D197" s="1" t="s">
        <v>1322</v>
      </c>
      <c r="E197" s="1" t="s">
        <v>1323</v>
      </c>
      <c r="F197" s="1" t="s">
        <v>1324</v>
      </c>
      <c r="G197" s="1" t="s">
        <v>1325</v>
      </c>
      <c r="H197" s="1" t="s">
        <v>1519</v>
      </c>
      <c r="I197" s="1" t="s">
        <v>1581</v>
      </c>
      <c r="J197" s="1" t="s">
        <v>51</v>
      </c>
      <c r="K197" s="1" t="s">
        <v>51</v>
      </c>
      <c r="L197" s="1" t="s">
        <v>51</v>
      </c>
      <c r="M197" s="1" t="s">
        <v>38</v>
      </c>
      <c r="N197" s="1" t="s">
        <v>38</v>
      </c>
      <c r="O197" s="1" t="s">
        <v>38</v>
      </c>
      <c r="P197" s="1" t="s">
        <v>40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</row>
    <row r="198" spans="1:22" ht="16" x14ac:dyDescent="0.4">
      <c r="A198" s="1">
        <v>197</v>
      </c>
      <c r="B198" s="1" t="s">
        <v>88</v>
      </c>
      <c r="C198" s="1" t="s">
        <v>88</v>
      </c>
      <c r="D198" s="1" t="s">
        <v>1297</v>
      </c>
      <c r="E198" s="1" t="s">
        <v>1314</v>
      </c>
      <c r="F198" s="1" t="s">
        <v>1298</v>
      </c>
      <c r="G198" s="1" t="s">
        <v>1299</v>
      </c>
      <c r="H198" s="1" t="s">
        <v>1403</v>
      </c>
      <c r="I198" s="1" t="s">
        <v>1530</v>
      </c>
      <c r="J198" s="1" t="s">
        <v>51</v>
      </c>
      <c r="K198" s="1" t="s">
        <v>51</v>
      </c>
      <c r="L198" s="1" t="s">
        <v>51</v>
      </c>
      <c r="M198" s="1" t="s">
        <v>38</v>
      </c>
      <c r="N198" s="1" t="s">
        <v>39</v>
      </c>
      <c r="O198" s="1" t="s">
        <v>38</v>
      </c>
      <c r="P198" s="1" t="s">
        <v>40</v>
      </c>
      <c r="Q198" s="13">
        <v>0</v>
      </c>
      <c r="R198" s="13">
        <v>0</v>
      </c>
      <c r="S198" s="13">
        <v>0</v>
      </c>
      <c r="T198" s="13">
        <v>1</v>
      </c>
      <c r="U198" s="13">
        <v>0</v>
      </c>
      <c r="V198" s="13">
        <v>0</v>
      </c>
    </row>
    <row r="199" spans="1:22" ht="16" x14ac:dyDescent="0.4">
      <c r="A199" s="1">
        <v>198</v>
      </c>
      <c r="B199" s="1" t="s">
        <v>88</v>
      </c>
      <c r="C199" s="1" t="s">
        <v>88</v>
      </c>
      <c r="D199" s="1" t="s">
        <v>1336</v>
      </c>
      <c r="E199" s="1" t="s">
        <v>1337</v>
      </c>
      <c r="F199" s="1" t="s">
        <v>1338</v>
      </c>
      <c r="G199" s="1" t="s">
        <v>1339</v>
      </c>
      <c r="H199" s="1" t="s">
        <v>1582</v>
      </c>
      <c r="I199" s="1" t="s">
        <v>1327</v>
      </c>
      <c r="J199" s="1" t="s">
        <v>51</v>
      </c>
      <c r="K199" s="1" t="s">
        <v>52</v>
      </c>
      <c r="L199" s="1" t="s">
        <v>51</v>
      </c>
      <c r="M199" s="1" t="s">
        <v>39</v>
      </c>
      <c r="N199" s="1" t="s">
        <v>1173</v>
      </c>
      <c r="O199" s="1" t="s">
        <v>38</v>
      </c>
      <c r="P199" s="1" t="s">
        <v>41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</row>
    <row r="200" spans="1:22" ht="16" x14ac:dyDescent="0.4">
      <c r="A200" s="1">
        <v>199</v>
      </c>
      <c r="B200" s="1" t="s">
        <v>88</v>
      </c>
      <c r="C200" s="1" t="s">
        <v>88</v>
      </c>
      <c r="D200" s="1" t="s">
        <v>1297</v>
      </c>
      <c r="E200" s="1" t="s">
        <v>1297</v>
      </c>
      <c r="F200" s="1" t="s">
        <v>1317</v>
      </c>
      <c r="G200" s="1" t="s">
        <v>1318</v>
      </c>
      <c r="H200" s="1" t="s">
        <v>1583</v>
      </c>
      <c r="I200" s="1" t="s">
        <v>1488</v>
      </c>
      <c r="J200" s="1" t="s">
        <v>52</v>
      </c>
      <c r="K200" s="1" t="s">
        <v>51</v>
      </c>
      <c r="L200" s="1" t="s">
        <v>51</v>
      </c>
      <c r="M200" s="1" t="s">
        <v>1173</v>
      </c>
      <c r="N200" s="1" t="s">
        <v>39</v>
      </c>
      <c r="O200" s="1" t="s">
        <v>38</v>
      </c>
      <c r="P200" s="1" t="s">
        <v>41</v>
      </c>
      <c r="Q200" s="13">
        <v>0</v>
      </c>
      <c r="R200" s="13">
        <v>0</v>
      </c>
      <c r="S200" s="13">
        <v>0</v>
      </c>
      <c r="T200" s="13">
        <v>1</v>
      </c>
      <c r="U200" s="13">
        <v>0</v>
      </c>
      <c r="V200" s="13">
        <v>0</v>
      </c>
    </row>
    <row r="201" spans="1:22" ht="16" x14ac:dyDescent="0.4">
      <c r="A201" s="1">
        <v>200</v>
      </c>
      <c r="B201" s="1" t="s">
        <v>1302</v>
      </c>
      <c r="C201" s="1" t="s">
        <v>1302</v>
      </c>
      <c r="D201" s="1" t="s">
        <v>1330</v>
      </c>
      <c r="E201" s="1" t="s">
        <v>1330</v>
      </c>
      <c r="F201" s="1" t="s">
        <v>1331</v>
      </c>
      <c r="G201" s="1" t="s">
        <v>1332</v>
      </c>
      <c r="H201" s="1" t="s">
        <v>1584</v>
      </c>
      <c r="I201" s="1" t="s">
        <v>1398</v>
      </c>
      <c r="J201" s="1" t="s">
        <v>51</v>
      </c>
      <c r="K201" s="1" t="s">
        <v>51</v>
      </c>
      <c r="L201" s="1" t="s">
        <v>52</v>
      </c>
      <c r="M201" s="1" t="s">
        <v>38</v>
      </c>
      <c r="N201" s="1" t="s">
        <v>38</v>
      </c>
      <c r="O201" s="1" t="s">
        <v>1173</v>
      </c>
      <c r="P201" s="1" t="s">
        <v>41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</row>
    <row r="202" spans="1:22" ht="16" x14ac:dyDescent="0.4">
      <c r="A202" s="1">
        <v>201</v>
      </c>
      <c r="B202" s="1" t="s">
        <v>88</v>
      </c>
      <c r="C202" s="1" t="s">
        <v>1321</v>
      </c>
      <c r="D202" s="1" t="s">
        <v>1322</v>
      </c>
      <c r="E202" s="1" t="s">
        <v>1323</v>
      </c>
      <c r="F202" s="1" t="s">
        <v>1324</v>
      </c>
      <c r="G202" s="1" t="s">
        <v>1325</v>
      </c>
      <c r="H202" s="1" t="s">
        <v>1585</v>
      </c>
      <c r="I202" s="1" t="s">
        <v>1586</v>
      </c>
      <c r="J202" s="1" t="s">
        <v>51</v>
      </c>
      <c r="K202" s="1" t="s">
        <v>51</v>
      </c>
      <c r="L202" s="1" t="s">
        <v>51</v>
      </c>
      <c r="M202" s="1" t="s">
        <v>38</v>
      </c>
      <c r="N202" s="1" t="s">
        <v>39</v>
      </c>
      <c r="O202" s="1" t="s">
        <v>38</v>
      </c>
      <c r="P202" s="1" t="s">
        <v>40</v>
      </c>
      <c r="Q202" s="13">
        <v>0</v>
      </c>
      <c r="R202" s="13">
        <v>0</v>
      </c>
      <c r="S202" s="13">
        <v>0</v>
      </c>
      <c r="T202" s="13">
        <v>1</v>
      </c>
      <c r="U202" s="13">
        <v>0</v>
      </c>
      <c r="V202" s="13">
        <v>0</v>
      </c>
    </row>
    <row r="203" spans="1:22" ht="16" x14ac:dyDescent="0.4">
      <c r="A203" s="1">
        <v>202</v>
      </c>
      <c r="B203" s="1" t="s">
        <v>88</v>
      </c>
      <c r="C203" s="1" t="s">
        <v>1321</v>
      </c>
      <c r="D203" s="1" t="s">
        <v>1322</v>
      </c>
      <c r="E203" s="1" t="s">
        <v>1323</v>
      </c>
      <c r="F203" s="1" t="s">
        <v>1324</v>
      </c>
      <c r="G203" s="1" t="s">
        <v>1325</v>
      </c>
      <c r="H203" s="1" t="s">
        <v>1454</v>
      </c>
      <c r="I203" s="1" t="s">
        <v>1398</v>
      </c>
      <c r="J203" s="1" t="s">
        <v>51</v>
      </c>
      <c r="K203" s="1" t="s">
        <v>51</v>
      </c>
      <c r="L203" s="1" t="s">
        <v>51</v>
      </c>
      <c r="M203" s="1" t="s">
        <v>39</v>
      </c>
      <c r="N203" s="1" t="s">
        <v>39</v>
      </c>
      <c r="O203" s="1" t="s">
        <v>38</v>
      </c>
      <c r="P203" s="1" t="s">
        <v>40</v>
      </c>
      <c r="Q203" s="13">
        <v>0</v>
      </c>
      <c r="R203" s="13">
        <v>0</v>
      </c>
      <c r="S203" s="13">
        <v>0</v>
      </c>
      <c r="T203" s="13">
        <v>1</v>
      </c>
      <c r="U203" s="13">
        <v>0</v>
      </c>
      <c r="V203" s="13">
        <v>0</v>
      </c>
    </row>
    <row r="204" spans="1:22" ht="16" x14ac:dyDescent="0.4">
      <c r="A204" s="1">
        <v>203</v>
      </c>
      <c r="B204" s="1" t="s">
        <v>88</v>
      </c>
      <c r="C204" s="1" t="s">
        <v>1342</v>
      </c>
      <c r="D204" s="1" t="s">
        <v>1343</v>
      </c>
      <c r="E204" s="1" t="s">
        <v>1343</v>
      </c>
      <c r="F204" s="1" t="s">
        <v>1344</v>
      </c>
      <c r="G204" s="1" t="s">
        <v>1345</v>
      </c>
      <c r="H204" s="1" t="s">
        <v>1587</v>
      </c>
      <c r="I204" s="1" t="s">
        <v>1353</v>
      </c>
      <c r="J204" s="1" t="s">
        <v>52</v>
      </c>
      <c r="K204" s="1" t="s">
        <v>51</v>
      </c>
      <c r="L204" s="1" t="s">
        <v>51</v>
      </c>
      <c r="M204" s="1" t="s">
        <v>1173</v>
      </c>
      <c r="N204" s="1" t="s">
        <v>39</v>
      </c>
      <c r="O204" s="1" t="s">
        <v>38</v>
      </c>
      <c r="P204" s="1" t="s">
        <v>41</v>
      </c>
      <c r="Q204" s="13">
        <v>0</v>
      </c>
      <c r="R204" s="13">
        <v>0</v>
      </c>
      <c r="S204" s="13">
        <v>0</v>
      </c>
      <c r="T204" s="13">
        <v>1</v>
      </c>
      <c r="U204" s="13">
        <v>0</v>
      </c>
      <c r="V204" s="13">
        <v>0</v>
      </c>
    </row>
    <row r="205" spans="1:22" ht="16" x14ac:dyDescent="0.4">
      <c r="A205" s="1">
        <v>204</v>
      </c>
      <c r="B205" s="1" t="s">
        <v>1302</v>
      </c>
      <c r="C205" s="1" t="s">
        <v>1302</v>
      </c>
      <c r="D205" s="1" t="s">
        <v>1302</v>
      </c>
      <c r="E205" s="1" t="s">
        <v>1302</v>
      </c>
      <c r="F205" s="1" t="s">
        <v>1310</v>
      </c>
      <c r="G205" s="1" t="s">
        <v>1311</v>
      </c>
      <c r="H205" s="1" t="s">
        <v>1588</v>
      </c>
      <c r="I205" s="1" t="s">
        <v>1389</v>
      </c>
      <c r="J205" s="1" t="s">
        <v>51</v>
      </c>
      <c r="K205" s="1" t="s">
        <v>51</v>
      </c>
      <c r="L205" s="1" t="s">
        <v>51</v>
      </c>
      <c r="M205" s="1" t="s">
        <v>38</v>
      </c>
      <c r="N205" s="1" t="s">
        <v>38</v>
      </c>
      <c r="O205" s="1" t="s">
        <v>38</v>
      </c>
      <c r="P205" s="1" t="s">
        <v>40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</row>
    <row r="206" spans="1:22" ht="16" x14ac:dyDescent="0.4">
      <c r="A206" s="1">
        <v>205</v>
      </c>
      <c r="B206" s="1" t="s">
        <v>1302</v>
      </c>
      <c r="C206" s="1" t="s">
        <v>1303</v>
      </c>
      <c r="D206" s="1" t="s">
        <v>1303</v>
      </c>
      <c r="E206" s="1" t="s">
        <v>1405</v>
      </c>
      <c r="F206" s="1" t="s">
        <v>1473</v>
      </c>
      <c r="G206" s="1" t="s">
        <v>1474</v>
      </c>
      <c r="H206" s="1" t="s">
        <v>1589</v>
      </c>
      <c r="I206" s="1" t="s">
        <v>1301</v>
      </c>
      <c r="J206" s="1" t="s">
        <v>51</v>
      </c>
      <c r="K206" s="1" t="s">
        <v>51</v>
      </c>
      <c r="L206" s="1" t="s">
        <v>51</v>
      </c>
      <c r="M206" s="1" t="s">
        <v>38</v>
      </c>
      <c r="N206" s="1" t="s">
        <v>38</v>
      </c>
      <c r="O206" s="1" t="s">
        <v>38</v>
      </c>
      <c r="P206" s="1" t="s">
        <v>40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</row>
    <row r="207" spans="1:22" ht="16" x14ac:dyDescent="0.4">
      <c r="A207" s="1">
        <v>206</v>
      </c>
      <c r="B207" s="1" t="s">
        <v>1302</v>
      </c>
      <c r="C207" s="1" t="s">
        <v>1302</v>
      </c>
      <c r="D207" s="1" t="s">
        <v>1330</v>
      </c>
      <c r="E207" s="1" t="s">
        <v>1330</v>
      </c>
      <c r="F207" s="1" t="s">
        <v>1331</v>
      </c>
      <c r="G207" s="1" t="s">
        <v>1332</v>
      </c>
      <c r="H207" s="1" t="s">
        <v>1590</v>
      </c>
      <c r="I207" s="1" t="s">
        <v>1353</v>
      </c>
      <c r="J207" s="1" t="s">
        <v>51</v>
      </c>
      <c r="K207" s="1" t="s">
        <v>51</v>
      </c>
      <c r="L207" s="1" t="s">
        <v>51</v>
      </c>
      <c r="M207" s="1" t="s">
        <v>38</v>
      </c>
      <c r="N207" s="1" t="s">
        <v>38</v>
      </c>
      <c r="O207" s="1" t="s">
        <v>38</v>
      </c>
      <c r="P207" s="1" t="s">
        <v>40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</row>
    <row r="208" spans="1:22" ht="16" x14ac:dyDescent="0.4">
      <c r="A208" s="1">
        <v>207</v>
      </c>
      <c r="B208" s="1" t="s">
        <v>88</v>
      </c>
      <c r="C208" s="1" t="s">
        <v>88</v>
      </c>
      <c r="D208" s="1" t="s">
        <v>1336</v>
      </c>
      <c r="E208" s="1" t="s">
        <v>1337</v>
      </c>
      <c r="F208" s="1" t="s">
        <v>1338</v>
      </c>
      <c r="G208" s="1" t="s">
        <v>1339</v>
      </c>
      <c r="H208" s="1" t="s">
        <v>1591</v>
      </c>
      <c r="I208" s="1" t="s">
        <v>1313</v>
      </c>
      <c r="J208" s="1" t="s">
        <v>51</v>
      </c>
      <c r="K208" s="1" t="s">
        <v>51</v>
      </c>
      <c r="L208" s="1" t="s">
        <v>51</v>
      </c>
      <c r="M208" s="1" t="s">
        <v>38</v>
      </c>
      <c r="N208" s="1" t="s">
        <v>39</v>
      </c>
      <c r="O208" s="1" t="s">
        <v>38</v>
      </c>
      <c r="P208" s="1" t="s">
        <v>40</v>
      </c>
      <c r="Q208" s="13">
        <v>0</v>
      </c>
      <c r="R208" s="13">
        <v>0</v>
      </c>
      <c r="S208" s="13">
        <v>1</v>
      </c>
      <c r="T208" s="13">
        <v>0</v>
      </c>
      <c r="U208" s="13">
        <v>0</v>
      </c>
      <c r="V208" s="13">
        <v>0</v>
      </c>
    </row>
    <row r="209" spans="1:22" ht="16" x14ac:dyDescent="0.4">
      <c r="A209" s="1">
        <v>208</v>
      </c>
      <c r="B209" s="1" t="s">
        <v>1302</v>
      </c>
      <c r="C209" s="1" t="s">
        <v>1303</v>
      </c>
      <c r="D209" s="1" t="s">
        <v>1303</v>
      </c>
      <c r="E209" s="1" t="s">
        <v>1405</v>
      </c>
      <c r="F209" s="1" t="s">
        <v>1473</v>
      </c>
      <c r="G209" s="1" t="s">
        <v>1474</v>
      </c>
      <c r="H209" s="1" t="s">
        <v>1592</v>
      </c>
      <c r="I209" s="1" t="s">
        <v>1353</v>
      </c>
      <c r="J209" s="1" t="s">
        <v>51</v>
      </c>
      <c r="K209" s="1" t="s">
        <v>52</v>
      </c>
      <c r="L209" s="1" t="s">
        <v>51</v>
      </c>
      <c r="M209" s="1" t="s">
        <v>38</v>
      </c>
      <c r="N209" s="1" t="s">
        <v>1173</v>
      </c>
      <c r="O209" s="1" t="s">
        <v>38</v>
      </c>
      <c r="P209" s="1" t="s">
        <v>41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</row>
    <row r="210" spans="1:22" ht="16" x14ac:dyDescent="0.4">
      <c r="A210" s="1">
        <v>209</v>
      </c>
      <c r="B210" s="1" t="s">
        <v>88</v>
      </c>
      <c r="C210" s="1" t="s">
        <v>88</v>
      </c>
      <c r="D210" s="1" t="s">
        <v>1336</v>
      </c>
      <c r="E210" s="1" t="s">
        <v>1348</v>
      </c>
      <c r="F210" s="1" t="s">
        <v>1360</v>
      </c>
      <c r="G210" s="1" t="s">
        <v>1361</v>
      </c>
      <c r="H210" s="1" t="s">
        <v>1492</v>
      </c>
      <c r="I210" s="1" t="s">
        <v>1488</v>
      </c>
      <c r="J210" s="1" t="s">
        <v>51</v>
      </c>
      <c r="K210" s="1" t="s">
        <v>51</v>
      </c>
      <c r="L210" s="1" t="s">
        <v>51</v>
      </c>
      <c r="M210" s="1" t="s">
        <v>39</v>
      </c>
      <c r="N210" s="1" t="s">
        <v>38</v>
      </c>
      <c r="O210" s="1" t="s">
        <v>38</v>
      </c>
      <c r="P210" s="1" t="s">
        <v>40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</row>
    <row r="211" spans="1:22" ht="16" x14ac:dyDescent="0.4">
      <c r="A211" s="1">
        <v>210</v>
      </c>
      <c r="B211" s="1" t="s">
        <v>1302</v>
      </c>
      <c r="C211" s="1" t="s">
        <v>1302</v>
      </c>
      <c r="D211" s="1" t="s">
        <v>1302</v>
      </c>
      <c r="E211" s="1" t="s">
        <v>1302</v>
      </c>
      <c r="F211" s="1" t="s">
        <v>1310</v>
      </c>
      <c r="G211" s="1" t="s">
        <v>1311</v>
      </c>
      <c r="H211" s="1" t="s">
        <v>1593</v>
      </c>
      <c r="I211" s="1" t="s">
        <v>1353</v>
      </c>
      <c r="J211" s="1" t="s">
        <v>51</v>
      </c>
      <c r="K211" s="1" t="s">
        <v>51</v>
      </c>
      <c r="L211" s="1" t="s">
        <v>51</v>
      </c>
      <c r="M211" s="1" t="s">
        <v>38</v>
      </c>
      <c r="N211" s="1" t="s">
        <v>38</v>
      </c>
      <c r="O211" s="1" t="s">
        <v>38</v>
      </c>
      <c r="P211" s="1" t="s">
        <v>40</v>
      </c>
      <c r="Q211" s="13">
        <v>0</v>
      </c>
      <c r="R211" s="13">
        <v>1</v>
      </c>
      <c r="S211" s="13">
        <v>0</v>
      </c>
      <c r="T211" s="13">
        <v>0</v>
      </c>
      <c r="U211" s="13">
        <v>0</v>
      </c>
      <c r="V211" s="13">
        <v>0</v>
      </c>
    </row>
    <row r="212" spans="1:22" ht="16" x14ac:dyDescent="0.4">
      <c r="A212" s="1">
        <v>211</v>
      </c>
      <c r="B212" s="1" t="s">
        <v>1302</v>
      </c>
      <c r="C212" s="1" t="s">
        <v>1302</v>
      </c>
      <c r="D212" s="1" t="s">
        <v>1302</v>
      </c>
      <c r="E212" s="1" t="s">
        <v>1302</v>
      </c>
      <c r="F212" s="1" t="s">
        <v>1310</v>
      </c>
      <c r="G212" s="1" t="s">
        <v>1311</v>
      </c>
      <c r="H212" s="1" t="s">
        <v>1594</v>
      </c>
      <c r="I212" s="1" t="s">
        <v>1398</v>
      </c>
      <c r="J212" s="1" t="s">
        <v>51</v>
      </c>
      <c r="K212" s="1" t="s">
        <v>51</v>
      </c>
      <c r="L212" s="1" t="s">
        <v>51</v>
      </c>
      <c r="M212" s="1" t="s">
        <v>39</v>
      </c>
      <c r="N212" s="1" t="s">
        <v>39</v>
      </c>
      <c r="O212" s="1" t="s">
        <v>38</v>
      </c>
      <c r="P212" s="1" t="s">
        <v>40</v>
      </c>
      <c r="Q212" s="13">
        <v>0</v>
      </c>
      <c r="R212" s="13">
        <v>0</v>
      </c>
      <c r="S212" s="13">
        <v>1</v>
      </c>
      <c r="T212" s="13">
        <v>0</v>
      </c>
      <c r="U212" s="13">
        <v>0</v>
      </c>
      <c r="V212" s="13">
        <v>0</v>
      </c>
    </row>
    <row r="213" spans="1:22" ht="16" x14ac:dyDescent="0.4">
      <c r="A213" s="1">
        <v>212</v>
      </c>
      <c r="B213" s="1" t="s">
        <v>88</v>
      </c>
      <c r="C213" s="1" t="s">
        <v>88</v>
      </c>
      <c r="D213" s="1" t="s">
        <v>1336</v>
      </c>
      <c r="E213" s="1" t="s">
        <v>1348</v>
      </c>
      <c r="F213" s="1" t="s">
        <v>1349</v>
      </c>
      <c r="G213" s="1" t="s">
        <v>1350</v>
      </c>
      <c r="H213" s="1" t="s">
        <v>1595</v>
      </c>
      <c r="I213" s="1" t="s">
        <v>1389</v>
      </c>
      <c r="J213" s="1" t="s">
        <v>51</v>
      </c>
      <c r="K213" s="1" t="s">
        <v>52</v>
      </c>
      <c r="L213" s="1" t="s">
        <v>51</v>
      </c>
      <c r="M213" s="1" t="s">
        <v>38</v>
      </c>
      <c r="N213" s="1" t="s">
        <v>1173</v>
      </c>
      <c r="O213" s="1" t="s">
        <v>39</v>
      </c>
      <c r="P213" s="1" t="s">
        <v>41</v>
      </c>
      <c r="Q213" s="13">
        <v>0</v>
      </c>
      <c r="R213" s="13">
        <v>1</v>
      </c>
      <c r="S213" s="13">
        <v>0</v>
      </c>
      <c r="T213" s="13">
        <v>0</v>
      </c>
      <c r="U213" s="13">
        <v>0</v>
      </c>
      <c r="V213" s="13">
        <v>1</v>
      </c>
    </row>
    <row r="214" spans="1:22" ht="16" x14ac:dyDescent="0.4">
      <c r="A214" s="1">
        <v>213</v>
      </c>
      <c r="B214" s="1" t="s">
        <v>88</v>
      </c>
      <c r="C214" s="1" t="s">
        <v>88</v>
      </c>
      <c r="D214" s="1" t="s">
        <v>1336</v>
      </c>
      <c r="E214" s="1" t="s">
        <v>1348</v>
      </c>
      <c r="F214" s="1" t="s">
        <v>1360</v>
      </c>
      <c r="G214" s="1" t="s">
        <v>1361</v>
      </c>
      <c r="H214" s="1" t="s">
        <v>1596</v>
      </c>
      <c r="I214" s="1" t="s">
        <v>1365</v>
      </c>
      <c r="J214" s="1" t="s">
        <v>51</v>
      </c>
      <c r="K214" s="1" t="s">
        <v>51</v>
      </c>
      <c r="L214" s="1" t="s">
        <v>51</v>
      </c>
      <c r="M214" s="1" t="s">
        <v>39</v>
      </c>
      <c r="N214" s="1" t="s">
        <v>39</v>
      </c>
      <c r="O214" s="1" t="s">
        <v>38</v>
      </c>
      <c r="P214" s="1" t="s">
        <v>40</v>
      </c>
      <c r="Q214" s="13">
        <v>0</v>
      </c>
      <c r="R214" s="13">
        <v>0</v>
      </c>
      <c r="S214" s="13">
        <v>0</v>
      </c>
      <c r="T214" s="13">
        <v>1</v>
      </c>
      <c r="U214" s="13">
        <v>0</v>
      </c>
      <c r="V214" s="13">
        <v>0</v>
      </c>
    </row>
    <row r="215" spans="1:22" ht="16" x14ac:dyDescent="0.4">
      <c r="A215" s="1">
        <v>214</v>
      </c>
      <c r="B215" s="1" t="s">
        <v>88</v>
      </c>
      <c r="C215" s="1" t="s">
        <v>1321</v>
      </c>
      <c r="D215" s="1" t="s">
        <v>1322</v>
      </c>
      <c r="E215" s="1" t="s">
        <v>1314</v>
      </c>
      <c r="F215" s="1" t="s">
        <v>1324</v>
      </c>
      <c r="G215" s="1" t="s">
        <v>1325</v>
      </c>
      <c r="H215" s="1" t="s">
        <v>1597</v>
      </c>
      <c r="I215" s="1" t="s">
        <v>1598</v>
      </c>
      <c r="J215" s="1" t="s">
        <v>51</v>
      </c>
      <c r="K215" s="1" t="s">
        <v>51</v>
      </c>
      <c r="L215" s="1" t="s">
        <v>51</v>
      </c>
      <c r="M215" s="1" t="s">
        <v>38</v>
      </c>
      <c r="N215" s="1" t="s">
        <v>38</v>
      </c>
      <c r="O215" s="1" t="s">
        <v>38</v>
      </c>
      <c r="P215" s="1" t="s">
        <v>40</v>
      </c>
      <c r="Q215" s="13">
        <v>0</v>
      </c>
      <c r="R215" s="13">
        <v>1</v>
      </c>
      <c r="S215" s="13">
        <v>0</v>
      </c>
      <c r="T215" s="13">
        <v>0</v>
      </c>
      <c r="U215" s="13">
        <v>0</v>
      </c>
      <c r="V215" s="13">
        <v>0</v>
      </c>
    </row>
    <row r="216" spans="1:22" ht="16" x14ac:dyDescent="0.4">
      <c r="A216" s="1">
        <v>215</v>
      </c>
      <c r="B216" s="1" t="s">
        <v>88</v>
      </c>
      <c r="C216" s="1" t="s">
        <v>88</v>
      </c>
      <c r="D216" s="1" t="s">
        <v>1336</v>
      </c>
      <c r="E216" s="1" t="s">
        <v>1348</v>
      </c>
      <c r="F216" s="1" t="s">
        <v>1349</v>
      </c>
      <c r="G216" s="1" t="s">
        <v>1350</v>
      </c>
      <c r="H216" s="1" t="s">
        <v>1599</v>
      </c>
      <c r="I216" s="1" t="s">
        <v>1301</v>
      </c>
      <c r="J216" s="1" t="s">
        <v>51</v>
      </c>
      <c r="K216" s="1" t="s">
        <v>52</v>
      </c>
      <c r="L216" s="1" t="s">
        <v>51</v>
      </c>
      <c r="M216" s="1" t="s">
        <v>38</v>
      </c>
      <c r="N216" s="1" t="s">
        <v>1173</v>
      </c>
      <c r="O216" s="1" t="s">
        <v>38</v>
      </c>
      <c r="P216" s="1" t="s">
        <v>41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</row>
    <row r="217" spans="1:22" ht="16" x14ac:dyDescent="0.4">
      <c r="A217" s="1">
        <v>216</v>
      </c>
      <c r="B217" s="1" t="s">
        <v>1302</v>
      </c>
      <c r="C217" s="1" t="s">
        <v>1302</v>
      </c>
      <c r="D217" s="1" t="s">
        <v>1302</v>
      </c>
      <c r="E217" s="1" t="s">
        <v>1302</v>
      </c>
      <c r="F217" s="1" t="s">
        <v>1310</v>
      </c>
      <c r="G217" s="1" t="s">
        <v>1311</v>
      </c>
      <c r="H217" s="1" t="s">
        <v>1600</v>
      </c>
      <c r="I217" s="1" t="s">
        <v>1365</v>
      </c>
      <c r="J217" s="1" t="s">
        <v>51</v>
      </c>
      <c r="K217" s="1" t="s">
        <v>52</v>
      </c>
      <c r="L217" s="1" t="s">
        <v>51</v>
      </c>
      <c r="M217" s="1" t="s">
        <v>38</v>
      </c>
      <c r="N217" s="1" t="s">
        <v>1173</v>
      </c>
      <c r="O217" s="1" t="s">
        <v>39</v>
      </c>
      <c r="P217" s="1" t="s">
        <v>41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1</v>
      </c>
    </row>
    <row r="218" spans="1:22" ht="16" x14ac:dyDescent="0.4">
      <c r="A218" s="1">
        <v>217</v>
      </c>
      <c r="B218" s="1" t="s">
        <v>1302</v>
      </c>
      <c r="C218" s="1" t="s">
        <v>1303</v>
      </c>
      <c r="D218" s="1" t="s">
        <v>1303</v>
      </c>
      <c r="E218" s="1" t="s">
        <v>1303</v>
      </c>
      <c r="F218" s="1" t="s">
        <v>1377</v>
      </c>
      <c r="G218" s="1" t="s">
        <v>1378</v>
      </c>
      <c r="H218" s="1" t="s">
        <v>1601</v>
      </c>
      <c r="I218" s="1" t="s">
        <v>1418</v>
      </c>
      <c r="J218" s="1" t="s">
        <v>51</v>
      </c>
      <c r="K218" s="1" t="s">
        <v>51</v>
      </c>
      <c r="L218" s="1" t="s">
        <v>51</v>
      </c>
      <c r="M218" s="1" t="s">
        <v>38</v>
      </c>
      <c r="N218" s="1" t="s">
        <v>38</v>
      </c>
      <c r="O218" s="1" t="s">
        <v>38</v>
      </c>
      <c r="P218" s="1" t="s">
        <v>40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</row>
    <row r="219" spans="1:22" ht="16" x14ac:dyDescent="0.4">
      <c r="A219" s="1">
        <v>218</v>
      </c>
      <c r="B219" s="1" t="s">
        <v>88</v>
      </c>
      <c r="C219" s="1" t="s">
        <v>88</v>
      </c>
      <c r="D219" s="1" t="s">
        <v>1336</v>
      </c>
      <c r="E219" s="1" t="s">
        <v>1348</v>
      </c>
      <c r="F219" s="1" t="s">
        <v>1360</v>
      </c>
      <c r="G219" s="1" t="s">
        <v>1361</v>
      </c>
      <c r="H219" s="1" t="s">
        <v>1513</v>
      </c>
      <c r="I219" s="1" t="s">
        <v>1301</v>
      </c>
      <c r="J219" s="1" t="s">
        <v>51</v>
      </c>
      <c r="K219" s="1" t="s">
        <v>51</v>
      </c>
      <c r="L219" s="1" t="s">
        <v>51</v>
      </c>
      <c r="M219" s="1" t="s">
        <v>39</v>
      </c>
      <c r="N219" s="1" t="s">
        <v>39</v>
      </c>
      <c r="O219" s="1" t="s">
        <v>38</v>
      </c>
      <c r="P219" s="1" t="s">
        <v>40</v>
      </c>
      <c r="Q219" s="13">
        <v>0</v>
      </c>
      <c r="R219" s="13">
        <v>0</v>
      </c>
      <c r="S219" s="13">
        <v>0</v>
      </c>
      <c r="T219" s="13">
        <v>1</v>
      </c>
      <c r="U219" s="13">
        <v>0</v>
      </c>
      <c r="V219" s="13">
        <v>0</v>
      </c>
    </row>
  </sheetData>
  <conditionalFormatting sqref="A2:V219 W9:XFD1048576">
    <cfRule type="containsText" dxfId="170" priority="1" operator="containsText" text="Connected">
      <formula>NOT(ISERROR(SEARCH("Connected",A2)))</formula>
    </cfRule>
    <cfRule type="containsText" dxfId="169" priority="2" operator="containsText" text="Fully Completed">
      <formula>NOT(ISERROR(SEARCH("Fully Completed",A2)))</formula>
    </cfRule>
    <cfRule type="containsText" dxfId="168" priority="3" operator="containsText" text="In Progress">
      <formula>NOT(ISERROR(SEARCH("In Progress",A2)))</formula>
    </cfRule>
    <cfRule type="containsText" dxfId="167" priority="4" operator="containsText" text="Online">
      <formula>NOT(ISERROR(SEARCH("Online",A2)))</formula>
    </cfRule>
  </conditionalFormatting>
  <conditionalFormatting sqref="Q2:Q219 S2:S219 U2:U219">
    <cfRule type="containsText" dxfId="166" priority="10" operator="containsText" text="1">
      <formula>NOT(ISERROR(SEARCH("1",Q2)))</formula>
    </cfRule>
  </conditionalFormatting>
  <conditionalFormatting sqref="Q2:V219">
    <cfRule type="containsText" dxfId="165" priority="11" operator="containsText" text="1">
      <formula>NOT(ISERROR(SEARCH("1",Q2)))</formula>
    </cfRule>
  </conditionalFormatting>
  <conditionalFormatting sqref="R2:R219 T2:T219 V2:V219">
    <cfRule type="containsText" dxfId="164" priority="9" operator="containsText" text="1">
      <formula>NOT(ISERROR(SEARCH("1",R2)))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B99B-7E62-4B29-849D-AEC7D7578A72}">
  <dimension ref="B2:AI220"/>
  <sheetViews>
    <sheetView topLeftCell="A207" workbookViewId="0">
      <selection activeCell="B220" sqref="B220"/>
    </sheetView>
  </sheetViews>
  <sheetFormatPr defaultRowHeight="14.5" x14ac:dyDescent="0.35"/>
  <cols>
    <col min="2" max="2" width="6.54296875" bestFit="1" customWidth="1"/>
    <col min="3" max="3" width="7.453125" bestFit="1" customWidth="1"/>
    <col min="4" max="4" width="11.54296875" bestFit="1" customWidth="1"/>
    <col min="5" max="5" width="21" bestFit="1" customWidth="1"/>
    <col min="6" max="6" width="11.81640625" bestFit="1" customWidth="1"/>
    <col min="7" max="7" width="17.36328125" bestFit="1" customWidth="1"/>
    <col min="8" max="8" width="14.36328125" customWidth="1"/>
    <col min="9" max="9" width="10.81640625" customWidth="1"/>
    <col min="10" max="10" width="9.08984375" customWidth="1"/>
    <col min="11" max="11" width="13.90625" bestFit="1" customWidth="1"/>
    <col min="12" max="12" width="9" bestFit="1" customWidth="1"/>
    <col min="13" max="13" width="5.08984375" bestFit="1" customWidth="1"/>
    <col min="14" max="14" width="6.36328125" bestFit="1" customWidth="1"/>
    <col min="15" max="15" width="6.1796875" bestFit="1" customWidth="1"/>
    <col min="16" max="16" width="4" bestFit="1" customWidth="1"/>
    <col min="17" max="17" width="6.1796875" bestFit="1" customWidth="1"/>
    <col min="18" max="18" width="4.1796875" bestFit="1" customWidth="1"/>
    <col min="19" max="19" width="6.81640625" bestFit="1" customWidth="1"/>
    <col min="20" max="22" width="5.36328125" bestFit="1" customWidth="1"/>
    <col min="23" max="24" width="5.54296875" bestFit="1" customWidth="1"/>
    <col min="25" max="26" width="6.81640625" bestFit="1" customWidth="1"/>
    <col min="27" max="29" width="6.90625" bestFit="1" customWidth="1"/>
    <col min="30" max="31" width="7.90625" bestFit="1" customWidth="1"/>
    <col min="32" max="33" width="8.08984375" bestFit="1" customWidth="1"/>
    <col min="34" max="34" width="8.36328125" bestFit="1" customWidth="1"/>
    <col min="35" max="35" width="7.453125" bestFit="1" customWidth="1"/>
  </cols>
  <sheetData>
    <row r="2" spans="2:35" ht="64" x14ac:dyDescent="0.4">
      <c r="B2" s="2" t="s">
        <v>9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0</v>
      </c>
      <c r="J2" s="2" t="s">
        <v>10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53</v>
      </c>
      <c r="P2" s="2" t="s">
        <v>54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 t="s">
        <v>62</v>
      </c>
      <c r="X2" s="2" t="s">
        <v>61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23</v>
      </c>
      <c r="AE2" s="2" t="s">
        <v>24</v>
      </c>
      <c r="AF2" s="2" t="s">
        <v>25</v>
      </c>
      <c r="AG2" s="2" t="s">
        <v>26</v>
      </c>
      <c r="AH2" s="2" t="s">
        <v>27</v>
      </c>
      <c r="AI2" s="2" t="s">
        <v>28</v>
      </c>
    </row>
    <row r="3" spans="2:35" ht="16" x14ac:dyDescent="0.4">
      <c r="B3" s="1">
        <f>'Region - Amravati Data'!A2</f>
        <v>1</v>
      </c>
      <c r="C3" s="1" t="str">
        <f>'Region - Amravati Data'!B2</f>
        <v>Amravati</v>
      </c>
      <c r="D3" s="1" t="str">
        <f>'Region - Amravati Data'!C2</f>
        <v>Amravati</v>
      </c>
      <c r="E3" s="1" t="str">
        <f>'Region - Amravati Data'!D2</f>
        <v>Achalpur</v>
      </c>
      <c r="F3" s="1" t="str">
        <f>'Region - Amravati Data'!E2</f>
        <v>Achalpur</v>
      </c>
      <c r="G3" s="1" t="str">
        <f>'Region - Amravati Data'!F2</f>
        <v>7945938</v>
      </c>
      <c r="H3" s="1" t="str">
        <f>'Region - Amravati Data'!G2</f>
        <v>83 Village RRWS Scheme MJP RR (C 39)</v>
      </c>
      <c r="I3" s="1" t="str">
        <f>'Region - Amravati Data'!H2</f>
        <v>Kolha</v>
      </c>
      <c r="J3" s="1" t="str">
        <f>'Region - Amravati Data'!I2</f>
        <v>Existing 0.50 LL ESR</v>
      </c>
      <c r="K3" s="1">
        <f>IF(J3='Region - Amravati Data'!I2,1,0)</f>
        <v>1</v>
      </c>
      <c r="L3" s="1">
        <f>IF(OR('Region - Amravati Data'!J2="Connected",'Region - Amravati Data'!J2="Not"),1,0)</f>
        <v>1</v>
      </c>
      <c r="M3" s="1">
        <f>IF(OR('Region - Amravati Data'!K2="Connected",'Region - Amravati Data'!K2="Not"),1,0)</f>
        <v>1</v>
      </c>
      <c r="N3" s="1">
        <f>IF(OR('Region - Amravati Data'!L2="Connected",'Region - Amravati Data'!L2="Not"),1,0)</f>
        <v>1</v>
      </c>
      <c r="O3" s="1">
        <f>IF('Region - Amravati Data'!J2="Connected", 1, 0)</f>
        <v>1</v>
      </c>
      <c r="P3" s="1">
        <f>IF('Region - Amravati Data'!J2="Not",1,0)</f>
        <v>0</v>
      </c>
      <c r="Q3" s="1">
        <f>IF('Region - Amravati Data'!K2 = "Connected",1,0)</f>
        <v>1</v>
      </c>
      <c r="R3" s="1">
        <f>IF('Region - Amravati Data'!K2 = "Not",1,0)</f>
        <v>0</v>
      </c>
      <c r="S3" s="1">
        <f>IF('Region - Amravati Data'!L2="Connected",1,0)</f>
        <v>1</v>
      </c>
      <c r="T3" s="1">
        <f>IF('Region - Amravati Data'!L2="Not",1,0)</f>
        <v>0</v>
      </c>
      <c r="U3" s="1">
        <f>IF('Region - Amravati Data'!M2="Online",1,0)</f>
        <v>1</v>
      </c>
      <c r="V3" s="1">
        <f>IF('Region - Amravati Data'!M2="Offline",1,0)</f>
        <v>0</v>
      </c>
      <c r="W3" s="1">
        <f>IF('Region - Amravati Data'!N2="Online",1,0)</f>
        <v>1</v>
      </c>
      <c r="X3" s="1">
        <f>IF('Region - Amravati Data'!N2="Offline",1,0)</f>
        <v>0</v>
      </c>
      <c r="Y3" s="1">
        <f>IF('Region - Amravati Data'!O2="Online",1,0)</f>
        <v>0</v>
      </c>
      <c r="Z3" s="1">
        <f>IF('Region - Amravati Data'!O2="Offline",1,0)</f>
        <v>1</v>
      </c>
      <c r="AA3" s="1">
        <f>IF('Region - Amravati Data'!P2="Fully Completed",1,0)</f>
        <v>1</v>
      </c>
      <c r="AB3" s="1">
        <f>IF('Region - Amravati Data'!P2="In Progress",1,0)</f>
        <v>0</v>
      </c>
      <c r="AC3" s="1">
        <f>IF('Region - Amravati Data'!P2="N/A",1,0)</f>
        <v>0</v>
      </c>
      <c r="AD3" s="13">
        <f>IF('Region - Amravati Data'!Q2=1,1,0)</f>
        <v>0</v>
      </c>
      <c r="AE3" s="13">
        <f>IF('Region - Amravati Data'!R2=1,1,0)</f>
        <v>0</v>
      </c>
      <c r="AF3" s="13">
        <f>IF('Region - Amravati Data'!S2=1,1,0)</f>
        <v>0</v>
      </c>
      <c r="AG3" s="13">
        <f>IF('Region - Amravati Data'!T2=1,1,0)</f>
        <v>0</v>
      </c>
      <c r="AH3" s="13">
        <f>IF('Region - Amravati Data'!U2=1,1,0)</f>
        <v>0</v>
      </c>
      <c r="AI3" s="13">
        <f>IF('Region - Amravati Data'!V2=1,1,0)</f>
        <v>1</v>
      </c>
    </row>
    <row r="4" spans="2:35" ht="16" x14ac:dyDescent="0.4">
      <c r="B4" s="1">
        <f>'Region - Amravati Data'!A3</f>
        <v>2</v>
      </c>
      <c r="C4" s="1" t="str">
        <f>'Region - Amravati Data'!B3</f>
        <v>Akola</v>
      </c>
      <c r="D4" s="1" t="str">
        <f>'Region - Amravati Data'!C3</f>
        <v>Buldhana</v>
      </c>
      <c r="E4" s="1" t="str">
        <f>'Region - Amravati Data'!D3</f>
        <v>Khamgaon</v>
      </c>
      <c r="F4" s="1" t="str">
        <f>'Region - Amravati Data'!E3</f>
        <v>Nandura</v>
      </c>
      <c r="G4" s="1" t="str">
        <f>'Region - Amravati Data'!F3</f>
        <v>20028083</v>
      </c>
      <c r="H4" s="1" t="str">
        <f>'Region - Amravati Data'!G3</f>
        <v>Wadali &amp; 8 Villages RRWSS</v>
      </c>
      <c r="I4" s="1" t="str">
        <f>'Region - Amravati Data'!H3</f>
        <v>Wadali</v>
      </c>
      <c r="J4" s="1" t="str">
        <f>'Region - Amravati Data'!I3</f>
        <v>Proposed 0.50 LL ESR</v>
      </c>
      <c r="K4" s="1">
        <f>IF(J4='Region - Amravati Data'!I3,1,0)</f>
        <v>1</v>
      </c>
      <c r="L4" s="1">
        <f>IF(OR('Region - Amravati Data'!J3="Connected",'Region - Amravati Data'!J3="Not"),1,0)</f>
        <v>1</v>
      </c>
      <c r="M4" s="1">
        <f>IF(OR('Region - Amravati Data'!K3="Connected",'Region - Amravati Data'!K3="Not"),1,0)</f>
        <v>1</v>
      </c>
      <c r="N4" s="1">
        <f>IF(OR('Region - Amravati Data'!L3="Connected",'Region - Amravati Data'!L3="Not"),1,0)</f>
        <v>1</v>
      </c>
      <c r="O4" s="1">
        <f>IF('Region - Amravati Data'!J3="Connected", 1, 0)</f>
        <v>1</v>
      </c>
      <c r="P4" s="1">
        <f>IF('Region - Amravati Data'!J3="Not",1,0)</f>
        <v>0</v>
      </c>
      <c r="Q4" s="1">
        <f>IF('Region - Amravati Data'!K3 = "Connected",1,0)</f>
        <v>1</v>
      </c>
      <c r="R4" s="1">
        <f>IF('Region - Amravati Data'!K3 = "Not",1,0)</f>
        <v>0</v>
      </c>
      <c r="S4" s="1">
        <f>IF('Region - Amravati Data'!L3="Connected",1,0)</f>
        <v>1</v>
      </c>
      <c r="T4" s="1">
        <f>IF('Region - Amravati Data'!L3="Not",1,0)</f>
        <v>0</v>
      </c>
      <c r="U4" s="1">
        <f>IF('Region - Amravati Data'!M3="Online",1,0)</f>
        <v>1</v>
      </c>
      <c r="V4" s="1">
        <f>IF('Region - Amravati Data'!M3="Offline",1,0)</f>
        <v>0</v>
      </c>
      <c r="W4" s="1">
        <f>IF('Region - Amravati Data'!N3="Online",1,0)</f>
        <v>1</v>
      </c>
      <c r="X4" s="1">
        <f>IF('Region - Amravati Data'!N3="Offline",1,0)</f>
        <v>0</v>
      </c>
      <c r="Y4" s="1">
        <f>IF('Region - Amravati Data'!O3="Online",1,0)</f>
        <v>1</v>
      </c>
      <c r="Z4" s="1">
        <f>IF('Region - Amravati Data'!O3="Offline",1,0)</f>
        <v>0</v>
      </c>
      <c r="AA4" s="1">
        <f>IF('Region - Amravati Data'!P3="Fully Completed",1,0)</f>
        <v>1</v>
      </c>
      <c r="AB4" s="1">
        <f>IF('Region - Amravati Data'!P3="In Progress",1,0)</f>
        <v>0</v>
      </c>
      <c r="AC4" s="1">
        <f>IF('Region - Amravati Data'!P3="N/A",1,0)</f>
        <v>0</v>
      </c>
      <c r="AD4" s="13">
        <f>IF('Region - Amravati Data'!Q3=1,1,0)</f>
        <v>0</v>
      </c>
      <c r="AE4" s="13">
        <f>IF('Region - Amravati Data'!R3=1,1,0)</f>
        <v>0</v>
      </c>
      <c r="AF4" s="13">
        <f>IF('Region - Amravati Data'!S3=1,1,0)</f>
        <v>0</v>
      </c>
      <c r="AG4" s="13">
        <f>IF('Region - Amravati Data'!T3=1,1,0)</f>
        <v>0</v>
      </c>
      <c r="AH4" s="13">
        <f>IF('Region - Amravati Data'!U3=1,1,0)</f>
        <v>0</v>
      </c>
      <c r="AI4" s="13">
        <f>IF('Region - Amravati Data'!V3=1,1,0)</f>
        <v>0</v>
      </c>
    </row>
    <row r="5" spans="2:35" ht="16" x14ac:dyDescent="0.4">
      <c r="B5" s="1">
        <f>'Region - Amravati Data'!A4</f>
        <v>3</v>
      </c>
      <c r="C5" s="1" t="str">
        <f>'Region - Amravati Data'!B4</f>
        <v>Akola</v>
      </c>
      <c r="D5" s="1" t="str">
        <f>'Region - Amravati Data'!C4</f>
        <v>Buldhana</v>
      </c>
      <c r="E5" s="1" t="str">
        <f>'Region - Amravati Data'!D4</f>
        <v>Khamgaon</v>
      </c>
      <c r="F5" s="1" t="str">
        <f>'Region - Amravati Data'!E4</f>
        <v>Nandura</v>
      </c>
      <c r="G5" s="1" t="str">
        <f>'Region - Amravati Data'!F4</f>
        <v>20028083</v>
      </c>
      <c r="H5" s="1" t="str">
        <f>'Region - Amravati Data'!G4</f>
        <v>Wadali &amp; 8 Villages RRWSS</v>
      </c>
      <c r="I5" s="1" t="str">
        <f>'Region - Amravati Data'!H4</f>
        <v>Wadali</v>
      </c>
      <c r="J5" s="1" t="str">
        <f>'Region - Amravati Data'!I4</f>
        <v>Existing 0.50 LL ESR</v>
      </c>
      <c r="K5" s="1">
        <f>IF(J5='Region - Amravati Data'!I4,1,0)</f>
        <v>1</v>
      </c>
      <c r="L5" s="1">
        <f>IF(OR('Region - Amravati Data'!J4="Connected",'Region - Amravati Data'!J4="Not"),1,0)</f>
        <v>1</v>
      </c>
      <c r="M5" s="1">
        <f>IF(OR('Region - Amravati Data'!K4="Connected",'Region - Amravati Data'!K4="Not"),1,0)</f>
        <v>1</v>
      </c>
      <c r="N5" s="1">
        <f>IF(OR('Region - Amravati Data'!L4="Connected",'Region - Amravati Data'!L4="Not"),1,0)</f>
        <v>1</v>
      </c>
      <c r="O5" s="1">
        <f>IF('Region - Amravati Data'!J4="Connected", 1, 0)</f>
        <v>1</v>
      </c>
      <c r="P5" s="1">
        <f>IF('Region - Amravati Data'!J4="Not",1,0)</f>
        <v>0</v>
      </c>
      <c r="Q5" s="1">
        <f>IF('Region - Amravati Data'!K4 = "Connected",1,0)</f>
        <v>1</v>
      </c>
      <c r="R5" s="1">
        <f>IF('Region - Amravati Data'!K4 = "Not",1,0)</f>
        <v>0</v>
      </c>
      <c r="S5" s="1">
        <f>IF('Region - Amravati Data'!L4="Connected",1,0)</f>
        <v>1</v>
      </c>
      <c r="T5" s="1">
        <f>IF('Region - Amravati Data'!L4="Not",1,0)</f>
        <v>0</v>
      </c>
      <c r="U5" s="1">
        <f>IF('Region - Amravati Data'!M4="Online",1,0)</f>
        <v>1</v>
      </c>
      <c r="V5" s="1">
        <f>IF('Region - Amravati Data'!M4="Offline",1,0)</f>
        <v>0</v>
      </c>
      <c r="W5" s="1">
        <f>IF('Region - Amravati Data'!N4="Online",1,0)</f>
        <v>1</v>
      </c>
      <c r="X5" s="1">
        <f>IF('Region - Amravati Data'!N4="Offline",1,0)</f>
        <v>0</v>
      </c>
      <c r="Y5" s="1">
        <f>IF('Region - Amravati Data'!O4="Online",1,0)</f>
        <v>1</v>
      </c>
      <c r="Z5" s="1">
        <f>IF('Region - Amravati Data'!O4="Offline",1,0)</f>
        <v>0</v>
      </c>
      <c r="AA5" s="1">
        <f>IF('Region - Amravati Data'!P4="Fully Completed",1,0)</f>
        <v>1</v>
      </c>
      <c r="AB5" s="1">
        <f>IF('Region - Amravati Data'!P4="In Progress",1,0)</f>
        <v>0</v>
      </c>
      <c r="AC5" s="1">
        <f>IF('Region - Amravati Data'!P4="N/A",1,0)</f>
        <v>0</v>
      </c>
      <c r="AD5" s="13">
        <f>IF('Region - Amravati Data'!Q4=1,1,0)</f>
        <v>0</v>
      </c>
      <c r="AE5" s="13">
        <f>IF('Region - Amravati Data'!R4=1,1,0)</f>
        <v>0</v>
      </c>
      <c r="AF5" s="13">
        <f>IF('Region - Amravati Data'!S4=1,1,0)</f>
        <v>0</v>
      </c>
      <c r="AG5" s="13">
        <f>IF('Region - Amravati Data'!T4=1,1,0)</f>
        <v>0</v>
      </c>
      <c r="AH5" s="13">
        <f>IF('Region - Amravati Data'!U4=1,1,0)</f>
        <v>0</v>
      </c>
      <c r="AI5" s="13">
        <f>IF('Region - Amravati Data'!V4=1,1,0)</f>
        <v>0</v>
      </c>
    </row>
    <row r="6" spans="2:35" ht="16" x14ac:dyDescent="0.4">
      <c r="B6" s="1">
        <f>'Region - Amravati Data'!A5</f>
        <v>4</v>
      </c>
      <c r="C6" s="1" t="str">
        <f>'Region - Amravati Data'!B5</f>
        <v>Akola</v>
      </c>
      <c r="D6" s="1" t="str">
        <f>'Region - Amravati Data'!C5</f>
        <v>Akola</v>
      </c>
      <c r="E6" s="1" t="str">
        <f>'Region - Amravati Data'!D5</f>
        <v>Akola</v>
      </c>
      <c r="F6" s="1" t="str">
        <f>'Region - Amravati Data'!E5</f>
        <v>Akola</v>
      </c>
      <c r="G6" s="1" t="str">
        <f>'Region - Amravati Data'!F5</f>
        <v>20028565</v>
      </c>
      <c r="H6" s="1" t="str">
        <f>'Region - Amravati Data'!G5</f>
        <v>Akot 84 VRRWSS Tq. Akola, Akot &amp; Telhara Dist. Akola</v>
      </c>
      <c r="I6" s="1" t="str">
        <f>'Region - Amravati Data'!H5</f>
        <v>Pimpari Dikkar</v>
      </c>
      <c r="J6" s="1" t="str">
        <f>'Region - Amravati Data'!I5</f>
        <v>Existing 0.40 LL ESR</v>
      </c>
      <c r="K6" s="1">
        <f>IF(J6='Region - Amravati Data'!I5,1,0)</f>
        <v>1</v>
      </c>
      <c r="L6" s="1">
        <f>IF(OR('Region - Amravati Data'!J5="Connected",'Region - Amravati Data'!J5="Not"),1,0)</f>
        <v>1</v>
      </c>
      <c r="M6" s="1">
        <f>IF(OR('Region - Amravati Data'!K5="Connected",'Region - Amravati Data'!K5="Not"),1,0)</f>
        <v>1</v>
      </c>
      <c r="N6" s="1">
        <f>IF(OR('Region - Amravati Data'!L5="Connected",'Region - Amravati Data'!L5="Not"),1,0)</f>
        <v>1</v>
      </c>
      <c r="O6" s="1">
        <f>IF('Region - Amravati Data'!J5="Connected", 1, 0)</f>
        <v>1</v>
      </c>
      <c r="P6" s="1">
        <f>IF('Region - Amravati Data'!J5="Not",1,0)</f>
        <v>0</v>
      </c>
      <c r="Q6" s="1">
        <f>IF('Region - Amravati Data'!K5 = "Connected",1,0)</f>
        <v>1</v>
      </c>
      <c r="R6" s="1">
        <f>IF('Region - Amravati Data'!K5 = "Not",1,0)</f>
        <v>0</v>
      </c>
      <c r="S6" s="1">
        <f>IF('Region - Amravati Data'!L5="Connected",1,0)</f>
        <v>1</v>
      </c>
      <c r="T6" s="1">
        <f>IF('Region - Amravati Data'!L5="Not",1,0)</f>
        <v>0</v>
      </c>
      <c r="U6" s="1">
        <f>IF('Region - Amravati Data'!M5="Online",1,0)</f>
        <v>1</v>
      </c>
      <c r="V6" s="1">
        <f>IF('Region - Amravati Data'!M5="Offline",1,0)</f>
        <v>0</v>
      </c>
      <c r="W6" s="1">
        <f>IF('Region - Amravati Data'!N5="Online",1,0)</f>
        <v>0</v>
      </c>
      <c r="X6" s="1">
        <f>IF('Region - Amravati Data'!N5="Offline",1,0)</f>
        <v>1</v>
      </c>
      <c r="Y6" s="1">
        <f>IF('Region - Amravati Data'!O5="Online",1,0)</f>
        <v>1</v>
      </c>
      <c r="Z6" s="1">
        <f>IF('Region - Amravati Data'!O5="Offline",1,0)</f>
        <v>0</v>
      </c>
      <c r="AA6" s="1">
        <f>IF('Region - Amravati Data'!P5="Fully Completed",1,0)</f>
        <v>1</v>
      </c>
      <c r="AB6" s="1">
        <f>IF('Region - Amravati Data'!P5="In Progress",1,0)</f>
        <v>0</v>
      </c>
      <c r="AC6" s="1">
        <f>IF('Region - Amravati Data'!P5="N/A",1,0)</f>
        <v>0</v>
      </c>
      <c r="AD6" s="13">
        <f>IF('Region - Amravati Data'!Q5=1,1,0)</f>
        <v>0</v>
      </c>
      <c r="AE6" s="13">
        <f>IF('Region - Amravati Data'!R5=1,1,0)</f>
        <v>0</v>
      </c>
      <c r="AF6" s="13">
        <f>IF('Region - Amravati Data'!S5=1,1,0)</f>
        <v>0</v>
      </c>
      <c r="AG6" s="13">
        <f>IF('Region - Amravati Data'!T5=1,1,0)</f>
        <v>1</v>
      </c>
      <c r="AH6" s="13">
        <f>IF('Region - Amravati Data'!U5=1,1,0)</f>
        <v>0</v>
      </c>
      <c r="AI6" s="13">
        <f>IF('Region - Amravati Data'!V5=1,1,0)</f>
        <v>0</v>
      </c>
    </row>
    <row r="7" spans="2:35" ht="16" x14ac:dyDescent="0.4">
      <c r="B7" s="1">
        <f>'Region - Amravati Data'!A6</f>
        <v>5</v>
      </c>
      <c r="C7" s="1" t="str">
        <f>'Region - Amravati Data'!B6</f>
        <v>Amravati</v>
      </c>
      <c r="D7" s="1" t="str">
        <f>'Region - Amravati Data'!C6</f>
        <v>Amravati</v>
      </c>
      <c r="E7" s="1" t="str">
        <f>'Region - Amravati Data'!D6</f>
        <v>Achalpur</v>
      </c>
      <c r="F7" s="1" t="str">
        <f>'Region - Amravati Data'!E6</f>
        <v>Chandur Bazar</v>
      </c>
      <c r="G7" s="1" t="str">
        <f>'Region - Amravati Data'!F6</f>
        <v>7945938</v>
      </c>
      <c r="H7" s="1" t="str">
        <f>'Region - Amravati Data'!G6</f>
        <v>83 Village RRWS Scheme MJP RR (C 39)</v>
      </c>
      <c r="I7" s="1" t="str">
        <f>'Region - Amravati Data'!H6</f>
        <v>Gourkheda</v>
      </c>
      <c r="J7" s="1" t="str">
        <f>'Region - Amravati Data'!I6</f>
        <v>Existing 0.30 LL ESR</v>
      </c>
      <c r="K7" s="1">
        <f>IF(J7='Region - Amravati Data'!I6,1,0)</f>
        <v>1</v>
      </c>
      <c r="L7" s="1">
        <f>IF(OR('Region - Amravati Data'!J6="Connected",'Region - Amravati Data'!J6="Not"),1,0)</f>
        <v>1</v>
      </c>
      <c r="M7" s="1">
        <f>IF(OR('Region - Amravati Data'!K6="Connected",'Region - Amravati Data'!K6="Not"),1,0)</f>
        <v>1</v>
      </c>
      <c r="N7" s="1">
        <f>IF(OR('Region - Amravati Data'!L6="Connected",'Region - Amravati Data'!L6="Not"),1,0)</f>
        <v>1</v>
      </c>
      <c r="O7" s="1">
        <f>IF('Region - Amravati Data'!J6="Connected", 1, 0)</f>
        <v>1</v>
      </c>
      <c r="P7" s="1">
        <f>IF('Region - Amravati Data'!J6="Not",1,0)</f>
        <v>0</v>
      </c>
      <c r="Q7" s="1">
        <f>IF('Region - Amravati Data'!K6 = "Connected",1,0)</f>
        <v>1</v>
      </c>
      <c r="R7" s="1">
        <f>IF('Region - Amravati Data'!K6 = "Not",1,0)</f>
        <v>0</v>
      </c>
      <c r="S7" s="1">
        <f>IF('Region - Amravati Data'!L6="Connected",1,0)</f>
        <v>1</v>
      </c>
      <c r="T7" s="1">
        <f>IF('Region - Amravati Data'!L6="Not",1,0)</f>
        <v>0</v>
      </c>
      <c r="U7" s="1">
        <f>IF('Region - Amravati Data'!M6="Online",1,0)</f>
        <v>1</v>
      </c>
      <c r="V7" s="1">
        <f>IF('Region - Amravati Data'!M6="Offline",1,0)</f>
        <v>0</v>
      </c>
      <c r="W7" s="1">
        <f>IF('Region - Amravati Data'!N6="Online",1,0)</f>
        <v>1</v>
      </c>
      <c r="X7" s="1">
        <f>IF('Region - Amravati Data'!N6="Offline",1,0)</f>
        <v>0</v>
      </c>
      <c r="Y7" s="1">
        <f>IF('Region - Amravati Data'!O6="Online",1,0)</f>
        <v>1</v>
      </c>
      <c r="Z7" s="1">
        <f>IF('Region - Amravati Data'!O6="Offline",1,0)</f>
        <v>0</v>
      </c>
      <c r="AA7" s="1">
        <f>IF('Region - Amravati Data'!P6="Fully Completed",1,0)</f>
        <v>1</v>
      </c>
      <c r="AB7" s="1">
        <f>IF('Region - Amravati Data'!P6="In Progress",1,0)</f>
        <v>0</v>
      </c>
      <c r="AC7" s="1">
        <f>IF('Region - Amravati Data'!P6="N/A",1,0)</f>
        <v>0</v>
      </c>
      <c r="AD7" s="13">
        <f>IF('Region - Amravati Data'!Q6=1,1,0)</f>
        <v>0</v>
      </c>
      <c r="AE7" s="13">
        <f>IF('Region - Amravati Data'!R6=1,1,0)</f>
        <v>0</v>
      </c>
      <c r="AF7" s="13">
        <f>IF('Region - Amravati Data'!S6=1,1,0)</f>
        <v>0</v>
      </c>
      <c r="AG7" s="13">
        <f>IF('Region - Amravati Data'!T6=1,1,0)</f>
        <v>0</v>
      </c>
      <c r="AH7" s="13">
        <f>IF('Region - Amravati Data'!U6=1,1,0)</f>
        <v>0</v>
      </c>
      <c r="AI7" s="13">
        <f>IF('Region - Amravati Data'!V6=1,1,0)</f>
        <v>0</v>
      </c>
    </row>
    <row r="8" spans="2:35" ht="16" x14ac:dyDescent="0.4">
      <c r="B8" s="1">
        <f>'Region - Amravati Data'!A7</f>
        <v>6</v>
      </c>
      <c r="C8" s="1" t="str">
        <f>'Region - Amravati Data'!B7</f>
        <v>Amravati</v>
      </c>
      <c r="D8" s="1" t="str">
        <f>'Region - Amravati Data'!C7</f>
        <v>Amravati</v>
      </c>
      <c r="E8" s="1" t="str">
        <f>'Region - Amravati Data'!D7</f>
        <v>Achalpur</v>
      </c>
      <c r="F8" s="1" t="str">
        <f>'Region - Amravati Data'!E7</f>
        <v>Achalpur</v>
      </c>
      <c r="G8" s="1" t="str">
        <f>'Region - Amravati Data'!F7</f>
        <v>20029998</v>
      </c>
      <c r="H8" s="1" t="str">
        <f>'Region - Amravati Data'!G7</f>
        <v>Shahanur &amp; 9 Villages RRWS</v>
      </c>
      <c r="I8" s="1" t="str">
        <f>'Region - Amravati Data'!H7</f>
        <v>Waghdoh</v>
      </c>
      <c r="J8" s="1" t="str">
        <f>'Region - Amravati Data'!I7</f>
        <v>Existing 0.35 LL ESR</v>
      </c>
      <c r="K8" s="1">
        <f>IF(J8='Region - Amravati Data'!I7,1,0)</f>
        <v>1</v>
      </c>
      <c r="L8" s="1">
        <f>IF(OR('Region - Amravati Data'!J7="Connected",'Region - Amravati Data'!J7="Not"),1,0)</f>
        <v>1</v>
      </c>
      <c r="M8" s="1">
        <f>IF(OR('Region - Amravati Data'!K7="Connected",'Region - Amravati Data'!K7="Not"),1,0)</f>
        <v>1</v>
      </c>
      <c r="N8" s="1">
        <f>IF(OR('Region - Amravati Data'!L7="Connected",'Region - Amravati Data'!L7="Not"),1,0)</f>
        <v>1</v>
      </c>
      <c r="O8" s="1">
        <f>IF('Region - Amravati Data'!J7="Connected", 1, 0)</f>
        <v>1</v>
      </c>
      <c r="P8" s="1">
        <f>IF('Region - Amravati Data'!J7="Not",1,0)</f>
        <v>0</v>
      </c>
      <c r="Q8" s="1">
        <f>IF('Region - Amravati Data'!K7 = "Connected",1,0)</f>
        <v>0</v>
      </c>
      <c r="R8" s="1">
        <f>IF('Region - Amravati Data'!K7 = "Not",1,0)</f>
        <v>1</v>
      </c>
      <c r="S8" s="1">
        <f>IF('Region - Amravati Data'!L7="Connected",1,0)</f>
        <v>1</v>
      </c>
      <c r="T8" s="1">
        <f>IF('Region - Amravati Data'!L7="Not",1,0)</f>
        <v>0</v>
      </c>
      <c r="U8" s="1">
        <f>IF('Region - Amravati Data'!M7="Online",1,0)</f>
        <v>1</v>
      </c>
      <c r="V8" s="1">
        <f>IF('Region - Amravati Data'!M7="Offline",1,0)</f>
        <v>0</v>
      </c>
      <c r="W8" s="1">
        <f>IF('Region - Amravati Data'!N7="Online",1,0)</f>
        <v>0</v>
      </c>
      <c r="X8" s="1">
        <f>IF('Region - Amravati Data'!N7="Offline",1,0)</f>
        <v>0</v>
      </c>
      <c r="Y8" s="1">
        <f>IF('Region - Amravati Data'!O7="Online",1,0)</f>
        <v>1</v>
      </c>
      <c r="Z8" s="1">
        <f>IF('Region - Amravati Data'!O7="Offline",1,0)</f>
        <v>0</v>
      </c>
      <c r="AA8" s="1">
        <f>IF('Region - Amravati Data'!P7="Fully Completed",1,0)</f>
        <v>0</v>
      </c>
      <c r="AB8" s="1">
        <f>IF('Region - Amravati Data'!P7="In Progress",1,0)</f>
        <v>1</v>
      </c>
      <c r="AC8" s="1">
        <f>IF('Region - Amravati Data'!P7="N/A",1,0)</f>
        <v>0</v>
      </c>
      <c r="AD8" s="13">
        <f>IF('Region - Amravati Data'!Q7=1,1,0)</f>
        <v>0</v>
      </c>
      <c r="AE8" s="13">
        <f>IF('Region - Amravati Data'!R7=1,1,0)</f>
        <v>0</v>
      </c>
      <c r="AF8" s="13">
        <f>IF('Region - Amravati Data'!S7=1,1,0)</f>
        <v>0</v>
      </c>
      <c r="AG8" s="13">
        <f>IF('Region - Amravati Data'!T7=1,1,0)</f>
        <v>0</v>
      </c>
      <c r="AH8" s="13">
        <f>IF('Region - Amravati Data'!U7=1,1,0)</f>
        <v>0</v>
      </c>
      <c r="AI8" s="13">
        <f>IF('Region - Amravati Data'!V7=1,1,0)</f>
        <v>0</v>
      </c>
    </row>
    <row r="9" spans="2:35" ht="16" x14ac:dyDescent="0.4">
      <c r="B9" s="1">
        <f>'Region - Amravati Data'!A8</f>
        <v>7</v>
      </c>
      <c r="C9" s="1" t="str">
        <f>'Region - Amravati Data'!B8</f>
        <v>Amravati</v>
      </c>
      <c r="D9" s="1" t="str">
        <f>'Region - Amravati Data'!C8</f>
        <v>Amravati W.M</v>
      </c>
      <c r="E9" s="1" t="str">
        <f>'Region - Amravati Data'!D8</f>
        <v>W.M.Amravati - 2</v>
      </c>
      <c r="F9" s="1" t="str">
        <f>'Region - Amravati Data'!E8</f>
        <v>Bhatkuli</v>
      </c>
      <c r="G9" s="1" t="str">
        <f>'Region - Amravati Data'!F8</f>
        <v>20003791</v>
      </c>
      <c r="H9" s="1" t="str">
        <f>'Region - Amravati Data'!G8</f>
        <v>105 Villages RRWSS</v>
      </c>
      <c r="I9" s="1" t="str">
        <f>'Region - Amravati Data'!H8</f>
        <v>Hiwara</v>
      </c>
      <c r="J9" s="1" t="str">
        <f>'Region - Amravati Data'!I8</f>
        <v>Existing 0.45 LL ESR</v>
      </c>
      <c r="K9" s="1">
        <f>IF(J9='Region - Amravati Data'!I8,1,0)</f>
        <v>1</v>
      </c>
      <c r="L9" s="1">
        <f>IF(OR('Region - Amravati Data'!J8="Connected",'Region - Amravati Data'!J8="Not"),1,0)</f>
        <v>1</v>
      </c>
      <c r="M9" s="1">
        <f>IF(OR('Region - Amravati Data'!K8="Connected",'Region - Amravati Data'!K8="Not"),1,0)</f>
        <v>1</v>
      </c>
      <c r="N9" s="1">
        <f>IF(OR('Region - Amravati Data'!L8="Connected",'Region - Amravati Data'!L8="Not"),1,0)</f>
        <v>1</v>
      </c>
      <c r="O9" s="1">
        <f>IF('Region - Amravati Data'!J8="Connected", 1, 0)</f>
        <v>1</v>
      </c>
      <c r="P9" s="1">
        <f>IF('Region - Amravati Data'!J8="Not",1,0)</f>
        <v>0</v>
      </c>
      <c r="Q9" s="1">
        <f>IF('Region - Amravati Data'!K8 = "Connected",1,0)</f>
        <v>1</v>
      </c>
      <c r="R9" s="1">
        <f>IF('Region - Amravati Data'!K8 = "Not",1,0)</f>
        <v>0</v>
      </c>
      <c r="S9" s="1">
        <f>IF('Region - Amravati Data'!L8="Connected",1,0)</f>
        <v>1</v>
      </c>
      <c r="T9" s="1">
        <f>IF('Region - Amravati Data'!L8="Not",1,0)</f>
        <v>0</v>
      </c>
      <c r="U9" s="1">
        <f>IF('Region - Amravati Data'!M8="Online",1,0)</f>
        <v>1</v>
      </c>
      <c r="V9" s="1">
        <f>IF('Region - Amravati Data'!M8="Offline",1,0)</f>
        <v>0</v>
      </c>
      <c r="W9" s="1">
        <f>IF('Region - Amravati Data'!N8="Online",1,0)</f>
        <v>0</v>
      </c>
      <c r="X9" s="1">
        <f>IF('Region - Amravati Data'!N8="Offline",1,0)</f>
        <v>1</v>
      </c>
      <c r="Y9" s="1">
        <f>IF('Region - Amravati Data'!O8="Online",1,0)</f>
        <v>1</v>
      </c>
      <c r="Z9" s="1">
        <f>IF('Region - Amravati Data'!O8="Offline",1,0)</f>
        <v>0</v>
      </c>
      <c r="AA9" s="1">
        <f>IF('Region - Amravati Data'!P8="Fully Completed",1,0)</f>
        <v>1</v>
      </c>
      <c r="AB9" s="1">
        <f>IF('Region - Amravati Data'!P8="In Progress",1,0)</f>
        <v>0</v>
      </c>
      <c r="AC9" s="1">
        <f>IF('Region - Amravati Data'!P8="N/A",1,0)</f>
        <v>0</v>
      </c>
      <c r="AD9" s="13">
        <f>IF('Region - Amravati Data'!Q8=1,1,0)</f>
        <v>0</v>
      </c>
      <c r="AE9" s="13">
        <f>IF('Region - Amravati Data'!R8=1,1,0)</f>
        <v>0</v>
      </c>
      <c r="AF9" s="13">
        <f>IF('Region - Amravati Data'!S8=1,1,0)</f>
        <v>0</v>
      </c>
      <c r="AG9" s="13">
        <f>IF('Region - Amravati Data'!T8=1,1,0)</f>
        <v>1</v>
      </c>
      <c r="AH9" s="13">
        <f>IF('Region - Amravati Data'!U8=1,1,0)</f>
        <v>0</v>
      </c>
      <c r="AI9" s="13">
        <f>IF('Region - Amravati Data'!V8=1,1,0)</f>
        <v>0</v>
      </c>
    </row>
    <row r="10" spans="2:35" ht="16" x14ac:dyDescent="0.4">
      <c r="B10" s="1">
        <f>'Region - Amravati Data'!A9</f>
        <v>8</v>
      </c>
      <c r="C10" s="1" t="str">
        <f>'Region - Amravati Data'!B9</f>
        <v>Amravati</v>
      </c>
      <c r="D10" s="1" t="str">
        <f>'Region - Amravati Data'!C9</f>
        <v>Amravati W.M</v>
      </c>
      <c r="E10" s="1" t="str">
        <f>'Region - Amravati Data'!D9</f>
        <v>W.M.Amravati - 2</v>
      </c>
      <c r="F10" s="1" t="str">
        <f>'Region - Amravati Data'!E9</f>
        <v>Amravati</v>
      </c>
      <c r="G10" s="1" t="str">
        <f>'Region - Amravati Data'!F9</f>
        <v>20003791</v>
      </c>
      <c r="H10" s="1" t="str">
        <f>'Region - Amravati Data'!G9</f>
        <v>105 Villages RRWSS</v>
      </c>
      <c r="I10" s="1" t="str">
        <f>'Region - Amravati Data'!H9</f>
        <v>Talwel</v>
      </c>
      <c r="J10" s="1" t="str">
        <f>'Region - Amravati Data'!I9</f>
        <v>Existing 0.50 LL ESR -Outlet-1</v>
      </c>
      <c r="K10" s="1">
        <f>IF(J10='Region - Amravati Data'!I9,1,0)</f>
        <v>1</v>
      </c>
      <c r="L10" s="1">
        <f>IF(OR('Region - Amravati Data'!J9="Connected",'Region - Amravati Data'!J9="Not"),1,0)</f>
        <v>1</v>
      </c>
      <c r="M10" s="1">
        <f>IF(OR('Region - Amravati Data'!K9="Connected",'Region - Amravati Data'!K9="Not"),1,0)</f>
        <v>1</v>
      </c>
      <c r="N10" s="1">
        <f>IF(OR('Region - Amravati Data'!L9="Connected",'Region - Amravati Data'!L9="Not"),1,0)</f>
        <v>1</v>
      </c>
      <c r="O10" s="1">
        <f>IF('Region - Amravati Data'!J9="Connected", 1, 0)</f>
        <v>1</v>
      </c>
      <c r="P10" s="1">
        <f>IF('Region - Amravati Data'!J9="Not",1,0)</f>
        <v>0</v>
      </c>
      <c r="Q10" s="1">
        <f>IF('Region - Amravati Data'!K9 = "Connected",1,0)</f>
        <v>1</v>
      </c>
      <c r="R10" s="1">
        <f>IF('Region - Amravati Data'!K9 = "Not",1,0)</f>
        <v>0</v>
      </c>
      <c r="S10" s="1">
        <f>IF('Region - Amravati Data'!L9="Connected",1,0)</f>
        <v>1</v>
      </c>
      <c r="T10" s="1">
        <f>IF('Region - Amravati Data'!L9="Not",1,0)</f>
        <v>0</v>
      </c>
      <c r="U10" s="1">
        <f>IF('Region - Amravati Data'!M9="Online",1,0)</f>
        <v>1</v>
      </c>
      <c r="V10" s="1">
        <f>IF('Region - Amravati Data'!M9="Offline",1,0)</f>
        <v>0</v>
      </c>
      <c r="W10" s="1">
        <f>IF('Region - Amravati Data'!N9="Online",1,0)</f>
        <v>1</v>
      </c>
      <c r="X10" s="1">
        <f>IF('Region - Amravati Data'!N9="Offline",1,0)</f>
        <v>0</v>
      </c>
      <c r="Y10" s="1">
        <f>IF('Region - Amravati Data'!O9="Online",1,0)</f>
        <v>1</v>
      </c>
      <c r="Z10" s="1">
        <f>IF('Region - Amravati Data'!O9="Offline",1,0)</f>
        <v>0</v>
      </c>
      <c r="AA10" s="1">
        <f>IF('Region - Amravati Data'!P9="Fully Completed",1,0)</f>
        <v>1</v>
      </c>
      <c r="AB10" s="1">
        <f>IF('Region - Amravati Data'!P9="In Progress",1,0)</f>
        <v>0</v>
      </c>
      <c r="AC10" s="1">
        <f>IF('Region - Amravati Data'!P9="N/A",1,0)</f>
        <v>0</v>
      </c>
      <c r="AD10" s="13">
        <f>IF('Region - Amravati Data'!Q9=1,1,0)</f>
        <v>0</v>
      </c>
      <c r="AE10" s="13">
        <f>IF('Region - Amravati Data'!R9=1,1,0)</f>
        <v>0</v>
      </c>
      <c r="AF10" s="13">
        <f>IF('Region - Amravati Data'!S9=1,1,0)</f>
        <v>0</v>
      </c>
      <c r="AG10" s="13">
        <f>IF('Region - Amravati Data'!T9=1,1,0)</f>
        <v>0</v>
      </c>
      <c r="AH10" s="13">
        <f>IF('Region - Amravati Data'!U9=1,1,0)</f>
        <v>0</v>
      </c>
      <c r="AI10" s="13">
        <f>IF('Region - Amravati Data'!V9=1,1,0)</f>
        <v>0</v>
      </c>
    </row>
    <row r="11" spans="2:35" ht="16" x14ac:dyDescent="0.4">
      <c r="B11" s="1">
        <f>'Region - Amravati Data'!A10</f>
        <v>9</v>
      </c>
      <c r="C11" s="1" t="str">
        <f>'Region - Amravati Data'!B10</f>
        <v>Akola</v>
      </c>
      <c r="D11" s="1" t="str">
        <f>'Region - Amravati Data'!C10</f>
        <v>Akola</v>
      </c>
      <c r="E11" s="1" t="str">
        <f>'Region - Amravati Data'!D10</f>
        <v>Murtizapur</v>
      </c>
      <c r="F11" s="1" t="str">
        <f>'Region - Amravati Data'!E10</f>
        <v>Murtizapur</v>
      </c>
      <c r="G11" s="1" t="str">
        <f>'Region - Amravati Data'!F10</f>
        <v>20028330</v>
      </c>
      <c r="H11" s="1" t="str">
        <f>'Region - Amravati Data'!G10</f>
        <v>Langhapur 50 VRRWSS Tq. Murtizapur Dist. Akola</v>
      </c>
      <c r="I11" s="1" t="str">
        <f>'Region - Amravati Data'!H10</f>
        <v>Dhotra shinde</v>
      </c>
      <c r="J11" s="1" t="str">
        <f>'Region - Amravati Data'!I10</f>
        <v>Existing 0.40 LL ESR</v>
      </c>
      <c r="K11" s="1">
        <f>IF(J11='Region - Amravati Data'!I10,1,0)</f>
        <v>1</v>
      </c>
      <c r="L11" s="1">
        <f>IF(OR('Region - Amravati Data'!J10="Connected",'Region - Amravati Data'!J10="Not"),1,0)</f>
        <v>1</v>
      </c>
      <c r="M11" s="1">
        <f>IF(OR('Region - Amravati Data'!K10="Connected",'Region - Amravati Data'!K10="Not"),1,0)</f>
        <v>1</v>
      </c>
      <c r="N11" s="1">
        <f>IF(OR('Region - Amravati Data'!L10="Connected",'Region - Amravati Data'!L10="Not"),1,0)</f>
        <v>1</v>
      </c>
      <c r="O11" s="1">
        <f>IF('Region - Amravati Data'!J10="Connected", 1, 0)</f>
        <v>1</v>
      </c>
      <c r="P11" s="1">
        <f>IF('Region - Amravati Data'!J10="Not",1,0)</f>
        <v>0</v>
      </c>
      <c r="Q11" s="1">
        <f>IF('Region - Amravati Data'!K10 = "Connected",1,0)</f>
        <v>1</v>
      </c>
      <c r="R11" s="1">
        <f>IF('Region - Amravati Data'!K10 = "Not",1,0)</f>
        <v>0</v>
      </c>
      <c r="S11" s="1">
        <f>IF('Region - Amravati Data'!L10="Connected",1,0)</f>
        <v>1</v>
      </c>
      <c r="T11" s="1">
        <f>IF('Region - Amravati Data'!L10="Not",1,0)</f>
        <v>0</v>
      </c>
      <c r="U11" s="1">
        <f>IF('Region - Amravati Data'!M10="Online",1,0)</f>
        <v>1</v>
      </c>
      <c r="V11" s="1">
        <f>IF('Region - Amravati Data'!M10="Offline",1,0)</f>
        <v>0</v>
      </c>
      <c r="W11" s="1">
        <f>IF('Region - Amravati Data'!N10="Online",1,0)</f>
        <v>0</v>
      </c>
      <c r="X11" s="1">
        <f>IF('Region - Amravati Data'!N10="Offline",1,0)</f>
        <v>1</v>
      </c>
      <c r="Y11" s="1">
        <f>IF('Region - Amravati Data'!O10="Online",1,0)</f>
        <v>1</v>
      </c>
      <c r="Z11" s="1">
        <f>IF('Region - Amravati Data'!O10="Offline",1,0)</f>
        <v>0</v>
      </c>
      <c r="AA11" s="1">
        <f>IF('Region - Amravati Data'!P10="Fully Completed",1,0)</f>
        <v>1</v>
      </c>
      <c r="AB11" s="1">
        <f>IF('Region - Amravati Data'!P10="In Progress",1,0)</f>
        <v>0</v>
      </c>
      <c r="AC11" s="1">
        <f>IF('Region - Amravati Data'!P10="N/A",1,0)</f>
        <v>0</v>
      </c>
      <c r="AD11" s="13">
        <f>IF('Region - Amravati Data'!Q10=1,1,0)</f>
        <v>0</v>
      </c>
      <c r="AE11" s="13">
        <f>IF('Region - Amravati Data'!R10=1,1,0)</f>
        <v>0</v>
      </c>
      <c r="AF11" s="13">
        <f>IF('Region - Amravati Data'!S10=1,1,0)</f>
        <v>0</v>
      </c>
      <c r="AG11" s="13">
        <f>IF('Region - Amravati Data'!T10=1,1,0)</f>
        <v>1</v>
      </c>
      <c r="AH11" s="13">
        <f>IF('Region - Amravati Data'!U10=1,1,0)</f>
        <v>0</v>
      </c>
      <c r="AI11" s="13">
        <f>IF('Region - Amravati Data'!V10=1,1,0)</f>
        <v>0</v>
      </c>
    </row>
    <row r="12" spans="2:35" ht="16" x14ac:dyDescent="0.4">
      <c r="B12" s="1">
        <f>'Region - Amravati Data'!A11</f>
        <v>10</v>
      </c>
      <c r="C12" s="1" t="str">
        <f>'Region - Amravati Data'!B11</f>
        <v>Amravati</v>
      </c>
      <c r="D12" s="1" t="str">
        <f>'Region - Amravati Data'!C11</f>
        <v>Amravati</v>
      </c>
      <c r="E12" s="1" t="str">
        <f>'Region - Amravati Data'!D11</f>
        <v>Achalpur</v>
      </c>
      <c r="F12" s="1" t="str">
        <f>'Region - Amravati Data'!E11</f>
        <v>Chandur Bazar</v>
      </c>
      <c r="G12" s="1" t="str">
        <f>'Region - Amravati Data'!F11</f>
        <v>7945938</v>
      </c>
      <c r="H12" s="1" t="str">
        <f>'Region - Amravati Data'!G11</f>
        <v>83 Village RRWS Scheme MJP RR (C 39)</v>
      </c>
      <c r="I12" s="1" t="str">
        <f>'Region - Amravati Data'!H11</f>
        <v>Khel Choudhar</v>
      </c>
      <c r="J12" s="1" t="str">
        <f>'Region - Amravati Data'!I11</f>
        <v>Existing 1.5 LL ESR</v>
      </c>
      <c r="K12" s="1">
        <f>IF(J12='Region - Amravati Data'!I11,1,0)</f>
        <v>1</v>
      </c>
      <c r="L12" s="1">
        <f>IF(OR('Region - Amravati Data'!J11="Connected",'Region - Amravati Data'!J11="Not"),1,0)</f>
        <v>1</v>
      </c>
      <c r="M12" s="1">
        <f>IF(OR('Region - Amravati Data'!K11="Connected",'Region - Amravati Data'!K11="Not"),1,0)</f>
        <v>1</v>
      </c>
      <c r="N12" s="1">
        <f>IF(OR('Region - Amravati Data'!L11="Connected",'Region - Amravati Data'!L11="Not"),1,0)</f>
        <v>1</v>
      </c>
      <c r="O12" s="1">
        <f>IF('Region - Amravati Data'!J11="Connected", 1, 0)</f>
        <v>1</v>
      </c>
      <c r="P12" s="1">
        <f>IF('Region - Amravati Data'!J11="Not",1,0)</f>
        <v>0</v>
      </c>
      <c r="Q12" s="1">
        <f>IF('Region - Amravati Data'!K11 = "Connected",1,0)</f>
        <v>1</v>
      </c>
      <c r="R12" s="1">
        <f>IF('Region - Amravati Data'!K11 = "Not",1,0)</f>
        <v>0</v>
      </c>
      <c r="S12" s="1">
        <f>IF('Region - Amravati Data'!L11="Connected",1,0)</f>
        <v>1</v>
      </c>
      <c r="T12" s="1">
        <f>IF('Region - Amravati Data'!L11="Not",1,0)</f>
        <v>0</v>
      </c>
      <c r="U12" s="1">
        <f>IF('Region - Amravati Data'!M11="Online",1,0)</f>
        <v>1</v>
      </c>
      <c r="V12" s="1">
        <f>IF('Region - Amravati Data'!M11="Offline",1,0)</f>
        <v>0</v>
      </c>
      <c r="W12" s="1">
        <f>IF('Region - Amravati Data'!N11="Online",1,0)</f>
        <v>1</v>
      </c>
      <c r="X12" s="1">
        <f>IF('Region - Amravati Data'!N11="Offline",1,0)</f>
        <v>0</v>
      </c>
      <c r="Y12" s="1">
        <f>IF('Region - Amravati Data'!O11="Online",1,0)</f>
        <v>0</v>
      </c>
      <c r="Z12" s="1">
        <f>IF('Region - Amravati Data'!O11="Offline",1,0)</f>
        <v>1</v>
      </c>
      <c r="AA12" s="1">
        <f>IF('Region - Amravati Data'!P11="Fully Completed",1,0)</f>
        <v>1</v>
      </c>
      <c r="AB12" s="1">
        <f>IF('Region - Amravati Data'!P11="In Progress",1,0)</f>
        <v>0</v>
      </c>
      <c r="AC12" s="1">
        <f>IF('Region - Amravati Data'!P11="N/A",1,0)</f>
        <v>0</v>
      </c>
      <c r="AD12" s="13">
        <f>IF('Region - Amravati Data'!Q11=1,1,0)</f>
        <v>0</v>
      </c>
      <c r="AE12" s="13">
        <f>IF('Region - Amravati Data'!R11=1,1,0)</f>
        <v>0</v>
      </c>
      <c r="AF12" s="13">
        <f>IF('Region - Amravati Data'!S11=1,1,0)</f>
        <v>0</v>
      </c>
      <c r="AG12" s="13">
        <f>IF('Region - Amravati Data'!T11=1,1,0)</f>
        <v>0</v>
      </c>
      <c r="AH12" s="13">
        <f>IF('Region - Amravati Data'!U11=1,1,0)</f>
        <v>0</v>
      </c>
      <c r="AI12" s="13">
        <f>IF('Region - Amravati Data'!V11=1,1,0)</f>
        <v>1</v>
      </c>
    </row>
    <row r="13" spans="2:35" ht="16" x14ac:dyDescent="0.4">
      <c r="B13" s="1">
        <f>'Region - Amravati Data'!A12</f>
        <v>11</v>
      </c>
      <c r="C13" s="1" t="str">
        <f>'Region - Amravati Data'!B12</f>
        <v>Amravati</v>
      </c>
      <c r="D13" s="1" t="str">
        <f>'Region - Amravati Data'!C12</f>
        <v>Amravati</v>
      </c>
      <c r="E13" s="1" t="str">
        <f>'Region - Amravati Data'!D12</f>
        <v>Amravati - 2</v>
      </c>
      <c r="F13" s="1" t="str">
        <f>'Region - Amravati Data'!E12</f>
        <v>Chandur Rly</v>
      </c>
      <c r="G13" s="1" t="str">
        <f>'Region - Amravati Data'!F12</f>
        <v>20030227</v>
      </c>
      <c r="H13" s="1" t="str">
        <f>'Region - Amravati Data'!G12</f>
        <v>Chirodi &amp; 4 Villages RRWS</v>
      </c>
      <c r="I13" s="1" t="str">
        <f>'Region - Amravati Data'!H12</f>
        <v>Chirodi</v>
      </c>
      <c r="J13" s="1" t="str">
        <f>'Region - Amravati Data'!I12</f>
        <v>Existing 0.30 LL ESR-2</v>
      </c>
      <c r="K13" s="1">
        <f>IF(J13='Region - Amravati Data'!I12,1,0)</f>
        <v>1</v>
      </c>
      <c r="L13" s="1">
        <f>IF(OR('Region - Amravati Data'!J12="Connected",'Region - Amravati Data'!J12="Not"),1,0)</f>
        <v>1</v>
      </c>
      <c r="M13" s="1">
        <f>IF(OR('Region - Amravati Data'!K12="Connected",'Region - Amravati Data'!K12="Not"),1,0)</f>
        <v>1</v>
      </c>
      <c r="N13" s="1">
        <f>IF(OR('Region - Amravati Data'!L12="Connected",'Region - Amravati Data'!L12="Not"),1,0)</f>
        <v>1</v>
      </c>
      <c r="O13" s="1">
        <f>IF('Region - Amravati Data'!J12="Connected", 1, 0)</f>
        <v>1</v>
      </c>
      <c r="P13" s="1">
        <f>IF('Region - Amravati Data'!J12="Not",1,0)</f>
        <v>0</v>
      </c>
      <c r="Q13" s="1">
        <f>IF('Region - Amravati Data'!K12 = "Connected",1,0)</f>
        <v>0</v>
      </c>
      <c r="R13" s="1">
        <f>IF('Region - Amravati Data'!K12 = "Not",1,0)</f>
        <v>1</v>
      </c>
      <c r="S13" s="1">
        <f>IF('Region - Amravati Data'!L12="Connected",1,0)</f>
        <v>1</v>
      </c>
      <c r="T13" s="1">
        <f>IF('Region - Amravati Data'!L12="Not",1,0)</f>
        <v>0</v>
      </c>
      <c r="U13" s="1">
        <f>IF('Region - Amravati Data'!M12="Online",1,0)</f>
        <v>0</v>
      </c>
      <c r="V13" s="1">
        <f>IF('Region - Amravati Data'!M12="Offline",1,0)</f>
        <v>1</v>
      </c>
      <c r="W13" s="1">
        <f>IF('Region - Amravati Data'!N12="Online",1,0)</f>
        <v>0</v>
      </c>
      <c r="X13" s="1">
        <f>IF('Region - Amravati Data'!N12="Offline",1,0)</f>
        <v>0</v>
      </c>
      <c r="Y13" s="1">
        <f>IF('Region - Amravati Data'!O12="Online",1,0)</f>
        <v>1</v>
      </c>
      <c r="Z13" s="1">
        <f>IF('Region - Amravati Data'!O12="Offline",1,0)</f>
        <v>0</v>
      </c>
      <c r="AA13" s="1">
        <f>IF('Region - Amravati Data'!P12="Fully Completed",1,0)</f>
        <v>0</v>
      </c>
      <c r="AB13" s="1">
        <f>IF('Region - Amravati Data'!P12="In Progress",1,0)</f>
        <v>1</v>
      </c>
      <c r="AC13" s="1">
        <f>IF('Region - Amravati Data'!P12="N/A",1,0)</f>
        <v>0</v>
      </c>
      <c r="AD13" s="13">
        <f>IF('Region - Amravati Data'!Q12=1,1,0)</f>
        <v>0</v>
      </c>
      <c r="AE13" s="13">
        <f>IF('Region - Amravati Data'!R12=1,1,0)</f>
        <v>0</v>
      </c>
      <c r="AF13" s="13">
        <f>IF('Region - Amravati Data'!S12=1,1,0)</f>
        <v>0</v>
      </c>
      <c r="AG13" s="13">
        <f>IF('Region - Amravati Data'!T12=1,1,0)</f>
        <v>0</v>
      </c>
      <c r="AH13" s="13">
        <f>IF('Region - Amravati Data'!U12=1,1,0)</f>
        <v>0</v>
      </c>
      <c r="AI13" s="13">
        <f>IF('Region - Amravati Data'!V12=1,1,0)</f>
        <v>0</v>
      </c>
    </row>
    <row r="14" spans="2:35" ht="16" x14ac:dyDescent="0.4">
      <c r="B14" s="1">
        <f>'Region - Amravati Data'!A13</f>
        <v>12</v>
      </c>
      <c r="C14" s="1" t="str">
        <f>'Region - Amravati Data'!B13</f>
        <v>Amravati</v>
      </c>
      <c r="D14" s="1" t="str">
        <f>'Region - Amravati Data'!C13</f>
        <v>Yavatmal</v>
      </c>
      <c r="E14" s="1" t="str">
        <f>'Region - Amravati Data'!D13</f>
        <v>Pusad</v>
      </c>
      <c r="F14" s="1" t="str">
        <f>'Region - Amravati Data'!E13</f>
        <v>Pusad</v>
      </c>
      <c r="G14" s="1" t="str">
        <f>'Region - Amravati Data'!F13</f>
        <v>20028563</v>
      </c>
      <c r="H14" s="1" t="str">
        <f>'Region - Amravati Data'!G13</f>
        <v>Malpathar 28 Villages, (Reju.)</v>
      </c>
      <c r="I14" s="1" t="str">
        <f>'Region - Amravati Data'!H13</f>
        <v>Aadgaon</v>
      </c>
      <c r="J14" s="1" t="str">
        <f>'Region - Amravati Data'!I13</f>
        <v>Existing 0.75 LL ESR- Outlet-1</v>
      </c>
      <c r="K14" s="1">
        <f>IF(J14='Region - Amravati Data'!I13,1,0)</f>
        <v>1</v>
      </c>
      <c r="L14" s="1">
        <f>IF(OR('Region - Amravati Data'!J13="Connected",'Region - Amravati Data'!J13="Not"),1,0)</f>
        <v>1</v>
      </c>
      <c r="M14" s="1">
        <f>IF(OR('Region - Amravati Data'!K13="Connected",'Region - Amravati Data'!K13="Not"),1,0)</f>
        <v>1</v>
      </c>
      <c r="N14" s="1">
        <f>IF(OR('Region - Amravati Data'!L13="Connected",'Region - Amravati Data'!L13="Not"),1,0)</f>
        <v>1</v>
      </c>
      <c r="O14" s="1">
        <f>IF('Region - Amravati Data'!J13="Connected", 1, 0)</f>
        <v>0</v>
      </c>
      <c r="P14" s="1">
        <f>IF('Region - Amravati Data'!J13="Not",1,0)</f>
        <v>1</v>
      </c>
      <c r="Q14" s="1">
        <f>IF('Region - Amravati Data'!K13 = "Connected",1,0)</f>
        <v>1</v>
      </c>
      <c r="R14" s="1">
        <f>IF('Region - Amravati Data'!K13 = "Not",1,0)</f>
        <v>0</v>
      </c>
      <c r="S14" s="1">
        <f>IF('Region - Amravati Data'!L13="Connected",1,0)</f>
        <v>1</v>
      </c>
      <c r="T14" s="1">
        <f>IF('Region - Amravati Data'!L13="Not",1,0)</f>
        <v>0</v>
      </c>
      <c r="U14" s="1">
        <f>IF('Region - Amravati Data'!M13="Online",1,0)</f>
        <v>0</v>
      </c>
      <c r="V14" s="1">
        <f>IF('Region - Amravati Data'!M13="Offline",1,0)</f>
        <v>0</v>
      </c>
      <c r="W14" s="1">
        <f>IF('Region - Amravati Data'!N13="Online",1,0)</f>
        <v>0</v>
      </c>
      <c r="X14" s="1">
        <f>IF('Region - Amravati Data'!N13="Offline",1,0)</f>
        <v>1</v>
      </c>
      <c r="Y14" s="1">
        <f>IF('Region - Amravati Data'!O13="Online",1,0)</f>
        <v>1</v>
      </c>
      <c r="Z14" s="1">
        <f>IF('Region - Amravati Data'!O13="Offline",1,0)</f>
        <v>0</v>
      </c>
      <c r="AA14" s="1">
        <f>IF('Region - Amravati Data'!P13="Fully Completed",1,0)</f>
        <v>0</v>
      </c>
      <c r="AB14" s="1">
        <f>IF('Region - Amravati Data'!P13="In Progress",1,0)</f>
        <v>1</v>
      </c>
      <c r="AC14" s="1">
        <f>IF('Region - Amravati Data'!P13="N/A",1,0)</f>
        <v>0</v>
      </c>
      <c r="AD14" s="13">
        <f>IF('Region - Amravati Data'!Q13=1,1,0)</f>
        <v>0</v>
      </c>
      <c r="AE14" s="13">
        <f>IF('Region - Amravati Data'!R13=1,1,0)</f>
        <v>0</v>
      </c>
      <c r="AF14" s="13">
        <f>IF('Region - Amravati Data'!S13=1,1,0)</f>
        <v>0</v>
      </c>
      <c r="AG14" s="13">
        <f>IF('Region - Amravati Data'!T13=1,1,0)</f>
        <v>1</v>
      </c>
      <c r="AH14" s="13">
        <f>IF('Region - Amravati Data'!U13=1,1,0)</f>
        <v>0</v>
      </c>
      <c r="AI14" s="13">
        <f>IF('Region - Amravati Data'!V13=1,1,0)</f>
        <v>0</v>
      </c>
    </row>
    <row r="15" spans="2:35" ht="16" x14ac:dyDescent="0.4">
      <c r="B15" s="1">
        <f>'Region - Amravati Data'!A14</f>
        <v>13</v>
      </c>
      <c r="C15" s="1" t="str">
        <f>'Region - Amravati Data'!B14</f>
        <v>Amravati</v>
      </c>
      <c r="D15" s="1" t="str">
        <f>'Region - Amravati Data'!C14</f>
        <v>Amravati</v>
      </c>
      <c r="E15" s="1" t="str">
        <f>'Region - Amravati Data'!D14</f>
        <v>Amravati - 2</v>
      </c>
      <c r="F15" s="1" t="str">
        <f>'Region - Amravati Data'!E14</f>
        <v>Nandgaon Khandeshwar</v>
      </c>
      <c r="G15" s="1" t="str">
        <f>'Region - Amravati Data'!F14</f>
        <v>20030263</v>
      </c>
      <c r="H15" s="1" t="str">
        <f>'Region - Amravati Data'!G14</f>
        <v>Dhanora Gurav &amp; 8 Villages RRWS</v>
      </c>
      <c r="I15" s="1" t="str">
        <f>'Region - Amravati Data'!H14</f>
        <v>Wadala</v>
      </c>
      <c r="J15" s="1" t="str">
        <f>'Region - Amravati Data'!I14</f>
        <v>Existing 0.50 LL ESR</v>
      </c>
      <c r="K15" s="1">
        <f>IF(J15='Region - Amravati Data'!I14,1,0)</f>
        <v>1</v>
      </c>
      <c r="L15" s="1">
        <f>IF(OR('Region - Amravati Data'!J14="Connected",'Region - Amravati Data'!J14="Not"),1,0)</f>
        <v>1</v>
      </c>
      <c r="M15" s="1">
        <f>IF(OR('Region - Amravati Data'!K14="Connected",'Region - Amravati Data'!K14="Not"),1,0)</f>
        <v>1</v>
      </c>
      <c r="N15" s="1">
        <f>IF(OR('Region - Amravati Data'!L14="Connected",'Region - Amravati Data'!L14="Not"),1,0)</f>
        <v>1</v>
      </c>
      <c r="O15" s="1">
        <f>IF('Region - Amravati Data'!J14="Connected", 1, 0)</f>
        <v>0</v>
      </c>
      <c r="P15" s="1">
        <f>IF('Region - Amravati Data'!J14="Not",1,0)</f>
        <v>1</v>
      </c>
      <c r="Q15" s="1">
        <f>IF('Region - Amravati Data'!K14 = "Connected",1,0)</f>
        <v>0</v>
      </c>
      <c r="R15" s="1">
        <f>IF('Region - Amravati Data'!K14 = "Not",1,0)</f>
        <v>1</v>
      </c>
      <c r="S15" s="1">
        <f>IF('Region - Amravati Data'!L14="Connected",1,0)</f>
        <v>1</v>
      </c>
      <c r="T15" s="1">
        <f>IF('Region - Amravati Data'!L14="Not",1,0)</f>
        <v>0</v>
      </c>
      <c r="U15" s="1">
        <f>IF('Region - Amravati Data'!M14="Online",1,0)</f>
        <v>0</v>
      </c>
      <c r="V15" s="1">
        <f>IF('Region - Amravati Data'!M14="Offline",1,0)</f>
        <v>0</v>
      </c>
      <c r="W15" s="1">
        <f>IF('Region - Amravati Data'!N14="Online",1,0)</f>
        <v>0</v>
      </c>
      <c r="X15" s="1">
        <f>IF('Region - Amravati Data'!N14="Offline",1,0)</f>
        <v>0</v>
      </c>
      <c r="Y15" s="1">
        <f>IF('Region - Amravati Data'!O14="Online",1,0)</f>
        <v>1</v>
      </c>
      <c r="Z15" s="1">
        <f>IF('Region - Amravati Data'!O14="Offline",1,0)</f>
        <v>0</v>
      </c>
      <c r="AA15" s="1">
        <f>IF('Region - Amravati Data'!P14="Fully Completed",1,0)</f>
        <v>0</v>
      </c>
      <c r="AB15" s="1">
        <f>IF('Region - Amravati Data'!P14="In Progress",1,0)</f>
        <v>1</v>
      </c>
      <c r="AC15" s="1">
        <f>IF('Region - Amravati Data'!P14="N/A",1,0)</f>
        <v>0</v>
      </c>
      <c r="AD15" s="13">
        <f>IF('Region - Amravati Data'!Q14=1,1,0)</f>
        <v>0</v>
      </c>
      <c r="AE15" s="13">
        <f>IF('Region - Amravati Data'!R14=1,1,0)</f>
        <v>0</v>
      </c>
      <c r="AF15" s="13">
        <f>IF('Region - Amravati Data'!S14=1,1,0)</f>
        <v>0</v>
      </c>
      <c r="AG15" s="13">
        <f>IF('Region - Amravati Data'!T14=1,1,0)</f>
        <v>0</v>
      </c>
      <c r="AH15" s="13">
        <f>IF('Region - Amravati Data'!U14=1,1,0)</f>
        <v>0</v>
      </c>
      <c r="AI15" s="13">
        <f>IF('Region - Amravati Data'!V14=1,1,0)</f>
        <v>0</v>
      </c>
    </row>
    <row r="16" spans="2:35" ht="16" x14ac:dyDescent="0.4">
      <c r="B16" s="1">
        <f>'Region - Amravati Data'!A15</f>
        <v>14</v>
      </c>
      <c r="C16" s="1" t="str">
        <f>'Region - Amravati Data'!B15</f>
        <v>Amravati</v>
      </c>
      <c r="D16" s="1" t="str">
        <f>'Region - Amravati Data'!C15</f>
        <v>Amravati</v>
      </c>
      <c r="E16" s="1" t="str">
        <f>'Region - Amravati Data'!D15</f>
        <v>Achalpur</v>
      </c>
      <c r="F16" s="1" t="str">
        <f>'Region - Amravati Data'!E15</f>
        <v>Chandur Bazar</v>
      </c>
      <c r="G16" s="1" t="str">
        <f>'Region - Amravati Data'!F15</f>
        <v>7945938</v>
      </c>
      <c r="H16" s="1" t="str">
        <f>'Region - Amravati Data'!G15</f>
        <v>83 Village RRWS Scheme MJP RR (C 39)</v>
      </c>
      <c r="I16" s="1" t="str">
        <f>'Region - Amravati Data'!H15</f>
        <v>Govindpur</v>
      </c>
      <c r="J16" s="1" t="str">
        <f>'Region - Amravati Data'!I15</f>
        <v>Existing 0.75 LL ESR</v>
      </c>
      <c r="K16" s="1">
        <f>IF(J16='Region - Amravati Data'!I15,1,0)</f>
        <v>1</v>
      </c>
      <c r="L16" s="1">
        <f>IF(OR('Region - Amravati Data'!J15="Connected",'Region - Amravati Data'!J15="Not"),1,0)</f>
        <v>1</v>
      </c>
      <c r="M16" s="1">
        <f>IF(OR('Region - Amravati Data'!K15="Connected",'Region - Amravati Data'!K15="Not"),1,0)</f>
        <v>1</v>
      </c>
      <c r="N16" s="1">
        <f>IF(OR('Region - Amravati Data'!L15="Connected",'Region - Amravati Data'!L15="Not"),1,0)</f>
        <v>1</v>
      </c>
      <c r="O16" s="1">
        <f>IF('Region - Amravati Data'!J15="Connected", 1, 0)</f>
        <v>1</v>
      </c>
      <c r="P16" s="1">
        <f>IF('Region - Amravati Data'!J15="Not",1,0)</f>
        <v>0</v>
      </c>
      <c r="Q16" s="1">
        <f>IF('Region - Amravati Data'!K15 = "Connected",1,0)</f>
        <v>1</v>
      </c>
      <c r="R16" s="1">
        <f>IF('Region - Amravati Data'!K15 = "Not",1,0)</f>
        <v>0</v>
      </c>
      <c r="S16" s="1">
        <f>IF('Region - Amravati Data'!L15="Connected",1,0)</f>
        <v>1</v>
      </c>
      <c r="T16" s="1">
        <f>IF('Region - Amravati Data'!L15="Not",1,0)</f>
        <v>0</v>
      </c>
      <c r="U16" s="1">
        <f>IF('Region - Amravati Data'!M15="Online",1,0)</f>
        <v>1</v>
      </c>
      <c r="V16" s="1">
        <f>IF('Region - Amravati Data'!M15="Offline",1,0)</f>
        <v>0</v>
      </c>
      <c r="W16" s="1">
        <f>IF('Region - Amravati Data'!N15="Online",1,0)</f>
        <v>0</v>
      </c>
      <c r="X16" s="1">
        <f>IF('Region - Amravati Data'!N15="Offline",1,0)</f>
        <v>1</v>
      </c>
      <c r="Y16" s="1">
        <f>IF('Region - Amravati Data'!O15="Online",1,0)</f>
        <v>1</v>
      </c>
      <c r="Z16" s="1">
        <f>IF('Region - Amravati Data'!O15="Offline",1,0)</f>
        <v>0</v>
      </c>
      <c r="AA16" s="1">
        <f>IF('Region - Amravati Data'!P15="Fully Completed",1,0)</f>
        <v>1</v>
      </c>
      <c r="AB16" s="1">
        <f>IF('Region - Amravati Data'!P15="In Progress",1,0)</f>
        <v>0</v>
      </c>
      <c r="AC16" s="1">
        <f>IF('Region - Amravati Data'!P15="N/A",1,0)</f>
        <v>0</v>
      </c>
      <c r="AD16" s="13">
        <f>IF('Region - Amravati Data'!Q15=1,1,0)</f>
        <v>0</v>
      </c>
      <c r="AE16" s="13">
        <f>IF('Region - Amravati Data'!R15=1,1,0)</f>
        <v>0</v>
      </c>
      <c r="AF16" s="13">
        <f>IF('Region - Amravati Data'!S15=1,1,0)</f>
        <v>0</v>
      </c>
      <c r="AG16" s="13">
        <f>IF('Region - Amravati Data'!T15=1,1,0)</f>
        <v>1</v>
      </c>
      <c r="AH16" s="13">
        <f>IF('Region - Amravati Data'!U15=1,1,0)</f>
        <v>0</v>
      </c>
      <c r="AI16" s="13">
        <f>IF('Region - Amravati Data'!V15=1,1,0)</f>
        <v>0</v>
      </c>
    </row>
    <row r="17" spans="2:35" ht="16" x14ac:dyDescent="0.4">
      <c r="B17" s="1">
        <f>'Region - Amravati Data'!A16</f>
        <v>15</v>
      </c>
      <c r="C17" s="1" t="str">
        <f>'Region - Amravati Data'!B16</f>
        <v>Amravati</v>
      </c>
      <c r="D17" s="1" t="str">
        <f>'Region - Amravati Data'!C16</f>
        <v>Amravati W.M</v>
      </c>
      <c r="E17" s="1" t="str">
        <f>'Region - Amravati Data'!D16</f>
        <v>W.M.Amravati - 2</v>
      </c>
      <c r="F17" s="1" t="str">
        <f>'Region - Amravati Data'!E16</f>
        <v>Bhatkuli</v>
      </c>
      <c r="G17" s="1" t="str">
        <f>'Region - Amravati Data'!F16</f>
        <v>20003791</v>
      </c>
      <c r="H17" s="1" t="str">
        <f>'Region - Amravati Data'!G16</f>
        <v>105 Villages RRWSS</v>
      </c>
      <c r="I17" s="1" t="str">
        <f>'Region - Amravati Data'!H16</f>
        <v>Dhamori</v>
      </c>
      <c r="J17" s="1" t="str">
        <f>'Region - Amravati Data'!I16</f>
        <v>Existing 0.95 LL ESR</v>
      </c>
      <c r="K17" s="1">
        <f>IF(J17='Region - Amravati Data'!I16,1,0)</f>
        <v>1</v>
      </c>
      <c r="L17" s="1">
        <f>IF(OR('Region - Amravati Data'!J16="Connected",'Region - Amravati Data'!J16="Not"),1,0)</f>
        <v>1</v>
      </c>
      <c r="M17" s="1">
        <f>IF(OR('Region - Amravati Data'!K16="Connected",'Region - Amravati Data'!K16="Not"),1,0)</f>
        <v>1</v>
      </c>
      <c r="N17" s="1">
        <f>IF(OR('Region - Amravati Data'!L16="Connected",'Region - Amravati Data'!L16="Not"),1,0)</f>
        <v>1</v>
      </c>
      <c r="O17" s="1">
        <f>IF('Region - Amravati Data'!J16="Connected", 1, 0)</f>
        <v>1</v>
      </c>
      <c r="P17" s="1">
        <f>IF('Region - Amravati Data'!J16="Not",1,0)</f>
        <v>0</v>
      </c>
      <c r="Q17" s="1">
        <f>IF('Region - Amravati Data'!K16 = "Connected",1,0)</f>
        <v>1</v>
      </c>
      <c r="R17" s="1">
        <f>IF('Region - Amravati Data'!K16 = "Not",1,0)</f>
        <v>0</v>
      </c>
      <c r="S17" s="1">
        <f>IF('Region - Amravati Data'!L16="Connected",1,0)</f>
        <v>1</v>
      </c>
      <c r="T17" s="1">
        <f>IF('Region - Amravati Data'!L16="Not",1,0)</f>
        <v>0</v>
      </c>
      <c r="U17" s="1">
        <f>IF('Region - Amravati Data'!M16="Online",1,0)</f>
        <v>0</v>
      </c>
      <c r="V17" s="1">
        <f>IF('Region - Amravati Data'!M16="Offline",1,0)</f>
        <v>1</v>
      </c>
      <c r="W17" s="1">
        <f>IF('Region - Amravati Data'!N16="Online",1,0)</f>
        <v>0</v>
      </c>
      <c r="X17" s="1">
        <f>IF('Region - Amravati Data'!N16="Offline",1,0)</f>
        <v>1</v>
      </c>
      <c r="Y17" s="1">
        <f>IF('Region - Amravati Data'!O16="Online",1,0)</f>
        <v>1</v>
      </c>
      <c r="Z17" s="1">
        <f>IF('Region - Amravati Data'!O16="Offline",1,0)</f>
        <v>0</v>
      </c>
      <c r="AA17" s="1">
        <f>IF('Region - Amravati Data'!P16="Fully Completed",1,0)</f>
        <v>1</v>
      </c>
      <c r="AB17" s="1">
        <f>IF('Region - Amravati Data'!P16="In Progress",1,0)</f>
        <v>0</v>
      </c>
      <c r="AC17" s="1">
        <f>IF('Region - Amravati Data'!P16="N/A",1,0)</f>
        <v>0</v>
      </c>
      <c r="AD17" s="13">
        <f>IF('Region - Amravati Data'!Q16=1,1,0)</f>
        <v>0</v>
      </c>
      <c r="AE17" s="13">
        <f>IF('Region - Amravati Data'!R16=1,1,0)</f>
        <v>0</v>
      </c>
      <c r="AF17" s="13">
        <f>IF('Region - Amravati Data'!S16=1,1,0)</f>
        <v>0</v>
      </c>
      <c r="AG17" s="13">
        <f>IF('Region - Amravati Data'!T16=1,1,0)</f>
        <v>1</v>
      </c>
      <c r="AH17" s="13">
        <f>IF('Region - Amravati Data'!U16=1,1,0)</f>
        <v>0</v>
      </c>
      <c r="AI17" s="13">
        <f>IF('Region - Amravati Data'!V16=1,1,0)</f>
        <v>0</v>
      </c>
    </row>
    <row r="18" spans="2:35" ht="16" x14ac:dyDescent="0.4">
      <c r="B18" s="1">
        <f>'Region - Amravati Data'!A17</f>
        <v>16</v>
      </c>
      <c r="C18" s="1" t="str">
        <f>'Region - Amravati Data'!B17</f>
        <v>Amravati</v>
      </c>
      <c r="D18" s="1" t="str">
        <f>'Region - Amravati Data'!C17</f>
        <v>Yavatmal</v>
      </c>
      <c r="E18" s="1" t="str">
        <f>'Region - Amravati Data'!D17</f>
        <v>Pusad</v>
      </c>
      <c r="F18" s="1" t="str">
        <f>'Region - Amravati Data'!E17</f>
        <v>Pusad</v>
      </c>
      <c r="G18" s="1" t="str">
        <f>'Region - Amravati Data'!F17</f>
        <v>20028563</v>
      </c>
      <c r="H18" s="1" t="str">
        <f>'Region - Amravati Data'!G17</f>
        <v>Malpathar 28 Villages, (Reju.)</v>
      </c>
      <c r="I18" s="1" t="str">
        <f>'Region - Amravati Data'!H17</f>
        <v>Vasantwadi</v>
      </c>
      <c r="J18" s="1" t="str">
        <f>'Region - Amravati Data'!I17</f>
        <v>Existing 0.50 LL ESR</v>
      </c>
      <c r="K18" s="1">
        <f>IF(J18='Region - Amravati Data'!I17,1,0)</f>
        <v>1</v>
      </c>
      <c r="L18" s="1">
        <f>IF(OR('Region - Amravati Data'!J17="Connected",'Region - Amravati Data'!J17="Not"),1,0)</f>
        <v>1</v>
      </c>
      <c r="M18" s="1">
        <f>IF(OR('Region - Amravati Data'!K17="Connected",'Region - Amravati Data'!K17="Not"),1,0)</f>
        <v>1</v>
      </c>
      <c r="N18" s="1">
        <f>IF(OR('Region - Amravati Data'!L17="Connected",'Region - Amravati Data'!L17="Not"),1,0)</f>
        <v>1</v>
      </c>
      <c r="O18" s="1">
        <f>IF('Region - Amravati Data'!J17="Connected", 1, 0)</f>
        <v>0</v>
      </c>
      <c r="P18" s="1">
        <f>IF('Region - Amravati Data'!J17="Not",1,0)</f>
        <v>1</v>
      </c>
      <c r="Q18" s="1">
        <f>IF('Region - Amravati Data'!K17 = "Connected",1,0)</f>
        <v>1</v>
      </c>
      <c r="R18" s="1">
        <f>IF('Region - Amravati Data'!K17 = "Not",1,0)</f>
        <v>0</v>
      </c>
      <c r="S18" s="1">
        <f>IF('Region - Amravati Data'!L17="Connected",1,0)</f>
        <v>1</v>
      </c>
      <c r="T18" s="1">
        <f>IF('Region - Amravati Data'!L17="Not",1,0)</f>
        <v>0</v>
      </c>
      <c r="U18" s="1">
        <f>IF('Region - Amravati Data'!M17="Online",1,0)</f>
        <v>0</v>
      </c>
      <c r="V18" s="1">
        <f>IF('Region - Amravati Data'!M17="Offline",1,0)</f>
        <v>0</v>
      </c>
      <c r="W18" s="1">
        <f>IF('Region - Amravati Data'!N17="Online",1,0)</f>
        <v>0</v>
      </c>
      <c r="X18" s="1">
        <f>IF('Region - Amravati Data'!N17="Offline",1,0)</f>
        <v>1</v>
      </c>
      <c r="Y18" s="1">
        <f>IF('Region - Amravati Data'!O17="Online",1,0)</f>
        <v>1</v>
      </c>
      <c r="Z18" s="1">
        <f>IF('Region - Amravati Data'!O17="Offline",1,0)</f>
        <v>0</v>
      </c>
      <c r="AA18" s="1">
        <f>IF('Region - Amravati Data'!P17="Fully Completed",1,0)</f>
        <v>0</v>
      </c>
      <c r="AB18" s="1">
        <f>IF('Region - Amravati Data'!P17="In Progress",1,0)</f>
        <v>1</v>
      </c>
      <c r="AC18" s="1">
        <f>IF('Region - Amravati Data'!P17="N/A",1,0)</f>
        <v>0</v>
      </c>
      <c r="AD18" s="13">
        <f>IF('Region - Amravati Data'!Q17=1,1,0)</f>
        <v>0</v>
      </c>
      <c r="AE18" s="13">
        <f>IF('Region - Amravati Data'!R17=1,1,0)</f>
        <v>0</v>
      </c>
      <c r="AF18" s="13">
        <f>IF('Region - Amravati Data'!S17=1,1,0)</f>
        <v>0</v>
      </c>
      <c r="AG18" s="13">
        <f>IF('Region - Amravati Data'!T17=1,1,0)</f>
        <v>1</v>
      </c>
      <c r="AH18" s="13">
        <f>IF('Region - Amravati Data'!U17=1,1,0)</f>
        <v>0</v>
      </c>
      <c r="AI18" s="13">
        <f>IF('Region - Amravati Data'!V17=1,1,0)</f>
        <v>0</v>
      </c>
    </row>
    <row r="19" spans="2:35" ht="16" x14ac:dyDescent="0.4">
      <c r="B19" s="1">
        <f>'Region - Amravati Data'!A18</f>
        <v>17</v>
      </c>
      <c r="C19" s="1" t="str">
        <f>'Region - Amravati Data'!B18</f>
        <v>Amravati</v>
      </c>
      <c r="D19" s="1" t="str">
        <f>'Region - Amravati Data'!C18</f>
        <v>Amravati W.M</v>
      </c>
      <c r="E19" s="1" t="str">
        <f>'Region - Amravati Data'!D18</f>
        <v>W.M.Amravati - 2</v>
      </c>
      <c r="F19" s="1" t="str">
        <f>'Region - Amravati Data'!E18</f>
        <v>Bhatkuli</v>
      </c>
      <c r="G19" s="1" t="str">
        <f>'Region - Amravati Data'!F18</f>
        <v>20003791</v>
      </c>
      <c r="H19" s="1" t="str">
        <f>'Region - Amravati Data'!G18</f>
        <v>105 Villages RRWSS</v>
      </c>
      <c r="I19" s="1" t="str">
        <f>'Region - Amravati Data'!H18</f>
        <v>Kharala</v>
      </c>
      <c r="J19" s="1" t="str">
        <f>'Region - Amravati Data'!I18</f>
        <v>Existing 0.30 LL ESR</v>
      </c>
      <c r="K19" s="1">
        <f>IF(J19='Region - Amravati Data'!I18,1,0)</f>
        <v>1</v>
      </c>
      <c r="L19" s="1">
        <f>IF(OR('Region - Amravati Data'!J18="Connected",'Region - Amravati Data'!J18="Not"),1,0)</f>
        <v>1</v>
      </c>
      <c r="M19" s="1">
        <f>IF(OR('Region - Amravati Data'!K18="Connected",'Region - Amravati Data'!K18="Not"),1,0)</f>
        <v>1</v>
      </c>
      <c r="N19" s="1">
        <f>IF(OR('Region - Amravati Data'!L18="Connected",'Region - Amravati Data'!L18="Not"),1,0)</f>
        <v>1</v>
      </c>
      <c r="O19" s="1">
        <f>IF('Region - Amravati Data'!J18="Connected", 1, 0)</f>
        <v>1</v>
      </c>
      <c r="P19" s="1">
        <f>IF('Region - Amravati Data'!J18="Not",1,0)</f>
        <v>0</v>
      </c>
      <c r="Q19" s="1">
        <f>IF('Region - Amravati Data'!K18 = "Connected",1,0)</f>
        <v>1</v>
      </c>
      <c r="R19" s="1">
        <f>IF('Region - Amravati Data'!K18 = "Not",1,0)</f>
        <v>0</v>
      </c>
      <c r="S19" s="1">
        <f>IF('Region - Amravati Data'!L18="Connected",1,0)</f>
        <v>1</v>
      </c>
      <c r="T19" s="1">
        <f>IF('Region - Amravati Data'!L18="Not",1,0)</f>
        <v>0</v>
      </c>
      <c r="U19" s="1">
        <f>IF('Region - Amravati Data'!M18="Online",1,0)</f>
        <v>1</v>
      </c>
      <c r="V19" s="1">
        <f>IF('Region - Amravati Data'!M18="Offline",1,0)</f>
        <v>0</v>
      </c>
      <c r="W19" s="1">
        <f>IF('Region - Amravati Data'!N18="Online",1,0)</f>
        <v>1</v>
      </c>
      <c r="X19" s="1">
        <f>IF('Region - Amravati Data'!N18="Offline",1,0)</f>
        <v>0</v>
      </c>
      <c r="Y19" s="1">
        <f>IF('Region - Amravati Data'!O18="Online",1,0)</f>
        <v>1</v>
      </c>
      <c r="Z19" s="1">
        <f>IF('Region - Amravati Data'!O18="Offline",1,0)</f>
        <v>0</v>
      </c>
      <c r="AA19" s="1">
        <f>IF('Region - Amravati Data'!P18="Fully Completed",1,0)</f>
        <v>1</v>
      </c>
      <c r="AB19" s="1">
        <f>IF('Region - Amravati Data'!P18="In Progress",1,0)</f>
        <v>0</v>
      </c>
      <c r="AC19" s="1">
        <f>IF('Region - Amravati Data'!P18="N/A",1,0)</f>
        <v>0</v>
      </c>
      <c r="AD19" s="13">
        <f>IF('Region - Amravati Data'!Q18=1,1,0)</f>
        <v>0</v>
      </c>
      <c r="AE19" s="13">
        <f>IF('Region - Amravati Data'!R18=1,1,0)</f>
        <v>0</v>
      </c>
      <c r="AF19" s="13">
        <f>IF('Region - Amravati Data'!S18=1,1,0)</f>
        <v>0</v>
      </c>
      <c r="AG19" s="13">
        <f>IF('Region - Amravati Data'!T18=1,1,0)</f>
        <v>0</v>
      </c>
      <c r="AH19" s="13">
        <f>IF('Region - Amravati Data'!U18=1,1,0)</f>
        <v>0</v>
      </c>
      <c r="AI19" s="13">
        <f>IF('Region - Amravati Data'!V18=1,1,0)</f>
        <v>0</v>
      </c>
    </row>
    <row r="20" spans="2:35" ht="16" x14ac:dyDescent="0.4">
      <c r="B20" s="1">
        <f>'Region - Amravati Data'!A19</f>
        <v>18</v>
      </c>
      <c r="C20" s="1" t="str">
        <f>'Region - Amravati Data'!B19</f>
        <v>Amravati</v>
      </c>
      <c r="D20" s="1" t="str">
        <f>'Region - Amravati Data'!C19</f>
        <v>Amravati</v>
      </c>
      <c r="E20" s="1" t="str">
        <f>'Region - Amravati Data'!D19</f>
        <v>Achalpur</v>
      </c>
      <c r="F20" s="1" t="str">
        <f>'Region - Amravati Data'!E19</f>
        <v>Achalpur</v>
      </c>
      <c r="G20" s="1" t="str">
        <f>'Region - Amravati Data'!F19</f>
        <v>20029998</v>
      </c>
      <c r="H20" s="1" t="str">
        <f>'Region - Amravati Data'!G19</f>
        <v>Shahanur &amp; 9 Villages RRWS</v>
      </c>
      <c r="I20" s="1" t="str">
        <f>'Region - Amravati Data'!H19</f>
        <v>Kumbhi Wagholi</v>
      </c>
      <c r="J20" s="1" t="str">
        <f>'Region - Amravati Data'!I19</f>
        <v>Proposed 0.40 LL ESR</v>
      </c>
      <c r="K20" s="1">
        <f>IF(J20='Region - Amravati Data'!I19,1,0)</f>
        <v>1</v>
      </c>
      <c r="L20" s="1">
        <f>IF(OR('Region - Amravati Data'!J19="Connected",'Region - Amravati Data'!J19="Not"),1,0)</f>
        <v>1</v>
      </c>
      <c r="M20" s="1">
        <f>IF(OR('Region - Amravati Data'!K19="Connected",'Region - Amravati Data'!K19="Not"),1,0)</f>
        <v>1</v>
      </c>
      <c r="N20" s="1">
        <f>IF(OR('Region - Amravati Data'!L19="Connected",'Region - Amravati Data'!L19="Not"),1,0)</f>
        <v>1</v>
      </c>
      <c r="O20" s="1">
        <f>IF('Region - Amravati Data'!J19="Connected", 1, 0)</f>
        <v>1</v>
      </c>
      <c r="P20" s="1">
        <f>IF('Region - Amravati Data'!J19="Not",1,0)</f>
        <v>0</v>
      </c>
      <c r="Q20" s="1">
        <f>IF('Region - Amravati Data'!K19 = "Connected",1,0)</f>
        <v>1</v>
      </c>
      <c r="R20" s="1">
        <f>IF('Region - Amravati Data'!K19 = "Not",1,0)</f>
        <v>0</v>
      </c>
      <c r="S20" s="1">
        <f>IF('Region - Amravati Data'!L19="Connected",1,0)</f>
        <v>0</v>
      </c>
      <c r="T20" s="1">
        <f>IF('Region - Amravati Data'!L19="Not",1,0)</f>
        <v>1</v>
      </c>
      <c r="U20" s="1">
        <f>IF('Region - Amravati Data'!M19="Online",1,0)</f>
        <v>1</v>
      </c>
      <c r="V20" s="1">
        <f>IF('Region - Amravati Data'!M19="Offline",1,0)</f>
        <v>0</v>
      </c>
      <c r="W20" s="1">
        <f>IF('Region - Amravati Data'!N19="Online",1,0)</f>
        <v>0</v>
      </c>
      <c r="X20" s="1">
        <f>IF('Region - Amravati Data'!N19="Offline",1,0)</f>
        <v>1</v>
      </c>
      <c r="Y20" s="1">
        <f>IF('Region - Amravati Data'!O19="Online",1,0)</f>
        <v>0</v>
      </c>
      <c r="Z20" s="1">
        <f>IF('Region - Amravati Data'!O19="Offline",1,0)</f>
        <v>0</v>
      </c>
      <c r="AA20" s="1">
        <f>IF('Region - Amravati Data'!P19="Fully Completed",1,0)</f>
        <v>0</v>
      </c>
      <c r="AB20" s="1">
        <f>IF('Region - Amravati Data'!P19="In Progress",1,0)</f>
        <v>1</v>
      </c>
      <c r="AC20" s="1">
        <f>IF('Region - Amravati Data'!P19="N/A",1,0)</f>
        <v>0</v>
      </c>
      <c r="AD20" s="13">
        <f>IF('Region - Amravati Data'!Q19=1,1,0)</f>
        <v>0</v>
      </c>
      <c r="AE20" s="13">
        <f>IF('Region - Amravati Data'!R19=1,1,0)</f>
        <v>0</v>
      </c>
      <c r="AF20" s="13">
        <f>IF('Region - Amravati Data'!S19=1,1,0)</f>
        <v>0</v>
      </c>
      <c r="AG20" s="13">
        <f>IF('Region - Amravati Data'!T19=1,1,0)</f>
        <v>1</v>
      </c>
      <c r="AH20" s="13">
        <f>IF('Region - Amravati Data'!U19=1,1,0)</f>
        <v>0</v>
      </c>
      <c r="AI20" s="13">
        <f>IF('Region - Amravati Data'!V19=1,1,0)</f>
        <v>0</v>
      </c>
    </row>
    <row r="21" spans="2:35" ht="16" x14ac:dyDescent="0.4">
      <c r="B21" s="1">
        <f>'Region - Amravati Data'!A20</f>
        <v>19</v>
      </c>
      <c r="C21" s="1" t="str">
        <f>'Region - Amravati Data'!B20</f>
        <v>Amravati</v>
      </c>
      <c r="D21" s="1" t="str">
        <f>'Region - Amravati Data'!C20</f>
        <v>Amravati</v>
      </c>
      <c r="E21" s="1" t="str">
        <f>'Region - Amravati Data'!D20</f>
        <v>Amravati - 2</v>
      </c>
      <c r="F21" s="1" t="str">
        <f>'Region - Amravati Data'!E20</f>
        <v>Nandgaon Khandeshwar</v>
      </c>
      <c r="G21" s="1" t="str">
        <f>'Region - Amravati Data'!F20</f>
        <v>20030287</v>
      </c>
      <c r="H21" s="1" t="str">
        <f>'Region - Amravati Data'!G20</f>
        <v>Takli &amp; 4 Villages RRWS</v>
      </c>
      <c r="I21" s="1" t="str">
        <f>'Region - Amravati Data'!H20</f>
        <v>Takali</v>
      </c>
      <c r="J21" s="1" t="str">
        <f>'Region - Amravati Data'!I20</f>
        <v>Proposed 0.35 LL ESR</v>
      </c>
      <c r="K21" s="1">
        <f>IF(J21='Region - Amravati Data'!I20,1,0)</f>
        <v>1</v>
      </c>
      <c r="L21" s="1">
        <f>IF(OR('Region - Amravati Data'!J20="Connected",'Region - Amravati Data'!J20="Not"),1,0)</f>
        <v>1</v>
      </c>
      <c r="M21" s="1">
        <f>IF(OR('Region - Amravati Data'!K20="Connected",'Region - Amravati Data'!K20="Not"),1,0)</f>
        <v>1</v>
      </c>
      <c r="N21" s="1">
        <f>IF(OR('Region - Amravati Data'!L20="Connected",'Region - Amravati Data'!L20="Not"),1,0)</f>
        <v>1</v>
      </c>
      <c r="O21" s="1">
        <f>IF('Region - Amravati Data'!J20="Connected", 1, 0)</f>
        <v>1</v>
      </c>
      <c r="P21" s="1">
        <f>IF('Region - Amravati Data'!J20="Not",1,0)</f>
        <v>0</v>
      </c>
      <c r="Q21" s="1">
        <f>IF('Region - Amravati Data'!K20 = "Connected",1,0)</f>
        <v>1</v>
      </c>
      <c r="R21" s="1">
        <f>IF('Region - Amravati Data'!K20 = "Not",1,0)</f>
        <v>0</v>
      </c>
      <c r="S21" s="1">
        <f>IF('Region - Amravati Data'!L20="Connected",1,0)</f>
        <v>1</v>
      </c>
      <c r="T21" s="1">
        <f>IF('Region - Amravati Data'!L20="Not",1,0)</f>
        <v>0</v>
      </c>
      <c r="U21" s="1">
        <f>IF('Region - Amravati Data'!M20="Online",1,0)</f>
        <v>0</v>
      </c>
      <c r="V21" s="1">
        <f>IF('Region - Amravati Data'!M20="Offline",1,0)</f>
        <v>1</v>
      </c>
      <c r="W21" s="1">
        <f>IF('Region - Amravati Data'!N20="Online",1,0)</f>
        <v>0</v>
      </c>
      <c r="X21" s="1">
        <f>IF('Region - Amravati Data'!N20="Offline",1,0)</f>
        <v>1</v>
      </c>
      <c r="Y21" s="1">
        <f>IF('Region - Amravati Data'!O20="Online",1,0)</f>
        <v>1</v>
      </c>
      <c r="Z21" s="1">
        <f>IF('Region - Amravati Data'!O20="Offline",1,0)</f>
        <v>0</v>
      </c>
      <c r="AA21" s="1">
        <f>IF('Region - Amravati Data'!P20="Fully Completed",1,0)</f>
        <v>1</v>
      </c>
      <c r="AB21" s="1">
        <f>IF('Region - Amravati Data'!P20="In Progress",1,0)</f>
        <v>0</v>
      </c>
      <c r="AC21" s="1">
        <f>IF('Region - Amravati Data'!P20="N/A",1,0)</f>
        <v>0</v>
      </c>
      <c r="AD21" s="13">
        <f>IF('Region - Amravati Data'!Q20=1,1,0)</f>
        <v>0</v>
      </c>
      <c r="AE21" s="13">
        <f>IF('Region - Amravati Data'!R20=1,1,0)</f>
        <v>0</v>
      </c>
      <c r="AF21" s="13">
        <f>IF('Region - Amravati Data'!S20=1,1,0)</f>
        <v>1</v>
      </c>
      <c r="AG21" s="13">
        <f>IF('Region - Amravati Data'!T20=1,1,0)</f>
        <v>0</v>
      </c>
      <c r="AH21" s="13">
        <f>IF('Region - Amravati Data'!U20=1,1,0)</f>
        <v>0</v>
      </c>
      <c r="AI21" s="13">
        <f>IF('Region - Amravati Data'!V20=1,1,0)</f>
        <v>0</v>
      </c>
    </row>
    <row r="22" spans="2:35" ht="16" x14ac:dyDescent="0.4">
      <c r="B22" s="1">
        <f>'Region - Amravati Data'!A21</f>
        <v>20</v>
      </c>
      <c r="C22" s="1" t="str">
        <f>'Region - Amravati Data'!B21</f>
        <v>Akola</v>
      </c>
      <c r="D22" s="1" t="str">
        <f>'Region - Amravati Data'!C21</f>
        <v>Akola</v>
      </c>
      <c r="E22" s="1" t="str">
        <f>'Region - Amravati Data'!D21</f>
        <v>Murtizapur</v>
      </c>
      <c r="F22" s="1" t="str">
        <f>'Region - Amravati Data'!E21</f>
        <v>Murtizapur</v>
      </c>
      <c r="G22" s="1" t="str">
        <f>'Region - Amravati Data'!F21</f>
        <v>20028330</v>
      </c>
      <c r="H22" s="1" t="str">
        <f>'Region - Amravati Data'!G21</f>
        <v>Langhapur 50 VRRWSS Tq. Murtizapur Dist. Akola</v>
      </c>
      <c r="I22" s="1" t="str">
        <f>'Region - Amravati Data'!H21</f>
        <v>Rajura Ghate</v>
      </c>
      <c r="J22" s="1" t="str">
        <f>'Region - Amravati Data'!I21</f>
        <v>Existing 0.60 LL ESR</v>
      </c>
      <c r="K22" s="1">
        <f>IF(J22='Region - Amravati Data'!I21,1,0)</f>
        <v>1</v>
      </c>
      <c r="L22" s="1">
        <f>IF(OR('Region - Amravati Data'!J21="Connected",'Region - Amravati Data'!J21="Not"),1,0)</f>
        <v>1</v>
      </c>
      <c r="M22" s="1">
        <f>IF(OR('Region - Amravati Data'!K21="Connected",'Region - Amravati Data'!K21="Not"),1,0)</f>
        <v>1</v>
      </c>
      <c r="N22" s="1">
        <f>IF(OR('Region - Amravati Data'!L21="Connected",'Region - Amravati Data'!L21="Not"),1,0)</f>
        <v>1</v>
      </c>
      <c r="O22" s="1">
        <f>IF('Region - Amravati Data'!J21="Connected", 1, 0)</f>
        <v>0</v>
      </c>
      <c r="P22" s="1">
        <f>IF('Region - Amravati Data'!J21="Not",1,0)</f>
        <v>1</v>
      </c>
      <c r="Q22" s="1">
        <f>IF('Region - Amravati Data'!K21 = "Connected",1,0)</f>
        <v>1</v>
      </c>
      <c r="R22" s="1">
        <f>IF('Region - Amravati Data'!K21 = "Not",1,0)</f>
        <v>0</v>
      </c>
      <c r="S22" s="1">
        <f>IF('Region - Amravati Data'!L21="Connected",1,0)</f>
        <v>1</v>
      </c>
      <c r="T22" s="1">
        <f>IF('Region - Amravati Data'!L21="Not",1,0)</f>
        <v>0</v>
      </c>
      <c r="U22" s="1">
        <f>IF('Region - Amravati Data'!M21="Online",1,0)</f>
        <v>0</v>
      </c>
      <c r="V22" s="1">
        <f>IF('Region - Amravati Data'!M21="Offline",1,0)</f>
        <v>0</v>
      </c>
      <c r="W22" s="1">
        <f>IF('Region - Amravati Data'!N21="Online",1,0)</f>
        <v>0</v>
      </c>
      <c r="X22" s="1">
        <f>IF('Region - Amravati Data'!N21="Offline",1,0)</f>
        <v>1</v>
      </c>
      <c r="Y22" s="1">
        <f>IF('Region - Amravati Data'!O21="Online",1,0)</f>
        <v>1</v>
      </c>
      <c r="Z22" s="1">
        <f>IF('Region - Amravati Data'!O21="Offline",1,0)</f>
        <v>0</v>
      </c>
      <c r="AA22" s="1">
        <f>IF('Region - Amravati Data'!P21="Fully Completed",1,0)</f>
        <v>0</v>
      </c>
      <c r="AB22" s="1">
        <f>IF('Region - Amravati Data'!P21="In Progress",1,0)</f>
        <v>1</v>
      </c>
      <c r="AC22" s="1">
        <f>IF('Region - Amravati Data'!P21="N/A",1,0)</f>
        <v>0</v>
      </c>
      <c r="AD22" s="13">
        <f>IF('Region - Amravati Data'!Q21=1,1,0)</f>
        <v>0</v>
      </c>
      <c r="AE22" s="13">
        <f>IF('Region - Amravati Data'!R21=1,1,0)</f>
        <v>0</v>
      </c>
      <c r="AF22" s="13">
        <f>IF('Region - Amravati Data'!S21=1,1,0)</f>
        <v>0</v>
      </c>
      <c r="AG22" s="13">
        <f>IF('Region - Amravati Data'!T21=1,1,0)</f>
        <v>1</v>
      </c>
      <c r="AH22" s="13">
        <f>IF('Region - Amravati Data'!U21=1,1,0)</f>
        <v>0</v>
      </c>
      <c r="AI22" s="13">
        <f>IF('Region - Amravati Data'!V21=1,1,0)</f>
        <v>0</v>
      </c>
    </row>
    <row r="23" spans="2:35" ht="16" x14ac:dyDescent="0.4">
      <c r="B23" s="1">
        <f>'Region - Amravati Data'!A22</f>
        <v>21</v>
      </c>
      <c r="C23" s="1" t="str">
        <f>'Region - Amravati Data'!B22</f>
        <v>Amravati</v>
      </c>
      <c r="D23" s="1" t="str">
        <f>'Region - Amravati Data'!C22</f>
        <v>Amravati</v>
      </c>
      <c r="E23" s="1" t="str">
        <f>'Region - Amravati Data'!D22</f>
        <v>Amravati - 2</v>
      </c>
      <c r="F23" s="1" t="str">
        <f>'Region - Amravati Data'!E22</f>
        <v>Chandur Rly</v>
      </c>
      <c r="G23" s="1" t="str">
        <f>'Region - Amravati Data'!F22</f>
        <v>20030227</v>
      </c>
      <c r="H23" s="1" t="str">
        <f>'Region - Amravati Data'!G22</f>
        <v>Chirodi &amp; 4 Villages RRWS</v>
      </c>
      <c r="I23" s="1" t="str">
        <f>'Region - Amravati Data'!H22</f>
        <v>Chirodi</v>
      </c>
      <c r="J23" s="1" t="str">
        <f>'Region - Amravati Data'!I22</f>
        <v>Existing 0.30 LL ESR-1</v>
      </c>
      <c r="K23" s="1">
        <f>IF(J23='Region - Amravati Data'!I22,1,0)</f>
        <v>1</v>
      </c>
      <c r="L23" s="1">
        <f>IF(OR('Region - Amravati Data'!J22="Connected",'Region - Amravati Data'!J22="Not"),1,0)</f>
        <v>1</v>
      </c>
      <c r="M23" s="1">
        <f>IF(OR('Region - Amravati Data'!K22="Connected",'Region - Amravati Data'!K22="Not"),1,0)</f>
        <v>1</v>
      </c>
      <c r="N23" s="1">
        <f>IF(OR('Region - Amravati Data'!L22="Connected",'Region - Amravati Data'!L22="Not"),1,0)</f>
        <v>1</v>
      </c>
      <c r="O23" s="1">
        <f>IF('Region - Amravati Data'!J22="Connected", 1, 0)</f>
        <v>1</v>
      </c>
      <c r="P23" s="1">
        <f>IF('Region - Amravati Data'!J22="Not",1,0)</f>
        <v>0</v>
      </c>
      <c r="Q23" s="1">
        <f>IF('Region - Amravati Data'!K22 = "Connected",1,0)</f>
        <v>0</v>
      </c>
      <c r="R23" s="1">
        <f>IF('Region - Amravati Data'!K22 = "Not",1,0)</f>
        <v>1</v>
      </c>
      <c r="S23" s="1">
        <f>IF('Region - Amravati Data'!L22="Connected",1,0)</f>
        <v>0</v>
      </c>
      <c r="T23" s="1">
        <f>IF('Region - Amravati Data'!L22="Not",1,0)</f>
        <v>1</v>
      </c>
      <c r="U23" s="1">
        <f>IF('Region - Amravati Data'!M22="Online",1,0)</f>
        <v>1</v>
      </c>
      <c r="V23" s="1">
        <f>IF('Region - Amravati Data'!M22="Offline",1,0)</f>
        <v>0</v>
      </c>
      <c r="W23" s="1">
        <f>IF('Region - Amravati Data'!N22="Online",1,0)</f>
        <v>0</v>
      </c>
      <c r="X23" s="1">
        <f>IF('Region - Amravati Data'!N22="Offline",1,0)</f>
        <v>0</v>
      </c>
      <c r="Y23" s="1">
        <f>IF('Region - Amravati Data'!O22="Online",1,0)</f>
        <v>0</v>
      </c>
      <c r="Z23" s="1">
        <f>IF('Region - Amravati Data'!O22="Offline",1,0)</f>
        <v>0</v>
      </c>
      <c r="AA23" s="1">
        <f>IF('Region - Amravati Data'!P22="Fully Completed",1,0)</f>
        <v>0</v>
      </c>
      <c r="AB23" s="1">
        <f>IF('Region - Amravati Data'!P22="In Progress",1,0)</f>
        <v>1</v>
      </c>
      <c r="AC23" s="1">
        <f>IF('Region - Amravati Data'!P22="N/A",1,0)</f>
        <v>0</v>
      </c>
      <c r="AD23" s="13">
        <f>IF('Region - Amravati Data'!Q22=1,1,0)</f>
        <v>0</v>
      </c>
      <c r="AE23" s="13">
        <f>IF('Region - Amravati Data'!R22=1,1,0)</f>
        <v>0</v>
      </c>
      <c r="AF23" s="13">
        <f>IF('Region - Amravati Data'!S22=1,1,0)</f>
        <v>0</v>
      </c>
      <c r="AG23" s="13">
        <f>IF('Region - Amravati Data'!T22=1,1,0)</f>
        <v>0</v>
      </c>
      <c r="AH23" s="13">
        <f>IF('Region - Amravati Data'!U22=1,1,0)</f>
        <v>0</v>
      </c>
      <c r="AI23" s="13">
        <f>IF('Region - Amravati Data'!V22=1,1,0)</f>
        <v>0</v>
      </c>
    </row>
    <row r="24" spans="2:35" ht="16" x14ac:dyDescent="0.4">
      <c r="B24" s="1">
        <f>'Region - Amravati Data'!A23</f>
        <v>22</v>
      </c>
      <c r="C24" s="1" t="str">
        <f>'Region - Amravati Data'!B23</f>
        <v>Amravati</v>
      </c>
      <c r="D24" s="1" t="str">
        <f>'Region - Amravati Data'!C23</f>
        <v>Amravati W.M</v>
      </c>
      <c r="E24" s="1" t="str">
        <f>'Region - Amravati Data'!D23</f>
        <v>W.M.Amravati - 2</v>
      </c>
      <c r="F24" s="1" t="str">
        <f>'Region - Amravati Data'!E23</f>
        <v>Chandur Bazar</v>
      </c>
      <c r="G24" s="1" t="str">
        <f>'Region - Amravati Data'!F23</f>
        <v>20003791</v>
      </c>
      <c r="H24" s="1" t="str">
        <f>'Region - Amravati Data'!G23</f>
        <v>105 Villages RRWSS</v>
      </c>
      <c r="I24" s="1" t="str">
        <f>'Region - Amravati Data'!H23</f>
        <v>Naya Akola</v>
      </c>
      <c r="J24" s="1" t="str">
        <f>'Region - Amravati Data'!I23</f>
        <v>Existing 1.05 LL ESR-Outlet-1</v>
      </c>
      <c r="K24" s="1">
        <f>IF(J24='Region - Amravati Data'!I23,1,0)</f>
        <v>1</v>
      </c>
      <c r="L24" s="1">
        <f>IF(OR('Region - Amravati Data'!J23="Connected",'Region - Amravati Data'!J23="Not"),1,0)</f>
        <v>1</v>
      </c>
      <c r="M24" s="1">
        <f>IF(OR('Region - Amravati Data'!K23="Connected",'Region - Amravati Data'!K23="Not"),1,0)</f>
        <v>1</v>
      </c>
      <c r="N24" s="1">
        <f>IF(OR('Region - Amravati Data'!L23="Connected",'Region - Amravati Data'!L23="Not"),1,0)</f>
        <v>1</v>
      </c>
      <c r="O24" s="1">
        <f>IF('Region - Amravati Data'!J23="Connected", 1, 0)</f>
        <v>1</v>
      </c>
      <c r="P24" s="1">
        <f>IF('Region - Amravati Data'!J23="Not",1,0)</f>
        <v>0</v>
      </c>
      <c r="Q24" s="1">
        <f>IF('Region - Amravati Data'!K23 = "Connected",1,0)</f>
        <v>1</v>
      </c>
      <c r="R24" s="1">
        <f>IF('Region - Amravati Data'!K23 = "Not",1,0)</f>
        <v>0</v>
      </c>
      <c r="S24" s="1">
        <f>IF('Region - Amravati Data'!L23="Connected",1,0)</f>
        <v>1</v>
      </c>
      <c r="T24" s="1">
        <f>IF('Region - Amravati Data'!L23="Not",1,0)</f>
        <v>0</v>
      </c>
      <c r="U24" s="1">
        <f>IF('Region - Amravati Data'!M23="Online",1,0)</f>
        <v>1</v>
      </c>
      <c r="V24" s="1">
        <f>IF('Region - Amravati Data'!M23="Offline",1,0)</f>
        <v>0</v>
      </c>
      <c r="W24" s="1">
        <f>IF('Region - Amravati Data'!N23="Online",1,0)</f>
        <v>0</v>
      </c>
      <c r="X24" s="1">
        <f>IF('Region - Amravati Data'!N23="Offline",1,0)</f>
        <v>1</v>
      </c>
      <c r="Y24" s="1">
        <f>IF('Region - Amravati Data'!O23="Online",1,0)</f>
        <v>1</v>
      </c>
      <c r="Z24" s="1">
        <f>IF('Region - Amravati Data'!O23="Offline",1,0)</f>
        <v>0</v>
      </c>
      <c r="AA24" s="1">
        <f>IF('Region - Amravati Data'!P23="Fully Completed",1,0)</f>
        <v>1</v>
      </c>
      <c r="AB24" s="1">
        <f>IF('Region - Amravati Data'!P23="In Progress",1,0)</f>
        <v>0</v>
      </c>
      <c r="AC24" s="1">
        <f>IF('Region - Amravati Data'!P23="N/A",1,0)</f>
        <v>0</v>
      </c>
      <c r="AD24" s="13">
        <f>IF('Region - Amravati Data'!Q23=1,1,0)</f>
        <v>0</v>
      </c>
      <c r="AE24" s="13">
        <f>IF('Region - Amravati Data'!R23=1,1,0)</f>
        <v>0</v>
      </c>
      <c r="AF24" s="13">
        <f>IF('Region - Amravati Data'!S23=1,1,0)</f>
        <v>0</v>
      </c>
      <c r="AG24" s="13">
        <f>IF('Region - Amravati Data'!T23=1,1,0)</f>
        <v>1</v>
      </c>
      <c r="AH24" s="13">
        <f>IF('Region - Amravati Data'!U23=1,1,0)</f>
        <v>0</v>
      </c>
      <c r="AI24" s="13">
        <f>IF('Region - Amravati Data'!V23=1,1,0)</f>
        <v>0</v>
      </c>
    </row>
    <row r="25" spans="2:35" ht="16" x14ac:dyDescent="0.4">
      <c r="B25" s="1">
        <f>'Region - Amravati Data'!A24</f>
        <v>23</v>
      </c>
      <c r="C25" s="1" t="str">
        <f>'Region - Amravati Data'!B24</f>
        <v>Amravati</v>
      </c>
      <c r="D25" s="1" t="str">
        <f>'Region - Amravati Data'!C24</f>
        <v>Amravati</v>
      </c>
      <c r="E25" s="1" t="str">
        <f>'Region - Amravati Data'!D24</f>
        <v>Achalpur</v>
      </c>
      <c r="F25" s="1" t="str">
        <f>'Region - Amravati Data'!E24</f>
        <v>Achalpur</v>
      </c>
      <c r="G25" s="1" t="str">
        <f>'Region - Amravati Data'!F24</f>
        <v>20029998</v>
      </c>
      <c r="H25" s="1" t="str">
        <f>'Region - Amravati Data'!G24</f>
        <v>Shahanur &amp; 9 Villages RRWS</v>
      </c>
      <c r="I25" s="1" t="str">
        <f>'Region - Amravati Data'!H24</f>
        <v>Kasampur</v>
      </c>
      <c r="J25" s="1" t="str">
        <f>'Region - Amravati Data'!I24</f>
        <v>Proposed 0.40 LL ESR</v>
      </c>
      <c r="K25" s="1">
        <f>IF(J25='Region - Amravati Data'!I24,1,0)</f>
        <v>1</v>
      </c>
      <c r="L25" s="1">
        <f>IF(OR('Region - Amravati Data'!J24="Connected",'Region - Amravati Data'!J24="Not"),1,0)</f>
        <v>1</v>
      </c>
      <c r="M25" s="1">
        <f>IF(OR('Region - Amravati Data'!K24="Connected",'Region - Amravati Data'!K24="Not"),1,0)</f>
        <v>1</v>
      </c>
      <c r="N25" s="1">
        <f>IF(OR('Region - Amravati Data'!L24="Connected",'Region - Amravati Data'!L24="Not"),1,0)</f>
        <v>1</v>
      </c>
      <c r="O25" s="1">
        <f>IF('Region - Amravati Data'!J24="Connected", 1, 0)</f>
        <v>1</v>
      </c>
      <c r="P25" s="1">
        <f>IF('Region - Amravati Data'!J24="Not",1,0)</f>
        <v>0</v>
      </c>
      <c r="Q25" s="1">
        <f>IF('Region - Amravati Data'!K24 = "Connected",1,0)</f>
        <v>1</v>
      </c>
      <c r="R25" s="1">
        <f>IF('Region - Amravati Data'!K24 = "Not",1,0)</f>
        <v>0</v>
      </c>
      <c r="S25" s="1">
        <f>IF('Region - Amravati Data'!L24="Connected",1,0)</f>
        <v>1</v>
      </c>
      <c r="T25" s="1">
        <f>IF('Region - Amravati Data'!L24="Not",1,0)</f>
        <v>0</v>
      </c>
      <c r="U25" s="1">
        <f>IF('Region - Amravati Data'!M24="Online",1,0)</f>
        <v>1</v>
      </c>
      <c r="V25" s="1">
        <f>IF('Region - Amravati Data'!M24="Offline",1,0)</f>
        <v>0</v>
      </c>
      <c r="W25" s="1">
        <f>IF('Region - Amravati Data'!N24="Online",1,0)</f>
        <v>0</v>
      </c>
      <c r="X25" s="1">
        <f>IF('Region - Amravati Data'!N24="Offline",1,0)</f>
        <v>1</v>
      </c>
      <c r="Y25" s="1">
        <f>IF('Region - Amravati Data'!O24="Online",1,0)</f>
        <v>1</v>
      </c>
      <c r="Z25" s="1">
        <f>IF('Region - Amravati Data'!O24="Offline",1,0)</f>
        <v>0</v>
      </c>
      <c r="AA25" s="1">
        <f>IF('Region - Amravati Data'!P24="Fully Completed",1,0)</f>
        <v>1</v>
      </c>
      <c r="AB25" s="1">
        <f>IF('Region - Amravati Data'!P24="In Progress",1,0)</f>
        <v>0</v>
      </c>
      <c r="AC25" s="1">
        <f>IF('Region - Amravati Data'!P24="N/A",1,0)</f>
        <v>0</v>
      </c>
      <c r="AD25" s="13">
        <f>IF('Region - Amravati Data'!Q24=1,1,0)</f>
        <v>0</v>
      </c>
      <c r="AE25" s="13">
        <f>IF('Region - Amravati Data'!R24=1,1,0)</f>
        <v>0</v>
      </c>
      <c r="AF25" s="13">
        <f>IF('Region - Amravati Data'!S24=1,1,0)</f>
        <v>0</v>
      </c>
      <c r="AG25" s="13">
        <f>IF('Region - Amravati Data'!T24=1,1,0)</f>
        <v>1</v>
      </c>
      <c r="AH25" s="13">
        <f>IF('Region - Amravati Data'!U24=1,1,0)</f>
        <v>0</v>
      </c>
      <c r="AI25" s="13">
        <f>IF('Region - Amravati Data'!V24=1,1,0)</f>
        <v>0</v>
      </c>
    </row>
    <row r="26" spans="2:35" ht="16" x14ac:dyDescent="0.4">
      <c r="B26" s="1">
        <f>'Region - Amravati Data'!A25</f>
        <v>24</v>
      </c>
      <c r="C26" s="1" t="str">
        <f>'Region - Amravati Data'!B25</f>
        <v>Amravati</v>
      </c>
      <c r="D26" s="1" t="str">
        <f>'Region - Amravati Data'!C25</f>
        <v>Amravati</v>
      </c>
      <c r="E26" s="1" t="str">
        <f>'Region - Amravati Data'!D25</f>
        <v>Achalpur</v>
      </c>
      <c r="F26" s="1" t="str">
        <f>'Region - Amravati Data'!E25</f>
        <v>Achalpur</v>
      </c>
      <c r="G26" s="1" t="str">
        <f>'Region - Amravati Data'!F25</f>
        <v>7945938</v>
      </c>
      <c r="H26" s="1" t="str">
        <f>'Region - Amravati Data'!G25</f>
        <v>83 Village RRWS Scheme MJP RR (C 39)</v>
      </c>
      <c r="I26" s="1" t="str">
        <f>'Region - Amravati Data'!H25</f>
        <v>Borgaon Talani</v>
      </c>
      <c r="J26" s="1" t="str">
        <f>'Region - Amravati Data'!I25</f>
        <v>Existing 0.30 LL ESR</v>
      </c>
      <c r="K26" s="1">
        <f>IF(J26='Region - Amravati Data'!I25,1,0)</f>
        <v>1</v>
      </c>
      <c r="L26" s="1">
        <f>IF(OR('Region - Amravati Data'!J25="Connected",'Region - Amravati Data'!J25="Not"),1,0)</f>
        <v>1</v>
      </c>
      <c r="M26" s="1">
        <f>IF(OR('Region - Amravati Data'!K25="Connected",'Region - Amravati Data'!K25="Not"),1,0)</f>
        <v>1</v>
      </c>
      <c r="N26" s="1">
        <f>IF(OR('Region - Amravati Data'!L25="Connected",'Region - Amravati Data'!L25="Not"),1,0)</f>
        <v>1</v>
      </c>
      <c r="O26" s="1">
        <f>IF('Region - Amravati Data'!J25="Connected", 1, 0)</f>
        <v>1</v>
      </c>
      <c r="P26" s="1">
        <f>IF('Region - Amravati Data'!J25="Not",1,0)</f>
        <v>0</v>
      </c>
      <c r="Q26" s="1">
        <f>IF('Region - Amravati Data'!K25 = "Connected",1,0)</f>
        <v>0</v>
      </c>
      <c r="R26" s="1">
        <f>IF('Region - Amravati Data'!K25 = "Not",1,0)</f>
        <v>1</v>
      </c>
      <c r="S26" s="1">
        <f>IF('Region - Amravati Data'!L25="Connected",1,0)</f>
        <v>1</v>
      </c>
      <c r="T26" s="1">
        <f>IF('Region - Amravati Data'!L25="Not",1,0)</f>
        <v>0</v>
      </c>
      <c r="U26" s="1">
        <f>IF('Region - Amravati Data'!M25="Online",1,0)</f>
        <v>1</v>
      </c>
      <c r="V26" s="1">
        <f>IF('Region - Amravati Data'!M25="Offline",1,0)</f>
        <v>0</v>
      </c>
      <c r="W26" s="1">
        <f>IF('Region - Amravati Data'!N25="Online",1,0)</f>
        <v>0</v>
      </c>
      <c r="X26" s="1">
        <f>IF('Region - Amravati Data'!N25="Offline",1,0)</f>
        <v>0</v>
      </c>
      <c r="Y26" s="1">
        <f>IF('Region - Amravati Data'!O25="Online",1,0)</f>
        <v>1</v>
      </c>
      <c r="Z26" s="1">
        <f>IF('Region - Amravati Data'!O25="Offline",1,0)</f>
        <v>0</v>
      </c>
      <c r="AA26" s="1">
        <f>IF('Region - Amravati Data'!P25="Fully Completed",1,0)</f>
        <v>0</v>
      </c>
      <c r="AB26" s="1">
        <f>IF('Region - Amravati Data'!P25="In Progress",1,0)</f>
        <v>1</v>
      </c>
      <c r="AC26" s="1">
        <f>IF('Region - Amravati Data'!P25="N/A",1,0)</f>
        <v>0</v>
      </c>
      <c r="AD26" s="13">
        <f>IF('Region - Amravati Data'!Q25=1,1,0)</f>
        <v>0</v>
      </c>
      <c r="AE26" s="13">
        <f>IF('Region - Amravati Data'!R25=1,1,0)</f>
        <v>0</v>
      </c>
      <c r="AF26" s="13">
        <f>IF('Region - Amravati Data'!S25=1,1,0)</f>
        <v>0</v>
      </c>
      <c r="AG26" s="13">
        <f>IF('Region - Amravati Data'!T25=1,1,0)</f>
        <v>0</v>
      </c>
      <c r="AH26" s="13">
        <f>IF('Region - Amravati Data'!U25=1,1,0)</f>
        <v>0</v>
      </c>
      <c r="AI26" s="13">
        <f>IF('Region - Amravati Data'!V25=1,1,0)</f>
        <v>0</v>
      </c>
    </row>
    <row r="27" spans="2:35" ht="16" x14ac:dyDescent="0.4">
      <c r="B27" s="1">
        <f>'Region - Amravati Data'!A26</f>
        <v>25</v>
      </c>
      <c r="C27" s="1" t="str">
        <f>'Region - Amravati Data'!B26</f>
        <v>Amravati</v>
      </c>
      <c r="D27" s="1" t="str">
        <f>'Region - Amravati Data'!C26</f>
        <v>Amravati W.M</v>
      </c>
      <c r="E27" s="1" t="str">
        <f>'Region - Amravati Data'!D26</f>
        <v>W.M.Amravati - 2</v>
      </c>
      <c r="F27" s="1" t="str">
        <f>'Region - Amravati Data'!E26</f>
        <v>Amravati</v>
      </c>
      <c r="G27" s="1" t="str">
        <f>'Region - Amravati Data'!F26</f>
        <v>20003791</v>
      </c>
      <c r="H27" s="1" t="str">
        <f>'Region - Amravati Data'!G26</f>
        <v>105 Villages RRWSS</v>
      </c>
      <c r="I27" s="1" t="str">
        <f>'Region - Amravati Data'!H26</f>
        <v>Shirajgaon</v>
      </c>
      <c r="J27" s="1" t="str">
        <f>'Region - Amravati Data'!I26</f>
        <v>Existing 1.5 LL ESR-2</v>
      </c>
      <c r="K27" s="1">
        <f>IF(J27='Region - Amravati Data'!I26,1,0)</f>
        <v>1</v>
      </c>
      <c r="L27" s="1">
        <f>IF(OR('Region - Amravati Data'!J26="Connected",'Region - Amravati Data'!J26="Not"),1,0)</f>
        <v>1</v>
      </c>
      <c r="M27" s="1">
        <f>IF(OR('Region - Amravati Data'!K26="Connected",'Region - Amravati Data'!K26="Not"),1,0)</f>
        <v>1</v>
      </c>
      <c r="N27" s="1">
        <f>IF(OR('Region - Amravati Data'!L26="Connected",'Region - Amravati Data'!L26="Not"),1,0)</f>
        <v>1</v>
      </c>
      <c r="O27" s="1">
        <f>IF('Region - Amravati Data'!J26="Connected", 1, 0)</f>
        <v>1</v>
      </c>
      <c r="P27" s="1">
        <f>IF('Region - Amravati Data'!J26="Not",1,0)</f>
        <v>0</v>
      </c>
      <c r="Q27" s="1">
        <f>IF('Region - Amravati Data'!K26 = "Connected",1,0)</f>
        <v>1</v>
      </c>
      <c r="R27" s="1">
        <f>IF('Region - Amravati Data'!K26 = "Not",1,0)</f>
        <v>0</v>
      </c>
      <c r="S27" s="1">
        <f>IF('Region - Amravati Data'!L26="Connected",1,0)</f>
        <v>1</v>
      </c>
      <c r="T27" s="1">
        <f>IF('Region - Amravati Data'!L26="Not",1,0)</f>
        <v>0</v>
      </c>
      <c r="U27" s="1">
        <f>IF('Region - Amravati Data'!M26="Online",1,0)</f>
        <v>1</v>
      </c>
      <c r="V27" s="1">
        <f>IF('Region - Amravati Data'!M26="Offline",1,0)</f>
        <v>0</v>
      </c>
      <c r="W27" s="1">
        <f>IF('Region - Amravati Data'!N26="Online",1,0)</f>
        <v>1</v>
      </c>
      <c r="X27" s="1">
        <f>IF('Region - Amravati Data'!N26="Offline",1,0)</f>
        <v>0</v>
      </c>
      <c r="Y27" s="1">
        <f>IF('Region - Amravati Data'!O26="Online",1,0)</f>
        <v>1</v>
      </c>
      <c r="Z27" s="1">
        <f>IF('Region - Amravati Data'!O26="Offline",1,0)</f>
        <v>0</v>
      </c>
      <c r="AA27" s="1">
        <f>IF('Region - Amravati Data'!P26="Fully Completed",1,0)</f>
        <v>1</v>
      </c>
      <c r="AB27" s="1">
        <f>IF('Region - Amravati Data'!P26="In Progress",1,0)</f>
        <v>0</v>
      </c>
      <c r="AC27" s="1">
        <f>IF('Region - Amravati Data'!P26="N/A",1,0)</f>
        <v>0</v>
      </c>
      <c r="AD27" s="13">
        <f>IF('Region - Amravati Data'!Q26=1,1,0)</f>
        <v>0</v>
      </c>
      <c r="AE27" s="13">
        <f>IF('Region - Amravati Data'!R26=1,1,0)</f>
        <v>0</v>
      </c>
      <c r="AF27" s="13">
        <f>IF('Region - Amravati Data'!S26=1,1,0)</f>
        <v>0</v>
      </c>
      <c r="AG27" s="13">
        <f>IF('Region - Amravati Data'!T26=1,1,0)</f>
        <v>0</v>
      </c>
      <c r="AH27" s="13">
        <f>IF('Region - Amravati Data'!U26=1,1,0)</f>
        <v>0</v>
      </c>
      <c r="AI27" s="13">
        <f>IF('Region - Amravati Data'!V26=1,1,0)</f>
        <v>0</v>
      </c>
    </row>
    <row r="28" spans="2:35" ht="16" x14ac:dyDescent="0.4">
      <c r="B28" s="1">
        <f>'Region - Amravati Data'!A27</f>
        <v>26</v>
      </c>
      <c r="C28" s="1" t="str">
        <f>'Region - Amravati Data'!B27</f>
        <v>Amravati</v>
      </c>
      <c r="D28" s="1" t="str">
        <f>'Region - Amravati Data'!C27</f>
        <v>Amravati W.M</v>
      </c>
      <c r="E28" s="1" t="str">
        <f>'Region - Amravati Data'!D27</f>
        <v>Daryapur</v>
      </c>
      <c r="F28" s="1" t="str">
        <f>'Region - Amravati Data'!E27</f>
        <v>Daryapur</v>
      </c>
      <c r="G28" s="1" t="str">
        <f>'Region - Amravati Data'!F27</f>
        <v>20005043</v>
      </c>
      <c r="H28" s="1" t="str">
        <f>'Region - Amravati Data'!G27</f>
        <v>156 Villages Strengthening scheme of 144 villages RR</v>
      </c>
      <c r="I28" s="1" t="str">
        <f>'Region - Amravati Data'!H27</f>
        <v>Pimplod</v>
      </c>
      <c r="J28" s="1" t="str">
        <f>'Region - Amravati Data'!I27</f>
        <v>Existing 1.5 LL ESR</v>
      </c>
      <c r="K28" s="1">
        <f>IF(J28='Region - Amravati Data'!I27,1,0)</f>
        <v>1</v>
      </c>
      <c r="L28" s="1">
        <f>IF(OR('Region - Amravati Data'!J27="Connected",'Region - Amravati Data'!J27="Not"),1,0)</f>
        <v>1</v>
      </c>
      <c r="M28" s="1">
        <f>IF(OR('Region - Amravati Data'!K27="Connected",'Region - Amravati Data'!K27="Not"),1,0)</f>
        <v>1</v>
      </c>
      <c r="N28" s="1">
        <f>IF(OR('Region - Amravati Data'!L27="Connected",'Region - Amravati Data'!L27="Not"),1,0)</f>
        <v>1</v>
      </c>
      <c r="O28" s="1">
        <f>IF('Region - Amravati Data'!J27="Connected", 1, 0)</f>
        <v>1</v>
      </c>
      <c r="P28" s="1">
        <f>IF('Region - Amravati Data'!J27="Not",1,0)</f>
        <v>0</v>
      </c>
      <c r="Q28" s="1">
        <f>IF('Region - Amravati Data'!K27 = "Connected",1,0)</f>
        <v>0</v>
      </c>
      <c r="R28" s="1">
        <f>IF('Region - Amravati Data'!K27 = "Not",1,0)</f>
        <v>1</v>
      </c>
      <c r="S28" s="1">
        <f>IF('Region - Amravati Data'!L27="Connected",1,0)</f>
        <v>1</v>
      </c>
      <c r="T28" s="1">
        <f>IF('Region - Amravati Data'!L27="Not",1,0)</f>
        <v>0</v>
      </c>
      <c r="U28" s="1">
        <f>IF('Region - Amravati Data'!M27="Online",1,0)</f>
        <v>1</v>
      </c>
      <c r="V28" s="1">
        <f>IF('Region - Amravati Data'!M27="Offline",1,0)</f>
        <v>0</v>
      </c>
      <c r="W28" s="1">
        <f>IF('Region - Amravati Data'!N27="Online",1,0)</f>
        <v>0</v>
      </c>
      <c r="X28" s="1">
        <f>IF('Region - Amravati Data'!N27="Offline",1,0)</f>
        <v>0</v>
      </c>
      <c r="Y28" s="1">
        <f>IF('Region - Amravati Data'!O27="Online",1,0)</f>
        <v>1</v>
      </c>
      <c r="Z28" s="1">
        <f>IF('Region - Amravati Data'!O27="Offline",1,0)</f>
        <v>0</v>
      </c>
      <c r="AA28" s="1">
        <f>IF('Region - Amravati Data'!P27="Fully Completed",1,0)</f>
        <v>0</v>
      </c>
      <c r="AB28" s="1">
        <f>IF('Region - Amravati Data'!P27="In Progress",1,0)</f>
        <v>1</v>
      </c>
      <c r="AC28" s="1">
        <f>IF('Region - Amravati Data'!P27="N/A",1,0)</f>
        <v>0</v>
      </c>
      <c r="AD28" s="13">
        <f>IF('Region - Amravati Data'!Q27=1,1,0)</f>
        <v>0</v>
      </c>
      <c r="AE28" s="13">
        <f>IF('Region - Amravati Data'!R27=1,1,0)</f>
        <v>0</v>
      </c>
      <c r="AF28" s="13">
        <f>IF('Region - Amravati Data'!S27=1,1,0)</f>
        <v>0</v>
      </c>
      <c r="AG28" s="13">
        <f>IF('Region - Amravati Data'!T27=1,1,0)</f>
        <v>0</v>
      </c>
      <c r="AH28" s="13">
        <f>IF('Region - Amravati Data'!U27=1,1,0)</f>
        <v>0</v>
      </c>
      <c r="AI28" s="13">
        <f>IF('Region - Amravati Data'!V27=1,1,0)</f>
        <v>0</v>
      </c>
    </row>
    <row r="29" spans="2:35" ht="16" x14ac:dyDescent="0.4">
      <c r="B29" s="1">
        <f>'Region - Amravati Data'!A28</f>
        <v>27</v>
      </c>
      <c r="C29" s="1" t="str">
        <f>'Region - Amravati Data'!B28</f>
        <v>Akola</v>
      </c>
      <c r="D29" s="1" t="str">
        <f>'Region - Amravati Data'!C28</f>
        <v>Buldhana</v>
      </c>
      <c r="E29" s="1" t="str">
        <f>'Region - Amravati Data'!D28</f>
        <v>Buldhana</v>
      </c>
      <c r="F29" s="1" t="str">
        <f>'Region - Amravati Data'!E28</f>
        <v>Buldhana</v>
      </c>
      <c r="G29" s="1" t="str">
        <f>'Region - Amravati Data'!F28</f>
        <v>20021406</v>
      </c>
      <c r="H29" s="1" t="str">
        <f>'Region - Amravati Data'!G28</f>
        <v>Padali &amp; 5 Villages RRWSS</v>
      </c>
      <c r="I29" s="1" t="str">
        <f>'Region - Amravati Data'!H28</f>
        <v>Palaskhed Naik</v>
      </c>
      <c r="J29" s="1" t="str">
        <f>'Region - Amravati Data'!I28</f>
        <v>Existing 0.40 LL ESR</v>
      </c>
      <c r="K29" s="1">
        <f>IF(J29='Region - Amravati Data'!I28,1,0)</f>
        <v>1</v>
      </c>
      <c r="L29" s="1">
        <f>IF(OR('Region - Amravati Data'!J28="Connected",'Region - Amravati Data'!J28="Not"),1,0)</f>
        <v>1</v>
      </c>
      <c r="M29" s="1">
        <f>IF(OR('Region - Amravati Data'!K28="Connected",'Region - Amravati Data'!K28="Not"),1,0)</f>
        <v>1</v>
      </c>
      <c r="N29" s="1">
        <f>IF(OR('Region - Amravati Data'!L28="Connected",'Region - Amravati Data'!L28="Not"),1,0)</f>
        <v>1</v>
      </c>
      <c r="O29" s="1">
        <f>IF('Region - Amravati Data'!J28="Connected", 1, 0)</f>
        <v>1</v>
      </c>
      <c r="P29" s="1">
        <f>IF('Region - Amravati Data'!J28="Not",1,0)</f>
        <v>0</v>
      </c>
      <c r="Q29" s="1">
        <f>IF('Region - Amravati Data'!K28 = "Connected",1,0)</f>
        <v>1</v>
      </c>
      <c r="R29" s="1">
        <f>IF('Region - Amravati Data'!K28 = "Not",1,0)</f>
        <v>0</v>
      </c>
      <c r="S29" s="1">
        <f>IF('Region - Amravati Data'!L28="Connected",1,0)</f>
        <v>1</v>
      </c>
      <c r="T29" s="1">
        <f>IF('Region - Amravati Data'!L28="Not",1,0)</f>
        <v>0</v>
      </c>
      <c r="U29" s="1">
        <f>IF('Region - Amravati Data'!M28="Online",1,0)</f>
        <v>0</v>
      </c>
      <c r="V29" s="1">
        <f>IF('Region - Amravati Data'!M28="Offline",1,0)</f>
        <v>1</v>
      </c>
      <c r="W29" s="1">
        <f>IF('Region - Amravati Data'!N28="Online",1,0)</f>
        <v>0</v>
      </c>
      <c r="X29" s="1">
        <f>IF('Region - Amravati Data'!N28="Offline",1,0)</f>
        <v>1</v>
      </c>
      <c r="Y29" s="1">
        <f>IF('Region - Amravati Data'!O28="Online",1,0)</f>
        <v>1</v>
      </c>
      <c r="Z29" s="1">
        <f>IF('Region - Amravati Data'!O28="Offline",1,0)</f>
        <v>0</v>
      </c>
      <c r="AA29" s="1">
        <f>IF('Region - Amravati Data'!P28="Fully Completed",1,0)</f>
        <v>1</v>
      </c>
      <c r="AB29" s="1">
        <f>IF('Region - Amravati Data'!P28="In Progress",1,0)</f>
        <v>0</v>
      </c>
      <c r="AC29" s="1">
        <f>IF('Region - Amravati Data'!P28="N/A",1,0)</f>
        <v>0</v>
      </c>
      <c r="AD29" s="13">
        <f>IF('Region - Amravati Data'!Q28=1,1,0)</f>
        <v>0</v>
      </c>
      <c r="AE29" s="13">
        <f>IF('Region - Amravati Data'!R28=1,1,0)</f>
        <v>0</v>
      </c>
      <c r="AF29" s="13">
        <f>IF('Region - Amravati Data'!S28=1,1,0)</f>
        <v>0</v>
      </c>
      <c r="AG29" s="13">
        <f>IF('Region - Amravati Data'!T28=1,1,0)</f>
        <v>1</v>
      </c>
      <c r="AH29" s="13">
        <f>IF('Region - Amravati Data'!U28=1,1,0)</f>
        <v>0</v>
      </c>
      <c r="AI29" s="13">
        <f>IF('Region - Amravati Data'!V28=1,1,0)</f>
        <v>0</v>
      </c>
    </row>
    <row r="30" spans="2:35" ht="16" x14ac:dyDescent="0.4">
      <c r="B30" s="1">
        <f>'Region - Amravati Data'!A29</f>
        <v>28</v>
      </c>
      <c r="C30" s="1" t="str">
        <f>'Region - Amravati Data'!B29</f>
        <v>Amravati</v>
      </c>
      <c r="D30" s="1" t="str">
        <f>'Region - Amravati Data'!C29</f>
        <v>Yavatmal</v>
      </c>
      <c r="E30" s="1" t="str">
        <f>'Region - Amravati Data'!D29</f>
        <v>Pusad</v>
      </c>
      <c r="F30" s="1" t="str">
        <f>'Region - Amravati Data'!E29</f>
        <v>Pusad</v>
      </c>
      <c r="G30" s="1" t="str">
        <f>'Region - Amravati Data'!F29</f>
        <v>20028563</v>
      </c>
      <c r="H30" s="1" t="str">
        <f>'Region - Amravati Data'!G29</f>
        <v>Malpathar 28 Villages, (Reju.)</v>
      </c>
      <c r="I30" s="1" t="str">
        <f>'Region - Amravati Data'!H29</f>
        <v>Hanvantkheda</v>
      </c>
      <c r="J30" s="1" t="str">
        <f>'Region - Amravati Data'!I29</f>
        <v>Existing 0.30 LL ESR- Outlet-1</v>
      </c>
      <c r="K30" s="1">
        <f>IF(J30='Region - Amravati Data'!I29,1,0)</f>
        <v>1</v>
      </c>
      <c r="L30" s="1">
        <f>IF(OR('Region - Amravati Data'!J29="Connected",'Region - Amravati Data'!J29="Not"),1,0)</f>
        <v>1</v>
      </c>
      <c r="M30" s="1">
        <f>IF(OR('Region - Amravati Data'!K29="Connected",'Region - Amravati Data'!K29="Not"),1,0)</f>
        <v>1</v>
      </c>
      <c r="N30" s="1">
        <f>IF(OR('Region - Amravati Data'!L29="Connected",'Region - Amravati Data'!L29="Not"),1,0)</f>
        <v>1</v>
      </c>
      <c r="O30" s="1">
        <f>IF('Region - Amravati Data'!J29="Connected", 1, 0)</f>
        <v>0</v>
      </c>
      <c r="P30" s="1">
        <f>IF('Region - Amravati Data'!J29="Not",1,0)</f>
        <v>1</v>
      </c>
      <c r="Q30" s="1">
        <f>IF('Region - Amravati Data'!K29 = "Connected",1,0)</f>
        <v>1</v>
      </c>
      <c r="R30" s="1">
        <f>IF('Region - Amravati Data'!K29 = "Not",1,0)</f>
        <v>0</v>
      </c>
      <c r="S30" s="1">
        <f>IF('Region - Amravati Data'!L29="Connected",1,0)</f>
        <v>1</v>
      </c>
      <c r="T30" s="1">
        <f>IF('Region - Amravati Data'!L29="Not",1,0)</f>
        <v>0</v>
      </c>
      <c r="U30" s="1">
        <f>IF('Region - Amravati Data'!M29="Online",1,0)</f>
        <v>0</v>
      </c>
      <c r="V30" s="1">
        <f>IF('Region - Amravati Data'!M29="Offline",1,0)</f>
        <v>0</v>
      </c>
      <c r="W30" s="1">
        <f>IF('Region - Amravati Data'!N29="Online",1,0)</f>
        <v>0</v>
      </c>
      <c r="X30" s="1">
        <f>IF('Region - Amravati Data'!N29="Offline",1,0)</f>
        <v>1</v>
      </c>
      <c r="Y30" s="1">
        <f>IF('Region - Amravati Data'!O29="Online",1,0)</f>
        <v>1</v>
      </c>
      <c r="Z30" s="1">
        <f>IF('Region - Amravati Data'!O29="Offline",1,0)</f>
        <v>0</v>
      </c>
      <c r="AA30" s="1">
        <f>IF('Region - Amravati Data'!P29="Fully Completed",1,0)</f>
        <v>0</v>
      </c>
      <c r="AB30" s="1">
        <f>IF('Region - Amravati Data'!P29="In Progress",1,0)</f>
        <v>1</v>
      </c>
      <c r="AC30" s="1">
        <f>IF('Region - Amravati Data'!P29="N/A",1,0)</f>
        <v>0</v>
      </c>
      <c r="AD30" s="13">
        <f>IF('Region - Amravati Data'!Q29=1,1,0)</f>
        <v>0</v>
      </c>
      <c r="AE30" s="13">
        <f>IF('Region - Amravati Data'!R29=1,1,0)</f>
        <v>0</v>
      </c>
      <c r="AF30" s="13">
        <f>IF('Region - Amravati Data'!S29=1,1,0)</f>
        <v>1</v>
      </c>
      <c r="AG30" s="13">
        <f>IF('Region - Amravati Data'!T29=1,1,0)</f>
        <v>0</v>
      </c>
      <c r="AH30" s="13">
        <f>IF('Region - Amravati Data'!U29=1,1,0)</f>
        <v>0</v>
      </c>
      <c r="AI30" s="13">
        <f>IF('Region - Amravati Data'!V29=1,1,0)</f>
        <v>0</v>
      </c>
    </row>
    <row r="31" spans="2:35" ht="16" x14ac:dyDescent="0.4">
      <c r="B31" s="1">
        <f>'Region - Amravati Data'!A30</f>
        <v>29</v>
      </c>
      <c r="C31" s="1" t="str">
        <f>'Region - Amravati Data'!B30</f>
        <v>Amravati</v>
      </c>
      <c r="D31" s="1" t="str">
        <f>'Region - Amravati Data'!C30</f>
        <v>Amravati</v>
      </c>
      <c r="E31" s="1" t="str">
        <f>'Region - Amravati Data'!D30</f>
        <v>Achalpur</v>
      </c>
      <c r="F31" s="1" t="str">
        <f>'Region - Amravati Data'!E30</f>
        <v>Achalpur</v>
      </c>
      <c r="G31" s="1" t="str">
        <f>'Region - Amravati Data'!F30</f>
        <v>7945938</v>
      </c>
      <c r="H31" s="1" t="str">
        <f>'Region - Amravati Data'!G30</f>
        <v>83 Village RRWS Scheme MJP RR (C 39)</v>
      </c>
      <c r="I31" s="1" t="str">
        <f>'Region - Amravati Data'!H30</f>
        <v>Wadgaon Fattepur</v>
      </c>
      <c r="J31" s="1" t="str">
        <f>'Region - Amravati Data'!I30</f>
        <v>Existing 0.50 LL ESR</v>
      </c>
      <c r="K31" s="1">
        <f>IF(J31='Region - Amravati Data'!I30,1,0)</f>
        <v>1</v>
      </c>
      <c r="L31" s="1">
        <f>IF(OR('Region - Amravati Data'!J30="Connected",'Region - Amravati Data'!J30="Not"),1,0)</f>
        <v>1</v>
      </c>
      <c r="M31" s="1">
        <f>IF(OR('Region - Amravati Data'!K30="Connected",'Region - Amravati Data'!K30="Not"),1,0)</f>
        <v>1</v>
      </c>
      <c r="N31" s="1">
        <f>IF(OR('Region - Amravati Data'!L30="Connected",'Region - Amravati Data'!L30="Not"),1,0)</f>
        <v>1</v>
      </c>
      <c r="O31" s="1">
        <f>IF('Region - Amravati Data'!J30="Connected", 1, 0)</f>
        <v>1</v>
      </c>
      <c r="P31" s="1">
        <f>IF('Region - Amravati Data'!J30="Not",1,0)</f>
        <v>0</v>
      </c>
      <c r="Q31" s="1">
        <f>IF('Region - Amravati Data'!K30 = "Connected",1,0)</f>
        <v>1</v>
      </c>
      <c r="R31" s="1">
        <f>IF('Region - Amravati Data'!K30 = "Not",1,0)</f>
        <v>0</v>
      </c>
      <c r="S31" s="1">
        <f>IF('Region - Amravati Data'!L30="Connected",1,0)</f>
        <v>1</v>
      </c>
      <c r="T31" s="1">
        <f>IF('Region - Amravati Data'!L30="Not",1,0)</f>
        <v>0</v>
      </c>
      <c r="U31" s="1">
        <f>IF('Region - Amravati Data'!M30="Online",1,0)</f>
        <v>0</v>
      </c>
      <c r="V31" s="1">
        <f>IF('Region - Amravati Data'!M30="Offline",1,0)</f>
        <v>1</v>
      </c>
      <c r="W31" s="1">
        <f>IF('Region - Amravati Data'!N30="Online",1,0)</f>
        <v>1</v>
      </c>
      <c r="X31" s="1">
        <f>IF('Region - Amravati Data'!N30="Offline",1,0)</f>
        <v>0</v>
      </c>
      <c r="Y31" s="1">
        <f>IF('Region - Amravati Data'!O30="Online",1,0)</f>
        <v>1</v>
      </c>
      <c r="Z31" s="1">
        <f>IF('Region - Amravati Data'!O30="Offline",1,0)</f>
        <v>0</v>
      </c>
      <c r="AA31" s="1">
        <f>IF('Region - Amravati Data'!P30="Fully Completed",1,0)</f>
        <v>1</v>
      </c>
      <c r="AB31" s="1">
        <f>IF('Region - Amravati Data'!P30="In Progress",1,0)</f>
        <v>0</v>
      </c>
      <c r="AC31" s="1">
        <f>IF('Region - Amravati Data'!P30="N/A",1,0)</f>
        <v>0</v>
      </c>
      <c r="AD31" s="13">
        <f>IF('Region - Amravati Data'!Q30=1,1,0)</f>
        <v>0</v>
      </c>
      <c r="AE31" s="13">
        <f>IF('Region - Amravati Data'!R30=1,1,0)</f>
        <v>0</v>
      </c>
      <c r="AF31" s="13">
        <f>IF('Region - Amravati Data'!S30=1,1,0)</f>
        <v>0</v>
      </c>
      <c r="AG31" s="13">
        <f>IF('Region - Amravati Data'!T30=1,1,0)</f>
        <v>0</v>
      </c>
      <c r="AH31" s="13">
        <f>IF('Region - Amravati Data'!U30=1,1,0)</f>
        <v>0</v>
      </c>
      <c r="AI31" s="13">
        <f>IF('Region - Amravati Data'!V30=1,1,0)</f>
        <v>0</v>
      </c>
    </row>
    <row r="32" spans="2:35" ht="16" x14ac:dyDescent="0.4">
      <c r="B32" s="1">
        <f>'Region - Amravati Data'!A31</f>
        <v>30</v>
      </c>
      <c r="C32" s="1" t="str">
        <f>'Region - Amravati Data'!B31</f>
        <v>Amravati</v>
      </c>
      <c r="D32" s="1" t="str">
        <f>'Region - Amravati Data'!C31</f>
        <v>Amravati W.M</v>
      </c>
      <c r="E32" s="1" t="str">
        <f>'Region - Amravati Data'!D31</f>
        <v>W.M.Amravati - 2</v>
      </c>
      <c r="F32" s="1" t="str">
        <f>'Region - Amravati Data'!E31</f>
        <v>Bhatkuli</v>
      </c>
      <c r="G32" s="1" t="str">
        <f>'Region - Amravati Data'!F31</f>
        <v>20003791</v>
      </c>
      <c r="H32" s="1" t="str">
        <f>'Region - Amravati Data'!G31</f>
        <v>105 Villages RRWSS</v>
      </c>
      <c r="I32" s="1" t="str">
        <f>'Region - Amravati Data'!H31</f>
        <v>Khumagad</v>
      </c>
      <c r="J32" s="1" t="str">
        <f>'Region - Amravati Data'!I31</f>
        <v>Existing 0.40 LL ESR</v>
      </c>
      <c r="K32" s="1">
        <f>IF(J32='Region - Amravati Data'!I31,1,0)</f>
        <v>1</v>
      </c>
      <c r="L32" s="1">
        <f>IF(OR('Region - Amravati Data'!J31="Connected",'Region - Amravati Data'!J31="Not"),1,0)</f>
        <v>1</v>
      </c>
      <c r="M32" s="1">
        <f>IF(OR('Region - Amravati Data'!K31="Connected",'Region - Amravati Data'!K31="Not"),1,0)</f>
        <v>1</v>
      </c>
      <c r="N32" s="1">
        <f>IF(OR('Region - Amravati Data'!L31="Connected",'Region - Amravati Data'!L31="Not"),1,0)</f>
        <v>1</v>
      </c>
      <c r="O32" s="1">
        <f>IF('Region - Amravati Data'!J31="Connected", 1, 0)</f>
        <v>1</v>
      </c>
      <c r="P32" s="1">
        <f>IF('Region - Amravati Data'!J31="Not",1,0)</f>
        <v>0</v>
      </c>
      <c r="Q32" s="1">
        <f>IF('Region - Amravati Data'!K31 = "Connected",1,0)</f>
        <v>0</v>
      </c>
      <c r="R32" s="1">
        <f>IF('Region - Amravati Data'!K31 = "Not",1,0)</f>
        <v>1</v>
      </c>
      <c r="S32" s="1">
        <f>IF('Region - Amravati Data'!L31="Connected",1,0)</f>
        <v>1</v>
      </c>
      <c r="T32" s="1">
        <f>IF('Region - Amravati Data'!L31="Not",1,0)</f>
        <v>0</v>
      </c>
      <c r="U32" s="1">
        <f>IF('Region - Amravati Data'!M31="Online",1,0)</f>
        <v>1</v>
      </c>
      <c r="V32" s="1">
        <f>IF('Region - Amravati Data'!M31="Offline",1,0)</f>
        <v>0</v>
      </c>
      <c r="W32" s="1">
        <f>IF('Region - Amravati Data'!N31="Online",1,0)</f>
        <v>0</v>
      </c>
      <c r="X32" s="1">
        <f>IF('Region - Amravati Data'!N31="Offline",1,0)</f>
        <v>0</v>
      </c>
      <c r="Y32" s="1">
        <f>IF('Region - Amravati Data'!O31="Online",1,0)</f>
        <v>1</v>
      </c>
      <c r="Z32" s="1">
        <f>IF('Region - Amravati Data'!O31="Offline",1,0)</f>
        <v>0</v>
      </c>
      <c r="AA32" s="1">
        <f>IF('Region - Amravati Data'!P31="Fully Completed",1,0)</f>
        <v>0</v>
      </c>
      <c r="AB32" s="1">
        <f>IF('Region - Amravati Data'!P31="In Progress",1,0)</f>
        <v>1</v>
      </c>
      <c r="AC32" s="1">
        <f>IF('Region - Amravati Data'!P31="N/A",1,0)</f>
        <v>0</v>
      </c>
      <c r="AD32" s="13">
        <f>IF('Region - Amravati Data'!Q31=1,1,0)</f>
        <v>0</v>
      </c>
      <c r="AE32" s="13">
        <f>IF('Region - Amravati Data'!R31=1,1,0)</f>
        <v>1</v>
      </c>
      <c r="AF32" s="13">
        <f>IF('Region - Amravati Data'!S31=1,1,0)</f>
        <v>0</v>
      </c>
      <c r="AG32" s="13">
        <f>IF('Region - Amravati Data'!T31=1,1,0)</f>
        <v>0</v>
      </c>
      <c r="AH32" s="13">
        <f>IF('Region - Amravati Data'!U31=1,1,0)</f>
        <v>0</v>
      </c>
      <c r="AI32" s="13">
        <f>IF('Region - Amravati Data'!V31=1,1,0)</f>
        <v>0</v>
      </c>
    </row>
    <row r="33" spans="2:35" ht="16" x14ac:dyDescent="0.4">
      <c r="B33" s="1">
        <f>'Region - Amravati Data'!A32</f>
        <v>31</v>
      </c>
      <c r="C33" s="1" t="str">
        <f>'Region - Amravati Data'!B32</f>
        <v>Amravati</v>
      </c>
      <c r="D33" s="1" t="str">
        <f>'Region - Amravati Data'!C32</f>
        <v>Amravati W.M</v>
      </c>
      <c r="E33" s="1" t="str">
        <f>'Region - Amravati Data'!D32</f>
        <v>Daryapur</v>
      </c>
      <c r="F33" s="1" t="str">
        <f>'Region - Amravati Data'!E32</f>
        <v>Daryapur</v>
      </c>
      <c r="G33" s="1" t="str">
        <f>'Region - Amravati Data'!F32</f>
        <v>20005043</v>
      </c>
      <c r="H33" s="1" t="str">
        <f>'Region - Amravati Data'!G32</f>
        <v>156 Villages Strengthening scheme of 144 villages RR</v>
      </c>
      <c r="I33" s="1" t="str">
        <f>'Region - Amravati Data'!H32</f>
        <v>Rajkhed</v>
      </c>
      <c r="J33" s="1" t="str">
        <f>'Region - Amravati Data'!I32</f>
        <v>Existing 0.75 LL ESR</v>
      </c>
      <c r="K33" s="1">
        <f>IF(J33='Region - Amravati Data'!I32,1,0)</f>
        <v>1</v>
      </c>
      <c r="L33" s="1">
        <f>IF(OR('Region - Amravati Data'!J32="Connected",'Region - Amravati Data'!J32="Not"),1,0)</f>
        <v>1</v>
      </c>
      <c r="M33" s="1">
        <f>IF(OR('Region - Amravati Data'!K32="Connected",'Region - Amravati Data'!K32="Not"),1,0)</f>
        <v>1</v>
      </c>
      <c r="N33" s="1">
        <f>IF(OR('Region - Amravati Data'!L32="Connected",'Region - Amravati Data'!L32="Not"),1,0)</f>
        <v>1</v>
      </c>
      <c r="O33" s="1">
        <f>IF('Region - Amravati Data'!J32="Connected", 1, 0)</f>
        <v>1</v>
      </c>
      <c r="P33" s="1">
        <f>IF('Region - Amravati Data'!J32="Not",1,0)</f>
        <v>0</v>
      </c>
      <c r="Q33" s="1">
        <f>IF('Region - Amravati Data'!K32 = "Connected",1,0)</f>
        <v>0</v>
      </c>
      <c r="R33" s="1">
        <f>IF('Region - Amravati Data'!K32 = "Not",1,0)</f>
        <v>1</v>
      </c>
      <c r="S33" s="1">
        <f>IF('Region - Amravati Data'!L32="Connected",1,0)</f>
        <v>1</v>
      </c>
      <c r="T33" s="1">
        <f>IF('Region - Amravati Data'!L32="Not",1,0)</f>
        <v>0</v>
      </c>
      <c r="U33" s="1">
        <f>IF('Region - Amravati Data'!M32="Online",1,0)</f>
        <v>0</v>
      </c>
      <c r="V33" s="1">
        <f>IF('Region - Amravati Data'!M32="Offline",1,0)</f>
        <v>1</v>
      </c>
      <c r="W33" s="1">
        <f>IF('Region - Amravati Data'!N32="Online",1,0)</f>
        <v>0</v>
      </c>
      <c r="X33" s="1">
        <f>IF('Region - Amravati Data'!N32="Offline",1,0)</f>
        <v>0</v>
      </c>
      <c r="Y33" s="1">
        <f>IF('Region - Amravati Data'!O32="Online",1,0)</f>
        <v>1</v>
      </c>
      <c r="Z33" s="1">
        <f>IF('Region - Amravati Data'!O32="Offline",1,0)</f>
        <v>0</v>
      </c>
      <c r="AA33" s="1">
        <f>IF('Region - Amravati Data'!P32="Fully Completed",1,0)</f>
        <v>0</v>
      </c>
      <c r="AB33" s="1">
        <f>IF('Region - Amravati Data'!P32="In Progress",1,0)</f>
        <v>1</v>
      </c>
      <c r="AC33" s="1">
        <f>IF('Region - Amravati Data'!P32="N/A",1,0)</f>
        <v>0</v>
      </c>
      <c r="AD33" s="13">
        <f>IF('Region - Amravati Data'!Q32=1,1,0)</f>
        <v>0</v>
      </c>
      <c r="AE33" s="13">
        <f>IF('Region - Amravati Data'!R32=1,1,0)</f>
        <v>0</v>
      </c>
      <c r="AF33" s="13">
        <f>IF('Region - Amravati Data'!S32=1,1,0)</f>
        <v>0</v>
      </c>
      <c r="AG33" s="13">
        <f>IF('Region - Amravati Data'!T32=1,1,0)</f>
        <v>0</v>
      </c>
      <c r="AH33" s="13">
        <f>IF('Region - Amravati Data'!U32=1,1,0)</f>
        <v>0</v>
      </c>
      <c r="AI33" s="13">
        <f>IF('Region - Amravati Data'!V32=1,1,0)</f>
        <v>0</v>
      </c>
    </row>
    <row r="34" spans="2:35" ht="16" x14ac:dyDescent="0.4">
      <c r="B34" s="1">
        <f>'Region - Amravati Data'!A33</f>
        <v>32</v>
      </c>
      <c r="C34" s="1" t="str">
        <f>'Region - Amravati Data'!B33</f>
        <v>Amravati</v>
      </c>
      <c r="D34" s="1" t="str">
        <f>'Region - Amravati Data'!C33</f>
        <v>Amravati W.M</v>
      </c>
      <c r="E34" s="1" t="str">
        <f>'Region - Amravati Data'!D33</f>
        <v>W.M.Amravati - 2</v>
      </c>
      <c r="F34" s="1" t="str">
        <f>'Region - Amravati Data'!E33</f>
        <v>Bhatkuli</v>
      </c>
      <c r="G34" s="1" t="str">
        <f>'Region - Amravati Data'!F33</f>
        <v>20003791</v>
      </c>
      <c r="H34" s="1" t="str">
        <f>'Region - Amravati Data'!G33</f>
        <v>105 Villages RRWSS</v>
      </c>
      <c r="I34" s="1" t="str">
        <f>'Region - Amravati Data'!H33</f>
        <v>Dhangarkheda</v>
      </c>
      <c r="J34" s="1" t="str">
        <f>'Region - Amravati Data'!I33</f>
        <v>Existing ESR 0.50 LL</v>
      </c>
      <c r="K34" s="1">
        <f>IF(J34='Region - Amravati Data'!I33,1,0)</f>
        <v>1</v>
      </c>
      <c r="L34" s="1">
        <f>IF(OR('Region - Amravati Data'!J33="Connected",'Region - Amravati Data'!J33="Not"),1,0)</f>
        <v>1</v>
      </c>
      <c r="M34" s="1">
        <f>IF(OR('Region - Amravati Data'!K33="Connected",'Region - Amravati Data'!K33="Not"),1,0)</f>
        <v>1</v>
      </c>
      <c r="N34" s="1">
        <f>IF(OR('Region - Amravati Data'!L33="Connected",'Region - Amravati Data'!L33="Not"),1,0)</f>
        <v>1</v>
      </c>
      <c r="O34" s="1">
        <f>IF('Region - Amravati Data'!J33="Connected", 1, 0)</f>
        <v>0</v>
      </c>
      <c r="P34" s="1">
        <f>IF('Region - Amravati Data'!J33="Not",1,0)</f>
        <v>1</v>
      </c>
      <c r="Q34" s="1">
        <f>IF('Region - Amravati Data'!K33 = "Connected",1,0)</f>
        <v>1</v>
      </c>
      <c r="R34" s="1">
        <f>IF('Region - Amravati Data'!K33 = "Not",1,0)</f>
        <v>0</v>
      </c>
      <c r="S34" s="1">
        <f>IF('Region - Amravati Data'!L33="Connected",1,0)</f>
        <v>1</v>
      </c>
      <c r="T34" s="1">
        <f>IF('Region - Amravati Data'!L33="Not",1,0)</f>
        <v>0</v>
      </c>
      <c r="U34" s="1">
        <f>IF('Region - Amravati Data'!M33="Online",1,0)</f>
        <v>0</v>
      </c>
      <c r="V34" s="1">
        <f>IF('Region - Amravati Data'!M33="Offline",1,0)</f>
        <v>0</v>
      </c>
      <c r="W34" s="1">
        <f>IF('Region - Amravati Data'!N33="Online",1,0)</f>
        <v>1</v>
      </c>
      <c r="X34" s="1">
        <f>IF('Region - Amravati Data'!N33="Offline",1,0)</f>
        <v>0</v>
      </c>
      <c r="Y34" s="1">
        <f>IF('Region - Amravati Data'!O33="Online",1,0)</f>
        <v>1</v>
      </c>
      <c r="Z34" s="1">
        <f>IF('Region - Amravati Data'!O33="Offline",1,0)</f>
        <v>0</v>
      </c>
      <c r="AA34" s="1">
        <f>IF('Region - Amravati Data'!P33="Fully Completed",1,0)</f>
        <v>0</v>
      </c>
      <c r="AB34" s="1">
        <f>IF('Region - Amravati Data'!P33="In Progress",1,0)</f>
        <v>1</v>
      </c>
      <c r="AC34" s="1">
        <f>IF('Region - Amravati Data'!P33="N/A",1,0)</f>
        <v>0</v>
      </c>
      <c r="AD34" s="13">
        <f>IF('Region - Amravati Data'!Q33=1,1,0)</f>
        <v>0</v>
      </c>
      <c r="AE34" s="13">
        <f>IF('Region - Amravati Data'!R33=1,1,0)</f>
        <v>0</v>
      </c>
      <c r="AF34" s="13">
        <f>IF('Region - Amravati Data'!S33=1,1,0)</f>
        <v>0</v>
      </c>
      <c r="AG34" s="13">
        <f>IF('Region - Amravati Data'!T33=1,1,0)</f>
        <v>0</v>
      </c>
      <c r="AH34" s="13">
        <f>IF('Region - Amravati Data'!U33=1,1,0)</f>
        <v>0</v>
      </c>
      <c r="AI34" s="13">
        <f>IF('Region - Amravati Data'!V33=1,1,0)</f>
        <v>0</v>
      </c>
    </row>
    <row r="35" spans="2:35" ht="16" x14ac:dyDescent="0.4">
      <c r="B35" s="1">
        <f>'Region - Amravati Data'!A34</f>
        <v>33</v>
      </c>
      <c r="C35" s="1" t="str">
        <f>'Region - Amravati Data'!B34</f>
        <v>Akola</v>
      </c>
      <c r="D35" s="1" t="str">
        <f>'Region - Amravati Data'!C34</f>
        <v>Buldhana</v>
      </c>
      <c r="E35" s="1" t="str">
        <f>'Region - Amravati Data'!D34</f>
        <v>Khamgaon</v>
      </c>
      <c r="F35" s="1" t="str">
        <f>'Region - Amravati Data'!E34</f>
        <v>Nandura</v>
      </c>
      <c r="G35" s="1" t="str">
        <f>'Region - Amravati Data'!F34</f>
        <v>20028083</v>
      </c>
      <c r="H35" s="1" t="str">
        <f>'Region - Amravati Data'!G34</f>
        <v>Wadali &amp; 8 Villages RRWSS</v>
      </c>
      <c r="I35" s="1" t="str">
        <f>'Region - Amravati Data'!H34</f>
        <v>Pimpalkuta Dhande</v>
      </c>
      <c r="J35" s="1" t="str">
        <f>'Region - Amravati Data'!I34</f>
        <v>Existing 0.40 LL ESR</v>
      </c>
      <c r="K35" s="1">
        <f>IF(J35='Region - Amravati Data'!I34,1,0)</f>
        <v>1</v>
      </c>
      <c r="L35" s="1">
        <f>IF(OR('Region - Amravati Data'!J34="Connected",'Region - Amravati Data'!J34="Not"),1,0)</f>
        <v>1</v>
      </c>
      <c r="M35" s="1">
        <f>IF(OR('Region - Amravati Data'!K34="Connected",'Region - Amravati Data'!K34="Not"),1,0)</f>
        <v>1</v>
      </c>
      <c r="N35" s="1">
        <f>IF(OR('Region - Amravati Data'!L34="Connected",'Region - Amravati Data'!L34="Not"),1,0)</f>
        <v>1</v>
      </c>
      <c r="O35" s="1">
        <f>IF('Region - Amravati Data'!J34="Connected", 1, 0)</f>
        <v>1</v>
      </c>
      <c r="P35" s="1">
        <f>IF('Region - Amravati Data'!J34="Not",1,0)</f>
        <v>0</v>
      </c>
      <c r="Q35" s="1">
        <f>IF('Region - Amravati Data'!K34 = "Connected",1,0)</f>
        <v>1</v>
      </c>
      <c r="R35" s="1">
        <f>IF('Region - Amravati Data'!K34 = "Not",1,0)</f>
        <v>0</v>
      </c>
      <c r="S35" s="1">
        <f>IF('Region - Amravati Data'!L34="Connected",1,0)</f>
        <v>1</v>
      </c>
      <c r="T35" s="1">
        <f>IF('Region - Amravati Data'!L34="Not",1,0)</f>
        <v>0</v>
      </c>
      <c r="U35" s="1">
        <f>IF('Region - Amravati Data'!M34="Online",1,0)</f>
        <v>0</v>
      </c>
      <c r="V35" s="1">
        <f>IF('Region - Amravati Data'!M34="Offline",1,0)</f>
        <v>1</v>
      </c>
      <c r="W35" s="1">
        <f>IF('Region - Amravati Data'!N34="Online",1,0)</f>
        <v>1</v>
      </c>
      <c r="X35" s="1">
        <f>IF('Region - Amravati Data'!N34="Offline",1,0)</f>
        <v>0</v>
      </c>
      <c r="Y35" s="1">
        <f>IF('Region - Amravati Data'!O34="Online",1,0)</f>
        <v>1</v>
      </c>
      <c r="Z35" s="1">
        <f>IF('Region - Amravati Data'!O34="Offline",1,0)</f>
        <v>0</v>
      </c>
      <c r="AA35" s="1">
        <f>IF('Region - Amravati Data'!P34="Fully Completed",1,0)</f>
        <v>1</v>
      </c>
      <c r="AB35" s="1">
        <f>IF('Region - Amravati Data'!P34="In Progress",1,0)</f>
        <v>0</v>
      </c>
      <c r="AC35" s="1">
        <f>IF('Region - Amravati Data'!P34="N/A",1,0)</f>
        <v>0</v>
      </c>
      <c r="AD35" s="13">
        <f>IF('Region - Amravati Data'!Q34=1,1,0)</f>
        <v>0</v>
      </c>
      <c r="AE35" s="13">
        <f>IF('Region - Amravati Data'!R34=1,1,0)</f>
        <v>0</v>
      </c>
      <c r="AF35" s="13">
        <f>IF('Region - Amravati Data'!S34=1,1,0)</f>
        <v>0</v>
      </c>
      <c r="AG35" s="13">
        <f>IF('Region - Amravati Data'!T34=1,1,0)</f>
        <v>0</v>
      </c>
      <c r="AH35" s="13">
        <f>IF('Region - Amravati Data'!U34=1,1,0)</f>
        <v>0</v>
      </c>
      <c r="AI35" s="13">
        <f>IF('Region - Amravati Data'!V34=1,1,0)</f>
        <v>0</v>
      </c>
    </row>
    <row r="36" spans="2:35" ht="16" x14ac:dyDescent="0.4">
      <c r="B36" s="1">
        <f>'Region - Amravati Data'!A35</f>
        <v>34</v>
      </c>
      <c r="C36" s="1" t="str">
        <f>'Region - Amravati Data'!B35</f>
        <v>Amravati</v>
      </c>
      <c r="D36" s="1" t="str">
        <f>'Region - Amravati Data'!C35</f>
        <v>Amravati W.M</v>
      </c>
      <c r="E36" s="1" t="str">
        <f>'Region - Amravati Data'!D35</f>
        <v>W.M.Amravati - 2</v>
      </c>
      <c r="F36" s="1" t="str">
        <f>'Region - Amravati Data'!E35</f>
        <v>Bhatkuli</v>
      </c>
      <c r="G36" s="1" t="str">
        <f>'Region - Amravati Data'!F35</f>
        <v>20003791</v>
      </c>
      <c r="H36" s="1" t="str">
        <f>'Region - Amravati Data'!G35</f>
        <v>105 Villages RRWSS</v>
      </c>
      <c r="I36" s="1" t="str">
        <f>'Region - Amravati Data'!H35</f>
        <v>Koltek</v>
      </c>
      <c r="J36" s="1" t="str">
        <f>'Region - Amravati Data'!I35</f>
        <v>Existing 0.20 LL ESR</v>
      </c>
      <c r="K36" s="1">
        <f>IF(J36='Region - Amravati Data'!I35,1,0)</f>
        <v>1</v>
      </c>
      <c r="L36" s="1">
        <f>IF(OR('Region - Amravati Data'!J35="Connected",'Region - Amravati Data'!J35="Not"),1,0)</f>
        <v>1</v>
      </c>
      <c r="M36" s="1">
        <f>IF(OR('Region - Amravati Data'!K35="Connected",'Region - Amravati Data'!K35="Not"),1,0)</f>
        <v>1</v>
      </c>
      <c r="N36" s="1">
        <f>IF(OR('Region - Amravati Data'!L35="Connected",'Region - Amravati Data'!L35="Not"),1,0)</f>
        <v>1</v>
      </c>
      <c r="O36" s="1">
        <f>IF('Region - Amravati Data'!J35="Connected", 1, 0)</f>
        <v>1</v>
      </c>
      <c r="P36" s="1">
        <f>IF('Region - Amravati Data'!J35="Not",1,0)</f>
        <v>0</v>
      </c>
      <c r="Q36" s="1">
        <f>IF('Region - Amravati Data'!K35 = "Connected",1,0)</f>
        <v>0</v>
      </c>
      <c r="R36" s="1">
        <f>IF('Region - Amravati Data'!K35 = "Not",1,0)</f>
        <v>1</v>
      </c>
      <c r="S36" s="1">
        <f>IF('Region - Amravati Data'!L35="Connected",1,0)</f>
        <v>1</v>
      </c>
      <c r="T36" s="1">
        <f>IF('Region - Amravati Data'!L35="Not",1,0)</f>
        <v>0</v>
      </c>
      <c r="U36" s="1">
        <f>IF('Region - Amravati Data'!M35="Online",1,0)</f>
        <v>0</v>
      </c>
      <c r="V36" s="1">
        <f>IF('Region - Amravati Data'!M35="Offline",1,0)</f>
        <v>1</v>
      </c>
      <c r="W36" s="1">
        <f>IF('Region - Amravati Data'!N35="Online",1,0)</f>
        <v>0</v>
      </c>
      <c r="X36" s="1">
        <f>IF('Region - Amravati Data'!N35="Offline",1,0)</f>
        <v>0</v>
      </c>
      <c r="Y36" s="1">
        <f>IF('Region - Amravati Data'!O35="Online",1,0)</f>
        <v>1</v>
      </c>
      <c r="Z36" s="1">
        <f>IF('Region - Amravati Data'!O35="Offline",1,0)</f>
        <v>0</v>
      </c>
      <c r="AA36" s="1">
        <f>IF('Region - Amravati Data'!P35="Fully Completed",1,0)</f>
        <v>0</v>
      </c>
      <c r="AB36" s="1">
        <f>IF('Region - Amravati Data'!P35="In Progress",1,0)</f>
        <v>1</v>
      </c>
      <c r="AC36" s="1">
        <f>IF('Region - Amravati Data'!P35="N/A",1,0)</f>
        <v>0</v>
      </c>
      <c r="AD36" s="13">
        <f>IF('Region - Amravati Data'!Q35=1,1,0)</f>
        <v>0</v>
      </c>
      <c r="AE36" s="13">
        <f>IF('Region - Amravati Data'!R35=1,1,0)</f>
        <v>1</v>
      </c>
      <c r="AF36" s="13">
        <f>IF('Region - Amravati Data'!S35=1,1,0)</f>
        <v>0</v>
      </c>
      <c r="AG36" s="13">
        <f>IF('Region - Amravati Data'!T35=1,1,0)</f>
        <v>0</v>
      </c>
      <c r="AH36" s="13">
        <f>IF('Region - Amravati Data'!U35=1,1,0)</f>
        <v>0</v>
      </c>
      <c r="AI36" s="13">
        <f>IF('Region - Amravati Data'!V35=1,1,0)</f>
        <v>0</v>
      </c>
    </row>
    <row r="37" spans="2:35" ht="16" x14ac:dyDescent="0.4">
      <c r="B37" s="1">
        <f>'Region - Amravati Data'!A36</f>
        <v>35</v>
      </c>
      <c r="C37" s="1" t="str">
        <f>'Region - Amravati Data'!B36</f>
        <v>Amravati</v>
      </c>
      <c r="D37" s="1" t="str">
        <f>'Region - Amravati Data'!C36</f>
        <v>Amravati W.M</v>
      </c>
      <c r="E37" s="1" t="str">
        <f>'Region - Amravati Data'!D36</f>
        <v>Daryapur</v>
      </c>
      <c r="F37" s="1" t="str">
        <f>'Region - Amravati Data'!E36</f>
        <v>Anjangaon</v>
      </c>
      <c r="G37" s="1" t="str">
        <f>'Region - Amravati Data'!F36</f>
        <v>20005043</v>
      </c>
      <c r="H37" s="1" t="str">
        <f>'Region - Amravati Data'!G36</f>
        <v>156 Villages Strengthening scheme of 144 villages RR</v>
      </c>
      <c r="I37" s="1" t="str">
        <f>'Region - Amravati Data'!H36</f>
        <v>Antargaon</v>
      </c>
      <c r="J37" s="1" t="str">
        <f>'Region - Amravati Data'!I36</f>
        <v>Existing 0.50 LL ESR</v>
      </c>
      <c r="K37" s="1">
        <f>IF(J37='Region - Amravati Data'!I36,1,0)</f>
        <v>1</v>
      </c>
      <c r="L37" s="1">
        <f>IF(OR('Region - Amravati Data'!J36="Connected",'Region - Amravati Data'!J36="Not"),1,0)</f>
        <v>1</v>
      </c>
      <c r="M37" s="1">
        <f>IF(OR('Region - Amravati Data'!K36="Connected",'Region - Amravati Data'!K36="Not"),1,0)</f>
        <v>1</v>
      </c>
      <c r="N37" s="1">
        <f>IF(OR('Region - Amravati Data'!L36="Connected",'Region - Amravati Data'!L36="Not"),1,0)</f>
        <v>1</v>
      </c>
      <c r="O37" s="1">
        <f>IF('Region - Amravati Data'!J36="Connected", 1, 0)</f>
        <v>0</v>
      </c>
      <c r="P37" s="1">
        <f>IF('Region - Amravati Data'!J36="Not",1,0)</f>
        <v>1</v>
      </c>
      <c r="Q37" s="1">
        <f>IF('Region - Amravati Data'!K36 = "Connected",1,0)</f>
        <v>0</v>
      </c>
      <c r="R37" s="1">
        <f>IF('Region - Amravati Data'!K36 = "Not",1,0)</f>
        <v>1</v>
      </c>
      <c r="S37" s="1">
        <f>IF('Region - Amravati Data'!L36="Connected",1,0)</f>
        <v>0</v>
      </c>
      <c r="T37" s="1">
        <f>IF('Region - Amravati Data'!L36="Not",1,0)</f>
        <v>1</v>
      </c>
      <c r="U37" s="1">
        <f>IF('Region - Amravati Data'!M36="Online",1,0)</f>
        <v>0</v>
      </c>
      <c r="V37" s="1">
        <f>IF('Region - Amravati Data'!M36="Offline",1,0)</f>
        <v>0</v>
      </c>
      <c r="W37" s="1">
        <f>IF('Region - Amravati Data'!N36="Online",1,0)</f>
        <v>0</v>
      </c>
      <c r="X37" s="1">
        <f>IF('Region - Amravati Data'!N36="Offline",1,0)</f>
        <v>0</v>
      </c>
      <c r="Y37" s="1">
        <f>IF('Region - Amravati Data'!O36="Online",1,0)</f>
        <v>0</v>
      </c>
      <c r="Z37" s="1">
        <f>IF('Region - Amravati Data'!O36="Offline",1,0)</f>
        <v>0</v>
      </c>
      <c r="AA37" s="1">
        <f>IF('Region - Amravati Data'!P36="Fully Completed",1,0)</f>
        <v>0</v>
      </c>
      <c r="AB37" s="1">
        <f>IF('Region - Amravati Data'!P36="In Progress",1,0)</f>
        <v>0</v>
      </c>
      <c r="AC37" s="1">
        <f>IF('Region - Amravati Data'!P36="N/A",1,0)</f>
        <v>1</v>
      </c>
      <c r="AD37" s="13">
        <f>IF('Region - Amravati Data'!Q36=1,1,0)</f>
        <v>0</v>
      </c>
      <c r="AE37" s="13">
        <f>IF('Region - Amravati Data'!R36=1,1,0)</f>
        <v>0</v>
      </c>
      <c r="AF37" s="13">
        <f>IF('Region - Amravati Data'!S36=1,1,0)</f>
        <v>0</v>
      </c>
      <c r="AG37" s="13">
        <f>IF('Region - Amravati Data'!T36=1,1,0)</f>
        <v>0</v>
      </c>
      <c r="AH37" s="13">
        <f>IF('Region - Amravati Data'!U36=1,1,0)</f>
        <v>0</v>
      </c>
      <c r="AI37" s="13">
        <f>IF('Region - Amravati Data'!V36=1,1,0)</f>
        <v>0</v>
      </c>
    </row>
    <row r="38" spans="2:35" ht="16" x14ac:dyDescent="0.4">
      <c r="B38" s="1">
        <f>'Region - Amravati Data'!A37</f>
        <v>36</v>
      </c>
      <c r="C38" s="1" t="str">
        <f>'Region - Amravati Data'!B37</f>
        <v>Amravati</v>
      </c>
      <c r="D38" s="1" t="str">
        <f>'Region - Amravati Data'!C37</f>
        <v>Amravati</v>
      </c>
      <c r="E38" s="1" t="str">
        <f>'Region - Amravati Data'!D37</f>
        <v>Amravati - 2</v>
      </c>
      <c r="F38" s="1" t="str">
        <f>'Region - Amravati Data'!E37</f>
        <v>Nandgaon Khandeshwar</v>
      </c>
      <c r="G38" s="1" t="str">
        <f>'Region - Amravati Data'!F37</f>
        <v>20030120</v>
      </c>
      <c r="H38" s="1" t="str">
        <f>'Region - Amravati Data'!G37</f>
        <v>Papal &amp; 5 Villages RRWS</v>
      </c>
      <c r="I38" s="1" t="str">
        <f>'Region - Amravati Data'!H37</f>
        <v>Lohgaon</v>
      </c>
      <c r="J38" s="1" t="str">
        <f>'Region - Amravati Data'!I37</f>
        <v>Existing 0.50 LL ESR</v>
      </c>
      <c r="K38" s="1">
        <f>IF(J38='Region - Amravati Data'!I37,1,0)</f>
        <v>1</v>
      </c>
      <c r="L38" s="1">
        <f>IF(OR('Region - Amravati Data'!J37="Connected",'Region - Amravati Data'!J37="Not"),1,0)</f>
        <v>1</v>
      </c>
      <c r="M38" s="1">
        <f>IF(OR('Region - Amravati Data'!K37="Connected",'Region - Amravati Data'!K37="Not"),1,0)</f>
        <v>1</v>
      </c>
      <c r="N38" s="1">
        <f>IF(OR('Region - Amravati Data'!L37="Connected",'Region - Amravati Data'!L37="Not"),1,0)</f>
        <v>1</v>
      </c>
      <c r="O38" s="1">
        <f>IF('Region - Amravati Data'!J37="Connected", 1, 0)</f>
        <v>1</v>
      </c>
      <c r="P38" s="1">
        <f>IF('Region - Amravati Data'!J37="Not",1,0)</f>
        <v>0</v>
      </c>
      <c r="Q38" s="1">
        <f>IF('Region - Amravati Data'!K37 = "Connected",1,0)</f>
        <v>0</v>
      </c>
      <c r="R38" s="1">
        <f>IF('Region - Amravati Data'!K37 = "Not",1,0)</f>
        <v>1</v>
      </c>
      <c r="S38" s="1">
        <f>IF('Region - Amravati Data'!L37="Connected",1,0)</f>
        <v>1</v>
      </c>
      <c r="T38" s="1">
        <f>IF('Region - Amravati Data'!L37="Not",1,0)</f>
        <v>0</v>
      </c>
      <c r="U38" s="1">
        <f>IF('Region - Amravati Data'!M37="Online",1,0)</f>
        <v>1</v>
      </c>
      <c r="V38" s="1">
        <f>IF('Region - Amravati Data'!M37="Offline",1,0)</f>
        <v>0</v>
      </c>
      <c r="W38" s="1">
        <f>IF('Region - Amravati Data'!N37="Online",1,0)</f>
        <v>0</v>
      </c>
      <c r="X38" s="1">
        <f>IF('Region - Amravati Data'!N37="Offline",1,0)</f>
        <v>0</v>
      </c>
      <c r="Y38" s="1">
        <f>IF('Region - Amravati Data'!O37="Online",1,0)</f>
        <v>0</v>
      </c>
      <c r="Z38" s="1">
        <f>IF('Region - Amravati Data'!O37="Offline",1,0)</f>
        <v>1</v>
      </c>
      <c r="AA38" s="1">
        <f>IF('Region - Amravati Data'!P37="Fully Completed",1,0)</f>
        <v>0</v>
      </c>
      <c r="AB38" s="1">
        <f>IF('Region - Amravati Data'!P37="In Progress",1,0)</f>
        <v>1</v>
      </c>
      <c r="AC38" s="1">
        <f>IF('Region - Amravati Data'!P37="N/A",1,0)</f>
        <v>0</v>
      </c>
      <c r="AD38" s="13">
        <f>IF('Region - Amravati Data'!Q37=1,1,0)</f>
        <v>0</v>
      </c>
      <c r="AE38" s="13">
        <f>IF('Region - Amravati Data'!R37=1,1,0)</f>
        <v>1</v>
      </c>
      <c r="AF38" s="13">
        <f>IF('Region - Amravati Data'!S37=1,1,0)</f>
        <v>0</v>
      </c>
      <c r="AG38" s="13">
        <f>IF('Region - Amravati Data'!T37=1,1,0)</f>
        <v>0</v>
      </c>
      <c r="AH38" s="13">
        <f>IF('Region - Amravati Data'!U37=1,1,0)</f>
        <v>0</v>
      </c>
      <c r="AI38" s="13">
        <f>IF('Region - Amravati Data'!V37=1,1,0)</f>
        <v>1</v>
      </c>
    </row>
    <row r="39" spans="2:35" ht="16" x14ac:dyDescent="0.4">
      <c r="B39" s="1">
        <f>'Region - Amravati Data'!A38</f>
        <v>37</v>
      </c>
      <c r="C39" s="1" t="str">
        <f>'Region - Amravati Data'!B38</f>
        <v>Amravati</v>
      </c>
      <c r="D39" s="1" t="str">
        <f>'Region - Amravati Data'!C38</f>
        <v>Amravati</v>
      </c>
      <c r="E39" s="1" t="str">
        <f>'Region - Amravati Data'!D38</f>
        <v>Achalpur</v>
      </c>
      <c r="F39" s="1" t="str">
        <f>'Region - Amravati Data'!E38</f>
        <v>Achalpur</v>
      </c>
      <c r="G39" s="1" t="str">
        <f>'Region - Amravati Data'!F38</f>
        <v>7945938</v>
      </c>
      <c r="H39" s="1" t="str">
        <f>'Region - Amravati Data'!G38</f>
        <v>83 Village RRWS Scheme MJP RR (C 39)</v>
      </c>
      <c r="I39" s="1" t="str">
        <f>'Region - Amravati Data'!H38</f>
        <v>Belaj</v>
      </c>
      <c r="J39" s="1" t="str">
        <f>'Region - Amravati Data'!I38</f>
        <v>Existing 0.30 LL ESR</v>
      </c>
      <c r="K39" s="1">
        <f>IF(J39='Region - Amravati Data'!I38,1,0)</f>
        <v>1</v>
      </c>
      <c r="L39" s="1">
        <f>IF(OR('Region - Amravati Data'!J38="Connected",'Region - Amravati Data'!J38="Not"),1,0)</f>
        <v>1</v>
      </c>
      <c r="M39" s="1">
        <f>IF(OR('Region - Amravati Data'!K38="Connected",'Region - Amravati Data'!K38="Not"),1,0)</f>
        <v>1</v>
      </c>
      <c r="N39" s="1">
        <f>IF(OR('Region - Amravati Data'!L38="Connected",'Region - Amravati Data'!L38="Not"),1,0)</f>
        <v>1</v>
      </c>
      <c r="O39" s="1">
        <f>IF('Region - Amravati Data'!J38="Connected", 1, 0)</f>
        <v>1</v>
      </c>
      <c r="P39" s="1">
        <f>IF('Region - Amravati Data'!J38="Not",1,0)</f>
        <v>0</v>
      </c>
      <c r="Q39" s="1">
        <f>IF('Region - Amravati Data'!K38 = "Connected",1,0)</f>
        <v>1</v>
      </c>
      <c r="R39" s="1">
        <f>IF('Region - Amravati Data'!K38 = "Not",1,0)</f>
        <v>0</v>
      </c>
      <c r="S39" s="1">
        <f>IF('Region - Amravati Data'!L38="Connected",1,0)</f>
        <v>1</v>
      </c>
      <c r="T39" s="1">
        <f>IF('Region - Amravati Data'!L38="Not",1,0)</f>
        <v>0</v>
      </c>
      <c r="U39" s="1">
        <f>IF('Region - Amravati Data'!M38="Online",1,0)</f>
        <v>1</v>
      </c>
      <c r="V39" s="1">
        <f>IF('Region - Amravati Data'!M38="Offline",1,0)</f>
        <v>0</v>
      </c>
      <c r="W39" s="1">
        <f>IF('Region - Amravati Data'!N38="Online",1,0)</f>
        <v>0</v>
      </c>
      <c r="X39" s="1">
        <f>IF('Region - Amravati Data'!N38="Offline",1,0)</f>
        <v>1</v>
      </c>
      <c r="Y39" s="1">
        <f>IF('Region - Amravati Data'!O38="Online",1,0)</f>
        <v>1</v>
      </c>
      <c r="Z39" s="1">
        <f>IF('Region - Amravati Data'!O38="Offline",1,0)</f>
        <v>0</v>
      </c>
      <c r="AA39" s="1">
        <f>IF('Region - Amravati Data'!P38="Fully Completed",1,0)</f>
        <v>1</v>
      </c>
      <c r="AB39" s="1">
        <f>IF('Region - Amravati Data'!P38="In Progress",1,0)</f>
        <v>0</v>
      </c>
      <c r="AC39" s="1">
        <f>IF('Region - Amravati Data'!P38="N/A",1,0)</f>
        <v>0</v>
      </c>
      <c r="AD39" s="13">
        <f>IF('Region - Amravati Data'!Q38=1,1,0)</f>
        <v>0</v>
      </c>
      <c r="AE39" s="13">
        <f>IF('Region - Amravati Data'!R38=1,1,0)</f>
        <v>0</v>
      </c>
      <c r="AF39" s="13">
        <f>IF('Region - Amravati Data'!S38=1,1,0)</f>
        <v>0</v>
      </c>
      <c r="AG39" s="13">
        <f>IF('Region - Amravati Data'!T38=1,1,0)</f>
        <v>1</v>
      </c>
      <c r="AH39" s="13">
        <f>IF('Region - Amravati Data'!U38=1,1,0)</f>
        <v>0</v>
      </c>
      <c r="AI39" s="13">
        <f>IF('Region - Amravati Data'!V38=1,1,0)</f>
        <v>0</v>
      </c>
    </row>
    <row r="40" spans="2:35" ht="16" x14ac:dyDescent="0.4">
      <c r="B40" s="1">
        <f>'Region - Amravati Data'!A39</f>
        <v>38</v>
      </c>
      <c r="C40" s="1" t="str">
        <f>'Region - Amravati Data'!B39</f>
        <v>Amravati</v>
      </c>
      <c r="D40" s="1" t="str">
        <f>'Region - Amravati Data'!C39</f>
        <v>Amravati</v>
      </c>
      <c r="E40" s="1" t="str">
        <f>'Region - Amravati Data'!D39</f>
        <v>Achalpur</v>
      </c>
      <c r="F40" s="1" t="str">
        <f>'Region - Amravati Data'!E39</f>
        <v>Achalpur</v>
      </c>
      <c r="G40" s="1" t="str">
        <f>'Region - Amravati Data'!F39</f>
        <v>7945938</v>
      </c>
      <c r="H40" s="1" t="str">
        <f>'Region - Amravati Data'!G39</f>
        <v>83 Village RRWS Scheme MJP RR (C 39)</v>
      </c>
      <c r="I40" s="1" t="str">
        <f>'Region - Amravati Data'!H39</f>
        <v>Kakda</v>
      </c>
      <c r="J40" s="1" t="str">
        <f>'Region - Amravati Data'!I39</f>
        <v>Existing 1.5 LL ESR</v>
      </c>
      <c r="K40" s="1">
        <f>IF(J40='Region - Amravati Data'!I39,1,0)</f>
        <v>1</v>
      </c>
      <c r="L40" s="1">
        <f>IF(OR('Region - Amravati Data'!J39="Connected",'Region - Amravati Data'!J39="Not"),1,0)</f>
        <v>1</v>
      </c>
      <c r="M40" s="1">
        <f>IF(OR('Region - Amravati Data'!K39="Connected",'Region - Amravati Data'!K39="Not"),1,0)</f>
        <v>1</v>
      </c>
      <c r="N40" s="1">
        <f>IF(OR('Region - Amravati Data'!L39="Connected",'Region - Amravati Data'!L39="Not"),1,0)</f>
        <v>1</v>
      </c>
      <c r="O40" s="1">
        <f>IF('Region - Amravati Data'!J39="Connected", 1, 0)</f>
        <v>1</v>
      </c>
      <c r="P40" s="1">
        <f>IF('Region - Amravati Data'!J39="Not",1,0)</f>
        <v>0</v>
      </c>
      <c r="Q40" s="1">
        <f>IF('Region - Amravati Data'!K39 = "Connected",1,0)</f>
        <v>1</v>
      </c>
      <c r="R40" s="1">
        <f>IF('Region - Amravati Data'!K39 = "Not",1,0)</f>
        <v>0</v>
      </c>
      <c r="S40" s="1">
        <f>IF('Region - Amravati Data'!L39="Connected",1,0)</f>
        <v>1</v>
      </c>
      <c r="T40" s="1">
        <f>IF('Region - Amravati Data'!L39="Not",1,0)</f>
        <v>0</v>
      </c>
      <c r="U40" s="1">
        <f>IF('Region - Amravati Data'!M39="Online",1,0)</f>
        <v>1</v>
      </c>
      <c r="V40" s="1">
        <f>IF('Region - Amravati Data'!M39="Offline",1,0)</f>
        <v>0</v>
      </c>
      <c r="W40" s="1">
        <f>IF('Region - Amravati Data'!N39="Online",1,0)</f>
        <v>1</v>
      </c>
      <c r="X40" s="1">
        <f>IF('Region - Amravati Data'!N39="Offline",1,0)</f>
        <v>0</v>
      </c>
      <c r="Y40" s="1">
        <f>IF('Region - Amravati Data'!O39="Online",1,0)</f>
        <v>1</v>
      </c>
      <c r="Z40" s="1">
        <f>IF('Region - Amravati Data'!O39="Offline",1,0)</f>
        <v>0</v>
      </c>
      <c r="AA40" s="1">
        <f>IF('Region - Amravati Data'!P39="Fully Completed",1,0)</f>
        <v>1</v>
      </c>
      <c r="AB40" s="1">
        <f>IF('Region - Amravati Data'!P39="In Progress",1,0)</f>
        <v>0</v>
      </c>
      <c r="AC40" s="1">
        <f>IF('Region - Amravati Data'!P39="N/A",1,0)</f>
        <v>0</v>
      </c>
      <c r="AD40" s="13">
        <f>IF('Region - Amravati Data'!Q39=1,1,0)</f>
        <v>0</v>
      </c>
      <c r="AE40" s="13">
        <f>IF('Region - Amravati Data'!R39=1,1,0)</f>
        <v>0</v>
      </c>
      <c r="AF40" s="13">
        <f>IF('Region - Amravati Data'!S39=1,1,0)</f>
        <v>0</v>
      </c>
      <c r="AG40" s="13">
        <f>IF('Region - Amravati Data'!T39=1,1,0)</f>
        <v>0</v>
      </c>
      <c r="AH40" s="13">
        <f>IF('Region - Amravati Data'!U39=1,1,0)</f>
        <v>0</v>
      </c>
      <c r="AI40" s="13">
        <f>IF('Region - Amravati Data'!V39=1,1,0)</f>
        <v>0</v>
      </c>
    </row>
    <row r="41" spans="2:35" ht="16" x14ac:dyDescent="0.4">
      <c r="B41" s="1">
        <f>'Region - Amravati Data'!A40</f>
        <v>39</v>
      </c>
      <c r="C41" s="1" t="str">
        <f>'Region - Amravati Data'!B40</f>
        <v>Amravati</v>
      </c>
      <c r="D41" s="1" t="str">
        <f>'Region - Amravati Data'!C40</f>
        <v>Amravati</v>
      </c>
      <c r="E41" s="1" t="str">
        <f>'Region - Amravati Data'!D40</f>
        <v>Achalpur</v>
      </c>
      <c r="F41" s="1" t="str">
        <f>'Region - Amravati Data'!E40</f>
        <v>Chandur Bazar</v>
      </c>
      <c r="G41" s="1" t="str">
        <f>'Region - Amravati Data'!F40</f>
        <v>7945938</v>
      </c>
      <c r="H41" s="1" t="str">
        <f>'Region - Amravati Data'!G40</f>
        <v>83 Village RRWS Scheme MJP RR (C 39)</v>
      </c>
      <c r="I41" s="1" t="str">
        <f>'Region - Amravati Data'!H40</f>
        <v>Khel Sakharam (Kurha)</v>
      </c>
      <c r="J41" s="1" t="str">
        <f>'Region - Amravati Data'!I40</f>
        <v>Existing 1.00 LL ESR</v>
      </c>
      <c r="K41" s="1">
        <f>IF(J41='Region - Amravati Data'!I40,1,0)</f>
        <v>1</v>
      </c>
      <c r="L41" s="1">
        <f>IF(OR('Region - Amravati Data'!J40="Connected",'Region - Amravati Data'!J40="Not"),1,0)</f>
        <v>1</v>
      </c>
      <c r="M41" s="1">
        <f>IF(OR('Region - Amravati Data'!K40="Connected",'Region - Amravati Data'!K40="Not"),1,0)</f>
        <v>1</v>
      </c>
      <c r="N41" s="1">
        <f>IF(OR('Region - Amravati Data'!L40="Connected",'Region - Amravati Data'!L40="Not"),1,0)</f>
        <v>1</v>
      </c>
      <c r="O41" s="1">
        <f>IF('Region - Amravati Data'!J40="Connected", 1, 0)</f>
        <v>1</v>
      </c>
      <c r="P41" s="1">
        <f>IF('Region - Amravati Data'!J40="Not",1,0)</f>
        <v>0</v>
      </c>
      <c r="Q41" s="1">
        <f>IF('Region - Amravati Data'!K40 = "Connected",1,0)</f>
        <v>1</v>
      </c>
      <c r="R41" s="1">
        <f>IF('Region - Amravati Data'!K40 = "Not",1,0)</f>
        <v>0</v>
      </c>
      <c r="S41" s="1">
        <f>IF('Region - Amravati Data'!L40="Connected",1,0)</f>
        <v>1</v>
      </c>
      <c r="T41" s="1">
        <f>IF('Region - Amravati Data'!L40="Not",1,0)</f>
        <v>0</v>
      </c>
      <c r="U41" s="1">
        <f>IF('Region - Amravati Data'!M40="Online",1,0)</f>
        <v>1</v>
      </c>
      <c r="V41" s="1">
        <f>IF('Region - Amravati Data'!M40="Offline",1,0)</f>
        <v>0</v>
      </c>
      <c r="W41" s="1">
        <f>IF('Region - Amravati Data'!N40="Online",1,0)</f>
        <v>1</v>
      </c>
      <c r="X41" s="1">
        <f>IF('Region - Amravati Data'!N40="Offline",1,0)</f>
        <v>0</v>
      </c>
      <c r="Y41" s="1">
        <f>IF('Region - Amravati Data'!O40="Online",1,0)</f>
        <v>1</v>
      </c>
      <c r="Z41" s="1">
        <f>IF('Region - Amravati Data'!O40="Offline",1,0)</f>
        <v>0</v>
      </c>
      <c r="AA41" s="1">
        <f>IF('Region - Amravati Data'!P40="Fully Completed",1,0)</f>
        <v>1</v>
      </c>
      <c r="AB41" s="1">
        <f>IF('Region - Amravati Data'!P40="In Progress",1,0)</f>
        <v>0</v>
      </c>
      <c r="AC41" s="1">
        <f>IF('Region - Amravati Data'!P40="N/A",1,0)</f>
        <v>0</v>
      </c>
      <c r="AD41" s="13">
        <f>IF('Region - Amravati Data'!Q40=1,1,0)</f>
        <v>0</v>
      </c>
      <c r="AE41" s="13">
        <f>IF('Region - Amravati Data'!R40=1,1,0)</f>
        <v>0</v>
      </c>
      <c r="AF41" s="13">
        <f>IF('Region - Amravati Data'!S40=1,1,0)</f>
        <v>0</v>
      </c>
      <c r="AG41" s="13">
        <f>IF('Region - Amravati Data'!T40=1,1,0)</f>
        <v>0</v>
      </c>
      <c r="AH41" s="13">
        <f>IF('Region - Amravati Data'!U40=1,1,0)</f>
        <v>0</v>
      </c>
      <c r="AI41" s="13">
        <f>IF('Region - Amravati Data'!V40=1,1,0)</f>
        <v>0</v>
      </c>
    </row>
    <row r="42" spans="2:35" ht="16" x14ac:dyDescent="0.4">
      <c r="B42" s="1">
        <f>'Region - Amravati Data'!A41</f>
        <v>40</v>
      </c>
      <c r="C42" s="1" t="str">
        <f>'Region - Amravati Data'!B41</f>
        <v>Amravati</v>
      </c>
      <c r="D42" s="1" t="str">
        <f>'Region - Amravati Data'!C41</f>
        <v>Amravati</v>
      </c>
      <c r="E42" s="1" t="str">
        <f>'Region - Amravati Data'!D41</f>
        <v>Achalpur</v>
      </c>
      <c r="F42" s="1" t="str">
        <f>'Region - Amravati Data'!E41</f>
        <v>Chandur Bazar</v>
      </c>
      <c r="G42" s="1" t="str">
        <f>'Region - Amravati Data'!F41</f>
        <v>7945938</v>
      </c>
      <c r="H42" s="1" t="str">
        <f>'Region - Amravati Data'!G41</f>
        <v>83 Village RRWS Scheme MJP RR (C 39)</v>
      </c>
      <c r="I42" s="1" t="str">
        <f>'Region - Amravati Data'!H41</f>
        <v>Pimpari Thugaon</v>
      </c>
      <c r="J42" s="1" t="str">
        <f>'Region - Amravati Data'!I41</f>
        <v>Existing 0.75 LL ESR</v>
      </c>
      <c r="K42" s="1">
        <f>IF(J42='Region - Amravati Data'!I41,1,0)</f>
        <v>1</v>
      </c>
      <c r="L42" s="1">
        <f>IF(OR('Region - Amravati Data'!J41="Connected",'Region - Amravati Data'!J41="Not"),1,0)</f>
        <v>1</v>
      </c>
      <c r="M42" s="1">
        <f>IF(OR('Region - Amravati Data'!K41="Connected",'Region - Amravati Data'!K41="Not"),1,0)</f>
        <v>1</v>
      </c>
      <c r="N42" s="1">
        <f>IF(OR('Region - Amravati Data'!L41="Connected",'Region - Amravati Data'!L41="Not"),1,0)</f>
        <v>1</v>
      </c>
      <c r="O42" s="1">
        <f>IF('Region - Amravati Data'!J41="Connected", 1, 0)</f>
        <v>1</v>
      </c>
      <c r="P42" s="1">
        <f>IF('Region - Amravati Data'!J41="Not",1,0)</f>
        <v>0</v>
      </c>
      <c r="Q42" s="1">
        <f>IF('Region - Amravati Data'!K41 = "Connected",1,0)</f>
        <v>1</v>
      </c>
      <c r="R42" s="1">
        <f>IF('Region - Amravati Data'!K41 = "Not",1,0)</f>
        <v>0</v>
      </c>
      <c r="S42" s="1">
        <f>IF('Region - Amravati Data'!L41="Connected",1,0)</f>
        <v>1</v>
      </c>
      <c r="T42" s="1">
        <f>IF('Region - Amravati Data'!L41="Not",1,0)</f>
        <v>0</v>
      </c>
      <c r="U42" s="1">
        <f>IF('Region - Amravati Data'!M41="Online",1,0)</f>
        <v>1</v>
      </c>
      <c r="V42" s="1">
        <f>IF('Region - Amravati Data'!M41="Offline",1,0)</f>
        <v>0</v>
      </c>
      <c r="W42" s="1">
        <f>IF('Region - Amravati Data'!N41="Online",1,0)</f>
        <v>1</v>
      </c>
      <c r="X42" s="1">
        <f>IF('Region - Amravati Data'!N41="Offline",1,0)</f>
        <v>0</v>
      </c>
      <c r="Y42" s="1">
        <f>IF('Region - Amravati Data'!O41="Online",1,0)</f>
        <v>1</v>
      </c>
      <c r="Z42" s="1">
        <f>IF('Region - Amravati Data'!O41="Offline",1,0)</f>
        <v>0</v>
      </c>
      <c r="AA42" s="1">
        <f>IF('Region - Amravati Data'!P41="Fully Completed",1,0)</f>
        <v>1</v>
      </c>
      <c r="AB42" s="1">
        <f>IF('Region - Amravati Data'!P41="In Progress",1,0)</f>
        <v>0</v>
      </c>
      <c r="AC42" s="1">
        <f>IF('Region - Amravati Data'!P41="N/A",1,0)</f>
        <v>0</v>
      </c>
      <c r="AD42" s="13">
        <f>IF('Region - Amravati Data'!Q41=1,1,0)</f>
        <v>0</v>
      </c>
      <c r="AE42" s="13">
        <f>IF('Region - Amravati Data'!R41=1,1,0)</f>
        <v>0</v>
      </c>
      <c r="AF42" s="13">
        <f>IF('Region - Amravati Data'!S41=1,1,0)</f>
        <v>0</v>
      </c>
      <c r="AG42" s="13">
        <f>IF('Region - Amravati Data'!T41=1,1,0)</f>
        <v>0</v>
      </c>
      <c r="AH42" s="13">
        <f>IF('Region - Amravati Data'!U41=1,1,0)</f>
        <v>0</v>
      </c>
      <c r="AI42" s="13">
        <f>IF('Region - Amravati Data'!V41=1,1,0)</f>
        <v>0</v>
      </c>
    </row>
    <row r="43" spans="2:35" ht="16" x14ac:dyDescent="0.4">
      <c r="B43" s="1">
        <f>'Region - Amravati Data'!A42</f>
        <v>41</v>
      </c>
      <c r="C43" s="1" t="str">
        <f>'Region - Amravati Data'!B42</f>
        <v>Amravati</v>
      </c>
      <c r="D43" s="1" t="str">
        <f>'Region - Amravati Data'!C42</f>
        <v>Amravati W.M</v>
      </c>
      <c r="E43" s="1" t="str">
        <f>'Region - Amravati Data'!D42</f>
        <v>W.M.Amravati - 2</v>
      </c>
      <c r="F43" s="1" t="str">
        <f>'Region - Amravati Data'!E42</f>
        <v>Achalpur</v>
      </c>
      <c r="G43" s="1" t="str">
        <f>'Region - Amravati Data'!F42</f>
        <v>20003791</v>
      </c>
      <c r="H43" s="1" t="str">
        <f>'Region - Amravati Data'!G42</f>
        <v>105 Villages RRWSS</v>
      </c>
      <c r="I43" s="1" t="str">
        <f>'Region - Amravati Data'!H42</f>
        <v>Zanji</v>
      </c>
      <c r="J43" s="1" t="str">
        <f>'Region - Amravati Data'!I42</f>
        <v>Existing 0.50 LL ESR- Outlet-1</v>
      </c>
      <c r="K43" s="1">
        <f>IF(J43='Region - Amravati Data'!I42,1,0)</f>
        <v>1</v>
      </c>
      <c r="L43" s="1">
        <f>IF(OR('Region - Amravati Data'!J42="Connected",'Region - Amravati Data'!J42="Not"),1,0)</f>
        <v>1</v>
      </c>
      <c r="M43" s="1">
        <f>IF(OR('Region - Amravati Data'!K42="Connected",'Region - Amravati Data'!K42="Not"),1,0)</f>
        <v>1</v>
      </c>
      <c r="N43" s="1">
        <f>IF(OR('Region - Amravati Data'!L42="Connected",'Region - Amravati Data'!L42="Not"),1,0)</f>
        <v>1</v>
      </c>
      <c r="O43" s="1">
        <f>IF('Region - Amravati Data'!J42="Connected", 1, 0)</f>
        <v>1</v>
      </c>
      <c r="P43" s="1">
        <f>IF('Region - Amravati Data'!J42="Not",1,0)</f>
        <v>0</v>
      </c>
      <c r="Q43" s="1">
        <f>IF('Region - Amravati Data'!K42 = "Connected",1,0)</f>
        <v>1</v>
      </c>
      <c r="R43" s="1">
        <f>IF('Region - Amravati Data'!K42 = "Not",1,0)</f>
        <v>0</v>
      </c>
      <c r="S43" s="1">
        <f>IF('Region - Amravati Data'!L42="Connected",1,0)</f>
        <v>1</v>
      </c>
      <c r="T43" s="1">
        <f>IF('Region - Amravati Data'!L42="Not",1,0)</f>
        <v>0</v>
      </c>
      <c r="U43" s="1">
        <f>IF('Region - Amravati Data'!M42="Online",1,0)</f>
        <v>1</v>
      </c>
      <c r="V43" s="1">
        <f>IF('Region - Amravati Data'!M42="Offline",1,0)</f>
        <v>0</v>
      </c>
      <c r="W43" s="1">
        <f>IF('Region - Amravati Data'!N42="Online",1,0)</f>
        <v>0</v>
      </c>
      <c r="X43" s="1">
        <f>IF('Region - Amravati Data'!N42="Offline",1,0)</f>
        <v>1</v>
      </c>
      <c r="Y43" s="1">
        <f>IF('Region - Amravati Data'!O42="Online",1,0)</f>
        <v>1</v>
      </c>
      <c r="Z43" s="1">
        <f>IF('Region - Amravati Data'!O42="Offline",1,0)</f>
        <v>0</v>
      </c>
      <c r="AA43" s="1">
        <f>IF('Region - Amravati Data'!P42="Fully Completed",1,0)</f>
        <v>1</v>
      </c>
      <c r="AB43" s="1">
        <f>IF('Region - Amravati Data'!P42="In Progress",1,0)</f>
        <v>0</v>
      </c>
      <c r="AC43" s="1">
        <f>IF('Region - Amravati Data'!P42="N/A",1,0)</f>
        <v>0</v>
      </c>
      <c r="AD43" s="13">
        <f>IF('Region - Amravati Data'!Q42=1,1,0)</f>
        <v>0</v>
      </c>
      <c r="AE43" s="13">
        <f>IF('Region - Amravati Data'!R42=1,1,0)</f>
        <v>0</v>
      </c>
      <c r="AF43" s="13">
        <f>IF('Region - Amravati Data'!S42=1,1,0)</f>
        <v>1</v>
      </c>
      <c r="AG43" s="13">
        <f>IF('Region - Amravati Data'!T42=1,1,0)</f>
        <v>0</v>
      </c>
      <c r="AH43" s="13">
        <f>IF('Region - Amravati Data'!U42=1,1,0)</f>
        <v>0</v>
      </c>
      <c r="AI43" s="13">
        <f>IF('Region - Amravati Data'!V42=1,1,0)</f>
        <v>0</v>
      </c>
    </row>
    <row r="44" spans="2:35" ht="16" x14ac:dyDescent="0.4">
      <c r="B44" s="1">
        <f>'Region - Amravati Data'!A43</f>
        <v>42</v>
      </c>
      <c r="C44" s="1" t="str">
        <f>'Region - Amravati Data'!B43</f>
        <v>Akola</v>
      </c>
      <c r="D44" s="1" t="str">
        <f>'Region - Amravati Data'!C43</f>
        <v>Buldhana</v>
      </c>
      <c r="E44" s="1" t="str">
        <f>'Region - Amravati Data'!D43</f>
        <v>Buldhana</v>
      </c>
      <c r="F44" s="1" t="str">
        <f>'Region - Amravati Data'!E43</f>
        <v>Buldhana</v>
      </c>
      <c r="G44" s="1" t="str">
        <f>'Region - Amravati Data'!F43</f>
        <v>20021406</v>
      </c>
      <c r="H44" s="1" t="str">
        <f>'Region - Amravati Data'!G43</f>
        <v>Padali &amp; 5 Villages RRWSS</v>
      </c>
      <c r="I44" s="1" t="str">
        <f>'Region - Amravati Data'!H43</f>
        <v>Padli</v>
      </c>
      <c r="J44" s="1" t="str">
        <f>'Region - Amravati Data'!I43</f>
        <v>Existing 0.50 LL ESR</v>
      </c>
      <c r="K44" s="1">
        <f>IF(J44='Region - Amravati Data'!I43,1,0)</f>
        <v>1</v>
      </c>
      <c r="L44" s="1">
        <f>IF(OR('Region - Amravati Data'!J43="Connected",'Region - Amravati Data'!J43="Not"),1,0)</f>
        <v>1</v>
      </c>
      <c r="M44" s="1">
        <f>IF(OR('Region - Amravati Data'!K43="Connected",'Region - Amravati Data'!K43="Not"),1,0)</f>
        <v>1</v>
      </c>
      <c r="N44" s="1">
        <f>IF(OR('Region - Amravati Data'!L43="Connected",'Region - Amravati Data'!L43="Not"),1,0)</f>
        <v>1</v>
      </c>
      <c r="O44" s="1">
        <f>IF('Region - Amravati Data'!J43="Connected", 1, 0)</f>
        <v>1</v>
      </c>
      <c r="P44" s="1">
        <f>IF('Region - Amravati Data'!J43="Not",1,0)</f>
        <v>0</v>
      </c>
      <c r="Q44" s="1">
        <f>IF('Region - Amravati Data'!K43 = "Connected",1,0)</f>
        <v>1</v>
      </c>
      <c r="R44" s="1">
        <f>IF('Region - Amravati Data'!K43 = "Not",1,0)</f>
        <v>0</v>
      </c>
      <c r="S44" s="1">
        <f>IF('Region - Amravati Data'!L43="Connected",1,0)</f>
        <v>1</v>
      </c>
      <c r="T44" s="1">
        <f>IF('Region - Amravati Data'!L43="Not",1,0)</f>
        <v>0</v>
      </c>
      <c r="U44" s="1">
        <f>IF('Region - Amravati Data'!M43="Online",1,0)</f>
        <v>0</v>
      </c>
      <c r="V44" s="1">
        <f>IF('Region - Amravati Data'!M43="Offline",1,0)</f>
        <v>1</v>
      </c>
      <c r="W44" s="1">
        <f>IF('Region - Amravati Data'!N43="Online",1,0)</f>
        <v>1</v>
      </c>
      <c r="X44" s="1">
        <f>IF('Region - Amravati Data'!N43="Offline",1,0)</f>
        <v>0</v>
      </c>
      <c r="Y44" s="1">
        <f>IF('Region - Amravati Data'!O43="Online",1,0)</f>
        <v>1</v>
      </c>
      <c r="Z44" s="1">
        <f>IF('Region - Amravati Data'!O43="Offline",1,0)</f>
        <v>0</v>
      </c>
      <c r="AA44" s="1">
        <f>IF('Region - Amravati Data'!P43="Fully Completed",1,0)</f>
        <v>1</v>
      </c>
      <c r="AB44" s="1">
        <f>IF('Region - Amravati Data'!P43="In Progress",1,0)</f>
        <v>0</v>
      </c>
      <c r="AC44" s="1">
        <f>IF('Region - Amravati Data'!P43="N/A",1,0)</f>
        <v>0</v>
      </c>
      <c r="AD44" s="13">
        <f>IF('Region - Amravati Data'!Q43=1,1,0)</f>
        <v>0</v>
      </c>
      <c r="AE44" s="13">
        <f>IF('Region - Amravati Data'!R43=1,1,0)</f>
        <v>0</v>
      </c>
      <c r="AF44" s="13">
        <f>IF('Region - Amravati Data'!S43=1,1,0)</f>
        <v>0</v>
      </c>
      <c r="AG44" s="13">
        <f>IF('Region - Amravati Data'!T43=1,1,0)</f>
        <v>0</v>
      </c>
      <c r="AH44" s="13">
        <f>IF('Region - Amravati Data'!U43=1,1,0)</f>
        <v>0</v>
      </c>
      <c r="AI44" s="13">
        <f>IF('Region - Amravati Data'!V43=1,1,0)</f>
        <v>0</v>
      </c>
    </row>
    <row r="45" spans="2:35" ht="16" x14ac:dyDescent="0.4">
      <c r="B45" s="1">
        <f>'Region - Amravati Data'!A44</f>
        <v>43</v>
      </c>
      <c r="C45" s="1" t="str">
        <f>'Region - Amravati Data'!B44</f>
        <v>Akola</v>
      </c>
      <c r="D45" s="1" t="str">
        <f>'Region - Amravati Data'!C44</f>
        <v>Buldhana</v>
      </c>
      <c r="E45" s="1" t="str">
        <f>'Region - Amravati Data'!D44</f>
        <v>Buldhana</v>
      </c>
      <c r="F45" s="1" t="str">
        <f>'Region - Amravati Data'!E44</f>
        <v>Buldhana</v>
      </c>
      <c r="G45" s="1" t="str">
        <f>'Region - Amravati Data'!F44</f>
        <v>20021406</v>
      </c>
      <c r="H45" s="1" t="str">
        <f>'Region - Amravati Data'!G44</f>
        <v>Padali &amp; 5 Villages RRWSS</v>
      </c>
      <c r="I45" s="1" t="str">
        <f>'Region - Amravati Data'!H44</f>
        <v>Padli</v>
      </c>
      <c r="J45" s="1" t="str">
        <f>'Region - Amravati Data'!I44</f>
        <v>Existing 0.75 LL ESR</v>
      </c>
      <c r="K45" s="1">
        <f>IF(J45='Region - Amravati Data'!I44,1,0)</f>
        <v>1</v>
      </c>
      <c r="L45" s="1">
        <f>IF(OR('Region - Amravati Data'!J44="Connected",'Region - Amravati Data'!J44="Not"),1,0)</f>
        <v>1</v>
      </c>
      <c r="M45" s="1">
        <f>IF(OR('Region - Amravati Data'!K44="Connected",'Region - Amravati Data'!K44="Not"),1,0)</f>
        <v>1</v>
      </c>
      <c r="N45" s="1">
        <f>IF(OR('Region - Amravati Data'!L44="Connected",'Region - Amravati Data'!L44="Not"),1,0)</f>
        <v>1</v>
      </c>
      <c r="O45" s="1">
        <f>IF('Region - Amravati Data'!J44="Connected", 1, 0)</f>
        <v>1</v>
      </c>
      <c r="P45" s="1">
        <f>IF('Region - Amravati Data'!J44="Not",1,0)</f>
        <v>0</v>
      </c>
      <c r="Q45" s="1">
        <f>IF('Region - Amravati Data'!K44 = "Connected",1,0)</f>
        <v>1</v>
      </c>
      <c r="R45" s="1">
        <f>IF('Region - Amravati Data'!K44 = "Not",1,0)</f>
        <v>0</v>
      </c>
      <c r="S45" s="1">
        <f>IF('Region - Amravati Data'!L44="Connected",1,0)</f>
        <v>1</v>
      </c>
      <c r="T45" s="1">
        <f>IF('Region - Amravati Data'!L44="Not",1,0)</f>
        <v>0</v>
      </c>
      <c r="U45" s="1">
        <f>IF('Region - Amravati Data'!M44="Online",1,0)</f>
        <v>1</v>
      </c>
      <c r="V45" s="1">
        <f>IF('Region - Amravati Data'!M44="Offline",1,0)</f>
        <v>0</v>
      </c>
      <c r="W45" s="1">
        <f>IF('Region - Amravati Data'!N44="Online",1,0)</f>
        <v>0</v>
      </c>
      <c r="X45" s="1">
        <f>IF('Region - Amravati Data'!N44="Offline",1,0)</f>
        <v>1</v>
      </c>
      <c r="Y45" s="1">
        <f>IF('Region - Amravati Data'!O44="Online",1,0)</f>
        <v>1</v>
      </c>
      <c r="Z45" s="1">
        <f>IF('Region - Amravati Data'!O44="Offline",1,0)</f>
        <v>0</v>
      </c>
      <c r="AA45" s="1">
        <f>IF('Region - Amravati Data'!P44="Fully Completed",1,0)</f>
        <v>1</v>
      </c>
      <c r="AB45" s="1">
        <f>IF('Region - Amravati Data'!P44="In Progress",1,0)</f>
        <v>0</v>
      </c>
      <c r="AC45" s="1">
        <f>IF('Region - Amravati Data'!P44="N/A",1,0)</f>
        <v>0</v>
      </c>
      <c r="AD45" s="13">
        <f>IF('Region - Amravati Data'!Q44=1,1,0)</f>
        <v>1</v>
      </c>
      <c r="AE45" s="13">
        <f>IF('Region - Amravati Data'!R44=1,1,0)</f>
        <v>0</v>
      </c>
      <c r="AF45" s="13">
        <f>IF('Region - Amravati Data'!S44=1,1,0)</f>
        <v>1</v>
      </c>
      <c r="AG45" s="13">
        <f>IF('Region - Amravati Data'!T44=1,1,0)</f>
        <v>0</v>
      </c>
      <c r="AH45" s="13">
        <f>IF('Region - Amravati Data'!U44=1,1,0)</f>
        <v>0</v>
      </c>
      <c r="AI45" s="13">
        <f>IF('Region - Amravati Data'!V44=1,1,0)</f>
        <v>0</v>
      </c>
    </row>
    <row r="46" spans="2:35" ht="16" x14ac:dyDescent="0.4">
      <c r="B46" s="1">
        <f>'Region - Amravati Data'!A45</f>
        <v>44</v>
      </c>
      <c r="C46" s="1" t="str">
        <f>'Region - Amravati Data'!B45</f>
        <v>Amravati</v>
      </c>
      <c r="D46" s="1" t="str">
        <f>'Region - Amravati Data'!C45</f>
        <v>Amravati</v>
      </c>
      <c r="E46" s="1" t="str">
        <f>'Region - Amravati Data'!D45</f>
        <v>Achalpur</v>
      </c>
      <c r="F46" s="1" t="str">
        <f>'Region - Amravati Data'!E45</f>
        <v>Chandur Bazar</v>
      </c>
      <c r="G46" s="1" t="str">
        <f>'Region - Amravati Data'!F45</f>
        <v>7945938</v>
      </c>
      <c r="H46" s="1" t="str">
        <f>'Region - Amravati Data'!G45</f>
        <v>83 Village RRWS Scheme MJP RR (C 39)</v>
      </c>
      <c r="I46" s="1" t="str">
        <f>'Region - Amravati Data'!H45</f>
        <v>Shirajgaon kasba</v>
      </c>
      <c r="J46" s="1" t="str">
        <f>'Region - Amravati Data'!I45</f>
        <v>Existing 3.5 LL ESR- Outlet-1</v>
      </c>
      <c r="K46" s="1">
        <f>IF(J46='Region - Amravati Data'!I45,1,0)</f>
        <v>1</v>
      </c>
      <c r="L46" s="1">
        <f>IF(OR('Region - Amravati Data'!J45="Connected",'Region - Amravati Data'!J45="Not"),1,0)</f>
        <v>1</v>
      </c>
      <c r="M46" s="1">
        <f>IF(OR('Region - Amravati Data'!K45="Connected",'Region - Amravati Data'!K45="Not"),1,0)</f>
        <v>1</v>
      </c>
      <c r="N46" s="1">
        <f>IF(OR('Region - Amravati Data'!L45="Connected",'Region - Amravati Data'!L45="Not"),1,0)</f>
        <v>1</v>
      </c>
      <c r="O46" s="1">
        <f>IF('Region - Amravati Data'!J45="Connected", 1, 0)</f>
        <v>1</v>
      </c>
      <c r="P46" s="1">
        <f>IF('Region - Amravati Data'!J45="Not",1,0)</f>
        <v>0</v>
      </c>
      <c r="Q46" s="1">
        <f>IF('Region - Amravati Data'!K45 = "Connected",1,0)</f>
        <v>1</v>
      </c>
      <c r="R46" s="1">
        <f>IF('Region - Amravati Data'!K45 = "Not",1,0)</f>
        <v>0</v>
      </c>
      <c r="S46" s="1">
        <f>IF('Region - Amravati Data'!L45="Connected",1,0)</f>
        <v>1</v>
      </c>
      <c r="T46" s="1">
        <f>IF('Region - Amravati Data'!L45="Not",1,0)</f>
        <v>0</v>
      </c>
      <c r="U46" s="1">
        <f>IF('Region - Amravati Data'!M45="Online",1,0)</f>
        <v>1</v>
      </c>
      <c r="V46" s="1">
        <f>IF('Region - Amravati Data'!M45="Offline",1,0)</f>
        <v>0</v>
      </c>
      <c r="W46" s="1">
        <f>IF('Region - Amravati Data'!N45="Online",1,0)</f>
        <v>0</v>
      </c>
      <c r="X46" s="1">
        <f>IF('Region - Amravati Data'!N45="Offline",1,0)</f>
        <v>1</v>
      </c>
      <c r="Y46" s="1">
        <f>IF('Region - Amravati Data'!O45="Online",1,0)</f>
        <v>1</v>
      </c>
      <c r="Z46" s="1">
        <f>IF('Region - Amravati Data'!O45="Offline",1,0)</f>
        <v>0</v>
      </c>
      <c r="AA46" s="1">
        <f>IF('Region - Amravati Data'!P45="Fully Completed",1,0)</f>
        <v>1</v>
      </c>
      <c r="AB46" s="1">
        <f>IF('Region - Amravati Data'!P45="In Progress",1,0)</f>
        <v>0</v>
      </c>
      <c r="AC46" s="1">
        <f>IF('Region - Amravati Data'!P45="N/A",1,0)</f>
        <v>0</v>
      </c>
      <c r="AD46" s="13">
        <f>IF('Region - Amravati Data'!Q45=1,1,0)</f>
        <v>0</v>
      </c>
      <c r="AE46" s="13">
        <f>IF('Region - Amravati Data'!R45=1,1,0)</f>
        <v>0</v>
      </c>
      <c r="AF46" s="13">
        <f>IF('Region - Amravati Data'!S45=1,1,0)</f>
        <v>0</v>
      </c>
      <c r="AG46" s="13">
        <f>IF('Region - Amravati Data'!T45=1,1,0)</f>
        <v>1</v>
      </c>
      <c r="AH46" s="13">
        <f>IF('Region - Amravati Data'!U45=1,1,0)</f>
        <v>0</v>
      </c>
      <c r="AI46" s="13">
        <f>IF('Region - Amravati Data'!V45=1,1,0)</f>
        <v>0</v>
      </c>
    </row>
    <row r="47" spans="2:35" ht="16" x14ac:dyDescent="0.4">
      <c r="B47" s="1">
        <f>'Region - Amravati Data'!A46</f>
        <v>45</v>
      </c>
      <c r="C47" s="1" t="str">
        <f>'Region - Amravati Data'!B46</f>
        <v>Akola</v>
      </c>
      <c r="D47" s="1" t="str">
        <f>'Region - Amravati Data'!C46</f>
        <v>Buldhana</v>
      </c>
      <c r="E47" s="1" t="str">
        <f>'Region - Amravati Data'!D46</f>
        <v>Buldhana</v>
      </c>
      <c r="F47" s="1" t="str">
        <f>'Region - Amravati Data'!E46</f>
        <v>Motala</v>
      </c>
      <c r="G47" s="1" t="str">
        <f>'Region - Amravati Data'!F46</f>
        <v>20021409</v>
      </c>
      <c r="H47" s="1" t="str">
        <f>'Region - Amravati Data'!G46</f>
        <v>Kurha &amp; 2 Villages RRWSS</v>
      </c>
      <c r="I47" s="1" t="str">
        <f>'Region - Amravati Data'!H46</f>
        <v>Gotmara</v>
      </c>
      <c r="J47" s="1" t="str">
        <f>'Region - Amravati Data'!I46</f>
        <v>Existing 0.50 LL ESR</v>
      </c>
      <c r="K47" s="1">
        <f>IF(J47='Region - Amravati Data'!I46,1,0)</f>
        <v>1</v>
      </c>
      <c r="L47" s="1">
        <f>IF(OR('Region - Amravati Data'!J46="Connected",'Region - Amravati Data'!J46="Not"),1,0)</f>
        <v>1</v>
      </c>
      <c r="M47" s="1">
        <f>IF(OR('Region - Amravati Data'!K46="Connected",'Region - Amravati Data'!K46="Not"),1,0)</f>
        <v>1</v>
      </c>
      <c r="N47" s="1">
        <f>IF(OR('Region - Amravati Data'!L46="Connected",'Region - Amravati Data'!L46="Not"),1,0)</f>
        <v>1</v>
      </c>
      <c r="O47" s="1">
        <f>IF('Region - Amravati Data'!J46="Connected", 1, 0)</f>
        <v>1</v>
      </c>
      <c r="P47" s="1">
        <f>IF('Region - Amravati Data'!J46="Not",1,0)</f>
        <v>0</v>
      </c>
      <c r="Q47" s="1">
        <f>IF('Region - Amravati Data'!K46 = "Connected",1,0)</f>
        <v>1</v>
      </c>
      <c r="R47" s="1">
        <f>IF('Region - Amravati Data'!K46 = "Not",1,0)</f>
        <v>0</v>
      </c>
      <c r="S47" s="1">
        <f>IF('Region - Amravati Data'!L46="Connected",1,0)</f>
        <v>1</v>
      </c>
      <c r="T47" s="1">
        <f>IF('Region - Amravati Data'!L46="Not",1,0)</f>
        <v>0</v>
      </c>
      <c r="U47" s="1">
        <f>IF('Region - Amravati Data'!M46="Online",1,0)</f>
        <v>1</v>
      </c>
      <c r="V47" s="1">
        <f>IF('Region - Amravati Data'!M46="Offline",1,0)</f>
        <v>0</v>
      </c>
      <c r="W47" s="1">
        <f>IF('Region - Amravati Data'!N46="Online",1,0)</f>
        <v>0</v>
      </c>
      <c r="X47" s="1">
        <f>IF('Region - Amravati Data'!N46="Offline",1,0)</f>
        <v>1</v>
      </c>
      <c r="Y47" s="1">
        <f>IF('Region - Amravati Data'!O46="Online",1,0)</f>
        <v>0</v>
      </c>
      <c r="Z47" s="1">
        <f>IF('Region - Amravati Data'!O46="Offline",1,0)</f>
        <v>1</v>
      </c>
      <c r="AA47" s="1">
        <f>IF('Region - Amravati Data'!P46="Fully Completed",1,0)</f>
        <v>1</v>
      </c>
      <c r="AB47" s="1">
        <f>IF('Region - Amravati Data'!P46="In Progress",1,0)</f>
        <v>0</v>
      </c>
      <c r="AC47" s="1">
        <f>IF('Region - Amravati Data'!P46="N/A",1,0)</f>
        <v>0</v>
      </c>
      <c r="AD47" s="13">
        <f>IF('Region - Amravati Data'!Q46=1,1,0)</f>
        <v>0</v>
      </c>
      <c r="AE47" s="13">
        <f>IF('Region - Amravati Data'!R46=1,1,0)</f>
        <v>0</v>
      </c>
      <c r="AF47" s="13">
        <f>IF('Region - Amravati Data'!S46=1,1,0)</f>
        <v>0</v>
      </c>
      <c r="AG47" s="13">
        <f>IF('Region - Amravati Data'!T46=1,1,0)</f>
        <v>1</v>
      </c>
      <c r="AH47" s="13">
        <f>IF('Region - Amravati Data'!U46=1,1,0)</f>
        <v>1</v>
      </c>
      <c r="AI47" s="13">
        <f>IF('Region - Amravati Data'!V46=1,1,0)</f>
        <v>0</v>
      </c>
    </row>
    <row r="48" spans="2:35" ht="16" x14ac:dyDescent="0.4">
      <c r="B48" s="1">
        <f>'Region - Amravati Data'!A47</f>
        <v>46</v>
      </c>
      <c r="C48" s="1" t="str">
        <f>'Region - Amravati Data'!B47</f>
        <v>Akola</v>
      </c>
      <c r="D48" s="1" t="str">
        <f>'Region - Amravati Data'!C47</f>
        <v>Akola</v>
      </c>
      <c r="E48" s="1" t="str">
        <f>'Region - Amravati Data'!D47</f>
        <v>Murtizapur</v>
      </c>
      <c r="F48" s="1" t="str">
        <f>'Region - Amravati Data'!E47</f>
        <v>Murtizapur</v>
      </c>
      <c r="G48" s="1" t="str">
        <f>'Region - Amravati Data'!F47</f>
        <v>20028330</v>
      </c>
      <c r="H48" s="1" t="str">
        <f>'Region - Amravati Data'!G47</f>
        <v>Langhapur 50 VRRWSS Tq. Murtizapur Dist. Akola</v>
      </c>
      <c r="I48" s="1" t="str">
        <f>'Region - Amravati Data'!H47</f>
        <v>Dhotra shinde</v>
      </c>
      <c r="J48" s="1" t="str">
        <f>'Region - Amravati Data'!I47</f>
        <v>Existing 0.7 LL ESR</v>
      </c>
      <c r="K48" s="1">
        <f>IF(J48='Region - Amravati Data'!I47,1,0)</f>
        <v>1</v>
      </c>
      <c r="L48" s="1">
        <f>IF(OR('Region - Amravati Data'!J47="Connected",'Region - Amravati Data'!J47="Not"),1,0)</f>
        <v>1</v>
      </c>
      <c r="M48" s="1">
        <f>IF(OR('Region - Amravati Data'!K47="Connected",'Region - Amravati Data'!K47="Not"),1,0)</f>
        <v>1</v>
      </c>
      <c r="N48" s="1">
        <f>IF(OR('Region - Amravati Data'!L47="Connected",'Region - Amravati Data'!L47="Not"),1,0)</f>
        <v>1</v>
      </c>
      <c r="O48" s="1">
        <f>IF('Region - Amravati Data'!J47="Connected", 1, 0)</f>
        <v>1</v>
      </c>
      <c r="P48" s="1">
        <f>IF('Region - Amravati Data'!J47="Not",1,0)</f>
        <v>0</v>
      </c>
      <c r="Q48" s="1">
        <f>IF('Region - Amravati Data'!K47 = "Connected",1,0)</f>
        <v>1</v>
      </c>
      <c r="R48" s="1">
        <f>IF('Region - Amravati Data'!K47 = "Not",1,0)</f>
        <v>0</v>
      </c>
      <c r="S48" s="1">
        <f>IF('Region - Amravati Data'!L47="Connected",1,0)</f>
        <v>1</v>
      </c>
      <c r="T48" s="1">
        <f>IF('Region - Amravati Data'!L47="Not",1,0)</f>
        <v>0</v>
      </c>
      <c r="U48" s="1">
        <f>IF('Region - Amravati Data'!M47="Online",1,0)</f>
        <v>1</v>
      </c>
      <c r="V48" s="1">
        <f>IF('Region - Amravati Data'!M47="Offline",1,0)</f>
        <v>0</v>
      </c>
      <c r="W48" s="1">
        <f>IF('Region - Amravati Data'!N47="Online",1,0)</f>
        <v>1</v>
      </c>
      <c r="X48" s="1">
        <f>IF('Region - Amravati Data'!N47="Offline",1,0)</f>
        <v>0</v>
      </c>
      <c r="Y48" s="1">
        <f>IF('Region - Amravati Data'!O47="Online",1,0)</f>
        <v>1</v>
      </c>
      <c r="Z48" s="1">
        <f>IF('Region - Amravati Data'!O47="Offline",1,0)</f>
        <v>0</v>
      </c>
      <c r="AA48" s="1">
        <f>IF('Region - Amravati Data'!P47="Fully Completed",1,0)</f>
        <v>1</v>
      </c>
      <c r="AB48" s="1">
        <f>IF('Region - Amravati Data'!P47="In Progress",1,0)</f>
        <v>0</v>
      </c>
      <c r="AC48" s="1">
        <f>IF('Region - Amravati Data'!P47="N/A",1,0)</f>
        <v>0</v>
      </c>
      <c r="AD48" s="13">
        <f>IF('Region - Amravati Data'!Q47=1,1,0)</f>
        <v>0</v>
      </c>
      <c r="AE48" s="13">
        <f>IF('Region - Amravati Data'!R47=1,1,0)</f>
        <v>0</v>
      </c>
      <c r="AF48" s="13">
        <f>IF('Region - Amravati Data'!S47=1,1,0)</f>
        <v>0</v>
      </c>
      <c r="AG48" s="13">
        <f>IF('Region - Amravati Data'!T47=1,1,0)</f>
        <v>0</v>
      </c>
      <c r="AH48" s="13">
        <f>IF('Region - Amravati Data'!U47=1,1,0)</f>
        <v>0</v>
      </c>
      <c r="AI48" s="13">
        <f>IF('Region - Amravati Data'!V47=1,1,0)</f>
        <v>0</v>
      </c>
    </row>
    <row r="49" spans="2:35" ht="16" x14ac:dyDescent="0.4">
      <c r="B49" s="1">
        <f>'Region - Amravati Data'!A48</f>
        <v>47</v>
      </c>
      <c r="C49" s="1" t="str">
        <f>'Region - Amravati Data'!B48</f>
        <v>Akola</v>
      </c>
      <c r="D49" s="1" t="str">
        <f>'Region - Amravati Data'!C48</f>
        <v>Buldhana</v>
      </c>
      <c r="E49" s="1" t="str">
        <f>'Region - Amravati Data'!D48</f>
        <v>Buldhana</v>
      </c>
      <c r="F49" s="1" t="str">
        <f>'Region - Amravati Data'!E48</f>
        <v>Motala</v>
      </c>
      <c r="G49" s="1" t="str">
        <f>'Region - Amravati Data'!F48</f>
        <v>20028065</v>
      </c>
      <c r="H49" s="1" t="str">
        <f>'Region - Amravati Data'!G48</f>
        <v>Pophali &amp; 3 Villages RRWSS</v>
      </c>
      <c r="I49" s="1" t="str">
        <f>'Region - Amravati Data'!H48</f>
        <v>Chawarda</v>
      </c>
      <c r="J49" s="1" t="str">
        <f>'Region - Amravati Data'!I48</f>
        <v>Existing 0.40 LL ESR</v>
      </c>
      <c r="K49" s="1">
        <f>IF(J49='Region - Amravati Data'!I48,1,0)</f>
        <v>1</v>
      </c>
      <c r="L49" s="1">
        <f>IF(OR('Region - Amravati Data'!J48="Connected",'Region - Amravati Data'!J48="Not"),1,0)</f>
        <v>1</v>
      </c>
      <c r="M49" s="1">
        <f>IF(OR('Region - Amravati Data'!K48="Connected",'Region - Amravati Data'!K48="Not"),1,0)</f>
        <v>1</v>
      </c>
      <c r="N49" s="1">
        <f>IF(OR('Region - Amravati Data'!L48="Connected",'Region - Amravati Data'!L48="Not"),1,0)</f>
        <v>1</v>
      </c>
      <c r="O49" s="1">
        <f>IF('Region - Amravati Data'!J48="Connected", 1, 0)</f>
        <v>1</v>
      </c>
      <c r="P49" s="1">
        <f>IF('Region - Amravati Data'!J48="Not",1,0)</f>
        <v>0</v>
      </c>
      <c r="Q49" s="1">
        <f>IF('Region - Amravati Data'!K48 = "Connected",1,0)</f>
        <v>1</v>
      </c>
      <c r="R49" s="1">
        <f>IF('Region - Amravati Data'!K48 = "Not",1,0)</f>
        <v>0</v>
      </c>
      <c r="S49" s="1">
        <f>IF('Region - Amravati Data'!L48="Connected",1,0)</f>
        <v>1</v>
      </c>
      <c r="T49" s="1">
        <f>IF('Region - Amravati Data'!L48="Not",1,0)</f>
        <v>0</v>
      </c>
      <c r="U49" s="1">
        <f>IF('Region - Amravati Data'!M48="Online",1,0)</f>
        <v>0</v>
      </c>
      <c r="V49" s="1">
        <f>IF('Region - Amravati Data'!M48="Offline",1,0)</f>
        <v>1</v>
      </c>
      <c r="W49" s="1">
        <f>IF('Region - Amravati Data'!N48="Online",1,0)</f>
        <v>0</v>
      </c>
      <c r="X49" s="1">
        <f>IF('Region - Amravati Data'!N48="Offline",1,0)</f>
        <v>1</v>
      </c>
      <c r="Y49" s="1">
        <f>IF('Region - Amravati Data'!O48="Online",1,0)</f>
        <v>1</v>
      </c>
      <c r="Z49" s="1">
        <f>IF('Region - Amravati Data'!O48="Offline",1,0)</f>
        <v>0</v>
      </c>
      <c r="AA49" s="1">
        <f>IF('Region - Amravati Data'!P48="Fully Completed",1,0)</f>
        <v>1</v>
      </c>
      <c r="AB49" s="1">
        <f>IF('Region - Amravati Data'!P48="In Progress",1,0)</f>
        <v>0</v>
      </c>
      <c r="AC49" s="1">
        <f>IF('Region - Amravati Data'!P48="N/A",1,0)</f>
        <v>0</v>
      </c>
      <c r="AD49" s="13">
        <f>IF('Region - Amravati Data'!Q48=1,1,0)</f>
        <v>0</v>
      </c>
      <c r="AE49" s="13">
        <f>IF('Region - Amravati Data'!R48=1,1,0)</f>
        <v>0</v>
      </c>
      <c r="AF49" s="13">
        <f>IF('Region - Amravati Data'!S48=1,1,0)</f>
        <v>0</v>
      </c>
      <c r="AG49" s="13">
        <f>IF('Region - Amravati Data'!T48=1,1,0)</f>
        <v>1</v>
      </c>
      <c r="AH49" s="13">
        <f>IF('Region - Amravati Data'!U48=1,1,0)</f>
        <v>0</v>
      </c>
      <c r="AI49" s="13">
        <f>IF('Region - Amravati Data'!V48=1,1,0)</f>
        <v>0</v>
      </c>
    </row>
    <row r="50" spans="2:35" ht="16" x14ac:dyDescent="0.4">
      <c r="B50" s="1">
        <f>'Region - Amravati Data'!A49</f>
        <v>48</v>
      </c>
      <c r="C50" s="1" t="str">
        <f>'Region - Amravati Data'!B49</f>
        <v>Amravati</v>
      </c>
      <c r="D50" s="1" t="str">
        <f>'Region - Amravati Data'!C49</f>
        <v>Amravati W.M</v>
      </c>
      <c r="E50" s="1" t="str">
        <f>'Region - Amravati Data'!D49</f>
        <v>W.M.Amravati - 2</v>
      </c>
      <c r="F50" s="1" t="str">
        <f>'Region - Amravati Data'!E49</f>
        <v>Bhatkuli</v>
      </c>
      <c r="G50" s="1" t="str">
        <f>'Region - Amravati Data'!F49</f>
        <v>20003791</v>
      </c>
      <c r="H50" s="1" t="str">
        <f>'Region - Amravati Data'!G49</f>
        <v>105 Villages RRWSS</v>
      </c>
      <c r="I50" s="1" t="str">
        <f>'Region - Amravati Data'!H49</f>
        <v>Asegaon</v>
      </c>
      <c r="J50" s="1" t="str">
        <f>'Region - Amravati Data'!I49</f>
        <v>Existing 0.60 LL ESR - Outlet-2</v>
      </c>
      <c r="K50" s="1">
        <f>IF(J50='Region - Amravati Data'!I49,1,0)</f>
        <v>1</v>
      </c>
      <c r="L50" s="1">
        <f>IF(OR('Region - Amravati Data'!J49="Connected",'Region - Amravati Data'!J49="Not"),1,0)</f>
        <v>1</v>
      </c>
      <c r="M50" s="1">
        <f>IF(OR('Region - Amravati Data'!K49="Connected",'Region - Amravati Data'!K49="Not"),1,0)</f>
        <v>1</v>
      </c>
      <c r="N50" s="1">
        <f>IF(OR('Region - Amravati Data'!L49="Connected",'Region - Amravati Data'!L49="Not"),1,0)</f>
        <v>1</v>
      </c>
      <c r="O50" s="1">
        <f>IF('Region - Amravati Data'!J49="Connected", 1, 0)</f>
        <v>0</v>
      </c>
      <c r="P50" s="1">
        <f>IF('Region - Amravati Data'!J49="Not",1,0)</f>
        <v>1</v>
      </c>
      <c r="Q50" s="1">
        <f>IF('Region - Amravati Data'!K49 = "Connected",1,0)</f>
        <v>0</v>
      </c>
      <c r="R50" s="1">
        <f>IF('Region - Amravati Data'!K49 = "Not",1,0)</f>
        <v>1</v>
      </c>
      <c r="S50" s="1">
        <f>IF('Region - Amravati Data'!L49="Connected",1,0)</f>
        <v>1</v>
      </c>
      <c r="T50" s="1">
        <f>IF('Region - Amravati Data'!L49="Not",1,0)</f>
        <v>0</v>
      </c>
      <c r="U50" s="1">
        <f>IF('Region - Amravati Data'!M49="Online",1,0)</f>
        <v>0</v>
      </c>
      <c r="V50" s="1">
        <f>IF('Region - Amravati Data'!M49="Offline",1,0)</f>
        <v>0</v>
      </c>
      <c r="W50" s="1">
        <f>IF('Region - Amravati Data'!N49="Online",1,0)</f>
        <v>0</v>
      </c>
      <c r="X50" s="1">
        <f>IF('Region - Amravati Data'!N49="Offline",1,0)</f>
        <v>0</v>
      </c>
      <c r="Y50" s="1">
        <f>IF('Region - Amravati Data'!O49="Online",1,0)</f>
        <v>1</v>
      </c>
      <c r="Z50" s="1">
        <f>IF('Region - Amravati Data'!O49="Offline",1,0)</f>
        <v>0</v>
      </c>
      <c r="AA50" s="1">
        <f>IF('Region - Amravati Data'!P49="Fully Completed",1,0)</f>
        <v>0</v>
      </c>
      <c r="AB50" s="1">
        <f>IF('Region - Amravati Data'!P49="In Progress",1,0)</f>
        <v>1</v>
      </c>
      <c r="AC50" s="1">
        <f>IF('Region - Amravati Data'!P49="N/A",1,0)</f>
        <v>0</v>
      </c>
      <c r="AD50" s="13">
        <f>IF('Region - Amravati Data'!Q49=1,1,0)</f>
        <v>0</v>
      </c>
      <c r="AE50" s="13">
        <f>IF('Region - Amravati Data'!R49=1,1,0)</f>
        <v>0</v>
      </c>
      <c r="AF50" s="13">
        <f>IF('Region - Amravati Data'!S49=1,1,0)</f>
        <v>0</v>
      </c>
      <c r="AG50" s="13">
        <f>IF('Region - Amravati Data'!T49=1,1,0)</f>
        <v>0</v>
      </c>
      <c r="AH50" s="13">
        <f>IF('Region - Amravati Data'!U49=1,1,0)</f>
        <v>0</v>
      </c>
      <c r="AI50" s="13">
        <f>IF('Region - Amravati Data'!V49=1,1,0)</f>
        <v>0</v>
      </c>
    </row>
    <row r="51" spans="2:35" ht="16" x14ac:dyDescent="0.4">
      <c r="B51" s="1">
        <f>'Region - Amravati Data'!A50</f>
        <v>49</v>
      </c>
      <c r="C51" s="1" t="str">
        <f>'Region - Amravati Data'!B50</f>
        <v>Amravati</v>
      </c>
      <c r="D51" s="1" t="str">
        <f>'Region - Amravati Data'!C50</f>
        <v>Amravati W.M</v>
      </c>
      <c r="E51" s="1" t="str">
        <f>'Region - Amravati Data'!D50</f>
        <v>W.M.Amravati - 2</v>
      </c>
      <c r="F51" s="1" t="str">
        <f>'Region - Amravati Data'!E50</f>
        <v>Bhatkuli</v>
      </c>
      <c r="G51" s="1" t="str">
        <f>'Region - Amravati Data'!F50</f>
        <v>20003791</v>
      </c>
      <c r="H51" s="1" t="str">
        <f>'Region - Amravati Data'!G50</f>
        <v>105 Villages RRWSS</v>
      </c>
      <c r="I51" s="1" t="str">
        <f>'Region - Amravati Data'!H50</f>
        <v>Asegaon</v>
      </c>
      <c r="J51" s="1" t="str">
        <f>'Region - Amravati Data'!I50</f>
        <v>Existing 0.60 LL ESR - Outlet-1</v>
      </c>
      <c r="K51" s="1">
        <f>IF(J51='Region - Amravati Data'!I50,1,0)</f>
        <v>1</v>
      </c>
      <c r="L51" s="1">
        <f>IF(OR('Region - Amravati Data'!J50="Connected",'Region - Amravati Data'!J50="Not"),1,0)</f>
        <v>1</v>
      </c>
      <c r="M51" s="1">
        <f>IF(OR('Region - Amravati Data'!K50="Connected",'Region - Amravati Data'!K50="Not"),1,0)</f>
        <v>1</v>
      </c>
      <c r="N51" s="1">
        <f>IF(OR('Region - Amravati Data'!L50="Connected",'Region - Amravati Data'!L50="Not"),1,0)</f>
        <v>1</v>
      </c>
      <c r="O51" s="1">
        <f>IF('Region - Amravati Data'!J50="Connected", 1, 0)</f>
        <v>1</v>
      </c>
      <c r="P51" s="1">
        <f>IF('Region - Amravati Data'!J50="Not",1,0)</f>
        <v>0</v>
      </c>
      <c r="Q51" s="1">
        <f>IF('Region - Amravati Data'!K50 = "Connected",1,0)</f>
        <v>0</v>
      </c>
      <c r="R51" s="1">
        <f>IF('Region - Amravati Data'!K50 = "Not",1,0)</f>
        <v>1</v>
      </c>
      <c r="S51" s="1">
        <f>IF('Region - Amravati Data'!L50="Connected",1,0)</f>
        <v>1</v>
      </c>
      <c r="T51" s="1">
        <f>IF('Region - Amravati Data'!L50="Not",1,0)</f>
        <v>0</v>
      </c>
      <c r="U51" s="1">
        <f>IF('Region - Amravati Data'!M50="Online",1,0)</f>
        <v>0</v>
      </c>
      <c r="V51" s="1">
        <f>IF('Region - Amravati Data'!M50="Offline",1,0)</f>
        <v>1</v>
      </c>
      <c r="W51" s="1">
        <f>IF('Region - Amravati Data'!N50="Online",1,0)</f>
        <v>0</v>
      </c>
      <c r="X51" s="1">
        <f>IF('Region - Amravati Data'!N50="Offline",1,0)</f>
        <v>0</v>
      </c>
      <c r="Y51" s="1">
        <f>IF('Region - Amravati Data'!O50="Online",1,0)</f>
        <v>1</v>
      </c>
      <c r="Z51" s="1">
        <f>IF('Region - Amravati Data'!O50="Offline",1,0)</f>
        <v>0</v>
      </c>
      <c r="AA51" s="1">
        <f>IF('Region - Amravati Data'!P50="Fully Completed",1,0)</f>
        <v>0</v>
      </c>
      <c r="AB51" s="1">
        <f>IF('Region - Amravati Data'!P50="In Progress",1,0)</f>
        <v>1</v>
      </c>
      <c r="AC51" s="1">
        <f>IF('Region - Amravati Data'!P50="N/A",1,0)</f>
        <v>0</v>
      </c>
      <c r="AD51" s="13">
        <f>IF('Region - Amravati Data'!Q50=1,1,0)</f>
        <v>0</v>
      </c>
      <c r="AE51" s="13">
        <f>IF('Region - Amravati Data'!R50=1,1,0)</f>
        <v>0</v>
      </c>
      <c r="AF51" s="13">
        <f>IF('Region - Amravati Data'!S50=1,1,0)</f>
        <v>0</v>
      </c>
      <c r="AG51" s="13">
        <f>IF('Region - Amravati Data'!T50=1,1,0)</f>
        <v>0</v>
      </c>
      <c r="AH51" s="13">
        <f>IF('Region - Amravati Data'!U50=1,1,0)</f>
        <v>0</v>
      </c>
      <c r="AI51" s="13">
        <f>IF('Region - Amravati Data'!V50=1,1,0)</f>
        <v>0</v>
      </c>
    </row>
    <row r="52" spans="2:35" ht="16" x14ac:dyDescent="0.4">
      <c r="B52" s="1">
        <f>'Region - Amravati Data'!A51</f>
        <v>50</v>
      </c>
      <c r="C52" s="1" t="str">
        <f>'Region - Amravati Data'!B51</f>
        <v>Amravati</v>
      </c>
      <c r="D52" s="1" t="str">
        <f>'Region - Amravati Data'!C51</f>
        <v>Amravati W.M</v>
      </c>
      <c r="E52" s="1" t="str">
        <f>'Region - Amravati Data'!D51</f>
        <v>W.M.Amravati - 2</v>
      </c>
      <c r="F52" s="1" t="str">
        <f>'Region - Amravati Data'!E51</f>
        <v>Achalpur</v>
      </c>
      <c r="G52" s="1" t="str">
        <f>'Region - Amravati Data'!F51</f>
        <v>20003791</v>
      </c>
      <c r="H52" s="1" t="str">
        <f>'Region - Amravati Data'!G51</f>
        <v>105 Villages RRWSS</v>
      </c>
      <c r="I52" s="1" t="str">
        <f>'Region - Amravati Data'!H51</f>
        <v>Waigaon</v>
      </c>
      <c r="J52" s="1" t="str">
        <f>'Region - Amravati Data'!I51</f>
        <v>Existing 0.75 LL ESR</v>
      </c>
      <c r="K52" s="1">
        <f>IF(J52='Region - Amravati Data'!I51,1,0)</f>
        <v>1</v>
      </c>
      <c r="L52" s="1">
        <f>IF(OR('Region - Amravati Data'!J51="Connected",'Region - Amravati Data'!J51="Not"),1,0)</f>
        <v>1</v>
      </c>
      <c r="M52" s="1">
        <f>IF(OR('Region - Amravati Data'!K51="Connected",'Region - Amravati Data'!K51="Not"),1,0)</f>
        <v>1</v>
      </c>
      <c r="N52" s="1">
        <f>IF(OR('Region - Amravati Data'!L51="Connected",'Region - Amravati Data'!L51="Not"),1,0)</f>
        <v>1</v>
      </c>
      <c r="O52" s="1">
        <f>IF('Region - Amravati Data'!J51="Connected", 1, 0)</f>
        <v>0</v>
      </c>
      <c r="P52" s="1">
        <f>IF('Region - Amravati Data'!J51="Not",1,0)</f>
        <v>1</v>
      </c>
      <c r="Q52" s="1">
        <f>IF('Region - Amravati Data'!K51 = "Connected",1,0)</f>
        <v>1</v>
      </c>
      <c r="R52" s="1">
        <f>IF('Region - Amravati Data'!K51 = "Not",1,0)</f>
        <v>0</v>
      </c>
      <c r="S52" s="1">
        <f>IF('Region - Amravati Data'!L51="Connected",1,0)</f>
        <v>0</v>
      </c>
      <c r="T52" s="1">
        <f>IF('Region - Amravati Data'!L51="Not",1,0)</f>
        <v>1</v>
      </c>
      <c r="U52" s="1">
        <f>IF('Region - Amravati Data'!M51="Online",1,0)</f>
        <v>0</v>
      </c>
      <c r="V52" s="1">
        <f>IF('Region - Amravati Data'!M51="Offline",1,0)</f>
        <v>0</v>
      </c>
      <c r="W52" s="1">
        <f>IF('Region - Amravati Data'!N51="Online",1,0)</f>
        <v>0</v>
      </c>
      <c r="X52" s="1">
        <f>IF('Region - Amravati Data'!N51="Offline",1,0)</f>
        <v>1</v>
      </c>
      <c r="Y52" s="1">
        <f>IF('Region - Amravati Data'!O51="Online",1,0)</f>
        <v>0</v>
      </c>
      <c r="Z52" s="1">
        <f>IF('Region - Amravati Data'!O51="Offline",1,0)</f>
        <v>0</v>
      </c>
      <c r="AA52" s="1">
        <f>IF('Region - Amravati Data'!P51="Fully Completed",1,0)</f>
        <v>0</v>
      </c>
      <c r="AB52" s="1">
        <f>IF('Region - Amravati Data'!P51="In Progress",1,0)</f>
        <v>1</v>
      </c>
      <c r="AC52" s="1">
        <f>IF('Region - Amravati Data'!P51="N/A",1,0)</f>
        <v>0</v>
      </c>
      <c r="AD52" s="13">
        <f>IF('Region - Amravati Data'!Q51=1,1,0)</f>
        <v>0</v>
      </c>
      <c r="AE52" s="13">
        <f>IF('Region - Amravati Data'!R51=1,1,0)</f>
        <v>0</v>
      </c>
      <c r="AF52" s="13">
        <f>IF('Region - Amravati Data'!S51=1,1,0)</f>
        <v>0</v>
      </c>
      <c r="AG52" s="13">
        <f>IF('Region - Amravati Data'!T51=1,1,0)</f>
        <v>1</v>
      </c>
      <c r="AH52" s="13">
        <f>IF('Region - Amravati Data'!U51=1,1,0)</f>
        <v>0</v>
      </c>
      <c r="AI52" s="13">
        <f>IF('Region - Amravati Data'!V51=1,1,0)</f>
        <v>0</v>
      </c>
    </row>
    <row r="53" spans="2:35" ht="16" x14ac:dyDescent="0.4">
      <c r="B53" s="1">
        <f>'Region - Amravati Data'!A52</f>
        <v>51</v>
      </c>
      <c r="C53" s="1" t="str">
        <f>'Region - Amravati Data'!B52</f>
        <v>Akola</v>
      </c>
      <c r="D53" s="1" t="str">
        <f>'Region - Amravati Data'!C52</f>
        <v>Buldhana</v>
      </c>
      <c r="E53" s="1" t="str">
        <f>'Region - Amravati Data'!D52</f>
        <v>Buldhana</v>
      </c>
      <c r="F53" s="1" t="str">
        <f>'Region - Amravati Data'!E52</f>
        <v>Buldhana</v>
      </c>
      <c r="G53" s="1" t="str">
        <f>'Region - Amravati Data'!F52</f>
        <v>20021406</v>
      </c>
      <c r="H53" s="1" t="str">
        <f>'Region - Amravati Data'!G52</f>
        <v>Padali &amp; 5 Villages RRWSS</v>
      </c>
      <c r="I53" s="1" t="str">
        <f>'Region - Amravati Data'!H52</f>
        <v>Merkhed</v>
      </c>
      <c r="J53" s="1" t="str">
        <f>'Region - Amravati Data'!I52</f>
        <v>Proposed 0.65 LL ESR</v>
      </c>
      <c r="K53" s="1">
        <f>IF(J53='Region - Amravati Data'!I52,1,0)</f>
        <v>1</v>
      </c>
      <c r="L53" s="1">
        <f>IF(OR('Region - Amravati Data'!J52="Connected",'Region - Amravati Data'!J52="Not"),1,0)</f>
        <v>1</v>
      </c>
      <c r="M53" s="1">
        <f>IF(OR('Region - Amravati Data'!K52="Connected",'Region - Amravati Data'!K52="Not"),1,0)</f>
        <v>1</v>
      </c>
      <c r="N53" s="1">
        <f>IF(OR('Region - Amravati Data'!L52="Connected",'Region - Amravati Data'!L52="Not"),1,0)</f>
        <v>1</v>
      </c>
      <c r="O53" s="1">
        <f>IF('Region - Amravati Data'!J52="Connected", 1, 0)</f>
        <v>1</v>
      </c>
      <c r="P53" s="1">
        <f>IF('Region - Amravati Data'!J52="Not",1,0)</f>
        <v>0</v>
      </c>
      <c r="Q53" s="1">
        <f>IF('Region - Amravati Data'!K52 = "Connected",1,0)</f>
        <v>1</v>
      </c>
      <c r="R53" s="1">
        <f>IF('Region - Amravati Data'!K52 = "Not",1,0)</f>
        <v>0</v>
      </c>
      <c r="S53" s="1">
        <f>IF('Region - Amravati Data'!L52="Connected",1,0)</f>
        <v>1</v>
      </c>
      <c r="T53" s="1">
        <f>IF('Region - Amravati Data'!L52="Not",1,0)</f>
        <v>0</v>
      </c>
      <c r="U53" s="1">
        <f>IF('Region - Amravati Data'!M52="Online",1,0)</f>
        <v>1</v>
      </c>
      <c r="V53" s="1">
        <f>IF('Region - Amravati Data'!M52="Offline",1,0)</f>
        <v>0</v>
      </c>
      <c r="W53" s="1">
        <f>IF('Region - Amravati Data'!N52="Online",1,0)</f>
        <v>0</v>
      </c>
      <c r="X53" s="1">
        <f>IF('Region - Amravati Data'!N52="Offline",1,0)</f>
        <v>1</v>
      </c>
      <c r="Y53" s="1">
        <f>IF('Region - Amravati Data'!O52="Online",1,0)</f>
        <v>1</v>
      </c>
      <c r="Z53" s="1">
        <f>IF('Region - Amravati Data'!O52="Offline",1,0)</f>
        <v>0</v>
      </c>
      <c r="AA53" s="1">
        <f>IF('Region - Amravati Data'!P52="Fully Completed",1,0)</f>
        <v>1</v>
      </c>
      <c r="AB53" s="1">
        <f>IF('Region - Amravati Data'!P52="In Progress",1,0)</f>
        <v>0</v>
      </c>
      <c r="AC53" s="1">
        <f>IF('Region - Amravati Data'!P52="N/A",1,0)</f>
        <v>0</v>
      </c>
      <c r="AD53" s="13">
        <f>IF('Region - Amravati Data'!Q52=1,1,0)</f>
        <v>0</v>
      </c>
      <c r="AE53" s="13">
        <f>IF('Region - Amravati Data'!R52=1,1,0)</f>
        <v>0</v>
      </c>
      <c r="AF53" s="13">
        <f>IF('Region - Amravati Data'!S52=1,1,0)</f>
        <v>0</v>
      </c>
      <c r="AG53" s="13">
        <f>IF('Region - Amravati Data'!T52=1,1,0)</f>
        <v>1</v>
      </c>
      <c r="AH53" s="13">
        <f>IF('Region - Amravati Data'!U52=1,1,0)</f>
        <v>0</v>
      </c>
      <c r="AI53" s="13">
        <f>IF('Region - Amravati Data'!V52=1,1,0)</f>
        <v>0</v>
      </c>
    </row>
    <row r="54" spans="2:35" ht="16" x14ac:dyDescent="0.4">
      <c r="B54" s="1">
        <f>'Region - Amravati Data'!A53</f>
        <v>52</v>
      </c>
      <c r="C54" s="1" t="str">
        <f>'Region - Amravati Data'!B53</f>
        <v>Amravati</v>
      </c>
      <c r="D54" s="1" t="str">
        <f>'Region - Amravati Data'!C53</f>
        <v>Amravati</v>
      </c>
      <c r="E54" s="1" t="str">
        <f>'Region - Amravati Data'!D53</f>
        <v>Amravati - 2</v>
      </c>
      <c r="F54" s="1" t="str">
        <f>'Region - Amravati Data'!E53</f>
        <v>Nandgaon Khandeshwar</v>
      </c>
      <c r="G54" s="1" t="str">
        <f>'Region - Amravati Data'!F53</f>
        <v>20030263</v>
      </c>
      <c r="H54" s="1" t="str">
        <f>'Region - Amravati Data'!G53</f>
        <v>Dhanora Gurav &amp; 8 Villages RRWS</v>
      </c>
      <c r="I54" s="1" t="str">
        <f>'Region - Amravati Data'!H53</f>
        <v>Hiwra Murada</v>
      </c>
      <c r="J54" s="1" t="str">
        <f>'Region - Amravati Data'!I53</f>
        <v>Existing 0.30 LL ESR</v>
      </c>
      <c r="K54" s="1">
        <f>IF(J54='Region - Amravati Data'!I53,1,0)</f>
        <v>1</v>
      </c>
      <c r="L54" s="1">
        <f>IF(OR('Region - Amravati Data'!J53="Connected",'Region - Amravati Data'!J53="Not"),1,0)</f>
        <v>1</v>
      </c>
      <c r="M54" s="1">
        <f>IF(OR('Region - Amravati Data'!K53="Connected",'Region - Amravati Data'!K53="Not"),1,0)</f>
        <v>1</v>
      </c>
      <c r="N54" s="1">
        <f>IF(OR('Region - Amravati Data'!L53="Connected",'Region - Amravati Data'!L53="Not"),1,0)</f>
        <v>1</v>
      </c>
      <c r="O54" s="1">
        <f>IF('Region - Amravati Data'!J53="Connected", 1, 0)</f>
        <v>1</v>
      </c>
      <c r="P54" s="1">
        <f>IF('Region - Amravati Data'!J53="Not",1,0)</f>
        <v>0</v>
      </c>
      <c r="Q54" s="1">
        <f>IF('Region - Amravati Data'!K53 = "Connected",1,0)</f>
        <v>0</v>
      </c>
      <c r="R54" s="1">
        <f>IF('Region - Amravati Data'!K53 = "Not",1,0)</f>
        <v>1</v>
      </c>
      <c r="S54" s="1">
        <f>IF('Region - Amravati Data'!L53="Connected",1,0)</f>
        <v>1</v>
      </c>
      <c r="T54" s="1">
        <f>IF('Region - Amravati Data'!L53="Not",1,0)</f>
        <v>0</v>
      </c>
      <c r="U54" s="1">
        <f>IF('Region - Amravati Data'!M53="Online",1,0)</f>
        <v>0</v>
      </c>
      <c r="V54" s="1">
        <f>IF('Region - Amravati Data'!M53="Offline",1,0)</f>
        <v>1</v>
      </c>
      <c r="W54" s="1">
        <f>IF('Region - Amravati Data'!N53="Online",1,0)</f>
        <v>0</v>
      </c>
      <c r="X54" s="1">
        <f>IF('Region - Amravati Data'!N53="Offline",1,0)</f>
        <v>0</v>
      </c>
      <c r="Y54" s="1">
        <f>IF('Region - Amravati Data'!O53="Online",1,0)</f>
        <v>1</v>
      </c>
      <c r="Z54" s="1">
        <f>IF('Region - Amravati Data'!O53="Offline",1,0)</f>
        <v>0</v>
      </c>
      <c r="AA54" s="1">
        <f>IF('Region - Amravati Data'!P53="Fully Completed",1,0)</f>
        <v>0</v>
      </c>
      <c r="AB54" s="1">
        <f>IF('Region - Amravati Data'!P53="In Progress",1,0)</f>
        <v>1</v>
      </c>
      <c r="AC54" s="1">
        <f>IF('Region - Amravati Data'!P53="N/A",1,0)</f>
        <v>0</v>
      </c>
      <c r="AD54" s="13">
        <f>IF('Region - Amravati Data'!Q53=1,1,0)</f>
        <v>0</v>
      </c>
      <c r="AE54" s="13">
        <f>IF('Region - Amravati Data'!R53=1,1,0)</f>
        <v>0</v>
      </c>
      <c r="AF54" s="13">
        <f>IF('Region - Amravati Data'!S53=1,1,0)</f>
        <v>0</v>
      </c>
      <c r="AG54" s="13">
        <f>IF('Region - Amravati Data'!T53=1,1,0)</f>
        <v>0</v>
      </c>
      <c r="AH54" s="13">
        <f>IF('Region - Amravati Data'!U53=1,1,0)</f>
        <v>0</v>
      </c>
      <c r="AI54" s="13">
        <f>IF('Region - Amravati Data'!V53=1,1,0)</f>
        <v>0</v>
      </c>
    </row>
    <row r="55" spans="2:35" ht="16" x14ac:dyDescent="0.4">
      <c r="B55" s="1">
        <f>'Region - Amravati Data'!A54</f>
        <v>53</v>
      </c>
      <c r="C55" s="1" t="str">
        <f>'Region - Amravati Data'!B54</f>
        <v>Amravati</v>
      </c>
      <c r="D55" s="1" t="str">
        <f>'Region - Amravati Data'!C54</f>
        <v>Yavatmal</v>
      </c>
      <c r="E55" s="1" t="str">
        <f>'Region - Amravati Data'!D54</f>
        <v>Pusad</v>
      </c>
      <c r="F55" s="1" t="str">
        <f>'Region - Amravati Data'!E54</f>
        <v>Pusad</v>
      </c>
      <c r="G55" s="1" t="str">
        <f>'Region - Amravati Data'!F54</f>
        <v>20028563</v>
      </c>
      <c r="H55" s="1" t="str">
        <f>'Region - Amravati Data'!G54</f>
        <v>Malpathar 28 Villages, (Reju.)</v>
      </c>
      <c r="I55" s="1" t="str">
        <f>'Region - Amravati Data'!H54</f>
        <v>Panhala</v>
      </c>
      <c r="J55" s="1" t="str">
        <f>'Region - Amravati Data'!I54</f>
        <v>Existing 0.50 LL ESR</v>
      </c>
      <c r="K55" s="1">
        <f>IF(J55='Region - Amravati Data'!I54,1,0)</f>
        <v>1</v>
      </c>
      <c r="L55" s="1">
        <f>IF(OR('Region - Amravati Data'!J54="Connected",'Region - Amravati Data'!J54="Not"),1,0)</f>
        <v>1</v>
      </c>
      <c r="M55" s="1">
        <f>IF(OR('Region - Amravati Data'!K54="Connected",'Region - Amravati Data'!K54="Not"),1,0)</f>
        <v>1</v>
      </c>
      <c r="N55" s="1">
        <f>IF(OR('Region - Amravati Data'!L54="Connected",'Region - Amravati Data'!L54="Not"),1,0)</f>
        <v>1</v>
      </c>
      <c r="O55" s="1">
        <f>IF('Region - Amravati Data'!J54="Connected", 1, 0)</f>
        <v>0</v>
      </c>
      <c r="P55" s="1">
        <f>IF('Region - Amravati Data'!J54="Not",1,0)</f>
        <v>1</v>
      </c>
      <c r="Q55" s="1">
        <f>IF('Region - Amravati Data'!K54 = "Connected",1,0)</f>
        <v>1</v>
      </c>
      <c r="R55" s="1">
        <f>IF('Region - Amravati Data'!K54 = "Not",1,0)</f>
        <v>0</v>
      </c>
      <c r="S55" s="1">
        <f>IF('Region - Amravati Data'!L54="Connected",1,0)</f>
        <v>1</v>
      </c>
      <c r="T55" s="1">
        <f>IF('Region - Amravati Data'!L54="Not",1,0)</f>
        <v>0</v>
      </c>
      <c r="U55" s="1">
        <f>IF('Region - Amravati Data'!M54="Online",1,0)</f>
        <v>0</v>
      </c>
      <c r="V55" s="1">
        <f>IF('Region - Amravati Data'!M54="Offline",1,0)</f>
        <v>0</v>
      </c>
      <c r="W55" s="1">
        <f>IF('Region - Amravati Data'!N54="Online",1,0)</f>
        <v>0</v>
      </c>
      <c r="X55" s="1">
        <f>IF('Region - Amravati Data'!N54="Offline",1,0)</f>
        <v>1</v>
      </c>
      <c r="Y55" s="1">
        <f>IF('Region - Amravati Data'!O54="Online",1,0)</f>
        <v>1</v>
      </c>
      <c r="Z55" s="1">
        <f>IF('Region - Amravati Data'!O54="Offline",1,0)</f>
        <v>0</v>
      </c>
      <c r="AA55" s="1">
        <f>IF('Region - Amravati Data'!P54="Fully Completed",1,0)</f>
        <v>0</v>
      </c>
      <c r="AB55" s="1">
        <f>IF('Region - Amravati Data'!P54="In Progress",1,0)</f>
        <v>1</v>
      </c>
      <c r="AC55" s="1">
        <f>IF('Region - Amravati Data'!P54="N/A",1,0)</f>
        <v>0</v>
      </c>
      <c r="AD55" s="13">
        <f>IF('Region - Amravati Data'!Q54=1,1,0)</f>
        <v>0</v>
      </c>
      <c r="AE55" s="13">
        <f>IF('Region - Amravati Data'!R54=1,1,0)</f>
        <v>0</v>
      </c>
      <c r="AF55" s="13">
        <f>IF('Region - Amravati Data'!S54=1,1,0)</f>
        <v>0</v>
      </c>
      <c r="AG55" s="13">
        <f>IF('Region - Amravati Data'!T54=1,1,0)</f>
        <v>1</v>
      </c>
      <c r="AH55" s="13">
        <f>IF('Region - Amravati Data'!U54=1,1,0)</f>
        <v>0</v>
      </c>
      <c r="AI55" s="13">
        <f>IF('Region - Amravati Data'!V54=1,1,0)</f>
        <v>0</v>
      </c>
    </row>
    <row r="56" spans="2:35" ht="16" x14ac:dyDescent="0.4">
      <c r="B56" s="1">
        <f>'Region - Amravati Data'!A55</f>
        <v>54</v>
      </c>
      <c r="C56" s="1" t="str">
        <f>'Region - Amravati Data'!B55</f>
        <v>Amravati</v>
      </c>
      <c r="D56" s="1" t="str">
        <f>'Region - Amravati Data'!C55</f>
        <v>Amravati</v>
      </c>
      <c r="E56" s="1" t="str">
        <f>'Region - Amravati Data'!D55</f>
        <v>Amravati - 2</v>
      </c>
      <c r="F56" s="1" t="str">
        <f>'Region - Amravati Data'!E55</f>
        <v>Nandgaon Khandeshwar</v>
      </c>
      <c r="G56" s="1" t="str">
        <f>'Region - Amravati Data'!F55</f>
        <v>20030263</v>
      </c>
      <c r="H56" s="1" t="str">
        <f>'Region - Amravati Data'!G55</f>
        <v>Dhanora Gurav &amp; 8 Villages RRWS</v>
      </c>
      <c r="I56" s="1" t="str">
        <f>'Region - Amravati Data'!H55</f>
        <v>Pusner</v>
      </c>
      <c r="J56" s="1" t="str">
        <f>'Region - Amravati Data'!I55</f>
        <v>Existing 0.30 LL ESR</v>
      </c>
      <c r="K56" s="1">
        <f>IF(J56='Region - Amravati Data'!I55,1,0)</f>
        <v>1</v>
      </c>
      <c r="L56" s="1">
        <f>IF(OR('Region - Amravati Data'!J55="Connected",'Region - Amravati Data'!J55="Not"),1,0)</f>
        <v>1</v>
      </c>
      <c r="M56" s="1">
        <f>IF(OR('Region - Amravati Data'!K55="Connected",'Region - Amravati Data'!K55="Not"),1,0)</f>
        <v>1</v>
      </c>
      <c r="N56" s="1">
        <f>IF(OR('Region - Amravati Data'!L55="Connected",'Region - Amravati Data'!L55="Not"),1,0)</f>
        <v>1</v>
      </c>
      <c r="O56" s="1">
        <f>IF('Region - Amravati Data'!J55="Connected", 1, 0)</f>
        <v>1</v>
      </c>
      <c r="P56" s="1">
        <f>IF('Region - Amravati Data'!J55="Not",1,0)</f>
        <v>0</v>
      </c>
      <c r="Q56" s="1">
        <f>IF('Region - Amravati Data'!K55 = "Connected",1,0)</f>
        <v>0</v>
      </c>
      <c r="R56" s="1">
        <f>IF('Region - Amravati Data'!K55 = "Not",1,0)</f>
        <v>1</v>
      </c>
      <c r="S56" s="1">
        <f>IF('Region - Amravati Data'!L55="Connected",1,0)</f>
        <v>1</v>
      </c>
      <c r="T56" s="1">
        <f>IF('Region - Amravati Data'!L55="Not",1,0)</f>
        <v>0</v>
      </c>
      <c r="U56" s="1">
        <f>IF('Region - Amravati Data'!M55="Online",1,0)</f>
        <v>1</v>
      </c>
      <c r="V56" s="1">
        <f>IF('Region - Amravati Data'!M55="Offline",1,0)</f>
        <v>0</v>
      </c>
      <c r="W56" s="1">
        <f>IF('Region - Amravati Data'!N55="Online",1,0)</f>
        <v>0</v>
      </c>
      <c r="X56" s="1">
        <f>IF('Region - Amravati Data'!N55="Offline",1,0)</f>
        <v>0</v>
      </c>
      <c r="Y56" s="1">
        <f>IF('Region - Amravati Data'!O55="Online",1,0)</f>
        <v>1</v>
      </c>
      <c r="Z56" s="1">
        <f>IF('Region - Amravati Data'!O55="Offline",1,0)</f>
        <v>0</v>
      </c>
      <c r="AA56" s="1">
        <f>IF('Region - Amravati Data'!P55="Fully Completed",1,0)</f>
        <v>0</v>
      </c>
      <c r="AB56" s="1">
        <f>IF('Region - Amravati Data'!P55="In Progress",1,0)</f>
        <v>1</v>
      </c>
      <c r="AC56" s="1">
        <f>IF('Region - Amravati Data'!P55="N/A",1,0)</f>
        <v>0</v>
      </c>
      <c r="AD56" s="13">
        <f>IF('Region - Amravati Data'!Q55=1,1,0)</f>
        <v>0</v>
      </c>
      <c r="AE56" s="13">
        <f>IF('Region - Amravati Data'!R55=1,1,0)</f>
        <v>0</v>
      </c>
      <c r="AF56" s="13">
        <f>IF('Region - Amravati Data'!S55=1,1,0)</f>
        <v>0</v>
      </c>
      <c r="AG56" s="13">
        <f>IF('Region - Amravati Data'!T55=1,1,0)</f>
        <v>0</v>
      </c>
      <c r="AH56" s="13">
        <f>IF('Region - Amravati Data'!U55=1,1,0)</f>
        <v>0</v>
      </c>
      <c r="AI56" s="13">
        <f>IF('Region - Amravati Data'!V55=1,1,0)</f>
        <v>0</v>
      </c>
    </row>
    <row r="57" spans="2:35" ht="16" x14ac:dyDescent="0.4">
      <c r="B57" s="1">
        <f>'Region - Amravati Data'!A56</f>
        <v>55</v>
      </c>
      <c r="C57" s="1" t="str">
        <f>'Region - Amravati Data'!B56</f>
        <v>Akola</v>
      </c>
      <c r="D57" s="1" t="str">
        <f>'Region - Amravati Data'!C56</f>
        <v>Akola</v>
      </c>
      <c r="E57" s="1" t="str">
        <f>'Region - Amravati Data'!D56</f>
        <v>Akola</v>
      </c>
      <c r="F57" s="1" t="str">
        <f>'Region - Amravati Data'!E56</f>
        <v>Akola</v>
      </c>
      <c r="G57" s="1" t="str">
        <f>'Region - Amravati Data'!F56</f>
        <v>20028565</v>
      </c>
      <c r="H57" s="1" t="str">
        <f>'Region - Amravati Data'!G56</f>
        <v>Akot 84 VRRWSS Tq. Akola, Akot &amp; Telhara Dist. Akola</v>
      </c>
      <c r="I57" s="1" t="str">
        <f>'Region - Amravati Data'!H56</f>
        <v>Karatwadi</v>
      </c>
      <c r="J57" s="1" t="str">
        <f>'Region - Amravati Data'!I56</f>
        <v>Existing 0.60 LL ESR</v>
      </c>
      <c r="K57" s="1">
        <f>IF(J57='Region - Amravati Data'!I56,1,0)</f>
        <v>1</v>
      </c>
      <c r="L57" s="1">
        <f>IF(OR('Region - Amravati Data'!J56="Connected",'Region - Amravati Data'!J56="Not"),1,0)</f>
        <v>1</v>
      </c>
      <c r="M57" s="1">
        <f>IF(OR('Region - Amravati Data'!K56="Connected",'Region - Amravati Data'!K56="Not"),1,0)</f>
        <v>1</v>
      </c>
      <c r="N57" s="1">
        <f>IF(OR('Region - Amravati Data'!L56="Connected",'Region - Amravati Data'!L56="Not"),1,0)</f>
        <v>1</v>
      </c>
      <c r="O57" s="1">
        <f>IF('Region - Amravati Data'!J56="Connected", 1, 0)</f>
        <v>1</v>
      </c>
      <c r="P57" s="1">
        <f>IF('Region - Amravati Data'!J56="Not",1,0)</f>
        <v>0</v>
      </c>
      <c r="Q57" s="1">
        <f>IF('Region - Amravati Data'!K56 = "Connected",1,0)</f>
        <v>0</v>
      </c>
      <c r="R57" s="1">
        <f>IF('Region - Amravati Data'!K56 = "Not",1,0)</f>
        <v>1</v>
      </c>
      <c r="S57" s="1">
        <f>IF('Region - Amravati Data'!L56="Connected",1,0)</f>
        <v>1</v>
      </c>
      <c r="T57" s="1">
        <f>IF('Region - Amravati Data'!L56="Not",1,0)</f>
        <v>0</v>
      </c>
      <c r="U57" s="1">
        <f>IF('Region - Amravati Data'!M56="Online",1,0)</f>
        <v>0</v>
      </c>
      <c r="V57" s="1">
        <f>IF('Region - Amravati Data'!M56="Offline",1,0)</f>
        <v>1</v>
      </c>
      <c r="W57" s="1">
        <f>IF('Region - Amravati Data'!N56="Online",1,0)</f>
        <v>0</v>
      </c>
      <c r="X57" s="1">
        <f>IF('Region - Amravati Data'!N56="Offline",1,0)</f>
        <v>0</v>
      </c>
      <c r="Y57" s="1">
        <f>IF('Region - Amravati Data'!O56="Online",1,0)</f>
        <v>1</v>
      </c>
      <c r="Z57" s="1">
        <f>IF('Region - Amravati Data'!O56="Offline",1,0)</f>
        <v>0</v>
      </c>
      <c r="AA57" s="1">
        <f>IF('Region - Amravati Data'!P56="Fully Completed",1,0)</f>
        <v>0</v>
      </c>
      <c r="AB57" s="1">
        <f>IF('Region - Amravati Data'!P56="In Progress",1,0)</f>
        <v>1</v>
      </c>
      <c r="AC57" s="1">
        <f>IF('Region - Amravati Data'!P56="N/A",1,0)</f>
        <v>0</v>
      </c>
      <c r="AD57" s="13">
        <f>IF('Region - Amravati Data'!Q56=1,1,0)</f>
        <v>0</v>
      </c>
      <c r="AE57" s="13">
        <f>IF('Region - Amravati Data'!R56=1,1,0)</f>
        <v>0</v>
      </c>
      <c r="AF57" s="13">
        <f>IF('Region - Amravati Data'!S56=1,1,0)</f>
        <v>0</v>
      </c>
      <c r="AG57" s="13">
        <f>IF('Region - Amravati Data'!T56=1,1,0)</f>
        <v>0</v>
      </c>
      <c r="AH57" s="13">
        <f>IF('Region - Amravati Data'!U56=1,1,0)</f>
        <v>0</v>
      </c>
      <c r="AI57" s="13">
        <f>IF('Region - Amravati Data'!V56=1,1,0)</f>
        <v>0</v>
      </c>
    </row>
    <row r="58" spans="2:35" ht="16" x14ac:dyDescent="0.4">
      <c r="B58" s="1">
        <f>'Region - Amravati Data'!A57</f>
        <v>56</v>
      </c>
      <c r="C58" s="1" t="str">
        <f>'Region - Amravati Data'!B57</f>
        <v>Amravati</v>
      </c>
      <c r="D58" s="1" t="str">
        <f>'Region - Amravati Data'!C57</f>
        <v>Yavatmal</v>
      </c>
      <c r="E58" s="1" t="str">
        <f>'Region - Amravati Data'!D57</f>
        <v>Pusad</v>
      </c>
      <c r="F58" s="1" t="str">
        <f>'Region - Amravati Data'!E57</f>
        <v>Pusad</v>
      </c>
      <c r="G58" s="1" t="str">
        <f>'Region - Amravati Data'!F57</f>
        <v>20028563</v>
      </c>
      <c r="H58" s="1" t="str">
        <f>'Region - Amravati Data'!G57</f>
        <v>Malpathar 28 Villages, (Reju.)</v>
      </c>
      <c r="I58" s="1" t="str">
        <f>'Region - Amravati Data'!H57</f>
        <v>Aadgaon</v>
      </c>
      <c r="J58" s="1" t="str">
        <f>'Region - Amravati Data'!I57</f>
        <v>Existing 0.75 LL ESR- Outlet-2</v>
      </c>
      <c r="K58" s="1">
        <f>IF(J58='Region - Amravati Data'!I57,1,0)</f>
        <v>1</v>
      </c>
      <c r="L58" s="1">
        <f>IF(OR('Region - Amravati Data'!J57="Connected",'Region - Amravati Data'!J57="Not"),1,0)</f>
        <v>1</v>
      </c>
      <c r="M58" s="1">
        <f>IF(OR('Region - Amravati Data'!K57="Connected",'Region - Amravati Data'!K57="Not"),1,0)</f>
        <v>1</v>
      </c>
      <c r="N58" s="1">
        <f>IF(OR('Region - Amravati Data'!L57="Connected",'Region - Amravati Data'!L57="Not"),1,0)</f>
        <v>1</v>
      </c>
      <c r="O58" s="1">
        <f>IF('Region - Amravati Data'!J57="Connected", 1, 0)</f>
        <v>0</v>
      </c>
      <c r="P58" s="1">
        <f>IF('Region - Amravati Data'!J57="Not",1,0)</f>
        <v>1</v>
      </c>
      <c r="Q58" s="1">
        <f>IF('Region - Amravati Data'!K57 = "Connected",1,0)</f>
        <v>1</v>
      </c>
      <c r="R58" s="1">
        <f>IF('Region - Amravati Data'!K57 = "Not",1,0)</f>
        <v>0</v>
      </c>
      <c r="S58" s="1">
        <f>IF('Region - Amravati Data'!L57="Connected",1,0)</f>
        <v>0</v>
      </c>
      <c r="T58" s="1">
        <f>IF('Region - Amravati Data'!L57="Not",1,0)</f>
        <v>1</v>
      </c>
      <c r="U58" s="1">
        <f>IF('Region - Amravati Data'!M57="Online",1,0)</f>
        <v>0</v>
      </c>
      <c r="V58" s="1">
        <f>IF('Region - Amravati Data'!M57="Offline",1,0)</f>
        <v>0</v>
      </c>
      <c r="W58" s="1">
        <f>IF('Region - Amravati Data'!N57="Online",1,0)</f>
        <v>0</v>
      </c>
      <c r="X58" s="1">
        <f>IF('Region - Amravati Data'!N57="Offline",1,0)</f>
        <v>1</v>
      </c>
      <c r="Y58" s="1">
        <f>IF('Region - Amravati Data'!O57="Online",1,0)</f>
        <v>0</v>
      </c>
      <c r="Z58" s="1">
        <f>IF('Region - Amravati Data'!O57="Offline",1,0)</f>
        <v>0</v>
      </c>
      <c r="AA58" s="1">
        <f>IF('Region - Amravati Data'!P57="Fully Completed",1,0)</f>
        <v>0</v>
      </c>
      <c r="AB58" s="1">
        <f>IF('Region - Amravati Data'!P57="In Progress",1,0)</f>
        <v>1</v>
      </c>
      <c r="AC58" s="1">
        <f>IF('Region - Amravati Data'!P57="N/A",1,0)</f>
        <v>0</v>
      </c>
      <c r="AD58" s="13">
        <f>IF('Region - Amravati Data'!Q57=1,1,0)</f>
        <v>0</v>
      </c>
      <c r="AE58" s="13">
        <f>IF('Region - Amravati Data'!R57=1,1,0)</f>
        <v>0</v>
      </c>
      <c r="AF58" s="13">
        <f>IF('Region - Amravati Data'!S57=1,1,0)</f>
        <v>0</v>
      </c>
      <c r="AG58" s="13">
        <f>IF('Region - Amravati Data'!T57=1,1,0)</f>
        <v>1</v>
      </c>
      <c r="AH58" s="13">
        <f>IF('Region - Amravati Data'!U57=1,1,0)</f>
        <v>0</v>
      </c>
      <c r="AI58" s="13">
        <f>IF('Region - Amravati Data'!V57=1,1,0)</f>
        <v>0</v>
      </c>
    </row>
    <row r="59" spans="2:35" ht="16" x14ac:dyDescent="0.4">
      <c r="B59" s="1">
        <f>'Region - Amravati Data'!A58</f>
        <v>57</v>
      </c>
      <c r="C59" s="1" t="str">
        <f>'Region - Amravati Data'!B58</f>
        <v>Amravati</v>
      </c>
      <c r="D59" s="1" t="str">
        <f>'Region - Amravati Data'!C58</f>
        <v>Amravati W.M</v>
      </c>
      <c r="E59" s="1" t="str">
        <f>'Region - Amravati Data'!D58</f>
        <v>W.M.Amravati - 2</v>
      </c>
      <c r="F59" s="1" t="str">
        <f>'Region - Amravati Data'!E58</f>
        <v>Chandur Bazar</v>
      </c>
      <c r="G59" s="1" t="str">
        <f>'Region - Amravati Data'!F58</f>
        <v>20003791</v>
      </c>
      <c r="H59" s="1" t="str">
        <f>'Region - Amravati Data'!G58</f>
        <v>105 Villages RRWSS</v>
      </c>
      <c r="I59" s="1" t="str">
        <f>'Region - Amravati Data'!H58</f>
        <v>Nanori</v>
      </c>
      <c r="J59" s="1" t="str">
        <f>'Region - Amravati Data'!I58</f>
        <v>Existing 0.45 LL ESR</v>
      </c>
      <c r="K59" s="1">
        <f>IF(J59='Region - Amravati Data'!I58,1,0)</f>
        <v>1</v>
      </c>
      <c r="L59" s="1">
        <f>IF(OR('Region - Amravati Data'!J58="Connected",'Region - Amravati Data'!J58="Not"),1,0)</f>
        <v>1</v>
      </c>
      <c r="M59" s="1">
        <f>IF(OR('Region - Amravati Data'!K58="Connected",'Region - Amravati Data'!K58="Not"),1,0)</f>
        <v>1</v>
      </c>
      <c r="N59" s="1">
        <f>IF(OR('Region - Amravati Data'!L58="Connected",'Region - Amravati Data'!L58="Not"),1,0)</f>
        <v>1</v>
      </c>
      <c r="O59" s="1">
        <f>IF('Region - Amravati Data'!J58="Connected", 1, 0)</f>
        <v>1</v>
      </c>
      <c r="P59" s="1">
        <f>IF('Region - Amravati Data'!J58="Not",1,0)</f>
        <v>0</v>
      </c>
      <c r="Q59" s="1">
        <f>IF('Region - Amravati Data'!K58 = "Connected",1,0)</f>
        <v>0</v>
      </c>
      <c r="R59" s="1">
        <f>IF('Region - Amravati Data'!K58 = "Not",1,0)</f>
        <v>1</v>
      </c>
      <c r="S59" s="1">
        <f>IF('Region - Amravati Data'!L58="Connected",1,0)</f>
        <v>1</v>
      </c>
      <c r="T59" s="1">
        <f>IF('Region - Amravati Data'!L58="Not",1,0)</f>
        <v>0</v>
      </c>
      <c r="U59" s="1">
        <f>IF('Region - Amravati Data'!M58="Online",1,0)</f>
        <v>0</v>
      </c>
      <c r="V59" s="1">
        <f>IF('Region - Amravati Data'!M58="Offline",1,0)</f>
        <v>1</v>
      </c>
      <c r="W59" s="1">
        <f>IF('Region - Amravati Data'!N58="Online",1,0)</f>
        <v>0</v>
      </c>
      <c r="X59" s="1">
        <f>IF('Region - Amravati Data'!N58="Offline",1,0)</f>
        <v>0</v>
      </c>
      <c r="Y59" s="1">
        <f>IF('Region - Amravati Data'!O58="Online",1,0)</f>
        <v>1</v>
      </c>
      <c r="Z59" s="1">
        <f>IF('Region - Amravati Data'!O58="Offline",1,0)</f>
        <v>0</v>
      </c>
      <c r="AA59" s="1">
        <f>IF('Region - Amravati Data'!P58="Fully Completed",1,0)</f>
        <v>0</v>
      </c>
      <c r="AB59" s="1">
        <f>IF('Region - Amravati Data'!P58="In Progress",1,0)</f>
        <v>1</v>
      </c>
      <c r="AC59" s="1">
        <f>IF('Region - Amravati Data'!P58="N/A",1,0)</f>
        <v>0</v>
      </c>
      <c r="AD59" s="13">
        <f>IF('Region - Amravati Data'!Q58=1,1,0)</f>
        <v>0</v>
      </c>
      <c r="AE59" s="13">
        <f>IF('Region - Amravati Data'!R58=1,1,0)</f>
        <v>0</v>
      </c>
      <c r="AF59" s="13">
        <f>IF('Region - Amravati Data'!S58=1,1,0)</f>
        <v>0</v>
      </c>
      <c r="AG59" s="13">
        <f>IF('Region - Amravati Data'!T58=1,1,0)</f>
        <v>0</v>
      </c>
      <c r="AH59" s="13">
        <f>IF('Region - Amravati Data'!U58=1,1,0)</f>
        <v>0</v>
      </c>
      <c r="AI59" s="13">
        <f>IF('Region - Amravati Data'!V58=1,1,0)</f>
        <v>0</v>
      </c>
    </row>
    <row r="60" spans="2:35" ht="16" x14ac:dyDescent="0.4">
      <c r="B60" s="1">
        <f>'Region - Amravati Data'!A59</f>
        <v>58</v>
      </c>
      <c r="C60" s="1" t="str">
        <f>'Region - Amravati Data'!B59</f>
        <v>Amravati</v>
      </c>
      <c r="D60" s="1" t="str">
        <f>'Region - Amravati Data'!C59</f>
        <v>Amravati W.M</v>
      </c>
      <c r="E60" s="1" t="str">
        <f>'Region - Amravati Data'!D59</f>
        <v>W.M.Amravati - 2</v>
      </c>
      <c r="F60" s="1" t="str">
        <f>'Region - Amravati Data'!E59</f>
        <v>Chandur Bazar</v>
      </c>
      <c r="G60" s="1" t="str">
        <f>'Region - Amravati Data'!F59</f>
        <v>20003791</v>
      </c>
      <c r="H60" s="1" t="str">
        <f>'Region - Amravati Data'!G59</f>
        <v>105 Villages RRWSS</v>
      </c>
      <c r="I60" s="1" t="str">
        <f>'Region - Amravati Data'!H59</f>
        <v>Pusda</v>
      </c>
      <c r="J60" s="1" t="str">
        <f>'Region - Amravati Data'!I59</f>
        <v>Existing 1.2 LL ESR</v>
      </c>
      <c r="K60" s="1">
        <f>IF(J60='Region - Amravati Data'!I59,1,0)</f>
        <v>1</v>
      </c>
      <c r="L60" s="1">
        <f>IF(OR('Region - Amravati Data'!J59="Connected",'Region - Amravati Data'!J59="Not"),1,0)</f>
        <v>1</v>
      </c>
      <c r="M60" s="1">
        <f>IF(OR('Region - Amravati Data'!K59="Connected",'Region - Amravati Data'!K59="Not"),1,0)</f>
        <v>1</v>
      </c>
      <c r="N60" s="1">
        <f>IF(OR('Region - Amravati Data'!L59="Connected",'Region - Amravati Data'!L59="Not"),1,0)</f>
        <v>1</v>
      </c>
      <c r="O60" s="1">
        <f>IF('Region - Amravati Data'!J59="Connected", 1, 0)</f>
        <v>1</v>
      </c>
      <c r="P60" s="1">
        <f>IF('Region - Amravati Data'!J59="Not",1,0)</f>
        <v>0</v>
      </c>
      <c r="Q60" s="1">
        <f>IF('Region - Amravati Data'!K59 = "Connected",1,0)</f>
        <v>1</v>
      </c>
      <c r="R60" s="1">
        <f>IF('Region - Amravati Data'!K59 = "Not",1,0)</f>
        <v>0</v>
      </c>
      <c r="S60" s="1">
        <f>IF('Region - Amravati Data'!L59="Connected",1,0)</f>
        <v>1</v>
      </c>
      <c r="T60" s="1">
        <f>IF('Region - Amravati Data'!L59="Not",1,0)</f>
        <v>0</v>
      </c>
      <c r="U60" s="1">
        <f>IF('Region - Amravati Data'!M59="Online",1,0)</f>
        <v>1</v>
      </c>
      <c r="V60" s="1">
        <f>IF('Region - Amravati Data'!M59="Offline",1,0)</f>
        <v>0</v>
      </c>
      <c r="W60" s="1">
        <f>IF('Region - Amravati Data'!N59="Online",1,0)</f>
        <v>0</v>
      </c>
      <c r="X60" s="1">
        <f>IF('Region - Amravati Data'!N59="Offline",1,0)</f>
        <v>1</v>
      </c>
      <c r="Y60" s="1">
        <f>IF('Region - Amravati Data'!O59="Online",1,0)</f>
        <v>1</v>
      </c>
      <c r="Z60" s="1">
        <f>IF('Region - Amravati Data'!O59="Offline",1,0)</f>
        <v>0</v>
      </c>
      <c r="AA60" s="1">
        <f>IF('Region - Amravati Data'!P59="Fully Completed",1,0)</f>
        <v>1</v>
      </c>
      <c r="AB60" s="1">
        <f>IF('Region - Amravati Data'!P59="In Progress",1,0)</f>
        <v>0</v>
      </c>
      <c r="AC60" s="1">
        <f>IF('Region - Amravati Data'!P59="N/A",1,0)</f>
        <v>0</v>
      </c>
      <c r="AD60" s="13">
        <f>IF('Region - Amravati Data'!Q59=1,1,0)</f>
        <v>0</v>
      </c>
      <c r="AE60" s="13">
        <f>IF('Region - Amravati Data'!R59=1,1,0)</f>
        <v>1</v>
      </c>
      <c r="AF60" s="13">
        <f>IF('Region - Amravati Data'!S59=1,1,0)</f>
        <v>1</v>
      </c>
      <c r="AG60" s="13">
        <f>IF('Region - Amravati Data'!T59=1,1,0)</f>
        <v>0</v>
      </c>
      <c r="AH60" s="13">
        <f>IF('Region - Amravati Data'!U59=1,1,0)</f>
        <v>0</v>
      </c>
      <c r="AI60" s="13">
        <f>IF('Region - Amravati Data'!V59=1,1,0)</f>
        <v>0</v>
      </c>
    </row>
    <row r="61" spans="2:35" ht="16" x14ac:dyDescent="0.4">
      <c r="B61" s="1">
        <f>'Region - Amravati Data'!A60</f>
        <v>59</v>
      </c>
      <c r="C61" s="1" t="str">
        <f>'Region - Amravati Data'!B60</f>
        <v>Amravati</v>
      </c>
      <c r="D61" s="1" t="str">
        <f>'Region - Amravati Data'!C60</f>
        <v>Amravati W.M</v>
      </c>
      <c r="E61" s="1" t="str">
        <f>'Region - Amravati Data'!D60</f>
        <v>W.M.Amravati - 2</v>
      </c>
      <c r="F61" s="1" t="str">
        <f>'Region - Amravati Data'!E60</f>
        <v>Achalpur</v>
      </c>
      <c r="G61" s="1" t="str">
        <f>'Region - Amravati Data'!F60</f>
        <v>20003791</v>
      </c>
      <c r="H61" s="1" t="str">
        <f>'Region - Amravati Data'!G60</f>
        <v>105 Villages RRWSS</v>
      </c>
      <c r="I61" s="1" t="str">
        <f>'Region - Amravati Data'!H60</f>
        <v>Wandli</v>
      </c>
      <c r="J61" s="1" t="str">
        <f>'Region - Amravati Data'!I60</f>
        <v>Existing 0.40 LL ESR</v>
      </c>
      <c r="K61" s="1">
        <f>IF(J61='Region - Amravati Data'!I60,1,0)</f>
        <v>1</v>
      </c>
      <c r="L61" s="1">
        <f>IF(OR('Region - Amravati Data'!J60="Connected",'Region - Amravati Data'!J60="Not"),1,0)</f>
        <v>1</v>
      </c>
      <c r="M61" s="1">
        <f>IF(OR('Region - Amravati Data'!K60="Connected",'Region - Amravati Data'!K60="Not"),1,0)</f>
        <v>1</v>
      </c>
      <c r="N61" s="1">
        <f>IF(OR('Region - Amravati Data'!L60="Connected",'Region - Amravati Data'!L60="Not"),1,0)</f>
        <v>1</v>
      </c>
      <c r="O61" s="1">
        <f>IF('Region - Amravati Data'!J60="Connected", 1, 0)</f>
        <v>1</v>
      </c>
      <c r="P61" s="1">
        <f>IF('Region - Amravati Data'!J60="Not",1,0)</f>
        <v>0</v>
      </c>
      <c r="Q61" s="1">
        <f>IF('Region - Amravati Data'!K60 = "Connected",1,0)</f>
        <v>1</v>
      </c>
      <c r="R61" s="1">
        <f>IF('Region - Amravati Data'!K60 = "Not",1,0)</f>
        <v>0</v>
      </c>
      <c r="S61" s="1">
        <f>IF('Region - Amravati Data'!L60="Connected",1,0)</f>
        <v>1</v>
      </c>
      <c r="T61" s="1">
        <f>IF('Region - Amravati Data'!L60="Not",1,0)</f>
        <v>0</v>
      </c>
      <c r="U61" s="1">
        <f>IF('Region - Amravati Data'!M60="Online",1,0)</f>
        <v>1</v>
      </c>
      <c r="V61" s="1">
        <f>IF('Region - Amravati Data'!M60="Offline",1,0)</f>
        <v>0</v>
      </c>
      <c r="W61" s="1">
        <f>IF('Region - Amravati Data'!N60="Online",1,0)</f>
        <v>0</v>
      </c>
      <c r="X61" s="1">
        <f>IF('Region - Amravati Data'!N60="Offline",1,0)</f>
        <v>1</v>
      </c>
      <c r="Y61" s="1">
        <f>IF('Region - Amravati Data'!O60="Online",1,0)</f>
        <v>1</v>
      </c>
      <c r="Z61" s="1">
        <f>IF('Region - Amravati Data'!O60="Offline",1,0)</f>
        <v>0</v>
      </c>
      <c r="AA61" s="1">
        <f>IF('Region - Amravati Data'!P60="Fully Completed",1,0)</f>
        <v>1</v>
      </c>
      <c r="AB61" s="1">
        <f>IF('Region - Amravati Data'!P60="In Progress",1,0)</f>
        <v>0</v>
      </c>
      <c r="AC61" s="1">
        <f>IF('Region - Amravati Data'!P60="N/A",1,0)</f>
        <v>0</v>
      </c>
      <c r="AD61" s="13">
        <f>IF('Region - Amravati Data'!Q60=1,1,0)</f>
        <v>0</v>
      </c>
      <c r="AE61" s="13">
        <f>IF('Region - Amravati Data'!R60=1,1,0)</f>
        <v>0</v>
      </c>
      <c r="AF61" s="13">
        <f>IF('Region - Amravati Data'!S60=1,1,0)</f>
        <v>1</v>
      </c>
      <c r="AG61" s="13">
        <f>IF('Region - Amravati Data'!T60=1,1,0)</f>
        <v>0</v>
      </c>
      <c r="AH61" s="13">
        <f>IF('Region - Amravati Data'!U60=1,1,0)</f>
        <v>0</v>
      </c>
      <c r="AI61" s="13">
        <f>IF('Region - Amravati Data'!V60=1,1,0)</f>
        <v>0</v>
      </c>
    </row>
    <row r="62" spans="2:35" ht="16" x14ac:dyDescent="0.4">
      <c r="B62" s="1">
        <f>'Region - Amravati Data'!A61</f>
        <v>60</v>
      </c>
      <c r="C62" s="1" t="str">
        <f>'Region - Amravati Data'!B61</f>
        <v>Akola</v>
      </c>
      <c r="D62" s="1" t="str">
        <f>'Region - Amravati Data'!C61</f>
        <v>Akola</v>
      </c>
      <c r="E62" s="1" t="str">
        <f>'Region - Amravati Data'!D61</f>
        <v>Akola</v>
      </c>
      <c r="F62" s="1" t="str">
        <f>'Region - Amravati Data'!E61</f>
        <v>Akola</v>
      </c>
      <c r="G62" s="1" t="str">
        <f>'Region - Amravati Data'!F61</f>
        <v>20028565</v>
      </c>
      <c r="H62" s="1" t="str">
        <f>'Region - Amravati Data'!G61</f>
        <v>Akot 84 VRRWSS Tq. Akola, Akot &amp; Telhara Dist. Akola</v>
      </c>
      <c r="I62" s="1" t="str">
        <f>'Region - Amravati Data'!H61</f>
        <v>Dinoda</v>
      </c>
      <c r="J62" s="1" t="str">
        <f>'Region - Amravati Data'!I61</f>
        <v>Existing 0.50 LL ESR</v>
      </c>
      <c r="K62" s="1">
        <f>IF(J62='Region - Amravati Data'!I61,1,0)</f>
        <v>1</v>
      </c>
      <c r="L62" s="1">
        <f>IF(OR('Region - Amravati Data'!J61="Connected",'Region - Amravati Data'!J61="Not"),1,0)</f>
        <v>1</v>
      </c>
      <c r="M62" s="1">
        <f>IF(OR('Region - Amravati Data'!K61="Connected",'Region - Amravati Data'!K61="Not"),1,0)</f>
        <v>1</v>
      </c>
      <c r="N62" s="1">
        <f>IF(OR('Region - Amravati Data'!L61="Connected",'Region - Amravati Data'!L61="Not"),1,0)</f>
        <v>1</v>
      </c>
      <c r="O62" s="1">
        <f>IF('Region - Amravati Data'!J61="Connected", 1, 0)</f>
        <v>1</v>
      </c>
      <c r="P62" s="1">
        <f>IF('Region - Amravati Data'!J61="Not",1,0)</f>
        <v>0</v>
      </c>
      <c r="Q62" s="1">
        <f>IF('Region - Amravati Data'!K61 = "Connected",1,0)</f>
        <v>1</v>
      </c>
      <c r="R62" s="1">
        <f>IF('Region - Amravati Data'!K61 = "Not",1,0)</f>
        <v>0</v>
      </c>
      <c r="S62" s="1">
        <f>IF('Region - Amravati Data'!L61="Connected",1,0)</f>
        <v>0</v>
      </c>
      <c r="T62" s="1">
        <f>IF('Region - Amravati Data'!L61="Not",1,0)</f>
        <v>1</v>
      </c>
      <c r="U62" s="1">
        <f>IF('Region - Amravati Data'!M61="Online",1,0)</f>
        <v>1</v>
      </c>
      <c r="V62" s="1">
        <f>IF('Region - Amravati Data'!M61="Offline",1,0)</f>
        <v>0</v>
      </c>
      <c r="W62" s="1">
        <f>IF('Region - Amravati Data'!N61="Online",1,0)</f>
        <v>0</v>
      </c>
      <c r="X62" s="1">
        <f>IF('Region - Amravati Data'!N61="Offline",1,0)</f>
        <v>1</v>
      </c>
      <c r="Y62" s="1">
        <f>IF('Region - Amravati Data'!O61="Online",1,0)</f>
        <v>0</v>
      </c>
      <c r="Z62" s="1">
        <f>IF('Region - Amravati Data'!O61="Offline",1,0)</f>
        <v>0</v>
      </c>
      <c r="AA62" s="1">
        <f>IF('Region - Amravati Data'!P61="Fully Completed",1,0)</f>
        <v>0</v>
      </c>
      <c r="AB62" s="1">
        <f>IF('Region - Amravati Data'!P61="In Progress",1,0)</f>
        <v>1</v>
      </c>
      <c r="AC62" s="1">
        <f>IF('Region - Amravati Data'!P61="N/A",1,0)</f>
        <v>0</v>
      </c>
      <c r="AD62" s="13">
        <f>IF('Region - Amravati Data'!Q61=1,1,0)</f>
        <v>0</v>
      </c>
      <c r="AE62" s="13">
        <f>IF('Region - Amravati Data'!R61=1,1,0)</f>
        <v>0</v>
      </c>
      <c r="AF62" s="13">
        <f>IF('Region - Amravati Data'!S61=1,1,0)</f>
        <v>0</v>
      </c>
      <c r="AG62" s="13">
        <f>IF('Region - Amravati Data'!T61=1,1,0)</f>
        <v>1</v>
      </c>
      <c r="AH62" s="13">
        <f>IF('Region - Amravati Data'!U61=1,1,0)</f>
        <v>0</v>
      </c>
      <c r="AI62" s="13">
        <f>IF('Region - Amravati Data'!V61=1,1,0)</f>
        <v>0</v>
      </c>
    </row>
    <row r="63" spans="2:35" ht="16" x14ac:dyDescent="0.4">
      <c r="B63" s="1">
        <f>'Region - Amravati Data'!A62</f>
        <v>61</v>
      </c>
      <c r="C63" s="1" t="str">
        <f>'Region - Amravati Data'!B62</f>
        <v>Amravati</v>
      </c>
      <c r="D63" s="1" t="str">
        <f>'Region - Amravati Data'!C62</f>
        <v>Amravati</v>
      </c>
      <c r="E63" s="1" t="str">
        <f>'Region - Amravati Data'!D62</f>
        <v>Achalpur</v>
      </c>
      <c r="F63" s="1" t="str">
        <f>'Region - Amravati Data'!E62</f>
        <v>Achalpur</v>
      </c>
      <c r="G63" s="1" t="str">
        <f>'Region - Amravati Data'!F62</f>
        <v>7945938</v>
      </c>
      <c r="H63" s="1" t="str">
        <f>'Region - Amravati Data'!G62</f>
        <v>83 Village RRWS Scheme MJP RR (C 39)</v>
      </c>
      <c r="I63" s="1" t="str">
        <f>'Region - Amravati Data'!H62</f>
        <v>Tondgaon</v>
      </c>
      <c r="J63" s="1" t="str">
        <f>'Region - Amravati Data'!I62</f>
        <v>Existing 1.00 LL ESR</v>
      </c>
      <c r="K63" s="1">
        <f>IF(J63='Region - Amravati Data'!I62,1,0)</f>
        <v>1</v>
      </c>
      <c r="L63" s="1">
        <f>IF(OR('Region - Amravati Data'!J62="Connected",'Region - Amravati Data'!J62="Not"),1,0)</f>
        <v>1</v>
      </c>
      <c r="M63" s="1">
        <f>IF(OR('Region - Amravati Data'!K62="Connected",'Region - Amravati Data'!K62="Not"),1,0)</f>
        <v>1</v>
      </c>
      <c r="N63" s="1">
        <f>IF(OR('Region - Amravati Data'!L62="Connected",'Region - Amravati Data'!L62="Not"),1,0)</f>
        <v>1</v>
      </c>
      <c r="O63" s="1">
        <f>IF('Region - Amravati Data'!J62="Connected", 1, 0)</f>
        <v>1</v>
      </c>
      <c r="P63" s="1">
        <f>IF('Region - Amravati Data'!J62="Not",1,0)</f>
        <v>0</v>
      </c>
      <c r="Q63" s="1">
        <f>IF('Region - Amravati Data'!K62 = "Connected",1,0)</f>
        <v>1</v>
      </c>
      <c r="R63" s="1">
        <f>IF('Region - Amravati Data'!K62 = "Not",1,0)</f>
        <v>0</v>
      </c>
      <c r="S63" s="1">
        <f>IF('Region - Amravati Data'!L62="Connected",1,0)</f>
        <v>1</v>
      </c>
      <c r="T63" s="1">
        <f>IF('Region - Amravati Data'!L62="Not",1,0)</f>
        <v>0</v>
      </c>
      <c r="U63" s="1">
        <f>IF('Region - Amravati Data'!M62="Online",1,0)</f>
        <v>1</v>
      </c>
      <c r="V63" s="1">
        <f>IF('Region - Amravati Data'!M62="Offline",1,0)</f>
        <v>0</v>
      </c>
      <c r="W63" s="1">
        <f>IF('Region - Amravati Data'!N62="Online",1,0)</f>
        <v>0</v>
      </c>
      <c r="X63" s="1">
        <f>IF('Region - Amravati Data'!N62="Offline",1,0)</f>
        <v>1</v>
      </c>
      <c r="Y63" s="1">
        <f>IF('Region - Amravati Data'!O62="Online",1,0)</f>
        <v>1</v>
      </c>
      <c r="Z63" s="1">
        <f>IF('Region - Amravati Data'!O62="Offline",1,0)</f>
        <v>0</v>
      </c>
      <c r="AA63" s="1">
        <f>IF('Region - Amravati Data'!P62="Fully Completed",1,0)</f>
        <v>1</v>
      </c>
      <c r="AB63" s="1">
        <f>IF('Region - Amravati Data'!P62="In Progress",1,0)</f>
        <v>0</v>
      </c>
      <c r="AC63" s="1">
        <f>IF('Region - Amravati Data'!P62="N/A",1,0)</f>
        <v>0</v>
      </c>
      <c r="AD63" s="13">
        <f>IF('Region - Amravati Data'!Q62=1,1,0)</f>
        <v>0</v>
      </c>
      <c r="AE63" s="13">
        <f>IF('Region - Amravati Data'!R62=1,1,0)</f>
        <v>0</v>
      </c>
      <c r="AF63" s="13">
        <f>IF('Region - Amravati Data'!S62=1,1,0)</f>
        <v>1</v>
      </c>
      <c r="AG63" s="13">
        <f>IF('Region - Amravati Data'!T62=1,1,0)</f>
        <v>0</v>
      </c>
      <c r="AH63" s="13">
        <f>IF('Region - Amravati Data'!U62=1,1,0)</f>
        <v>0</v>
      </c>
      <c r="AI63" s="13">
        <f>IF('Region - Amravati Data'!V62=1,1,0)</f>
        <v>0</v>
      </c>
    </row>
    <row r="64" spans="2:35" ht="16" x14ac:dyDescent="0.4">
      <c r="B64" s="1">
        <f>'Region - Amravati Data'!A63</f>
        <v>62</v>
      </c>
      <c r="C64" s="1" t="str">
        <f>'Region - Amravati Data'!B63</f>
        <v>Akola</v>
      </c>
      <c r="D64" s="1" t="str">
        <f>'Region - Amravati Data'!C63</f>
        <v>Buldhana</v>
      </c>
      <c r="E64" s="1" t="str">
        <f>'Region - Amravati Data'!D63</f>
        <v>Khamgaon</v>
      </c>
      <c r="F64" s="1" t="str">
        <f>'Region - Amravati Data'!E63</f>
        <v>Nandura</v>
      </c>
      <c r="G64" s="1" t="str">
        <f>'Region - Amravati Data'!F63</f>
        <v>20028083</v>
      </c>
      <c r="H64" s="1" t="str">
        <f>'Region - Amravati Data'!G63</f>
        <v>Wadali &amp; 8 Villages RRWSS</v>
      </c>
      <c r="I64" s="1" t="str">
        <f>'Region - Amravati Data'!H63</f>
        <v>Khatkhed</v>
      </c>
      <c r="J64" s="1" t="str">
        <f>'Region - Amravati Data'!I63</f>
        <v>Proposed 0.30 LL ESR</v>
      </c>
      <c r="K64" s="1">
        <f>IF(J64='Region - Amravati Data'!I63,1,0)</f>
        <v>1</v>
      </c>
      <c r="L64" s="1">
        <f>IF(OR('Region - Amravati Data'!J63="Connected",'Region - Amravati Data'!J63="Not"),1,0)</f>
        <v>1</v>
      </c>
      <c r="M64" s="1">
        <f>IF(OR('Region - Amravati Data'!K63="Connected",'Region - Amravati Data'!K63="Not"),1,0)</f>
        <v>1</v>
      </c>
      <c r="N64" s="1">
        <f>IF(OR('Region - Amravati Data'!L63="Connected",'Region - Amravati Data'!L63="Not"),1,0)</f>
        <v>1</v>
      </c>
      <c r="O64" s="1">
        <f>IF('Region - Amravati Data'!J63="Connected", 1, 0)</f>
        <v>1</v>
      </c>
      <c r="P64" s="1">
        <f>IF('Region - Amravati Data'!J63="Not",1,0)</f>
        <v>0</v>
      </c>
      <c r="Q64" s="1">
        <f>IF('Region - Amravati Data'!K63 = "Connected",1,0)</f>
        <v>1</v>
      </c>
      <c r="R64" s="1">
        <f>IF('Region - Amravati Data'!K63 = "Not",1,0)</f>
        <v>0</v>
      </c>
      <c r="S64" s="1">
        <f>IF('Region - Amravati Data'!L63="Connected",1,0)</f>
        <v>1</v>
      </c>
      <c r="T64" s="1">
        <f>IF('Region - Amravati Data'!L63="Not",1,0)</f>
        <v>0</v>
      </c>
      <c r="U64" s="1">
        <f>IF('Region - Amravati Data'!M63="Online",1,0)</f>
        <v>1</v>
      </c>
      <c r="V64" s="1">
        <f>IF('Region - Amravati Data'!M63="Offline",1,0)</f>
        <v>0</v>
      </c>
      <c r="W64" s="1">
        <f>IF('Region - Amravati Data'!N63="Online",1,0)</f>
        <v>1</v>
      </c>
      <c r="X64" s="1">
        <f>IF('Region - Amravati Data'!N63="Offline",1,0)</f>
        <v>0</v>
      </c>
      <c r="Y64" s="1">
        <f>IF('Region - Amravati Data'!O63="Online",1,0)</f>
        <v>1</v>
      </c>
      <c r="Z64" s="1">
        <f>IF('Region - Amravati Data'!O63="Offline",1,0)</f>
        <v>0</v>
      </c>
      <c r="AA64" s="1">
        <f>IF('Region - Amravati Data'!P63="Fully Completed",1,0)</f>
        <v>1</v>
      </c>
      <c r="AB64" s="1">
        <f>IF('Region - Amravati Data'!P63="In Progress",1,0)</f>
        <v>0</v>
      </c>
      <c r="AC64" s="1">
        <f>IF('Region - Amravati Data'!P63="N/A",1,0)</f>
        <v>0</v>
      </c>
      <c r="AD64" s="13">
        <f>IF('Region - Amravati Data'!Q63=1,1,0)</f>
        <v>0</v>
      </c>
      <c r="AE64" s="13">
        <f>IF('Region - Amravati Data'!R63=1,1,0)</f>
        <v>0</v>
      </c>
      <c r="AF64" s="13">
        <f>IF('Region - Amravati Data'!S63=1,1,0)</f>
        <v>0</v>
      </c>
      <c r="AG64" s="13">
        <f>IF('Region - Amravati Data'!T63=1,1,0)</f>
        <v>0</v>
      </c>
      <c r="AH64" s="13">
        <f>IF('Region - Amravati Data'!U63=1,1,0)</f>
        <v>0</v>
      </c>
      <c r="AI64" s="13">
        <f>IF('Region - Amravati Data'!V63=1,1,0)</f>
        <v>0</v>
      </c>
    </row>
    <row r="65" spans="2:35" ht="16" x14ac:dyDescent="0.4">
      <c r="B65" s="1">
        <f>'Region - Amravati Data'!A64</f>
        <v>63</v>
      </c>
      <c r="C65" s="1" t="str">
        <f>'Region - Amravati Data'!B64</f>
        <v>Amravati</v>
      </c>
      <c r="D65" s="1" t="str">
        <f>'Region - Amravati Data'!C64</f>
        <v>Amravati</v>
      </c>
      <c r="E65" s="1" t="str">
        <f>'Region - Amravati Data'!D64</f>
        <v>Achalpur</v>
      </c>
      <c r="F65" s="1" t="str">
        <f>'Region - Amravati Data'!E64</f>
        <v>Achalpur</v>
      </c>
      <c r="G65" s="1" t="str">
        <f>'Region - Amravati Data'!F64</f>
        <v>20029998</v>
      </c>
      <c r="H65" s="1" t="str">
        <f>'Region - Amravati Data'!G64</f>
        <v>Shahanur &amp; 9 Villages RRWS</v>
      </c>
      <c r="I65" s="1" t="str">
        <f>'Region - Amravati Data'!H64</f>
        <v>Kasampur</v>
      </c>
      <c r="J65" s="1" t="str">
        <f>'Region - Amravati Data'!I64</f>
        <v>Existing 0.35 LL ESR</v>
      </c>
      <c r="K65" s="1">
        <f>IF(J65='Region - Amravati Data'!I64,1,0)</f>
        <v>1</v>
      </c>
      <c r="L65" s="1">
        <f>IF(OR('Region - Amravati Data'!J64="Connected",'Region - Amravati Data'!J64="Not"),1,0)</f>
        <v>1</v>
      </c>
      <c r="M65" s="1">
        <f>IF(OR('Region - Amravati Data'!K64="Connected",'Region - Amravati Data'!K64="Not"),1,0)</f>
        <v>1</v>
      </c>
      <c r="N65" s="1">
        <f>IF(OR('Region - Amravati Data'!L64="Connected",'Region - Amravati Data'!L64="Not"),1,0)</f>
        <v>1</v>
      </c>
      <c r="O65" s="1">
        <f>IF('Region - Amravati Data'!J64="Connected", 1, 0)</f>
        <v>1</v>
      </c>
      <c r="P65" s="1">
        <f>IF('Region - Amravati Data'!J64="Not",1,0)</f>
        <v>0</v>
      </c>
      <c r="Q65" s="1">
        <f>IF('Region - Amravati Data'!K64 = "Connected",1,0)</f>
        <v>1</v>
      </c>
      <c r="R65" s="1">
        <f>IF('Region - Amravati Data'!K64 = "Not",1,0)</f>
        <v>0</v>
      </c>
      <c r="S65" s="1">
        <f>IF('Region - Amravati Data'!L64="Connected",1,0)</f>
        <v>0</v>
      </c>
      <c r="T65" s="1">
        <f>IF('Region - Amravati Data'!L64="Not",1,0)</f>
        <v>1</v>
      </c>
      <c r="U65" s="1">
        <f>IF('Region - Amravati Data'!M64="Online",1,0)</f>
        <v>1</v>
      </c>
      <c r="V65" s="1">
        <f>IF('Region - Amravati Data'!M64="Offline",1,0)</f>
        <v>0</v>
      </c>
      <c r="W65" s="1">
        <f>IF('Region - Amravati Data'!N64="Online",1,0)</f>
        <v>0</v>
      </c>
      <c r="X65" s="1">
        <f>IF('Region - Amravati Data'!N64="Offline",1,0)</f>
        <v>1</v>
      </c>
      <c r="Y65" s="1">
        <f>IF('Region - Amravati Data'!O64="Online",1,0)</f>
        <v>0</v>
      </c>
      <c r="Z65" s="1">
        <f>IF('Region - Amravati Data'!O64="Offline",1,0)</f>
        <v>0</v>
      </c>
      <c r="AA65" s="1">
        <f>IF('Region - Amravati Data'!P64="Fully Completed",1,0)</f>
        <v>0</v>
      </c>
      <c r="AB65" s="1">
        <f>IF('Region - Amravati Data'!P64="In Progress",1,0)</f>
        <v>1</v>
      </c>
      <c r="AC65" s="1">
        <f>IF('Region - Amravati Data'!P64="N/A",1,0)</f>
        <v>0</v>
      </c>
      <c r="AD65" s="13">
        <f>IF('Region - Amravati Data'!Q64=1,1,0)</f>
        <v>0</v>
      </c>
      <c r="AE65" s="13">
        <f>IF('Region - Amravati Data'!R64=1,1,0)</f>
        <v>0</v>
      </c>
      <c r="AF65" s="13">
        <f>IF('Region - Amravati Data'!S64=1,1,0)</f>
        <v>0</v>
      </c>
      <c r="AG65" s="13">
        <f>IF('Region - Amravati Data'!T64=1,1,0)</f>
        <v>1</v>
      </c>
      <c r="AH65" s="13">
        <f>IF('Region - Amravati Data'!U64=1,1,0)</f>
        <v>0</v>
      </c>
      <c r="AI65" s="13">
        <f>IF('Region - Amravati Data'!V64=1,1,0)</f>
        <v>0</v>
      </c>
    </row>
    <row r="66" spans="2:35" ht="16" x14ac:dyDescent="0.4">
      <c r="B66" s="1">
        <f>'Region - Amravati Data'!A65</f>
        <v>64</v>
      </c>
      <c r="C66" s="1" t="str">
        <f>'Region - Amravati Data'!B65</f>
        <v>Akola</v>
      </c>
      <c r="D66" s="1" t="str">
        <f>'Region - Amravati Data'!C65</f>
        <v>Akola</v>
      </c>
      <c r="E66" s="1" t="str">
        <f>'Region - Amravati Data'!D65</f>
        <v>Akola</v>
      </c>
      <c r="F66" s="1" t="str">
        <f>'Region - Amravati Data'!E65</f>
        <v>Akola</v>
      </c>
      <c r="G66" s="1" t="str">
        <f>'Region - Amravati Data'!F65</f>
        <v>20028565</v>
      </c>
      <c r="H66" s="1" t="str">
        <f>'Region - Amravati Data'!G65</f>
        <v>Akot 84 VRRWSS Tq. Akola, Akot &amp; Telhara Dist. Akola</v>
      </c>
      <c r="I66" s="1" t="str">
        <f>'Region - Amravati Data'!H65</f>
        <v>Kawasa Bk.</v>
      </c>
      <c r="J66" s="1" t="str">
        <f>'Region - Amravati Data'!I65</f>
        <v>Existing 1.00 LL ESR-Outlet-1</v>
      </c>
      <c r="K66" s="1">
        <f>IF(J66='Region - Amravati Data'!I65,1,0)</f>
        <v>1</v>
      </c>
      <c r="L66" s="1">
        <f>IF(OR('Region - Amravati Data'!J65="Connected",'Region - Amravati Data'!J65="Not"),1,0)</f>
        <v>1</v>
      </c>
      <c r="M66" s="1">
        <f>IF(OR('Region - Amravati Data'!K65="Connected",'Region - Amravati Data'!K65="Not"),1,0)</f>
        <v>1</v>
      </c>
      <c r="N66" s="1">
        <f>IF(OR('Region - Amravati Data'!L65="Connected",'Region - Amravati Data'!L65="Not"),1,0)</f>
        <v>1</v>
      </c>
      <c r="O66" s="1">
        <f>IF('Region - Amravati Data'!J65="Connected", 1, 0)</f>
        <v>1</v>
      </c>
      <c r="P66" s="1">
        <f>IF('Region - Amravati Data'!J65="Not",1,0)</f>
        <v>0</v>
      </c>
      <c r="Q66" s="1">
        <f>IF('Region - Amravati Data'!K65 = "Connected",1,0)</f>
        <v>1</v>
      </c>
      <c r="R66" s="1">
        <f>IF('Region - Amravati Data'!K65 = "Not",1,0)</f>
        <v>0</v>
      </c>
      <c r="S66" s="1">
        <f>IF('Region - Amravati Data'!L65="Connected",1,0)</f>
        <v>0</v>
      </c>
      <c r="T66" s="1">
        <f>IF('Region - Amravati Data'!L65="Not",1,0)</f>
        <v>1</v>
      </c>
      <c r="U66" s="1">
        <f>IF('Region - Amravati Data'!M65="Online",1,0)</f>
        <v>1</v>
      </c>
      <c r="V66" s="1">
        <f>IF('Region - Amravati Data'!M65="Offline",1,0)</f>
        <v>0</v>
      </c>
      <c r="W66" s="1">
        <f>IF('Region - Amravati Data'!N65="Online",1,0)</f>
        <v>0</v>
      </c>
      <c r="X66" s="1">
        <f>IF('Region - Amravati Data'!N65="Offline",1,0)</f>
        <v>1</v>
      </c>
      <c r="Y66" s="1">
        <f>IF('Region - Amravati Data'!O65="Online",1,0)</f>
        <v>0</v>
      </c>
      <c r="Z66" s="1">
        <f>IF('Region - Amravati Data'!O65="Offline",1,0)</f>
        <v>0</v>
      </c>
      <c r="AA66" s="1">
        <f>IF('Region - Amravati Data'!P65="Fully Completed",1,0)</f>
        <v>0</v>
      </c>
      <c r="AB66" s="1">
        <f>IF('Region - Amravati Data'!P65="In Progress",1,0)</f>
        <v>1</v>
      </c>
      <c r="AC66" s="1">
        <f>IF('Region - Amravati Data'!P65="N/A",1,0)</f>
        <v>0</v>
      </c>
      <c r="AD66" s="13">
        <f>IF('Region - Amravati Data'!Q65=1,1,0)</f>
        <v>0</v>
      </c>
      <c r="AE66" s="13">
        <f>IF('Region - Amravati Data'!R65=1,1,0)</f>
        <v>0</v>
      </c>
      <c r="AF66" s="13">
        <f>IF('Region - Amravati Data'!S65=1,1,0)</f>
        <v>0</v>
      </c>
      <c r="AG66" s="13">
        <f>IF('Region - Amravati Data'!T65=1,1,0)</f>
        <v>1</v>
      </c>
      <c r="AH66" s="13">
        <f>IF('Region - Amravati Data'!U65=1,1,0)</f>
        <v>0</v>
      </c>
      <c r="AI66" s="13">
        <f>IF('Region - Amravati Data'!V65=1,1,0)</f>
        <v>0</v>
      </c>
    </row>
    <row r="67" spans="2:35" ht="16" x14ac:dyDescent="0.4">
      <c r="B67" s="1">
        <f>'Region - Amravati Data'!A66</f>
        <v>65</v>
      </c>
      <c r="C67" s="1" t="str">
        <f>'Region - Amravati Data'!B66</f>
        <v>Amravati</v>
      </c>
      <c r="D67" s="1" t="str">
        <f>'Region - Amravati Data'!C66</f>
        <v>Amravati</v>
      </c>
      <c r="E67" s="1" t="str">
        <f>'Region - Amravati Data'!D66</f>
        <v>Achalpur</v>
      </c>
      <c r="F67" s="1" t="str">
        <f>'Region - Amravati Data'!E66</f>
        <v>Chandur Bazar</v>
      </c>
      <c r="G67" s="1" t="str">
        <f>'Region - Amravati Data'!F66</f>
        <v>7945938</v>
      </c>
      <c r="H67" s="1" t="str">
        <f>'Region - Amravati Data'!G66</f>
        <v>83 Village RRWS Scheme MJP RR (C 39)</v>
      </c>
      <c r="I67" s="1" t="str">
        <f>'Region - Amravati Data'!H66</f>
        <v>Kandali</v>
      </c>
      <c r="J67" s="1" t="str">
        <f>'Region - Amravati Data'!I66</f>
        <v>Existing 2 LL ESR</v>
      </c>
      <c r="K67" s="1">
        <f>IF(J67='Region - Amravati Data'!I66,1,0)</f>
        <v>1</v>
      </c>
      <c r="L67" s="1">
        <f>IF(OR('Region - Amravati Data'!J66="Connected",'Region - Amravati Data'!J66="Not"),1,0)</f>
        <v>1</v>
      </c>
      <c r="M67" s="1">
        <f>IF(OR('Region - Amravati Data'!K66="Connected",'Region - Amravati Data'!K66="Not"),1,0)</f>
        <v>1</v>
      </c>
      <c r="N67" s="1">
        <f>IF(OR('Region - Amravati Data'!L66="Connected",'Region - Amravati Data'!L66="Not"),1,0)</f>
        <v>1</v>
      </c>
      <c r="O67" s="1">
        <f>IF('Region - Amravati Data'!J66="Connected", 1, 0)</f>
        <v>1</v>
      </c>
      <c r="P67" s="1">
        <f>IF('Region - Amravati Data'!J66="Not",1,0)</f>
        <v>0</v>
      </c>
      <c r="Q67" s="1">
        <f>IF('Region - Amravati Data'!K66 = "Connected",1,0)</f>
        <v>1</v>
      </c>
      <c r="R67" s="1">
        <f>IF('Region - Amravati Data'!K66 = "Not",1,0)</f>
        <v>0</v>
      </c>
      <c r="S67" s="1">
        <f>IF('Region - Amravati Data'!L66="Connected",1,0)</f>
        <v>1</v>
      </c>
      <c r="T67" s="1">
        <f>IF('Region - Amravati Data'!L66="Not",1,0)</f>
        <v>0</v>
      </c>
      <c r="U67" s="1">
        <f>IF('Region - Amravati Data'!M66="Online",1,0)</f>
        <v>0</v>
      </c>
      <c r="V67" s="1">
        <f>IF('Region - Amravati Data'!M66="Offline",1,0)</f>
        <v>1</v>
      </c>
      <c r="W67" s="1">
        <f>IF('Region - Amravati Data'!N66="Online",1,0)</f>
        <v>0</v>
      </c>
      <c r="X67" s="1">
        <f>IF('Region - Amravati Data'!N66="Offline",1,0)</f>
        <v>1</v>
      </c>
      <c r="Y67" s="1">
        <f>IF('Region - Amravati Data'!O66="Online",1,0)</f>
        <v>1</v>
      </c>
      <c r="Z67" s="1">
        <f>IF('Region - Amravati Data'!O66="Offline",1,0)</f>
        <v>0</v>
      </c>
      <c r="AA67" s="1">
        <f>IF('Region - Amravati Data'!P66="Fully Completed",1,0)</f>
        <v>1</v>
      </c>
      <c r="AB67" s="1">
        <f>IF('Region - Amravati Data'!P66="In Progress",1,0)</f>
        <v>0</v>
      </c>
      <c r="AC67" s="1">
        <f>IF('Region - Amravati Data'!P66="N/A",1,0)</f>
        <v>0</v>
      </c>
      <c r="AD67" s="13">
        <f>IF('Region - Amravati Data'!Q66=1,1,0)</f>
        <v>0</v>
      </c>
      <c r="AE67" s="13">
        <f>IF('Region - Amravati Data'!R66=1,1,0)</f>
        <v>0</v>
      </c>
      <c r="AF67" s="13">
        <f>IF('Region - Amravati Data'!S66=1,1,0)</f>
        <v>0</v>
      </c>
      <c r="AG67" s="13">
        <f>IF('Region - Amravati Data'!T66=1,1,0)</f>
        <v>1</v>
      </c>
      <c r="AH67" s="13">
        <f>IF('Region - Amravati Data'!U66=1,1,0)</f>
        <v>0</v>
      </c>
      <c r="AI67" s="13">
        <f>IF('Region - Amravati Data'!V66=1,1,0)</f>
        <v>0</v>
      </c>
    </row>
    <row r="68" spans="2:35" ht="16" x14ac:dyDescent="0.4">
      <c r="B68" s="1">
        <f>'Region - Amravati Data'!A67</f>
        <v>66</v>
      </c>
      <c r="C68" s="1" t="str">
        <f>'Region - Amravati Data'!B67</f>
        <v>Amravati</v>
      </c>
      <c r="D68" s="1" t="str">
        <f>'Region - Amravati Data'!C67</f>
        <v>Amravati W.M</v>
      </c>
      <c r="E68" s="1" t="str">
        <f>'Region - Amravati Data'!D67</f>
        <v>W.M.Amravati - 2</v>
      </c>
      <c r="F68" s="1" t="str">
        <f>'Region - Amravati Data'!E67</f>
        <v>Chandur Bazar</v>
      </c>
      <c r="G68" s="1" t="str">
        <f>'Region - Amravati Data'!F67</f>
        <v>20003791</v>
      </c>
      <c r="H68" s="1" t="str">
        <f>'Region - Amravati Data'!G67</f>
        <v>105 Villages RRWSS</v>
      </c>
      <c r="I68" s="1" t="str">
        <f>'Region - Amravati Data'!H67</f>
        <v>Nandura Bk.</v>
      </c>
      <c r="J68" s="1" t="str">
        <f>'Region - Amravati Data'!I67</f>
        <v>Existing 0.75 LL ESR- Outlet-1</v>
      </c>
      <c r="K68" s="1">
        <f>IF(J68='Region - Amravati Data'!I67,1,0)</f>
        <v>1</v>
      </c>
      <c r="L68" s="1">
        <f>IF(OR('Region - Amravati Data'!J67="Connected",'Region - Amravati Data'!J67="Not"),1,0)</f>
        <v>1</v>
      </c>
      <c r="M68" s="1">
        <f>IF(OR('Region - Amravati Data'!K67="Connected",'Region - Amravati Data'!K67="Not"),1,0)</f>
        <v>1</v>
      </c>
      <c r="N68" s="1">
        <f>IF(OR('Region - Amravati Data'!L67="Connected",'Region - Amravati Data'!L67="Not"),1,0)</f>
        <v>1</v>
      </c>
      <c r="O68" s="1">
        <f>IF('Region - Amravati Data'!J67="Connected", 1, 0)</f>
        <v>1</v>
      </c>
      <c r="P68" s="1">
        <f>IF('Region - Amravati Data'!J67="Not",1,0)</f>
        <v>0</v>
      </c>
      <c r="Q68" s="1">
        <f>IF('Region - Amravati Data'!K67 = "Connected",1,0)</f>
        <v>1</v>
      </c>
      <c r="R68" s="1">
        <f>IF('Region - Amravati Data'!K67 = "Not",1,0)</f>
        <v>0</v>
      </c>
      <c r="S68" s="1">
        <f>IF('Region - Amravati Data'!L67="Connected",1,0)</f>
        <v>1</v>
      </c>
      <c r="T68" s="1">
        <f>IF('Region - Amravati Data'!L67="Not",1,0)</f>
        <v>0</v>
      </c>
      <c r="U68" s="1">
        <f>IF('Region - Amravati Data'!M67="Online",1,0)</f>
        <v>1</v>
      </c>
      <c r="V68" s="1">
        <f>IF('Region - Amravati Data'!M67="Offline",1,0)</f>
        <v>0</v>
      </c>
      <c r="W68" s="1">
        <f>IF('Region - Amravati Data'!N67="Online",1,0)</f>
        <v>0</v>
      </c>
      <c r="X68" s="1">
        <f>IF('Region - Amravati Data'!N67="Offline",1,0)</f>
        <v>1</v>
      </c>
      <c r="Y68" s="1">
        <f>IF('Region - Amravati Data'!O67="Online",1,0)</f>
        <v>1</v>
      </c>
      <c r="Z68" s="1">
        <f>IF('Region - Amravati Data'!O67="Offline",1,0)</f>
        <v>0</v>
      </c>
      <c r="AA68" s="1">
        <f>IF('Region - Amravati Data'!P67="Fully Completed",1,0)</f>
        <v>1</v>
      </c>
      <c r="AB68" s="1">
        <f>IF('Region - Amravati Data'!P67="In Progress",1,0)</f>
        <v>0</v>
      </c>
      <c r="AC68" s="1">
        <f>IF('Region - Amravati Data'!P67="N/A",1,0)</f>
        <v>0</v>
      </c>
      <c r="AD68" s="13">
        <f>IF('Region - Amravati Data'!Q67=1,1,0)</f>
        <v>0</v>
      </c>
      <c r="AE68" s="13">
        <f>IF('Region - Amravati Data'!R67=1,1,0)</f>
        <v>1</v>
      </c>
      <c r="AF68" s="13">
        <f>IF('Region - Amravati Data'!S67=1,1,0)</f>
        <v>0</v>
      </c>
      <c r="AG68" s="13">
        <f>IF('Region - Amravati Data'!T67=1,1,0)</f>
        <v>1</v>
      </c>
      <c r="AH68" s="13">
        <f>IF('Region - Amravati Data'!U67=1,1,0)</f>
        <v>0</v>
      </c>
      <c r="AI68" s="13">
        <f>IF('Region - Amravati Data'!V67=1,1,0)</f>
        <v>0</v>
      </c>
    </row>
    <row r="69" spans="2:35" ht="16" x14ac:dyDescent="0.4">
      <c r="B69" s="1">
        <f>'Region - Amravati Data'!A68</f>
        <v>67</v>
      </c>
      <c r="C69" s="1" t="str">
        <f>'Region - Amravati Data'!B68</f>
        <v>Amravati</v>
      </c>
      <c r="D69" s="1" t="str">
        <f>'Region - Amravati Data'!C68</f>
        <v>Amravati W.M</v>
      </c>
      <c r="E69" s="1" t="str">
        <f>'Region - Amravati Data'!D68</f>
        <v>Daryapur</v>
      </c>
      <c r="F69" s="1" t="str">
        <f>'Region - Amravati Data'!E68</f>
        <v>Daryapur</v>
      </c>
      <c r="G69" s="1" t="str">
        <f>'Region - Amravati Data'!F68</f>
        <v>20005043</v>
      </c>
      <c r="H69" s="1" t="str">
        <f>'Region - Amravati Data'!G68</f>
        <v>156 Villages Strengthening scheme of 144 villages RR</v>
      </c>
      <c r="I69" s="1" t="str">
        <f>'Region - Amravati Data'!H68</f>
        <v>Ghodchandi</v>
      </c>
      <c r="J69" s="1" t="str">
        <f>'Region - Amravati Data'!I68</f>
        <v>Existing 0.50 LL ESR</v>
      </c>
      <c r="K69" s="1">
        <f>IF(J69='Region - Amravati Data'!I68,1,0)</f>
        <v>1</v>
      </c>
      <c r="L69" s="1">
        <f>IF(OR('Region - Amravati Data'!J68="Connected",'Region - Amravati Data'!J68="Not"),1,0)</f>
        <v>1</v>
      </c>
      <c r="M69" s="1">
        <f>IF(OR('Region - Amravati Data'!K68="Connected",'Region - Amravati Data'!K68="Not"),1,0)</f>
        <v>1</v>
      </c>
      <c r="N69" s="1">
        <f>IF(OR('Region - Amravati Data'!L68="Connected",'Region - Amravati Data'!L68="Not"),1,0)</f>
        <v>1</v>
      </c>
      <c r="O69" s="1">
        <f>IF('Region - Amravati Data'!J68="Connected", 1, 0)</f>
        <v>1</v>
      </c>
      <c r="P69" s="1">
        <f>IF('Region - Amravati Data'!J68="Not",1,0)</f>
        <v>0</v>
      </c>
      <c r="Q69" s="1">
        <f>IF('Region - Amravati Data'!K68 = "Connected",1,0)</f>
        <v>0</v>
      </c>
      <c r="R69" s="1">
        <f>IF('Region - Amravati Data'!K68 = "Not",1,0)</f>
        <v>1</v>
      </c>
      <c r="S69" s="1">
        <f>IF('Region - Amravati Data'!L68="Connected",1,0)</f>
        <v>1</v>
      </c>
      <c r="T69" s="1">
        <f>IF('Region - Amravati Data'!L68="Not",1,0)</f>
        <v>0</v>
      </c>
      <c r="U69" s="1">
        <f>IF('Region - Amravati Data'!M68="Online",1,0)</f>
        <v>0</v>
      </c>
      <c r="V69" s="1">
        <f>IF('Region - Amravati Data'!M68="Offline",1,0)</f>
        <v>1</v>
      </c>
      <c r="W69" s="1">
        <f>IF('Region - Amravati Data'!N68="Online",1,0)</f>
        <v>0</v>
      </c>
      <c r="X69" s="1">
        <f>IF('Region - Amravati Data'!N68="Offline",1,0)</f>
        <v>0</v>
      </c>
      <c r="Y69" s="1">
        <f>IF('Region - Amravati Data'!O68="Online",1,0)</f>
        <v>1</v>
      </c>
      <c r="Z69" s="1">
        <f>IF('Region - Amravati Data'!O68="Offline",1,0)</f>
        <v>0</v>
      </c>
      <c r="AA69" s="1">
        <f>IF('Region - Amravati Data'!P68="Fully Completed",1,0)</f>
        <v>0</v>
      </c>
      <c r="AB69" s="1">
        <f>IF('Region - Amravati Data'!P68="In Progress",1,0)</f>
        <v>1</v>
      </c>
      <c r="AC69" s="1">
        <f>IF('Region - Amravati Data'!P68="N/A",1,0)</f>
        <v>0</v>
      </c>
      <c r="AD69" s="13">
        <f>IF('Region - Amravati Data'!Q68=1,1,0)</f>
        <v>0</v>
      </c>
      <c r="AE69" s="13">
        <f>IF('Region - Amravati Data'!R68=1,1,0)</f>
        <v>0</v>
      </c>
      <c r="AF69" s="13">
        <f>IF('Region - Amravati Data'!S68=1,1,0)</f>
        <v>0</v>
      </c>
      <c r="AG69" s="13">
        <f>IF('Region - Amravati Data'!T68=1,1,0)</f>
        <v>0</v>
      </c>
      <c r="AH69" s="13">
        <f>IF('Region - Amravati Data'!U68=1,1,0)</f>
        <v>0</v>
      </c>
      <c r="AI69" s="13">
        <f>IF('Region - Amravati Data'!V68=1,1,0)</f>
        <v>0</v>
      </c>
    </row>
    <row r="70" spans="2:35" ht="16" x14ac:dyDescent="0.4">
      <c r="B70" s="1">
        <f>'Region - Amravati Data'!A69</f>
        <v>68</v>
      </c>
      <c r="C70" s="1" t="str">
        <f>'Region - Amravati Data'!B69</f>
        <v>Akola</v>
      </c>
      <c r="D70" s="1" t="str">
        <f>'Region - Amravati Data'!C69</f>
        <v>Akola</v>
      </c>
      <c r="E70" s="1" t="str">
        <f>'Region - Amravati Data'!D69</f>
        <v>Akola</v>
      </c>
      <c r="F70" s="1" t="str">
        <f>'Region - Amravati Data'!E69</f>
        <v>Akola</v>
      </c>
      <c r="G70" s="1" t="str">
        <f>'Region - Amravati Data'!F69</f>
        <v>20028565</v>
      </c>
      <c r="H70" s="1" t="str">
        <f>'Region - Amravati Data'!G69</f>
        <v>Akot 84 VRRWSS Tq. Akola, Akot &amp; Telhara Dist. Akola</v>
      </c>
      <c r="I70" s="1" t="str">
        <f>'Region - Amravati Data'!H69</f>
        <v>Takli Kh.</v>
      </c>
      <c r="J70" s="1" t="str">
        <f>'Region - Amravati Data'!I69</f>
        <v>Existing 0.40 LL ESR-1</v>
      </c>
      <c r="K70" s="1">
        <f>IF(J70='Region - Amravati Data'!I69,1,0)</f>
        <v>1</v>
      </c>
      <c r="L70" s="1">
        <f>IF(OR('Region - Amravati Data'!J69="Connected",'Region - Amravati Data'!J69="Not"),1,0)</f>
        <v>1</v>
      </c>
      <c r="M70" s="1">
        <f>IF(OR('Region - Amravati Data'!K69="Connected",'Region - Amravati Data'!K69="Not"),1,0)</f>
        <v>1</v>
      </c>
      <c r="N70" s="1">
        <f>IF(OR('Region - Amravati Data'!L69="Connected",'Region - Amravati Data'!L69="Not"),1,0)</f>
        <v>1</v>
      </c>
      <c r="O70" s="1">
        <f>IF('Region - Amravati Data'!J69="Connected", 1, 0)</f>
        <v>0</v>
      </c>
      <c r="P70" s="1">
        <f>IF('Region - Amravati Data'!J69="Not",1,0)</f>
        <v>1</v>
      </c>
      <c r="Q70" s="1">
        <f>IF('Region - Amravati Data'!K69 = "Connected",1,0)</f>
        <v>0</v>
      </c>
      <c r="R70" s="1">
        <f>IF('Region - Amravati Data'!K69 = "Not",1,0)</f>
        <v>1</v>
      </c>
      <c r="S70" s="1">
        <f>IF('Region - Amravati Data'!L69="Connected",1,0)</f>
        <v>1</v>
      </c>
      <c r="T70" s="1">
        <f>IF('Region - Amravati Data'!L69="Not",1,0)</f>
        <v>0</v>
      </c>
      <c r="U70" s="1">
        <f>IF('Region - Amravati Data'!M69="Online",1,0)</f>
        <v>0</v>
      </c>
      <c r="V70" s="1">
        <f>IF('Region - Amravati Data'!M69="Offline",1,0)</f>
        <v>0</v>
      </c>
      <c r="W70" s="1">
        <f>IF('Region - Amravati Data'!N69="Online",1,0)</f>
        <v>0</v>
      </c>
      <c r="X70" s="1">
        <f>IF('Region - Amravati Data'!N69="Offline",1,0)</f>
        <v>0</v>
      </c>
      <c r="Y70" s="1">
        <f>IF('Region - Amravati Data'!O69="Online",1,0)</f>
        <v>1</v>
      </c>
      <c r="Z70" s="1">
        <f>IF('Region - Amravati Data'!O69="Offline",1,0)</f>
        <v>0</v>
      </c>
      <c r="AA70" s="1">
        <f>IF('Region - Amravati Data'!P69="Fully Completed",1,0)</f>
        <v>0</v>
      </c>
      <c r="AB70" s="1">
        <f>IF('Region - Amravati Data'!P69="In Progress",1,0)</f>
        <v>1</v>
      </c>
      <c r="AC70" s="1">
        <f>IF('Region - Amravati Data'!P69="N/A",1,0)</f>
        <v>0</v>
      </c>
      <c r="AD70" s="13">
        <f>IF('Region - Amravati Data'!Q69=1,1,0)</f>
        <v>0</v>
      </c>
      <c r="AE70" s="13">
        <f>IF('Region - Amravati Data'!R69=1,1,0)</f>
        <v>0</v>
      </c>
      <c r="AF70" s="13">
        <f>IF('Region - Amravati Data'!S69=1,1,0)</f>
        <v>0</v>
      </c>
      <c r="AG70" s="13">
        <f>IF('Region - Amravati Data'!T69=1,1,0)</f>
        <v>0</v>
      </c>
      <c r="AH70" s="13">
        <f>IF('Region - Amravati Data'!U69=1,1,0)</f>
        <v>0</v>
      </c>
      <c r="AI70" s="13">
        <f>IF('Region - Amravati Data'!V69=1,1,0)</f>
        <v>0</v>
      </c>
    </row>
    <row r="71" spans="2:35" ht="16" x14ac:dyDescent="0.4">
      <c r="B71" s="1">
        <f>'Region - Amravati Data'!A70</f>
        <v>69</v>
      </c>
      <c r="C71" s="1" t="str">
        <f>'Region - Amravati Data'!B70</f>
        <v>Amravati</v>
      </c>
      <c r="D71" s="1" t="str">
        <f>'Region - Amravati Data'!C70</f>
        <v>Amravati W.M</v>
      </c>
      <c r="E71" s="1" t="str">
        <f>'Region - Amravati Data'!D70</f>
        <v>W.M.Amravati - 2</v>
      </c>
      <c r="F71" s="1" t="str">
        <f>'Region - Amravati Data'!E70</f>
        <v>Amravati</v>
      </c>
      <c r="G71" s="1" t="str">
        <f>'Region - Amravati Data'!F70</f>
        <v>20003791</v>
      </c>
      <c r="H71" s="1" t="str">
        <f>'Region - Amravati Data'!G70</f>
        <v>105 Villages RRWSS</v>
      </c>
      <c r="I71" s="1" t="str">
        <f>'Region - Amravati Data'!H70</f>
        <v>Shirajgaon</v>
      </c>
      <c r="J71" s="1" t="str">
        <f>'Region - Amravati Data'!I70</f>
        <v>Existing 2.3 LL ESR- Outlet-2</v>
      </c>
      <c r="K71" s="1">
        <f>IF(J71='Region - Amravati Data'!I70,1,0)</f>
        <v>1</v>
      </c>
      <c r="L71" s="1">
        <f>IF(OR('Region - Amravati Data'!J70="Connected",'Region - Amravati Data'!J70="Not"),1,0)</f>
        <v>1</v>
      </c>
      <c r="M71" s="1">
        <f>IF(OR('Region - Amravati Data'!K70="Connected",'Region - Amravati Data'!K70="Not"),1,0)</f>
        <v>1</v>
      </c>
      <c r="N71" s="1">
        <f>IF(OR('Region - Amravati Data'!L70="Connected",'Region - Amravati Data'!L70="Not"),1,0)</f>
        <v>1</v>
      </c>
      <c r="O71" s="1">
        <f>IF('Region - Amravati Data'!J70="Connected", 1, 0)</f>
        <v>0</v>
      </c>
      <c r="P71" s="1">
        <f>IF('Region - Amravati Data'!J70="Not",1,0)</f>
        <v>1</v>
      </c>
      <c r="Q71" s="1">
        <f>IF('Region - Amravati Data'!K70 = "Connected",1,0)</f>
        <v>1</v>
      </c>
      <c r="R71" s="1">
        <f>IF('Region - Amravati Data'!K70 = "Not",1,0)</f>
        <v>0</v>
      </c>
      <c r="S71" s="1">
        <f>IF('Region - Amravati Data'!L70="Connected",1,0)</f>
        <v>1</v>
      </c>
      <c r="T71" s="1">
        <f>IF('Region - Amravati Data'!L70="Not",1,0)</f>
        <v>0</v>
      </c>
      <c r="U71" s="1">
        <f>IF('Region - Amravati Data'!M70="Online",1,0)</f>
        <v>0</v>
      </c>
      <c r="V71" s="1">
        <f>IF('Region - Amravati Data'!M70="Offline",1,0)</f>
        <v>0</v>
      </c>
      <c r="W71" s="1">
        <f>IF('Region - Amravati Data'!N70="Online",1,0)</f>
        <v>1</v>
      </c>
      <c r="X71" s="1">
        <f>IF('Region - Amravati Data'!N70="Offline",1,0)</f>
        <v>0</v>
      </c>
      <c r="Y71" s="1">
        <f>IF('Region - Amravati Data'!O70="Online",1,0)</f>
        <v>1</v>
      </c>
      <c r="Z71" s="1">
        <f>IF('Region - Amravati Data'!O70="Offline",1,0)</f>
        <v>0</v>
      </c>
      <c r="AA71" s="1">
        <f>IF('Region - Amravati Data'!P70="Fully Completed",1,0)</f>
        <v>0</v>
      </c>
      <c r="AB71" s="1">
        <f>IF('Region - Amravati Data'!P70="In Progress",1,0)</f>
        <v>1</v>
      </c>
      <c r="AC71" s="1">
        <f>IF('Region - Amravati Data'!P70="N/A",1,0)</f>
        <v>0</v>
      </c>
      <c r="AD71" s="13">
        <f>IF('Region - Amravati Data'!Q70=1,1,0)</f>
        <v>0</v>
      </c>
      <c r="AE71" s="13">
        <f>IF('Region - Amravati Data'!R70=1,1,0)</f>
        <v>0</v>
      </c>
      <c r="AF71" s="13">
        <f>IF('Region - Amravati Data'!S70=1,1,0)</f>
        <v>0</v>
      </c>
      <c r="AG71" s="13">
        <f>IF('Region - Amravati Data'!T70=1,1,0)</f>
        <v>0</v>
      </c>
      <c r="AH71" s="13">
        <f>IF('Region - Amravati Data'!U70=1,1,0)</f>
        <v>0</v>
      </c>
      <c r="AI71" s="13">
        <f>IF('Region - Amravati Data'!V70=1,1,0)</f>
        <v>0</v>
      </c>
    </row>
    <row r="72" spans="2:35" ht="16" x14ac:dyDescent="0.4">
      <c r="B72" s="1">
        <f>'Region - Amravati Data'!A71</f>
        <v>70</v>
      </c>
      <c r="C72" s="1" t="str">
        <f>'Region - Amravati Data'!B71</f>
        <v>Amravati</v>
      </c>
      <c r="D72" s="1" t="str">
        <f>'Region - Amravati Data'!C71</f>
        <v>Amravati W.M</v>
      </c>
      <c r="E72" s="1" t="str">
        <f>'Region - Amravati Data'!D71</f>
        <v>W.M.Amravati - 2</v>
      </c>
      <c r="F72" s="1" t="str">
        <f>'Region - Amravati Data'!E71</f>
        <v>Amravati</v>
      </c>
      <c r="G72" s="1" t="str">
        <f>'Region - Amravati Data'!F71</f>
        <v>20003791</v>
      </c>
      <c r="H72" s="1" t="str">
        <f>'Region - Amravati Data'!G71</f>
        <v>105 Villages RRWSS</v>
      </c>
      <c r="I72" s="1" t="str">
        <f>'Region - Amravati Data'!H71</f>
        <v>Shirala</v>
      </c>
      <c r="J72" s="1" t="str">
        <f>'Region - Amravati Data'!I71</f>
        <v>Existing 1.45 LL ESR - Outlet-1</v>
      </c>
      <c r="K72" s="1">
        <f>IF(J72='Region - Amravati Data'!I71,1,0)</f>
        <v>1</v>
      </c>
      <c r="L72" s="1">
        <f>IF(OR('Region - Amravati Data'!J71="Connected",'Region - Amravati Data'!J71="Not"),1,0)</f>
        <v>1</v>
      </c>
      <c r="M72" s="1">
        <f>IF(OR('Region - Amravati Data'!K71="Connected",'Region - Amravati Data'!K71="Not"),1,0)</f>
        <v>1</v>
      </c>
      <c r="N72" s="1">
        <f>IF(OR('Region - Amravati Data'!L71="Connected",'Region - Amravati Data'!L71="Not"),1,0)</f>
        <v>1</v>
      </c>
      <c r="O72" s="1">
        <f>IF('Region - Amravati Data'!J71="Connected", 1, 0)</f>
        <v>1</v>
      </c>
      <c r="P72" s="1">
        <f>IF('Region - Amravati Data'!J71="Not",1,0)</f>
        <v>0</v>
      </c>
      <c r="Q72" s="1">
        <f>IF('Region - Amravati Data'!K71 = "Connected",1,0)</f>
        <v>1</v>
      </c>
      <c r="R72" s="1">
        <f>IF('Region - Amravati Data'!K71 = "Not",1,0)</f>
        <v>0</v>
      </c>
      <c r="S72" s="1">
        <f>IF('Region - Amravati Data'!L71="Connected",1,0)</f>
        <v>1</v>
      </c>
      <c r="T72" s="1">
        <f>IF('Region - Amravati Data'!L71="Not",1,0)</f>
        <v>0</v>
      </c>
      <c r="U72" s="1">
        <f>IF('Region - Amravati Data'!M71="Online",1,0)</f>
        <v>1</v>
      </c>
      <c r="V72" s="1">
        <f>IF('Region - Amravati Data'!M71="Offline",1,0)</f>
        <v>0</v>
      </c>
      <c r="W72" s="1">
        <f>IF('Region - Amravati Data'!N71="Online",1,0)</f>
        <v>1</v>
      </c>
      <c r="X72" s="1">
        <f>IF('Region - Amravati Data'!N71="Offline",1,0)</f>
        <v>0</v>
      </c>
      <c r="Y72" s="1">
        <f>IF('Region - Amravati Data'!O71="Online",1,0)</f>
        <v>1</v>
      </c>
      <c r="Z72" s="1">
        <f>IF('Region - Amravati Data'!O71="Offline",1,0)</f>
        <v>0</v>
      </c>
      <c r="AA72" s="1">
        <f>IF('Region - Amravati Data'!P71="Fully Completed",1,0)</f>
        <v>1</v>
      </c>
      <c r="AB72" s="1">
        <f>IF('Region - Amravati Data'!P71="In Progress",1,0)</f>
        <v>0</v>
      </c>
      <c r="AC72" s="1">
        <f>IF('Region - Amravati Data'!P71="N/A",1,0)</f>
        <v>0</v>
      </c>
      <c r="AD72" s="13">
        <f>IF('Region - Amravati Data'!Q71=1,1,0)</f>
        <v>0</v>
      </c>
      <c r="AE72" s="13">
        <f>IF('Region - Amravati Data'!R71=1,1,0)</f>
        <v>0</v>
      </c>
      <c r="AF72" s="13">
        <f>IF('Region - Amravati Data'!S71=1,1,0)</f>
        <v>0</v>
      </c>
      <c r="AG72" s="13">
        <f>IF('Region - Amravati Data'!T71=1,1,0)</f>
        <v>0</v>
      </c>
      <c r="AH72" s="13">
        <f>IF('Region - Amravati Data'!U71=1,1,0)</f>
        <v>0</v>
      </c>
      <c r="AI72" s="13">
        <f>IF('Region - Amravati Data'!V71=1,1,0)</f>
        <v>0</v>
      </c>
    </row>
    <row r="73" spans="2:35" ht="16" x14ac:dyDescent="0.4">
      <c r="B73" s="1">
        <f>'Region - Amravati Data'!A72</f>
        <v>71</v>
      </c>
      <c r="C73" s="1" t="str">
        <f>'Region - Amravati Data'!B72</f>
        <v>Akola</v>
      </c>
      <c r="D73" s="1" t="str">
        <f>'Region - Amravati Data'!C72</f>
        <v>Akola</v>
      </c>
      <c r="E73" s="1" t="str">
        <f>'Region - Amravati Data'!D72</f>
        <v>Akola</v>
      </c>
      <c r="F73" s="1" t="str">
        <f>'Region - Amravati Data'!E72</f>
        <v>Akola</v>
      </c>
      <c r="G73" s="1" t="str">
        <f>'Region - Amravati Data'!F72</f>
        <v>20028565</v>
      </c>
      <c r="H73" s="1" t="str">
        <f>'Region - Amravati Data'!G72</f>
        <v>Akot 84 VRRWSS Tq. Akola, Akot &amp; Telhara Dist. Akola</v>
      </c>
      <c r="I73" s="1" t="str">
        <f>'Region - Amravati Data'!H72</f>
        <v>Alewadi</v>
      </c>
      <c r="J73" s="1" t="str">
        <f>'Region - Amravati Data'!I72</f>
        <v>Existing 0.45 LL ESR</v>
      </c>
      <c r="K73" s="1">
        <f>IF(J73='Region - Amravati Data'!I72,1,0)</f>
        <v>1</v>
      </c>
      <c r="L73" s="1">
        <f>IF(OR('Region - Amravati Data'!J72="Connected",'Region - Amravati Data'!J72="Not"),1,0)</f>
        <v>1</v>
      </c>
      <c r="M73" s="1">
        <f>IF(OR('Region - Amravati Data'!K72="Connected",'Region - Amravati Data'!K72="Not"),1,0)</f>
        <v>1</v>
      </c>
      <c r="N73" s="1">
        <f>IF(OR('Region - Amravati Data'!L72="Connected",'Region - Amravati Data'!L72="Not"),1,0)</f>
        <v>1</v>
      </c>
      <c r="O73" s="1">
        <f>IF('Region - Amravati Data'!J72="Connected", 1, 0)</f>
        <v>1</v>
      </c>
      <c r="P73" s="1">
        <f>IF('Region - Amravati Data'!J72="Not",1,0)</f>
        <v>0</v>
      </c>
      <c r="Q73" s="1">
        <f>IF('Region - Amravati Data'!K72 = "Connected",1,0)</f>
        <v>0</v>
      </c>
      <c r="R73" s="1">
        <f>IF('Region - Amravati Data'!K72 = "Not",1,0)</f>
        <v>1</v>
      </c>
      <c r="S73" s="1">
        <f>IF('Region - Amravati Data'!L72="Connected",1,0)</f>
        <v>1</v>
      </c>
      <c r="T73" s="1">
        <f>IF('Region - Amravati Data'!L72="Not",1,0)</f>
        <v>0</v>
      </c>
      <c r="U73" s="1">
        <f>IF('Region - Amravati Data'!M72="Online",1,0)</f>
        <v>1</v>
      </c>
      <c r="V73" s="1">
        <f>IF('Region - Amravati Data'!M72="Offline",1,0)</f>
        <v>0</v>
      </c>
      <c r="W73" s="1">
        <f>IF('Region - Amravati Data'!N72="Online",1,0)</f>
        <v>0</v>
      </c>
      <c r="X73" s="1">
        <f>IF('Region - Amravati Data'!N72="Offline",1,0)</f>
        <v>0</v>
      </c>
      <c r="Y73" s="1">
        <f>IF('Region - Amravati Data'!O72="Online",1,0)</f>
        <v>1</v>
      </c>
      <c r="Z73" s="1">
        <f>IF('Region - Amravati Data'!O72="Offline",1,0)</f>
        <v>0</v>
      </c>
      <c r="AA73" s="1">
        <f>IF('Region - Amravati Data'!P72="Fully Completed",1,0)</f>
        <v>0</v>
      </c>
      <c r="AB73" s="1">
        <f>IF('Region - Amravati Data'!P72="In Progress",1,0)</f>
        <v>1</v>
      </c>
      <c r="AC73" s="1">
        <f>IF('Region - Amravati Data'!P72="N/A",1,0)</f>
        <v>0</v>
      </c>
      <c r="AD73" s="13">
        <f>IF('Region - Amravati Data'!Q72=1,1,0)</f>
        <v>0</v>
      </c>
      <c r="AE73" s="13">
        <f>IF('Region - Amravati Data'!R72=1,1,0)</f>
        <v>0</v>
      </c>
      <c r="AF73" s="13">
        <f>IF('Region - Amravati Data'!S72=1,1,0)</f>
        <v>0</v>
      </c>
      <c r="AG73" s="13">
        <f>IF('Region - Amravati Data'!T72=1,1,0)</f>
        <v>0</v>
      </c>
      <c r="AH73" s="13">
        <f>IF('Region - Amravati Data'!U72=1,1,0)</f>
        <v>0</v>
      </c>
      <c r="AI73" s="13">
        <f>IF('Region - Amravati Data'!V72=1,1,0)</f>
        <v>0</v>
      </c>
    </row>
    <row r="74" spans="2:35" ht="16" x14ac:dyDescent="0.4">
      <c r="B74" s="1">
        <f>'Region - Amravati Data'!A73</f>
        <v>72</v>
      </c>
      <c r="C74" s="1" t="str">
        <f>'Region - Amravati Data'!B73</f>
        <v>Amravati</v>
      </c>
      <c r="D74" s="1" t="str">
        <f>'Region - Amravati Data'!C73</f>
        <v>Amravati</v>
      </c>
      <c r="E74" s="1" t="str">
        <f>'Region - Amravati Data'!D73</f>
        <v>Achalpur</v>
      </c>
      <c r="F74" s="1" t="str">
        <f>'Region - Amravati Data'!E73</f>
        <v>Achalpur</v>
      </c>
      <c r="G74" s="1" t="str">
        <f>'Region - Amravati Data'!F73</f>
        <v>20029998</v>
      </c>
      <c r="H74" s="1" t="str">
        <f>'Region - Amravati Data'!G73</f>
        <v>Shahanur &amp; 9 Villages RRWS</v>
      </c>
      <c r="I74" s="1" t="str">
        <f>'Region - Amravati Data'!H73</f>
        <v>Gond Wagholi</v>
      </c>
      <c r="J74" s="1" t="str">
        <f>'Region - Amravati Data'!I73</f>
        <v>Existing 0.40 LL ESR</v>
      </c>
      <c r="K74" s="1">
        <f>IF(J74='Region - Amravati Data'!I73,1,0)</f>
        <v>1</v>
      </c>
      <c r="L74" s="1">
        <f>IF(OR('Region - Amravati Data'!J73="Connected",'Region - Amravati Data'!J73="Not"),1,0)</f>
        <v>1</v>
      </c>
      <c r="M74" s="1">
        <f>IF(OR('Region - Amravati Data'!K73="Connected",'Region - Amravati Data'!K73="Not"),1,0)</f>
        <v>1</v>
      </c>
      <c r="N74" s="1">
        <f>IF(OR('Region - Amravati Data'!L73="Connected",'Region - Amravati Data'!L73="Not"),1,0)</f>
        <v>1</v>
      </c>
      <c r="O74" s="1">
        <f>IF('Region - Amravati Data'!J73="Connected", 1, 0)</f>
        <v>1</v>
      </c>
      <c r="P74" s="1">
        <f>IF('Region - Amravati Data'!J73="Not",1,0)</f>
        <v>0</v>
      </c>
      <c r="Q74" s="1">
        <f>IF('Region - Amravati Data'!K73 = "Connected",1,0)</f>
        <v>1</v>
      </c>
      <c r="R74" s="1">
        <f>IF('Region - Amravati Data'!K73 = "Not",1,0)</f>
        <v>0</v>
      </c>
      <c r="S74" s="1">
        <f>IF('Region - Amravati Data'!L73="Connected",1,0)</f>
        <v>1</v>
      </c>
      <c r="T74" s="1">
        <f>IF('Region - Amravati Data'!L73="Not",1,0)</f>
        <v>0</v>
      </c>
      <c r="U74" s="1">
        <f>IF('Region - Amravati Data'!M73="Online",1,0)</f>
        <v>0</v>
      </c>
      <c r="V74" s="1">
        <f>IF('Region - Amravati Data'!M73="Offline",1,0)</f>
        <v>1</v>
      </c>
      <c r="W74" s="1">
        <f>IF('Region - Amravati Data'!N73="Online",1,0)</f>
        <v>0</v>
      </c>
      <c r="X74" s="1">
        <f>IF('Region - Amravati Data'!N73="Offline",1,0)</f>
        <v>1</v>
      </c>
      <c r="Y74" s="1">
        <f>IF('Region - Amravati Data'!O73="Online",1,0)</f>
        <v>1</v>
      </c>
      <c r="Z74" s="1">
        <f>IF('Region - Amravati Data'!O73="Offline",1,0)</f>
        <v>0</v>
      </c>
      <c r="AA74" s="1">
        <f>IF('Region - Amravati Data'!P73="Fully Completed",1,0)</f>
        <v>1</v>
      </c>
      <c r="AB74" s="1">
        <f>IF('Region - Amravati Data'!P73="In Progress",1,0)</f>
        <v>0</v>
      </c>
      <c r="AC74" s="1">
        <f>IF('Region - Amravati Data'!P73="N/A",1,0)</f>
        <v>0</v>
      </c>
      <c r="AD74" s="13">
        <f>IF('Region - Amravati Data'!Q73=1,1,0)</f>
        <v>0</v>
      </c>
      <c r="AE74" s="13">
        <f>IF('Region - Amravati Data'!R73=1,1,0)</f>
        <v>0</v>
      </c>
      <c r="AF74" s="13">
        <f>IF('Region - Amravati Data'!S73=1,1,0)</f>
        <v>1</v>
      </c>
      <c r="AG74" s="13">
        <f>IF('Region - Amravati Data'!T73=1,1,0)</f>
        <v>0</v>
      </c>
      <c r="AH74" s="13">
        <f>IF('Region - Amravati Data'!U73=1,1,0)</f>
        <v>0</v>
      </c>
      <c r="AI74" s="13">
        <f>IF('Region - Amravati Data'!V73=1,1,0)</f>
        <v>0</v>
      </c>
    </row>
    <row r="75" spans="2:35" ht="16" x14ac:dyDescent="0.4">
      <c r="B75" s="1">
        <f>'Region - Amravati Data'!A74</f>
        <v>73</v>
      </c>
      <c r="C75" s="1" t="str">
        <f>'Region - Amravati Data'!B74</f>
        <v>Amravati</v>
      </c>
      <c r="D75" s="1" t="str">
        <f>'Region - Amravati Data'!C74</f>
        <v>Yavatmal</v>
      </c>
      <c r="E75" s="1" t="str">
        <f>'Region - Amravati Data'!D74</f>
        <v>Pusad</v>
      </c>
      <c r="F75" s="1" t="str">
        <f>'Region - Amravati Data'!E74</f>
        <v>Pusad</v>
      </c>
      <c r="G75" s="1" t="str">
        <f>'Region - Amravati Data'!F74</f>
        <v>20028563</v>
      </c>
      <c r="H75" s="1" t="str">
        <f>'Region - Amravati Data'!G74</f>
        <v>Malpathar 28 Villages, (Reju.)</v>
      </c>
      <c r="I75" s="1" t="str">
        <f>'Region - Amravati Data'!H74</f>
        <v>Sattarmal</v>
      </c>
      <c r="J75" s="1" t="str">
        <f>'Region - Amravati Data'!I74</f>
        <v>Existing 0.30 LL ESR</v>
      </c>
      <c r="K75" s="1">
        <f>IF(J75='Region - Amravati Data'!I74,1,0)</f>
        <v>1</v>
      </c>
      <c r="L75" s="1">
        <f>IF(OR('Region - Amravati Data'!J74="Connected",'Region - Amravati Data'!J74="Not"),1,0)</f>
        <v>1</v>
      </c>
      <c r="M75" s="1">
        <f>IF(OR('Region - Amravati Data'!K74="Connected",'Region - Amravati Data'!K74="Not"),1,0)</f>
        <v>1</v>
      </c>
      <c r="N75" s="1">
        <f>IF(OR('Region - Amravati Data'!L74="Connected",'Region - Amravati Data'!L74="Not"),1,0)</f>
        <v>1</v>
      </c>
      <c r="O75" s="1">
        <f>IF('Region - Amravati Data'!J74="Connected", 1, 0)</f>
        <v>0</v>
      </c>
      <c r="P75" s="1">
        <f>IF('Region - Amravati Data'!J74="Not",1,0)</f>
        <v>1</v>
      </c>
      <c r="Q75" s="1">
        <f>IF('Region - Amravati Data'!K74 = "Connected",1,0)</f>
        <v>1</v>
      </c>
      <c r="R75" s="1">
        <f>IF('Region - Amravati Data'!K74 = "Not",1,0)</f>
        <v>0</v>
      </c>
      <c r="S75" s="1">
        <f>IF('Region - Amravati Data'!L74="Connected",1,0)</f>
        <v>1</v>
      </c>
      <c r="T75" s="1">
        <f>IF('Region - Amravati Data'!L74="Not",1,0)</f>
        <v>0</v>
      </c>
      <c r="U75" s="1">
        <f>IF('Region - Amravati Data'!M74="Online",1,0)</f>
        <v>0</v>
      </c>
      <c r="V75" s="1">
        <f>IF('Region - Amravati Data'!M74="Offline",1,0)</f>
        <v>0</v>
      </c>
      <c r="W75" s="1">
        <f>IF('Region - Amravati Data'!N74="Online",1,0)</f>
        <v>1</v>
      </c>
      <c r="X75" s="1">
        <f>IF('Region - Amravati Data'!N74="Offline",1,0)</f>
        <v>0</v>
      </c>
      <c r="Y75" s="1">
        <f>IF('Region - Amravati Data'!O74="Online",1,0)</f>
        <v>1</v>
      </c>
      <c r="Z75" s="1">
        <f>IF('Region - Amravati Data'!O74="Offline",1,0)</f>
        <v>0</v>
      </c>
      <c r="AA75" s="1">
        <f>IF('Region - Amravati Data'!P74="Fully Completed",1,0)</f>
        <v>0</v>
      </c>
      <c r="AB75" s="1">
        <f>IF('Region - Amravati Data'!P74="In Progress",1,0)</f>
        <v>1</v>
      </c>
      <c r="AC75" s="1">
        <f>IF('Region - Amravati Data'!P74="N/A",1,0)</f>
        <v>0</v>
      </c>
      <c r="AD75" s="13">
        <f>IF('Region - Amravati Data'!Q74=1,1,0)</f>
        <v>0</v>
      </c>
      <c r="AE75" s="13">
        <f>IF('Region - Amravati Data'!R74=1,1,0)</f>
        <v>0</v>
      </c>
      <c r="AF75" s="13">
        <f>IF('Region - Amravati Data'!S74=1,1,0)</f>
        <v>0</v>
      </c>
      <c r="AG75" s="13">
        <f>IF('Region - Amravati Data'!T74=1,1,0)</f>
        <v>0</v>
      </c>
      <c r="AH75" s="13">
        <f>IF('Region - Amravati Data'!U74=1,1,0)</f>
        <v>0</v>
      </c>
      <c r="AI75" s="13">
        <f>IF('Region - Amravati Data'!V74=1,1,0)</f>
        <v>0</v>
      </c>
    </row>
    <row r="76" spans="2:35" ht="16" x14ac:dyDescent="0.4">
      <c r="B76" s="1">
        <f>'Region - Amravati Data'!A75</f>
        <v>74</v>
      </c>
      <c r="C76" s="1" t="str">
        <f>'Region - Amravati Data'!B75</f>
        <v>Amravati</v>
      </c>
      <c r="D76" s="1" t="str">
        <f>'Region - Amravati Data'!C75</f>
        <v>Amravati</v>
      </c>
      <c r="E76" s="1" t="str">
        <f>'Region - Amravati Data'!D75</f>
        <v>Achalpur</v>
      </c>
      <c r="F76" s="1" t="str">
        <f>'Region - Amravati Data'!E75</f>
        <v>Chandur Bazar</v>
      </c>
      <c r="G76" s="1" t="str">
        <f>'Region - Amravati Data'!F75</f>
        <v>7945938</v>
      </c>
      <c r="H76" s="1" t="str">
        <f>'Region - Amravati Data'!G75</f>
        <v>83 Village RRWS Scheme MJP RR (C 39)</v>
      </c>
      <c r="I76" s="1" t="str">
        <f>'Region - Amravati Data'!H75</f>
        <v>Kajali</v>
      </c>
      <c r="J76" s="1" t="str">
        <f>'Region - Amravati Data'!I75</f>
        <v>Existing 0.75 LL ESR</v>
      </c>
      <c r="K76" s="1">
        <f>IF(J76='Region - Amravati Data'!I75,1,0)</f>
        <v>1</v>
      </c>
      <c r="L76" s="1">
        <f>IF(OR('Region - Amravati Data'!J75="Connected",'Region - Amravati Data'!J75="Not"),1,0)</f>
        <v>1</v>
      </c>
      <c r="M76" s="1">
        <f>IF(OR('Region - Amravati Data'!K75="Connected",'Region - Amravati Data'!K75="Not"),1,0)</f>
        <v>1</v>
      </c>
      <c r="N76" s="1">
        <f>IF(OR('Region - Amravati Data'!L75="Connected",'Region - Amravati Data'!L75="Not"),1,0)</f>
        <v>1</v>
      </c>
      <c r="O76" s="1">
        <f>IF('Region - Amravati Data'!J75="Connected", 1, 0)</f>
        <v>1</v>
      </c>
      <c r="P76" s="1">
        <f>IF('Region - Amravati Data'!J75="Not",1,0)</f>
        <v>0</v>
      </c>
      <c r="Q76" s="1">
        <f>IF('Region - Amravati Data'!K75 = "Connected",1,0)</f>
        <v>1</v>
      </c>
      <c r="R76" s="1">
        <f>IF('Region - Amravati Data'!K75 = "Not",1,0)</f>
        <v>0</v>
      </c>
      <c r="S76" s="1">
        <f>IF('Region - Amravati Data'!L75="Connected",1,0)</f>
        <v>1</v>
      </c>
      <c r="T76" s="1">
        <f>IF('Region - Amravati Data'!L75="Not",1,0)</f>
        <v>0</v>
      </c>
      <c r="U76" s="1">
        <f>IF('Region - Amravati Data'!M75="Online",1,0)</f>
        <v>1</v>
      </c>
      <c r="V76" s="1">
        <f>IF('Region - Amravati Data'!M75="Offline",1,0)</f>
        <v>0</v>
      </c>
      <c r="W76" s="1">
        <f>IF('Region - Amravati Data'!N75="Online",1,0)</f>
        <v>0</v>
      </c>
      <c r="X76" s="1">
        <f>IF('Region - Amravati Data'!N75="Offline",1,0)</f>
        <v>1</v>
      </c>
      <c r="Y76" s="1">
        <f>IF('Region - Amravati Data'!O75="Online",1,0)</f>
        <v>1</v>
      </c>
      <c r="Z76" s="1">
        <f>IF('Region - Amravati Data'!O75="Offline",1,0)</f>
        <v>0</v>
      </c>
      <c r="AA76" s="1">
        <f>IF('Region - Amravati Data'!P75="Fully Completed",1,0)</f>
        <v>1</v>
      </c>
      <c r="AB76" s="1">
        <f>IF('Region - Amravati Data'!P75="In Progress",1,0)</f>
        <v>0</v>
      </c>
      <c r="AC76" s="1">
        <f>IF('Region - Amravati Data'!P75="N/A",1,0)</f>
        <v>0</v>
      </c>
      <c r="AD76" s="13">
        <f>IF('Region - Amravati Data'!Q75=1,1,0)</f>
        <v>0</v>
      </c>
      <c r="AE76" s="13">
        <f>IF('Region - Amravati Data'!R75=1,1,0)</f>
        <v>0</v>
      </c>
      <c r="AF76" s="13">
        <f>IF('Region - Amravati Data'!S75=1,1,0)</f>
        <v>0</v>
      </c>
      <c r="AG76" s="13">
        <f>IF('Region - Amravati Data'!T75=1,1,0)</f>
        <v>1</v>
      </c>
      <c r="AH76" s="13">
        <f>IF('Region - Amravati Data'!U75=1,1,0)</f>
        <v>0</v>
      </c>
      <c r="AI76" s="13">
        <f>IF('Region - Amravati Data'!V75=1,1,0)</f>
        <v>0</v>
      </c>
    </row>
    <row r="77" spans="2:35" ht="16" x14ac:dyDescent="0.4">
      <c r="B77" s="1">
        <f>'Region - Amravati Data'!A76</f>
        <v>75</v>
      </c>
      <c r="C77" s="1" t="str">
        <f>'Region - Amravati Data'!B76</f>
        <v>Amravati</v>
      </c>
      <c r="D77" s="1" t="str">
        <f>'Region - Amravati Data'!C76</f>
        <v>Amravati</v>
      </c>
      <c r="E77" s="1" t="str">
        <f>'Region - Amravati Data'!D76</f>
        <v>Achalpur</v>
      </c>
      <c r="F77" s="1" t="str">
        <f>'Region - Amravati Data'!E76</f>
        <v>Achalpur</v>
      </c>
      <c r="G77" s="1" t="str">
        <f>'Region - Amravati Data'!F76</f>
        <v>7945938</v>
      </c>
      <c r="H77" s="1" t="str">
        <f>'Region - Amravati Data'!G76</f>
        <v>83 Village RRWS Scheme MJP RR (C 39)</v>
      </c>
      <c r="I77" s="1" t="str">
        <f>'Region - Amravati Data'!H76</f>
        <v>Borgaon Dori</v>
      </c>
      <c r="J77" s="1" t="str">
        <f>'Region - Amravati Data'!I76</f>
        <v>Existing 0.85 LL ESR</v>
      </c>
      <c r="K77" s="1">
        <f>IF(J77='Region - Amravati Data'!I76,1,0)</f>
        <v>1</v>
      </c>
      <c r="L77" s="1">
        <f>IF(OR('Region - Amravati Data'!J76="Connected",'Region - Amravati Data'!J76="Not"),1,0)</f>
        <v>1</v>
      </c>
      <c r="M77" s="1">
        <f>IF(OR('Region - Amravati Data'!K76="Connected",'Region - Amravati Data'!K76="Not"),1,0)</f>
        <v>1</v>
      </c>
      <c r="N77" s="1">
        <f>IF(OR('Region - Amravati Data'!L76="Connected",'Region - Amravati Data'!L76="Not"),1,0)</f>
        <v>1</v>
      </c>
      <c r="O77" s="1">
        <f>IF('Region - Amravati Data'!J76="Connected", 1, 0)</f>
        <v>1</v>
      </c>
      <c r="P77" s="1">
        <f>IF('Region - Amravati Data'!J76="Not",1,0)</f>
        <v>0</v>
      </c>
      <c r="Q77" s="1">
        <f>IF('Region - Amravati Data'!K76 = "Connected",1,0)</f>
        <v>0</v>
      </c>
      <c r="R77" s="1">
        <f>IF('Region - Amravati Data'!K76 = "Not",1,0)</f>
        <v>1</v>
      </c>
      <c r="S77" s="1">
        <f>IF('Region - Amravati Data'!L76="Connected",1,0)</f>
        <v>1</v>
      </c>
      <c r="T77" s="1">
        <f>IF('Region - Amravati Data'!L76="Not",1,0)</f>
        <v>0</v>
      </c>
      <c r="U77" s="1">
        <f>IF('Region - Amravati Data'!M76="Online",1,0)</f>
        <v>0</v>
      </c>
      <c r="V77" s="1">
        <f>IF('Region - Amravati Data'!M76="Offline",1,0)</f>
        <v>1</v>
      </c>
      <c r="W77" s="1">
        <f>IF('Region - Amravati Data'!N76="Online",1,0)</f>
        <v>0</v>
      </c>
      <c r="X77" s="1">
        <f>IF('Region - Amravati Data'!N76="Offline",1,0)</f>
        <v>0</v>
      </c>
      <c r="Y77" s="1">
        <f>IF('Region - Amravati Data'!O76="Online",1,0)</f>
        <v>1</v>
      </c>
      <c r="Z77" s="1">
        <f>IF('Region - Amravati Data'!O76="Offline",1,0)</f>
        <v>0</v>
      </c>
      <c r="AA77" s="1">
        <f>IF('Region - Amravati Data'!P76="Fully Completed",1,0)</f>
        <v>0</v>
      </c>
      <c r="AB77" s="1">
        <f>IF('Region - Amravati Data'!P76="In Progress",1,0)</f>
        <v>1</v>
      </c>
      <c r="AC77" s="1">
        <f>IF('Region - Amravati Data'!P76="N/A",1,0)</f>
        <v>0</v>
      </c>
      <c r="AD77" s="13">
        <f>IF('Region - Amravati Data'!Q76=1,1,0)</f>
        <v>0</v>
      </c>
      <c r="AE77" s="13">
        <f>IF('Region - Amravati Data'!R76=1,1,0)</f>
        <v>0</v>
      </c>
      <c r="AF77" s="13">
        <f>IF('Region - Amravati Data'!S76=1,1,0)</f>
        <v>0</v>
      </c>
      <c r="AG77" s="13">
        <f>IF('Region - Amravati Data'!T76=1,1,0)</f>
        <v>0</v>
      </c>
      <c r="AH77" s="13">
        <f>IF('Region - Amravati Data'!U76=1,1,0)</f>
        <v>0</v>
      </c>
      <c r="AI77" s="13">
        <f>IF('Region - Amravati Data'!V76=1,1,0)</f>
        <v>0</v>
      </c>
    </row>
    <row r="78" spans="2:35" ht="16" x14ac:dyDescent="0.4">
      <c r="B78" s="1">
        <f>'Region - Amravati Data'!A77</f>
        <v>76</v>
      </c>
      <c r="C78" s="1" t="str">
        <f>'Region - Amravati Data'!B77</f>
        <v>Amravati</v>
      </c>
      <c r="D78" s="1" t="str">
        <f>'Region - Amravati Data'!C77</f>
        <v>Amravati W.M</v>
      </c>
      <c r="E78" s="1" t="str">
        <f>'Region - Amravati Data'!D77</f>
        <v>Daryapur</v>
      </c>
      <c r="F78" s="1" t="str">
        <f>'Region - Amravati Data'!E77</f>
        <v>Anjangaon</v>
      </c>
      <c r="G78" s="1" t="str">
        <f>'Region - Amravati Data'!F77</f>
        <v>20005043</v>
      </c>
      <c r="H78" s="1" t="str">
        <f>'Region - Amravati Data'!G77</f>
        <v>156 Villages Strengthening scheme of 144 villages RR</v>
      </c>
      <c r="I78" s="1" t="str">
        <f>'Region - Amravati Data'!H77</f>
        <v>Telkheda</v>
      </c>
      <c r="J78" s="1" t="str">
        <f>'Region - Amravati Data'!I77</f>
        <v>Existing 0.30 LL ESR</v>
      </c>
      <c r="K78" s="1">
        <f>IF(J78='Region - Amravati Data'!I77,1,0)</f>
        <v>1</v>
      </c>
      <c r="L78" s="1">
        <f>IF(OR('Region - Amravati Data'!J77="Connected",'Region - Amravati Data'!J77="Not"),1,0)</f>
        <v>1</v>
      </c>
      <c r="M78" s="1">
        <f>IF(OR('Region - Amravati Data'!K77="Connected",'Region - Amravati Data'!K77="Not"),1,0)</f>
        <v>1</v>
      </c>
      <c r="N78" s="1">
        <f>IF(OR('Region - Amravati Data'!L77="Connected",'Region - Amravati Data'!L77="Not"),1,0)</f>
        <v>1</v>
      </c>
      <c r="O78" s="1">
        <f>IF('Region - Amravati Data'!J77="Connected", 1, 0)</f>
        <v>0</v>
      </c>
      <c r="P78" s="1">
        <f>IF('Region - Amravati Data'!J77="Not",1,0)</f>
        <v>1</v>
      </c>
      <c r="Q78" s="1">
        <f>IF('Region - Amravati Data'!K77 = "Connected",1,0)</f>
        <v>0</v>
      </c>
      <c r="R78" s="1">
        <f>IF('Region - Amravati Data'!K77 = "Not",1,0)</f>
        <v>1</v>
      </c>
      <c r="S78" s="1">
        <f>IF('Region - Amravati Data'!L77="Connected",1,0)</f>
        <v>1</v>
      </c>
      <c r="T78" s="1">
        <f>IF('Region - Amravati Data'!L77="Not",1,0)</f>
        <v>0</v>
      </c>
      <c r="U78" s="1">
        <f>IF('Region - Amravati Data'!M77="Online",1,0)</f>
        <v>0</v>
      </c>
      <c r="V78" s="1">
        <f>IF('Region - Amravati Data'!M77="Offline",1,0)</f>
        <v>0</v>
      </c>
      <c r="W78" s="1">
        <f>IF('Region - Amravati Data'!N77="Online",1,0)</f>
        <v>0</v>
      </c>
      <c r="X78" s="1">
        <f>IF('Region - Amravati Data'!N77="Offline",1,0)</f>
        <v>0</v>
      </c>
      <c r="Y78" s="1">
        <f>IF('Region - Amravati Data'!O77="Online",1,0)</f>
        <v>1</v>
      </c>
      <c r="Z78" s="1">
        <f>IF('Region - Amravati Data'!O77="Offline",1,0)</f>
        <v>0</v>
      </c>
      <c r="AA78" s="1">
        <f>IF('Region - Amravati Data'!P77="Fully Completed",1,0)</f>
        <v>0</v>
      </c>
      <c r="AB78" s="1">
        <f>IF('Region - Amravati Data'!P77="In Progress",1,0)</f>
        <v>1</v>
      </c>
      <c r="AC78" s="1">
        <f>IF('Region - Amravati Data'!P77="N/A",1,0)</f>
        <v>0</v>
      </c>
      <c r="AD78" s="13">
        <f>IF('Region - Amravati Data'!Q77=1,1,0)</f>
        <v>0</v>
      </c>
      <c r="AE78" s="13">
        <f>IF('Region - Amravati Data'!R77=1,1,0)</f>
        <v>0</v>
      </c>
      <c r="AF78" s="13">
        <f>IF('Region - Amravati Data'!S77=1,1,0)</f>
        <v>0</v>
      </c>
      <c r="AG78" s="13">
        <f>IF('Region - Amravati Data'!T77=1,1,0)</f>
        <v>0</v>
      </c>
      <c r="AH78" s="13">
        <f>IF('Region - Amravati Data'!U77=1,1,0)</f>
        <v>0</v>
      </c>
      <c r="AI78" s="13">
        <f>IF('Region - Amravati Data'!V77=1,1,0)</f>
        <v>0</v>
      </c>
    </row>
    <row r="79" spans="2:35" ht="16" x14ac:dyDescent="0.4">
      <c r="B79" s="1">
        <f>'Region - Amravati Data'!A78</f>
        <v>77</v>
      </c>
      <c r="C79" s="1" t="str">
        <f>'Region - Amravati Data'!B78</f>
        <v>Amravati</v>
      </c>
      <c r="D79" s="1" t="str">
        <f>'Region - Amravati Data'!C78</f>
        <v>Amravati W.M</v>
      </c>
      <c r="E79" s="1" t="str">
        <f>'Region - Amravati Data'!D78</f>
        <v>W.M.Amravati - 2</v>
      </c>
      <c r="F79" s="1" t="str">
        <f>'Region - Amravati Data'!E78</f>
        <v>Amravati</v>
      </c>
      <c r="G79" s="1" t="str">
        <f>'Region - Amravati Data'!F78</f>
        <v>20003791</v>
      </c>
      <c r="H79" s="1" t="str">
        <f>'Region - Amravati Data'!G78</f>
        <v>105 Villages RRWSS</v>
      </c>
      <c r="I79" s="1" t="str">
        <f>'Region - Amravati Data'!H78</f>
        <v>Takarkheda</v>
      </c>
      <c r="J79" s="1" t="str">
        <f>'Region - Amravati Data'!I78</f>
        <v>Existing 0.60 LL ESR -Outlet-1</v>
      </c>
      <c r="K79" s="1">
        <f>IF(J79='Region - Amravati Data'!I78,1,0)</f>
        <v>1</v>
      </c>
      <c r="L79" s="1">
        <f>IF(OR('Region - Amravati Data'!J78="Connected",'Region - Amravati Data'!J78="Not"),1,0)</f>
        <v>1</v>
      </c>
      <c r="M79" s="1">
        <f>IF(OR('Region - Amravati Data'!K78="Connected",'Region - Amravati Data'!K78="Not"),1,0)</f>
        <v>1</v>
      </c>
      <c r="N79" s="1">
        <f>IF(OR('Region - Amravati Data'!L78="Connected",'Region - Amravati Data'!L78="Not"),1,0)</f>
        <v>1</v>
      </c>
      <c r="O79" s="1">
        <f>IF('Region - Amravati Data'!J78="Connected", 1, 0)</f>
        <v>1</v>
      </c>
      <c r="P79" s="1">
        <f>IF('Region - Amravati Data'!J78="Not",1,0)</f>
        <v>0</v>
      </c>
      <c r="Q79" s="1">
        <f>IF('Region - Amravati Data'!K78 = "Connected",1,0)</f>
        <v>1</v>
      </c>
      <c r="R79" s="1">
        <f>IF('Region - Amravati Data'!K78 = "Not",1,0)</f>
        <v>0</v>
      </c>
      <c r="S79" s="1">
        <f>IF('Region - Amravati Data'!L78="Connected",1,0)</f>
        <v>1</v>
      </c>
      <c r="T79" s="1">
        <f>IF('Region - Amravati Data'!L78="Not",1,0)</f>
        <v>0</v>
      </c>
      <c r="U79" s="1">
        <f>IF('Region - Amravati Data'!M78="Online",1,0)</f>
        <v>1</v>
      </c>
      <c r="V79" s="1">
        <f>IF('Region - Amravati Data'!M78="Offline",1,0)</f>
        <v>0</v>
      </c>
      <c r="W79" s="1">
        <f>IF('Region - Amravati Data'!N78="Online",1,0)</f>
        <v>0</v>
      </c>
      <c r="X79" s="1">
        <f>IF('Region - Amravati Data'!N78="Offline",1,0)</f>
        <v>1</v>
      </c>
      <c r="Y79" s="1">
        <f>IF('Region - Amravati Data'!O78="Online",1,0)</f>
        <v>0</v>
      </c>
      <c r="Z79" s="1">
        <f>IF('Region - Amravati Data'!O78="Offline",1,0)</f>
        <v>1</v>
      </c>
      <c r="AA79" s="1">
        <f>IF('Region - Amravati Data'!P78="Fully Completed",1,0)</f>
        <v>1</v>
      </c>
      <c r="AB79" s="1">
        <f>IF('Region - Amravati Data'!P78="In Progress",1,0)</f>
        <v>0</v>
      </c>
      <c r="AC79" s="1">
        <f>IF('Region - Amravati Data'!P78="N/A",1,0)</f>
        <v>0</v>
      </c>
      <c r="AD79" s="13">
        <f>IF('Region - Amravati Data'!Q78=1,1,0)</f>
        <v>0</v>
      </c>
      <c r="AE79" s="13">
        <f>IF('Region - Amravati Data'!R78=1,1,0)</f>
        <v>0</v>
      </c>
      <c r="AF79" s="13">
        <f>IF('Region - Amravati Data'!S78=1,1,0)</f>
        <v>0</v>
      </c>
      <c r="AG79" s="13">
        <f>IF('Region - Amravati Data'!T78=1,1,0)</f>
        <v>1</v>
      </c>
      <c r="AH79" s="13">
        <f>IF('Region - Amravati Data'!U78=1,1,0)</f>
        <v>1</v>
      </c>
      <c r="AI79" s="13">
        <f>IF('Region - Amravati Data'!V78=1,1,0)</f>
        <v>0</v>
      </c>
    </row>
    <row r="80" spans="2:35" ht="16" x14ac:dyDescent="0.4">
      <c r="B80" s="1">
        <f>'Region - Amravati Data'!A79</f>
        <v>78</v>
      </c>
      <c r="C80" s="1" t="str">
        <f>'Region - Amravati Data'!B79</f>
        <v>Akola</v>
      </c>
      <c r="D80" s="1" t="str">
        <f>'Region - Amravati Data'!C79</f>
        <v>Akola</v>
      </c>
      <c r="E80" s="1" t="str">
        <f>'Region - Amravati Data'!D79</f>
        <v>Akola</v>
      </c>
      <c r="F80" s="1" t="str">
        <f>'Region - Amravati Data'!E79</f>
        <v>Akola</v>
      </c>
      <c r="G80" s="1" t="str">
        <f>'Region - Amravati Data'!F79</f>
        <v>20028565</v>
      </c>
      <c r="H80" s="1" t="str">
        <f>'Region - Amravati Data'!G79</f>
        <v>Akot 84 VRRWSS Tq. Akola, Akot &amp; Telhara Dist. Akola</v>
      </c>
      <c r="I80" s="1" t="str">
        <f>'Region - Amravati Data'!H79</f>
        <v>Deori</v>
      </c>
      <c r="J80" s="1" t="str">
        <f>'Region - Amravati Data'!I79</f>
        <v>Existing 1.00 LL ESR</v>
      </c>
      <c r="K80" s="1">
        <f>IF(J80='Region - Amravati Data'!I79,1,0)</f>
        <v>1</v>
      </c>
      <c r="L80" s="1">
        <f>IF(OR('Region - Amravati Data'!J79="Connected",'Region - Amravati Data'!J79="Not"),1,0)</f>
        <v>1</v>
      </c>
      <c r="M80" s="1">
        <f>IF(OR('Region - Amravati Data'!K79="Connected",'Region - Amravati Data'!K79="Not"),1,0)</f>
        <v>1</v>
      </c>
      <c r="N80" s="1">
        <f>IF(OR('Region - Amravati Data'!L79="Connected",'Region - Amravati Data'!L79="Not"),1,0)</f>
        <v>1</v>
      </c>
      <c r="O80" s="1">
        <f>IF('Region - Amravati Data'!J79="Connected", 1, 0)</f>
        <v>1</v>
      </c>
      <c r="P80" s="1">
        <f>IF('Region - Amravati Data'!J79="Not",1,0)</f>
        <v>0</v>
      </c>
      <c r="Q80" s="1">
        <f>IF('Region - Amravati Data'!K79 = "Connected",1,0)</f>
        <v>0</v>
      </c>
      <c r="R80" s="1">
        <f>IF('Region - Amravati Data'!K79 = "Not",1,0)</f>
        <v>1</v>
      </c>
      <c r="S80" s="1">
        <f>IF('Region - Amravati Data'!L79="Connected",1,0)</f>
        <v>1</v>
      </c>
      <c r="T80" s="1">
        <f>IF('Region - Amravati Data'!L79="Not",1,0)</f>
        <v>0</v>
      </c>
      <c r="U80" s="1">
        <f>IF('Region - Amravati Data'!M79="Online",1,0)</f>
        <v>1</v>
      </c>
      <c r="V80" s="1">
        <f>IF('Region - Amravati Data'!M79="Offline",1,0)</f>
        <v>0</v>
      </c>
      <c r="W80" s="1">
        <f>IF('Region - Amravati Data'!N79="Online",1,0)</f>
        <v>0</v>
      </c>
      <c r="X80" s="1">
        <f>IF('Region - Amravati Data'!N79="Offline",1,0)</f>
        <v>0</v>
      </c>
      <c r="Y80" s="1">
        <f>IF('Region - Amravati Data'!O79="Online",1,0)</f>
        <v>1</v>
      </c>
      <c r="Z80" s="1">
        <f>IF('Region - Amravati Data'!O79="Offline",1,0)</f>
        <v>0</v>
      </c>
      <c r="AA80" s="1">
        <f>IF('Region - Amravati Data'!P79="Fully Completed",1,0)</f>
        <v>0</v>
      </c>
      <c r="AB80" s="1">
        <f>IF('Region - Amravati Data'!P79="In Progress",1,0)</f>
        <v>1</v>
      </c>
      <c r="AC80" s="1">
        <f>IF('Region - Amravati Data'!P79="N/A",1,0)</f>
        <v>0</v>
      </c>
      <c r="AD80" s="13">
        <f>IF('Region - Amravati Data'!Q79=1,1,0)</f>
        <v>0</v>
      </c>
      <c r="AE80" s="13">
        <f>IF('Region - Amravati Data'!R79=1,1,0)</f>
        <v>0</v>
      </c>
      <c r="AF80" s="13">
        <f>IF('Region - Amravati Data'!S79=1,1,0)</f>
        <v>0</v>
      </c>
      <c r="AG80" s="13">
        <f>IF('Region - Amravati Data'!T79=1,1,0)</f>
        <v>0</v>
      </c>
      <c r="AH80" s="13">
        <f>IF('Region - Amravati Data'!U79=1,1,0)</f>
        <v>0</v>
      </c>
      <c r="AI80" s="13">
        <f>IF('Region - Amravati Data'!V79=1,1,0)</f>
        <v>0</v>
      </c>
    </row>
    <row r="81" spans="2:35" ht="16" x14ac:dyDescent="0.4">
      <c r="B81" s="1">
        <f>'Region - Amravati Data'!A80</f>
        <v>79</v>
      </c>
      <c r="C81" s="1" t="str">
        <f>'Region - Amravati Data'!B80</f>
        <v>Amravati</v>
      </c>
      <c r="D81" s="1" t="str">
        <f>'Region - Amravati Data'!C80</f>
        <v>Amravati W.M</v>
      </c>
      <c r="E81" s="1" t="str">
        <f>'Region - Amravati Data'!D80</f>
        <v>W.M.Amravati - 2</v>
      </c>
      <c r="F81" s="1" t="str">
        <f>'Region - Amravati Data'!E80</f>
        <v>Amravati</v>
      </c>
      <c r="G81" s="1" t="str">
        <f>'Region - Amravati Data'!F80</f>
        <v>20003791</v>
      </c>
      <c r="H81" s="1" t="str">
        <f>'Region - Amravati Data'!G80</f>
        <v>105 Villages RRWSS</v>
      </c>
      <c r="I81" s="1" t="str">
        <f>'Region - Amravati Data'!H80</f>
        <v>Rama</v>
      </c>
      <c r="J81" s="1" t="str">
        <f>'Region - Amravati Data'!I80</f>
        <v>Existing 0.75 LL ESR</v>
      </c>
      <c r="K81" s="1">
        <f>IF(J81='Region - Amravati Data'!I80,1,0)</f>
        <v>1</v>
      </c>
      <c r="L81" s="1">
        <f>IF(OR('Region - Amravati Data'!J80="Connected",'Region - Amravati Data'!J80="Not"),1,0)</f>
        <v>1</v>
      </c>
      <c r="M81" s="1">
        <f>IF(OR('Region - Amravati Data'!K80="Connected",'Region - Amravati Data'!K80="Not"),1,0)</f>
        <v>1</v>
      </c>
      <c r="N81" s="1">
        <f>IF(OR('Region - Amravati Data'!L80="Connected",'Region - Amravati Data'!L80="Not"),1,0)</f>
        <v>1</v>
      </c>
      <c r="O81" s="1">
        <f>IF('Region - Amravati Data'!J80="Connected", 1, 0)</f>
        <v>1</v>
      </c>
      <c r="P81" s="1">
        <f>IF('Region - Amravati Data'!J80="Not",1,0)</f>
        <v>0</v>
      </c>
      <c r="Q81" s="1">
        <f>IF('Region - Amravati Data'!K80 = "Connected",1,0)</f>
        <v>1</v>
      </c>
      <c r="R81" s="1">
        <f>IF('Region - Amravati Data'!K80 = "Not",1,0)</f>
        <v>0</v>
      </c>
      <c r="S81" s="1">
        <f>IF('Region - Amravati Data'!L80="Connected",1,0)</f>
        <v>1</v>
      </c>
      <c r="T81" s="1">
        <f>IF('Region - Amravati Data'!L80="Not",1,0)</f>
        <v>0</v>
      </c>
      <c r="U81" s="1">
        <f>IF('Region - Amravati Data'!M80="Online",1,0)</f>
        <v>0</v>
      </c>
      <c r="V81" s="1">
        <f>IF('Region - Amravati Data'!M80="Offline",1,0)</f>
        <v>1</v>
      </c>
      <c r="W81" s="1">
        <f>IF('Region - Amravati Data'!N80="Online",1,0)</f>
        <v>0</v>
      </c>
      <c r="X81" s="1">
        <f>IF('Region - Amravati Data'!N80="Offline",1,0)</f>
        <v>1</v>
      </c>
      <c r="Y81" s="1">
        <f>IF('Region - Amravati Data'!O80="Online",1,0)</f>
        <v>1</v>
      </c>
      <c r="Z81" s="1">
        <f>IF('Region - Amravati Data'!O80="Offline",1,0)</f>
        <v>0</v>
      </c>
      <c r="AA81" s="1">
        <f>IF('Region - Amravati Data'!P80="Fully Completed",1,0)</f>
        <v>1</v>
      </c>
      <c r="AB81" s="1">
        <f>IF('Region - Amravati Data'!P80="In Progress",1,0)</f>
        <v>0</v>
      </c>
      <c r="AC81" s="1">
        <f>IF('Region - Amravati Data'!P80="N/A",1,0)</f>
        <v>0</v>
      </c>
      <c r="AD81" s="13">
        <f>IF('Region - Amravati Data'!Q80=1,1,0)</f>
        <v>0</v>
      </c>
      <c r="AE81" s="13">
        <f>IF('Region - Amravati Data'!R80=1,1,0)</f>
        <v>0</v>
      </c>
      <c r="AF81" s="13">
        <f>IF('Region - Amravati Data'!S80=1,1,0)</f>
        <v>0</v>
      </c>
      <c r="AG81" s="13">
        <f>IF('Region - Amravati Data'!T80=1,1,0)</f>
        <v>1</v>
      </c>
      <c r="AH81" s="13">
        <f>IF('Region - Amravati Data'!U80=1,1,0)</f>
        <v>0</v>
      </c>
      <c r="AI81" s="13">
        <f>IF('Region - Amravati Data'!V80=1,1,0)</f>
        <v>0</v>
      </c>
    </row>
    <row r="82" spans="2:35" ht="16" x14ac:dyDescent="0.4">
      <c r="B82" s="1">
        <f>'Region - Amravati Data'!A81</f>
        <v>80</v>
      </c>
      <c r="C82" s="1" t="str">
        <f>'Region - Amravati Data'!B81</f>
        <v>Amravati</v>
      </c>
      <c r="D82" s="1" t="str">
        <f>'Region - Amravati Data'!C81</f>
        <v>Amravati W.M</v>
      </c>
      <c r="E82" s="1" t="str">
        <f>'Region - Amravati Data'!D81</f>
        <v>W.M.Amravati - 2</v>
      </c>
      <c r="F82" s="1" t="str">
        <f>'Region - Amravati Data'!E81</f>
        <v>Bhatkuli</v>
      </c>
      <c r="G82" s="1" t="str">
        <f>'Region - Amravati Data'!F81</f>
        <v>20003791</v>
      </c>
      <c r="H82" s="1" t="str">
        <f>'Region - Amravati Data'!G81</f>
        <v>105 Villages RRWSS</v>
      </c>
      <c r="I82" s="1" t="str">
        <f>'Region - Amravati Data'!H81</f>
        <v>Bhatkuli NP</v>
      </c>
      <c r="J82" s="1" t="str">
        <f>'Region - Amravati Data'!I81</f>
        <v>Existing 2 LL ESR</v>
      </c>
      <c r="K82" s="1">
        <f>IF(J82='Region - Amravati Data'!I81,1,0)</f>
        <v>1</v>
      </c>
      <c r="L82" s="1">
        <f>IF(OR('Region - Amravati Data'!J81="Connected",'Region - Amravati Data'!J81="Not"),1,0)</f>
        <v>1</v>
      </c>
      <c r="M82" s="1">
        <f>IF(OR('Region - Amravati Data'!K81="Connected",'Region - Amravati Data'!K81="Not"),1,0)</f>
        <v>1</v>
      </c>
      <c r="N82" s="1">
        <f>IF(OR('Region - Amravati Data'!L81="Connected",'Region - Amravati Data'!L81="Not"),1,0)</f>
        <v>1</v>
      </c>
      <c r="O82" s="1">
        <f>IF('Region - Amravati Data'!J81="Connected", 1, 0)</f>
        <v>0</v>
      </c>
      <c r="P82" s="1">
        <f>IF('Region - Amravati Data'!J81="Not",1,0)</f>
        <v>1</v>
      </c>
      <c r="Q82" s="1">
        <f>IF('Region - Amravati Data'!K81 = "Connected",1,0)</f>
        <v>0</v>
      </c>
      <c r="R82" s="1">
        <f>IF('Region - Amravati Data'!K81 = "Not",1,0)</f>
        <v>1</v>
      </c>
      <c r="S82" s="1">
        <f>IF('Region - Amravati Data'!L81="Connected",1,0)</f>
        <v>1</v>
      </c>
      <c r="T82" s="1">
        <f>IF('Region - Amravati Data'!L81="Not",1,0)</f>
        <v>0</v>
      </c>
      <c r="U82" s="1">
        <f>IF('Region - Amravati Data'!M81="Online",1,0)</f>
        <v>0</v>
      </c>
      <c r="V82" s="1">
        <f>IF('Region - Amravati Data'!M81="Offline",1,0)</f>
        <v>0</v>
      </c>
      <c r="W82" s="1">
        <f>IF('Region - Amravati Data'!N81="Online",1,0)</f>
        <v>0</v>
      </c>
      <c r="X82" s="1">
        <f>IF('Region - Amravati Data'!N81="Offline",1,0)</f>
        <v>0</v>
      </c>
      <c r="Y82" s="1">
        <f>IF('Region - Amravati Data'!O81="Online",1,0)</f>
        <v>1</v>
      </c>
      <c r="Z82" s="1">
        <f>IF('Region - Amravati Data'!O81="Offline",1,0)</f>
        <v>0</v>
      </c>
      <c r="AA82" s="1">
        <f>IF('Region - Amravati Data'!P81="Fully Completed",1,0)</f>
        <v>0</v>
      </c>
      <c r="AB82" s="1">
        <f>IF('Region - Amravati Data'!P81="In Progress",1,0)</f>
        <v>1</v>
      </c>
      <c r="AC82" s="1">
        <f>IF('Region - Amravati Data'!P81="N/A",1,0)</f>
        <v>0</v>
      </c>
      <c r="AD82" s="13">
        <f>IF('Region - Amravati Data'!Q81=1,1,0)</f>
        <v>0</v>
      </c>
      <c r="AE82" s="13">
        <f>IF('Region - Amravati Data'!R81=1,1,0)</f>
        <v>0</v>
      </c>
      <c r="AF82" s="13">
        <f>IF('Region - Amravati Data'!S81=1,1,0)</f>
        <v>0</v>
      </c>
      <c r="AG82" s="13">
        <f>IF('Region - Amravati Data'!T81=1,1,0)</f>
        <v>0</v>
      </c>
      <c r="AH82" s="13">
        <f>IF('Region - Amravati Data'!U81=1,1,0)</f>
        <v>0</v>
      </c>
      <c r="AI82" s="13">
        <f>IF('Region - Amravati Data'!V81=1,1,0)</f>
        <v>0</v>
      </c>
    </row>
    <row r="83" spans="2:35" ht="16" x14ac:dyDescent="0.4">
      <c r="B83" s="1">
        <f>'Region - Amravati Data'!A82</f>
        <v>81</v>
      </c>
      <c r="C83" s="1" t="str">
        <f>'Region - Amravati Data'!B82</f>
        <v>Akola</v>
      </c>
      <c r="D83" s="1" t="str">
        <f>'Region - Amravati Data'!C82</f>
        <v>Buldhana</v>
      </c>
      <c r="E83" s="1" t="str">
        <f>'Region - Amravati Data'!D82</f>
        <v>Buldhana</v>
      </c>
      <c r="F83" s="1" t="str">
        <f>'Region - Amravati Data'!E82</f>
        <v>Motala</v>
      </c>
      <c r="G83" s="1" t="str">
        <f>'Region - Amravati Data'!F82</f>
        <v>20021409</v>
      </c>
      <c r="H83" s="1" t="str">
        <f>'Region - Amravati Data'!G82</f>
        <v>Kurha &amp; 2 Villages RRWSS</v>
      </c>
      <c r="I83" s="1" t="str">
        <f>'Region - Amravati Data'!H82</f>
        <v>Kurha</v>
      </c>
      <c r="J83" s="1" t="str">
        <f>'Region - Amravati Data'!I82</f>
        <v>Existing 0.50 LL ESR</v>
      </c>
      <c r="K83" s="1">
        <f>IF(J83='Region - Amravati Data'!I82,1,0)</f>
        <v>1</v>
      </c>
      <c r="L83" s="1">
        <f>IF(OR('Region - Amravati Data'!J82="Connected",'Region - Amravati Data'!J82="Not"),1,0)</f>
        <v>1</v>
      </c>
      <c r="M83" s="1">
        <f>IF(OR('Region - Amravati Data'!K82="Connected",'Region - Amravati Data'!K82="Not"),1,0)</f>
        <v>1</v>
      </c>
      <c r="N83" s="1">
        <f>IF(OR('Region - Amravati Data'!L82="Connected",'Region - Amravati Data'!L82="Not"),1,0)</f>
        <v>1</v>
      </c>
      <c r="O83" s="1">
        <f>IF('Region - Amravati Data'!J82="Connected", 1, 0)</f>
        <v>1</v>
      </c>
      <c r="P83" s="1">
        <f>IF('Region - Amravati Data'!J82="Not",1,0)</f>
        <v>0</v>
      </c>
      <c r="Q83" s="1">
        <f>IF('Region - Amravati Data'!K82 = "Connected",1,0)</f>
        <v>1</v>
      </c>
      <c r="R83" s="1">
        <f>IF('Region - Amravati Data'!K82 = "Not",1,0)</f>
        <v>0</v>
      </c>
      <c r="S83" s="1">
        <f>IF('Region - Amravati Data'!L82="Connected",1,0)</f>
        <v>1</v>
      </c>
      <c r="T83" s="1">
        <f>IF('Region - Amravati Data'!L82="Not",1,0)</f>
        <v>0</v>
      </c>
      <c r="U83" s="1">
        <f>IF('Region - Amravati Data'!M82="Online",1,0)</f>
        <v>1</v>
      </c>
      <c r="V83" s="1">
        <f>IF('Region - Amravati Data'!M82="Offline",1,0)</f>
        <v>0</v>
      </c>
      <c r="W83" s="1">
        <f>IF('Region - Amravati Data'!N82="Online",1,0)</f>
        <v>0</v>
      </c>
      <c r="X83" s="1">
        <f>IF('Region - Amravati Data'!N82="Offline",1,0)</f>
        <v>1</v>
      </c>
      <c r="Y83" s="1">
        <f>IF('Region - Amravati Data'!O82="Online",1,0)</f>
        <v>1</v>
      </c>
      <c r="Z83" s="1">
        <f>IF('Region - Amravati Data'!O82="Offline",1,0)</f>
        <v>0</v>
      </c>
      <c r="AA83" s="1">
        <f>IF('Region - Amravati Data'!P82="Fully Completed",1,0)</f>
        <v>1</v>
      </c>
      <c r="AB83" s="1">
        <f>IF('Region - Amravati Data'!P82="In Progress",1,0)</f>
        <v>0</v>
      </c>
      <c r="AC83" s="1">
        <f>IF('Region - Amravati Data'!P82="N/A",1,0)</f>
        <v>0</v>
      </c>
      <c r="AD83" s="13">
        <f>IF('Region - Amravati Data'!Q82=1,1,0)</f>
        <v>0</v>
      </c>
      <c r="AE83" s="13">
        <f>IF('Region - Amravati Data'!R82=1,1,0)</f>
        <v>0</v>
      </c>
      <c r="AF83" s="13">
        <f>IF('Region - Amravati Data'!S82=1,1,0)</f>
        <v>0</v>
      </c>
      <c r="AG83" s="13">
        <f>IF('Region - Amravati Data'!T82=1,1,0)</f>
        <v>1</v>
      </c>
      <c r="AH83" s="13">
        <f>IF('Region - Amravati Data'!U82=1,1,0)</f>
        <v>0</v>
      </c>
      <c r="AI83" s="13">
        <f>IF('Region - Amravati Data'!V82=1,1,0)</f>
        <v>0</v>
      </c>
    </row>
    <row r="84" spans="2:35" ht="16" x14ac:dyDescent="0.4">
      <c r="B84" s="1">
        <f>'Region - Amravati Data'!A83</f>
        <v>82</v>
      </c>
      <c r="C84" s="1" t="str">
        <f>'Region - Amravati Data'!B83</f>
        <v>Amravati</v>
      </c>
      <c r="D84" s="1" t="str">
        <f>'Region - Amravati Data'!C83</f>
        <v>Amravati W.M</v>
      </c>
      <c r="E84" s="1" t="str">
        <f>'Region - Amravati Data'!D83</f>
        <v>W.M.Amravati - 2</v>
      </c>
      <c r="F84" s="1" t="str">
        <f>'Region - Amravati Data'!E83</f>
        <v>Bhatkuli</v>
      </c>
      <c r="G84" s="1" t="str">
        <f>'Region - Amravati Data'!F83</f>
        <v>20003791</v>
      </c>
      <c r="H84" s="1" t="str">
        <f>'Region - Amravati Data'!G83</f>
        <v>105 Villages RRWSS</v>
      </c>
      <c r="I84" s="1" t="str">
        <f>'Region - Amravati Data'!H83</f>
        <v>Khanapur</v>
      </c>
      <c r="J84" s="1" t="str">
        <f>'Region - Amravati Data'!I83</f>
        <v>Existing 0.25 LL ESR</v>
      </c>
      <c r="K84" s="1">
        <f>IF(J84='Region - Amravati Data'!I83,1,0)</f>
        <v>1</v>
      </c>
      <c r="L84" s="1">
        <f>IF(OR('Region - Amravati Data'!J83="Connected",'Region - Amravati Data'!J83="Not"),1,0)</f>
        <v>1</v>
      </c>
      <c r="M84" s="1">
        <f>IF(OR('Region - Amravati Data'!K83="Connected",'Region - Amravati Data'!K83="Not"),1,0)</f>
        <v>1</v>
      </c>
      <c r="N84" s="1">
        <f>IF(OR('Region - Amravati Data'!L83="Connected",'Region - Amravati Data'!L83="Not"),1,0)</f>
        <v>1</v>
      </c>
      <c r="O84" s="1">
        <f>IF('Region - Amravati Data'!J83="Connected", 1, 0)</f>
        <v>1</v>
      </c>
      <c r="P84" s="1">
        <f>IF('Region - Amravati Data'!J83="Not",1,0)</f>
        <v>0</v>
      </c>
      <c r="Q84" s="1">
        <f>IF('Region - Amravati Data'!K83 = "Connected",1,0)</f>
        <v>0</v>
      </c>
      <c r="R84" s="1">
        <f>IF('Region - Amravati Data'!K83 = "Not",1,0)</f>
        <v>1</v>
      </c>
      <c r="S84" s="1">
        <f>IF('Region - Amravati Data'!L83="Connected",1,0)</f>
        <v>1</v>
      </c>
      <c r="T84" s="1">
        <f>IF('Region - Amravati Data'!L83="Not",1,0)</f>
        <v>0</v>
      </c>
      <c r="U84" s="1">
        <f>IF('Region - Amravati Data'!M83="Online",1,0)</f>
        <v>1</v>
      </c>
      <c r="V84" s="1">
        <f>IF('Region - Amravati Data'!M83="Offline",1,0)</f>
        <v>0</v>
      </c>
      <c r="W84" s="1">
        <f>IF('Region - Amravati Data'!N83="Online",1,0)</f>
        <v>0</v>
      </c>
      <c r="X84" s="1">
        <f>IF('Region - Amravati Data'!N83="Offline",1,0)</f>
        <v>0</v>
      </c>
      <c r="Y84" s="1">
        <f>IF('Region - Amravati Data'!O83="Online",1,0)</f>
        <v>1</v>
      </c>
      <c r="Z84" s="1">
        <f>IF('Region - Amravati Data'!O83="Offline",1,0)</f>
        <v>0</v>
      </c>
      <c r="AA84" s="1">
        <f>IF('Region - Amravati Data'!P83="Fully Completed",1,0)</f>
        <v>0</v>
      </c>
      <c r="AB84" s="1">
        <f>IF('Region - Amravati Data'!P83="In Progress",1,0)</f>
        <v>1</v>
      </c>
      <c r="AC84" s="1">
        <f>IF('Region - Amravati Data'!P83="N/A",1,0)</f>
        <v>0</v>
      </c>
      <c r="AD84" s="13">
        <f>IF('Region - Amravati Data'!Q83=1,1,0)</f>
        <v>0</v>
      </c>
      <c r="AE84" s="13">
        <f>IF('Region - Amravati Data'!R83=1,1,0)</f>
        <v>0</v>
      </c>
      <c r="AF84" s="13">
        <f>IF('Region - Amravati Data'!S83=1,1,0)</f>
        <v>0</v>
      </c>
      <c r="AG84" s="13">
        <f>IF('Region - Amravati Data'!T83=1,1,0)</f>
        <v>0</v>
      </c>
      <c r="AH84" s="13">
        <f>IF('Region - Amravati Data'!U83=1,1,0)</f>
        <v>0</v>
      </c>
      <c r="AI84" s="13">
        <f>IF('Region - Amravati Data'!V83=1,1,0)</f>
        <v>0</v>
      </c>
    </row>
    <row r="85" spans="2:35" ht="16" x14ac:dyDescent="0.4">
      <c r="B85" s="1">
        <f>'Region - Amravati Data'!A84</f>
        <v>83</v>
      </c>
      <c r="C85" s="1" t="str">
        <f>'Region - Amravati Data'!B84</f>
        <v>Akola</v>
      </c>
      <c r="D85" s="1" t="str">
        <f>'Region - Amravati Data'!C84</f>
        <v>Akola</v>
      </c>
      <c r="E85" s="1" t="str">
        <f>'Region - Amravati Data'!D84</f>
        <v>Akola</v>
      </c>
      <c r="F85" s="1" t="str">
        <f>'Region - Amravati Data'!E84</f>
        <v>Akola</v>
      </c>
      <c r="G85" s="1" t="str">
        <f>'Region - Amravati Data'!F84</f>
        <v>20028565</v>
      </c>
      <c r="H85" s="1" t="str">
        <f>'Region - Amravati Data'!G84</f>
        <v>Akot 84 VRRWSS Tq. Akola, Akot &amp; Telhara Dist. Akola</v>
      </c>
      <c r="I85" s="1" t="str">
        <f>'Region - Amravati Data'!H84</f>
        <v>Keliweli (New)</v>
      </c>
      <c r="J85" s="1" t="str">
        <f>'Region - Amravati Data'!I84</f>
        <v>Existing 0.30 LL ESR</v>
      </c>
      <c r="K85" s="1">
        <f>IF(J85='Region - Amravati Data'!I84,1,0)</f>
        <v>1</v>
      </c>
      <c r="L85" s="1">
        <f>IF(OR('Region - Amravati Data'!J84="Connected",'Region - Amravati Data'!J84="Not"),1,0)</f>
        <v>1</v>
      </c>
      <c r="M85" s="1">
        <f>IF(OR('Region - Amravati Data'!K84="Connected",'Region - Amravati Data'!K84="Not"),1,0)</f>
        <v>1</v>
      </c>
      <c r="N85" s="1">
        <f>IF(OR('Region - Amravati Data'!L84="Connected",'Region - Amravati Data'!L84="Not"),1,0)</f>
        <v>1</v>
      </c>
      <c r="O85" s="1">
        <f>IF('Region - Amravati Data'!J84="Connected", 1, 0)</f>
        <v>1</v>
      </c>
      <c r="P85" s="1">
        <f>IF('Region - Amravati Data'!J84="Not",1,0)</f>
        <v>0</v>
      </c>
      <c r="Q85" s="1">
        <f>IF('Region - Amravati Data'!K84 = "Connected",1,0)</f>
        <v>0</v>
      </c>
      <c r="R85" s="1">
        <f>IF('Region - Amravati Data'!K84 = "Not",1,0)</f>
        <v>1</v>
      </c>
      <c r="S85" s="1">
        <f>IF('Region - Amravati Data'!L84="Connected",1,0)</f>
        <v>1</v>
      </c>
      <c r="T85" s="1">
        <f>IF('Region - Amravati Data'!L84="Not",1,0)</f>
        <v>0</v>
      </c>
      <c r="U85" s="1">
        <f>IF('Region - Amravati Data'!M84="Online",1,0)</f>
        <v>0</v>
      </c>
      <c r="V85" s="1">
        <f>IF('Region - Amravati Data'!M84="Offline",1,0)</f>
        <v>1</v>
      </c>
      <c r="W85" s="1">
        <f>IF('Region - Amravati Data'!N84="Online",1,0)</f>
        <v>0</v>
      </c>
      <c r="X85" s="1">
        <f>IF('Region - Amravati Data'!N84="Offline",1,0)</f>
        <v>0</v>
      </c>
      <c r="Y85" s="1">
        <f>IF('Region - Amravati Data'!O84="Online",1,0)</f>
        <v>1</v>
      </c>
      <c r="Z85" s="1">
        <f>IF('Region - Amravati Data'!O84="Offline",1,0)</f>
        <v>0</v>
      </c>
      <c r="AA85" s="1">
        <f>IF('Region - Amravati Data'!P84="Fully Completed",1,0)</f>
        <v>0</v>
      </c>
      <c r="AB85" s="1">
        <f>IF('Region - Amravati Data'!P84="In Progress",1,0)</f>
        <v>1</v>
      </c>
      <c r="AC85" s="1">
        <f>IF('Region - Amravati Data'!P84="N/A",1,0)</f>
        <v>0</v>
      </c>
      <c r="AD85" s="13">
        <f>IF('Region - Amravati Data'!Q84=1,1,0)</f>
        <v>0</v>
      </c>
      <c r="AE85" s="13">
        <f>IF('Region - Amravati Data'!R84=1,1,0)</f>
        <v>0</v>
      </c>
      <c r="AF85" s="13">
        <f>IF('Region - Amravati Data'!S84=1,1,0)</f>
        <v>0</v>
      </c>
      <c r="AG85" s="13">
        <f>IF('Region - Amravati Data'!T84=1,1,0)</f>
        <v>0</v>
      </c>
      <c r="AH85" s="13">
        <f>IF('Region - Amravati Data'!U84=1,1,0)</f>
        <v>0</v>
      </c>
      <c r="AI85" s="13">
        <f>IF('Region - Amravati Data'!V84=1,1,0)</f>
        <v>0</v>
      </c>
    </row>
    <row r="86" spans="2:35" ht="16" x14ac:dyDescent="0.4">
      <c r="B86" s="1">
        <f>'Region - Amravati Data'!A85</f>
        <v>84</v>
      </c>
      <c r="C86" s="1" t="str">
        <f>'Region - Amravati Data'!B85</f>
        <v>Amravati</v>
      </c>
      <c r="D86" s="1" t="str">
        <f>'Region - Amravati Data'!C85</f>
        <v>Amravati W.M</v>
      </c>
      <c r="E86" s="1" t="str">
        <f>'Region - Amravati Data'!D85</f>
        <v>W.M.Amravati - 2</v>
      </c>
      <c r="F86" s="1" t="str">
        <f>'Region - Amravati Data'!E85</f>
        <v>Bhatkuli</v>
      </c>
      <c r="G86" s="1" t="str">
        <f>'Region - Amravati Data'!F85</f>
        <v>20003791</v>
      </c>
      <c r="H86" s="1" t="str">
        <f>'Region - Amravati Data'!G85</f>
        <v>105 Villages RRWSS</v>
      </c>
      <c r="I86" s="1" t="str">
        <f>'Region - Amravati Data'!H85</f>
        <v>Gajanan Township</v>
      </c>
      <c r="J86" s="1" t="str">
        <f>'Region - Amravati Data'!I85</f>
        <v>Existing 1.5 LL ESR- Outlet-2</v>
      </c>
      <c r="K86" s="1">
        <f>IF(J86='Region - Amravati Data'!I85,1,0)</f>
        <v>1</v>
      </c>
      <c r="L86" s="1">
        <f>IF(OR('Region - Amravati Data'!J85="Connected",'Region - Amravati Data'!J85="Not"),1,0)</f>
        <v>1</v>
      </c>
      <c r="M86" s="1">
        <f>IF(OR('Region - Amravati Data'!K85="Connected",'Region - Amravati Data'!K85="Not"),1,0)</f>
        <v>1</v>
      </c>
      <c r="N86" s="1">
        <f>IF(OR('Region - Amravati Data'!L85="Connected",'Region - Amravati Data'!L85="Not"),1,0)</f>
        <v>1</v>
      </c>
      <c r="O86" s="1">
        <f>IF('Region - Amravati Data'!J85="Connected", 1, 0)</f>
        <v>0</v>
      </c>
      <c r="P86" s="1">
        <f>IF('Region - Amravati Data'!J85="Not",1,0)</f>
        <v>1</v>
      </c>
      <c r="Q86" s="1">
        <f>IF('Region - Amravati Data'!K85 = "Connected",1,0)</f>
        <v>1</v>
      </c>
      <c r="R86" s="1">
        <f>IF('Region - Amravati Data'!K85 = "Not",1,0)</f>
        <v>0</v>
      </c>
      <c r="S86" s="1">
        <f>IF('Region - Amravati Data'!L85="Connected",1,0)</f>
        <v>1</v>
      </c>
      <c r="T86" s="1">
        <f>IF('Region - Amravati Data'!L85="Not",1,0)</f>
        <v>0</v>
      </c>
      <c r="U86" s="1">
        <f>IF('Region - Amravati Data'!M85="Online",1,0)</f>
        <v>0</v>
      </c>
      <c r="V86" s="1">
        <f>IF('Region - Amravati Data'!M85="Offline",1,0)</f>
        <v>0</v>
      </c>
      <c r="W86" s="1">
        <f>IF('Region - Amravati Data'!N85="Online",1,0)</f>
        <v>0</v>
      </c>
      <c r="X86" s="1">
        <f>IF('Region - Amravati Data'!N85="Offline",1,0)</f>
        <v>1</v>
      </c>
      <c r="Y86" s="1">
        <f>IF('Region - Amravati Data'!O85="Online",1,0)</f>
        <v>1</v>
      </c>
      <c r="Z86" s="1">
        <f>IF('Region - Amravati Data'!O85="Offline",1,0)</f>
        <v>0</v>
      </c>
      <c r="AA86" s="1">
        <f>IF('Region - Amravati Data'!P85="Fully Completed",1,0)</f>
        <v>0</v>
      </c>
      <c r="AB86" s="1">
        <f>IF('Region - Amravati Data'!P85="In Progress",1,0)</f>
        <v>1</v>
      </c>
      <c r="AC86" s="1">
        <f>IF('Region - Amravati Data'!P85="N/A",1,0)</f>
        <v>0</v>
      </c>
      <c r="AD86" s="13">
        <f>IF('Region - Amravati Data'!Q85=1,1,0)</f>
        <v>0</v>
      </c>
      <c r="AE86" s="13">
        <f>IF('Region - Amravati Data'!R85=1,1,0)</f>
        <v>0</v>
      </c>
      <c r="AF86" s="13">
        <f>IF('Region - Amravati Data'!S85=1,1,0)</f>
        <v>0</v>
      </c>
      <c r="AG86" s="13">
        <f>IF('Region - Amravati Data'!T85=1,1,0)</f>
        <v>1</v>
      </c>
      <c r="AH86" s="13">
        <f>IF('Region - Amravati Data'!U85=1,1,0)</f>
        <v>0</v>
      </c>
      <c r="AI86" s="13">
        <f>IF('Region - Amravati Data'!V85=1,1,0)</f>
        <v>0</v>
      </c>
    </row>
    <row r="87" spans="2:35" ht="16" x14ac:dyDescent="0.4">
      <c r="B87" s="1">
        <f>'Region - Amravati Data'!A86</f>
        <v>85</v>
      </c>
      <c r="C87" s="1" t="str">
        <f>'Region - Amravati Data'!B86</f>
        <v>Amravati</v>
      </c>
      <c r="D87" s="1" t="str">
        <f>'Region - Amravati Data'!C86</f>
        <v>Amravati W.M</v>
      </c>
      <c r="E87" s="1" t="str">
        <f>'Region - Amravati Data'!D86</f>
        <v>W.M.Amravati - 2</v>
      </c>
      <c r="F87" s="1" t="str">
        <f>'Region - Amravati Data'!E86</f>
        <v>Bhatkuli</v>
      </c>
      <c r="G87" s="1" t="str">
        <f>'Region - Amravati Data'!F86</f>
        <v>20003791</v>
      </c>
      <c r="H87" s="1" t="str">
        <f>'Region - Amravati Data'!G86</f>
        <v>105 Villages RRWSS</v>
      </c>
      <c r="I87" s="1" t="str">
        <f>'Region - Amravati Data'!H86</f>
        <v>Gajanan Township</v>
      </c>
      <c r="J87" s="1" t="str">
        <f>'Region - Amravati Data'!I86</f>
        <v>Existing 1.5 LL ESR- Outlet-1</v>
      </c>
      <c r="K87" s="1">
        <f>IF(J87='Region - Amravati Data'!I86,1,0)</f>
        <v>1</v>
      </c>
      <c r="L87" s="1">
        <f>IF(OR('Region - Amravati Data'!J86="Connected",'Region - Amravati Data'!J86="Not"),1,0)</f>
        <v>1</v>
      </c>
      <c r="M87" s="1">
        <f>IF(OR('Region - Amravati Data'!K86="Connected",'Region - Amravati Data'!K86="Not"),1,0)</f>
        <v>1</v>
      </c>
      <c r="N87" s="1">
        <f>IF(OR('Region - Amravati Data'!L86="Connected",'Region - Amravati Data'!L86="Not"),1,0)</f>
        <v>1</v>
      </c>
      <c r="O87" s="1">
        <f>IF('Region - Amravati Data'!J86="Connected", 1, 0)</f>
        <v>1</v>
      </c>
      <c r="P87" s="1">
        <f>IF('Region - Amravati Data'!J86="Not",1,0)</f>
        <v>0</v>
      </c>
      <c r="Q87" s="1">
        <f>IF('Region - Amravati Data'!K86 = "Connected",1,0)</f>
        <v>0</v>
      </c>
      <c r="R87" s="1">
        <f>IF('Region - Amravati Data'!K86 = "Not",1,0)</f>
        <v>1</v>
      </c>
      <c r="S87" s="1">
        <f>IF('Region - Amravati Data'!L86="Connected",1,0)</f>
        <v>1</v>
      </c>
      <c r="T87" s="1">
        <f>IF('Region - Amravati Data'!L86="Not",1,0)</f>
        <v>0</v>
      </c>
      <c r="U87" s="1">
        <f>IF('Region - Amravati Data'!M86="Online",1,0)</f>
        <v>1</v>
      </c>
      <c r="V87" s="1">
        <f>IF('Region - Amravati Data'!M86="Offline",1,0)</f>
        <v>0</v>
      </c>
      <c r="W87" s="1">
        <f>IF('Region - Amravati Data'!N86="Online",1,0)</f>
        <v>0</v>
      </c>
      <c r="X87" s="1">
        <f>IF('Region - Amravati Data'!N86="Offline",1,0)</f>
        <v>0</v>
      </c>
      <c r="Y87" s="1">
        <f>IF('Region - Amravati Data'!O86="Online",1,0)</f>
        <v>1</v>
      </c>
      <c r="Z87" s="1">
        <f>IF('Region - Amravati Data'!O86="Offline",1,0)</f>
        <v>0</v>
      </c>
      <c r="AA87" s="1">
        <f>IF('Region - Amravati Data'!P86="Fully Completed",1,0)</f>
        <v>0</v>
      </c>
      <c r="AB87" s="1">
        <f>IF('Region - Amravati Data'!P86="In Progress",1,0)</f>
        <v>1</v>
      </c>
      <c r="AC87" s="1">
        <f>IF('Region - Amravati Data'!P86="N/A",1,0)</f>
        <v>0</v>
      </c>
      <c r="AD87" s="13">
        <f>IF('Region - Amravati Data'!Q86=1,1,0)</f>
        <v>0</v>
      </c>
      <c r="AE87" s="13">
        <f>IF('Region - Amravati Data'!R86=1,1,0)</f>
        <v>0</v>
      </c>
      <c r="AF87" s="13">
        <f>IF('Region - Amravati Data'!S86=1,1,0)</f>
        <v>0</v>
      </c>
      <c r="AG87" s="13">
        <f>IF('Region - Amravati Data'!T86=1,1,0)</f>
        <v>0</v>
      </c>
      <c r="AH87" s="13">
        <f>IF('Region - Amravati Data'!U86=1,1,0)</f>
        <v>0</v>
      </c>
      <c r="AI87" s="13">
        <f>IF('Region - Amravati Data'!V86=1,1,0)</f>
        <v>0</v>
      </c>
    </row>
    <row r="88" spans="2:35" ht="16" x14ac:dyDescent="0.4">
      <c r="B88" s="1">
        <f>'Region - Amravati Data'!A87</f>
        <v>86</v>
      </c>
      <c r="C88" s="1" t="str">
        <f>'Region - Amravati Data'!B87</f>
        <v>Amravati</v>
      </c>
      <c r="D88" s="1" t="str">
        <f>'Region - Amravati Data'!C87</f>
        <v>Amravati W.M</v>
      </c>
      <c r="E88" s="1" t="str">
        <f>'Region - Amravati Data'!D87</f>
        <v>W.M.Amravati - 2</v>
      </c>
      <c r="F88" s="1" t="str">
        <f>'Region - Amravati Data'!E87</f>
        <v>Bhatkuli</v>
      </c>
      <c r="G88" s="1" t="str">
        <f>'Region - Amravati Data'!F87</f>
        <v>20003791</v>
      </c>
      <c r="H88" s="1" t="str">
        <f>'Region - Amravati Data'!G87</f>
        <v>105 Villages RRWSS</v>
      </c>
      <c r="I88" s="1" t="str">
        <f>'Region - Amravati Data'!H87</f>
        <v>Jalaka</v>
      </c>
      <c r="J88" s="1" t="str">
        <f>'Region - Amravati Data'!I87</f>
        <v>Existing 1.00 LL ESR</v>
      </c>
      <c r="K88" s="1">
        <f>IF(J88='Region - Amravati Data'!I87,1,0)</f>
        <v>1</v>
      </c>
      <c r="L88" s="1">
        <f>IF(OR('Region - Amravati Data'!J87="Connected",'Region - Amravati Data'!J87="Not"),1,0)</f>
        <v>1</v>
      </c>
      <c r="M88" s="1">
        <f>IF(OR('Region - Amravati Data'!K87="Connected",'Region - Amravati Data'!K87="Not"),1,0)</f>
        <v>1</v>
      </c>
      <c r="N88" s="1">
        <f>IF(OR('Region - Amravati Data'!L87="Connected",'Region - Amravati Data'!L87="Not"),1,0)</f>
        <v>1</v>
      </c>
      <c r="O88" s="1">
        <f>IF('Region - Amravati Data'!J87="Connected", 1, 0)</f>
        <v>1</v>
      </c>
      <c r="P88" s="1">
        <f>IF('Region - Amravati Data'!J87="Not",1,0)</f>
        <v>0</v>
      </c>
      <c r="Q88" s="1">
        <f>IF('Region - Amravati Data'!K87 = "Connected",1,0)</f>
        <v>1</v>
      </c>
      <c r="R88" s="1">
        <f>IF('Region - Amravati Data'!K87 = "Not",1,0)</f>
        <v>0</v>
      </c>
      <c r="S88" s="1">
        <f>IF('Region - Amravati Data'!L87="Connected",1,0)</f>
        <v>1</v>
      </c>
      <c r="T88" s="1">
        <f>IF('Region - Amravati Data'!L87="Not",1,0)</f>
        <v>0</v>
      </c>
      <c r="U88" s="1">
        <f>IF('Region - Amravati Data'!M87="Online",1,0)</f>
        <v>1</v>
      </c>
      <c r="V88" s="1">
        <f>IF('Region - Amravati Data'!M87="Offline",1,0)</f>
        <v>0</v>
      </c>
      <c r="W88" s="1">
        <f>IF('Region - Amravati Data'!N87="Online",1,0)</f>
        <v>1</v>
      </c>
      <c r="X88" s="1">
        <f>IF('Region - Amravati Data'!N87="Offline",1,0)</f>
        <v>0</v>
      </c>
      <c r="Y88" s="1">
        <f>IF('Region - Amravati Data'!O87="Online",1,0)</f>
        <v>1</v>
      </c>
      <c r="Z88" s="1">
        <f>IF('Region - Amravati Data'!O87="Offline",1,0)</f>
        <v>0</v>
      </c>
      <c r="AA88" s="1">
        <f>IF('Region - Amravati Data'!P87="Fully Completed",1,0)</f>
        <v>1</v>
      </c>
      <c r="AB88" s="1">
        <f>IF('Region - Amravati Data'!P87="In Progress",1,0)</f>
        <v>0</v>
      </c>
      <c r="AC88" s="1">
        <f>IF('Region - Amravati Data'!P87="N/A",1,0)</f>
        <v>0</v>
      </c>
      <c r="AD88" s="13">
        <f>IF('Region - Amravati Data'!Q87=1,1,0)</f>
        <v>0</v>
      </c>
      <c r="AE88" s="13">
        <f>IF('Region - Amravati Data'!R87=1,1,0)</f>
        <v>0</v>
      </c>
      <c r="AF88" s="13">
        <f>IF('Region - Amravati Data'!S87=1,1,0)</f>
        <v>0</v>
      </c>
      <c r="AG88" s="13">
        <f>IF('Region - Amravati Data'!T87=1,1,0)</f>
        <v>0</v>
      </c>
      <c r="AH88" s="13">
        <f>IF('Region - Amravati Data'!U87=1,1,0)</f>
        <v>0</v>
      </c>
      <c r="AI88" s="13">
        <f>IF('Region - Amravati Data'!V87=1,1,0)</f>
        <v>0</v>
      </c>
    </row>
    <row r="89" spans="2:35" ht="16" x14ac:dyDescent="0.4">
      <c r="B89" s="1">
        <f>'Region - Amravati Data'!A88</f>
        <v>87</v>
      </c>
      <c r="C89" s="1" t="str">
        <f>'Region - Amravati Data'!B88</f>
        <v>Amravati</v>
      </c>
      <c r="D89" s="1" t="str">
        <f>'Region - Amravati Data'!C88</f>
        <v>Amravati W.M</v>
      </c>
      <c r="E89" s="1" t="str">
        <f>'Region - Amravati Data'!D88</f>
        <v>W.M.Amravati - 2</v>
      </c>
      <c r="F89" s="1" t="str">
        <f>'Region - Amravati Data'!E88</f>
        <v>Amravati</v>
      </c>
      <c r="G89" s="1" t="str">
        <f>'Region - Amravati Data'!F88</f>
        <v>20003791</v>
      </c>
      <c r="H89" s="1" t="str">
        <f>'Region - Amravati Data'!G88</f>
        <v>105 Villages RRWSS</v>
      </c>
      <c r="I89" s="1" t="str">
        <f>'Region - Amravati Data'!H88</f>
        <v>Tarkheda</v>
      </c>
      <c r="J89" s="1" t="str">
        <f>'Region - Amravati Data'!I88</f>
        <v>Existing 1.5 LL ESR - Outlet-1</v>
      </c>
      <c r="K89" s="1">
        <f>IF(J89='Region - Amravati Data'!I88,1,0)</f>
        <v>1</v>
      </c>
      <c r="L89" s="1">
        <f>IF(OR('Region - Amravati Data'!J88="Connected",'Region - Amravati Data'!J88="Not"),1,0)</f>
        <v>1</v>
      </c>
      <c r="M89" s="1">
        <f>IF(OR('Region - Amravati Data'!K88="Connected",'Region - Amravati Data'!K88="Not"),1,0)</f>
        <v>1</v>
      </c>
      <c r="N89" s="1">
        <f>IF(OR('Region - Amravati Data'!L88="Connected",'Region - Amravati Data'!L88="Not"),1,0)</f>
        <v>1</v>
      </c>
      <c r="O89" s="1">
        <f>IF('Region - Amravati Data'!J88="Connected", 1, 0)</f>
        <v>1</v>
      </c>
      <c r="P89" s="1">
        <f>IF('Region - Amravati Data'!J88="Not",1,0)</f>
        <v>0</v>
      </c>
      <c r="Q89" s="1">
        <f>IF('Region - Amravati Data'!K88 = "Connected",1,0)</f>
        <v>0</v>
      </c>
      <c r="R89" s="1">
        <f>IF('Region - Amravati Data'!K88 = "Not",1,0)</f>
        <v>1</v>
      </c>
      <c r="S89" s="1">
        <f>IF('Region - Amravati Data'!L88="Connected",1,0)</f>
        <v>1</v>
      </c>
      <c r="T89" s="1">
        <f>IF('Region - Amravati Data'!L88="Not",1,0)</f>
        <v>0</v>
      </c>
      <c r="U89" s="1">
        <f>IF('Region - Amravati Data'!M88="Online",1,0)</f>
        <v>1</v>
      </c>
      <c r="V89" s="1">
        <f>IF('Region - Amravati Data'!M88="Offline",1,0)</f>
        <v>0</v>
      </c>
      <c r="W89" s="1">
        <f>IF('Region - Amravati Data'!N88="Online",1,0)</f>
        <v>0</v>
      </c>
      <c r="X89" s="1">
        <f>IF('Region - Amravati Data'!N88="Offline",1,0)</f>
        <v>0</v>
      </c>
      <c r="Y89" s="1">
        <f>IF('Region - Amravati Data'!O88="Online",1,0)</f>
        <v>1</v>
      </c>
      <c r="Z89" s="1">
        <f>IF('Region - Amravati Data'!O88="Offline",1,0)</f>
        <v>0</v>
      </c>
      <c r="AA89" s="1">
        <f>IF('Region - Amravati Data'!P88="Fully Completed",1,0)</f>
        <v>0</v>
      </c>
      <c r="AB89" s="1">
        <f>IF('Region - Amravati Data'!P88="In Progress",1,0)</f>
        <v>1</v>
      </c>
      <c r="AC89" s="1">
        <f>IF('Region - Amravati Data'!P88="N/A",1,0)</f>
        <v>0</v>
      </c>
      <c r="AD89" s="13">
        <f>IF('Region - Amravati Data'!Q88=1,1,0)</f>
        <v>0</v>
      </c>
      <c r="AE89" s="13">
        <f>IF('Region - Amravati Data'!R88=1,1,0)</f>
        <v>0</v>
      </c>
      <c r="AF89" s="13">
        <f>IF('Region - Amravati Data'!S88=1,1,0)</f>
        <v>0</v>
      </c>
      <c r="AG89" s="13">
        <f>IF('Region - Amravati Data'!T88=1,1,0)</f>
        <v>0</v>
      </c>
      <c r="AH89" s="13">
        <f>IF('Region - Amravati Data'!U88=1,1,0)</f>
        <v>0</v>
      </c>
      <c r="AI89" s="13">
        <f>IF('Region - Amravati Data'!V88=1,1,0)</f>
        <v>0</v>
      </c>
    </row>
    <row r="90" spans="2:35" ht="16" x14ac:dyDescent="0.4">
      <c r="B90" s="1">
        <f>'Region - Amravati Data'!A89</f>
        <v>88</v>
      </c>
      <c r="C90" s="1" t="str">
        <f>'Region - Amravati Data'!B89</f>
        <v>Akola</v>
      </c>
      <c r="D90" s="1" t="str">
        <f>'Region - Amravati Data'!C89</f>
        <v>Akola</v>
      </c>
      <c r="E90" s="1" t="str">
        <f>'Region - Amravati Data'!D89</f>
        <v>Akola</v>
      </c>
      <c r="F90" s="1" t="str">
        <f>'Region - Amravati Data'!E89</f>
        <v>Akola</v>
      </c>
      <c r="G90" s="1" t="str">
        <f>'Region - Amravati Data'!F89</f>
        <v>20028565</v>
      </c>
      <c r="H90" s="1" t="str">
        <f>'Region - Amravati Data'!G89</f>
        <v>Akot 84 VRRWSS Tq. Akola, Akot &amp; Telhara Dist. Akola</v>
      </c>
      <c r="I90" s="1" t="str">
        <f>'Region - Amravati Data'!H89</f>
        <v>Mundgaon</v>
      </c>
      <c r="J90" s="1" t="str">
        <f>'Region - Amravati Data'!I89</f>
        <v>Existing 3.5 LL ESR</v>
      </c>
      <c r="K90" s="1">
        <f>IF(J90='Region - Amravati Data'!I89,1,0)</f>
        <v>1</v>
      </c>
      <c r="L90" s="1">
        <f>IF(OR('Region - Amravati Data'!J89="Connected",'Region - Amravati Data'!J89="Not"),1,0)</f>
        <v>1</v>
      </c>
      <c r="M90" s="1">
        <f>IF(OR('Region - Amravati Data'!K89="Connected",'Region - Amravati Data'!K89="Not"),1,0)</f>
        <v>1</v>
      </c>
      <c r="N90" s="1">
        <f>IF(OR('Region - Amravati Data'!L89="Connected",'Region - Amravati Data'!L89="Not"),1,0)</f>
        <v>1</v>
      </c>
      <c r="O90" s="1">
        <f>IF('Region - Amravati Data'!J89="Connected", 1, 0)</f>
        <v>1</v>
      </c>
      <c r="P90" s="1">
        <f>IF('Region - Amravati Data'!J89="Not",1,0)</f>
        <v>0</v>
      </c>
      <c r="Q90" s="1">
        <f>IF('Region - Amravati Data'!K89 = "Connected",1,0)</f>
        <v>1</v>
      </c>
      <c r="R90" s="1">
        <f>IF('Region - Amravati Data'!K89 = "Not",1,0)</f>
        <v>0</v>
      </c>
      <c r="S90" s="1">
        <f>IF('Region - Amravati Data'!L89="Connected",1,0)</f>
        <v>1</v>
      </c>
      <c r="T90" s="1">
        <f>IF('Region - Amravati Data'!L89="Not",1,0)</f>
        <v>0</v>
      </c>
      <c r="U90" s="1">
        <f>IF('Region - Amravati Data'!M89="Online",1,0)</f>
        <v>1</v>
      </c>
      <c r="V90" s="1">
        <f>IF('Region - Amravati Data'!M89="Offline",1,0)</f>
        <v>0</v>
      </c>
      <c r="W90" s="1">
        <f>IF('Region - Amravati Data'!N89="Online",1,0)</f>
        <v>1</v>
      </c>
      <c r="X90" s="1">
        <f>IF('Region - Amravati Data'!N89="Offline",1,0)</f>
        <v>0</v>
      </c>
      <c r="Y90" s="1">
        <f>IF('Region - Amravati Data'!O89="Online",1,0)</f>
        <v>1</v>
      </c>
      <c r="Z90" s="1">
        <f>IF('Region - Amravati Data'!O89="Offline",1,0)</f>
        <v>0</v>
      </c>
      <c r="AA90" s="1">
        <f>IF('Region - Amravati Data'!P89="Fully Completed",1,0)</f>
        <v>1</v>
      </c>
      <c r="AB90" s="1">
        <f>IF('Region - Amravati Data'!P89="In Progress",1,0)</f>
        <v>0</v>
      </c>
      <c r="AC90" s="1">
        <f>IF('Region - Amravati Data'!P89="N/A",1,0)</f>
        <v>0</v>
      </c>
      <c r="AD90" s="13">
        <f>IF('Region - Amravati Data'!Q89=1,1,0)</f>
        <v>0</v>
      </c>
      <c r="AE90" s="13">
        <f>IF('Region - Amravati Data'!R89=1,1,0)</f>
        <v>0</v>
      </c>
      <c r="AF90" s="13">
        <f>IF('Region - Amravati Data'!S89=1,1,0)</f>
        <v>0</v>
      </c>
      <c r="AG90" s="13">
        <f>IF('Region - Amravati Data'!T89=1,1,0)</f>
        <v>0</v>
      </c>
      <c r="AH90" s="13">
        <f>IF('Region - Amravati Data'!U89=1,1,0)</f>
        <v>0</v>
      </c>
      <c r="AI90" s="13">
        <f>IF('Region - Amravati Data'!V89=1,1,0)</f>
        <v>0</v>
      </c>
    </row>
    <row r="91" spans="2:35" ht="16" x14ac:dyDescent="0.4">
      <c r="B91" s="1">
        <f>'Region - Amravati Data'!A90</f>
        <v>89</v>
      </c>
      <c r="C91" s="1" t="str">
        <f>'Region - Amravati Data'!B90</f>
        <v>Akola</v>
      </c>
      <c r="D91" s="1" t="str">
        <f>'Region - Amravati Data'!C90</f>
        <v>Akola</v>
      </c>
      <c r="E91" s="1" t="str">
        <f>'Region - Amravati Data'!D90</f>
        <v>Akola</v>
      </c>
      <c r="F91" s="1" t="str">
        <f>'Region - Amravati Data'!E90</f>
        <v>Akola</v>
      </c>
      <c r="G91" s="1" t="str">
        <f>'Region - Amravati Data'!F90</f>
        <v>20028565</v>
      </c>
      <c r="H91" s="1" t="str">
        <f>'Region - Amravati Data'!G90</f>
        <v>Akot 84 VRRWSS Tq. Akola, Akot &amp; Telhara Dist. Akola</v>
      </c>
      <c r="I91" s="1" t="str">
        <f>'Region - Amravati Data'!H90</f>
        <v>Lotkhed</v>
      </c>
      <c r="J91" s="1" t="str">
        <f>'Region - Amravati Data'!I90</f>
        <v>Existing 0.40 LL ESR</v>
      </c>
      <c r="K91" s="1">
        <f>IF(J91='Region - Amravati Data'!I90,1,0)</f>
        <v>1</v>
      </c>
      <c r="L91" s="1">
        <f>IF(OR('Region - Amravati Data'!J90="Connected",'Region - Amravati Data'!J90="Not"),1,0)</f>
        <v>1</v>
      </c>
      <c r="M91" s="1">
        <f>IF(OR('Region - Amravati Data'!K90="Connected",'Region - Amravati Data'!K90="Not"),1,0)</f>
        <v>1</v>
      </c>
      <c r="N91" s="1">
        <f>IF(OR('Region - Amravati Data'!L90="Connected",'Region - Amravati Data'!L90="Not"),1,0)</f>
        <v>1</v>
      </c>
      <c r="O91" s="1">
        <f>IF('Region - Amravati Data'!J90="Connected", 1, 0)</f>
        <v>1</v>
      </c>
      <c r="P91" s="1">
        <f>IF('Region - Amravati Data'!J90="Not",1,0)</f>
        <v>0</v>
      </c>
      <c r="Q91" s="1">
        <f>IF('Region - Amravati Data'!K90 = "Connected",1,0)</f>
        <v>1</v>
      </c>
      <c r="R91" s="1">
        <f>IF('Region - Amravati Data'!K90 = "Not",1,0)</f>
        <v>0</v>
      </c>
      <c r="S91" s="1">
        <f>IF('Region - Amravati Data'!L90="Connected",1,0)</f>
        <v>1</v>
      </c>
      <c r="T91" s="1">
        <f>IF('Region - Amravati Data'!L90="Not",1,0)</f>
        <v>0</v>
      </c>
      <c r="U91" s="1">
        <f>IF('Region - Amravati Data'!M90="Online",1,0)</f>
        <v>1</v>
      </c>
      <c r="V91" s="1">
        <f>IF('Region - Amravati Data'!M90="Offline",1,0)</f>
        <v>0</v>
      </c>
      <c r="W91" s="1">
        <f>IF('Region - Amravati Data'!N90="Online",1,0)</f>
        <v>0</v>
      </c>
      <c r="X91" s="1">
        <f>IF('Region - Amravati Data'!N90="Offline",1,0)</f>
        <v>1</v>
      </c>
      <c r="Y91" s="1">
        <f>IF('Region - Amravati Data'!O90="Online",1,0)</f>
        <v>0</v>
      </c>
      <c r="Z91" s="1">
        <f>IF('Region - Amravati Data'!O90="Offline",1,0)</f>
        <v>1</v>
      </c>
      <c r="AA91" s="1">
        <f>IF('Region - Amravati Data'!P90="Fully Completed",1,0)</f>
        <v>1</v>
      </c>
      <c r="AB91" s="1">
        <f>IF('Region - Amravati Data'!P90="In Progress",1,0)</f>
        <v>0</v>
      </c>
      <c r="AC91" s="1">
        <f>IF('Region - Amravati Data'!P90="N/A",1,0)</f>
        <v>0</v>
      </c>
      <c r="AD91" s="13">
        <f>IF('Region - Amravati Data'!Q90=1,1,0)</f>
        <v>0</v>
      </c>
      <c r="AE91" s="13">
        <f>IF('Region - Amravati Data'!R90=1,1,0)</f>
        <v>0</v>
      </c>
      <c r="AF91" s="13">
        <f>IF('Region - Amravati Data'!S90=1,1,0)</f>
        <v>0</v>
      </c>
      <c r="AG91" s="13">
        <f>IF('Region - Amravati Data'!T90=1,1,0)</f>
        <v>1</v>
      </c>
      <c r="AH91" s="13">
        <f>IF('Region - Amravati Data'!U90=1,1,0)</f>
        <v>1</v>
      </c>
      <c r="AI91" s="13">
        <f>IF('Region - Amravati Data'!V90=1,1,0)</f>
        <v>0</v>
      </c>
    </row>
    <row r="92" spans="2:35" ht="16" x14ac:dyDescent="0.4">
      <c r="B92" s="1">
        <f>'Region - Amravati Data'!A91</f>
        <v>90</v>
      </c>
      <c r="C92" s="1" t="str">
        <f>'Region - Amravati Data'!B91</f>
        <v>Amravati</v>
      </c>
      <c r="D92" s="1" t="str">
        <f>'Region - Amravati Data'!C91</f>
        <v>Amravati</v>
      </c>
      <c r="E92" s="1" t="str">
        <f>'Region - Amravati Data'!D91</f>
        <v>Achalpur</v>
      </c>
      <c r="F92" s="1" t="str">
        <f>'Region - Amravati Data'!E91</f>
        <v>Chandur Bazar</v>
      </c>
      <c r="G92" s="1" t="str">
        <f>'Region - Amravati Data'!F91</f>
        <v>7945938</v>
      </c>
      <c r="H92" s="1" t="str">
        <f>'Region - Amravati Data'!G91</f>
        <v>83 Village RRWS Scheme MJP RR (C 39)</v>
      </c>
      <c r="I92" s="1" t="str">
        <f>'Region - Amravati Data'!H91</f>
        <v>Ambada Kandari</v>
      </c>
      <c r="J92" s="1" t="str">
        <f>'Region - Amravati Data'!I91</f>
        <v>Existing 0.50 LL ESR</v>
      </c>
      <c r="K92" s="1">
        <f>IF(J92='Region - Amravati Data'!I91,1,0)</f>
        <v>1</v>
      </c>
      <c r="L92" s="1">
        <f>IF(OR('Region - Amravati Data'!J91="Connected",'Region - Amravati Data'!J91="Not"),1,0)</f>
        <v>1</v>
      </c>
      <c r="M92" s="1">
        <f>IF(OR('Region - Amravati Data'!K91="Connected",'Region - Amravati Data'!K91="Not"),1,0)</f>
        <v>1</v>
      </c>
      <c r="N92" s="1">
        <f>IF(OR('Region - Amravati Data'!L91="Connected",'Region - Amravati Data'!L91="Not"),1,0)</f>
        <v>1</v>
      </c>
      <c r="O92" s="1">
        <f>IF('Region - Amravati Data'!J91="Connected", 1, 0)</f>
        <v>1</v>
      </c>
      <c r="P92" s="1">
        <f>IF('Region - Amravati Data'!J91="Not",1,0)</f>
        <v>0</v>
      </c>
      <c r="Q92" s="1">
        <f>IF('Region - Amravati Data'!K91 = "Connected",1,0)</f>
        <v>0</v>
      </c>
      <c r="R92" s="1">
        <f>IF('Region - Amravati Data'!K91 = "Not",1,0)</f>
        <v>1</v>
      </c>
      <c r="S92" s="1">
        <f>IF('Region - Amravati Data'!L91="Connected",1,0)</f>
        <v>1</v>
      </c>
      <c r="T92" s="1">
        <f>IF('Region - Amravati Data'!L91="Not",1,0)</f>
        <v>0</v>
      </c>
      <c r="U92" s="1">
        <f>IF('Region - Amravati Data'!M91="Online",1,0)</f>
        <v>1</v>
      </c>
      <c r="V92" s="1">
        <f>IF('Region - Amravati Data'!M91="Offline",1,0)</f>
        <v>0</v>
      </c>
      <c r="W92" s="1">
        <f>IF('Region - Amravati Data'!N91="Online",1,0)</f>
        <v>0</v>
      </c>
      <c r="X92" s="1">
        <f>IF('Region - Amravati Data'!N91="Offline",1,0)</f>
        <v>0</v>
      </c>
      <c r="Y92" s="1">
        <f>IF('Region - Amravati Data'!O91="Online",1,0)</f>
        <v>1</v>
      </c>
      <c r="Z92" s="1">
        <f>IF('Region - Amravati Data'!O91="Offline",1,0)</f>
        <v>0</v>
      </c>
      <c r="AA92" s="1">
        <f>IF('Region - Amravati Data'!P91="Fully Completed",1,0)</f>
        <v>0</v>
      </c>
      <c r="AB92" s="1">
        <f>IF('Region - Amravati Data'!P91="In Progress",1,0)</f>
        <v>1</v>
      </c>
      <c r="AC92" s="1">
        <f>IF('Region - Amravati Data'!P91="N/A",1,0)</f>
        <v>0</v>
      </c>
      <c r="AD92" s="13">
        <f>IF('Region - Amravati Data'!Q91=1,1,0)</f>
        <v>0</v>
      </c>
      <c r="AE92" s="13">
        <f>IF('Region - Amravati Data'!R91=1,1,0)</f>
        <v>0</v>
      </c>
      <c r="AF92" s="13">
        <f>IF('Region - Amravati Data'!S91=1,1,0)</f>
        <v>0</v>
      </c>
      <c r="AG92" s="13">
        <f>IF('Region - Amravati Data'!T91=1,1,0)</f>
        <v>0</v>
      </c>
      <c r="AH92" s="13">
        <f>IF('Region - Amravati Data'!U91=1,1,0)</f>
        <v>0</v>
      </c>
      <c r="AI92" s="13">
        <f>IF('Region - Amravati Data'!V91=1,1,0)</f>
        <v>0</v>
      </c>
    </row>
    <row r="93" spans="2:35" ht="16" x14ac:dyDescent="0.4">
      <c r="B93" s="1">
        <f>'Region - Amravati Data'!A92</f>
        <v>91</v>
      </c>
      <c r="C93" s="1" t="str">
        <f>'Region - Amravati Data'!B92</f>
        <v>Amravati</v>
      </c>
      <c r="D93" s="1" t="str">
        <f>'Region - Amravati Data'!C92</f>
        <v>Amravati</v>
      </c>
      <c r="E93" s="1" t="str">
        <f>'Region - Amravati Data'!D92</f>
        <v>Achalpur</v>
      </c>
      <c r="F93" s="1" t="str">
        <f>'Region - Amravati Data'!E92</f>
        <v>Achalpur</v>
      </c>
      <c r="G93" s="1" t="str">
        <f>'Region - Amravati Data'!F92</f>
        <v>20029998</v>
      </c>
      <c r="H93" s="1" t="str">
        <f>'Region - Amravati Data'!G92</f>
        <v>Shahanur &amp; 9 Villages RRWS</v>
      </c>
      <c r="I93" s="1" t="str">
        <f>'Region - Amravati Data'!H92</f>
        <v>Januna</v>
      </c>
      <c r="J93" s="1" t="str">
        <f>'Region - Amravati Data'!I92</f>
        <v>Existing 0.50 LL ESR</v>
      </c>
      <c r="K93" s="1">
        <f>IF(J93='Region - Amravati Data'!I92,1,0)</f>
        <v>1</v>
      </c>
      <c r="L93" s="1">
        <f>IF(OR('Region - Amravati Data'!J92="Connected",'Region - Amravati Data'!J92="Not"),1,0)</f>
        <v>1</v>
      </c>
      <c r="M93" s="1">
        <f>IF(OR('Region - Amravati Data'!K92="Connected",'Region - Amravati Data'!K92="Not"),1,0)</f>
        <v>1</v>
      </c>
      <c r="N93" s="1">
        <f>IF(OR('Region - Amravati Data'!L92="Connected",'Region - Amravati Data'!L92="Not"),1,0)</f>
        <v>1</v>
      </c>
      <c r="O93" s="1">
        <f>IF('Region - Amravati Data'!J92="Connected", 1, 0)</f>
        <v>1</v>
      </c>
      <c r="P93" s="1">
        <f>IF('Region - Amravati Data'!J92="Not",1,0)</f>
        <v>0</v>
      </c>
      <c r="Q93" s="1">
        <f>IF('Region - Amravati Data'!K92 = "Connected",1,0)</f>
        <v>0</v>
      </c>
      <c r="R93" s="1">
        <f>IF('Region - Amravati Data'!K92 = "Not",1,0)</f>
        <v>1</v>
      </c>
      <c r="S93" s="1">
        <f>IF('Region - Amravati Data'!L92="Connected",1,0)</f>
        <v>1</v>
      </c>
      <c r="T93" s="1">
        <f>IF('Region - Amravati Data'!L92="Not",1,0)</f>
        <v>0</v>
      </c>
      <c r="U93" s="1">
        <f>IF('Region - Amravati Data'!M92="Online",1,0)</f>
        <v>1</v>
      </c>
      <c r="V93" s="1">
        <f>IF('Region - Amravati Data'!M92="Offline",1,0)</f>
        <v>0</v>
      </c>
      <c r="W93" s="1">
        <f>IF('Region - Amravati Data'!N92="Online",1,0)</f>
        <v>0</v>
      </c>
      <c r="X93" s="1">
        <f>IF('Region - Amravati Data'!N92="Offline",1,0)</f>
        <v>0</v>
      </c>
      <c r="Y93" s="1">
        <f>IF('Region - Amravati Data'!O92="Online",1,0)</f>
        <v>1</v>
      </c>
      <c r="Z93" s="1">
        <f>IF('Region - Amravati Data'!O92="Offline",1,0)</f>
        <v>0</v>
      </c>
      <c r="AA93" s="1">
        <f>IF('Region - Amravati Data'!P92="Fully Completed",1,0)</f>
        <v>0</v>
      </c>
      <c r="AB93" s="1">
        <f>IF('Region - Amravati Data'!P92="In Progress",1,0)</f>
        <v>1</v>
      </c>
      <c r="AC93" s="1">
        <f>IF('Region - Amravati Data'!P92="N/A",1,0)</f>
        <v>0</v>
      </c>
      <c r="AD93" s="13">
        <f>IF('Region - Amravati Data'!Q92=1,1,0)</f>
        <v>0</v>
      </c>
      <c r="AE93" s="13">
        <f>IF('Region - Amravati Data'!R92=1,1,0)</f>
        <v>0</v>
      </c>
      <c r="AF93" s="13">
        <f>IF('Region - Amravati Data'!S92=1,1,0)</f>
        <v>0</v>
      </c>
      <c r="AG93" s="13">
        <f>IF('Region - Amravati Data'!T92=1,1,0)</f>
        <v>0</v>
      </c>
      <c r="AH93" s="13">
        <f>IF('Region - Amravati Data'!U92=1,1,0)</f>
        <v>0</v>
      </c>
      <c r="AI93" s="13">
        <f>IF('Region - Amravati Data'!V92=1,1,0)</f>
        <v>0</v>
      </c>
    </row>
    <row r="94" spans="2:35" ht="16" x14ac:dyDescent="0.4">
      <c r="B94" s="1">
        <f>'Region - Amravati Data'!A93</f>
        <v>92</v>
      </c>
      <c r="C94" s="1" t="str">
        <f>'Region - Amravati Data'!B93</f>
        <v>Amravati</v>
      </c>
      <c r="D94" s="1" t="str">
        <f>'Region - Amravati Data'!C93</f>
        <v>Amravati</v>
      </c>
      <c r="E94" s="1" t="str">
        <f>'Region - Amravati Data'!D93</f>
        <v>Achalpur</v>
      </c>
      <c r="F94" s="1" t="str">
        <f>'Region - Amravati Data'!E93</f>
        <v>Chandur Bazar</v>
      </c>
      <c r="G94" s="1" t="str">
        <f>'Region - Amravati Data'!F93</f>
        <v>7945938</v>
      </c>
      <c r="H94" s="1" t="str">
        <f>'Region - Amravati Data'!G93</f>
        <v>83 Village RRWS Scheme MJP RR (C 39)</v>
      </c>
      <c r="I94" s="1" t="str">
        <f>'Region - Amravati Data'!H93</f>
        <v>Kondwardha</v>
      </c>
      <c r="J94" s="1" t="str">
        <f>'Region - Amravati Data'!I93</f>
        <v>Existing 0.50 LL ESR</v>
      </c>
      <c r="K94" s="1">
        <f>IF(J94='Region - Amravati Data'!I93,1,0)</f>
        <v>1</v>
      </c>
      <c r="L94" s="1">
        <f>IF(OR('Region - Amravati Data'!J93="Connected",'Region - Amravati Data'!J93="Not"),1,0)</f>
        <v>1</v>
      </c>
      <c r="M94" s="1">
        <f>IF(OR('Region - Amravati Data'!K93="Connected",'Region - Amravati Data'!K93="Not"),1,0)</f>
        <v>1</v>
      </c>
      <c r="N94" s="1">
        <f>IF(OR('Region - Amravati Data'!L93="Connected",'Region - Amravati Data'!L93="Not"),1,0)</f>
        <v>1</v>
      </c>
      <c r="O94" s="1">
        <f>IF('Region - Amravati Data'!J93="Connected", 1, 0)</f>
        <v>1</v>
      </c>
      <c r="P94" s="1">
        <f>IF('Region - Amravati Data'!J93="Not",1,0)</f>
        <v>0</v>
      </c>
      <c r="Q94" s="1">
        <f>IF('Region - Amravati Data'!K93 = "Connected",1,0)</f>
        <v>1</v>
      </c>
      <c r="R94" s="1">
        <f>IF('Region - Amravati Data'!K93 = "Not",1,0)</f>
        <v>0</v>
      </c>
      <c r="S94" s="1">
        <f>IF('Region - Amravati Data'!L93="Connected",1,0)</f>
        <v>1</v>
      </c>
      <c r="T94" s="1">
        <f>IF('Region - Amravati Data'!L93="Not",1,0)</f>
        <v>0</v>
      </c>
      <c r="U94" s="1">
        <f>IF('Region - Amravati Data'!M93="Online",1,0)</f>
        <v>1</v>
      </c>
      <c r="V94" s="1">
        <f>IF('Region - Amravati Data'!M93="Offline",1,0)</f>
        <v>0</v>
      </c>
      <c r="W94" s="1">
        <f>IF('Region - Amravati Data'!N93="Online",1,0)</f>
        <v>0</v>
      </c>
      <c r="X94" s="1">
        <f>IF('Region - Amravati Data'!N93="Offline",1,0)</f>
        <v>1</v>
      </c>
      <c r="Y94" s="1">
        <f>IF('Region - Amravati Data'!O93="Online",1,0)</f>
        <v>1</v>
      </c>
      <c r="Z94" s="1">
        <f>IF('Region - Amravati Data'!O93="Offline",1,0)</f>
        <v>0</v>
      </c>
      <c r="AA94" s="1">
        <f>IF('Region - Amravati Data'!P93="Fully Completed",1,0)</f>
        <v>1</v>
      </c>
      <c r="AB94" s="1">
        <f>IF('Region - Amravati Data'!P93="In Progress",1,0)</f>
        <v>0</v>
      </c>
      <c r="AC94" s="1">
        <f>IF('Region - Amravati Data'!P93="N/A",1,0)</f>
        <v>0</v>
      </c>
      <c r="AD94" s="13">
        <f>IF('Region - Amravati Data'!Q93=1,1,0)</f>
        <v>0</v>
      </c>
      <c r="AE94" s="13">
        <f>IF('Region - Amravati Data'!R93=1,1,0)</f>
        <v>0</v>
      </c>
      <c r="AF94" s="13">
        <f>IF('Region - Amravati Data'!S93=1,1,0)</f>
        <v>0</v>
      </c>
      <c r="AG94" s="13">
        <f>IF('Region - Amravati Data'!T93=1,1,0)</f>
        <v>1</v>
      </c>
      <c r="AH94" s="13">
        <f>IF('Region - Amravati Data'!U93=1,1,0)</f>
        <v>0</v>
      </c>
      <c r="AI94" s="13">
        <f>IF('Region - Amravati Data'!V93=1,1,0)</f>
        <v>0</v>
      </c>
    </row>
    <row r="95" spans="2:35" ht="16" x14ac:dyDescent="0.4">
      <c r="B95" s="1">
        <f>'Region - Amravati Data'!A94</f>
        <v>93</v>
      </c>
      <c r="C95" s="1" t="str">
        <f>'Region - Amravati Data'!B94</f>
        <v>Amravati</v>
      </c>
      <c r="D95" s="1" t="str">
        <f>'Region - Amravati Data'!C94</f>
        <v>Amravati W.M</v>
      </c>
      <c r="E95" s="1" t="str">
        <f>'Region - Amravati Data'!D94</f>
        <v>W.M.Amravati - 2</v>
      </c>
      <c r="F95" s="1" t="str">
        <f>'Region - Amravati Data'!E94</f>
        <v>Bhatkuli</v>
      </c>
      <c r="G95" s="1" t="str">
        <f>'Region - Amravati Data'!F94</f>
        <v>20003791</v>
      </c>
      <c r="H95" s="1" t="str">
        <f>'Region - Amravati Data'!G94</f>
        <v>105 Villages RRWSS</v>
      </c>
      <c r="I95" s="1" t="str">
        <f>'Region - Amravati Data'!H94</f>
        <v>Bhalsi</v>
      </c>
      <c r="J95" s="1" t="str">
        <f>'Region - Amravati Data'!I94</f>
        <v>Existing 0.50 LL ESR</v>
      </c>
      <c r="K95" s="1">
        <f>IF(J95='Region - Amravati Data'!I94,1,0)</f>
        <v>1</v>
      </c>
      <c r="L95" s="1">
        <f>IF(OR('Region - Amravati Data'!J94="Connected",'Region - Amravati Data'!J94="Not"),1,0)</f>
        <v>1</v>
      </c>
      <c r="M95" s="1">
        <f>IF(OR('Region - Amravati Data'!K94="Connected",'Region - Amravati Data'!K94="Not"),1,0)</f>
        <v>1</v>
      </c>
      <c r="N95" s="1">
        <f>IF(OR('Region - Amravati Data'!L94="Connected",'Region - Amravati Data'!L94="Not"),1,0)</f>
        <v>1</v>
      </c>
      <c r="O95" s="1">
        <f>IF('Region - Amravati Data'!J94="Connected", 1, 0)</f>
        <v>1</v>
      </c>
      <c r="P95" s="1">
        <f>IF('Region - Amravati Data'!J94="Not",1,0)</f>
        <v>0</v>
      </c>
      <c r="Q95" s="1">
        <f>IF('Region - Amravati Data'!K94 = "Connected",1,0)</f>
        <v>1</v>
      </c>
      <c r="R95" s="1">
        <f>IF('Region - Amravati Data'!K94 = "Not",1,0)</f>
        <v>0</v>
      </c>
      <c r="S95" s="1">
        <f>IF('Region - Amravati Data'!L94="Connected",1,0)</f>
        <v>1</v>
      </c>
      <c r="T95" s="1">
        <f>IF('Region - Amravati Data'!L94="Not",1,0)</f>
        <v>0</v>
      </c>
      <c r="U95" s="1">
        <f>IF('Region - Amravati Data'!M94="Online",1,0)</f>
        <v>0</v>
      </c>
      <c r="V95" s="1">
        <f>IF('Region - Amravati Data'!M94="Offline",1,0)</f>
        <v>1</v>
      </c>
      <c r="W95" s="1">
        <f>IF('Region - Amravati Data'!N94="Online",1,0)</f>
        <v>0</v>
      </c>
      <c r="X95" s="1">
        <f>IF('Region - Amravati Data'!N94="Offline",1,0)</f>
        <v>1</v>
      </c>
      <c r="Y95" s="1">
        <f>IF('Region - Amravati Data'!O94="Online",1,0)</f>
        <v>1</v>
      </c>
      <c r="Z95" s="1">
        <f>IF('Region - Amravati Data'!O94="Offline",1,0)</f>
        <v>0</v>
      </c>
      <c r="AA95" s="1">
        <f>IF('Region - Amravati Data'!P94="Fully Completed",1,0)</f>
        <v>1</v>
      </c>
      <c r="AB95" s="1">
        <f>IF('Region - Amravati Data'!P94="In Progress",1,0)</f>
        <v>0</v>
      </c>
      <c r="AC95" s="1">
        <f>IF('Region - Amravati Data'!P94="N/A",1,0)</f>
        <v>0</v>
      </c>
      <c r="AD95" s="13">
        <f>IF('Region - Amravati Data'!Q94=1,1,0)</f>
        <v>0</v>
      </c>
      <c r="AE95" s="13">
        <f>IF('Region - Amravati Data'!R94=1,1,0)</f>
        <v>0</v>
      </c>
      <c r="AF95" s="13">
        <f>IF('Region - Amravati Data'!S94=1,1,0)</f>
        <v>0</v>
      </c>
      <c r="AG95" s="13">
        <f>IF('Region - Amravati Data'!T94=1,1,0)</f>
        <v>1</v>
      </c>
      <c r="AH95" s="13">
        <f>IF('Region - Amravati Data'!U94=1,1,0)</f>
        <v>0</v>
      </c>
      <c r="AI95" s="13">
        <f>IF('Region - Amravati Data'!V94=1,1,0)</f>
        <v>0</v>
      </c>
    </row>
    <row r="96" spans="2:35" ht="16" x14ac:dyDescent="0.4">
      <c r="B96" s="1">
        <f>'Region - Amravati Data'!A95</f>
        <v>94</v>
      </c>
      <c r="C96" s="1" t="str">
        <f>'Region - Amravati Data'!B95</f>
        <v>Akola</v>
      </c>
      <c r="D96" s="1" t="str">
        <f>'Region - Amravati Data'!C95</f>
        <v>Akola</v>
      </c>
      <c r="E96" s="1" t="str">
        <f>'Region - Amravati Data'!D95</f>
        <v>Akola</v>
      </c>
      <c r="F96" s="1" t="str">
        <f>'Region - Amravati Data'!E95</f>
        <v>Akola</v>
      </c>
      <c r="G96" s="1" t="str">
        <f>'Region - Amravati Data'!F95</f>
        <v>20028565</v>
      </c>
      <c r="H96" s="1" t="str">
        <f>'Region - Amravati Data'!G95</f>
        <v>Akot 84 VRRWSS Tq. Akola, Akot &amp; Telhara Dist. Akola</v>
      </c>
      <c r="I96" s="1" t="str">
        <f>'Region - Amravati Data'!H95</f>
        <v>Kawasa Bk.</v>
      </c>
      <c r="J96" s="1" t="str">
        <f>'Region - Amravati Data'!I95</f>
        <v>Existing 1.00 LL ESR-Outlet-2</v>
      </c>
      <c r="K96" s="1">
        <f>IF(J96='Region - Amravati Data'!I95,1,0)</f>
        <v>1</v>
      </c>
      <c r="L96" s="1">
        <f>IF(OR('Region - Amravati Data'!J95="Connected",'Region - Amravati Data'!J95="Not"),1,0)</f>
        <v>1</v>
      </c>
      <c r="M96" s="1">
        <f>IF(OR('Region - Amravati Data'!K95="Connected",'Region - Amravati Data'!K95="Not"),1,0)</f>
        <v>1</v>
      </c>
      <c r="N96" s="1">
        <f>IF(OR('Region - Amravati Data'!L95="Connected",'Region - Amravati Data'!L95="Not"),1,0)</f>
        <v>1</v>
      </c>
      <c r="O96" s="1">
        <f>IF('Region - Amravati Data'!J95="Connected", 1, 0)</f>
        <v>0</v>
      </c>
      <c r="P96" s="1">
        <f>IF('Region - Amravati Data'!J95="Not",1,0)</f>
        <v>1</v>
      </c>
      <c r="Q96" s="1">
        <f>IF('Region - Amravati Data'!K95 = "Connected",1,0)</f>
        <v>0</v>
      </c>
      <c r="R96" s="1">
        <f>IF('Region - Amravati Data'!K95 = "Not",1,0)</f>
        <v>1</v>
      </c>
      <c r="S96" s="1">
        <f>IF('Region - Amravati Data'!L95="Connected",1,0)</f>
        <v>1</v>
      </c>
      <c r="T96" s="1">
        <f>IF('Region - Amravati Data'!L95="Not",1,0)</f>
        <v>0</v>
      </c>
      <c r="U96" s="1">
        <f>IF('Region - Amravati Data'!M95="Online",1,0)</f>
        <v>0</v>
      </c>
      <c r="V96" s="1">
        <f>IF('Region - Amravati Data'!M95="Offline",1,0)</f>
        <v>0</v>
      </c>
      <c r="W96" s="1">
        <f>IF('Region - Amravati Data'!N95="Online",1,0)</f>
        <v>0</v>
      </c>
      <c r="X96" s="1">
        <f>IF('Region - Amravati Data'!N95="Offline",1,0)</f>
        <v>0</v>
      </c>
      <c r="Y96" s="1">
        <f>IF('Region - Amravati Data'!O95="Online",1,0)</f>
        <v>1</v>
      </c>
      <c r="Z96" s="1">
        <f>IF('Region - Amravati Data'!O95="Offline",1,0)</f>
        <v>0</v>
      </c>
      <c r="AA96" s="1">
        <f>IF('Region - Amravati Data'!P95="Fully Completed",1,0)</f>
        <v>0</v>
      </c>
      <c r="AB96" s="1">
        <f>IF('Region - Amravati Data'!P95="In Progress",1,0)</f>
        <v>1</v>
      </c>
      <c r="AC96" s="1">
        <f>IF('Region - Amravati Data'!P95="N/A",1,0)</f>
        <v>0</v>
      </c>
      <c r="AD96" s="13">
        <f>IF('Region - Amravati Data'!Q95=1,1,0)</f>
        <v>0</v>
      </c>
      <c r="AE96" s="13">
        <f>IF('Region - Amravati Data'!R95=1,1,0)</f>
        <v>0</v>
      </c>
      <c r="AF96" s="13">
        <f>IF('Region - Amravati Data'!S95=1,1,0)</f>
        <v>0</v>
      </c>
      <c r="AG96" s="13">
        <f>IF('Region - Amravati Data'!T95=1,1,0)</f>
        <v>0</v>
      </c>
      <c r="AH96" s="13">
        <f>IF('Region - Amravati Data'!U95=1,1,0)</f>
        <v>0</v>
      </c>
      <c r="AI96" s="13">
        <f>IF('Region - Amravati Data'!V95=1,1,0)</f>
        <v>0</v>
      </c>
    </row>
    <row r="97" spans="2:35" ht="16" x14ac:dyDescent="0.4">
      <c r="B97" s="1">
        <f>'Region - Amravati Data'!A96</f>
        <v>95</v>
      </c>
      <c r="C97" s="1" t="str">
        <f>'Region - Amravati Data'!B96</f>
        <v>Akola</v>
      </c>
      <c r="D97" s="1" t="str">
        <f>'Region - Amravati Data'!C96</f>
        <v>Buldhana</v>
      </c>
      <c r="E97" s="1" t="str">
        <f>'Region - Amravati Data'!D96</f>
        <v>Buldhana</v>
      </c>
      <c r="F97" s="1" t="str">
        <f>'Region - Amravati Data'!E96</f>
        <v>Motala</v>
      </c>
      <c r="G97" s="1" t="str">
        <f>'Region - Amravati Data'!F96</f>
        <v>20027978</v>
      </c>
      <c r="H97" s="1" t="str">
        <f>'Region - Amravati Data'!G96</f>
        <v>Dhamangaon Deshmukh &amp; 9 Villages RRWSS</v>
      </c>
      <c r="I97" s="1" t="str">
        <f>'Region - Amravati Data'!H96</f>
        <v>Giroli</v>
      </c>
      <c r="J97" s="1" t="str">
        <f>'Region - Amravati Data'!I96</f>
        <v>Proposed 0.75 LL ESR- Outlet-1</v>
      </c>
      <c r="K97" s="1">
        <f>IF(J97='Region - Amravati Data'!I96,1,0)</f>
        <v>1</v>
      </c>
      <c r="L97" s="1">
        <f>IF(OR('Region - Amravati Data'!J96="Connected",'Region - Amravati Data'!J96="Not"),1,0)</f>
        <v>1</v>
      </c>
      <c r="M97" s="1">
        <f>IF(OR('Region - Amravati Data'!K96="Connected",'Region - Amravati Data'!K96="Not"),1,0)</f>
        <v>1</v>
      </c>
      <c r="N97" s="1">
        <f>IF(OR('Region - Amravati Data'!L96="Connected",'Region - Amravati Data'!L96="Not"),1,0)</f>
        <v>1</v>
      </c>
      <c r="O97" s="1">
        <f>IF('Region - Amravati Data'!J96="Connected", 1, 0)</f>
        <v>1</v>
      </c>
      <c r="P97" s="1">
        <f>IF('Region - Amravati Data'!J96="Not",1,0)</f>
        <v>0</v>
      </c>
      <c r="Q97" s="1">
        <f>IF('Region - Amravati Data'!K96 = "Connected",1,0)</f>
        <v>1</v>
      </c>
      <c r="R97" s="1">
        <f>IF('Region - Amravati Data'!K96 = "Not",1,0)</f>
        <v>0</v>
      </c>
      <c r="S97" s="1">
        <f>IF('Region - Amravati Data'!L96="Connected",1,0)</f>
        <v>1</v>
      </c>
      <c r="T97" s="1">
        <f>IF('Region - Amravati Data'!L96="Not",1,0)</f>
        <v>0</v>
      </c>
      <c r="U97" s="1">
        <f>IF('Region - Amravati Data'!M96="Online",1,0)</f>
        <v>1</v>
      </c>
      <c r="V97" s="1">
        <f>IF('Region - Amravati Data'!M96="Offline",1,0)</f>
        <v>0</v>
      </c>
      <c r="W97" s="1">
        <f>IF('Region - Amravati Data'!N96="Online",1,0)</f>
        <v>0</v>
      </c>
      <c r="X97" s="1">
        <f>IF('Region - Amravati Data'!N96="Offline",1,0)</f>
        <v>1</v>
      </c>
      <c r="Y97" s="1">
        <f>IF('Region - Amravati Data'!O96="Online",1,0)</f>
        <v>1</v>
      </c>
      <c r="Z97" s="1">
        <f>IF('Region - Amravati Data'!O96="Offline",1,0)</f>
        <v>0</v>
      </c>
      <c r="AA97" s="1">
        <f>IF('Region - Amravati Data'!P96="Fully Completed",1,0)</f>
        <v>1</v>
      </c>
      <c r="AB97" s="1">
        <f>IF('Region - Amravati Data'!P96="In Progress",1,0)</f>
        <v>0</v>
      </c>
      <c r="AC97" s="1">
        <f>IF('Region - Amravati Data'!P96="N/A",1,0)</f>
        <v>0</v>
      </c>
      <c r="AD97" s="13">
        <f>IF('Region - Amravati Data'!Q96=1,1,0)</f>
        <v>0</v>
      </c>
      <c r="AE97" s="13">
        <f>IF('Region - Amravati Data'!R96=1,1,0)</f>
        <v>1</v>
      </c>
      <c r="AF97" s="13">
        <f>IF('Region - Amravati Data'!S96=1,1,0)</f>
        <v>0</v>
      </c>
      <c r="AG97" s="13">
        <f>IF('Region - Amravati Data'!T96=1,1,0)</f>
        <v>1</v>
      </c>
      <c r="AH97" s="13">
        <f>IF('Region - Amravati Data'!U96=1,1,0)</f>
        <v>0</v>
      </c>
      <c r="AI97" s="13">
        <f>IF('Region - Amravati Data'!V96=1,1,0)</f>
        <v>0</v>
      </c>
    </row>
    <row r="98" spans="2:35" ht="16" x14ac:dyDescent="0.4">
      <c r="B98" s="1">
        <f>'Region - Amravati Data'!A97</f>
        <v>96</v>
      </c>
      <c r="C98" s="1" t="str">
        <f>'Region - Amravati Data'!B97</f>
        <v>Akola</v>
      </c>
      <c r="D98" s="1" t="str">
        <f>'Region - Amravati Data'!C97</f>
        <v>Buldhana</v>
      </c>
      <c r="E98" s="1" t="str">
        <f>'Region - Amravati Data'!D97</f>
        <v>Khamgaon</v>
      </c>
      <c r="F98" s="1" t="str">
        <f>'Region - Amravati Data'!E97</f>
        <v>Nandura</v>
      </c>
      <c r="G98" s="1" t="str">
        <f>'Region - Amravati Data'!F97</f>
        <v>20028083</v>
      </c>
      <c r="H98" s="1" t="str">
        <f>'Region - Amravati Data'!G97</f>
        <v>Wadali &amp; 8 Villages RRWSS</v>
      </c>
      <c r="I98" s="1" t="str">
        <f>'Region - Amravati Data'!H97</f>
        <v>Barafgaon</v>
      </c>
      <c r="J98" s="1" t="str">
        <f>'Region - Amravati Data'!I97</f>
        <v>Existing 0.50 LL ESR</v>
      </c>
      <c r="K98" s="1">
        <f>IF(J98='Region - Amravati Data'!I97,1,0)</f>
        <v>1</v>
      </c>
      <c r="L98" s="1">
        <f>IF(OR('Region - Amravati Data'!J97="Connected",'Region - Amravati Data'!J97="Not"),1,0)</f>
        <v>1</v>
      </c>
      <c r="M98" s="1">
        <f>IF(OR('Region - Amravati Data'!K97="Connected",'Region - Amravati Data'!K97="Not"),1,0)</f>
        <v>1</v>
      </c>
      <c r="N98" s="1">
        <f>IF(OR('Region - Amravati Data'!L97="Connected",'Region - Amravati Data'!L97="Not"),1,0)</f>
        <v>1</v>
      </c>
      <c r="O98" s="1">
        <f>IF('Region - Amravati Data'!J97="Connected", 1, 0)</f>
        <v>1</v>
      </c>
      <c r="P98" s="1">
        <f>IF('Region - Amravati Data'!J97="Not",1,0)</f>
        <v>0</v>
      </c>
      <c r="Q98" s="1">
        <f>IF('Region - Amravati Data'!K97 = "Connected",1,0)</f>
        <v>0</v>
      </c>
      <c r="R98" s="1">
        <f>IF('Region - Amravati Data'!K97 = "Not",1,0)</f>
        <v>1</v>
      </c>
      <c r="S98" s="1">
        <f>IF('Region - Amravati Data'!L97="Connected",1,0)</f>
        <v>1</v>
      </c>
      <c r="T98" s="1">
        <f>IF('Region - Amravati Data'!L97="Not",1,0)</f>
        <v>0</v>
      </c>
      <c r="U98" s="1">
        <f>IF('Region - Amravati Data'!M97="Online",1,0)</f>
        <v>1</v>
      </c>
      <c r="V98" s="1">
        <f>IF('Region - Amravati Data'!M97="Offline",1,0)</f>
        <v>0</v>
      </c>
      <c r="W98" s="1">
        <f>IF('Region - Amravati Data'!N97="Online",1,0)</f>
        <v>0</v>
      </c>
      <c r="X98" s="1">
        <f>IF('Region - Amravati Data'!N97="Offline",1,0)</f>
        <v>0</v>
      </c>
      <c r="Y98" s="1">
        <f>IF('Region - Amravati Data'!O97="Online",1,0)</f>
        <v>1</v>
      </c>
      <c r="Z98" s="1">
        <f>IF('Region - Amravati Data'!O97="Offline",1,0)</f>
        <v>0</v>
      </c>
      <c r="AA98" s="1">
        <f>IF('Region - Amravati Data'!P97="Fully Completed",1,0)</f>
        <v>0</v>
      </c>
      <c r="AB98" s="1">
        <f>IF('Region - Amravati Data'!P97="In Progress",1,0)</f>
        <v>1</v>
      </c>
      <c r="AC98" s="1">
        <f>IF('Region - Amravati Data'!P97="N/A",1,0)</f>
        <v>0</v>
      </c>
      <c r="AD98" s="13">
        <f>IF('Region - Amravati Data'!Q97=1,1,0)</f>
        <v>0</v>
      </c>
      <c r="AE98" s="13">
        <f>IF('Region - Amravati Data'!R97=1,1,0)</f>
        <v>0</v>
      </c>
      <c r="AF98" s="13">
        <f>IF('Region - Amravati Data'!S97=1,1,0)</f>
        <v>0</v>
      </c>
      <c r="AG98" s="13">
        <f>IF('Region - Amravati Data'!T97=1,1,0)</f>
        <v>0</v>
      </c>
      <c r="AH98" s="13">
        <f>IF('Region - Amravati Data'!U97=1,1,0)</f>
        <v>0</v>
      </c>
      <c r="AI98" s="13">
        <f>IF('Region - Amravati Data'!V97=1,1,0)</f>
        <v>0</v>
      </c>
    </row>
    <row r="99" spans="2:35" ht="16" x14ac:dyDescent="0.4">
      <c r="B99" s="1">
        <f>'Region - Amravati Data'!A98</f>
        <v>97</v>
      </c>
      <c r="C99" s="1" t="str">
        <f>'Region - Amravati Data'!B98</f>
        <v>Akola</v>
      </c>
      <c r="D99" s="1" t="str">
        <f>'Region - Amravati Data'!C98</f>
        <v>Buldhana</v>
      </c>
      <c r="E99" s="1" t="str">
        <f>'Region - Amravati Data'!D98</f>
        <v>Buldhana</v>
      </c>
      <c r="F99" s="1" t="str">
        <f>'Region - Amravati Data'!E98</f>
        <v>Motala</v>
      </c>
      <c r="G99" s="1" t="str">
        <f>'Region - Amravati Data'!F98</f>
        <v>20028065</v>
      </c>
      <c r="H99" s="1" t="str">
        <f>'Region - Amravati Data'!G98</f>
        <v>Pophali &amp; 3 Villages RRWSS</v>
      </c>
      <c r="I99" s="1" t="str">
        <f>'Region - Amravati Data'!H98</f>
        <v>Wadi</v>
      </c>
      <c r="J99" s="1" t="str">
        <f>'Region - Amravati Data'!I98</f>
        <v>Proposed 0.30 LL ESR</v>
      </c>
      <c r="K99" s="1">
        <f>IF(J99='Region - Amravati Data'!I98,1,0)</f>
        <v>1</v>
      </c>
      <c r="L99" s="1">
        <f>IF(OR('Region - Amravati Data'!J98="Connected",'Region - Amravati Data'!J98="Not"),1,0)</f>
        <v>1</v>
      </c>
      <c r="M99" s="1">
        <f>IF(OR('Region - Amravati Data'!K98="Connected",'Region - Amravati Data'!K98="Not"),1,0)</f>
        <v>1</v>
      </c>
      <c r="N99" s="1">
        <f>IF(OR('Region - Amravati Data'!L98="Connected",'Region - Amravati Data'!L98="Not"),1,0)</f>
        <v>1</v>
      </c>
      <c r="O99" s="1">
        <f>IF('Region - Amravati Data'!J98="Connected", 1, 0)</f>
        <v>1</v>
      </c>
      <c r="P99" s="1">
        <f>IF('Region - Amravati Data'!J98="Not",1,0)</f>
        <v>0</v>
      </c>
      <c r="Q99" s="1">
        <f>IF('Region - Amravati Data'!K98 = "Connected",1,0)</f>
        <v>1</v>
      </c>
      <c r="R99" s="1">
        <f>IF('Region - Amravati Data'!K98 = "Not",1,0)</f>
        <v>0</v>
      </c>
      <c r="S99" s="1">
        <f>IF('Region - Amravati Data'!L98="Connected",1,0)</f>
        <v>1</v>
      </c>
      <c r="T99" s="1">
        <f>IF('Region - Amravati Data'!L98="Not",1,0)</f>
        <v>0</v>
      </c>
      <c r="U99" s="1">
        <f>IF('Region - Amravati Data'!M98="Online",1,0)</f>
        <v>1</v>
      </c>
      <c r="V99" s="1">
        <f>IF('Region - Amravati Data'!M98="Offline",1,0)</f>
        <v>0</v>
      </c>
      <c r="W99" s="1">
        <f>IF('Region - Amravati Data'!N98="Online",1,0)</f>
        <v>1</v>
      </c>
      <c r="X99" s="1">
        <f>IF('Region - Amravati Data'!N98="Offline",1,0)</f>
        <v>0</v>
      </c>
      <c r="Y99" s="1">
        <f>IF('Region - Amravati Data'!O98="Online",1,0)</f>
        <v>1</v>
      </c>
      <c r="Z99" s="1">
        <f>IF('Region - Amravati Data'!O98="Offline",1,0)</f>
        <v>0</v>
      </c>
      <c r="AA99" s="1">
        <f>IF('Region - Amravati Data'!P98="Fully Completed",1,0)</f>
        <v>1</v>
      </c>
      <c r="AB99" s="1">
        <f>IF('Region - Amravati Data'!P98="In Progress",1,0)</f>
        <v>0</v>
      </c>
      <c r="AC99" s="1">
        <f>IF('Region - Amravati Data'!P98="N/A",1,0)</f>
        <v>0</v>
      </c>
      <c r="AD99" s="13">
        <f>IF('Region - Amravati Data'!Q98=1,1,0)</f>
        <v>0</v>
      </c>
      <c r="AE99" s="13">
        <f>IF('Region - Amravati Data'!R98=1,1,0)</f>
        <v>0</v>
      </c>
      <c r="AF99" s="13">
        <f>IF('Region - Amravati Data'!S98=1,1,0)</f>
        <v>0</v>
      </c>
      <c r="AG99" s="13">
        <f>IF('Region - Amravati Data'!T98=1,1,0)</f>
        <v>0</v>
      </c>
      <c r="AH99" s="13">
        <f>IF('Region - Amravati Data'!U98=1,1,0)</f>
        <v>0</v>
      </c>
      <c r="AI99" s="13">
        <f>IF('Region - Amravati Data'!V98=1,1,0)</f>
        <v>0</v>
      </c>
    </row>
    <row r="100" spans="2:35" ht="16" x14ac:dyDescent="0.4">
      <c r="B100" s="1">
        <f>'Region - Amravati Data'!A99</f>
        <v>98</v>
      </c>
      <c r="C100" s="1" t="str">
        <f>'Region - Amravati Data'!B99</f>
        <v>Amravati</v>
      </c>
      <c r="D100" s="1" t="str">
        <f>'Region - Amravati Data'!C99</f>
        <v>Amravati</v>
      </c>
      <c r="E100" s="1" t="str">
        <f>'Region - Amravati Data'!D99</f>
        <v>Achalpur</v>
      </c>
      <c r="F100" s="1" t="str">
        <f>'Region - Amravati Data'!E99</f>
        <v>Achalpur</v>
      </c>
      <c r="G100" s="1" t="str">
        <f>'Region - Amravati Data'!F99</f>
        <v>7945938</v>
      </c>
      <c r="H100" s="1" t="str">
        <f>'Region - Amravati Data'!G99</f>
        <v>83 Village RRWS Scheme MJP RR (C 39)</v>
      </c>
      <c r="I100" s="1" t="str">
        <f>'Region - Amravati Data'!H99</f>
        <v>Tawalar</v>
      </c>
      <c r="J100" s="1" t="str">
        <f>'Region - Amravati Data'!I99</f>
        <v>Existing 0.50 LL ESR</v>
      </c>
      <c r="K100" s="1">
        <f>IF(J100='Region - Amravati Data'!I99,1,0)</f>
        <v>1</v>
      </c>
      <c r="L100" s="1">
        <f>IF(OR('Region - Amravati Data'!J99="Connected",'Region - Amravati Data'!J99="Not"),1,0)</f>
        <v>1</v>
      </c>
      <c r="M100" s="1">
        <f>IF(OR('Region - Amravati Data'!K99="Connected",'Region - Amravati Data'!K99="Not"),1,0)</f>
        <v>1</v>
      </c>
      <c r="N100" s="1">
        <f>IF(OR('Region - Amravati Data'!L99="Connected",'Region - Amravati Data'!L99="Not"),1,0)</f>
        <v>1</v>
      </c>
      <c r="O100" s="1">
        <f>IF('Region - Amravati Data'!J99="Connected", 1, 0)</f>
        <v>1</v>
      </c>
      <c r="P100" s="1">
        <f>IF('Region - Amravati Data'!J99="Not",1,0)</f>
        <v>0</v>
      </c>
      <c r="Q100" s="1">
        <f>IF('Region - Amravati Data'!K99 = "Connected",1,0)</f>
        <v>1</v>
      </c>
      <c r="R100" s="1">
        <f>IF('Region - Amravati Data'!K99 = "Not",1,0)</f>
        <v>0</v>
      </c>
      <c r="S100" s="1">
        <f>IF('Region - Amravati Data'!L99="Connected",1,0)</f>
        <v>1</v>
      </c>
      <c r="T100" s="1">
        <f>IF('Region - Amravati Data'!L99="Not",1,0)</f>
        <v>0</v>
      </c>
      <c r="U100" s="1">
        <f>IF('Region - Amravati Data'!M99="Online",1,0)</f>
        <v>0</v>
      </c>
      <c r="V100" s="1">
        <f>IF('Region - Amravati Data'!M99="Offline",1,0)</f>
        <v>1</v>
      </c>
      <c r="W100" s="1">
        <f>IF('Region - Amravati Data'!N99="Online",1,0)</f>
        <v>1</v>
      </c>
      <c r="X100" s="1">
        <f>IF('Region - Amravati Data'!N99="Offline",1,0)</f>
        <v>0</v>
      </c>
      <c r="Y100" s="1">
        <f>IF('Region - Amravati Data'!O99="Online",1,0)</f>
        <v>1</v>
      </c>
      <c r="Z100" s="1">
        <f>IF('Region - Amravati Data'!O99="Offline",1,0)</f>
        <v>0</v>
      </c>
      <c r="AA100" s="1">
        <f>IF('Region - Amravati Data'!P99="Fully Completed",1,0)</f>
        <v>1</v>
      </c>
      <c r="AB100" s="1">
        <f>IF('Region - Amravati Data'!P99="In Progress",1,0)</f>
        <v>0</v>
      </c>
      <c r="AC100" s="1">
        <f>IF('Region - Amravati Data'!P99="N/A",1,0)</f>
        <v>0</v>
      </c>
      <c r="AD100" s="13">
        <f>IF('Region - Amravati Data'!Q99=1,1,0)</f>
        <v>0</v>
      </c>
      <c r="AE100" s="13">
        <f>IF('Region - Amravati Data'!R99=1,1,0)</f>
        <v>0</v>
      </c>
      <c r="AF100" s="13">
        <f>IF('Region - Amravati Data'!S99=1,1,0)</f>
        <v>0</v>
      </c>
      <c r="AG100" s="13">
        <f>IF('Region - Amravati Data'!T99=1,1,0)</f>
        <v>0</v>
      </c>
      <c r="AH100" s="13">
        <f>IF('Region - Amravati Data'!U99=1,1,0)</f>
        <v>0</v>
      </c>
      <c r="AI100" s="13">
        <f>IF('Region - Amravati Data'!V99=1,1,0)</f>
        <v>0</v>
      </c>
    </row>
    <row r="101" spans="2:35" ht="16" x14ac:dyDescent="0.4">
      <c r="B101" s="1">
        <f>'Region - Amravati Data'!A100</f>
        <v>99</v>
      </c>
      <c r="C101" s="1" t="str">
        <f>'Region - Amravati Data'!B100</f>
        <v>Amravati</v>
      </c>
      <c r="D101" s="1" t="str">
        <f>'Region - Amravati Data'!C100</f>
        <v>Amravati</v>
      </c>
      <c r="E101" s="1" t="str">
        <f>'Region - Amravati Data'!D100</f>
        <v>Amravati - 2</v>
      </c>
      <c r="F101" s="1" t="str">
        <f>'Region - Amravati Data'!E100</f>
        <v>Nandgaon Khandeshwar</v>
      </c>
      <c r="G101" s="1" t="str">
        <f>'Region - Amravati Data'!F100</f>
        <v>20030120</v>
      </c>
      <c r="H101" s="1" t="str">
        <f>'Region - Amravati Data'!G100</f>
        <v>Papal &amp; 5 Villages RRWS</v>
      </c>
      <c r="I101" s="1" t="str">
        <f>'Region - Amravati Data'!H100</f>
        <v>Tighora</v>
      </c>
      <c r="J101" s="1" t="str">
        <f>'Region - Amravati Data'!I100</f>
        <v>Existing 0.20 LL ESR</v>
      </c>
      <c r="K101" s="1">
        <f>IF(J101='Region - Amravati Data'!I100,1,0)</f>
        <v>1</v>
      </c>
      <c r="L101" s="1">
        <f>IF(OR('Region - Amravati Data'!J100="Connected",'Region - Amravati Data'!J100="Not"),1,0)</f>
        <v>1</v>
      </c>
      <c r="M101" s="1">
        <f>IF(OR('Region - Amravati Data'!K100="Connected",'Region - Amravati Data'!K100="Not"),1,0)</f>
        <v>1</v>
      </c>
      <c r="N101" s="1">
        <f>IF(OR('Region - Amravati Data'!L100="Connected",'Region - Amravati Data'!L100="Not"),1,0)</f>
        <v>1</v>
      </c>
      <c r="O101" s="1">
        <f>IF('Region - Amravati Data'!J100="Connected", 1, 0)</f>
        <v>1</v>
      </c>
      <c r="P101" s="1">
        <f>IF('Region - Amravati Data'!J100="Not",1,0)</f>
        <v>0</v>
      </c>
      <c r="Q101" s="1">
        <f>IF('Region - Amravati Data'!K100 = "Connected",1,0)</f>
        <v>0</v>
      </c>
      <c r="R101" s="1">
        <f>IF('Region - Amravati Data'!K100 = "Not",1,0)</f>
        <v>1</v>
      </c>
      <c r="S101" s="1">
        <f>IF('Region - Amravati Data'!L100="Connected",1,0)</f>
        <v>1</v>
      </c>
      <c r="T101" s="1">
        <f>IF('Region - Amravati Data'!L100="Not",1,0)</f>
        <v>0</v>
      </c>
      <c r="U101" s="1">
        <f>IF('Region - Amravati Data'!M100="Online",1,0)</f>
        <v>1</v>
      </c>
      <c r="V101" s="1">
        <f>IF('Region - Amravati Data'!M100="Offline",1,0)</f>
        <v>0</v>
      </c>
      <c r="W101" s="1">
        <f>IF('Region - Amravati Data'!N100="Online",1,0)</f>
        <v>0</v>
      </c>
      <c r="X101" s="1">
        <f>IF('Region - Amravati Data'!N100="Offline",1,0)</f>
        <v>0</v>
      </c>
      <c r="Y101" s="1">
        <f>IF('Region - Amravati Data'!O100="Online",1,0)</f>
        <v>0</v>
      </c>
      <c r="Z101" s="1">
        <f>IF('Region - Amravati Data'!O100="Offline",1,0)</f>
        <v>1</v>
      </c>
      <c r="AA101" s="1">
        <f>IF('Region - Amravati Data'!P100="Fully Completed",1,0)</f>
        <v>0</v>
      </c>
      <c r="AB101" s="1">
        <f>IF('Region - Amravati Data'!P100="In Progress",1,0)</f>
        <v>1</v>
      </c>
      <c r="AC101" s="1">
        <f>IF('Region - Amravati Data'!P100="N/A",1,0)</f>
        <v>0</v>
      </c>
      <c r="AD101" s="13">
        <f>IF('Region - Amravati Data'!Q100=1,1,0)</f>
        <v>0</v>
      </c>
      <c r="AE101" s="13">
        <f>IF('Region - Amravati Data'!R100=1,1,0)</f>
        <v>1</v>
      </c>
      <c r="AF101" s="13">
        <f>IF('Region - Amravati Data'!S100=1,1,0)</f>
        <v>0</v>
      </c>
      <c r="AG101" s="13">
        <f>IF('Region - Amravati Data'!T100=1,1,0)</f>
        <v>0</v>
      </c>
      <c r="AH101" s="13">
        <f>IF('Region - Amravati Data'!U100=1,1,0)</f>
        <v>0</v>
      </c>
      <c r="AI101" s="13">
        <f>IF('Region - Amravati Data'!V100=1,1,0)</f>
        <v>1</v>
      </c>
    </row>
    <row r="102" spans="2:35" ht="16" x14ac:dyDescent="0.4">
      <c r="B102" s="1">
        <f>'Region - Amravati Data'!A101</f>
        <v>100</v>
      </c>
      <c r="C102" s="1" t="str">
        <f>'Region - Amravati Data'!B101</f>
        <v>Akola</v>
      </c>
      <c r="D102" s="1" t="str">
        <f>'Region - Amravati Data'!C101</f>
        <v>Akola</v>
      </c>
      <c r="E102" s="1" t="str">
        <f>'Region - Amravati Data'!D101</f>
        <v>Akola</v>
      </c>
      <c r="F102" s="1" t="str">
        <f>'Region - Amravati Data'!E101</f>
        <v>Akola</v>
      </c>
      <c r="G102" s="1" t="str">
        <f>'Region - Amravati Data'!F101</f>
        <v>20028565</v>
      </c>
      <c r="H102" s="1" t="str">
        <f>'Region - Amravati Data'!G101</f>
        <v>Akot 84 VRRWSS Tq. Akola, Akot &amp; Telhara Dist. Akola</v>
      </c>
      <c r="I102" s="1" t="str">
        <f>'Region - Amravati Data'!H101</f>
        <v>Wani</v>
      </c>
      <c r="J102" s="1" t="str">
        <f>'Region - Amravati Data'!I101</f>
        <v>Existing 0.20 LL ESR</v>
      </c>
      <c r="K102" s="1">
        <f>IF(J102='Region - Amravati Data'!I101,1,0)</f>
        <v>1</v>
      </c>
      <c r="L102" s="1">
        <f>IF(OR('Region - Amravati Data'!J101="Connected",'Region - Amravati Data'!J101="Not"),1,0)</f>
        <v>1</v>
      </c>
      <c r="M102" s="1">
        <f>IF(OR('Region - Amravati Data'!K101="Connected",'Region - Amravati Data'!K101="Not"),1,0)</f>
        <v>1</v>
      </c>
      <c r="N102" s="1">
        <f>IF(OR('Region - Amravati Data'!L101="Connected",'Region - Amravati Data'!L101="Not"),1,0)</f>
        <v>1</v>
      </c>
      <c r="O102" s="1">
        <f>IF('Region - Amravati Data'!J101="Connected", 1, 0)</f>
        <v>1</v>
      </c>
      <c r="P102" s="1">
        <f>IF('Region - Amravati Data'!J101="Not",1,0)</f>
        <v>0</v>
      </c>
      <c r="Q102" s="1">
        <f>IF('Region - Amravati Data'!K101 = "Connected",1,0)</f>
        <v>0</v>
      </c>
      <c r="R102" s="1">
        <f>IF('Region - Amravati Data'!K101 = "Not",1,0)</f>
        <v>1</v>
      </c>
      <c r="S102" s="1">
        <f>IF('Region - Amravati Data'!L101="Connected",1,0)</f>
        <v>1</v>
      </c>
      <c r="T102" s="1">
        <f>IF('Region - Amravati Data'!L101="Not",1,0)</f>
        <v>0</v>
      </c>
      <c r="U102" s="1">
        <f>IF('Region - Amravati Data'!M101="Online",1,0)</f>
        <v>1</v>
      </c>
      <c r="V102" s="1">
        <f>IF('Region - Amravati Data'!M101="Offline",1,0)</f>
        <v>0</v>
      </c>
      <c r="W102" s="1">
        <f>IF('Region - Amravati Data'!N101="Online",1,0)</f>
        <v>0</v>
      </c>
      <c r="X102" s="1">
        <f>IF('Region - Amravati Data'!N101="Offline",1,0)</f>
        <v>0</v>
      </c>
      <c r="Y102" s="1">
        <f>IF('Region - Amravati Data'!O101="Online",1,0)</f>
        <v>1</v>
      </c>
      <c r="Z102" s="1">
        <f>IF('Region - Amravati Data'!O101="Offline",1,0)</f>
        <v>0</v>
      </c>
      <c r="AA102" s="1">
        <f>IF('Region - Amravati Data'!P101="Fully Completed",1,0)</f>
        <v>0</v>
      </c>
      <c r="AB102" s="1">
        <f>IF('Region - Amravati Data'!P101="In Progress",1,0)</f>
        <v>1</v>
      </c>
      <c r="AC102" s="1">
        <f>IF('Region - Amravati Data'!P101="N/A",1,0)</f>
        <v>0</v>
      </c>
      <c r="AD102" s="13">
        <f>IF('Region - Amravati Data'!Q101=1,1,0)</f>
        <v>0</v>
      </c>
      <c r="AE102" s="13">
        <f>IF('Region - Amravati Data'!R101=1,1,0)</f>
        <v>0</v>
      </c>
      <c r="AF102" s="13">
        <f>IF('Region - Amravati Data'!S101=1,1,0)</f>
        <v>0</v>
      </c>
      <c r="AG102" s="13">
        <f>IF('Region - Amravati Data'!T101=1,1,0)</f>
        <v>0</v>
      </c>
      <c r="AH102" s="13">
        <f>IF('Region - Amravati Data'!U101=1,1,0)</f>
        <v>0</v>
      </c>
      <c r="AI102" s="13">
        <f>IF('Region - Amravati Data'!V101=1,1,0)</f>
        <v>0</v>
      </c>
    </row>
    <row r="103" spans="2:35" ht="16" x14ac:dyDescent="0.4">
      <c r="B103" s="1">
        <f>'Region - Amravati Data'!A102</f>
        <v>101</v>
      </c>
      <c r="C103" s="1" t="str">
        <f>'Region - Amravati Data'!B102</f>
        <v>Akola</v>
      </c>
      <c r="D103" s="1" t="str">
        <f>'Region - Amravati Data'!C102</f>
        <v>Akola</v>
      </c>
      <c r="E103" s="1" t="str">
        <f>'Region - Amravati Data'!D102</f>
        <v>Akola</v>
      </c>
      <c r="F103" s="1" t="str">
        <f>'Region - Amravati Data'!E102</f>
        <v>Akola</v>
      </c>
      <c r="G103" s="1" t="str">
        <f>'Region - Amravati Data'!F102</f>
        <v>20028565</v>
      </c>
      <c r="H103" s="1" t="str">
        <f>'Region - Amravati Data'!G102</f>
        <v>Akot 84 VRRWSS Tq. Akola, Akot &amp; Telhara Dist. Akola</v>
      </c>
      <c r="I103" s="1" t="str">
        <f>'Region - Amravati Data'!H102</f>
        <v>Balegaon</v>
      </c>
      <c r="J103" s="1" t="str">
        <f>'Region - Amravati Data'!I102</f>
        <v>Existing 0.75 LL ESR</v>
      </c>
      <c r="K103" s="1">
        <f>IF(J103='Region - Amravati Data'!I102,1,0)</f>
        <v>1</v>
      </c>
      <c r="L103" s="1">
        <f>IF(OR('Region - Amravati Data'!J102="Connected",'Region - Amravati Data'!J102="Not"),1,0)</f>
        <v>1</v>
      </c>
      <c r="M103" s="1">
        <f>IF(OR('Region - Amravati Data'!K102="Connected",'Region - Amravati Data'!K102="Not"),1,0)</f>
        <v>1</v>
      </c>
      <c r="N103" s="1">
        <f>IF(OR('Region - Amravati Data'!L102="Connected",'Region - Amravati Data'!L102="Not"),1,0)</f>
        <v>1</v>
      </c>
      <c r="O103" s="1">
        <f>IF('Region - Amravati Data'!J102="Connected", 1, 0)</f>
        <v>1</v>
      </c>
      <c r="P103" s="1">
        <f>IF('Region - Amravati Data'!J102="Not",1,0)</f>
        <v>0</v>
      </c>
      <c r="Q103" s="1">
        <f>IF('Region - Amravati Data'!K102 = "Connected",1,0)</f>
        <v>0</v>
      </c>
      <c r="R103" s="1">
        <f>IF('Region - Amravati Data'!K102 = "Not",1,0)</f>
        <v>1</v>
      </c>
      <c r="S103" s="1">
        <f>IF('Region - Amravati Data'!L102="Connected",1,0)</f>
        <v>1</v>
      </c>
      <c r="T103" s="1">
        <f>IF('Region - Amravati Data'!L102="Not",1,0)</f>
        <v>0</v>
      </c>
      <c r="U103" s="1">
        <f>IF('Region - Amravati Data'!M102="Online",1,0)</f>
        <v>1</v>
      </c>
      <c r="V103" s="1">
        <f>IF('Region - Amravati Data'!M102="Offline",1,0)</f>
        <v>0</v>
      </c>
      <c r="W103" s="1">
        <f>IF('Region - Amravati Data'!N102="Online",1,0)</f>
        <v>0</v>
      </c>
      <c r="X103" s="1">
        <f>IF('Region - Amravati Data'!N102="Offline",1,0)</f>
        <v>0</v>
      </c>
      <c r="Y103" s="1">
        <f>IF('Region - Amravati Data'!O102="Online",1,0)</f>
        <v>1</v>
      </c>
      <c r="Z103" s="1">
        <f>IF('Region - Amravati Data'!O102="Offline",1,0)</f>
        <v>0</v>
      </c>
      <c r="AA103" s="1">
        <f>IF('Region - Amravati Data'!P102="Fully Completed",1,0)</f>
        <v>0</v>
      </c>
      <c r="AB103" s="1">
        <f>IF('Region - Amravati Data'!P102="In Progress",1,0)</f>
        <v>1</v>
      </c>
      <c r="AC103" s="1">
        <f>IF('Region - Amravati Data'!P102="N/A",1,0)</f>
        <v>0</v>
      </c>
      <c r="AD103" s="13">
        <f>IF('Region - Amravati Data'!Q102=1,1,0)</f>
        <v>0</v>
      </c>
      <c r="AE103" s="13">
        <f>IF('Region - Amravati Data'!R102=1,1,0)</f>
        <v>0</v>
      </c>
      <c r="AF103" s="13">
        <f>IF('Region - Amravati Data'!S102=1,1,0)</f>
        <v>0</v>
      </c>
      <c r="AG103" s="13">
        <f>IF('Region - Amravati Data'!T102=1,1,0)</f>
        <v>0</v>
      </c>
      <c r="AH103" s="13">
        <f>IF('Region - Amravati Data'!U102=1,1,0)</f>
        <v>0</v>
      </c>
      <c r="AI103" s="13">
        <f>IF('Region - Amravati Data'!V102=1,1,0)</f>
        <v>0</v>
      </c>
    </row>
    <row r="104" spans="2:35" ht="16" x14ac:dyDescent="0.4">
      <c r="B104" s="1">
        <f>'Region - Amravati Data'!A103</f>
        <v>102</v>
      </c>
      <c r="C104" s="1" t="str">
        <f>'Region - Amravati Data'!B103</f>
        <v>Akola</v>
      </c>
      <c r="D104" s="1" t="str">
        <f>'Region - Amravati Data'!C103</f>
        <v>Buldhana</v>
      </c>
      <c r="E104" s="1" t="str">
        <f>'Region - Amravati Data'!D103</f>
        <v>Buldhana</v>
      </c>
      <c r="F104" s="1" t="str">
        <f>'Region - Amravati Data'!E103</f>
        <v>Motala</v>
      </c>
      <c r="G104" s="1" t="str">
        <f>'Region - Amravati Data'!F103</f>
        <v>20021409</v>
      </c>
      <c r="H104" s="1" t="str">
        <f>'Region - Amravati Data'!G103</f>
        <v>Kurha &amp; 2 Villages RRWSS</v>
      </c>
      <c r="I104" s="1" t="str">
        <f>'Region - Amravati Data'!H103</f>
        <v>Hanwatkhed</v>
      </c>
      <c r="J104" s="1" t="str">
        <f>'Region - Amravati Data'!I103</f>
        <v>Existing 0.30 LL GSR</v>
      </c>
      <c r="K104" s="1">
        <f>IF(J104='Region - Amravati Data'!I103,1,0)</f>
        <v>1</v>
      </c>
      <c r="L104" s="1">
        <f>IF(OR('Region - Amravati Data'!J103="Connected",'Region - Amravati Data'!J103="Not"),1,0)</f>
        <v>1</v>
      </c>
      <c r="M104" s="1">
        <f>IF(OR('Region - Amravati Data'!K103="Connected",'Region - Amravati Data'!K103="Not"),1,0)</f>
        <v>1</v>
      </c>
      <c r="N104" s="1">
        <f>IF(OR('Region - Amravati Data'!L103="Connected",'Region - Amravati Data'!L103="Not"),1,0)</f>
        <v>1</v>
      </c>
      <c r="O104" s="1">
        <f>IF('Region - Amravati Data'!J103="Connected", 1, 0)</f>
        <v>1</v>
      </c>
      <c r="P104" s="1">
        <f>IF('Region - Amravati Data'!J103="Not",1,0)</f>
        <v>0</v>
      </c>
      <c r="Q104" s="1">
        <f>IF('Region - Amravati Data'!K103 = "Connected",1,0)</f>
        <v>1</v>
      </c>
      <c r="R104" s="1">
        <f>IF('Region - Amravati Data'!K103 = "Not",1,0)</f>
        <v>0</v>
      </c>
      <c r="S104" s="1">
        <f>IF('Region - Amravati Data'!L103="Connected",1,0)</f>
        <v>1</v>
      </c>
      <c r="T104" s="1">
        <f>IF('Region - Amravati Data'!L103="Not",1,0)</f>
        <v>0</v>
      </c>
      <c r="U104" s="1">
        <f>IF('Region - Amravati Data'!M103="Online",1,0)</f>
        <v>0</v>
      </c>
      <c r="V104" s="1">
        <f>IF('Region - Amravati Data'!M103="Offline",1,0)</f>
        <v>1</v>
      </c>
      <c r="W104" s="1">
        <f>IF('Region - Amravati Data'!N103="Online",1,0)</f>
        <v>0</v>
      </c>
      <c r="X104" s="1">
        <f>IF('Region - Amravati Data'!N103="Offline",1,0)</f>
        <v>1</v>
      </c>
      <c r="Y104" s="1">
        <f>IF('Region - Amravati Data'!O103="Online",1,0)</f>
        <v>1</v>
      </c>
      <c r="Z104" s="1">
        <f>IF('Region - Amravati Data'!O103="Offline",1,0)</f>
        <v>0</v>
      </c>
      <c r="AA104" s="1">
        <f>IF('Region - Amravati Data'!P103="Fully Completed",1,0)</f>
        <v>1</v>
      </c>
      <c r="AB104" s="1">
        <f>IF('Region - Amravati Data'!P103="In Progress",1,0)</f>
        <v>0</v>
      </c>
      <c r="AC104" s="1">
        <f>IF('Region - Amravati Data'!P103="N/A",1,0)</f>
        <v>0</v>
      </c>
      <c r="AD104" s="13">
        <f>IF('Region - Amravati Data'!Q103=1,1,0)</f>
        <v>0</v>
      </c>
      <c r="AE104" s="13">
        <f>IF('Region - Amravati Data'!R103=1,1,0)</f>
        <v>0</v>
      </c>
      <c r="AF104" s="13">
        <f>IF('Region - Amravati Data'!S103=1,1,0)</f>
        <v>0</v>
      </c>
      <c r="AG104" s="13">
        <f>IF('Region - Amravati Data'!T103=1,1,0)</f>
        <v>1</v>
      </c>
      <c r="AH104" s="13">
        <f>IF('Region - Amravati Data'!U103=1,1,0)</f>
        <v>0</v>
      </c>
      <c r="AI104" s="13">
        <f>IF('Region - Amravati Data'!V103=1,1,0)</f>
        <v>0</v>
      </c>
    </row>
    <row r="105" spans="2:35" ht="16" x14ac:dyDescent="0.4">
      <c r="B105" s="1">
        <f>'Region - Amravati Data'!A104</f>
        <v>103</v>
      </c>
      <c r="C105" s="1" t="str">
        <f>'Region - Amravati Data'!B104</f>
        <v>Amravati</v>
      </c>
      <c r="D105" s="1" t="str">
        <f>'Region - Amravati Data'!C104</f>
        <v>Amravati W.M</v>
      </c>
      <c r="E105" s="1" t="str">
        <f>'Region - Amravati Data'!D104</f>
        <v>W.M.Amravati - 2</v>
      </c>
      <c r="F105" s="1" t="str">
        <f>'Region - Amravati Data'!E104</f>
        <v>Amravati</v>
      </c>
      <c r="G105" s="1" t="str">
        <f>'Region - Amravati Data'!F104</f>
        <v>20003791</v>
      </c>
      <c r="H105" s="1" t="str">
        <f>'Region - Amravati Data'!G104</f>
        <v>105 Villages RRWSS</v>
      </c>
      <c r="I105" s="1" t="str">
        <f>'Region - Amravati Data'!H104</f>
        <v>Shirala</v>
      </c>
      <c r="J105" s="1" t="str">
        <f>'Region - Amravati Data'!I104</f>
        <v>Existing 1.45 LL ESR - Outlet-2</v>
      </c>
      <c r="K105" s="1">
        <f>IF(J105='Region - Amravati Data'!I104,1,0)</f>
        <v>1</v>
      </c>
      <c r="L105" s="1">
        <f>IF(OR('Region - Amravati Data'!J104="Connected",'Region - Amravati Data'!J104="Not"),1,0)</f>
        <v>1</v>
      </c>
      <c r="M105" s="1">
        <f>IF(OR('Region - Amravati Data'!K104="Connected",'Region - Amravati Data'!K104="Not"),1,0)</f>
        <v>1</v>
      </c>
      <c r="N105" s="1">
        <f>IF(OR('Region - Amravati Data'!L104="Connected",'Region - Amravati Data'!L104="Not"),1,0)</f>
        <v>1</v>
      </c>
      <c r="O105" s="1">
        <f>IF('Region - Amravati Data'!J104="Connected", 1, 0)</f>
        <v>0</v>
      </c>
      <c r="P105" s="1">
        <f>IF('Region - Amravati Data'!J104="Not",1,0)</f>
        <v>1</v>
      </c>
      <c r="Q105" s="1">
        <f>IF('Region - Amravati Data'!K104 = "Connected",1,0)</f>
        <v>1</v>
      </c>
      <c r="R105" s="1">
        <f>IF('Region - Amravati Data'!K104 = "Not",1,0)</f>
        <v>0</v>
      </c>
      <c r="S105" s="1">
        <f>IF('Region - Amravati Data'!L104="Connected",1,0)</f>
        <v>1</v>
      </c>
      <c r="T105" s="1">
        <f>IF('Region - Amravati Data'!L104="Not",1,0)</f>
        <v>0</v>
      </c>
      <c r="U105" s="1">
        <f>IF('Region - Amravati Data'!M104="Online",1,0)</f>
        <v>0</v>
      </c>
      <c r="V105" s="1">
        <f>IF('Region - Amravati Data'!M104="Offline",1,0)</f>
        <v>0</v>
      </c>
      <c r="W105" s="1">
        <f>IF('Region - Amravati Data'!N104="Online",1,0)</f>
        <v>1</v>
      </c>
      <c r="X105" s="1">
        <f>IF('Region - Amravati Data'!N104="Offline",1,0)</f>
        <v>0</v>
      </c>
      <c r="Y105" s="1">
        <f>IF('Region - Amravati Data'!O104="Online",1,0)</f>
        <v>1</v>
      </c>
      <c r="Z105" s="1">
        <f>IF('Region - Amravati Data'!O104="Offline",1,0)</f>
        <v>0</v>
      </c>
      <c r="AA105" s="1">
        <f>IF('Region - Amravati Data'!P104="Fully Completed",1,0)</f>
        <v>0</v>
      </c>
      <c r="AB105" s="1">
        <f>IF('Region - Amravati Data'!P104="In Progress",1,0)</f>
        <v>1</v>
      </c>
      <c r="AC105" s="1">
        <f>IF('Region - Amravati Data'!P104="N/A",1,0)</f>
        <v>0</v>
      </c>
      <c r="AD105" s="13">
        <f>IF('Region - Amravati Data'!Q104=1,1,0)</f>
        <v>0</v>
      </c>
      <c r="AE105" s="13">
        <f>IF('Region - Amravati Data'!R104=1,1,0)</f>
        <v>0</v>
      </c>
      <c r="AF105" s="13">
        <f>IF('Region - Amravati Data'!S104=1,1,0)</f>
        <v>0</v>
      </c>
      <c r="AG105" s="13">
        <f>IF('Region - Amravati Data'!T104=1,1,0)</f>
        <v>0</v>
      </c>
      <c r="AH105" s="13">
        <f>IF('Region - Amravati Data'!U104=1,1,0)</f>
        <v>0</v>
      </c>
      <c r="AI105" s="13">
        <f>IF('Region - Amravati Data'!V104=1,1,0)</f>
        <v>0</v>
      </c>
    </row>
    <row r="106" spans="2:35" ht="16" x14ac:dyDescent="0.4">
      <c r="B106" s="1">
        <f>'Region - Amravati Data'!A105</f>
        <v>104</v>
      </c>
      <c r="C106" s="1" t="str">
        <f>'Region - Amravati Data'!B105</f>
        <v>Amravati</v>
      </c>
      <c r="D106" s="1" t="str">
        <f>'Region - Amravati Data'!C105</f>
        <v>Amravati W.M</v>
      </c>
      <c r="E106" s="1" t="str">
        <f>'Region - Amravati Data'!D105</f>
        <v>W.M.Amravati - 2</v>
      </c>
      <c r="F106" s="1" t="str">
        <f>'Region - Amravati Data'!E105</f>
        <v>Bhatkuli</v>
      </c>
      <c r="G106" s="1" t="str">
        <f>'Region - Amravati Data'!F105</f>
        <v>20003791</v>
      </c>
      <c r="H106" s="1" t="str">
        <f>'Region - Amravati Data'!G105</f>
        <v>105 Villages RRWSS</v>
      </c>
      <c r="I106" s="1" t="str">
        <f>'Region - Amravati Data'!H105</f>
        <v>Chincholi</v>
      </c>
      <c r="J106" s="1" t="str">
        <f>'Region - Amravati Data'!I105</f>
        <v>Existing 0.50 LL ESR- Outlet-1</v>
      </c>
      <c r="K106" s="1">
        <f>IF(J106='Region - Amravati Data'!I105,1,0)</f>
        <v>1</v>
      </c>
      <c r="L106" s="1">
        <f>IF(OR('Region - Amravati Data'!J105="Connected",'Region - Amravati Data'!J105="Not"),1,0)</f>
        <v>1</v>
      </c>
      <c r="M106" s="1">
        <f>IF(OR('Region - Amravati Data'!K105="Connected",'Region - Amravati Data'!K105="Not"),1,0)</f>
        <v>1</v>
      </c>
      <c r="N106" s="1">
        <f>IF(OR('Region - Amravati Data'!L105="Connected",'Region - Amravati Data'!L105="Not"),1,0)</f>
        <v>1</v>
      </c>
      <c r="O106" s="1">
        <f>IF('Region - Amravati Data'!J105="Connected", 1, 0)</f>
        <v>1</v>
      </c>
      <c r="P106" s="1">
        <f>IF('Region - Amravati Data'!J105="Not",1,0)</f>
        <v>0</v>
      </c>
      <c r="Q106" s="1">
        <f>IF('Region - Amravati Data'!K105 = "Connected",1,0)</f>
        <v>1</v>
      </c>
      <c r="R106" s="1">
        <f>IF('Region - Amravati Data'!K105 = "Not",1,0)</f>
        <v>0</v>
      </c>
      <c r="S106" s="1">
        <f>IF('Region - Amravati Data'!L105="Connected",1,0)</f>
        <v>1</v>
      </c>
      <c r="T106" s="1">
        <f>IF('Region - Amravati Data'!L105="Not",1,0)</f>
        <v>0</v>
      </c>
      <c r="U106" s="1">
        <f>IF('Region - Amravati Data'!M105="Online",1,0)</f>
        <v>1</v>
      </c>
      <c r="V106" s="1">
        <f>IF('Region - Amravati Data'!M105="Offline",1,0)</f>
        <v>0</v>
      </c>
      <c r="W106" s="1">
        <f>IF('Region - Amravati Data'!N105="Online",1,0)</f>
        <v>0</v>
      </c>
      <c r="X106" s="1">
        <f>IF('Region - Amravati Data'!N105="Offline",1,0)</f>
        <v>1</v>
      </c>
      <c r="Y106" s="1">
        <f>IF('Region - Amravati Data'!O105="Online",1,0)</f>
        <v>1</v>
      </c>
      <c r="Z106" s="1">
        <f>IF('Region - Amravati Data'!O105="Offline",1,0)</f>
        <v>0</v>
      </c>
      <c r="AA106" s="1">
        <f>IF('Region - Amravati Data'!P105="Fully Completed",1,0)</f>
        <v>1</v>
      </c>
      <c r="AB106" s="1">
        <f>IF('Region - Amravati Data'!P105="In Progress",1,0)</f>
        <v>0</v>
      </c>
      <c r="AC106" s="1">
        <f>IF('Region - Amravati Data'!P105="N/A",1,0)</f>
        <v>0</v>
      </c>
      <c r="AD106" s="13">
        <f>IF('Region - Amravati Data'!Q105=1,1,0)</f>
        <v>0</v>
      </c>
      <c r="AE106" s="13">
        <f>IF('Region - Amravati Data'!R105=1,1,0)</f>
        <v>0</v>
      </c>
      <c r="AF106" s="13">
        <f>IF('Region - Amravati Data'!S105=1,1,0)</f>
        <v>0</v>
      </c>
      <c r="AG106" s="13">
        <f>IF('Region - Amravati Data'!T105=1,1,0)</f>
        <v>1</v>
      </c>
      <c r="AH106" s="13">
        <f>IF('Region - Amravati Data'!U105=1,1,0)</f>
        <v>0</v>
      </c>
      <c r="AI106" s="13">
        <f>IF('Region - Amravati Data'!V105=1,1,0)</f>
        <v>0</v>
      </c>
    </row>
    <row r="107" spans="2:35" ht="16" x14ac:dyDescent="0.4">
      <c r="B107" s="1">
        <f>'Region - Amravati Data'!A106</f>
        <v>105</v>
      </c>
      <c r="C107" s="1" t="str">
        <f>'Region - Amravati Data'!B106</f>
        <v>Akola</v>
      </c>
      <c r="D107" s="1" t="str">
        <f>'Region - Amravati Data'!C106</f>
        <v>Buldhana</v>
      </c>
      <c r="E107" s="1" t="str">
        <f>'Region - Amravati Data'!D106</f>
        <v>Buldhana</v>
      </c>
      <c r="F107" s="1" t="str">
        <f>'Region - Amravati Data'!E106</f>
        <v>Motala</v>
      </c>
      <c r="G107" s="1" t="str">
        <f>'Region - Amravati Data'!F106</f>
        <v>20028065</v>
      </c>
      <c r="H107" s="1" t="str">
        <f>'Region - Amravati Data'!G106</f>
        <v>Pophali &amp; 3 Villages RRWSS</v>
      </c>
      <c r="I107" s="1" t="str">
        <f>'Region - Amravati Data'!H106</f>
        <v>Dhonkhed</v>
      </c>
      <c r="J107" s="1" t="str">
        <f>'Region - Amravati Data'!I106</f>
        <v>Proposed 0.25 LL ESR</v>
      </c>
      <c r="K107" s="1">
        <f>IF(J107='Region - Amravati Data'!I106,1,0)</f>
        <v>1</v>
      </c>
      <c r="L107" s="1">
        <f>IF(OR('Region - Amravati Data'!J106="Connected",'Region - Amravati Data'!J106="Not"),1,0)</f>
        <v>1</v>
      </c>
      <c r="M107" s="1">
        <f>IF(OR('Region - Amravati Data'!K106="Connected",'Region - Amravati Data'!K106="Not"),1,0)</f>
        <v>1</v>
      </c>
      <c r="N107" s="1">
        <f>IF(OR('Region - Amravati Data'!L106="Connected",'Region - Amravati Data'!L106="Not"),1,0)</f>
        <v>1</v>
      </c>
      <c r="O107" s="1">
        <f>IF('Region - Amravati Data'!J106="Connected", 1, 0)</f>
        <v>1</v>
      </c>
      <c r="P107" s="1">
        <f>IF('Region - Amravati Data'!J106="Not",1,0)</f>
        <v>0</v>
      </c>
      <c r="Q107" s="1">
        <f>IF('Region - Amravati Data'!K106 = "Connected",1,0)</f>
        <v>1</v>
      </c>
      <c r="R107" s="1">
        <f>IF('Region - Amravati Data'!K106 = "Not",1,0)</f>
        <v>0</v>
      </c>
      <c r="S107" s="1">
        <f>IF('Region - Amravati Data'!L106="Connected",1,0)</f>
        <v>1</v>
      </c>
      <c r="T107" s="1">
        <f>IF('Region - Amravati Data'!L106="Not",1,0)</f>
        <v>0</v>
      </c>
      <c r="U107" s="1">
        <f>IF('Region - Amravati Data'!M106="Online",1,0)</f>
        <v>1</v>
      </c>
      <c r="V107" s="1">
        <f>IF('Region - Amravati Data'!M106="Offline",1,0)</f>
        <v>0</v>
      </c>
      <c r="W107" s="1">
        <f>IF('Region - Amravati Data'!N106="Online",1,0)</f>
        <v>0</v>
      </c>
      <c r="X107" s="1">
        <f>IF('Region - Amravati Data'!N106="Offline",1,0)</f>
        <v>1</v>
      </c>
      <c r="Y107" s="1">
        <f>IF('Region - Amravati Data'!O106="Online",1,0)</f>
        <v>1</v>
      </c>
      <c r="Z107" s="1">
        <f>IF('Region - Amravati Data'!O106="Offline",1,0)</f>
        <v>0</v>
      </c>
      <c r="AA107" s="1">
        <f>IF('Region - Amravati Data'!P106="Fully Completed",1,0)</f>
        <v>1</v>
      </c>
      <c r="AB107" s="1">
        <f>IF('Region - Amravati Data'!P106="In Progress",1,0)</f>
        <v>0</v>
      </c>
      <c r="AC107" s="1">
        <f>IF('Region - Amravati Data'!P106="N/A",1,0)</f>
        <v>0</v>
      </c>
      <c r="AD107" s="13">
        <f>IF('Region - Amravati Data'!Q106=1,1,0)</f>
        <v>0</v>
      </c>
      <c r="AE107" s="13">
        <f>IF('Region - Amravati Data'!R106=1,1,0)</f>
        <v>0</v>
      </c>
      <c r="AF107" s="13">
        <f>IF('Region - Amravati Data'!S106=1,1,0)</f>
        <v>0</v>
      </c>
      <c r="AG107" s="13">
        <f>IF('Region - Amravati Data'!T106=1,1,0)</f>
        <v>1</v>
      </c>
      <c r="AH107" s="13">
        <f>IF('Region - Amravati Data'!U106=1,1,0)</f>
        <v>0</v>
      </c>
      <c r="AI107" s="13">
        <f>IF('Region - Amravati Data'!V106=1,1,0)</f>
        <v>0</v>
      </c>
    </row>
    <row r="108" spans="2:35" ht="16" x14ac:dyDescent="0.4">
      <c r="B108" s="1">
        <f>'Region - Amravati Data'!A107</f>
        <v>106</v>
      </c>
      <c r="C108" s="1" t="str">
        <f>'Region - Amravati Data'!B107</f>
        <v>Amravati</v>
      </c>
      <c r="D108" s="1" t="str">
        <f>'Region - Amravati Data'!C107</f>
        <v>Amravati</v>
      </c>
      <c r="E108" s="1" t="str">
        <f>'Region - Amravati Data'!D107</f>
        <v>Achalpur</v>
      </c>
      <c r="F108" s="1" t="str">
        <f>'Region - Amravati Data'!E107</f>
        <v>Chandur Bazar</v>
      </c>
      <c r="G108" s="1" t="str">
        <f>'Region - Amravati Data'!F107</f>
        <v>7945938</v>
      </c>
      <c r="H108" s="1" t="str">
        <f>'Region - Amravati Data'!G107</f>
        <v>83 Village RRWS Scheme MJP RR (C 39)</v>
      </c>
      <c r="I108" s="1" t="str">
        <f>'Region - Amravati Data'!H107</f>
        <v>Deurwada</v>
      </c>
      <c r="J108" s="1" t="str">
        <f>'Region - Amravati Data'!I107</f>
        <v>Existing 1.00 LL ESR</v>
      </c>
      <c r="K108" s="1">
        <f>IF(J108='Region - Amravati Data'!I107,1,0)</f>
        <v>1</v>
      </c>
      <c r="L108" s="1">
        <f>IF(OR('Region - Amravati Data'!J107="Connected",'Region - Amravati Data'!J107="Not"),1,0)</f>
        <v>1</v>
      </c>
      <c r="M108" s="1">
        <f>IF(OR('Region - Amravati Data'!K107="Connected",'Region - Amravati Data'!K107="Not"),1,0)</f>
        <v>1</v>
      </c>
      <c r="N108" s="1">
        <f>IF(OR('Region - Amravati Data'!L107="Connected",'Region - Amravati Data'!L107="Not"),1,0)</f>
        <v>1</v>
      </c>
      <c r="O108" s="1">
        <f>IF('Region - Amravati Data'!J107="Connected", 1, 0)</f>
        <v>1</v>
      </c>
      <c r="P108" s="1">
        <f>IF('Region - Amravati Data'!J107="Not",1,0)</f>
        <v>0</v>
      </c>
      <c r="Q108" s="1">
        <f>IF('Region - Amravati Data'!K107 = "Connected",1,0)</f>
        <v>1</v>
      </c>
      <c r="R108" s="1">
        <f>IF('Region - Amravati Data'!K107 = "Not",1,0)</f>
        <v>0</v>
      </c>
      <c r="S108" s="1">
        <f>IF('Region - Amravati Data'!L107="Connected",1,0)</f>
        <v>1</v>
      </c>
      <c r="T108" s="1">
        <f>IF('Region - Amravati Data'!L107="Not",1,0)</f>
        <v>0</v>
      </c>
      <c r="U108" s="1">
        <f>IF('Region - Amravati Data'!M107="Online",1,0)</f>
        <v>1</v>
      </c>
      <c r="V108" s="1">
        <f>IF('Region - Amravati Data'!M107="Offline",1,0)</f>
        <v>0</v>
      </c>
      <c r="W108" s="1">
        <f>IF('Region - Amravati Data'!N107="Online",1,0)</f>
        <v>0</v>
      </c>
      <c r="X108" s="1">
        <f>IF('Region - Amravati Data'!N107="Offline",1,0)</f>
        <v>1</v>
      </c>
      <c r="Y108" s="1">
        <f>IF('Region - Amravati Data'!O107="Online",1,0)</f>
        <v>1</v>
      </c>
      <c r="Z108" s="1">
        <f>IF('Region - Amravati Data'!O107="Offline",1,0)</f>
        <v>0</v>
      </c>
      <c r="AA108" s="1">
        <f>IF('Region - Amravati Data'!P107="Fully Completed",1,0)</f>
        <v>1</v>
      </c>
      <c r="AB108" s="1">
        <f>IF('Region - Amravati Data'!P107="In Progress",1,0)</f>
        <v>0</v>
      </c>
      <c r="AC108" s="1">
        <f>IF('Region - Amravati Data'!P107="N/A",1,0)</f>
        <v>0</v>
      </c>
      <c r="AD108" s="13">
        <f>IF('Region - Amravati Data'!Q107=1,1,0)</f>
        <v>0</v>
      </c>
      <c r="AE108" s="13">
        <f>IF('Region - Amravati Data'!R107=1,1,0)</f>
        <v>0</v>
      </c>
      <c r="AF108" s="13">
        <f>IF('Region - Amravati Data'!S107=1,1,0)</f>
        <v>0</v>
      </c>
      <c r="AG108" s="13">
        <f>IF('Region - Amravati Data'!T107=1,1,0)</f>
        <v>1</v>
      </c>
      <c r="AH108" s="13">
        <f>IF('Region - Amravati Data'!U107=1,1,0)</f>
        <v>0</v>
      </c>
      <c r="AI108" s="13">
        <f>IF('Region - Amravati Data'!V107=1,1,0)</f>
        <v>0</v>
      </c>
    </row>
    <row r="109" spans="2:35" ht="16" x14ac:dyDescent="0.4">
      <c r="B109" s="1">
        <f>'Region - Amravati Data'!A108</f>
        <v>107</v>
      </c>
      <c r="C109" s="1" t="str">
        <f>'Region - Amravati Data'!B108</f>
        <v>Amravati</v>
      </c>
      <c r="D109" s="1" t="str">
        <f>'Region - Amravati Data'!C108</f>
        <v>Amravati W.M</v>
      </c>
      <c r="E109" s="1" t="str">
        <f>'Region - Amravati Data'!D108</f>
        <v>W.M.Amravati - 2</v>
      </c>
      <c r="F109" s="1" t="str">
        <f>'Region - Amravati Data'!E108</f>
        <v>Chandur Bazar</v>
      </c>
      <c r="G109" s="1" t="str">
        <f>'Region - Amravati Data'!F108</f>
        <v>20003791</v>
      </c>
      <c r="H109" s="1" t="str">
        <f>'Region - Amravati Data'!G108</f>
        <v>105 Villages RRWSS</v>
      </c>
      <c r="I109" s="1" t="str">
        <f>'Region - Amravati Data'!H108</f>
        <v>Pohara</v>
      </c>
      <c r="J109" s="1" t="str">
        <f>'Region - Amravati Data'!I108</f>
        <v>Existing 0.20 LL ESR</v>
      </c>
      <c r="K109" s="1">
        <f>IF(J109='Region - Amravati Data'!I108,1,0)</f>
        <v>1</v>
      </c>
      <c r="L109" s="1">
        <f>IF(OR('Region - Amravati Data'!J108="Connected",'Region - Amravati Data'!J108="Not"),1,0)</f>
        <v>1</v>
      </c>
      <c r="M109" s="1">
        <f>IF(OR('Region - Amravati Data'!K108="Connected",'Region - Amravati Data'!K108="Not"),1,0)</f>
        <v>1</v>
      </c>
      <c r="N109" s="1">
        <f>IF(OR('Region - Amravati Data'!L108="Connected",'Region - Amravati Data'!L108="Not"),1,0)</f>
        <v>1</v>
      </c>
      <c r="O109" s="1">
        <f>IF('Region - Amravati Data'!J108="Connected", 1, 0)</f>
        <v>1</v>
      </c>
      <c r="P109" s="1">
        <f>IF('Region - Amravati Data'!J108="Not",1,0)</f>
        <v>0</v>
      </c>
      <c r="Q109" s="1">
        <f>IF('Region - Amravati Data'!K108 = "Connected",1,0)</f>
        <v>1</v>
      </c>
      <c r="R109" s="1">
        <f>IF('Region - Amravati Data'!K108 = "Not",1,0)</f>
        <v>0</v>
      </c>
      <c r="S109" s="1">
        <f>IF('Region - Amravati Data'!L108="Connected",1,0)</f>
        <v>1</v>
      </c>
      <c r="T109" s="1">
        <f>IF('Region - Amravati Data'!L108="Not",1,0)</f>
        <v>0</v>
      </c>
      <c r="U109" s="1">
        <f>IF('Region - Amravati Data'!M108="Online",1,0)</f>
        <v>1</v>
      </c>
      <c r="V109" s="1">
        <f>IF('Region - Amravati Data'!M108="Offline",1,0)</f>
        <v>0</v>
      </c>
      <c r="W109" s="1">
        <f>IF('Region - Amravati Data'!N108="Online",1,0)</f>
        <v>0</v>
      </c>
      <c r="X109" s="1">
        <f>IF('Region - Amravati Data'!N108="Offline",1,0)</f>
        <v>1</v>
      </c>
      <c r="Y109" s="1">
        <f>IF('Region - Amravati Data'!O108="Online",1,0)</f>
        <v>1</v>
      </c>
      <c r="Z109" s="1">
        <f>IF('Region - Amravati Data'!O108="Offline",1,0)</f>
        <v>0</v>
      </c>
      <c r="AA109" s="1">
        <f>IF('Region - Amravati Data'!P108="Fully Completed",1,0)</f>
        <v>1</v>
      </c>
      <c r="AB109" s="1">
        <f>IF('Region - Amravati Data'!P108="In Progress",1,0)</f>
        <v>0</v>
      </c>
      <c r="AC109" s="1">
        <f>IF('Region - Amravati Data'!P108="N/A",1,0)</f>
        <v>0</v>
      </c>
      <c r="AD109" s="13">
        <f>IF('Region - Amravati Data'!Q108=1,1,0)</f>
        <v>0</v>
      </c>
      <c r="AE109" s="13">
        <f>IF('Region - Amravati Data'!R108=1,1,0)</f>
        <v>0</v>
      </c>
      <c r="AF109" s="13">
        <f>IF('Region - Amravati Data'!S108=1,1,0)</f>
        <v>0</v>
      </c>
      <c r="AG109" s="13">
        <f>IF('Region - Amravati Data'!T108=1,1,0)</f>
        <v>1</v>
      </c>
      <c r="AH109" s="13">
        <f>IF('Region - Amravati Data'!U108=1,1,0)</f>
        <v>0</v>
      </c>
      <c r="AI109" s="13">
        <f>IF('Region - Amravati Data'!V108=1,1,0)</f>
        <v>0</v>
      </c>
    </row>
    <row r="110" spans="2:35" ht="16" x14ac:dyDescent="0.4">
      <c r="B110" s="1">
        <f>'Region - Amravati Data'!A109</f>
        <v>108</v>
      </c>
      <c r="C110" s="1" t="str">
        <f>'Region - Amravati Data'!B109</f>
        <v>Akola</v>
      </c>
      <c r="D110" s="1" t="str">
        <f>'Region - Amravati Data'!C109</f>
        <v>Akola</v>
      </c>
      <c r="E110" s="1" t="str">
        <f>'Region - Amravati Data'!D109</f>
        <v>Akola</v>
      </c>
      <c r="F110" s="1" t="str">
        <f>'Region - Amravati Data'!E109</f>
        <v>Akola</v>
      </c>
      <c r="G110" s="1" t="str">
        <f>'Region - Amravati Data'!F109</f>
        <v>20028565</v>
      </c>
      <c r="H110" s="1" t="str">
        <f>'Region - Amravati Data'!G109</f>
        <v>Akot 84 VRRWSS Tq. Akola, Akot &amp; Telhara Dist. Akola</v>
      </c>
      <c r="I110" s="1" t="str">
        <f>'Region - Amravati Data'!H109</f>
        <v>Nijampur</v>
      </c>
      <c r="J110" s="1" t="str">
        <f>'Region - Amravati Data'!I109</f>
        <v>Existing 0.30 LL ESR</v>
      </c>
      <c r="K110" s="1">
        <f>IF(J110='Region - Amravati Data'!I109,1,0)</f>
        <v>1</v>
      </c>
      <c r="L110" s="1">
        <f>IF(OR('Region - Amravati Data'!J109="Connected",'Region - Amravati Data'!J109="Not"),1,0)</f>
        <v>1</v>
      </c>
      <c r="M110" s="1">
        <f>IF(OR('Region - Amravati Data'!K109="Connected",'Region - Amravati Data'!K109="Not"),1,0)</f>
        <v>1</v>
      </c>
      <c r="N110" s="1">
        <f>IF(OR('Region - Amravati Data'!L109="Connected",'Region - Amravati Data'!L109="Not"),1,0)</f>
        <v>1</v>
      </c>
      <c r="O110" s="1">
        <f>IF('Region - Amravati Data'!J109="Connected", 1, 0)</f>
        <v>1</v>
      </c>
      <c r="P110" s="1">
        <f>IF('Region - Amravati Data'!J109="Not",1,0)</f>
        <v>0</v>
      </c>
      <c r="Q110" s="1">
        <f>IF('Region - Amravati Data'!K109 = "Connected",1,0)</f>
        <v>1</v>
      </c>
      <c r="R110" s="1">
        <f>IF('Region - Amravati Data'!K109 = "Not",1,0)</f>
        <v>0</v>
      </c>
      <c r="S110" s="1">
        <f>IF('Region - Amravati Data'!L109="Connected",1,0)</f>
        <v>1</v>
      </c>
      <c r="T110" s="1">
        <f>IF('Region - Amravati Data'!L109="Not",1,0)</f>
        <v>0</v>
      </c>
      <c r="U110" s="1">
        <f>IF('Region - Amravati Data'!M109="Online",1,0)</f>
        <v>1</v>
      </c>
      <c r="V110" s="1">
        <f>IF('Region - Amravati Data'!M109="Offline",1,0)</f>
        <v>0</v>
      </c>
      <c r="W110" s="1">
        <f>IF('Region - Amravati Data'!N109="Online",1,0)</f>
        <v>0</v>
      </c>
      <c r="X110" s="1">
        <f>IF('Region - Amravati Data'!N109="Offline",1,0)</f>
        <v>1</v>
      </c>
      <c r="Y110" s="1">
        <f>IF('Region - Amravati Data'!O109="Online",1,0)</f>
        <v>1</v>
      </c>
      <c r="Z110" s="1">
        <f>IF('Region - Amravati Data'!O109="Offline",1,0)</f>
        <v>0</v>
      </c>
      <c r="AA110" s="1">
        <f>IF('Region - Amravati Data'!P109="Fully Completed",1,0)</f>
        <v>1</v>
      </c>
      <c r="AB110" s="1">
        <f>IF('Region - Amravati Data'!P109="In Progress",1,0)</f>
        <v>0</v>
      </c>
      <c r="AC110" s="1">
        <f>IF('Region - Amravati Data'!P109="N/A",1,0)</f>
        <v>0</v>
      </c>
      <c r="AD110" s="13">
        <f>IF('Region - Amravati Data'!Q109=1,1,0)</f>
        <v>0</v>
      </c>
      <c r="AE110" s="13">
        <f>IF('Region - Amravati Data'!R109=1,1,0)</f>
        <v>0</v>
      </c>
      <c r="AF110" s="13">
        <f>IF('Region - Amravati Data'!S109=1,1,0)</f>
        <v>0</v>
      </c>
      <c r="AG110" s="13">
        <f>IF('Region - Amravati Data'!T109=1,1,0)</f>
        <v>1</v>
      </c>
      <c r="AH110" s="13">
        <f>IF('Region - Amravati Data'!U109=1,1,0)</f>
        <v>0</v>
      </c>
      <c r="AI110" s="13">
        <f>IF('Region - Amravati Data'!V109=1,1,0)</f>
        <v>0</v>
      </c>
    </row>
    <row r="111" spans="2:35" ht="16" x14ac:dyDescent="0.4">
      <c r="B111" s="1">
        <f>'Region - Amravati Data'!A110</f>
        <v>109</v>
      </c>
      <c r="C111" s="1" t="str">
        <f>'Region - Amravati Data'!B110</f>
        <v>Amravati</v>
      </c>
      <c r="D111" s="1" t="str">
        <f>'Region - Amravati Data'!C110</f>
        <v>Amravati</v>
      </c>
      <c r="E111" s="1" t="str">
        <f>'Region - Amravati Data'!D110</f>
        <v>Amravati - 2</v>
      </c>
      <c r="F111" s="1" t="str">
        <f>'Region - Amravati Data'!E110</f>
        <v>Nandgaon Khandeshwar</v>
      </c>
      <c r="G111" s="1" t="str">
        <f>'Region - Amravati Data'!F110</f>
        <v>20030287</v>
      </c>
      <c r="H111" s="1" t="str">
        <f>'Region - Amravati Data'!G110</f>
        <v>Takli &amp; 4 Villages RRWS</v>
      </c>
      <c r="I111" s="1" t="str">
        <f>'Region - Amravati Data'!H110</f>
        <v>Ful Aamla</v>
      </c>
      <c r="J111" s="1" t="str">
        <f>'Region - Amravati Data'!I110</f>
        <v>Existing 0.50 LL ESR</v>
      </c>
      <c r="K111" s="1">
        <f>IF(J111='Region - Amravati Data'!I110,1,0)</f>
        <v>1</v>
      </c>
      <c r="L111" s="1">
        <f>IF(OR('Region - Amravati Data'!J110="Connected",'Region - Amravati Data'!J110="Not"),1,0)</f>
        <v>1</v>
      </c>
      <c r="M111" s="1">
        <f>IF(OR('Region - Amravati Data'!K110="Connected",'Region - Amravati Data'!K110="Not"),1,0)</f>
        <v>1</v>
      </c>
      <c r="N111" s="1">
        <f>IF(OR('Region - Amravati Data'!L110="Connected",'Region - Amravati Data'!L110="Not"),1,0)</f>
        <v>1</v>
      </c>
      <c r="O111" s="1">
        <f>IF('Region - Amravati Data'!J110="Connected", 1, 0)</f>
        <v>1</v>
      </c>
      <c r="P111" s="1">
        <f>IF('Region - Amravati Data'!J110="Not",1,0)</f>
        <v>0</v>
      </c>
      <c r="Q111" s="1">
        <f>IF('Region - Amravati Data'!K110 = "Connected",1,0)</f>
        <v>1</v>
      </c>
      <c r="R111" s="1">
        <f>IF('Region - Amravati Data'!K110 = "Not",1,0)</f>
        <v>0</v>
      </c>
      <c r="S111" s="1">
        <f>IF('Region - Amravati Data'!L110="Connected",1,0)</f>
        <v>1</v>
      </c>
      <c r="T111" s="1">
        <f>IF('Region - Amravati Data'!L110="Not",1,0)</f>
        <v>0</v>
      </c>
      <c r="U111" s="1">
        <f>IF('Region - Amravati Data'!M110="Online",1,0)</f>
        <v>1</v>
      </c>
      <c r="V111" s="1">
        <f>IF('Region - Amravati Data'!M110="Offline",1,0)</f>
        <v>0</v>
      </c>
      <c r="W111" s="1">
        <f>IF('Region - Amravati Data'!N110="Online",1,0)</f>
        <v>0</v>
      </c>
      <c r="X111" s="1">
        <f>IF('Region - Amravati Data'!N110="Offline",1,0)</f>
        <v>1</v>
      </c>
      <c r="Y111" s="1">
        <f>IF('Region - Amravati Data'!O110="Online",1,0)</f>
        <v>1</v>
      </c>
      <c r="Z111" s="1">
        <f>IF('Region - Amravati Data'!O110="Offline",1,0)</f>
        <v>0</v>
      </c>
      <c r="AA111" s="1">
        <f>IF('Region - Amravati Data'!P110="Fully Completed",1,0)</f>
        <v>1</v>
      </c>
      <c r="AB111" s="1">
        <f>IF('Region - Amravati Data'!P110="In Progress",1,0)</f>
        <v>0</v>
      </c>
      <c r="AC111" s="1">
        <f>IF('Region - Amravati Data'!P110="N/A",1,0)</f>
        <v>0</v>
      </c>
      <c r="AD111" s="13">
        <f>IF('Region - Amravati Data'!Q110=1,1,0)</f>
        <v>0</v>
      </c>
      <c r="AE111" s="13">
        <f>IF('Region - Amravati Data'!R110=1,1,0)</f>
        <v>0</v>
      </c>
      <c r="AF111" s="13">
        <f>IF('Region - Amravati Data'!S110=1,1,0)</f>
        <v>0</v>
      </c>
      <c r="AG111" s="13">
        <f>IF('Region - Amravati Data'!T110=1,1,0)</f>
        <v>1</v>
      </c>
      <c r="AH111" s="13">
        <f>IF('Region - Amravati Data'!U110=1,1,0)</f>
        <v>0</v>
      </c>
      <c r="AI111" s="13">
        <f>IF('Region - Amravati Data'!V110=1,1,0)</f>
        <v>0</v>
      </c>
    </row>
    <row r="112" spans="2:35" ht="16" x14ac:dyDescent="0.4">
      <c r="B112" s="1">
        <f>'Region - Amravati Data'!A111</f>
        <v>110</v>
      </c>
      <c r="C112" s="1" t="str">
        <f>'Region - Amravati Data'!B111</f>
        <v>Akola</v>
      </c>
      <c r="D112" s="1" t="str">
        <f>'Region - Amravati Data'!C111</f>
        <v>Buldhana</v>
      </c>
      <c r="E112" s="1" t="str">
        <f>'Region - Amravati Data'!D111</f>
        <v>Buldhana</v>
      </c>
      <c r="F112" s="1" t="str">
        <f>'Region - Amravati Data'!E111</f>
        <v>Motala</v>
      </c>
      <c r="G112" s="1" t="str">
        <f>'Region - Amravati Data'!F111</f>
        <v>20028065</v>
      </c>
      <c r="H112" s="1" t="str">
        <f>'Region - Amravati Data'!G111</f>
        <v>Pophali &amp; 3 Villages RRWSS</v>
      </c>
      <c r="I112" s="1" t="str">
        <f>'Region - Amravati Data'!H111</f>
        <v>Pophali</v>
      </c>
      <c r="J112" s="1" t="str">
        <f>'Region - Amravati Data'!I111</f>
        <v>Existing 1.00 LL ESR</v>
      </c>
      <c r="K112" s="1">
        <f>IF(J112='Region - Amravati Data'!I111,1,0)</f>
        <v>1</v>
      </c>
      <c r="L112" s="1">
        <f>IF(OR('Region - Amravati Data'!J111="Connected",'Region - Amravati Data'!J111="Not"),1,0)</f>
        <v>1</v>
      </c>
      <c r="M112" s="1">
        <f>IF(OR('Region - Amravati Data'!K111="Connected",'Region - Amravati Data'!K111="Not"),1,0)</f>
        <v>1</v>
      </c>
      <c r="N112" s="1">
        <f>IF(OR('Region - Amravati Data'!L111="Connected",'Region - Amravati Data'!L111="Not"),1,0)</f>
        <v>1</v>
      </c>
      <c r="O112" s="1">
        <f>IF('Region - Amravati Data'!J111="Connected", 1, 0)</f>
        <v>1</v>
      </c>
      <c r="P112" s="1">
        <f>IF('Region - Amravati Data'!J111="Not",1,0)</f>
        <v>0</v>
      </c>
      <c r="Q112" s="1">
        <f>IF('Region - Amravati Data'!K111 = "Connected",1,0)</f>
        <v>1</v>
      </c>
      <c r="R112" s="1">
        <f>IF('Region - Amravati Data'!K111 = "Not",1,0)</f>
        <v>0</v>
      </c>
      <c r="S112" s="1">
        <f>IF('Region - Amravati Data'!L111="Connected",1,0)</f>
        <v>1</v>
      </c>
      <c r="T112" s="1">
        <f>IF('Region - Amravati Data'!L111="Not",1,0)</f>
        <v>0</v>
      </c>
      <c r="U112" s="1">
        <f>IF('Region - Amravati Data'!M111="Online",1,0)</f>
        <v>1</v>
      </c>
      <c r="V112" s="1">
        <f>IF('Region - Amravati Data'!M111="Offline",1,0)</f>
        <v>0</v>
      </c>
      <c r="W112" s="1">
        <f>IF('Region - Amravati Data'!N111="Online",1,0)</f>
        <v>0</v>
      </c>
      <c r="X112" s="1">
        <f>IF('Region - Amravati Data'!N111="Offline",1,0)</f>
        <v>1</v>
      </c>
      <c r="Y112" s="1">
        <f>IF('Region - Amravati Data'!O111="Online",1,0)</f>
        <v>1</v>
      </c>
      <c r="Z112" s="1">
        <f>IF('Region - Amravati Data'!O111="Offline",1,0)</f>
        <v>0</v>
      </c>
      <c r="AA112" s="1">
        <f>IF('Region - Amravati Data'!P111="Fully Completed",1,0)</f>
        <v>1</v>
      </c>
      <c r="AB112" s="1">
        <f>IF('Region - Amravati Data'!P111="In Progress",1,0)</f>
        <v>0</v>
      </c>
      <c r="AC112" s="1">
        <f>IF('Region - Amravati Data'!P111="N/A",1,0)</f>
        <v>0</v>
      </c>
      <c r="AD112" s="13">
        <f>IF('Region - Amravati Data'!Q111=1,1,0)</f>
        <v>0</v>
      </c>
      <c r="AE112" s="13">
        <f>IF('Region - Amravati Data'!R111=1,1,0)</f>
        <v>0</v>
      </c>
      <c r="AF112" s="13">
        <f>IF('Region - Amravati Data'!S111=1,1,0)</f>
        <v>0</v>
      </c>
      <c r="AG112" s="13">
        <f>IF('Region - Amravati Data'!T111=1,1,0)</f>
        <v>1</v>
      </c>
      <c r="AH112" s="13">
        <f>IF('Region - Amravati Data'!U111=1,1,0)</f>
        <v>0</v>
      </c>
      <c r="AI112" s="13">
        <f>IF('Region - Amravati Data'!V111=1,1,0)</f>
        <v>0</v>
      </c>
    </row>
    <row r="113" spans="2:35" ht="16" x14ac:dyDescent="0.4">
      <c r="B113" s="1">
        <f>'Region - Amravati Data'!A112</f>
        <v>111</v>
      </c>
      <c r="C113" s="1" t="str">
        <f>'Region - Amravati Data'!B112</f>
        <v>Amravati</v>
      </c>
      <c r="D113" s="1" t="str">
        <f>'Region - Amravati Data'!C112</f>
        <v>Amravati</v>
      </c>
      <c r="E113" s="1" t="str">
        <f>'Region - Amravati Data'!D112</f>
        <v>Amravati - 2</v>
      </c>
      <c r="F113" s="1" t="str">
        <f>'Region - Amravati Data'!E112</f>
        <v>Nandgaon Khandeshwar</v>
      </c>
      <c r="G113" s="1" t="str">
        <f>'Region - Amravati Data'!F112</f>
        <v>20030263</v>
      </c>
      <c r="H113" s="1" t="str">
        <f>'Region - Amravati Data'!G112</f>
        <v>Dhanora Gurav &amp; 8 Villages RRWS</v>
      </c>
      <c r="I113" s="1" t="str">
        <f>'Region - Amravati Data'!H112</f>
        <v>Dhanora Gurav</v>
      </c>
      <c r="J113" s="1" t="str">
        <f>'Region - Amravati Data'!I112</f>
        <v>Existing 0.50 LL ESR-1</v>
      </c>
      <c r="K113" s="1">
        <f>IF(J113='Region - Amravati Data'!I112,1,0)</f>
        <v>1</v>
      </c>
      <c r="L113" s="1">
        <f>IF(OR('Region - Amravati Data'!J112="Connected",'Region - Amravati Data'!J112="Not"),1,0)</f>
        <v>1</v>
      </c>
      <c r="M113" s="1">
        <f>IF(OR('Region - Amravati Data'!K112="Connected",'Region - Amravati Data'!K112="Not"),1,0)</f>
        <v>1</v>
      </c>
      <c r="N113" s="1">
        <f>IF(OR('Region - Amravati Data'!L112="Connected",'Region - Amravati Data'!L112="Not"),1,0)</f>
        <v>1</v>
      </c>
      <c r="O113" s="1">
        <f>IF('Region - Amravati Data'!J112="Connected", 1, 0)</f>
        <v>1</v>
      </c>
      <c r="P113" s="1">
        <f>IF('Region - Amravati Data'!J112="Not",1,0)</f>
        <v>0</v>
      </c>
      <c r="Q113" s="1">
        <f>IF('Region - Amravati Data'!K112 = "Connected",1,0)</f>
        <v>0</v>
      </c>
      <c r="R113" s="1">
        <f>IF('Region - Amravati Data'!K112 = "Not",1,0)</f>
        <v>1</v>
      </c>
      <c r="S113" s="1">
        <f>IF('Region - Amravati Data'!L112="Connected",1,0)</f>
        <v>1</v>
      </c>
      <c r="T113" s="1">
        <f>IF('Region - Amravati Data'!L112="Not",1,0)</f>
        <v>0</v>
      </c>
      <c r="U113" s="1">
        <f>IF('Region - Amravati Data'!M112="Online",1,0)</f>
        <v>0</v>
      </c>
      <c r="V113" s="1">
        <f>IF('Region - Amravati Data'!M112="Offline",1,0)</f>
        <v>1</v>
      </c>
      <c r="W113" s="1">
        <f>IF('Region - Amravati Data'!N112="Online",1,0)</f>
        <v>0</v>
      </c>
      <c r="X113" s="1">
        <f>IF('Region - Amravati Data'!N112="Offline",1,0)</f>
        <v>0</v>
      </c>
      <c r="Y113" s="1">
        <f>IF('Region - Amravati Data'!O112="Online",1,0)</f>
        <v>1</v>
      </c>
      <c r="Z113" s="1">
        <f>IF('Region - Amravati Data'!O112="Offline",1,0)</f>
        <v>0</v>
      </c>
      <c r="AA113" s="1">
        <f>IF('Region - Amravati Data'!P112="Fully Completed",1,0)</f>
        <v>0</v>
      </c>
      <c r="AB113" s="1">
        <f>IF('Region - Amravati Data'!P112="In Progress",1,0)</f>
        <v>1</v>
      </c>
      <c r="AC113" s="1">
        <f>IF('Region - Amravati Data'!P112="N/A",1,0)</f>
        <v>0</v>
      </c>
      <c r="AD113" s="13">
        <f>IF('Region - Amravati Data'!Q112=1,1,0)</f>
        <v>0</v>
      </c>
      <c r="AE113" s="13">
        <f>IF('Region - Amravati Data'!R112=1,1,0)</f>
        <v>0</v>
      </c>
      <c r="AF113" s="13">
        <f>IF('Region - Amravati Data'!S112=1,1,0)</f>
        <v>0</v>
      </c>
      <c r="AG113" s="13">
        <f>IF('Region - Amravati Data'!T112=1,1,0)</f>
        <v>0</v>
      </c>
      <c r="AH113" s="13">
        <f>IF('Region - Amravati Data'!U112=1,1,0)</f>
        <v>0</v>
      </c>
      <c r="AI113" s="13">
        <f>IF('Region - Amravati Data'!V112=1,1,0)</f>
        <v>0</v>
      </c>
    </row>
    <row r="114" spans="2:35" ht="16" x14ac:dyDescent="0.4">
      <c r="B114" s="1">
        <f>'Region - Amravati Data'!A113</f>
        <v>112</v>
      </c>
      <c r="C114" s="1" t="str">
        <f>'Region - Amravati Data'!B113</f>
        <v>Amravati</v>
      </c>
      <c r="D114" s="1" t="str">
        <f>'Region - Amravati Data'!C113</f>
        <v>Amravati W.M</v>
      </c>
      <c r="E114" s="1" t="str">
        <f>'Region - Amravati Data'!D113</f>
        <v>W.M.Amravati - 2</v>
      </c>
      <c r="F114" s="1" t="str">
        <f>'Region - Amravati Data'!E113</f>
        <v>Amravati</v>
      </c>
      <c r="G114" s="1" t="str">
        <f>'Region - Amravati Data'!F113</f>
        <v>20003791</v>
      </c>
      <c r="H114" s="1" t="str">
        <f>'Region - Amravati Data'!G113</f>
        <v>105 Villages RRWSS</v>
      </c>
      <c r="I114" s="1" t="str">
        <f>'Region - Amravati Data'!H113</f>
        <v>Selora</v>
      </c>
      <c r="J114" s="1" t="str">
        <f>'Region - Amravati Data'!I113</f>
        <v>Existing 0.65 LL ESR</v>
      </c>
      <c r="K114" s="1">
        <f>IF(J114='Region - Amravati Data'!I113,1,0)</f>
        <v>1</v>
      </c>
      <c r="L114" s="1">
        <f>IF(OR('Region - Amravati Data'!J113="Connected",'Region - Amravati Data'!J113="Not"),1,0)</f>
        <v>1</v>
      </c>
      <c r="M114" s="1">
        <f>IF(OR('Region - Amravati Data'!K113="Connected",'Region - Amravati Data'!K113="Not"),1,0)</f>
        <v>1</v>
      </c>
      <c r="N114" s="1">
        <f>IF(OR('Region - Amravati Data'!L113="Connected",'Region - Amravati Data'!L113="Not"),1,0)</f>
        <v>1</v>
      </c>
      <c r="O114" s="1">
        <f>IF('Region - Amravati Data'!J113="Connected", 1, 0)</f>
        <v>1</v>
      </c>
      <c r="P114" s="1">
        <f>IF('Region - Amravati Data'!J113="Not",1,0)</f>
        <v>0</v>
      </c>
      <c r="Q114" s="1">
        <f>IF('Region - Amravati Data'!K113 = "Connected",1,0)</f>
        <v>1</v>
      </c>
      <c r="R114" s="1">
        <f>IF('Region - Amravati Data'!K113 = "Not",1,0)</f>
        <v>0</v>
      </c>
      <c r="S114" s="1">
        <f>IF('Region - Amravati Data'!L113="Connected",1,0)</f>
        <v>1</v>
      </c>
      <c r="T114" s="1">
        <f>IF('Region - Amravati Data'!L113="Not",1,0)</f>
        <v>0</v>
      </c>
      <c r="U114" s="1">
        <f>IF('Region - Amravati Data'!M113="Online",1,0)</f>
        <v>1</v>
      </c>
      <c r="V114" s="1">
        <f>IF('Region - Amravati Data'!M113="Offline",1,0)</f>
        <v>0</v>
      </c>
      <c r="W114" s="1">
        <f>IF('Region - Amravati Data'!N113="Online",1,0)</f>
        <v>1</v>
      </c>
      <c r="X114" s="1">
        <f>IF('Region - Amravati Data'!N113="Offline",1,0)</f>
        <v>0</v>
      </c>
      <c r="Y114" s="1">
        <f>IF('Region - Amravati Data'!O113="Online",1,0)</f>
        <v>1</v>
      </c>
      <c r="Z114" s="1">
        <f>IF('Region - Amravati Data'!O113="Offline",1,0)</f>
        <v>0</v>
      </c>
      <c r="AA114" s="1">
        <f>IF('Region - Amravati Data'!P113="Fully Completed",1,0)</f>
        <v>1</v>
      </c>
      <c r="AB114" s="1">
        <f>IF('Region - Amravati Data'!P113="In Progress",1,0)</f>
        <v>0</v>
      </c>
      <c r="AC114" s="1">
        <f>IF('Region - Amravati Data'!P113="N/A",1,0)</f>
        <v>0</v>
      </c>
      <c r="AD114" s="13">
        <f>IF('Region - Amravati Data'!Q113=1,1,0)</f>
        <v>0</v>
      </c>
      <c r="AE114" s="13">
        <f>IF('Region - Amravati Data'!R113=1,1,0)</f>
        <v>1</v>
      </c>
      <c r="AF114" s="13">
        <f>IF('Region - Amravati Data'!S113=1,1,0)</f>
        <v>0</v>
      </c>
      <c r="AG114" s="13">
        <f>IF('Region - Amravati Data'!T113=1,1,0)</f>
        <v>0</v>
      </c>
      <c r="AH114" s="13">
        <f>IF('Region - Amravati Data'!U113=1,1,0)</f>
        <v>0</v>
      </c>
      <c r="AI114" s="13">
        <f>IF('Region - Amravati Data'!V113=1,1,0)</f>
        <v>0</v>
      </c>
    </row>
    <row r="115" spans="2:35" ht="16" x14ac:dyDescent="0.4">
      <c r="B115" s="1">
        <f>'Region - Amravati Data'!A114</f>
        <v>113</v>
      </c>
      <c r="C115" s="1" t="str">
        <f>'Region - Amravati Data'!B114</f>
        <v>Akola</v>
      </c>
      <c r="D115" s="1" t="str">
        <f>'Region - Amravati Data'!C114</f>
        <v>Buldhana</v>
      </c>
      <c r="E115" s="1" t="str">
        <f>'Region - Amravati Data'!D114</f>
        <v>Khamgaon</v>
      </c>
      <c r="F115" s="1" t="str">
        <f>'Region - Amravati Data'!E114</f>
        <v>Nandura</v>
      </c>
      <c r="G115" s="1" t="str">
        <f>'Region - Amravati Data'!F114</f>
        <v>20028083</v>
      </c>
      <c r="H115" s="1" t="str">
        <f>'Region - Amravati Data'!G114</f>
        <v>Wadali &amp; 8 Villages RRWSS</v>
      </c>
      <c r="I115" s="1" t="str">
        <f>'Region - Amravati Data'!H114</f>
        <v>Wasadi</v>
      </c>
      <c r="J115" s="1" t="str">
        <f>'Region - Amravati Data'!I114</f>
        <v>Proposed 0.30 LL ESR</v>
      </c>
      <c r="K115" s="1">
        <f>IF(J115='Region - Amravati Data'!I114,1,0)</f>
        <v>1</v>
      </c>
      <c r="L115" s="1">
        <f>IF(OR('Region - Amravati Data'!J114="Connected",'Region - Amravati Data'!J114="Not"),1,0)</f>
        <v>1</v>
      </c>
      <c r="M115" s="1">
        <f>IF(OR('Region - Amravati Data'!K114="Connected",'Region - Amravati Data'!K114="Not"),1,0)</f>
        <v>1</v>
      </c>
      <c r="N115" s="1">
        <f>IF(OR('Region - Amravati Data'!L114="Connected",'Region - Amravati Data'!L114="Not"),1,0)</f>
        <v>1</v>
      </c>
      <c r="O115" s="1">
        <f>IF('Region - Amravati Data'!J114="Connected", 1, 0)</f>
        <v>1</v>
      </c>
      <c r="P115" s="1">
        <f>IF('Region - Amravati Data'!J114="Not",1,0)</f>
        <v>0</v>
      </c>
      <c r="Q115" s="1">
        <f>IF('Region - Amravati Data'!K114 = "Connected",1,0)</f>
        <v>1</v>
      </c>
      <c r="R115" s="1">
        <f>IF('Region - Amravati Data'!K114 = "Not",1,0)</f>
        <v>0</v>
      </c>
      <c r="S115" s="1">
        <f>IF('Region - Amravati Data'!L114="Connected",1,0)</f>
        <v>0</v>
      </c>
      <c r="T115" s="1">
        <f>IF('Region - Amravati Data'!L114="Not",1,0)</f>
        <v>1</v>
      </c>
      <c r="U115" s="1">
        <f>IF('Region - Amravati Data'!M114="Online",1,0)</f>
        <v>1</v>
      </c>
      <c r="V115" s="1">
        <f>IF('Region - Amravati Data'!M114="Offline",1,0)</f>
        <v>0</v>
      </c>
      <c r="W115" s="1">
        <f>IF('Region - Amravati Data'!N114="Online",1,0)</f>
        <v>1</v>
      </c>
      <c r="X115" s="1">
        <f>IF('Region - Amravati Data'!N114="Offline",1,0)</f>
        <v>0</v>
      </c>
      <c r="Y115" s="1">
        <f>IF('Region - Amravati Data'!O114="Online",1,0)</f>
        <v>0</v>
      </c>
      <c r="Z115" s="1">
        <f>IF('Region - Amravati Data'!O114="Offline",1,0)</f>
        <v>0</v>
      </c>
      <c r="AA115" s="1">
        <f>IF('Region - Amravati Data'!P114="Fully Completed",1,0)</f>
        <v>0</v>
      </c>
      <c r="AB115" s="1">
        <f>IF('Region - Amravati Data'!P114="In Progress",1,0)</f>
        <v>1</v>
      </c>
      <c r="AC115" s="1">
        <f>IF('Region - Amravati Data'!P114="N/A",1,0)</f>
        <v>0</v>
      </c>
      <c r="AD115" s="13">
        <f>IF('Region - Amravati Data'!Q114=1,1,0)</f>
        <v>0</v>
      </c>
      <c r="AE115" s="13">
        <f>IF('Region - Amravati Data'!R114=1,1,0)</f>
        <v>0</v>
      </c>
      <c r="AF115" s="13">
        <f>IF('Region - Amravati Data'!S114=1,1,0)</f>
        <v>0</v>
      </c>
      <c r="AG115" s="13">
        <f>IF('Region - Amravati Data'!T114=1,1,0)</f>
        <v>0</v>
      </c>
      <c r="AH115" s="13">
        <f>IF('Region - Amravati Data'!U114=1,1,0)</f>
        <v>0</v>
      </c>
      <c r="AI115" s="13">
        <f>IF('Region - Amravati Data'!V114=1,1,0)</f>
        <v>0</v>
      </c>
    </row>
    <row r="116" spans="2:35" ht="16" x14ac:dyDescent="0.4">
      <c r="B116" s="1">
        <f>'Region - Amravati Data'!A115</f>
        <v>114</v>
      </c>
      <c r="C116" s="1" t="str">
        <f>'Region - Amravati Data'!B115</f>
        <v>Akola</v>
      </c>
      <c r="D116" s="1" t="str">
        <f>'Region - Amravati Data'!C115</f>
        <v>Akola</v>
      </c>
      <c r="E116" s="1" t="str">
        <f>'Region - Amravati Data'!D115</f>
        <v>Akola</v>
      </c>
      <c r="F116" s="1" t="str">
        <f>'Region - Amravati Data'!E115</f>
        <v>Akola</v>
      </c>
      <c r="G116" s="1" t="str">
        <f>'Region - Amravati Data'!F115</f>
        <v>20028565</v>
      </c>
      <c r="H116" s="1" t="str">
        <f>'Region - Amravati Data'!G115</f>
        <v>Akot 84 VRRWSS Tq. Akola, Akot &amp; Telhara Dist. Akola</v>
      </c>
      <c r="I116" s="1" t="str">
        <f>'Region - Amravati Data'!H115</f>
        <v>Garsoli</v>
      </c>
      <c r="J116" s="1" t="str">
        <f>'Region - Amravati Data'!I115</f>
        <v>Existing 0.15 LL ESR</v>
      </c>
      <c r="K116" s="1">
        <f>IF(J116='Region - Amravati Data'!I115,1,0)</f>
        <v>1</v>
      </c>
      <c r="L116" s="1">
        <f>IF(OR('Region - Amravati Data'!J115="Connected",'Region - Amravati Data'!J115="Not"),1,0)</f>
        <v>1</v>
      </c>
      <c r="M116" s="1">
        <f>IF(OR('Region - Amravati Data'!K115="Connected",'Region - Amravati Data'!K115="Not"),1,0)</f>
        <v>1</v>
      </c>
      <c r="N116" s="1">
        <f>IF(OR('Region - Amravati Data'!L115="Connected",'Region - Amravati Data'!L115="Not"),1,0)</f>
        <v>1</v>
      </c>
      <c r="O116" s="1">
        <f>IF('Region - Amravati Data'!J115="Connected", 1, 0)</f>
        <v>1</v>
      </c>
      <c r="P116" s="1">
        <f>IF('Region - Amravati Data'!J115="Not",1,0)</f>
        <v>0</v>
      </c>
      <c r="Q116" s="1">
        <f>IF('Region - Amravati Data'!K115 = "Connected",1,0)</f>
        <v>1</v>
      </c>
      <c r="R116" s="1">
        <f>IF('Region - Amravati Data'!K115 = "Not",1,0)</f>
        <v>0</v>
      </c>
      <c r="S116" s="1">
        <f>IF('Region - Amravati Data'!L115="Connected",1,0)</f>
        <v>1</v>
      </c>
      <c r="T116" s="1">
        <f>IF('Region - Amravati Data'!L115="Not",1,0)</f>
        <v>0</v>
      </c>
      <c r="U116" s="1">
        <f>IF('Region - Amravati Data'!M115="Online",1,0)</f>
        <v>1</v>
      </c>
      <c r="V116" s="1">
        <f>IF('Region - Amravati Data'!M115="Offline",1,0)</f>
        <v>0</v>
      </c>
      <c r="W116" s="1">
        <f>IF('Region - Amravati Data'!N115="Online",1,0)</f>
        <v>1</v>
      </c>
      <c r="X116" s="1">
        <f>IF('Region - Amravati Data'!N115="Offline",1,0)</f>
        <v>0</v>
      </c>
      <c r="Y116" s="1">
        <f>IF('Region - Amravati Data'!O115="Online",1,0)</f>
        <v>1</v>
      </c>
      <c r="Z116" s="1">
        <f>IF('Region - Amravati Data'!O115="Offline",1,0)</f>
        <v>0</v>
      </c>
      <c r="AA116" s="1">
        <f>IF('Region - Amravati Data'!P115="Fully Completed",1,0)</f>
        <v>1</v>
      </c>
      <c r="AB116" s="1">
        <f>IF('Region - Amravati Data'!P115="In Progress",1,0)</f>
        <v>0</v>
      </c>
      <c r="AC116" s="1">
        <f>IF('Region - Amravati Data'!P115="N/A",1,0)</f>
        <v>0</v>
      </c>
      <c r="AD116" s="13">
        <f>IF('Region - Amravati Data'!Q115=1,1,0)</f>
        <v>0</v>
      </c>
      <c r="AE116" s="13">
        <f>IF('Region - Amravati Data'!R115=1,1,0)</f>
        <v>0</v>
      </c>
      <c r="AF116" s="13">
        <f>IF('Region - Amravati Data'!S115=1,1,0)</f>
        <v>0</v>
      </c>
      <c r="AG116" s="13">
        <f>IF('Region - Amravati Data'!T115=1,1,0)</f>
        <v>0</v>
      </c>
      <c r="AH116" s="13">
        <f>IF('Region - Amravati Data'!U115=1,1,0)</f>
        <v>0</v>
      </c>
      <c r="AI116" s="13">
        <f>IF('Region - Amravati Data'!V115=1,1,0)</f>
        <v>0</v>
      </c>
    </row>
    <row r="117" spans="2:35" ht="16" x14ac:dyDescent="0.4">
      <c r="B117" s="1">
        <f>'Region - Amravati Data'!A116</f>
        <v>115</v>
      </c>
      <c r="C117" s="1" t="str">
        <f>'Region - Amravati Data'!B116</f>
        <v>Akola</v>
      </c>
      <c r="D117" s="1" t="str">
        <f>'Region - Amravati Data'!C116</f>
        <v>Buldhana</v>
      </c>
      <c r="E117" s="1" t="str">
        <f>'Region - Amravati Data'!D116</f>
        <v>Khamgaon</v>
      </c>
      <c r="F117" s="1" t="str">
        <f>'Region - Amravati Data'!E116</f>
        <v>Nandura</v>
      </c>
      <c r="G117" s="1" t="str">
        <f>'Region - Amravati Data'!F116</f>
        <v>20028083</v>
      </c>
      <c r="H117" s="1" t="str">
        <f>'Region - Amravati Data'!G116</f>
        <v>Wadali &amp; 8 Villages RRWSS</v>
      </c>
      <c r="I117" s="1" t="str">
        <f>'Region - Amravati Data'!H116</f>
        <v>Muramba</v>
      </c>
      <c r="J117" s="1" t="str">
        <f>'Region - Amravati Data'!I116</f>
        <v>Proposed 0.25 LL ESR</v>
      </c>
      <c r="K117" s="1">
        <f>IF(J117='Region - Amravati Data'!I116,1,0)</f>
        <v>1</v>
      </c>
      <c r="L117" s="1">
        <f>IF(OR('Region - Amravati Data'!J116="Connected",'Region - Amravati Data'!J116="Not"),1,0)</f>
        <v>1</v>
      </c>
      <c r="M117" s="1">
        <f>IF(OR('Region - Amravati Data'!K116="Connected",'Region - Amravati Data'!K116="Not"),1,0)</f>
        <v>1</v>
      </c>
      <c r="N117" s="1">
        <f>IF(OR('Region - Amravati Data'!L116="Connected",'Region - Amravati Data'!L116="Not"),1,0)</f>
        <v>1</v>
      </c>
      <c r="O117" s="1">
        <f>IF('Region - Amravati Data'!J116="Connected", 1, 0)</f>
        <v>1</v>
      </c>
      <c r="P117" s="1">
        <f>IF('Region - Amravati Data'!J116="Not",1,0)</f>
        <v>0</v>
      </c>
      <c r="Q117" s="1">
        <f>IF('Region - Amravati Data'!K116 = "Connected",1,0)</f>
        <v>1</v>
      </c>
      <c r="R117" s="1">
        <f>IF('Region - Amravati Data'!K116 = "Not",1,0)</f>
        <v>0</v>
      </c>
      <c r="S117" s="1">
        <f>IF('Region - Amravati Data'!L116="Connected",1,0)</f>
        <v>1</v>
      </c>
      <c r="T117" s="1">
        <f>IF('Region - Amravati Data'!L116="Not",1,0)</f>
        <v>0</v>
      </c>
      <c r="U117" s="1">
        <f>IF('Region - Amravati Data'!M116="Online",1,0)</f>
        <v>0</v>
      </c>
      <c r="V117" s="1">
        <f>IF('Region - Amravati Data'!M116="Offline",1,0)</f>
        <v>1</v>
      </c>
      <c r="W117" s="1">
        <f>IF('Region - Amravati Data'!N116="Online",1,0)</f>
        <v>1</v>
      </c>
      <c r="X117" s="1">
        <f>IF('Region - Amravati Data'!N116="Offline",1,0)</f>
        <v>0</v>
      </c>
      <c r="Y117" s="1">
        <f>IF('Region - Amravati Data'!O116="Online",1,0)</f>
        <v>1</v>
      </c>
      <c r="Z117" s="1">
        <f>IF('Region - Amravati Data'!O116="Offline",1,0)</f>
        <v>0</v>
      </c>
      <c r="AA117" s="1">
        <f>IF('Region - Amravati Data'!P116="Fully Completed",1,0)</f>
        <v>1</v>
      </c>
      <c r="AB117" s="1">
        <f>IF('Region - Amravati Data'!P116="In Progress",1,0)</f>
        <v>0</v>
      </c>
      <c r="AC117" s="1">
        <f>IF('Region - Amravati Data'!P116="N/A",1,0)</f>
        <v>0</v>
      </c>
      <c r="AD117" s="13">
        <f>IF('Region - Amravati Data'!Q116=1,1,0)</f>
        <v>0</v>
      </c>
      <c r="AE117" s="13">
        <f>IF('Region - Amravati Data'!R116=1,1,0)</f>
        <v>0</v>
      </c>
      <c r="AF117" s="13">
        <f>IF('Region - Amravati Data'!S116=1,1,0)</f>
        <v>0</v>
      </c>
      <c r="AG117" s="13">
        <f>IF('Region - Amravati Data'!T116=1,1,0)</f>
        <v>0</v>
      </c>
      <c r="AH117" s="13">
        <f>IF('Region - Amravati Data'!U116=1,1,0)</f>
        <v>0</v>
      </c>
      <c r="AI117" s="13">
        <f>IF('Region - Amravati Data'!V116=1,1,0)</f>
        <v>0</v>
      </c>
    </row>
    <row r="118" spans="2:35" ht="16" x14ac:dyDescent="0.4">
      <c r="B118" s="1">
        <f>'Region - Amravati Data'!A117</f>
        <v>116</v>
      </c>
      <c r="C118" s="1" t="str">
        <f>'Region - Amravati Data'!B117</f>
        <v>Amravati</v>
      </c>
      <c r="D118" s="1" t="str">
        <f>'Region - Amravati Data'!C117</f>
        <v>Amravati W.M</v>
      </c>
      <c r="E118" s="1" t="str">
        <f>'Region - Amravati Data'!D117</f>
        <v>Daryapur</v>
      </c>
      <c r="F118" s="1" t="str">
        <f>'Region - Amravati Data'!E117</f>
        <v>Anjangaon</v>
      </c>
      <c r="G118" s="1" t="str">
        <f>'Region - Amravati Data'!F117</f>
        <v>20005043</v>
      </c>
      <c r="H118" s="1" t="str">
        <f>'Region - Amravati Data'!G117</f>
        <v>156 Villages Strengthening scheme of 144 villages RR</v>
      </c>
      <c r="I118" s="1" t="str">
        <f>'Region - Amravati Data'!H117</f>
        <v>Yerandgaon</v>
      </c>
      <c r="J118" s="1" t="str">
        <f>'Region - Amravati Data'!I117</f>
        <v>Existing 0.75 LL ESR</v>
      </c>
      <c r="K118" s="1">
        <f>IF(J118='Region - Amravati Data'!I117,1,0)</f>
        <v>1</v>
      </c>
      <c r="L118" s="1">
        <f>IF(OR('Region - Amravati Data'!J117="Connected",'Region - Amravati Data'!J117="Not"),1,0)</f>
        <v>1</v>
      </c>
      <c r="M118" s="1">
        <f>IF(OR('Region - Amravati Data'!K117="Connected",'Region - Amravati Data'!K117="Not"),1,0)</f>
        <v>1</v>
      </c>
      <c r="N118" s="1">
        <f>IF(OR('Region - Amravati Data'!L117="Connected",'Region - Amravati Data'!L117="Not"),1,0)</f>
        <v>1</v>
      </c>
      <c r="O118" s="1">
        <f>IF('Region - Amravati Data'!J117="Connected", 1, 0)</f>
        <v>0</v>
      </c>
      <c r="P118" s="1">
        <f>IF('Region - Amravati Data'!J117="Not",1,0)</f>
        <v>1</v>
      </c>
      <c r="Q118" s="1">
        <f>IF('Region - Amravati Data'!K117 = "Connected",1,0)</f>
        <v>0</v>
      </c>
      <c r="R118" s="1">
        <f>IF('Region - Amravati Data'!K117 = "Not",1,0)</f>
        <v>1</v>
      </c>
      <c r="S118" s="1">
        <f>IF('Region - Amravati Data'!L117="Connected",1,0)</f>
        <v>1</v>
      </c>
      <c r="T118" s="1">
        <f>IF('Region - Amravati Data'!L117="Not",1,0)</f>
        <v>0</v>
      </c>
      <c r="U118" s="1">
        <f>IF('Region - Amravati Data'!M117="Online",1,0)</f>
        <v>0</v>
      </c>
      <c r="V118" s="1">
        <f>IF('Region - Amravati Data'!M117="Offline",1,0)</f>
        <v>0</v>
      </c>
      <c r="W118" s="1">
        <f>IF('Region - Amravati Data'!N117="Online",1,0)</f>
        <v>0</v>
      </c>
      <c r="X118" s="1">
        <f>IF('Region - Amravati Data'!N117="Offline",1,0)</f>
        <v>0</v>
      </c>
      <c r="Y118" s="1">
        <f>IF('Region - Amravati Data'!O117="Online",1,0)</f>
        <v>1</v>
      </c>
      <c r="Z118" s="1">
        <f>IF('Region - Amravati Data'!O117="Offline",1,0)</f>
        <v>0</v>
      </c>
      <c r="AA118" s="1">
        <f>IF('Region - Amravati Data'!P117="Fully Completed",1,0)</f>
        <v>0</v>
      </c>
      <c r="AB118" s="1">
        <f>IF('Region - Amravati Data'!P117="In Progress",1,0)</f>
        <v>1</v>
      </c>
      <c r="AC118" s="1">
        <f>IF('Region - Amravati Data'!P117="N/A",1,0)</f>
        <v>0</v>
      </c>
      <c r="AD118" s="13">
        <f>IF('Region - Amravati Data'!Q117=1,1,0)</f>
        <v>0</v>
      </c>
      <c r="AE118" s="13">
        <f>IF('Region - Amravati Data'!R117=1,1,0)</f>
        <v>0</v>
      </c>
      <c r="AF118" s="13">
        <f>IF('Region - Amravati Data'!S117=1,1,0)</f>
        <v>0</v>
      </c>
      <c r="AG118" s="13">
        <f>IF('Region - Amravati Data'!T117=1,1,0)</f>
        <v>0</v>
      </c>
      <c r="AH118" s="13">
        <f>IF('Region - Amravati Data'!U117=1,1,0)</f>
        <v>0</v>
      </c>
      <c r="AI118" s="13">
        <f>IF('Region - Amravati Data'!V117=1,1,0)</f>
        <v>0</v>
      </c>
    </row>
    <row r="119" spans="2:35" ht="16" x14ac:dyDescent="0.4">
      <c r="B119" s="1">
        <f>'Region - Amravati Data'!A118</f>
        <v>117</v>
      </c>
      <c r="C119" s="1" t="str">
        <f>'Region - Amravati Data'!B118</f>
        <v>Amravati</v>
      </c>
      <c r="D119" s="1" t="str">
        <f>'Region - Amravati Data'!C118</f>
        <v>Amravati</v>
      </c>
      <c r="E119" s="1" t="str">
        <f>'Region - Amravati Data'!D118</f>
        <v>Achalpur</v>
      </c>
      <c r="F119" s="1" t="str">
        <f>'Region - Amravati Data'!E118</f>
        <v>Chandur Bazar</v>
      </c>
      <c r="G119" s="1" t="str">
        <f>'Region - Amravati Data'!F118</f>
        <v>7945938</v>
      </c>
      <c r="H119" s="1" t="str">
        <f>'Region - Amravati Data'!G118</f>
        <v>83 Village RRWS Scheme MJP RR (C 39)</v>
      </c>
      <c r="I119" s="1" t="str">
        <f>'Region - Amravati Data'!H118</f>
        <v>Narayanpur</v>
      </c>
      <c r="J119" s="1" t="str">
        <f>'Region - Amravati Data'!I118</f>
        <v>Existing 0.50 LL ESR</v>
      </c>
      <c r="K119" s="1">
        <f>IF(J119='Region - Amravati Data'!I118,1,0)</f>
        <v>1</v>
      </c>
      <c r="L119" s="1">
        <f>IF(OR('Region - Amravati Data'!J118="Connected",'Region - Amravati Data'!J118="Not"),1,0)</f>
        <v>1</v>
      </c>
      <c r="M119" s="1">
        <f>IF(OR('Region - Amravati Data'!K118="Connected",'Region - Amravati Data'!K118="Not"),1,0)</f>
        <v>1</v>
      </c>
      <c r="N119" s="1">
        <f>IF(OR('Region - Amravati Data'!L118="Connected",'Region - Amravati Data'!L118="Not"),1,0)</f>
        <v>1</v>
      </c>
      <c r="O119" s="1">
        <f>IF('Region - Amravati Data'!J118="Connected", 1, 0)</f>
        <v>1</v>
      </c>
      <c r="P119" s="1">
        <f>IF('Region - Amravati Data'!J118="Not",1,0)</f>
        <v>0</v>
      </c>
      <c r="Q119" s="1">
        <f>IF('Region - Amravati Data'!K118 = "Connected",1,0)</f>
        <v>1</v>
      </c>
      <c r="R119" s="1">
        <f>IF('Region - Amravati Data'!K118 = "Not",1,0)</f>
        <v>0</v>
      </c>
      <c r="S119" s="1">
        <f>IF('Region - Amravati Data'!L118="Connected",1,0)</f>
        <v>1</v>
      </c>
      <c r="T119" s="1">
        <f>IF('Region - Amravati Data'!L118="Not",1,0)</f>
        <v>0</v>
      </c>
      <c r="U119" s="1">
        <f>IF('Region - Amravati Data'!M118="Online",1,0)</f>
        <v>1</v>
      </c>
      <c r="V119" s="1">
        <f>IF('Region - Amravati Data'!M118="Offline",1,0)</f>
        <v>0</v>
      </c>
      <c r="W119" s="1">
        <f>IF('Region - Amravati Data'!N118="Online",1,0)</f>
        <v>1</v>
      </c>
      <c r="X119" s="1">
        <f>IF('Region - Amravati Data'!N118="Offline",1,0)</f>
        <v>0</v>
      </c>
      <c r="Y119" s="1">
        <f>IF('Region - Amravati Data'!O118="Online",1,0)</f>
        <v>1</v>
      </c>
      <c r="Z119" s="1">
        <f>IF('Region - Amravati Data'!O118="Offline",1,0)</f>
        <v>0</v>
      </c>
      <c r="AA119" s="1">
        <f>IF('Region - Amravati Data'!P118="Fully Completed",1,0)</f>
        <v>1</v>
      </c>
      <c r="AB119" s="1">
        <f>IF('Region - Amravati Data'!P118="In Progress",1,0)</f>
        <v>0</v>
      </c>
      <c r="AC119" s="1">
        <f>IF('Region - Amravati Data'!P118="N/A",1,0)</f>
        <v>0</v>
      </c>
      <c r="AD119" s="13">
        <f>IF('Region - Amravati Data'!Q118=1,1,0)</f>
        <v>0</v>
      </c>
      <c r="AE119" s="13">
        <f>IF('Region - Amravati Data'!R118=1,1,0)</f>
        <v>0</v>
      </c>
      <c r="AF119" s="13">
        <f>IF('Region - Amravati Data'!S118=1,1,0)</f>
        <v>0</v>
      </c>
      <c r="AG119" s="13">
        <f>IF('Region - Amravati Data'!T118=1,1,0)</f>
        <v>0</v>
      </c>
      <c r="AH119" s="13">
        <f>IF('Region - Amravati Data'!U118=1,1,0)</f>
        <v>0</v>
      </c>
      <c r="AI119" s="13">
        <f>IF('Region - Amravati Data'!V118=1,1,0)</f>
        <v>0</v>
      </c>
    </row>
    <row r="120" spans="2:35" ht="16" x14ac:dyDescent="0.4">
      <c r="B120" s="1">
        <f>'Region - Amravati Data'!A119</f>
        <v>118</v>
      </c>
      <c r="C120" s="1" t="str">
        <f>'Region - Amravati Data'!B119</f>
        <v>Akola</v>
      </c>
      <c r="D120" s="1" t="str">
        <f>'Region - Amravati Data'!C119</f>
        <v>Buldhana</v>
      </c>
      <c r="E120" s="1" t="str">
        <f>'Region - Amravati Data'!D119</f>
        <v>Buldhana</v>
      </c>
      <c r="F120" s="1" t="str">
        <f>'Region - Amravati Data'!E119</f>
        <v>Motala</v>
      </c>
      <c r="G120" s="1" t="str">
        <f>'Region - Amravati Data'!F119</f>
        <v>20028065</v>
      </c>
      <c r="H120" s="1" t="str">
        <f>'Region - Amravati Data'!G119</f>
        <v>Pophali &amp; 3 Villages RRWSS</v>
      </c>
      <c r="I120" s="1" t="str">
        <f>'Region - Amravati Data'!H119</f>
        <v>Dhonkhed</v>
      </c>
      <c r="J120" s="1" t="str">
        <f>'Region - Amravati Data'!I119</f>
        <v>Existing 0.30 LL ESR</v>
      </c>
      <c r="K120" s="1">
        <f>IF(J120='Region - Amravati Data'!I119,1,0)</f>
        <v>1</v>
      </c>
      <c r="L120" s="1">
        <f>IF(OR('Region - Amravati Data'!J119="Connected",'Region - Amravati Data'!J119="Not"),1,0)</f>
        <v>1</v>
      </c>
      <c r="M120" s="1">
        <f>IF(OR('Region - Amravati Data'!K119="Connected",'Region - Amravati Data'!K119="Not"),1,0)</f>
        <v>1</v>
      </c>
      <c r="N120" s="1">
        <f>IF(OR('Region - Amravati Data'!L119="Connected",'Region - Amravati Data'!L119="Not"),1,0)</f>
        <v>1</v>
      </c>
      <c r="O120" s="1">
        <f>IF('Region - Amravati Data'!J119="Connected", 1, 0)</f>
        <v>1</v>
      </c>
      <c r="P120" s="1">
        <f>IF('Region - Amravati Data'!J119="Not",1,0)</f>
        <v>0</v>
      </c>
      <c r="Q120" s="1">
        <f>IF('Region - Amravati Data'!K119 = "Connected",1,0)</f>
        <v>1</v>
      </c>
      <c r="R120" s="1">
        <f>IF('Region - Amravati Data'!K119 = "Not",1,0)</f>
        <v>0</v>
      </c>
      <c r="S120" s="1">
        <f>IF('Region - Amravati Data'!L119="Connected",1,0)</f>
        <v>1</v>
      </c>
      <c r="T120" s="1">
        <f>IF('Region - Amravati Data'!L119="Not",1,0)</f>
        <v>0</v>
      </c>
      <c r="U120" s="1">
        <f>IF('Region - Amravati Data'!M119="Online",1,0)</f>
        <v>1</v>
      </c>
      <c r="V120" s="1">
        <f>IF('Region - Amravati Data'!M119="Offline",1,0)</f>
        <v>0</v>
      </c>
      <c r="W120" s="1">
        <f>IF('Region - Amravati Data'!N119="Online",1,0)</f>
        <v>0</v>
      </c>
      <c r="X120" s="1">
        <f>IF('Region - Amravati Data'!N119="Offline",1,0)</f>
        <v>1</v>
      </c>
      <c r="Y120" s="1">
        <f>IF('Region - Amravati Data'!O119="Online",1,0)</f>
        <v>1</v>
      </c>
      <c r="Z120" s="1">
        <f>IF('Region - Amravati Data'!O119="Offline",1,0)</f>
        <v>0</v>
      </c>
      <c r="AA120" s="1">
        <f>IF('Region - Amravati Data'!P119="Fully Completed",1,0)</f>
        <v>1</v>
      </c>
      <c r="AB120" s="1">
        <f>IF('Region - Amravati Data'!P119="In Progress",1,0)</f>
        <v>0</v>
      </c>
      <c r="AC120" s="1">
        <f>IF('Region - Amravati Data'!P119="N/A",1,0)</f>
        <v>0</v>
      </c>
      <c r="AD120" s="13">
        <f>IF('Region - Amravati Data'!Q119=1,1,0)</f>
        <v>0</v>
      </c>
      <c r="AE120" s="13">
        <f>IF('Region - Amravati Data'!R119=1,1,0)</f>
        <v>0</v>
      </c>
      <c r="AF120" s="13">
        <f>IF('Region - Amravati Data'!S119=1,1,0)</f>
        <v>0</v>
      </c>
      <c r="AG120" s="13">
        <f>IF('Region - Amravati Data'!T119=1,1,0)</f>
        <v>1</v>
      </c>
      <c r="AH120" s="13">
        <f>IF('Region - Amravati Data'!U119=1,1,0)</f>
        <v>0</v>
      </c>
      <c r="AI120" s="13">
        <f>IF('Region - Amravati Data'!V119=1,1,0)</f>
        <v>0</v>
      </c>
    </row>
    <row r="121" spans="2:35" ht="16" x14ac:dyDescent="0.4">
      <c r="B121" s="1">
        <f>'Region - Amravati Data'!A120</f>
        <v>119</v>
      </c>
      <c r="C121" s="1" t="str">
        <f>'Region - Amravati Data'!B120</f>
        <v>Akola</v>
      </c>
      <c r="D121" s="1" t="str">
        <f>'Region - Amravati Data'!C120</f>
        <v>Akola</v>
      </c>
      <c r="E121" s="1" t="str">
        <f>'Region - Amravati Data'!D120</f>
        <v>Akola</v>
      </c>
      <c r="F121" s="1" t="str">
        <f>'Region - Amravati Data'!E120</f>
        <v>Akola</v>
      </c>
      <c r="G121" s="1" t="str">
        <f>'Region - Amravati Data'!F120</f>
        <v>20028565</v>
      </c>
      <c r="H121" s="1" t="str">
        <f>'Region - Amravati Data'!G120</f>
        <v>Akot 84 VRRWSS Tq. Akola, Akot &amp; Telhara Dist. Akola</v>
      </c>
      <c r="I121" s="1" t="str">
        <f>'Region - Amravati Data'!H120</f>
        <v>Danori</v>
      </c>
      <c r="J121" s="1" t="str">
        <f>'Region - Amravati Data'!I120</f>
        <v>Existing 0.30 LL ESR</v>
      </c>
      <c r="K121" s="1">
        <f>IF(J121='Region - Amravati Data'!I120,1,0)</f>
        <v>1</v>
      </c>
      <c r="L121" s="1">
        <f>IF(OR('Region - Amravati Data'!J120="Connected",'Region - Amravati Data'!J120="Not"),1,0)</f>
        <v>1</v>
      </c>
      <c r="M121" s="1">
        <f>IF(OR('Region - Amravati Data'!K120="Connected",'Region - Amravati Data'!K120="Not"),1,0)</f>
        <v>1</v>
      </c>
      <c r="N121" s="1">
        <f>IF(OR('Region - Amravati Data'!L120="Connected",'Region - Amravati Data'!L120="Not"),1,0)</f>
        <v>1</v>
      </c>
      <c r="O121" s="1">
        <f>IF('Region - Amravati Data'!J120="Connected", 1, 0)</f>
        <v>1</v>
      </c>
      <c r="P121" s="1">
        <f>IF('Region - Amravati Data'!J120="Not",1,0)</f>
        <v>0</v>
      </c>
      <c r="Q121" s="1">
        <f>IF('Region - Amravati Data'!K120 = "Connected",1,0)</f>
        <v>0</v>
      </c>
      <c r="R121" s="1">
        <f>IF('Region - Amravati Data'!K120 = "Not",1,0)</f>
        <v>1</v>
      </c>
      <c r="S121" s="1">
        <f>IF('Region - Amravati Data'!L120="Connected",1,0)</f>
        <v>1</v>
      </c>
      <c r="T121" s="1">
        <f>IF('Region - Amravati Data'!L120="Not",1,0)</f>
        <v>0</v>
      </c>
      <c r="U121" s="1">
        <f>IF('Region - Amravati Data'!M120="Online",1,0)</f>
        <v>1</v>
      </c>
      <c r="V121" s="1">
        <f>IF('Region - Amravati Data'!M120="Offline",1,0)</f>
        <v>0</v>
      </c>
      <c r="W121" s="1">
        <f>IF('Region - Amravati Data'!N120="Online",1,0)</f>
        <v>0</v>
      </c>
      <c r="X121" s="1">
        <f>IF('Region - Amravati Data'!N120="Offline",1,0)</f>
        <v>0</v>
      </c>
      <c r="Y121" s="1">
        <f>IF('Region - Amravati Data'!O120="Online",1,0)</f>
        <v>1</v>
      </c>
      <c r="Z121" s="1">
        <f>IF('Region - Amravati Data'!O120="Offline",1,0)</f>
        <v>0</v>
      </c>
      <c r="AA121" s="1">
        <f>IF('Region - Amravati Data'!P120="Fully Completed",1,0)</f>
        <v>0</v>
      </c>
      <c r="AB121" s="1">
        <f>IF('Region - Amravati Data'!P120="In Progress",1,0)</f>
        <v>1</v>
      </c>
      <c r="AC121" s="1">
        <f>IF('Region - Amravati Data'!P120="N/A",1,0)</f>
        <v>0</v>
      </c>
      <c r="AD121" s="13">
        <f>IF('Region - Amravati Data'!Q120=1,1,0)</f>
        <v>0</v>
      </c>
      <c r="AE121" s="13">
        <f>IF('Region - Amravati Data'!R120=1,1,0)</f>
        <v>0</v>
      </c>
      <c r="AF121" s="13">
        <f>IF('Region - Amravati Data'!S120=1,1,0)</f>
        <v>0</v>
      </c>
      <c r="AG121" s="13">
        <f>IF('Region - Amravati Data'!T120=1,1,0)</f>
        <v>0</v>
      </c>
      <c r="AH121" s="13">
        <f>IF('Region - Amravati Data'!U120=1,1,0)</f>
        <v>0</v>
      </c>
      <c r="AI121" s="13">
        <f>IF('Region - Amravati Data'!V120=1,1,0)</f>
        <v>0</v>
      </c>
    </row>
    <row r="122" spans="2:35" ht="16" x14ac:dyDescent="0.4">
      <c r="B122" s="1">
        <f>'Region - Amravati Data'!A121</f>
        <v>120</v>
      </c>
      <c r="C122" s="1" t="str">
        <f>'Region - Amravati Data'!B121</f>
        <v>Amravati</v>
      </c>
      <c r="D122" s="1" t="str">
        <f>'Region - Amravati Data'!C121</f>
        <v>Amravati W.M</v>
      </c>
      <c r="E122" s="1" t="str">
        <f>'Region - Amravati Data'!D121</f>
        <v>W.M.Amravati - 2</v>
      </c>
      <c r="F122" s="1" t="str">
        <f>'Region - Amravati Data'!E121</f>
        <v>Achalpur</v>
      </c>
      <c r="G122" s="1" t="str">
        <f>'Region - Amravati Data'!F121</f>
        <v>20003791</v>
      </c>
      <c r="H122" s="1" t="str">
        <f>'Region - Amravati Data'!G121</f>
        <v>105 Villages RRWSS</v>
      </c>
      <c r="I122" s="1" t="str">
        <f>'Region - Amravati Data'!H121</f>
        <v>Wathoda</v>
      </c>
      <c r="J122" s="1" t="str">
        <f>'Region - Amravati Data'!I121</f>
        <v>Existing 2.3 LL ESR</v>
      </c>
      <c r="K122" s="1">
        <f>IF(J122='Region - Amravati Data'!I121,1,0)</f>
        <v>1</v>
      </c>
      <c r="L122" s="1">
        <f>IF(OR('Region - Amravati Data'!J121="Connected",'Region - Amravati Data'!J121="Not"),1,0)</f>
        <v>1</v>
      </c>
      <c r="M122" s="1">
        <f>IF(OR('Region - Amravati Data'!K121="Connected",'Region - Amravati Data'!K121="Not"),1,0)</f>
        <v>1</v>
      </c>
      <c r="N122" s="1">
        <f>IF(OR('Region - Amravati Data'!L121="Connected",'Region - Amravati Data'!L121="Not"),1,0)</f>
        <v>1</v>
      </c>
      <c r="O122" s="1">
        <f>IF('Region - Amravati Data'!J121="Connected", 1, 0)</f>
        <v>1</v>
      </c>
      <c r="P122" s="1">
        <f>IF('Region - Amravati Data'!J121="Not",1,0)</f>
        <v>0</v>
      </c>
      <c r="Q122" s="1">
        <f>IF('Region - Amravati Data'!K121 = "Connected",1,0)</f>
        <v>1</v>
      </c>
      <c r="R122" s="1">
        <f>IF('Region - Amravati Data'!K121 = "Not",1,0)</f>
        <v>0</v>
      </c>
      <c r="S122" s="1">
        <f>IF('Region - Amravati Data'!L121="Connected",1,0)</f>
        <v>1</v>
      </c>
      <c r="T122" s="1">
        <f>IF('Region - Amravati Data'!L121="Not",1,0)</f>
        <v>0</v>
      </c>
      <c r="U122" s="1">
        <f>IF('Region - Amravati Data'!M121="Online",1,0)</f>
        <v>1</v>
      </c>
      <c r="V122" s="1">
        <f>IF('Region - Amravati Data'!M121="Offline",1,0)</f>
        <v>0</v>
      </c>
      <c r="W122" s="1">
        <f>IF('Region - Amravati Data'!N121="Online",1,0)</f>
        <v>0</v>
      </c>
      <c r="X122" s="1">
        <f>IF('Region - Amravati Data'!N121="Offline",1,0)</f>
        <v>1</v>
      </c>
      <c r="Y122" s="1">
        <f>IF('Region - Amravati Data'!O121="Online",1,0)</f>
        <v>1</v>
      </c>
      <c r="Z122" s="1">
        <f>IF('Region - Amravati Data'!O121="Offline",1,0)</f>
        <v>0</v>
      </c>
      <c r="AA122" s="1">
        <f>IF('Region - Amravati Data'!P121="Fully Completed",1,0)</f>
        <v>1</v>
      </c>
      <c r="AB122" s="1">
        <f>IF('Region - Amravati Data'!P121="In Progress",1,0)</f>
        <v>0</v>
      </c>
      <c r="AC122" s="1">
        <f>IF('Region - Amravati Data'!P121="N/A",1,0)</f>
        <v>0</v>
      </c>
      <c r="AD122" s="13">
        <f>IF('Region - Amravati Data'!Q121=1,1,0)</f>
        <v>0</v>
      </c>
      <c r="AE122" s="13">
        <f>IF('Region - Amravati Data'!R121=1,1,0)</f>
        <v>0</v>
      </c>
      <c r="AF122" s="13">
        <f>IF('Region - Amravati Data'!S121=1,1,0)</f>
        <v>0</v>
      </c>
      <c r="AG122" s="13">
        <f>IF('Region - Amravati Data'!T121=1,1,0)</f>
        <v>1</v>
      </c>
      <c r="AH122" s="13">
        <f>IF('Region - Amravati Data'!U121=1,1,0)</f>
        <v>0</v>
      </c>
      <c r="AI122" s="13">
        <f>IF('Region - Amravati Data'!V121=1,1,0)</f>
        <v>0</v>
      </c>
    </row>
    <row r="123" spans="2:35" ht="16" x14ac:dyDescent="0.4">
      <c r="B123" s="1">
        <f>'Region - Amravati Data'!A122</f>
        <v>121</v>
      </c>
      <c r="C123" s="1" t="str">
        <f>'Region - Amravati Data'!B122</f>
        <v>Akola</v>
      </c>
      <c r="D123" s="1" t="str">
        <f>'Region - Amravati Data'!C122</f>
        <v>Akola</v>
      </c>
      <c r="E123" s="1" t="str">
        <f>'Region - Amravati Data'!D122</f>
        <v>Akola</v>
      </c>
      <c r="F123" s="1" t="str">
        <f>'Region - Amravati Data'!E122</f>
        <v>Akola</v>
      </c>
      <c r="G123" s="1" t="str">
        <f>'Region - Amravati Data'!F122</f>
        <v>20028565</v>
      </c>
      <c r="H123" s="1" t="str">
        <f>'Region - Amravati Data'!G122</f>
        <v>Akot 84 VRRWSS Tq. Akola, Akot &amp; Telhara Dist. Akola</v>
      </c>
      <c r="I123" s="1" t="str">
        <f>'Region - Amravati Data'!H122</f>
        <v>Panori</v>
      </c>
      <c r="J123" s="1" t="str">
        <f>'Region - Amravati Data'!I122</f>
        <v>Existing 0.40 LL ESR</v>
      </c>
      <c r="K123" s="1">
        <f>IF(J123='Region - Amravati Data'!I122,1,0)</f>
        <v>1</v>
      </c>
      <c r="L123" s="1">
        <f>IF(OR('Region - Amravati Data'!J122="Connected",'Region - Amravati Data'!J122="Not"),1,0)</f>
        <v>1</v>
      </c>
      <c r="M123" s="1">
        <f>IF(OR('Region - Amravati Data'!K122="Connected",'Region - Amravati Data'!K122="Not"),1,0)</f>
        <v>1</v>
      </c>
      <c r="N123" s="1">
        <f>IF(OR('Region - Amravati Data'!L122="Connected",'Region - Amravati Data'!L122="Not"),1,0)</f>
        <v>1</v>
      </c>
      <c r="O123" s="1">
        <f>IF('Region - Amravati Data'!J122="Connected", 1, 0)</f>
        <v>1</v>
      </c>
      <c r="P123" s="1">
        <f>IF('Region - Amravati Data'!J122="Not",1,0)</f>
        <v>0</v>
      </c>
      <c r="Q123" s="1">
        <f>IF('Region - Amravati Data'!K122 = "Connected",1,0)</f>
        <v>0</v>
      </c>
      <c r="R123" s="1">
        <f>IF('Region - Amravati Data'!K122 = "Not",1,0)</f>
        <v>1</v>
      </c>
      <c r="S123" s="1">
        <f>IF('Region - Amravati Data'!L122="Connected",1,0)</f>
        <v>0</v>
      </c>
      <c r="T123" s="1">
        <f>IF('Region - Amravati Data'!L122="Not",1,0)</f>
        <v>1</v>
      </c>
      <c r="U123" s="1">
        <f>IF('Region - Amravati Data'!M122="Online",1,0)</f>
        <v>1</v>
      </c>
      <c r="V123" s="1">
        <f>IF('Region - Amravati Data'!M122="Offline",1,0)</f>
        <v>0</v>
      </c>
      <c r="W123" s="1">
        <f>IF('Region - Amravati Data'!N122="Online",1,0)</f>
        <v>0</v>
      </c>
      <c r="X123" s="1">
        <f>IF('Region - Amravati Data'!N122="Offline",1,0)</f>
        <v>0</v>
      </c>
      <c r="Y123" s="1">
        <f>IF('Region - Amravati Data'!O122="Online",1,0)</f>
        <v>0</v>
      </c>
      <c r="Z123" s="1">
        <f>IF('Region - Amravati Data'!O122="Offline",1,0)</f>
        <v>0</v>
      </c>
      <c r="AA123" s="1">
        <f>IF('Region - Amravati Data'!P122="Fully Completed",1,0)</f>
        <v>0</v>
      </c>
      <c r="AB123" s="1">
        <f>IF('Region - Amravati Data'!P122="In Progress",1,0)</f>
        <v>1</v>
      </c>
      <c r="AC123" s="1">
        <f>IF('Region - Amravati Data'!P122="N/A",1,0)</f>
        <v>0</v>
      </c>
      <c r="AD123" s="13">
        <f>IF('Region - Amravati Data'!Q122=1,1,0)</f>
        <v>0</v>
      </c>
      <c r="AE123" s="13">
        <f>IF('Region - Amravati Data'!R122=1,1,0)</f>
        <v>0</v>
      </c>
      <c r="AF123" s="13">
        <f>IF('Region - Amravati Data'!S122=1,1,0)</f>
        <v>0</v>
      </c>
      <c r="AG123" s="13">
        <f>IF('Region - Amravati Data'!T122=1,1,0)</f>
        <v>0</v>
      </c>
      <c r="AH123" s="13">
        <f>IF('Region - Amravati Data'!U122=1,1,0)</f>
        <v>0</v>
      </c>
      <c r="AI123" s="13">
        <f>IF('Region - Amravati Data'!V122=1,1,0)</f>
        <v>0</v>
      </c>
    </row>
    <row r="124" spans="2:35" ht="16" x14ac:dyDescent="0.4">
      <c r="B124" s="1">
        <f>'Region - Amravati Data'!A123</f>
        <v>122</v>
      </c>
      <c r="C124" s="1" t="str">
        <f>'Region - Amravati Data'!B123</f>
        <v>Amravati</v>
      </c>
      <c r="D124" s="1" t="str">
        <f>'Region - Amravati Data'!C123</f>
        <v>Amravati W.M</v>
      </c>
      <c r="E124" s="1" t="str">
        <f>'Region - Amravati Data'!D123</f>
        <v>W.M.Amravati - 2</v>
      </c>
      <c r="F124" s="1" t="str">
        <f>'Region - Amravati Data'!E123</f>
        <v>Amravati</v>
      </c>
      <c r="G124" s="1" t="str">
        <f>'Region - Amravati Data'!F123</f>
        <v>20003791</v>
      </c>
      <c r="H124" s="1" t="str">
        <f>'Region - Amravati Data'!G123</f>
        <v>105 Villages RRWSS</v>
      </c>
      <c r="I124" s="1" t="str">
        <f>'Region - Amravati Data'!H123</f>
        <v>Chinchkheda</v>
      </c>
      <c r="J124" s="1" t="str">
        <f>'Region - Amravati Data'!I123</f>
        <v>Existing 0.25 LL ESR-Outlet-2</v>
      </c>
      <c r="K124" s="1">
        <f>IF(J124='Region - Amravati Data'!I123,1,0)</f>
        <v>1</v>
      </c>
      <c r="L124" s="1">
        <f>IF(OR('Region - Amravati Data'!J123="Connected",'Region - Amravati Data'!J123="Not"),1,0)</f>
        <v>1</v>
      </c>
      <c r="M124" s="1">
        <f>IF(OR('Region - Amravati Data'!K123="Connected",'Region - Amravati Data'!K123="Not"),1,0)</f>
        <v>1</v>
      </c>
      <c r="N124" s="1">
        <f>IF(OR('Region - Amravati Data'!L123="Connected",'Region - Amravati Data'!L123="Not"),1,0)</f>
        <v>1</v>
      </c>
      <c r="O124" s="1">
        <f>IF('Region - Amravati Data'!J123="Connected", 1, 0)</f>
        <v>1</v>
      </c>
      <c r="P124" s="1">
        <f>IF('Region - Amravati Data'!J123="Not",1,0)</f>
        <v>0</v>
      </c>
      <c r="Q124" s="1">
        <f>IF('Region - Amravati Data'!K123 = "Connected",1,0)</f>
        <v>1</v>
      </c>
      <c r="R124" s="1">
        <f>IF('Region - Amravati Data'!K123 = "Not",1,0)</f>
        <v>0</v>
      </c>
      <c r="S124" s="1">
        <f>IF('Region - Amravati Data'!L123="Connected",1,0)</f>
        <v>1</v>
      </c>
      <c r="T124" s="1">
        <f>IF('Region - Amravati Data'!L123="Not",1,0)</f>
        <v>0</v>
      </c>
      <c r="U124" s="1">
        <f>IF('Region - Amravati Data'!M123="Online",1,0)</f>
        <v>1</v>
      </c>
      <c r="V124" s="1">
        <f>IF('Region - Amravati Data'!M123="Offline",1,0)</f>
        <v>0</v>
      </c>
      <c r="W124" s="1">
        <f>IF('Region - Amravati Data'!N123="Online",1,0)</f>
        <v>0</v>
      </c>
      <c r="X124" s="1">
        <f>IF('Region - Amravati Data'!N123="Offline",1,0)</f>
        <v>1</v>
      </c>
      <c r="Y124" s="1">
        <f>IF('Region - Amravati Data'!O123="Online",1,0)</f>
        <v>1</v>
      </c>
      <c r="Z124" s="1">
        <f>IF('Region - Amravati Data'!O123="Offline",1,0)</f>
        <v>0</v>
      </c>
      <c r="AA124" s="1">
        <f>IF('Region - Amravati Data'!P123="Fully Completed",1,0)</f>
        <v>1</v>
      </c>
      <c r="AB124" s="1">
        <f>IF('Region - Amravati Data'!P123="In Progress",1,0)</f>
        <v>0</v>
      </c>
      <c r="AC124" s="1">
        <f>IF('Region - Amravati Data'!P123="N/A",1,0)</f>
        <v>0</v>
      </c>
      <c r="AD124" s="13">
        <f>IF('Region - Amravati Data'!Q123=1,1,0)</f>
        <v>0</v>
      </c>
      <c r="AE124" s="13">
        <f>IF('Region - Amravati Data'!R123=1,1,0)</f>
        <v>0</v>
      </c>
      <c r="AF124" s="13">
        <f>IF('Region - Amravati Data'!S123=1,1,0)</f>
        <v>0</v>
      </c>
      <c r="AG124" s="13">
        <f>IF('Region - Amravati Data'!T123=1,1,0)</f>
        <v>1</v>
      </c>
      <c r="AH124" s="13">
        <f>IF('Region - Amravati Data'!U123=1,1,0)</f>
        <v>0</v>
      </c>
      <c r="AI124" s="13">
        <f>IF('Region - Amravati Data'!V123=1,1,0)</f>
        <v>0</v>
      </c>
    </row>
    <row r="125" spans="2:35" ht="16" x14ac:dyDescent="0.4">
      <c r="B125" s="1">
        <f>'Region - Amravati Data'!A124</f>
        <v>123</v>
      </c>
      <c r="C125" s="1" t="str">
        <f>'Region - Amravati Data'!B124</f>
        <v>Akola</v>
      </c>
      <c r="D125" s="1" t="str">
        <f>'Region - Amravati Data'!C124</f>
        <v>Buldhana</v>
      </c>
      <c r="E125" s="1" t="str">
        <f>'Region - Amravati Data'!D124</f>
        <v>Khamgaon</v>
      </c>
      <c r="F125" s="1" t="str">
        <f>'Region - Amravati Data'!E124</f>
        <v>Nandura</v>
      </c>
      <c r="G125" s="1" t="str">
        <f>'Region - Amravati Data'!F124</f>
        <v>20028083</v>
      </c>
      <c r="H125" s="1" t="str">
        <f>'Region - Amravati Data'!G124</f>
        <v>Wadali &amp; 8 Villages RRWSS</v>
      </c>
      <c r="I125" s="1" t="str">
        <f>'Region - Amravati Data'!H124</f>
        <v>Muramba</v>
      </c>
      <c r="J125" s="1" t="str">
        <f>'Region - Amravati Data'!I124</f>
        <v>Existing 0.30 LL ESR</v>
      </c>
      <c r="K125" s="1">
        <f>IF(J125='Region - Amravati Data'!I124,1,0)</f>
        <v>1</v>
      </c>
      <c r="L125" s="1">
        <f>IF(OR('Region - Amravati Data'!J124="Connected",'Region - Amravati Data'!J124="Not"),1,0)</f>
        <v>1</v>
      </c>
      <c r="M125" s="1">
        <f>IF(OR('Region - Amravati Data'!K124="Connected",'Region - Amravati Data'!K124="Not"),1,0)</f>
        <v>1</v>
      </c>
      <c r="N125" s="1">
        <f>IF(OR('Region - Amravati Data'!L124="Connected",'Region - Amravati Data'!L124="Not"),1,0)</f>
        <v>1</v>
      </c>
      <c r="O125" s="1">
        <f>IF('Region - Amravati Data'!J124="Connected", 1, 0)</f>
        <v>1</v>
      </c>
      <c r="P125" s="1">
        <f>IF('Region - Amravati Data'!J124="Not",1,0)</f>
        <v>0</v>
      </c>
      <c r="Q125" s="1">
        <f>IF('Region - Amravati Data'!K124 = "Connected",1,0)</f>
        <v>1</v>
      </c>
      <c r="R125" s="1">
        <f>IF('Region - Amravati Data'!K124 = "Not",1,0)</f>
        <v>0</v>
      </c>
      <c r="S125" s="1">
        <f>IF('Region - Amravati Data'!L124="Connected",1,0)</f>
        <v>1</v>
      </c>
      <c r="T125" s="1">
        <f>IF('Region - Amravati Data'!L124="Not",1,0)</f>
        <v>0</v>
      </c>
      <c r="U125" s="1">
        <f>IF('Region - Amravati Data'!M124="Online",1,0)</f>
        <v>1</v>
      </c>
      <c r="V125" s="1">
        <f>IF('Region - Amravati Data'!M124="Offline",1,0)</f>
        <v>0</v>
      </c>
      <c r="W125" s="1">
        <f>IF('Region - Amravati Data'!N124="Online",1,0)</f>
        <v>0</v>
      </c>
      <c r="X125" s="1">
        <f>IF('Region - Amravati Data'!N124="Offline",1,0)</f>
        <v>1</v>
      </c>
      <c r="Y125" s="1">
        <f>IF('Region - Amravati Data'!O124="Online",1,0)</f>
        <v>1</v>
      </c>
      <c r="Z125" s="1">
        <f>IF('Region - Amravati Data'!O124="Offline",1,0)</f>
        <v>0</v>
      </c>
      <c r="AA125" s="1">
        <f>IF('Region - Amravati Data'!P124="Fully Completed",1,0)</f>
        <v>1</v>
      </c>
      <c r="AB125" s="1">
        <f>IF('Region - Amravati Data'!P124="In Progress",1,0)</f>
        <v>0</v>
      </c>
      <c r="AC125" s="1">
        <f>IF('Region - Amravati Data'!P124="N/A",1,0)</f>
        <v>0</v>
      </c>
      <c r="AD125" s="13">
        <f>IF('Region - Amravati Data'!Q124=1,1,0)</f>
        <v>0</v>
      </c>
      <c r="AE125" s="13">
        <f>IF('Region - Amravati Data'!R124=1,1,0)</f>
        <v>0</v>
      </c>
      <c r="AF125" s="13">
        <f>IF('Region - Amravati Data'!S124=1,1,0)</f>
        <v>0</v>
      </c>
      <c r="AG125" s="13">
        <f>IF('Region - Amravati Data'!T124=1,1,0)</f>
        <v>1</v>
      </c>
      <c r="AH125" s="13">
        <f>IF('Region - Amravati Data'!U124=1,1,0)</f>
        <v>0</v>
      </c>
      <c r="AI125" s="13">
        <f>IF('Region - Amravati Data'!V124=1,1,0)</f>
        <v>0</v>
      </c>
    </row>
    <row r="126" spans="2:35" ht="16" x14ac:dyDescent="0.4">
      <c r="B126" s="1">
        <f>'Region - Amravati Data'!A125</f>
        <v>124</v>
      </c>
      <c r="C126" s="1" t="str">
        <f>'Region - Amravati Data'!B125</f>
        <v>Amravati</v>
      </c>
      <c r="D126" s="1" t="str">
        <f>'Region - Amravati Data'!C125</f>
        <v>Amravati W.M</v>
      </c>
      <c r="E126" s="1" t="str">
        <f>'Region - Amravati Data'!D125</f>
        <v>W.M.Amravati - 2</v>
      </c>
      <c r="F126" s="1" t="str">
        <f>'Region - Amravati Data'!E125</f>
        <v>Bhatkuli</v>
      </c>
      <c r="G126" s="1" t="str">
        <f>'Region - Amravati Data'!F125</f>
        <v>20003791</v>
      </c>
      <c r="H126" s="1" t="str">
        <f>'Region - Amravati Data'!G125</f>
        <v>105 Villages RRWSS</v>
      </c>
      <c r="I126" s="1" t="str">
        <f>'Region - Amravati Data'!H125</f>
        <v>Dautpur -Kanfodi</v>
      </c>
      <c r="J126" s="1" t="str">
        <f>'Region - Amravati Data'!I125</f>
        <v>Existing 0.30 LL ESR</v>
      </c>
      <c r="K126" s="1">
        <f>IF(J126='Region - Amravati Data'!I125,1,0)</f>
        <v>1</v>
      </c>
      <c r="L126" s="1">
        <f>IF(OR('Region - Amravati Data'!J125="Connected",'Region - Amravati Data'!J125="Not"),1,0)</f>
        <v>1</v>
      </c>
      <c r="M126" s="1">
        <f>IF(OR('Region - Amravati Data'!K125="Connected",'Region - Amravati Data'!K125="Not"),1,0)</f>
        <v>1</v>
      </c>
      <c r="N126" s="1">
        <f>IF(OR('Region - Amravati Data'!L125="Connected",'Region - Amravati Data'!L125="Not"),1,0)</f>
        <v>1</v>
      </c>
      <c r="O126" s="1">
        <f>IF('Region - Amravati Data'!J125="Connected", 1, 0)</f>
        <v>1</v>
      </c>
      <c r="P126" s="1">
        <f>IF('Region - Amravati Data'!J125="Not",1,0)</f>
        <v>0</v>
      </c>
      <c r="Q126" s="1">
        <f>IF('Region - Amravati Data'!K125 = "Connected",1,0)</f>
        <v>1</v>
      </c>
      <c r="R126" s="1">
        <f>IF('Region - Amravati Data'!K125 = "Not",1,0)</f>
        <v>0</v>
      </c>
      <c r="S126" s="1">
        <f>IF('Region - Amravati Data'!L125="Connected",1,0)</f>
        <v>1</v>
      </c>
      <c r="T126" s="1">
        <f>IF('Region - Amravati Data'!L125="Not",1,0)</f>
        <v>0</v>
      </c>
      <c r="U126" s="1">
        <f>IF('Region - Amravati Data'!M125="Online",1,0)</f>
        <v>1</v>
      </c>
      <c r="V126" s="1">
        <f>IF('Region - Amravati Data'!M125="Offline",1,0)</f>
        <v>0</v>
      </c>
      <c r="W126" s="1">
        <f>IF('Region - Amravati Data'!N125="Online",1,0)</f>
        <v>1</v>
      </c>
      <c r="X126" s="1">
        <f>IF('Region - Amravati Data'!N125="Offline",1,0)</f>
        <v>0</v>
      </c>
      <c r="Y126" s="1">
        <f>IF('Region - Amravati Data'!O125="Online",1,0)</f>
        <v>1</v>
      </c>
      <c r="Z126" s="1">
        <f>IF('Region - Amravati Data'!O125="Offline",1,0)</f>
        <v>0</v>
      </c>
      <c r="AA126" s="1">
        <f>IF('Region - Amravati Data'!P125="Fully Completed",1,0)</f>
        <v>1</v>
      </c>
      <c r="AB126" s="1">
        <f>IF('Region - Amravati Data'!P125="In Progress",1,0)</f>
        <v>0</v>
      </c>
      <c r="AC126" s="1">
        <f>IF('Region - Amravati Data'!P125="N/A",1,0)</f>
        <v>0</v>
      </c>
      <c r="AD126" s="13">
        <f>IF('Region - Amravati Data'!Q125=1,1,0)</f>
        <v>0</v>
      </c>
      <c r="AE126" s="13">
        <f>IF('Region - Amravati Data'!R125=1,1,0)</f>
        <v>0</v>
      </c>
      <c r="AF126" s="13">
        <f>IF('Region - Amravati Data'!S125=1,1,0)</f>
        <v>0</v>
      </c>
      <c r="AG126" s="13">
        <f>IF('Region - Amravati Data'!T125=1,1,0)</f>
        <v>0</v>
      </c>
      <c r="AH126" s="13">
        <f>IF('Region - Amravati Data'!U125=1,1,0)</f>
        <v>0</v>
      </c>
      <c r="AI126" s="13">
        <f>IF('Region - Amravati Data'!V125=1,1,0)</f>
        <v>0</v>
      </c>
    </row>
    <row r="127" spans="2:35" ht="16" x14ac:dyDescent="0.4">
      <c r="B127" s="1">
        <f>'Region - Amravati Data'!A126</f>
        <v>125</v>
      </c>
      <c r="C127" s="1" t="str">
        <f>'Region - Amravati Data'!B126</f>
        <v>Amravati</v>
      </c>
      <c r="D127" s="1" t="str">
        <f>'Region - Amravati Data'!C126</f>
        <v>Amravati W.M</v>
      </c>
      <c r="E127" s="1" t="str">
        <f>'Region - Amravati Data'!D126</f>
        <v>W.M.Amravati - 2</v>
      </c>
      <c r="F127" s="1" t="str">
        <f>'Region - Amravati Data'!E126</f>
        <v>Bhatkuli</v>
      </c>
      <c r="G127" s="1" t="str">
        <f>'Region - Amravati Data'!F126</f>
        <v>20003791</v>
      </c>
      <c r="H127" s="1" t="str">
        <f>'Region - Amravati Data'!G126</f>
        <v>105 Villages RRWSS</v>
      </c>
      <c r="I127" s="1" t="str">
        <f>'Region - Amravati Data'!H126</f>
        <v>Kharala</v>
      </c>
      <c r="J127" s="1" t="str">
        <f>'Region - Amravati Data'!I126</f>
        <v>Existing 0.50 LL ESR</v>
      </c>
      <c r="K127" s="1">
        <f>IF(J127='Region - Amravati Data'!I126,1,0)</f>
        <v>1</v>
      </c>
      <c r="L127" s="1">
        <f>IF(OR('Region - Amravati Data'!J126="Connected",'Region - Amravati Data'!J126="Not"),1,0)</f>
        <v>1</v>
      </c>
      <c r="M127" s="1">
        <f>IF(OR('Region - Amravati Data'!K126="Connected",'Region - Amravati Data'!K126="Not"),1,0)</f>
        <v>1</v>
      </c>
      <c r="N127" s="1">
        <f>IF(OR('Region - Amravati Data'!L126="Connected",'Region - Amravati Data'!L126="Not"),1,0)</f>
        <v>1</v>
      </c>
      <c r="O127" s="1">
        <f>IF('Region - Amravati Data'!J126="Connected", 1, 0)</f>
        <v>1</v>
      </c>
      <c r="P127" s="1">
        <f>IF('Region - Amravati Data'!J126="Not",1,0)</f>
        <v>0</v>
      </c>
      <c r="Q127" s="1">
        <f>IF('Region - Amravati Data'!K126 = "Connected",1,0)</f>
        <v>1</v>
      </c>
      <c r="R127" s="1">
        <f>IF('Region - Amravati Data'!K126 = "Not",1,0)</f>
        <v>0</v>
      </c>
      <c r="S127" s="1">
        <f>IF('Region - Amravati Data'!L126="Connected",1,0)</f>
        <v>1</v>
      </c>
      <c r="T127" s="1">
        <f>IF('Region - Amravati Data'!L126="Not",1,0)</f>
        <v>0</v>
      </c>
      <c r="U127" s="1">
        <f>IF('Region - Amravati Data'!M126="Online",1,0)</f>
        <v>1</v>
      </c>
      <c r="V127" s="1">
        <f>IF('Region - Amravati Data'!M126="Offline",1,0)</f>
        <v>0</v>
      </c>
      <c r="W127" s="1">
        <f>IF('Region - Amravati Data'!N126="Online",1,0)</f>
        <v>0</v>
      </c>
      <c r="X127" s="1">
        <f>IF('Region - Amravati Data'!N126="Offline",1,0)</f>
        <v>1</v>
      </c>
      <c r="Y127" s="1">
        <f>IF('Region - Amravati Data'!O126="Online",1,0)</f>
        <v>1</v>
      </c>
      <c r="Z127" s="1">
        <f>IF('Region - Amravati Data'!O126="Offline",1,0)</f>
        <v>0</v>
      </c>
      <c r="AA127" s="1">
        <f>IF('Region - Amravati Data'!P126="Fully Completed",1,0)</f>
        <v>1</v>
      </c>
      <c r="AB127" s="1">
        <f>IF('Region - Amravati Data'!P126="In Progress",1,0)</f>
        <v>0</v>
      </c>
      <c r="AC127" s="1">
        <f>IF('Region - Amravati Data'!P126="N/A",1,0)</f>
        <v>0</v>
      </c>
      <c r="AD127" s="13">
        <f>IF('Region - Amravati Data'!Q126=1,1,0)</f>
        <v>0</v>
      </c>
      <c r="AE127" s="13">
        <f>IF('Region - Amravati Data'!R126=1,1,0)</f>
        <v>0</v>
      </c>
      <c r="AF127" s="13">
        <f>IF('Region - Amravati Data'!S126=1,1,0)</f>
        <v>0</v>
      </c>
      <c r="AG127" s="13">
        <f>IF('Region - Amravati Data'!T126=1,1,0)</f>
        <v>1</v>
      </c>
      <c r="AH127" s="13">
        <f>IF('Region - Amravati Data'!U126=1,1,0)</f>
        <v>0</v>
      </c>
      <c r="AI127" s="13">
        <f>IF('Region - Amravati Data'!V126=1,1,0)</f>
        <v>0</v>
      </c>
    </row>
    <row r="128" spans="2:35" ht="16" x14ac:dyDescent="0.4">
      <c r="B128" s="1">
        <f>'Region - Amravati Data'!A127</f>
        <v>126</v>
      </c>
      <c r="C128" s="1" t="str">
        <f>'Region - Amravati Data'!B127</f>
        <v>Amravati</v>
      </c>
      <c r="D128" s="1" t="str">
        <f>'Region - Amravati Data'!C127</f>
        <v>Amravati</v>
      </c>
      <c r="E128" s="1" t="str">
        <f>'Region - Amravati Data'!D127</f>
        <v>Amravati - 2</v>
      </c>
      <c r="F128" s="1" t="str">
        <f>'Region - Amravati Data'!E127</f>
        <v>Nandgaon Khandeshwar</v>
      </c>
      <c r="G128" s="1" t="str">
        <f>'Region - Amravati Data'!F127</f>
        <v>20030287</v>
      </c>
      <c r="H128" s="1" t="str">
        <f>'Region - Amravati Data'!G127</f>
        <v>Takli &amp; 4 Villages RRWS</v>
      </c>
      <c r="I128" s="1" t="str">
        <f>'Region - Amravati Data'!H127</f>
        <v>Bopnemtaba</v>
      </c>
      <c r="J128" s="1" t="str">
        <f>'Region - Amravati Data'!I127</f>
        <v>Existing 0.50 LL ESR</v>
      </c>
      <c r="K128" s="1">
        <f>IF(J128='Region - Amravati Data'!I127,1,0)</f>
        <v>1</v>
      </c>
      <c r="L128" s="1">
        <f>IF(OR('Region - Amravati Data'!J127="Connected",'Region - Amravati Data'!J127="Not"),1,0)</f>
        <v>1</v>
      </c>
      <c r="M128" s="1">
        <f>IF(OR('Region - Amravati Data'!K127="Connected",'Region - Amravati Data'!K127="Not"),1,0)</f>
        <v>1</v>
      </c>
      <c r="N128" s="1">
        <f>IF(OR('Region - Amravati Data'!L127="Connected",'Region - Amravati Data'!L127="Not"),1,0)</f>
        <v>1</v>
      </c>
      <c r="O128" s="1">
        <f>IF('Region - Amravati Data'!J127="Connected", 1, 0)</f>
        <v>1</v>
      </c>
      <c r="P128" s="1">
        <f>IF('Region - Amravati Data'!J127="Not",1,0)</f>
        <v>0</v>
      </c>
      <c r="Q128" s="1">
        <f>IF('Region - Amravati Data'!K127 = "Connected",1,0)</f>
        <v>0</v>
      </c>
      <c r="R128" s="1">
        <f>IF('Region - Amravati Data'!K127 = "Not",1,0)</f>
        <v>1</v>
      </c>
      <c r="S128" s="1">
        <f>IF('Region - Amravati Data'!L127="Connected",1,0)</f>
        <v>1</v>
      </c>
      <c r="T128" s="1">
        <f>IF('Region - Amravati Data'!L127="Not",1,0)</f>
        <v>0</v>
      </c>
      <c r="U128" s="1">
        <f>IF('Region - Amravati Data'!M127="Online",1,0)</f>
        <v>1</v>
      </c>
      <c r="V128" s="1">
        <f>IF('Region - Amravati Data'!M127="Offline",1,0)</f>
        <v>0</v>
      </c>
      <c r="W128" s="1">
        <f>IF('Region - Amravati Data'!N127="Online",1,0)</f>
        <v>0</v>
      </c>
      <c r="X128" s="1">
        <f>IF('Region - Amravati Data'!N127="Offline",1,0)</f>
        <v>0</v>
      </c>
      <c r="Y128" s="1">
        <f>IF('Region - Amravati Data'!O127="Online",1,0)</f>
        <v>1</v>
      </c>
      <c r="Z128" s="1">
        <f>IF('Region - Amravati Data'!O127="Offline",1,0)</f>
        <v>0</v>
      </c>
      <c r="AA128" s="1">
        <f>IF('Region - Amravati Data'!P127="Fully Completed",1,0)</f>
        <v>0</v>
      </c>
      <c r="AB128" s="1">
        <f>IF('Region - Amravati Data'!P127="In Progress",1,0)</f>
        <v>1</v>
      </c>
      <c r="AC128" s="1">
        <f>IF('Region - Amravati Data'!P127="N/A",1,0)</f>
        <v>0</v>
      </c>
      <c r="AD128" s="13">
        <f>IF('Region - Amravati Data'!Q127=1,1,0)</f>
        <v>0</v>
      </c>
      <c r="AE128" s="13">
        <f>IF('Region - Amravati Data'!R127=1,1,0)</f>
        <v>0</v>
      </c>
      <c r="AF128" s="13">
        <f>IF('Region - Amravati Data'!S127=1,1,0)</f>
        <v>0</v>
      </c>
      <c r="AG128" s="13">
        <f>IF('Region - Amravati Data'!T127=1,1,0)</f>
        <v>0</v>
      </c>
      <c r="AH128" s="13">
        <f>IF('Region - Amravati Data'!U127=1,1,0)</f>
        <v>0</v>
      </c>
      <c r="AI128" s="13">
        <f>IF('Region - Amravati Data'!V127=1,1,0)</f>
        <v>0</v>
      </c>
    </row>
    <row r="129" spans="2:35" ht="16" x14ac:dyDescent="0.4">
      <c r="B129" s="1">
        <f>'Region - Amravati Data'!A128</f>
        <v>127</v>
      </c>
      <c r="C129" s="1" t="str">
        <f>'Region - Amravati Data'!B128</f>
        <v>Amravati</v>
      </c>
      <c r="D129" s="1" t="str">
        <f>'Region - Amravati Data'!C128</f>
        <v>Amravati W.M</v>
      </c>
      <c r="E129" s="1" t="str">
        <f>'Region - Amravati Data'!D128</f>
        <v>W.M.Amravati - 2</v>
      </c>
      <c r="F129" s="1" t="str">
        <f>'Region - Amravati Data'!E128</f>
        <v>Amravati</v>
      </c>
      <c r="G129" s="1" t="str">
        <f>'Region - Amravati Data'!F128</f>
        <v>20003791</v>
      </c>
      <c r="H129" s="1" t="str">
        <f>'Region - Amravati Data'!G128</f>
        <v>105 Villages RRWSS</v>
      </c>
      <c r="I129" s="1" t="str">
        <f>'Region - Amravati Data'!H128</f>
        <v>Shirajgaon</v>
      </c>
      <c r="J129" s="1" t="str">
        <f>'Region - Amravati Data'!I128</f>
        <v>Existing 2.3 LL ESR- Outlet-1</v>
      </c>
      <c r="K129" s="1">
        <f>IF(J129='Region - Amravati Data'!I128,1,0)</f>
        <v>1</v>
      </c>
      <c r="L129" s="1">
        <f>IF(OR('Region - Amravati Data'!J128="Connected",'Region - Amravati Data'!J128="Not"),1,0)</f>
        <v>1</v>
      </c>
      <c r="M129" s="1">
        <f>IF(OR('Region - Amravati Data'!K128="Connected",'Region - Amravati Data'!K128="Not"),1,0)</f>
        <v>1</v>
      </c>
      <c r="N129" s="1">
        <f>IF(OR('Region - Amravati Data'!L128="Connected",'Region - Amravati Data'!L128="Not"),1,0)</f>
        <v>1</v>
      </c>
      <c r="O129" s="1">
        <f>IF('Region - Amravati Data'!J128="Connected", 1, 0)</f>
        <v>1</v>
      </c>
      <c r="P129" s="1">
        <f>IF('Region - Amravati Data'!J128="Not",1,0)</f>
        <v>0</v>
      </c>
      <c r="Q129" s="1">
        <f>IF('Region - Amravati Data'!K128 = "Connected",1,0)</f>
        <v>1</v>
      </c>
      <c r="R129" s="1">
        <f>IF('Region - Amravati Data'!K128 = "Not",1,0)</f>
        <v>0</v>
      </c>
      <c r="S129" s="1">
        <f>IF('Region - Amravati Data'!L128="Connected",1,0)</f>
        <v>1</v>
      </c>
      <c r="T129" s="1">
        <f>IF('Region - Amravati Data'!L128="Not",1,0)</f>
        <v>0</v>
      </c>
      <c r="U129" s="1">
        <f>IF('Region - Amravati Data'!M128="Online",1,0)</f>
        <v>1</v>
      </c>
      <c r="V129" s="1">
        <f>IF('Region - Amravati Data'!M128="Offline",1,0)</f>
        <v>0</v>
      </c>
      <c r="W129" s="1">
        <f>IF('Region - Amravati Data'!N128="Online",1,0)</f>
        <v>1</v>
      </c>
      <c r="X129" s="1">
        <f>IF('Region - Amravati Data'!N128="Offline",1,0)</f>
        <v>0</v>
      </c>
      <c r="Y129" s="1">
        <f>IF('Region - Amravati Data'!O128="Online",1,0)</f>
        <v>1</v>
      </c>
      <c r="Z129" s="1">
        <f>IF('Region - Amravati Data'!O128="Offline",1,0)</f>
        <v>0</v>
      </c>
      <c r="AA129" s="1">
        <f>IF('Region - Amravati Data'!P128="Fully Completed",1,0)</f>
        <v>1</v>
      </c>
      <c r="AB129" s="1">
        <f>IF('Region - Amravati Data'!P128="In Progress",1,0)</f>
        <v>0</v>
      </c>
      <c r="AC129" s="1">
        <f>IF('Region - Amravati Data'!P128="N/A",1,0)</f>
        <v>0</v>
      </c>
      <c r="AD129" s="13">
        <f>IF('Region - Amravati Data'!Q128=1,1,0)</f>
        <v>0</v>
      </c>
      <c r="AE129" s="13">
        <f>IF('Region - Amravati Data'!R128=1,1,0)</f>
        <v>0</v>
      </c>
      <c r="AF129" s="13">
        <f>IF('Region - Amravati Data'!S128=1,1,0)</f>
        <v>0</v>
      </c>
      <c r="AG129" s="13">
        <f>IF('Region - Amravati Data'!T128=1,1,0)</f>
        <v>0</v>
      </c>
      <c r="AH129" s="13">
        <f>IF('Region - Amravati Data'!U128=1,1,0)</f>
        <v>0</v>
      </c>
      <c r="AI129" s="13">
        <f>IF('Region - Amravati Data'!V128=1,1,0)</f>
        <v>0</v>
      </c>
    </row>
    <row r="130" spans="2:35" ht="16" x14ac:dyDescent="0.4">
      <c r="B130" s="1">
        <f>'Region - Amravati Data'!A129</f>
        <v>128</v>
      </c>
      <c r="C130" s="1" t="str">
        <f>'Region - Amravati Data'!B129</f>
        <v>Amravati</v>
      </c>
      <c r="D130" s="1" t="str">
        <f>'Region - Amravati Data'!C129</f>
        <v>Amravati</v>
      </c>
      <c r="E130" s="1" t="str">
        <f>'Region - Amravati Data'!D129</f>
        <v>Amravati - 2</v>
      </c>
      <c r="F130" s="1" t="str">
        <f>'Region - Amravati Data'!E129</f>
        <v>Nandgaon Khandeshwar</v>
      </c>
      <c r="G130" s="1" t="str">
        <f>'Region - Amravati Data'!F129</f>
        <v>20030287</v>
      </c>
      <c r="H130" s="1" t="str">
        <f>'Region - Amravati Data'!G129</f>
        <v>Takli &amp; 4 Villages RRWS</v>
      </c>
      <c r="I130" s="1" t="str">
        <f>'Region - Amravati Data'!H129</f>
        <v>Hiwara Kh.</v>
      </c>
      <c r="J130" s="1" t="str">
        <f>'Region - Amravati Data'!I129</f>
        <v>Proposed 0.25 LL ESR</v>
      </c>
      <c r="K130" s="1">
        <f>IF(J130='Region - Amravati Data'!I129,1,0)</f>
        <v>1</v>
      </c>
      <c r="L130" s="1">
        <f>IF(OR('Region - Amravati Data'!J129="Connected",'Region - Amravati Data'!J129="Not"),1,0)</f>
        <v>1</v>
      </c>
      <c r="M130" s="1">
        <f>IF(OR('Region - Amravati Data'!K129="Connected",'Region - Amravati Data'!K129="Not"),1,0)</f>
        <v>1</v>
      </c>
      <c r="N130" s="1">
        <f>IF(OR('Region - Amravati Data'!L129="Connected",'Region - Amravati Data'!L129="Not"),1,0)</f>
        <v>1</v>
      </c>
      <c r="O130" s="1">
        <f>IF('Region - Amravati Data'!J129="Connected", 1, 0)</f>
        <v>1</v>
      </c>
      <c r="P130" s="1">
        <f>IF('Region - Amravati Data'!J129="Not",1,0)</f>
        <v>0</v>
      </c>
      <c r="Q130" s="1">
        <f>IF('Region - Amravati Data'!K129 = "Connected",1,0)</f>
        <v>1</v>
      </c>
      <c r="R130" s="1">
        <f>IF('Region - Amravati Data'!K129 = "Not",1,0)</f>
        <v>0</v>
      </c>
      <c r="S130" s="1">
        <f>IF('Region - Amravati Data'!L129="Connected",1,0)</f>
        <v>1</v>
      </c>
      <c r="T130" s="1">
        <f>IF('Region - Amravati Data'!L129="Not",1,0)</f>
        <v>0</v>
      </c>
      <c r="U130" s="1">
        <f>IF('Region - Amravati Data'!M129="Online",1,0)</f>
        <v>1</v>
      </c>
      <c r="V130" s="1">
        <f>IF('Region - Amravati Data'!M129="Offline",1,0)</f>
        <v>0</v>
      </c>
      <c r="W130" s="1">
        <f>IF('Region - Amravati Data'!N129="Online",1,0)</f>
        <v>0</v>
      </c>
      <c r="X130" s="1">
        <f>IF('Region - Amravati Data'!N129="Offline",1,0)</f>
        <v>1</v>
      </c>
      <c r="Y130" s="1">
        <f>IF('Region - Amravati Data'!O129="Online",1,0)</f>
        <v>0</v>
      </c>
      <c r="Z130" s="1">
        <f>IF('Region - Amravati Data'!O129="Offline",1,0)</f>
        <v>1</v>
      </c>
      <c r="AA130" s="1">
        <f>IF('Region - Amravati Data'!P129="Fully Completed",1,0)</f>
        <v>1</v>
      </c>
      <c r="AB130" s="1">
        <f>IF('Region - Amravati Data'!P129="In Progress",1,0)</f>
        <v>0</v>
      </c>
      <c r="AC130" s="1">
        <f>IF('Region - Amravati Data'!P129="N/A",1,0)</f>
        <v>0</v>
      </c>
      <c r="AD130" s="13">
        <f>IF('Region - Amravati Data'!Q129=1,1,0)</f>
        <v>0</v>
      </c>
      <c r="AE130" s="13">
        <f>IF('Region - Amravati Data'!R129=1,1,0)</f>
        <v>0</v>
      </c>
      <c r="AF130" s="13">
        <f>IF('Region - Amravati Data'!S129=1,1,0)</f>
        <v>0</v>
      </c>
      <c r="AG130" s="13">
        <f>IF('Region - Amravati Data'!T129=1,1,0)</f>
        <v>1</v>
      </c>
      <c r="AH130" s="13">
        <f>IF('Region - Amravati Data'!U129=1,1,0)</f>
        <v>0</v>
      </c>
      <c r="AI130" s="13">
        <f>IF('Region - Amravati Data'!V129=1,1,0)</f>
        <v>1</v>
      </c>
    </row>
    <row r="131" spans="2:35" ht="16" x14ac:dyDescent="0.4">
      <c r="B131" s="1">
        <f>'Region - Amravati Data'!A130</f>
        <v>129</v>
      </c>
      <c r="C131" s="1" t="str">
        <f>'Region - Amravati Data'!B130</f>
        <v>Amravati</v>
      </c>
      <c r="D131" s="1" t="str">
        <f>'Region - Amravati Data'!C130</f>
        <v>Amravati W.M</v>
      </c>
      <c r="E131" s="1" t="str">
        <f>'Region - Amravati Data'!D130</f>
        <v>W.M.Amravati - 2</v>
      </c>
      <c r="F131" s="1" t="str">
        <f>'Region - Amravati Data'!E130</f>
        <v>Achalpur</v>
      </c>
      <c r="G131" s="1" t="str">
        <f>'Region - Amravati Data'!F130</f>
        <v>20003791</v>
      </c>
      <c r="H131" s="1" t="str">
        <f>'Region - Amravati Data'!G130</f>
        <v>105 Villages RRWSS</v>
      </c>
      <c r="I131" s="1" t="str">
        <f>'Region - Amravati Data'!H130</f>
        <v>Virshi</v>
      </c>
      <c r="J131" s="1" t="str">
        <f>'Region - Amravati Data'!I130</f>
        <v>Existing 0.7 LL ESR</v>
      </c>
      <c r="K131" s="1">
        <f>IF(J131='Region - Amravati Data'!I130,1,0)</f>
        <v>1</v>
      </c>
      <c r="L131" s="1">
        <f>IF(OR('Region - Amravati Data'!J130="Connected",'Region - Amravati Data'!J130="Not"),1,0)</f>
        <v>1</v>
      </c>
      <c r="M131" s="1">
        <f>IF(OR('Region - Amravati Data'!K130="Connected",'Region - Amravati Data'!K130="Not"),1,0)</f>
        <v>1</v>
      </c>
      <c r="N131" s="1">
        <f>IF(OR('Region - Amravati Data'!L130="Connected",'Region - Amravati Data'!L130="Not"),1,0)</f>
        <v>1</v>
      </c>
      <c r="O131" s="1">
        <f>IF('Region - Amravati Data'!J130="Connected", 1, 0)</f>
        <v>1</v>
      </c>
      <c r="P131" s="1">
        <f>IF('Region - Amravati Data'!J130="Not",1,0)</f>
        <v>0</v>
      </c>
      <c r="Q131" s="1">
        <f>IF('Region - Amravati Data'!K130 = "Connected",1,0)</f>
        <v>1</v>
      </c>
      <c r="R131" s="1">
        <f>IF('Region - Amravati Data'!K130 = "Not",1,0)</f>
        <v>0</v>
      </c>
      <c r="S131" s="1">
        <f>IF('Region - Amravati Data'!L130="Connected",1,0)</f>
        <v>1</v>
      </c>
      <c r="T131" s="1">
        <f>IF('Region - Amravati Data'!L130="Not",1,0)</f>
        <v>0</v>
      </c>
      <c r="U131" s="1">
        <f>IF('Region - Amravati Data'!M130="Online",1,0)</f>
        <v>1</v>
      </c>
      <c r="V131" s="1">
        <f>IF('Region - Amravati Data'!M130="Offline",1,0)</f>
        <v>0</v>
      </c>
      <c r="W131" s="1">
        <f>IF('Region - Amravati Data'!N130="Online",1,0)</f>
        <v>1</v>
      </c>
      <c r="X131" s="1">
        <f>IF('Region - Amravati Data'!N130="Offline",1,0)</f>
        <v>0</v>
      </c>
      <c r="Y131" s="1">
        <f>IF('Region - Amravati Data'!O130="Online",1,0)</f>
        <v>1</v>
      </c>
      <c r="Z131" s="1">
        <f>IF('Region - Amravati Data'!O130="Offline",1,0)</f>
        <v>0</v>
      </c>
      <c r="AA131" s="1">
        <f>IF('Region - Amravati Data'!P130="Fully Completed",1,0)</f>
        <v>1</v>
      </c>
      <c r="AB131" s="1">
        <f>IF('Region - Amravati Data'!P130="In Progress",1,0)</f>
        <v>0</v>
      </c>
      <c r="AC131" s="1">
        <f>IF('Region - Amravati Data'!P130="N/A",1,0)</f>
        <v>0</v>
      </c>
      <c r="AD131" s="13">
        <f>IF('Region - Amravati Data'!Q130=1,1,0)</f>
        <v>0</v>
      </c>
      <c r="AE131" s="13">
        <f>IF('Region - Amravati Data'!R130=1,1,0)</f>
        <v>0</v>
      </c>
      <c r="AF131" s="13">
        <f>IF('Region - Amravati Data'!S130=1,1,0)</f>
        <v>0</v>
      </c>
      <c r="AG131" s="13">
        <f>IF('Region - Amravati Data'!T130=1,1,0)</f>
        <v>0</v>
      </c>
      <c r="AH131" s="13">
        <f>IF('Region - Amravati Data'!U130=1,1,0)</f>
        <v>0</v>
      </c>
      <c r="AI131" s="13">
        <f>IF('Region - Amravati Data'!V130=1,1,0)</f>
        <v>0</v>
      </c>
    </row>
    <row r="132" spans="2:35" ht="16" x14ac:dyDescent="0.4">
      <c r="B132" s="1">
        <f>'Region - Amravati Data'!A131</f>
        <v>130</v>
      </c>
      <c r="C132" s="1" t="str">
        <f>'Region - Amravati Data'!B131</f>
        <v>Akola</v>
      </c>
      <c r="D132" s="1" t="str">
        <f>'Region - Amravati Data'!C131</f>
        <v>Akola</v>
      </c>
      <c r="E132" s="1" t="str">
        <f>'Region - Amravati Data'!D131</f>
        <v>Akola</v>
      </c>
      <c r="F132" s="1" t="str">
        <f>'Region - Amravati Data'!E131</f>
        <v>Akola</v>
      </c>
      <c r="G132" s="1" t="str">
        <f>'Region - Amravati Data'!F131</f>
        <v>20028565</v>
      </c>
      <c r="H132" s="1" t="str">
        <f>'Region - Amravati Data'!G131</f>
        <v>Akot 84 VRRWSS Tq. Akola, Akot &amp; Telhara Dist. Akola</v>
      </c>
      <c r="I132" s="1" t="str">
        <f>'Region - Amravati Data'!H131</f>
        <v>Taroda</v>
      </c>
      <c r="J132" s="1" t="str">
        <f>'Region - Amravati Data'!I131</f>
        <v>Existing 0.40 LL ESR</v>
      </c>
      <c r="K132" s="1">
        <f>IF(J132='Region - Amravati Data'!I131,1,0)</f>
        <v>1</v>
      </c>
      <c r="L132" s="1">
        <f>IF(OR('Region - Amravati Data'!J131="Connected",'Region - Amravati Data'!J131="Not"),1,0)</f>
        <v>1</v>
      </c>
      <c r="M132" s="1">
        <f>IF(OR('Region - Amravati Data'!K131="Connected",'Region - Amravati Data'!K131="Not"),1,0)</f>
        <v>1</v>
      </c>
      <c r="N132" s="1">
        <f>IF(OR('Region - Amravati Data'!L131="Connected",'Region - Amravati Data'!L131="Not"),1,0)</f>
        <v>1</v>
      </c>
      <c r="O132" s="1">
        <f>IF('Region - Amravati Data'!J131="Connected", 1, 0)</f>
        <v>1</v>
      </c>
      <c r="P132" s="1">
        <f>IF('Region - Amravati Data'!J131="Not",1,0)</f>
        <v>0</v>
      </c>
      <c r="Q132" s="1">
        <f>IF('Region - Amravati Data'!K131 = "Connected",1,0)</f>
        <v>1</v>
      </c>
      <c r="R132" s="1">
        <f>IF('Region - Amravati Data'!K131 = "Not",1,0)</f>
        <v>0</v>
      </c>
      <c r="S132" s="1">
        <f>IF('Region - Amravati Data'!L131="Connected",1,0)</f>
        <v>1</v>
      </c>
      <c r="T132" s="1">
        <f>IF('Region - Amravati Data'!L131="Not",1,0)</f>
        <v>0</v>
      </c>
      <c r="U132" s="1">
        <f>IF('Region - Amravati Data'!M131="Online",1,0)</f>
        <v>1</v>
      </c>
      <c r="V132" s="1">
        <f>IF('Region - Amravati Data'!M131="Offline",1,0)</f>
        <v>0</v>
      </c>
      <c r="W132" s="1">
        <f>IF('Region - Amravati Data'!N131="Online",1,0)</f>
        <v>0</v>
      </c>
      <c r="X132" s="1">
        <f>IF('Region - Amravati Data'!N131="Offline",1,0)</f>
        <v>1</v>
      </c>
      <c r="Y132" s="1">
        <f>IF('Region - Amravati Data'!O131="Online",1,0)</f>
        <v>1</v>
      </c>
      <c r="Z132" s="1">
        <f>IF('Region - Amravati Data'!O131="Offline",1,0)</f>
        <v>0</v>
      </c>
      <c r="AA132" s="1">
        <f>IF('Region - Amravati Data'!P131="Fully Completed",1,0)</f>
        <v>1</v>
      </c>
      <c r="AB132" s="1">
        <f>IF('Region - Amravati Data'!P131="In Progress",1,0)</f>
        <v>0</v>
      </c>
      <c r="AC132" s="1">
        <f>IF('Region - Amravati Data'!P131="N/A",1,0)</f>
        <v>0</v>
      </c>
      <c r="AD132" s="13">
        <f>IF('Region - Amravati Data'!Q131=1,1,0)</f>
        <v>0</v>
      </c>
      <c r="AE132" s="13">
        <f>IF('Region - Amravati Data'!R131=1,1,0)</f>
        <v>0</v>
      </c>
      <c r="AF132" s="13">
        <f>IF('Region - Amravati Data'!S131=1,1,0)</f>
        <v>0</v>
      </c>
      <c r="AG132" s="13">
        <f>IF('Region - Amravati Data'!T131=1,1,0)</f>
        <v>1</v>
      </c>
      <c r="AH132" s="13">
        <f>IF('Region - Amravati Data'!U131=1,1,0)</f>
        <v>0</v>
      </c>
      <c r="AI132" s="13">
        <f>IF('Region - Amravati Data'!V131=1,1,0)</f>
        <v>0</v>
      </c>
    </row>
    <row r="133" spans="2:35" ht="16" x14ac:dyDescent="0.4">
      <c r="B133" s="1">
        <f>'Region - Amravati Data'!A132</f>
        <v>131</v>
      </c>
      <c r="C133" s="1" t="str">
        <f>'Region - Amravati Data'!B132</f>
        <v>Akola</v>
      </c>
      <c r="D133" s="1" t="str">
        <f>'Region - Amravati Data'!C132</f>
        <v>Buldhana</v>
      </c>
      <c r="E133" s="1" t="str">
        <f>'Region - Amravati Data'!D132</f>
        <v>Buldhana</v>
      </c>
      <c r="F133" s="1" t="str">
        <f>'Region - Amravati Data'!E132</f>
        <v>Buldhana</v>
      </c>
      <c r="G133" s="1" t="str">
        <f>'Region - Amravati Data'!F132</f>
        <v>20021406</v>
      </c>
      <c r="H133" s="1" t="str">
        <f>'Region - Amravati Data'!G132</f>
        <v>Padali &amp; 5 Villages RRWSS</v>
      </c>
      <c r="I133" s="1" t="str">
        <f>'Region - Amravati Data'!H132</f>
        <v>Gondhankhed</v>
      </c>
      <c r="J133" s="1" t="str">
        <f>'Region - Amravati Data'!I132</f>
        <v>Proposed 0.65 LL ESR</v>
      </c>
      <c r="K133" s="1">
        <f>IF(J133='Region - Amravati Data'!I132,1,0)</f>
        <v>1</v>
      </c>
      <c r="L133" s="1">
        <f>IF(OR('Region - Amravati Data'!J132="Connected",'Region - Amravati Data'!J132="Not"),1,0)</f>
        <v>1</v>
      </c>
      <c r="M133" s="1">
        <f>IF(OR('Region - Amravati Data'!K132="Connected",'Region - Amravati Data'!K132="Not"),1,0)</f>
        <v>1</v>
      </c>
      <c r="N133" s="1">
        <f>IF(OR('Region - Amravati Data'!L132="Connected",'Region - Amravati Data'!L132="Not"),1,0)</f>
        <v>1</v>
      </c>
      <c r="O133" s="1">
        <f>IF('Region - Amravati Data'!J132="Connected", 1, 0)</f>
        <v>1</v>
      </c>
      <c r="P133" s="1">
        <f>IF('Region - Amravati Data'!J132="Not",1,0)</f>
        <v>0</v>
      </c>
      <c r="Q133" s="1">
        <f>IF('Region - Amravati Data'!K132 = "Connected",1,0)</f>
        <v>1</v>
      </c>
      <c r="R133" s="1">
        <f>IF('Region - Amravati Data'!K132 = "Not",1,0)</f>
        <v>0</v>
      </c>
      <c r="S133" s="1">
        <f>IF('Region - Amravati Data'!L132="Connected",1,0)</f>
        <v>1</v>
      </c>
      <c r="T133" s="1">
        <f>IF('Region - Amravati Data'!L132="Not",1,0)</f>
        <v>0</v>
      </c>
      <c r="U133" s="1">
        <f>IF('Region - Amravati Data'!M132="Online",1,0)</f>
        <v>0</v>
      </c>
      <c r="V133" s="1">
        <f>IF('Region - Amravati Data'!M132="Offline",1,0)</f>
        <v>1</v>
      </c>
      <c r="W133" s="1">
        <f>IF('Region - Amravati Data'!N132="Online",1,0)</f>
        <v>0</v>
      </c>
      <c r="X133" s="1">
        <f>IF('Region - Amravati Data'!N132="Offline",1,0)</f>
        <v>1</v>
      </c>
      <c r="Y133" s="1">
        <f>IF('Region - Amravati Data'!O132="Online",1,0)</f>
        <v>1</v>
      </c>
      <c r="Z133" s="1">
        <f>IF('Region - Amravati Data'!O132="Offline",1,0)</f>
        <v>0</v>
      </c>
      <c r="AA133" s="1">
        <f>IF('Region - Amravati Data'!P132="Fully Completed",1,0)</f>
        <v>1</v>
      </c>
      <c r="AB133" s="1">
        <f>IF('Region - Amravati Data'!P132="In Progress",1,0)</f>
        <v>0</v>
      </c>
      <c r="AC133" s="1">
        <f>IF('Region - Amravati Data'!P132="N/A",1,0)</f>
        <v>0</v>
      </c>
      <c r="AD133" s="13">
        <f>IF('Region - Amravati Data'!Q132=1,1,0)</f>
        <v>0</v>
      </c>
      <c r="AE133" s="13">
        <f>IF('Region - Amravati Data'!R132=1,1,0)</f>
        <v>0</v>
      </c>
      <c r="AF133" s="13">
        <f>IF('Region - Amravati Data'!S132=1,1,0)</f>
        <v>0</v>
      </c>
      <c r="AG133" s="13">
        <f>IF('Region - Amravati Data'!T132=1,1,0)</f>
        <v>1</v>
      </c>
      <c r="AH133" s="13">
        <f>IF('Region - Amravati Data'!U132=1,1,0)</f>
        <v>0</v>
      </c>
      <c r="AI133" s="13">
        <f>IF('Region - Amravati Data'!V132=1,1,0)</f>
        <v>0</v>
      </c>
    </row>
    <row r="134" spans="2:35" ht="16" x14ac:dyDescent="0.4">
      <c r="B134" s="1">
        <f>'Region - Amravati Data'!A133</f>
        <v>132</v>
      </c>
      <c r="C134" s="1" t="str">
        <f>'Region - Amravati Data'!B133</f>
        <v>Amravati</v>
      </c>
      <c r="D134" s="1" t="str">
        <f>'Region - Amravati Data'!C133</f>
        <v>Yavatmal</v>
      </c>
      <c r="E134" s="1" t="str">
        <f>'Region - Amravati Data'!D133</f>
        <v>Pusad</v>
      </c>
      <c r="F134" s="1" t="str">
        <f>'Region - Amravati Data'!E133</f>
        <v>Pusad</v>
      </c>
      <c r="G134" s="1" t="str">
        <f>'Region - Amravati Data'!F133</f>
        <v>20028563</v>
      </c>
      <c r="H134" s="1" t="str">
        <f>'Region - Amravati Data'!G133</f>
        <v>Malpathar 28 Villages, (Reju.)</v>
      </c>
      <c r="I134" s="1" t="str">
        <f>'Region - Amravati Data'!H133</f>
        <v>Nanad no 2</v>
      </c>
      <c r="J134" s="1" t="str">
        <f>'Region - Amravati Data'!I133</f>
        <v>Existing 0.75 LL GSR</v>
      </c>
      <c r="K134" s="1">
        <f>IF(J134='Region - Amravati Data'!I133,1,0)</f>
        <v>1</v>
      </c>
      <c r="L134" s="1">
        <f>IF(OR('Region - Amravati Data'!J133="Connected",'Region - Amravati Data'!J133="Not"),1,0)</f>
        <v>1</v>
      </c>
      <c r="M134" s="1">
        <f>IF(OR('Region - Amravati Data'!K133="Connected",'Region - Amravati Data'!K133="Not"),1,0)</f>
        <v>1</v>
      </c>
      <c r="N134" s="1">
        <f>IF(OR('Region - Amravati Data'!L133="Connected",'Region - Amravati Data'!L133="Not"),1,0)</f>
        <v>1</v>
      </c>
      <c r="O134" s="1">
        <f>IF('Region - Amravati Data'!J133="Connected", 1, 0)</f>
        <v>0</v>
      </c>
      <c r="P134" s="1">
        <f>IF('Region - Amravati Data'!J133="Not",1,0)</f>
        <v>1</v>
      </c>
      <c r="Q134" s="1">
        <f>IF('Region - Amravati Data'!K133 = "Connected",1,0)</f>
        <v>1</v>
      </c>
      <c r="R134" s="1">
        <f>IF('Region - Amravati Data'!K133 = "Not",1,0)</f>
        <v>0</v>
      </c>
      <c r="S134" s="1">
        <f>IF('Region - Amravati Data'!L133="Connected",1,0)</f>
        <v>1</v>
      </c>
      <c r="T134" s="1">
        <f>IF('Region - Amravati Data'!L133="Not",1,0)</f>
        <v>0</v>
      </c>
      <c r="U134" s="1">
        <f>IF('Region - Amravati Data'!M133="Online",1,0)</f>
        <v>0</v>
      </c>
      <c r="V134" s="1">
        <f>IF('Region - Amravati Data'!M133="Offline",1,0)</f>
        <v>0</v>
      </c>
      <c r="W134" s="1">
        <f>IF('Region - Amravati Data'!N133="Online",1,0)</f>
        <v>0</v>
      </c>
      <c r="X134" s="1">
        <f>IF('Region - Amravati Data'!N133="Offline",1,0)</f>
        <v>1</v>
      </c>
      <c r="Y134" s="1">
        <f>IF('Region - Amravati Data'!O133="Online",1,0)</f>
        <v>1</v>
      </c>
      <c r="Z134" s="1">
        <f>IF('Region - Amravati Data'!O133="Offline",1,0)</f>
        <v>0</v>
      </c>
      <c r="AA134" s="1">
        <f>IF('Region - Amravati Data'!P133="Fully Completed",1,0)</f>
        <v>0</v>
      </c>
      <c r="AB134" s="1">
        <f>IF('Region - Amravati Data'!P133="In Progress",1,0)</f>
        <v>1</v>
      </c>
      <c r="AC134" s="1">
        <f>IF('Region - Amravati Data'!P133="N/A",1,0)</f>
        <v>0</v>
      </c>
      <c r="AD134" s="13">
        <f>IF('Region - Amravati Data'!Q133=1,1,0)</f>
        <v>0</v>
      </c>
      <c r="AE134" s="13">
        <f>IF('Region - Amravati Data'!R133=1,1,0)</f>
        <v>0</v>
      </c>
      <c r="AF134" s="13">
        <f>IF('Region - Amravati Data'!S133=1,1,0)</f>
        <v>0</v>
      </c>
      <c r="AG134" s="13">
        <f>IF('Region - Amravati Data'!T133=1,1,0)</f>
        <v>1</v>
      </c>
      <c r="AH134" s="13">
        <f>IF('Region - Amravati Data'!U133=1,1,0)</f>
        <v>0</v>
      </c>
      <c r="AI134" s="13">
        <f>IF('Region - Amravati Data'!V133=1,1,0)</f>
        <v>0</v>
      </c>
    </row>
    <row r="135" spans="2:35" ht="16" x14ac:dyDescent="0.4">
      <c r="B135" s="1">
        <f>'Region - Amravati Data'!A134</f>
        <v>133</v>
      </c>
      <c r="C135" s="1" t="str">
        <f>'Region - Amravati Data'!B134</f>
        <v>Amravati</v>
      </c>
      <c r="D135" s="1" t="str">
        <f>'Region - Amravati Data'!C134</f>
        <v>Amravati W.M</v>
      </c>
      <c r="E135" s="1" t="str">
        <f>'Region - Amravati Data'!D134</f>
        <v>W.M.Amravati - 2</v>
      </c>
      <c r="F135" s="1" t="str">
        <f>'Region - Amravati Data'!E134</f>
        <v>Bhatkuli</v>
      </c>
      <c r="G135" s="1" t="str">
        <f>'Region - Amravati Data'!F134</f>
        <v>20003791</v>
      </c>
      <c r="H135" s="1" t="str">
        <f>'Region - Amravati Data'!G134</f>
        <v>105 Villages RRWSS</v>
      </c>
      <c r="I135" s="1" t="str">
        <f>'Region - Amravati Data'!H134</f>
        <v>Hatkhed</v>
      </c>
      <c r="J135" s="1" t="str">
        <f>'Region - Amravati Data'!I134</f>
        <v>Existing 0.45 LL ESR- Outlet-2</v>
      </c>
      <c r="K135" s="1">
        <f>IF(J135='Region - Amravati Data'!I134,1,0)</f>
        <v>1</v>
      </c>
      <c r="L135" s="1">
        <f>IF(OR('Region - Amravati Data'!J134="Connected",'Region - Amravati Data'!J134="Not"),1,0)</f>
        <v>1</v>
      </c>
      <c r="M135" s="1">
        <f>IF(OR('Region - Amravati Data'!K134="Connected",'Region - Amravati Data'!K134="Not"),1,0)</f>
        <v>1</v>
      </c>
      <c r="N135" s="1">
        <f>IF(OR('Region - Amravati Data'!L134="Connected",'Region - Amravati Data'!L134="Not"),1,0)</f>
        <v>1</v>
      </c>
      <c r="O135" s="1">
        <f>IF('Region - Amravati Data'!J134="Connected", 1, 0)</f>
        <v>0</v>
      </c>
      <c r="P135" s="1">
        <f>IF('Region - Amravati Data'!J134="Not",1,0)</f>
        <v>1</v>
      </c>
      <c r="Q135" s="1">
        <f>IF('Region - Amravati Data'!K134 = "Connected",1,0)</f>
        <v>0</v>
      </c>
      <c r="R135" s="1">
        <f>IF('Region - Amravati Data'!K134 = "Not",1,0)</f>
        <v>1</v>
      </c>
      <c r="S135" s="1">
        <f>IF('Region - Amravati Data'!L134="Connected",1,0)</f>
        <v>1</v>
      </c>
      <c r="T135" s="1">
        <f>IF('Region - Amravati Data'!L134="Not",1,0)</f>
        <v>0</v>
      </c>
      <c r="U135" s="1">
        <f>IF('Region - Amravati Data'!M134="Online",1,0)</f>
        <v>0</v>
      </c>
      <c r="V135" s="1">
        <f>IF('Region - Amravati Data'!M134="Offline",1,0)</f>
        <v>0</v>
      </c>
      <c r="W135" s="1">
        <f>IF('Region - Amravati Data'!N134="Online",1,0)</f>
        <v>0</v>
      </c>
      <c r="X135" s="1">
        <f>IF('Region - Amravati Data'!N134="Offline",1,0)</f>
        <v>0</v>
      </c>
      <c r="Y135" s="1">
        <f>IF('Region - Amravati Data'!O134="Online",1,0)</f>
        <v>1</v>
      </c>
      <c r="Z135" s="1">
        <f>IF('Region - Amravati Data'!O134="Offline",1,0)</f>
        <v>0</v>
      </c>
      <c r="AA135" s="1">
        <f>IF('Region - Amravati Data'!P134="Fully Completed",1,0)</f>
        <v>0</v>
      </c>
      <c r="AB135" s="1">
        <f>IF('Region - Amravati Data'!P134="In Progress",1,0)</f>
        <v>1</v>
      </c>
      <c r="AC135" s="1">
        <f>IF('Region - Amravati Data'!P134="N/A",1,0)</f>
        <v>0</v>
      </c>
      <c r="AD135" s="13">
        <f>IF('Region - Amravati Data'!Q134=1,1,0)</f>
        <v>0</v>
      </c>
      <c r="AE135" s="13">
        <f>IF('Region - Amravati Data'!R134=1,1,0)</f>
        <v>0</v>
      </c>
      <c r="AF135" s="13">
        <f>IF('Region - Amravati Data'!S134=1,1,0)</f>
        <v>0</v>
      </c>
      <c r="AG135" s="13">
        <f>IF('Region - Amravati Data'!T134=1,1,0)</f>
        <v>0</v>
      </c>
      <c r="AH135" s="13">
        <f>IF('Region - Amravati Data'!U134=1,1,0)</f>
        <v>0</v>
      </c>
      <c r="AI135" s="13">
        <f>IF('Region - Amravati Data'!V134=1,1,0)</f>
        <v>0</v>
      </c>
    </row>
    <row r="136" spans="2:35" ht="16" x14ac:dyDescent="0.4">
      <c r="B136" s="1">
        <f>'Region - Amravati Data'!A135</f>
        <v>134</v>
      </c>
      <c r="C136" s="1" t="str">
        <f>'Region - Amravati Data'!B135</f>
        <v>Akola</v>
      </c>
      <c r="D136" s="1" t="str">
        <f>'Region - Amravati Data'!C135</f>
        <v>Akola</v>
      </c>
      <c r="E136" s="1" t="str">
        <f>'Region - Amravati Data'!D135</f>
        <v>Akola</v>
      </c>
      <c r="F136" s="1" t="str">
        <f>'Region - Amravati Data'!E135</f>
        <v>Akola</v>
      </c>
      <c r="G136" s="1" t="str">
        <f>'Region - Amravati Data'!F135</f>
        <v>20028565</v>
      </c>
      <c r="H136" s="1" t="str">
        <f>'Region - Amravati Data'!G135</f>
        <v>Akot 84 VRRWSS Tq. Akola, Akot &amp; Telhara Dist. Akola</v>
      </c>
      <c r="I136" s="1" t="str">
        <f>'Region - Amravati Data'!H135</f>
        <v>Tandulwadi</v>
      </c>
      <c r="J136" s="1" t="str">
        <f>'Region - Amravati Data'!I135</f>
        <v>Existing 0.30 LL ESR</v>
      </c>
      <c r="K136" s="1">
        <f>IF(J136='Region - Amravati Data'!I135,1,0)</f>
        <v>1</v>
      </c>
      <c r="L136" s="1">
        <f>IF(OR('Region - Amravati Data'!J135="Connected",'Region - Amravati Data'!J135="Not"),1,0)</f>
        <v>1</v>
      </c>
      <c r="M136" s="1">
        <f>IF(OR('Region - Amravati Data'!K135="Connected",'Region - Amravati Data'!K135="Not"),1,0)</f>
        <v>1</v>
      </c>
      <c r="N136" s="1">
        <f>IF(OR('Region - Amravati Data'!L135="Connected",'Region - Amravati Data'!L135="Not"),1,0)</f>
        <v>1</v>
      </c>
      <c r="O136" s="1">
        <f>IF('Region - Amravati Data'!J135="Connected", 1, 0)</f>
        <v>1</v>
      </c>
      <c r="P136" s="1">
        <f>IF('Region - Amravati Data'!J135="Not",1,0)</f>
        <v>0</v>
      </c>
      <c r="Q136" s="1">
        <f>IF('Region - Amravati Data'!K135 = "Connected",1,0)</f>
        <v>1</v>
      </c>
      <c r="R136" s="1">
        <f>IF('Region - Amravati Data'!K135 = "Not",1,0)</f>
        <v>0</v>
      </c>
      <c r="S136" s="1">
        <f>IF('Region - Amravati Data'!L135="Connected",1,0)</f>
        <v>1</v>
      </c>
      <c r="T136" s="1">
        <f>IF('Region - Amravati Data'!L135="Not",1,0)</f>
        <v>0</v>
      </c>
      <c r="U136" s="1">
        <f>IF('Region - Amravati Data'!M135="Online",1,0)</f>
        <v>1</v>
      </c>
      <c r="V136" s="1">
        <f>IF('Region - Amravati Data'!M135="Offline",1,0)</f>
        <v>0</v>
      </c>
      <c r="W136" s="1">
        <f>IF('Region - Amravati Data'!N135="Online",1,0)</f>
        <v>0</v>
      </c>
      <c r="X136" s="1">
        <f>IF('Region - Amravati Data'!N135="Offline",1,0)</f>
        <v>1</v>
      </c>
      <c r="Y136" s="1">
        <f>IF('Region - Amravati Data'!O135="Online",1,0)</f>
        <v>1</v>
      </c>
      <c r="Z136" s="1">
        <f>IF('Region - Amravati Data'!O135="Offline",1,0)</f>
        <v>0</v>
      </c>
      <c r="AA136" s="1">
        <f>IF('Region - Amravati Data'!P135="Fully Completed",1,0)</f>
        <v>1</v>
      </c>
      <c r="AB136" s="1">
        <f>IF('Region - Amravati Data'!P135="In Progress",1,0)</f>
        <v>0</v>
      </c>
      <c r="AC136" s="1">
        <f>IF('Region - Amravati Data'!P135="N/A",1,0)</f>
        <v>0</v>
      </c>
      <c r="AD136" s="13">
        <f>IF('Region - Amravati Data'!Q135=1,1,0)</f>
        <v>0</v>
      </c>
      <c r="AE136" s="13">
        <f>IF('Region - Amravati Data'!R135=1,1,0)</f>
        <v>0</v>
      </c>
      <c r="AF136" s="13">
        <f>IF('Region - Amravati Data'!S135=1,1,0)</f>
        <v>1</v>
      </c>
      <c r="AG136" s="13">
        <f>IF('Region - Amravati Data'!T135=1,1,0)</f>
        <v>0</v>
      </c>
      <c r="AH136" s="13">
        <f>IF('Region - Amravati Data'!U135=1,1,0)</f>
        <v>0</v>
      </c>
      <c r="AI136" s="13">
        <f>IF('Region - Amravati Data'!V135=1,1,0)</f>
        <v>0</v>
      </c>
    </row>
    <row r="137" spans="2:35" ht="16" x14ac:dyDescent="0.4">
      <c r="B137" s="1">
        <f>'Region - Amravati Data'!A136</f>
        <v>135</v>
      </c>
      <c r="C137" s="1" t="str">
        <f>'Region - Amravati Data'!B136</f>
        <v>Amravati</v>
      </c>
      <c r="D137" s="1" t="str">
        <f>'Region - Amravati Data'!C136</f>
        <v>Amravati W.M</v>
      </c>
      <c r="E137" s="1" t="str">
        <f>'Region - Amravati Data'!D136</f>
        <v>W.M.Amravati - 2</v>
      </c>
      <c r="F137" s="1" t="str">
        <f>'Region - Amravati Data'!E136</f>
        <v>Achalpur</v>
      </c>
      <c r="G137" s="1" t="str">
        <f>'Region - Amravati Data'!F136</f>
        <v>20003791</v>
      </c>
      <c r="H137" s="1" t="str">
        <f>'Region - Amravati Data'!G136</f>
        <v>105 Villages RRWSS</v>
      </c>
      <c r="I137" s="1" t="str">
        <f>'Region - Amravati Data'!H136</f>
        <v>Yelki</v>
      </c>
      <c r="J137" s="1" t="str">
        <f>'Region - Amravati Data'!I136</f>
        <v>Existing 0.35 LL ESR-1</v>
      </c>
      <c r="K137" s="1">
        <f>IF(J137='Region - Amravati Data'!I136,1,0)</f>
        <v>1</v>
      </c>
      <c r="L137" s="1">
        <f>IF(OR('Region - Amravati Data'!J136="Connected",'Region - Amravati Data'!J136="Not"),1,0)</f>
        <v>1</v>
      </c>
      <c r="M137" s="1">
        <f>IF(OR('Region - Amravati Data'!K136="Connected",'Region - Amravati Data'!K136="Not"),1,0)</f>
        <v>1</v>
      </c>
      <c r="N137" s="1">
        <f>IF(OR('Region - Amravati Data'!L136="Connected",'Region - Amravati Data'!L136="Not"),1,0)</f>
        <v>1</v>
      </c>
      <c r="O137" s="1">
        <f>IF('Region - Amravati Data'!J136="Connected", 1, 0)</f>
        <v>1</v>
      </c>
      <c r="P137" s="1">
        <f>IF('Region - Amravati Data'!J136="Not",1,0)</f>
        <v>0</v>
      </c>
      <c r="Q137" s="1">
        <f>IF('Region - Amravati Data'!K136 = "Connected",1,0)</f>
        <v>0</v>
      </c>
      <c r="R137" s="1">
        <f>IF('Region - Amravati Data'!K136 = "Not",1,0)</f>
        <v>1</v>
      </c>
      <c r="S137" s="1">
        <f>IF('Region - Amravati Data'!L136="Connected",1,0)</f>
        <v>1</v>
      </c>
      <c r="T137" s="1">
        <f>IF('Region - Amravati Data'!L136="Not",1,0)</f>
        <v>0</v>
      </c>
      <c r="U137" s="1">
        <f>IF('Region - Amravati Data'!M136="Online",1,0)</f>
        <v>0</v>
      </c>
      <c r="V137" s="1">
        <f>IF('Region - Amravati Data'!M136="Offline",1,0)</f>
        <v>1</v>
      </c>
      <c r="W137" s="1">
        <f>IF('Region - Amravati Data'!N136="Online",1,0)</f>
        <v>0</v>
      </c>
      <c r="X137" s="1">
        <f>IF('Region - Amravati Data'!N136="Offline",1,0)</f>
        <v>0</v>
      </c>
      <c r="Y137" s="1">
        <f>IF('Region - Amravati Data'!O136="Online",1,0)</f>
        <v>1</v>
      </c>
      <c r="Z137" s="1">
        <f>IF('Region - Amravati Data'!O136="Offline",1,0)</f>
        <v>0</v>
      </c>
      <c r="AA137" s="1">
        <f>IF('Region - Amravati Data'!P136="Fully Completed",1,0)</f>
        <v>0</v>
      </c>
      <c r="AB137" s="1">
        <f>IF('Region - Amravati Data'!P136="In Progress",1,0)</f>
        <v>1</v>
      </c>
      <c r="AC137" s="1">
        <f>IF('Region - Amravati Data'!P136="N/A",1,0)</f>
        <v>0</v>
      </c>
      <c r="AD137" s="13">
        <f>IF('Region - Amravati Data'!Q136=1,1,0)</f>
        <v>0</v>
      </c>
      <c r="AE137" s="13">
        <f>IF('Region - Amravati Data'!R136=1,1,0)</f>
        <v>0</v>
      </c>
      <c r="AF137" s="13">
        <f>IF('Region - Amravati Data'!S136=1,1,0)</f>
        <v>0</v>
      </c>
      <c r="AG137" s="13">
        <f>IF('Region - Amravati Data'!T136=1,1,0)</f>
        <v>0</v>
      </c>
      <c r="AH137" s="13">
        <f>IF('Region - Amravati Data'!U136=1,1,0)</f>
        <v>0</v>
      </c>
      <c r="AI137" s="13">
        <f>IF('Region - Amravati Data'!V136=1,1,0)</f>
        <v>0</v>
      </c>
    </row>
    <row r="138" spans="2:35" ht="16" x14ac:dyDescent="0.4">
      <c r="B138" s="1">
        <f>'Region - Amravati Data'!A137</f>
        <v>136</v>
      </c>
      <c r="C138" s="1" t="str">
        <f>'Region - Amravati Data'!B137</f>
        <v>Akola</v>
      </c>
      <c r="D138" s="1" t="str">
        <f>'Region - Amravati Data'!C137</f>
        <v>Buldhana</v>
      </c>
      <c r="E138" s="1" t="str">
        <f>'Region - Amravati Data'!D137</f>
        <v>Buldhana</v>
      </c>
      <c r="F138" s="1" t="str">
        <f>'Region - Amravati Data'!E137</f>
        <v>Motala</v>
      </c>
      <c r="G138" s="1" t="str">
        <f>'Region - Amravati Data'!F137</f>
        <v>20028065</v>
      </c>
      <c r="H138" s="1" t="str">
        <f>'Region - Amravati Data'!G137</f>
        <v>Pophali &amp; 3 Villages RRWSS</v>
      </c>
      <c r="I138" s="1" t="str">
        <f>'Region - Amravati Data'!H137</f>
        <v>Wadi</v>
      </c>
      <c r="J138" s="1" t="str">
        <f>'Region - Amravati Data'!I137</f>
        <v>Proposed 1.65 LL MBR- Outlet-1</v>
      </c>
      <c r="K138" s="1">
        <f>IF(J138='Region - Amravati Data'!I137,1,0)</f>
        <v>1</v>
      </c>
      <c r="L138" s="1">
        <f>IF(OR('Region - Amravati Data'!J137="Connected",'Region - Amravati Data'!J137="Not"),1,0)</f>
        <v>1</v>
      </c>
      <c r="M138" s="1">
        <f>IF(OR('Region - Amravati Data'!K137="Connected",'Region - Amravati Data'!K137="Not"),1,0)</f>
        <v>1</v>
      </c>
      <c r="N138" s="1">
        <f>IF(OR('Region - Amravati Data'!L137="Connected",'Region - Amravati Data'!L137="Not"),1,0)</f>
        <v>1</v>
      </c>
      <c r="O138" s="1">
        <f>IF('Region - Amravati Data'!J137="Connected", 1, 0)</f>
        <v>0</v>
      </c>
      <c r="P138" s="1">
        <f>IF('Region - Amravati Data'!J137="Not",1,0)</f>
        <v>1</v>
      </c>
      <c r="Q138" s="1">
        <f>IF('Region - Amravati Data'!K137 = "Connected",1,0)</f>
        <v>0</v>
      </c>
      <c r="R138" s="1">
        <f>IF('Region - Amravati Data'!K137 = "Not",1,0)</f>
        <v>1</v>
      </c>
      <c r="S138" s="1">
        <f>IF('Region - Amravati Data'!L137="Connected",1,0)</f>
        <v>1</v>
      </c>
      <c r="T138" s="1">
        <f>IF('Region - Amravati Data'!L137="Not",1,0)</f>
        <v>0</v>
      </c>
      <c r="U138" s="1">
        <f>IF('Region - Amravati Data'!M137="Online",1,0)</f>
        <v>0</v>
      </c>
      <c r="V138" s="1">
        <f>IF('Region - Amravati Data'!M137="Offline",1,0)</f>
        <v>0</v>
      </c>
      <c r="W138" s="1">
        <f>IF('Region - Amravati Data'!N137="Online",1,0)</f>
        <v>0</v>
      </c>
      <c r="X138" s="1">
        <f>IF('Region - Amravati Data'!N137="Offline",1,0)</f>
        <v>0</v>
      </c>
      <c r="Y138" s="1">
        <f>IF('Region - Amravati Data'!O137="Online",1,0)</f>
        <v>1</v>
      </c>
      <c r="Z138" s="1">
        <f>IF('Region - Amravati Data'!O137="Offline",1,0)</f>
        <v>0</v>
      </c>
      <c r="AA138" s="1">
        <f>IF('Region - Amravati Data'!P137="Fully Completed",1,0)</f>
        <v>0</v>
      </c>
      <c r="AB138" s="1">
        <f>IF('Region - Amravati Data'!P137="In Progress",1,0)</f>
        <v>1</v>
      </c>
      <c r="AC138" s="1">
        <f>IF('Region - Amravati Data'!P137="N/A",1,0)</f>
        <v>0</v>
      </c>
      <c r="AD138" s="13">
        <f>IF('Region - Amravati Data'!Q137=1,1,0)</f>
        <v>0</v>
      </c>
      <c r="AE138" s="13">
        <f>IF('Region - Amravati Data'!R137=1,1,0)</f>
        <v>0</v>
      </c>
      <c r="AF138" s="13">
        <f>IF('Region - Amravati Data'!S137=1,1,0)</f>
        <v>0</v>
      </c>
      <c r="AG138" s="13">
        <f>IF('Region - Amravati Data'!T137=1,1,0)</f>
        <v>0</v>
      </c>
      <c r="AH138" s="13">
        <f>IF('Region - Amravati Data'!U137=1,1,0)</f>
        <v>0</v>
      </c>
      <c r="AI138" s="13">
        <f>IF('Region - Amravati Data'!V137=1,1,0)</f>
        <v>0</v>
      </c>
    </row>
    <row r="139" spans="2:35" ht="16" x14ac:dyDescent="0.4">
      <c r="B139" s="1">
        <f>'Region - Amravati Data'!A138</f>
        <v>137</v>
      </c>
      <c r="C139" s="1" t="str">
        <f>'Region - Amravati Data'!B138</f>
        <v>Amravati</v>
      </c>
      <c r="D139" s="1" t="str">
        <f>'Region - Amravati Data'!C138</f>
        <v>Amravati W.M</v>
      </c>
      <c r="E139" s="1" t="str">
        <f>'Region - Amravati Data'!D138</f>
        <v>W.M.Amravati - 2</v>
      </c>
      <c r="F139" s="1" t="str">
        <f>'Region - Amravati Data'!E138</f>
        <v>Amravati</v>
      </c>
      <c r="G139" s="1" t="str">
        <f>'Region - Amravati Data'!F138</f>
        <v>20003791</v>
      </c>
      <c r="H139" s="1" t="str">
        <f>'Region - Amravati Data'!G138</f>
        <v>105 Villages RRWSS</v>
      </c>
      <c r="I139" s="1" t="str">
        <f>'Region - Amravati Data'!H138</f>
        <v>Saur</v>
      </c>
      <c r="J139" s="1" t="str">
        <f>'Region - Amravati Data'!I138</f>
        <v>Existing 1.00 LL ESR</v>
      </c>
      <c r="K139" s="1">
        <f>IF(J139='Region - Amravati Data'!I138,1,0)</f>
        <v>1</v>
      </c>
      <c r="L139" s="1">
        <f>IF(OR('Region - Amravati Data'!J138="Connected",'Region - Amravati Data'!J138="Not"),1,0)</f>
        <v>1</v>
      </c>
      <c r="M139" s="1">
        <f>IF(OR('Region - Amravati Data'!K138="Connected",'Region - Amravati Data'!K138="Not"),1,0)</f>
        <v>1</v>
      </c>
      <c r="N139" s="1">
        <f>IF(OR('Region - Amravati Data'!L138="Connected",'Region - Amravati Data'!L138="Not"),1,0)</f>
        <v>1</v>
      </c>
      <c r="O139" s="1">
        <f>IF('Region - Amravati Data'!J138="Connected", 1, 0)</f>
        <v>0</v>
      </c>
      <c r="P139" s="1">
        <f>IF('Region - Amravati Data'!J138="Not",1,0)</f>
        <v>1</v>
      </c>
      <c r="Q139" s="1">
        <f>IF('Region - Amravati Data'!K138 = "Connected",1,0)</f>
        <v>1</v>
      </c>
      <c r="R139" s="1">
        <f>IF('Region - Amravati Data'!K138 = "Not",1,0)</f>
        <v>0</v>
      </c>
      <c r="S139" s="1">
        <f>IF('Region - Amravati Data'!L138="Connected",1,0)</f>
        <v>1</v>
      </c>
      <c r="T139" s="1">
        <f>IF('Region - Amravati Data'!L138="Not",1,0)</f>
        <v>0</v>
      </c>
      <c r="U139" s="1">
        <f>IF('Region - Amravati Data'!M138="Online",1,0)</f>
        <v>0</v>
      </c>
      <c r="V139" s="1">
        <f>IF('Region - Amravati Data'!M138="Offline",1,0)</f>
        <v>0</v>
      </c>
      <c r="W139" s="1">
        <f>IF('Region - Amravati Data'!N138="Online",1,0)</f>
        <v>0</v>
      </c>
      <c r="X139" s="1">
        <f>IF('Region - Amravati Data'!N138="Offline",1,0)</f>
        <v>1</v>
      </c>
      <c r="Y139" s="1">
        <f>IF('Region - Amravati Data'!O138="Online",1,0)</f>
        <v>1</v>
      </c>
      <c r="Z139" s="1">
        <f>IF('Region - Amravati Data'!O138="Offline",1,0)</f>
        <v>0</v>
      </c>
      <c r="AA139" s="1">
        <f>IF('Region - Amravati Data'!P138="Fully Completed",1,0)</f>
        <v>0</v>
      </c>
      <c r="AB139" s="1">
        <f>IF('Region - Amravati Data'!P138="In Progress",1,0)</f>
        <v>1</v>
      </c>
      <c r="AC139" s="1">
        <f>IF('Region - Amravati Data'!P138="N/A",1,0)</f>
        <v>0</v>
      </c>
      <c r="AD139" s="13">
        <f>IF('Region - Amravati Data'!Q138=1,1,0)</f>
        <v>0</v>
      </c>
      <c r="AE139" s="13">
        <f>IF('Region - Amravati Data'!R138=1,1,0)</f>
        <v>0</v>
      </c>
      <c r="AF139" s="13">
        <f>IF('Region - Amravati Data'!S138=1,1,0)</f>
        <v>0</v>
      </c>
      <c r="AG139" s="13">
        <f>IF('Region - Amravati Data'!T138=1,1,0)</f>
        <v>1</v>
      </c>
      <c r="AH139" s="13">
        <f>IF('Region - Amravati Data'!U138=1,1,0)</f>
        <v>0</v>
      </c>
      <c r="AI139" s="13">
        <f>IF('Region - Amravati Data'!V138=1,1,0)</f>
        <v>0</v>
      </c>
    </row>
    <row r="140" spans="2:35" ht="16" x14ac:dyDescent="0.4">
      <c r="B140" s="1">
        <f>'Region - Amravati Data'!A139</f>
        <v>138</v>
      </c>
      <c r="C140" s="1" t="str">
        <f>'Region - Amravati Data'!B139</f>
        <v>Akola</v>
      </c>
      <c r="D140" s="1" t="str">
        <f>'Region - Amravati Data'!C139</f>
        <v>Buldhana</v>
      </c>
      <c r="E140" s="1" t="str">
        <f>'Region - Amravati Data'!D139</f>
        <v>Buldhana</v>
      </c>
      <c r="F140" s="1" t="str">
        <f>'Region - Amravati Data'!E139</f>
        <v>Motala</v>
      </c>
      <c r="G140" s="1" t="str">
        <f>'Region - Amravati Data'!F139</f>
        <v>20028065</v>
      </c>
      <c r="H140" s="1" t="str">
        <f>'Region - Amravati Data'!G139</f>
        <v>Pophali &amp; 3 Villages RRWSS</v>
      </c>
      <c r="I140" s="1" t="str">
        <f>'Region - Amravati Data'!H139</f>
        <v>Pophali</v>
      </c>
      <c r="J140" s="1" t="str">
        <f>'Region - Amravati Data'!I139</f>
        <v>Proposed 0.25 LL ESR</v>
      </c>
      <c r="K140" s="1">
        <f>IF(J140='Region - Amravati Data'!I139,1,0)</f>
        <v>1</v>
      </c>
      <c r="L140" s="1">
        <f>IF(OR('Region - Amravati Data'!J139="Connected",'Region - Amravati Data'!J139="Not"),1,0)</f>
        <v>1</v>
      </c>
      <c r="M140" s="1">
        <f>IF(OR('Region - Amravati Data'!K139="Connected",'Region - Amravati Data'!K139="Not"),1,0)</f>
        <v>1</v>
      </c>
      <c r="N140" s="1">
        <f>IF(OR('Region - Amravati Data'!L139="Connected",'Region - Amravati Data'!L139="Not"),1,0)</f>
        <v>1</v>
      </c>
      <c r="O140" s="1">
        <f>IF('Region - Amravati Data'!J139="Connected", 1, 0)</f>
        <v>1</v>
      </c>
      <c r="P140" s="1">
        <f>IF('Region - Amravati Data'!J139="Not",1,0)</f>
        <v>0</v>
      </c>
      <c r="Q140" s="1">
        <f>IF('Region - Amravati Data'!K139 = "Connected",1,0)</f>
        <v>1</v>
      </c>
      <c r="R140" s="1">
        <f>IF('Region - Amravati Data'!K139 = "Not",1,0)</f>
        <v>0</v>
      </c>
      <c r="S140" s="1">
        <f>IF('Region - Amravati Data'!L139="Connected",1,0)</f>
        <v>1</v>
      </c>
      <c r="T140" s="1">
        <f>IF('Region - Amravati Data'!L139="Not",1,0)</f>
        <v>0</v>
      </c>
      <c r="U140" s="1">
        <f>IF('Region - Amravati Data'!M139="Online",1,0)</f>
        <v>0</v>
      </c>
      <c r="V140" s="1">
        <f>IF('Region - Amravati Data'!M139="Offline",1,0)</f>
        <v>1</v>
      </c>
      <c r="W140" s="1">
        <f>IF('Region - Amravati Data'!N139="Online",1,0)</f>
        <v>1</v>
      </c>
      <c r="X140" s="1">
        <f>IF('Region - Amravati Data'!N139="Offline",1,0)</f>
        <v>0</v>
      </c>
      <c r="Y140" s="1">
        <f>IF('Region - Amravati Data'!O139="Online",1,0)</f>
        <v>1</v>
      </c>
      <c r="Z140" s="1">
        <f>IF('Region - Amravati Data'!O139="Offline",1,0)</f>
        <v>0</v>
      </c>
      <c r="AA140" s="1">
        <f>IF('Region - Amravati Data'!P139="Fully Completed",1,0)</f>
        <v>1</v>
      </c>
      <c r="AB140" s="1">
        <f>IF('Region - Amravati Data'!P139="In Progress",1,0)</f>
        <v>0</v>
      </c>
      <c r="AC140" s="1">
        <f>IF('Region - Amravati Data'!P139="N/A",1,0)</f>
        <v>0</v>
      </c>
      <c r="AD140" s="13">
        <f>IF('Region - Amravati Data'!Q139=1,1,0)</f>
        <v>0</v>
      </c>
      <c r="AE140" s="13">
        <f>IF('Region - Amravati Data'!R139=1,1,0)</f>
        <v>0</v>
      </c>
      <c r="AF140" s="13">
        <f>IF('Region - Amravati Data'!S139=1,1,0)</f>
        <v>0</v>
      </c>
      <c r="AG140" s="13">
        <f>IF('Region - Amravati Data'!T139=1,1,0)</f>
        <v>0</v>
      </c>
      <c r="AH140" s="13">
        <f>IF('Region - Amravati Data'!U139=1,1,0)</f>
        <v>0</v>
      </c>
      <c r="AI140" s="13">
        <f>IF('Region - Amravati Data'!V139=1,1,0)</f>
        <v>0</v>
      </c>
    </row>
    <row r="141" spans="2:35" ht="16" x14ac:dyDescent="0.4">
      <c r="B141" s="1">
        <f>'Region - Amravati Data'!A140</f>
        <v>139</v>
      </c>
      <c r="C141" s="1" t="str">
        <f>'Region - Amravati Data'!B140</f>
        <v>Amravati</v>
      </c>
      <c r="D141" s="1" t="str">
        <f>'Region - Amravati Data'!C140</f>
        <v>Yavatmal</v>
      </c>
      <c r="E141" s="1" t="str">
        <f>'Region - Amravati Data'!D140</f>
        <v>Pusad</v>
      </c>
      <c r="F141" s="1" t="str">
        <f>'Region - Amravati Data'!E140</f>
        <v>Pusad</v>
      </c>
      <c r="G141" s="1" t="str">
        <f>'Region - Amravati Data'!F140</f>
        <v>20028563</v>
      </c>
      <c r="H141" s="1" t="str">
        <f>'Region - Amravati Data'!G140</f>
        <v>Malpathar 28 Villages, (Reju.)</v>
      </c>
      <c r="I141" s="1" t="str">
        <f>'Region - Amravati Data'!H140</f>
        <v>Rohada</v>
      </c>
      <c r="J141" s="1" t="str">
        <f>'Region - Amravati Data'!I140</f>
        <v>Existing 1.5 LL GSR</v>
      </c>
      <c r="K141" s="1">
        <f>IF(J141='Region - Amravati Data'!I140,1,0)</f>
        <v>1</v>
      </c>
      <c r="L141" s="1">
        <f>IF(OR('Region - Amravati Data'!J140="Connected",'Region - Amravati Data'!J140="Not"),1,0)</f>
        <v>1</v>
      </c>
      <c r="M141" s="1">
        <f>IF(OR('Region - Amravati Data'!K140="Connected",'Region - Amravati Data'!K140="Not"),1,0)</f>
        <v>1</v>
      </c>
      <c r="N141" s="1">
        <f>IF(OR('Region - Amravati Data'!L140="Connected",'Region - Amravati Data'!L140="Not"),1,0)</f>
        <v>1</v>
      </c>
      <c r="O141" s="1">
        <f>IF('Region - Amravati Data'!J140="Connected", 1, 0)</f>
        <v>0</v>
      </c>
      <c r="P141" s="1">
        <f>IF('Region - Amravati Data'!J140="Not",1,0)</f>
        <v>1</v>
      </c>
      <c r="Q141" s="1">
        <f>IF('Region - Amravati Data'!K140 = "Connected",1,0)</f>
        <v>1</v>
      </c>
      <c r="R141" s="1">
        <f>IF('Region - Amravati Data'!K140 = "Not",1,0)</f>
        <v>0</v>
      </c>
      <c r="S141" s="1">
        <f>IF('Region - Amravati Data'!L140="Connected",1,0)</f>
        <v>0</v>
      </c>
      <c r="T141" s="1">
        <f>IF('Region - Amravati Data'!L140="Not",1,0)</f>
        <v>1</v>
      </c>
      <c r="U141" s="1">
        <f>IF('Region - Amravati Data'!M140="Online",1,0)</f>
        <v>0</v>
      </c>
      <c r="V141" s="1">
        <f>IF('Region - Amravati Data'!M140="Offline",1,0)</f>
        <v>0</v>
      </c>
      <c r="W141" s="1">
        <f>IF('Region - Amravati Data'!N140="Online",1,0)</f>
        <v>0</v>
      </c>
      <c r="X141" s="1">
        <f>IF('Region - Amravati Data'!N140="Offline",1,0)</f>
        <v>1</v>
      </c>
      <c r="Y141" s="1">
        <f>IF('Region - Amravati Data'!O140="Online",1,0)</f>
        <v>0</v>
      </c>
      <c r="Z141" s="1">
        <f>IF('Region - Amravati Data'!O140="Offline",1,0)</f>
        <v>0</v>
      </c>
      <c r="AA141" s="1">
        <f>IF('Region - Amravati Data'!P140="Fully Completed",1,0)</f>
        <v>0</v>
      </c>
      <c r="AB141" s="1">
        <f>IF('Region - Amravati Data'!P140="In Progress",1,0)</f>
        <v>1</v>
      </c>
      <c r="AC141" s="1">
        <f>IF('Region - Amravati Data'!P140="N/A",1,0)</f>
        <v>0</v>
      </c>
      <c r="AD141" s="13">
        <f>IF('Region - Amravati Data'!Q140=1,1,0)</f>
        <v>0</v>
      </c>
      <c r="AE141" s="13">
        <f>IF('Region - Amravati Data'!R140=1,1,0)</f>
        <v>0</v>
      </c>
      <c r="AF141" s="13">
        <f>IF('Region - Amravati Data'!S140=1,1,0)</f>
        <v>1</v>
      </c>
      <c r="AG141" s="13">
        <f>IF('Region - Amravati Data'!T140=1,1,0)</f>
        <v>0</v>
      </c>
      <c r="AH141" s="13">
        <f>IF('Region - Amravati Data'!U140=1,1,0)</f>
        <v>0</v>
      </c>
      <c r="AI141" s="13">
        <f>IF('Region - Amravati Data'!V140=1,1,0)</f>
        <v>0</v>
      </c>
    </row>
    <row r="142" spans="2:35" ht="16" x14ac:dyDescent="0.4">
      <c r="B142" s="1">
        <f>'Region - Amravati Data'!A141</f>
        <v>140</v>
      </c>
      <c r="C142" s="1" t="str">
        <f>'Region - Amravati Data'!B141</f>
        <v>Amravati</v>
      </c>
      <c r="D142" s="1" t="str">
        <f>'Region - Amravati Data'!C141</f>
        <v>Amravati W.M</v>
      </c>
      <c r="E142" s="1" t="str">
        <f>'Region - Amravati Data'!D141</f>
        <v>W.M.Amravati - 2</v>
      </c>
      <c r="F142" s="1" t="str">
        <f>'Region - Amravati Data'!E141</f>
        <v>Chandur Bazar</v>
      </c>
      <c r="G142" s="1" t="str">
        <f>'Region - Amravati Data'!F141</f>
        <v>20003791</v>
      </c>
      <c r="H142" s="1" t="str">
        <f>'Region - Amravati Data'!G141</f>
        <v>105 Villages RRWSS</v>
      </c>
      <c r="I142" s="1" t="str">
        <f>'Region - Amravati Data'!H141</f>
        <v>Mhaispur</v>
      </c>
      <c r="J142" s="1" t="str">
        <f>'Region - Amravati Data'!I141</f>
        <v>Existing 0.35 LL ESR</v>
      </c>
      <c r="K142" s="1">
        <f>IF(J142='Region - Amravati Data'!I141,1,0)</f>
        <v>1</v>
      </c>
      <c r="L142" s="1">
        <f>IF(OR('Region - Amravati Data'!J141="Connected",'Region - Amravati Data'!J141="Not"),1,0)</f>
        <v>1</v>
      </c>
      <c r="M142" s="1">
        <f>IF(OR('Region - Amravati Data'!K141="Connected",'Region - Amravati Data'!K141="Not"),1,0)</f>
        <v>1</v>
      </c>
      <c r="N142" s="1">
        <f>IF(OR('Region - Amravati Data'!L141="Connected",'Region - Amravati Data'!L141="Not"),1,0)</f>
        <v>1</v>
      </c>
      <c r="O142" s="1">
        <f>IF('Region - Amravati Data'!J141="Connected", 1, 0)</f>
        <v>1</v>
      </c>
      <c r="P142" s="1">
        <f>IF('Region - Amravati Data'!J141="Not",1,0)</f>
        <v>0</v>
      </c>
      <c r="Q142" s="1">
        <f>IF('Region - Amravati Data'!K141 = "Connected",1,0)</f>
        <v>1</v>
      </c>
      <c r="R142" s="1">
        <f>IF('Region - Amravati Data'!K141 = "Not",1,0)</f>
        <v>0</v>
      </c>
      <c r="S142" s="1">
        <f>IF('Region - Amravati Data'!L141="Connected",1,0)</f>
        <v>1</v>
      </c>
      <c r="T142" s="1">
        <f>IF('Region - Amravati Data'!L141="Not",1,0)</f>
        <v>0</v>
      </c>
      <c r="U142" s="1">
        <f>IF('Region - Amravati Data'!M141="Online",1,0)</f>
        <v>1</v>
      </c>
      <c r="V142" s="1">
        <f>IF('Region - Amravati Data'!M141="Offline",1,0)</f>
        <v>0</v>
      </c>
      <c r="W142" s="1">
        <f>IF('Region - Amravati Data'!N141="Online",1,0)</f>
        <v>0</v>
      </c>
      <c r="X142" s="1">
        <f>IF('Region - Amravati Data'!N141="Offline",1,0)</f>
        <v>1</v>
      </c>
      <c r="Y142" s="1">
        <f>IF('Region - Amravati Data'!O141="Online",1,0)</f>
        <v>1</v>
      </c>
      <c r="Z142" s="1">
        <f>IF('Region - Amravati Data'!O141="Offline",1,0)</f>
        <v>0</v>
      </c>
      <c r="AA142" s="1">
        <f>IF('Region - Amravati Data'!P141="Fully Completed",1,0)</f>
        <v>1</v>
      </c>
      <c r="AB142" s="1">
        <f>IF('Region - Amravati Data'!P141="In Progress",1,0)</f>
        <v>0</v>
      </c>
      <c r="AC142" s="1">
        <f>IF('Region - Amravati Data'!P141="N/A",1,0)</f>
        <v>0</v>
      </c>
      <c r="AD142" s="13">
        <f>IF('Region - Amravati Data'!Q141=1,1,0)</f>
        <v>0</v>
      </c>
      <c r="AE142" s="13">
        <f>IF('Region - Amravati Data'!R141=1,1,0)</f>
        <v>0</v>
      </c>
      <c r="AF142" s="13">
        <f>IF('Region - Amravati Data'!S141=1,1,0)</f>
        <v>0</v>
      </c>
      <c r="AG142" s="13">
        <f>IF('Region - Amravati Data'!T141=1,1,0)</f>
        <v>1</v>
      </c>
      <c r="AH142" s="13">
        <f>IF('Region - Amravati Data'!U141=1,1,0)</f>
        <v>0</v>
      </c>
      <c r="AI142" s="13">
        <f>IF('Region - Amravati Data'!V141=1,1,0)</f>
        <v>0</v>
      </c>
    </row>
    <row r="143" spans="2:35" ht="16" x14ac:dyDescent="0.4">
      <c r="B143" s="1">
        <f>'Region - Amravati Data'!A142</f>
        <v>141</v>
      </c>
      <c r="C143" s="1" t="str">
        <f>'Region - Amravati Data'!B142</f>
        <v>Amravati</v>
      </c>
      <c r="D143" s="1" t="str">
        <f>'Region - Amravati Data'!C142</f>
        <v>Amravati</v>
      </c>
      <c r="E143" s="1" t="str">
        <f>'Region - Amravati Data'!D142</f>
        <v>Achalpur</v>
      </c>
      <c r="F143" s="1" t="str">
        <f>'Region - Amravati Data'!E142</f>
        <v>Chandur Bazar</v>
      </c>
      <c r="G143" s="1" t="str">
        <f>'Region - Amravati Data'!F142</f>
        <v>7945938</v>
      </c>
      <c r="H143" s="1" t="str">
        <f>'Region - Amravati Data'!G142</f>
        <v>83 Village RRWS Scheme MJP RR (C 39)</v>
      </c>
      <c r="I143" s="1" t="str">
        <f>'Region - Amravati Data'!H142</f>
        <v>Kavitha Bk.</v>
      </c>
      <c r="J143" s="1" t="str">
        <f>'Region - Amravati Data'!I142</f>
        <v>Existing 2 LL ESR- Outlet-1</v>
      </c>
      <c r="K143" s="1">
        <f>IF(J143='Region - Amravati Data'!I142,1,0)</f>
        <v>1</v>
      </c>
      <c r="L143" s="1">
        <f>IF(OR('Region - Amravati Data'!J142="Connected",'Region - Amravati Data'!J142="Not"),1,0)</f>
        <v>1</v>
      </c>
      <c r="M143" s="1">
        <f>IF(OR('Region - Amravati Data'!K142="Connected",'Region - Amravati Data'!K142="Not"),1,0)</f>
        <v>1</v>
      </c>
      <c r="N143" s="1">
        <f>IF(OR('Region - Amravati Data'!L142="Connected",'Region - Amravati Data'!L142="Not"),1,0)</f>
        <v>1</v>
      </c>
      <c r="O143" s="1">
        <f>IF('Region - Amravati Data'!J142="Connected", 1, 0)</f>
        <v>1</v>
      </c>
      <c r="P143" s="1">
        <f>IF('Region - Amravati Data'!J142="Not",1,0)</f>
        <v>0</v>
      </c>
      <c r="Q143" s="1">
        <f>IF('Region - Amravati Data'!K142 = "Connected",1,0)</f>
        <v>1</v>
      </c>
      <c r="R143" s="1">
        <f>IF('Region - Amravati Data'!K142 = "Not",1,0)</f>
        <v>0</v>
      </c>
      <c r="S143" s="1">
        <f>IF('Region - Amravati Data'!L142="Connected",1,0)</f>
        <v>1</v>
      </c>
      <c r="T143" s="1">
        <f>IF('Region - Amravati Data'!L142="Not",1,0)</f>
        <v>0</v>
      </c>
      <c r="U143" s="1">
        <f>IF('Region - Amravati Data'!M142="Online",1,0)</f>
        <v>0</v>
      </c>
      <c r="V143" s="1">
        <f>IF('Region - Amravati Data'!M142="Offline",1,0)</f>
        <v>1</v>
      </c>
      <c r="W143" s="1">
        <f>IF('Region - Amravati Data'!N142="Online",1,0)</f>
        <v>0</v>
      </c>
      <c r="X143" s="1">
        <f>IF('Region - Amravati Data'!N142="Offline",1,0)</f>
        <v>1</v>
      </c>
      <c r="Y143" s="1">
        <f>IF('Region - Amravati Data'!O142="Online",1,0)</f>
        <v>1</v>
      </c>
      <c r="Z143" s="1">
        <f>IF('Region - Amravati Data'!O142="Offline",1,0)</f>
        <v>0</v>
      </c>
      <c r="AA143" s="1">
        <f>IF('Region - Amravati Data'!P142="Fully Completed",1,0)</f>
        <v>1</v>
      </c>
      <c r="AB143" s="1">
        <f>IF('Region - Amravati Data'!P142="In Progress",1,0)</f>
        <v>0</v>
      </c>
      <c r="AC143" s="1">
        <f>IF('Region - Amravati Data'!P142="N/A",1,0)</f>
        <v>0</v>
      </c>
      <c r="AD143" s="13">
        <f>IF('Region - Amravati Data'!Q142=1,1,0)</f>
        <v>0</v>
      </c>
      <c r="AE143" s="13">
        <f>IF('Region - Amravati Data'!R142=1,1,0)</f>
        <v>0</v>
      </c>
      <c r="AF143" s="13">
        <f>IF('Region - Amravati Data'!S142=1,1,0)</f>
        <v>0</v>
      </c>
      <c r="AG143" s="13">
        <f>IF('Region - Amravati Data'!T142=1,1,0)</f>
        <v>1</v>
      </c>
      <c r="AH143" s="13">
        <f>IF('Region - Amravati Data'!U142=1,1,0)</f>
        <v>0</v>
      </c>
      <c r="AI143" s="13">
        <f>IF('Region - Amravati Data'!V142=1,1,0)</f>
        <v>0</v>
      </c>
    </row>
    <row r="144" spans="2:35" ht="16" x14ac:dyDescent="0.4">
      <c r="B144" s="1">
        <f>'Region - Amravati Data'!A143</f>
        <v>142</v>
      </c>
      <c r="C144" s="1" t="str">
        <f>'Region - Amravati Data'!B143</f>
        <v>Amravati</v>
      </c>
      <c r="D144" s="1" t="str">
        <f>'Region - Amravati Data'!C143</f>
        <v>Amravati</v>
      </c>
      <c r="E144" s="1" t="str">
        <f>'Region - Amravati Data'!D143</f>
        <v>Amravati - 2</v>
      </c>
      <c r="F144" s="1" t="str">
        <f>'Region - Amravati Data'!E143</f>
        <v>Nandgaon Khandeshwar</v>
      </c>
      <c r="G144" s="1" t="str">
        <f>'Region - Amravati Data'!F143</f>
        <v>20030120</v>
      </c>
      <c r="H144" s="1" t="str">
        <f>'Region - Amravati Data'!G143</f>
        <v>Papal &amp; 5 Villages RRWS</v>
      </c>
      <c r="I144" s="1" t="str">
        <f>'Region - Amravati Data'!H143</f>
        <v>Papal</v>
      </c>
      <c r="J144" s="1" t="str">
        <f>'Region - Amravati Data'!I143</f>
        <v>Existing 0.75 LL ESR-2</v>
      </c>
      <c r="K144" s="1">
        <f>IF(J144='Region - Amravati Data'!I143,1,0)</f>
        <v>1</v>
      </c>
      <c r="L144" s="1">
        <f>IF(OR('Region - Amravati Data'!J143="Connected",'Region - Amravati Data'!J143="Not"),1,0)</f>
        <v>1</v>
      </c>
      <c r="M144" s="1">
        <f>IF(OR('Region - Amravati Data'!K143="Connected",'Region - Amravati Data'!K143="Not"),1,0)</f>
        <v>1</v>
      </c>
      <c r="N144" s="1">
        <f>IF(OR('Region - Amravati Data'!L143="Connected",'Region - Amravati Data'!L143="Not"),1,0)</f>
        <v>1</v>
      </c>
      <c r="O144" s="1">
        <f>IF('Region - Amravati Data'!J143="Connected", 1, 0)</f>
        <v>1</v>
      </c>
      <c r="P144" s="1">
        <f>IF('Region - Amravati Data'!J143="Not",1,0)</f>
        <v>0</v>
      </c>
      <c r="Q144" s="1">
        <f>IF('Region - Amravati Data'!K143 = "Connected",1,0)</f>
        <v>0</v>
      </c>
      <c r="R144" s="1">
        <f>IF('Region - Amravati Data'!K143 = "Not",1,0)</f>
        <v>1</v>
      </c>
      <c r="S144" s="1">
        <f>IF('Region - Amravati Data'!L143="Connected",1,0)</f>
        <v>1</v>
      </c>
      <c r="T144" s="1">
        <f>IF('Region - Amravati Data'!L143="Not",1,0)</f>
        <v>0</v>
      </c>
      <c r="U144" s="1">
        <f>IF('Region - Amravati Data'!M143="Online",1,0)</f>
        <v>1</v>
      </c>
      <c r="V144" s="1">
        <f>IF('Region - Amravati Data'!M143="Offline",1,0)</f>
        <v>0</v>
      </c>
      <c r="W144" s="1">
        <f>IF('Region - Amravati Data'!N143="Online",1,0)</f>
        <v>0</v>
      </c>
      <c r="X144" s="1">
        <f>IF('Region - Amravati Data'!N143="Offline",1,0)</f>
        <v>0</v>
      </c>
      <c r="Y144" s="1">
        <f>IF('Region - Amravati Data'!O143="Online",1,0)</f>
        <v>0</v>
      </c>
      <c r="Z144" s="1">
        <f>IF('Region - Amravati Data'!O143="Offline",1,0)</f>
        <v>1</v>
      </c>
      <c r="AA144" s="1">
        <f>IF('Region - Amravati Data'!P143="Fully Completed",1,0)</f>
        <v>0</v>
      </c>
      <c r="AB144" s="1">
        <f>IF('Region - Amravati Data'!P143="In Progress",1,0)</f>
        <v>1</v>
      </c>
      <c r="AC144" s="1">
        <f>IF('Region - Amravati Data'!P143="N/A",1,0)</f>
        <v>0</v>
      </c>
      <c r="AD144" s="13">
        <f>IF('Region - Amravati Data'!Q143=1,1,0)</f>
        <v>0</v>
      </c>
      <c r="AE144" s="13">
        <f>IF('Region - Amravati Data'!R143=1,1,0)</f>
        <v>1</v>
      </c>
      <c r="AF144" s="13">
        <f>IF('Region - Amravati Data'!S143=1,1,0)</f>
        <v>0</v>
      </c>
      <c r="AG144" s="13">
        <f>IF('Region - Amravati Data'!T143=1,1,0)</f>
        <v>0</v>
      </c>
      <c r="AH144" s="13">
        <f>IF('Region - Amravati Data'!U143=1,1,0)</f>
        <v>0</v>
      </c>
      <c r="AI144" s="13">
        <f>IF('Region - Amravati Data'!V143=1,1,0)</f>
        <v>1</v>
      </c>
    </row>
    <row r="145" spans="2:35" ht="16" x14ac:dyDescent="0.4">
      <c r="B145" s="1">
        <f>'Region - Amravati Data'!A144</f>
        <v>143</v>
      </c>
      <c r="C145" s="1" t="str">
        <f>'Region - Amravati Data'!B144</f>
        <v>Akola</v>
      </c>
      <c r="D145" s="1" t="str">
        <f>'Region - Amravati Data'!C144</f>
        <v>Akola</v>
      </c>
      <c r="E145" s="1" t="str">
        <f>'Region - Amravati Data'!D144</f>
        <v>Akola</v>
      </c>
      <c r="F145" s="1" t="str">
        <f>'Region - Amravati Data'!E144</f>
        <v>Akola</v>
      </c>
      <c r="G145" s="1" t="str">
        <f>'Region - Amravati Data'!F144</f>
        <v>20028565</v>
      </c>
      <c r="H145" s="1" t="str">
        <f>'Region - Amravati Data'!G144</f>
        <v>Akot 84 VRRWSS Tq. Akola, Akot &amp; Telhara Dist. Akola</v>
      </c>
      <c r="I145" s="1" t="str">
        <f>'Region - Amravati Data'!H144</f>
        <v>Patsul</v>
      </c>
      <c r="J145" s="1" t="str">
        <f>'Region - Amravati Data'!I144</f>
        <v>Existing 0.60 LL ESR</v>
      </c>
      <c r="K145" s="1">
        <f>IF(J145='Region - Amravati Data'!I144,1,0)</f>
        <v>1</v>
      </c>
      <c r="L145" s="1">
        <f>IF(OR('Region - Amravati Data'!J144="Connected",'Region - Amravati Data'!J144="Not"),1,0)</f>
        <v>1</v>
      </c>
      <c r="M145" s="1">
        <f>IF(OR('Region - Amravati Data'!K144="Connected",'Region - Amravati Data'!K144="Not"),1,0)</f>
        <v>1</v>
      </c>
      <c r="N145" s="1">
        <f>IF(OR('Region - Amravati Data'!L144="Connected",'Region - Amravati Data'!L144="Not"),1,0)</f>
        <v>1</v>
      </c>
      <c r="O145" s="1">
        <f>IF('Region - Amravati Data'!J144="Connected", 1, 0)</f>
        <v>1</v>
      </c>
      <c r="P145" s="1">
        <f>IF('Region - Amravati Data'!J144="Not",1,0)</f>
        <v>0</v>
      </c>
      <c r="Q145" s="1">
        <f>IF('Region - Amravati Data'!K144 = "Connected",1,0)</f>
        <v>0</v>
      </c>
      <c r="R145" s="1">
        <f>IF('Region - Amravati Data'!K144 = "Not",1,0)</f>
        <v>1</v>
      </c>
      <c r="S145" s="1">
        <f>IF('Region - Amravati Data'!L144="Connected",1,0)</f>
        <v>1</v>
      </c>
      <c r="T145" s="1">
        <f>IF('Region - Amravati Data'!L144="Not",1,0)</f>
        <v>0</v>
      </c>
      <c r="U145" s="1">
        <f>IF('Region - Amravati Data'!M144="Online",1,0)</f>
        <v>1</v>
      </c>
      <c r="V145" s="1">
        <f>IF('Region - Amravati Data'!M144="Offline",1,0)</f>
        <v>0</v>
      </c>
      <c r="W145" s="1">
        <f>IF('Region - Amravati Data'!N144="Online",1,0)</f>
        <v>0</v>
      </c>
      <c r="X145" s="1">
        <f>IF('Region - Amravati Data'!N144="Offline",1,0)</f>
        <v>0</v>
      </c>
      <c r="Y145" s="1">
        <f>IF('Region - Amravati Data'!O144="Online",1,0)</f>
        <v>1</v>
      </c>
      <c r="Z145" s="1">
        <f>IF('Region - Amravati Data'!O144="Offline",1,0)</f>
        <v>0</v>
      </c>
      <c r="AA145" s="1">
        <f>IF('Region - Amravati Data'!P144="Fully Completed",1,0)</f>
        <v>0</v>
      </c>
      <c r="AB145" s="1">
        <f>IF('Region - Amravati Data'!P144="In Progress",1,0)</f>
        <v>1</v>
      </c>
      <c r="AC145" s="1">
        <f>IF('Region - Amravati Data'!P144="N/A",1,0)</f>
        <v>0</v>
      </c>
      <c r="AD145" s="13">
        <f>IF('Region - Amravati Data'!Q144=1,1,0)</f>
        <v>0</v>
      </c>
      <c r="AE145" s="13">
        <f>IF('Region - Amravati Data'!R144=1,1,0)</f>
        <v>0</v>
      </c>
      <c r="AF145" s="13">
        <f>IF('Region - Amravati Data'!S144=1,1,0)</f>
        <v>0</v>
      </c>
      <c r="AG145" s="13">
        <f>IF('Region - Amravati Data'!T144=1,1,0)</f>
        <v>0</v>
      </c>
      <c r="AH145" s="13">
        <f>IF('Region - Amravati Data'!U144=1,1,0)</f>
        <v>0</v>
      </c>
      <c r="AI145" s="13">
        <f>IF('Region - Amravati Data'!V144=1,1,0)</f>
        <v>0</v>
      </c>
    </row>
    <row r="146" spans="2:35" ht="16" x14ac:dyDescent="0.4">
      <c r="B146" s="1">
        <f>'Region - Amravati Data'!A145</f>
        <v>144</v>
      </c>
      <c r="C146" s="1" t="str">
        <f>'Region - Amravati Data'!B145</f>
        <v>Amravati</v>
      </c>
      <c r="D146" s="1" t="str">
        <f>'Region - Amravati Data'!C145</f>
        <v>Amravati</v>
      </c>
      <c r="E146" s="1" t="str">
        <f>'Region - Amravati Data'!D145</f>
        <v>Achalpur</v>
      </c>
      <c r="F146" s="1" t="str">
        <f>'Region - Amravati Data'!E145</f>
        <v>Achalpur</v>
      </c>
      <c r="G146" s="1" t="str">
        <f>'Region - Amravati Data'!F145</f>
        <v>7945938</v>
      </c>
      <c r="H146" s="1" t="str">
        <f>'Region - Amravati Data'!G145</f>
        <v>83 Village RRWS Scheme MJP RR (C 39)</v>
      </c>
      <c r="I146" s="1" t="str">
        <f>'Region - Amravati Data'!H145</f>
        <v>Thokbarda</v>
      </c>
      <c r="J146" s="1" t="str">
        <f>'Region - Amravati Data'!I145</f>
        <v>Existing 0.75 LL ESR</v>
      </c>
      <c r="K146" s="1">
        <f>IF(J146='Region - Amravati Data'!I145,1,0)</f>
        <v>1</v>
      </c>
      <c r="L146" s="1">
        <f>IF(OR('Region - Amravati Data'!J145="Connected",'Region - Amravati Data'!J145="Not"),1,0)</f>
        <v>1</v>
      </c>
      <c r="M146" s="1">
        <f>IF(OR('Region - Amravati Data'!K145="Connected",'Region - Amravati Data'!K145="Not"),1,0)</f>
        <v>1</v>
      </c>
      <c r="N146" s="1">
        <f>IF(OR('Region - Amravati Data'!L145="Connected",'Region - Amravati Data'!L145="Not"),1,0)</f>
        <v>1</v>
      </c>
      <c r="O146" s="1">
        <f>IF('Region - Amravati Data'!J145="Connected", 1, 0)</f>
        <v>1</v>
      </c>
      <c r="P146" s="1">
        <f>IF('Region - Amravati Data'!J145="Not",1,0)</f>
        <v>0</v>
      </c>
      <c r="Q146" s="1">
        <f>IF('Region - Amravati Data'!K145 = "Connected",1,0)</f>
        <v>1</v>
      </c>
      <c r="R146" s="1">
        <f>IF('Region - Amravati Data'!K145 = "Not",1,0)</f>
        <v>0</v>
      </c>
      <c r="S146" s="1">
        <f>IF('Region - Amravati Data'!L145="Connected",1,0)</f>
        <v>1</v>
      </c>
      <c r="T146" s="1">
        <f>IF('Region - Amravati Data'!L145="Not",1,0)</f>
        <v>0</v>
      </c>
      <c r="U146" s="1">
        <f>IF('Region - Amravati Data'!M145="Online",1,0)</f>
        <v>1</v>
      </c>
      <c r="V146" s="1">
        <f>IF('Region - Amravati Data'!M145="Offline",1,0)</f>
        <v>0</v>
      </c>
      <c r="W146" s="1">
        <f>IF('Region - Amravati Data'!N145="Online",1,0)</f>
        <v>0</v>
      </c>
      <c r="X146" s="1">
        <f>IF('Region - Amravati Data'!N145="Offline",1,0)</f>
        <v>1</v>
      </c>
      <c r="Y146" s="1">
        <f>IF('Region - Amravati Data'!O145="Online",1,0)</f>
        <v>1</v>
      </c>
      <c r="Z146" s="1">
        <f>IF('Region - Amravati Data'!O145="Offline",1,0)</f>
        <v>0</v>
      </c>
      <c r="AA146" s="1">
        <f>IF('Region - Amravati Data'!P145="Fully Completed",1,0)</f>
        <v>1</v>
      </c>
      <c r="AB146" s="1">
        <f>IF('Region - Amravati Data'!P145="In Progress",1,0)</f>
        <v>0</v>
      </c>
      <c r="AC146" s="1">
        <f>IF('Region - Amravati Data'!P145="N/A",1,0)</f>
        <v>0</v>
      </c>
      <c r="AD146" s="13">
        <f>IF('Region - Amravati Data'!Q145=1,1,0)</f>
        <v>0</v>
      </c>
      <c r="AE146" s="13">
        <f>IF('Region - Amravati Data'!R145=1,1,0)</f>
        <v>0</v>
      </c>
      <c r="AF146" s="13">
        <f>IF('Region - Amravati Data'!S145=1,1,0)</f>
        <v>0</v>
      </c>
      <c r="AG146" s="13">
        <f>IF('Region - Amravati Data'!T145=1,1,0)</f>
        <v>1</v>
      </c>
      <c r="AH146" s="13">
        <f>IF('Region - Amravati Data'!U145=1,1,0)</f>
        <v>0</v>
      </c>
      <c r="AI146" s="13">
        <f>IF('Region - Amravati Data'!V145=1,1,0)</f>
        <v>0</v>
      </c>
    </row>
    <row r="147" spans="2:35" ht="16" x14ac:dyDescent="0.4">
      <c r="B147" s="1">
        <f>'Region - Amravati Data'!A146</f>
        <v>145</v>
      </c>
      <c r="C147" s="1" t="str">
        <f>'Region - Amravati Data'!B146</f>
        <v>Amravati</v>
      </c>
      <c r="D147" s="1" t="str">
        <f>'Region - Amravati Data'!C146</f>
        <v>Amravati</v>
      </c>
      <c r="E147" s="1" t="str">
        <f>'Region - Amravati Data'!D146</f>
        <v>Achalpur</v>
      </c>
      <c r="F147" s="1" t="str">
        <f>'Region - Amravati Data'!E146</f>
        <v>Chandur Bazar</v>
      </c>
      <c r="G147" s="1" t="str">
        <f>'Region - Amravati Data'!F146</f>
        <v>7945938</v>
      </c>
      <c r="H147" s="1" t="str">
        <f>'Region - Amravati Data'!G146</f>
        <v>83 Village RRWS Scheme MJP RR (C 39)</v>
      </c>
      <c r="I147" s="1" t="str">
        <f>'Region - Amravati Data'!H146</f>
        <v>Kandali</v>
      </c>
      <c r="J147" s="1" t="str">
        <f>'Region - Amravati Data'!I146</f>
        <v>Existing 1.00 LL ESR</v>
      </c>
      <c r="K147" s="1">
        <f>IF(J147='Region - Amravati Data'!I146,1,0)</f>
        <v>1</v>
      </c>
      <c r="L147" s="1">
        <f>IF(OR('Region - Amravati Data'!J146="Connected",'Region - Amravati Data'!J146="Not"),1,0)</f>
        <v>1</v>
      </c>
      <c r="M147" s="1">
        <f>IF(OR('Region - Amravati Data'!K146="Connected",'Region - Amravati Data'!K146="Not"),1,0)</f>
        <v>1</v>
      </c>
      <c r="N147" s="1">
        <f>IF(OR('Region - Amravati Data'!L146="Connected",'Region - Amravati Data'!L146="Not"),1,0)</f>
        <v>1</v>
      </c>
      <c r="O147" s="1">
        <f>IF('Region - Amravati Data'!J146="Connected", 1, 0)</f>
        <v>1</v>
      </c>
      <c r="P147" s="1">
        <f>IF('Region - Amravati Data'!J146="Not",1,0)</f>
        <v>0</v>
      </c>
      <c r="Q147" s="1">
        <f>IF('Region - Amravati Data'!K146 = "Connected",1,0)</f>
        <v>1</v>
      </c>
      <c r="R147" s="1">
        <f>IF('Region - Amravati Data'!K146 = "Not",1,0)</f>
        <v>0</v>
      </c>
      <c r="S147" s="1">
        <f>IF('Region - Amravati Data'!L146="Connected",1,0)</f>
        <v>1</v>
      </c>
      <c r="T147" s="1">
        <f>IF('Region - Amravati Data'!L146="Not",1,0)</f>
        <v>0</v>
      </c>
      <c r="U147" s="1">
        <f>IF('Region - Amravati Data'!M146="Online",1,0)</f>
        <v>1</v>
      </c>
      <c r="V147" s="1">
        <f>IF('Region - Amravati Data'!M146="Offline",1,0)</f>
        <v>0</v>
      </c>
      <c r="W147" s="1">
        <f>IF('Region - Amravati Data'!N146="Online",1,0)</f>
        <v>1</v>
      </c>
      <c r="X147" s="1">
        <f>IF('Region - Amravati Data'!N146="Offline",1,0)</f>
        <v>0</v>
      </c>
      <c r="Y147" s="1">
        <f>IF('Region - Amravati Data'!O146="Online",1,0)</f>
        <v>1</v>
      </c>
      <c r="Z147" s="1">
        <f>IF('Region - Amravati Data'!O146="Offline",1,0)</f>
        <v>0</v>
      </c>
      <c r="AA147" s="1">
        <f>IF('Region - Amravati Data'!P146="Fully Completed",1,0)</f>
        <v>1</v>
      </c>
      <c r="AB147" s="1">
        <f>IF('Region - Amravati Data'!P146="In Progress",1,0)</f>
        <v>0</v>
      </c>
      <c r="AC147" s="1">
        <f>IF('Region - Amravati Data'!P146="N/A",1,0)</f>
        <v>0</v>
      </c>
      <c r="AD147" s="13">
        <f>IF('Region - Amravati Data'!Q146=1,1,0)</f>
        <v>0</v>
      </c>
      <c r="AE147" s="13">
        <f>IF('Region - Amravati Data'!R146=1,1,0)</f>
        <v>0</v>
      </c>
      <c r="AF147" s="13">
        <f>IF('Region - Amravati Data'!S146=1,1,0)</f>
        <v>0</v>
      </c>
      <c r="AG147" s="13">
        <f>IF('Region - Amravati Data'!T146=1,1,0)</f>
        <v>0</v>
      </c>
      <c r="AH147" s="13">
        <f>IF('Region - Amravati Data'!U146=1,1,0)</f>
        <v>0</v>
      </c>
      <c r="AI147" s="13">
        <f>IF('Region - Amravati Data'!V146=1,1,0)</f>
        <v>0</v>
      </c>
    </row>
    <row r="148" spans="2:35" ht="16" x14ac:dyDescent="0.4">
      <c r="B148" s="1">
        <f>'Region - Amravati Data'!A147</f>
        <v>146</v>
      </c>
      <c r="C148" s="1" t="str">
        <f>'Region - Amravati Data'!B147</f>
        <v>Akola</v>
      </c>
      <c r="D148" s="1" t="str">
        <f>'Region - Amravati Data'!C147</f>
        <v>Buldhana</v>
      </c>
      <c r="E148" s="1" t="str">
        <f>'Region - Amravati Data'!D147</f>
        <v>Buldhana</v>
      </c>
      <c r="F148" s="1" t="str">
        <f>'Region - Amravati Data'!E147</f>
        <v>Motala</v>
      </c>
      <c r="G148" s="1" t="str">
        <f>'Region - Amravati Data'!F147</f>
        <v>20027978</v>
      </c>
      <c r="H148" s="1" t="str">
        <f>'Region - Amravati Data'!G147</f>
        <v>Dhamangaon Deshmukh &amp; 9 Villages RRWSS</v>
      </c>
      <c r="I148" s="1" t="str">
        <f>'Region - Amravati Data'!H147</f>
        <v>Pimpalgaon Nath</v>
      </c>
      <c r="J148" s="1" t="str">
        <f>'Region - Amravati Data'!I147</f>
        <v>Proposed 0.45 LL ESR</v>
      </c>
      <c r="K148" s="1">
        <f>IF(J148='Region - Amravati Data'!I147,1,0)</f>
        <v>1</v>
      </c>
      <c r="L148" s="1">
        <f>IF(OR('Region - Amravati Data'!J147="Connected",'Region - Amravati Data'!J147="Not"),1,0)</f>
        <v>1</v>
      </c>
      <c r="M148" s="1">
        <f>IF(OR('Region - Amravati Data'!K147="Connected",'Region - Amravati Data'!K147="Not"),1,0)</f>
        <v>1</v>
      </c>
      <c r="N148" s="1">
        <f>IF(OR('Region - Amravati Data'!L147="Connected",'Region - Amravati Data'!L147="Not"),1,0)</f>
        <v>1</v>
      </c>
      <c r="O148" s="1">
        <f>IF('Region - Amravati Data'!J147="Connected", 1, 0)</f>
        <v>1</v>
      </c>
      <c r="P148" s="1">
        <f>IF('Region - Amravati Data'!J147="Not",1,0)</f>
        <v>0</v>
      </c>
      <c r="Q148" s="1">
        <f>IF('Region - Amravati Data'!K147 = "Connected",1,0)</f>
        <v>1</v>
      </c>
      <c r="R148" s="1">
        <f>IF('Region - Amravati Data'!K147 = "Not",1,0)</f>
        <v>0</v>
      </c>
      <c r="S148" s="1">
        <f>IF('Region - Amravati Data'!L147="Connected",1,0)</f>
        <v>1</v>
      </c>
      <c r="T148" s="1">
        <f>IF('Region - Amravati Data'!L147="Not",1,0)</f>
        <v>0</v>
      </c>
      <c r="U148" s="1">
        <f>IF('Region - Amravati Data'!M147="Online",1,0)</f>
        <v>1</v>
      </c>
      <c r="V148" s="1">
        <f>IF('Region - Amravati Data'!M147="Offline",1,0)</f>
        <v>0</v>
      </c>
      <c r="W148" s="1">
        <f>IF('Region - Amravati Data'!N147="Online",1,0)</f>
        <v>0</v>
      </c>
      <c r="X148" s="1">
        <f>IF('Region - Amravati Data'!N147="Offline",1,0)</f>
        <v>1</v>
      </c>
      <c r="Y148" s="1">
        <f>IF('Region - Amravati Data'!O147="Online",1,0)</f>
        <v>1</v>
      </c>
      <c r="Z148" s="1">
        <f>IF('Region - Amravati Data'!O147="Offline",1,0)</f>
        <v>0</v>
      </c>
      <c r="AA148" s="1">
        <f>IF('Region - Amravati Data'!P147="Fully Completed",1,0)</f>
        <v>1</v>
      </c>
      <c r="AB148" s="1">
        <f>IF('Region - Amravati Data'!P147="In Progress",1,0)</f>
        <v>0</v>
      </c>
      <c r="AC148" s="1">
        <f>IF('Region - Amravati Data'!P147="N/A",1,0)</f>
        <v>0</v>
      </c>
      <c r="AD148" s="13">
        <f>IF('Region - Amravati Data'!Q147=1,1,0)</f>
        <v>0</v>
      </c>
      <c r="AE148" s="13">
        <f>IF('Region - Amravati Data'!R147=1,1,0)</f>
        <v>0</v>
      </c>
      <c r="AF148" s="13">
        <f>IF('Region - Amravati Data'!S147=1,1,0)</f>
        <v>0</v>
      </c>
      <c r="AG148" s="13">
        <f>IF('Region - Amravati Data'!T147=1,1,0)</f>
        <v>1</v>
      </c>
      <c r="AH148" s="13">
        <f>IF('Region - Amravati Data'!U147=1,1,0)</f>
        <v>0</v>
      </c>
      <c r="AI148" s="13">
        <f>IF('Region - Amravati Data'!V147=1,1,0)</f>
        <v>0</v>
      </c>
    </row>
    <row r="149" spans="2:35" ht="16" x14ac:dyDescent="0.4">
      <c r="B149" s="1">
        <f>'Region - Amravati Data'!A148</f>
        <v>147</v>
      </c>
      <c r="C149" s="1" t="str">
        <f>'Region - Amravati Data'!B148</f>
        <v>Akola</v>
      </c>
      <c r="D149" s="1" t="str">
        <f>'Region - Amravati Data'!C148</f>
        <v>Buldhana</v>
      </c>
      <c r="E149" s="1" t="str">
        <f>'Region - Amravati Data'!D148</f>
        <v>Buldhana</v>
      </c>
      <c r="F149" s="1" t="str">
        <f>'Region - Amravati Data'!E148</f>
        <v>Motala</v>
      </c>
      <c r="G149" s="1" t="str">
        <f>'Region - Amravati Data'!F148</f>
        <v>20027978</v>
      </c>
      <c r="H149" s="1" t="str">
        <f>'Region - Amravati Data'!G148</f>
        <v>Dhamangaon Deshmukh &amp; 9 Villages RRWSS</v>
      </c>
      <c r="I149" s="1" t="str">
        <f>'Region - Amravati Data'!H148</f>
        <v>Pimpalgaon Nath</v>
      </c>
      <c r="J149" s="1" t="str">
        <f>'Region - Amravati Data'!I148</f>
        <v>Existing 0.40 LL ESR</v>
      </c>
      <c r="K149" s="1">
        <f>IF(J149='Region - Amravati Data'!I148,1,0)</f>
        <v>1</v>
      </c>
      <c r="L149" s="1">
        <f>IF(OR('Region - Amravati Data'!J148="Connected",'Region - Amravati Data'!J148="Not"),1,0)</f>
        <v>1</v>
      </c>
      <c r="M149" s="1">
        <f>IF(OR('Region - Amravati Data'!K148="Connected",'Region - Amravati Data'!K148="Not"),1,0)</f>
        <v>1</v>
      </c>
      <c r="N149" s="1">
        <f>IF(OR('Region - Amravati Data'!L148="Connected",'Region - Amravati Data'!L148="Not"),1,0)</f>
        <v>1</v>
      </c>
      <c r="O149" s="1">
        <f>IF('Region - Amravati Data'!J148="Connected", 1, 0)</f>
        <v>1</v>
      </c>
      <c r="P149" s="1">
        <f>IF('Region - Amravati Data'!J148="Not",1,0)</f>
        <v>0</v>
      </c>
      <c r="Q149" s="1">
        <f>IF('Region - Amravati Data'!K148 = "Connected",1,0)</f>
        <v>1</v>
      </c>
      <c r="R149" s="1">
        <f>IF('Region - Amravati Data'!K148 = "Not",1,0)</f>
        <v>0</v>
      </c>
      <c r="S149" s="1">
        <f>IF('Region - Amravati Data'!L148="Connected",1,0)</f>
        <v>1</v>
      </c>
      <c r="T149" s="1">
        <f>IF('Region - Amravati Data'!L148="Not",1,0)</f>
        <v>0</v>
      </c>
      <c r="U149" s="1">
        <f>IF('Region - Amravati Data'!M148="Online",1,0)</f>
        <v>1</v>
      </c>
      <c r="V149" s="1">
        <f>IF('Region - Amravati Data'!M148="Offline",1,0)</f>
        <v>0</v>
      </c>
      <c r="W149" s="1">
        <f>IF('Region - Amravati Data'!N148="Online",1,0)</f>
        <v>1</v>
      </c>
      <c r="X149" s="1">
        <f>IF('Region - Amravati Data'!N148="Offline",1,0)</f>
        <v>0</v>
      </c>
      <c r="Y149" s="1">
        <f>IF('Region - Amravati Data'!O148="Online",1,0)</f>
        <v>1</v>
      </c>
      <c r="Z149" s="1">
        <f>IF('Region - Amravati Data'!O148="Offline",1,0)</f>
        <v>0</v>
      </c>
      <c r="AA149" s="1">
        <f>IF('Region - Amravati Data'!P148="Fully Completed",1,0)</f>
        <v>1</v>
      </c>
      <c r="AB149" s="1">
        <f>IF('Region - Amravati Data'!P148="In Progress",1,0)</f>
        <v>0</v>
      </c>
      <c r="AC149" s="1">
        <f>IF('Region - Amravati Data'!P148="N/A",1,0)</f>
        <v>0</v>
      </c>
      <c r="AD149" s="13">
        <f>IF('Region - Amravati Data'!Q148=1,1,0)</f>
        <v>0</v>
      </c>
      <c r="AE149" s="13">
        <f>IF('Region - Amravati Data'!R148=1,1,0)</f>
        <v>0</v>
      </c>
      <c r="AF149" s="13">
        <f>IF('Region - Amravati Data'!S148=1,1,0)</f>
        <v>0</v>
      </c>
      <c r="AG149" s="13">
        <f>IF('Region - Amravati Data'!T148=1,1,0)</f>
        <v>0</v>
      </c>
      <c r="AH149" s="13">
        <f>IF('Region - Amravati Data'!U148=1,1,0)</f>
        <v>0</v>
      </c>
      <c r="AI149" s="13">
        <f>IF('Region - Amravati Data'!V148=1,1,0)</f>
        <v>0</v>
      </c>
    </row>
    <row r="150" spans="2:35" ht="16" x14ac:dyDescent="0.4">
      <c r="B150" s="1">
        <f>'Region - Amravati Data'!A149</f>
        <v>148</v>
      </c>
      <c r="C150" s="1" t="str">
        <f>'Region - Amravati Data'!B149</f>
        <v>Akola</v>
      </c>
      <c r="D150" s="1" t="str">
        <f>'Region - Amravati Data'!C149</f>
        <v>Buldhana</v>
      </c>
      <c r="E150" s="1" t="str">
        <f>'Region - Amravati Data'!D149</f>
        <v>Buldhana</v>
      </c>
      <c r="F150" s="1" t="str">
        <f>'Region - Amravati Data'!E149</f>
        <v>Motala</v>
      </c>
      <c r="G150" s="1" t="str">
        <f>'Region - Amravati Data'!F149</f>
        <v>20027978</v>
      </c>
      <c r="H150" s="1" t="str">
        <f>'Region - Amravati Data'!G149</f>
        <v>Dhamangaon Deshmukh &amp; 9 Villages RRWSS</v>
      </c>
      <c r="I150" s="1" t="str">
        <f>'Region - Amravati Data'!H149</f>
        <v>Pimpalgaon Nath Tanda</v>
      </c>
      <c r="J150" s="1" t="str">
        <f>'Region - Amravati Data'!I149</f>
        <v>Proposed 0.45 LL ESR</v>
      </c>
      <c r="K150" s="1">
        <f>IF(J150='Region - Amravati Data'!I149,1,0)</f>
        <v>1</v>
      </c>
      <c r="L150" s="1">
        <f>IF(OR('Region - Amravati Data'!J149="Connected",'Region - Amravati Data'!J149="Not"),1,0)</f>
        <v>1</v>
      </c>
      <c r="M150" s="1">
        <f>IF(OR('Region - Amravati Data'!K149="Connected",'Region - Amravati Data'!K149="Not"),1,0)</f>
        <v>1</v>
      </c>
      <c r="N150" s="1">
        <f>IF(OR('Region - Amravati Data'!L149="Connected",'Region - Amravati Data'!L149="Not"),1,0)</f>
        <v>1</v>
      </c>
      <c r="O150" s="1">
        <f>IF('Region - Amravati Data'!J149="Connected", 1, 0)</f>
        <v>1</v>
      </c>
      <c r="P150" s="1">
        <f>IF('Region - Amravati Data'!J149="Not",1,0)</f>
        <v>0</v>
      </c>
      <c r="Q150" s="1">
        <f>IF('Region - Amravati Data'!K149 = "Connected",1,0)</f>
        <v>1</v>
      </c>
      <c r="R150" s="1">
        <f>IF('Region - Amravati Data'!K149 = "Not",1,0)</f>
        <v>0</v>
      </c>
      <c r="S150" s="1">
        <f>IF('Region - Amravati Data'!L149="Connected",1,0)</f>
        <v>1</v>
      </c>
      <c r="T150" s="1">
        <f>IF('Region - Amravati Data'!L149="Not",1,0)</f>
        <v>0</v>
      </c>
      <c r="U150" s="1">
        <f>IF('Region - Amravati Data'!M149="Online",1,0)</f>
        <v>1</v>
      </c>
      <c r="V150" s="1">
        <f>IF('Region - Amravati Data'!M149="Offline",1,0)</f>
        <v>0</v>
      </c>
      <c r="W150" s="1">
        <f>IF('Region - Amravati Data'!N149="Online",1,0)</f>
        <v>1</v>
      </c>
      <c r="X150" s="1">
        <f>IF('Region - Amravati Data'!N149="Offline",1,0)</f>
        <v>0</v>
      </c>
      <c r="Y150" s="1">
        <f>IF('Region - Amravati Data'!O149="Online",1,0)</f>
        <v>1</v>
      </c>
      <c r="Z150" s="1">
        <f>IF('Region - Amravati Data'!O149="Offline",1,0)</f>
        <v>0</v>
      </c>
      <c r="AA150" s="1">
        <f>IF('Region - Amravati Data'!P149="Fully Completed",1,0)</f>
        <v>1</v>
      </c>
      <c r="AB150" s="1">
        <f>IF('Region - Amravati Data'!P149="In Progress",1,0)</f>
        <v>0</v>
      </c>
      <c r="AC150" s="1">
        <f>IF('Region - Amravati Data'!P149="N/A",1,0)</f>
        <v>0</v>
      </c>
      <c r="AD150" s="13">
        <f>IF('Region - Amravati Data'!Q149=1,1,0)</f>
        <v>0</v>
      </c>
      <c r="AE150" s="13">
        <f>IF('Region - Amravati Data'!R149=1,1,0)</f>
        <v>0</v>
      </c>
      <c r="AF150" s="13">
        <f>IF('Region - Amravati Data'!S149=1,1,0)</f>
        <v>0</v>
      </c>
      <c r="AG150" s="13">
        <f>IF('Region - Amravati Data'!T149=1,1,0)</f>
        <v>0</v>
      </c>
      <c r="AH150" s="13">
        <f>IF('Region - Amravati Data'!U149=1,1,0)</f>
        <v>0</v>
      </c>
      <c r="AI150" s="13">
        <f>IF('Region - Amravati Data'!V149=1,1,0)</f>
        <v>0</v>
      </c>
    </row>
    <row r="151" spans="2:35" ht="16" x14ac:dyDescent="0.4">
      <c r="B151" s="1">
        <f>'Region - Amravati Data'!A150</f>
        <v>149</v>
      </c>
      <c r="C151" s="1" t="str">
        <f>'Region - Amravati Data'!B150</f>
        <v>Akola</v>
      </c>
      <c r="D151" s="1" t="str">
        <f>'Region - Amravati Data'!C150</f>
        <v>Buldhana</v>
      </c>
      <c r="E151" s="1" t="str">
        <f>'Region - Amravati Data'!D150</f>
        <v>Buldhana</v>
      </c>
      <c r="F151" s="1" t="str">
        <f>'Region - Amravati Data'!E150</f>
        <v>Motala</v>
      </c>
      <c r="G151" s="1" t="str">
        <f>'Region - Amravati Data'!F150</f>
        <v>20027978</v>
      </c>
      <c r="H151" s="1" t="str">
        <f>'Region - Amravati Data'!G150</f>
        <v>Dhamangaon Deshmukh &amp; 9 Villages RRWSS</v>
      </c>
      <c r="I151" s="1" t="str">
        <f>'Region - Amravati Data'!H150</f>
        <v>Pimpalgaon Nath Tanda</v>
      </c>
      <c r="J151" s="1" t="str">
        <f>'Region - Amravati Data'!I150</f>
        <v>Existing 0.25 LL ESR</v>
      </c>
      <c r="K151" s="1">
        <f>IF(J151='Region - Amravati Data'!I150,1,0)</f>
        <v>1</v>
      </c>
      <c r="L151" s="1">
        <f>IF(OR('Region - Amravati Data'!J150="Connected",'Region - Amravati Data'!J150="Not"),1,0)</f>
        <v>1</v>
      </c>
      <c r="M151" s="1">
        <f>IF(OR('Region - Amravati Data'!K150="Connected",'Region - Amravati Data'!K150="Not"),1,0)</f>
        <v>1</v>
      </c>
      <c r="N151" s="1">
        <f>IF(OR('Region - Amravati Data'!L150="Connected",'Region - Amravati Data'!L150="Not"),1,0)</f>
        <v>1</v>
      </c>
      <c r="O151" s="1">
        <f>IF('Region - Amravati Data'!J150="Connected", 1, 0)</f>
        <v>1</v>
      </c>
      <c r="P151" s="1">
        <f>IF('Region - Amravati Data'!J150="Not",1,0)</f>
        <v>0</v>
      </c>
      <c r="Q151" s="1">
        <f>IF('Region - Amravati Data'!K150 = "Connected",1,0)</f>
        <v>1</v>
      </c>
      <c r="R151" s="1">
        <f>IF('Region - Amravati Data'!K150 = "Not",1,0)</f>
        <v>0</v>
      </c>
      <c r="S151" s="1">
        <f>IF('Region - Amravati Data'!L150="Connected",1,0)</f>
        <v>1</v>
      </c>
      <c r="T151" s="1">
        <f>IF('Region - Amravati Data'!L150="Not",1,0)</f>
        <v>0</v>
      </c>
      <c r="U151" s="1">
        <f>IF('Region - Amravati Data'!M150="Online",1,0)</f>
        <v>0</v>
      </c>
      <c r="V151" s="1">
        <f>IF('Region - Amravati Data'!M150="Offline",1,0)</f>
        <v>1</v>
      </c>
      <c r="W151" s="1">
        <f>IF('Region - Amravati Data'!N150="Online",1,0)</f>
        <v>1</v>
      </c>
      <c r="X151" s="1">
        <f>IF('Region - Amravati Data'!N150="Offline",1,0)</f>
        <v>0</v>
      </c>
      <c r="Y151" s="1">
        <f>IF('Region - Amravati Data'!O150="Online",1,0)</f>
        <v>1</v>
      </c>
      <c r="Z151" s="1">
        <f>IF('Region - Amravati Data'!O150="Offline",1,0)</f>
        <v>0</v>
      </c>
      <c r="AA151" s="1">
        <f>IF('Region - Amravati Data'!P150="Fully Completed",1,0)</f>
        <v>1</v>
      </c>
      <c r="AB151" s="1">
        <f>IF('Region - Amravati Data'!P150="In Progress",1,0)</f>
        <v>0</v>
      </c>
      <c r="AC151" s="1">
        <f>IF('Region - Amravati Data'!P150="N/A",1,0)</f>
        <v>0</v>
      </c>
      <c r="AD151" s="13">
        <f>IF('Region - Amravati Data'!Q150=1,1,0)</f>
        <v>0</v>
      </c>
      <c r="AE151" s="13">
        <f>IF('Region - Amravati Data'!R150=1,1,0)</f>
        <v>0</v>
      </c>
      <c r="AF151" s="13">
        <f>IF('Region - Amravati Data'!S150=1,1,0)</f>
        <v>0</v>
      </c>
      <c r="AG151" s="13">
        <f>IF('Region - Amravati Data'!T150=1,1,0)</f>
        <v>0</v>
      </c>
      <c r="AH151" s="13">
        <f>IF('Region - Amravati Data'!U150=1,1,0)</f>
        <v>0</v>
      </c>
      <c r="AI151" s="13">
        <f>IF('Region - Amravati Data'!V150=1,1,0)</f>
        <v>0</v>
      </c>
    </row>
    <row r="152" spans="2:35" ht="16" x14ac:dyDescent="0.4">
      <c r="B152" s="1">
        <f>'Region - Amravati Data'!A151</f>
        <v>150</v>
      </c>
      <c r="C152" s="1" t="str">
        <f>'Region - Amravati Data'!B151</f>
        <v>Akola</v>
      </c>
      <c r="D152" s="1" t="str">
        <f>'Region - Amravati Data'!C151</f>
        <v>Buldhana</v>
      </c>
      <c r="E152" s="1" t="str">
        <f>'Region - Amravati Data'!D151</f>
        <v>Buldhana</v>
      </c>
      <c r="F152" s="1" t="str">
        <f>'Region - Amravati Data'!E151</f>
        <v>Motala</v>
      </c>
      <c r="G152" s="1" t="str">
        <f>'Region - Amravati Data'!F151</f>
        <v>20027978</v>
      </c>
      <c r="H152" s="1" t="str">
        <f>'Region - Amravati Data'!G151</f>
        <v>Dhamangaon Deshmukh &amp; 9 Villages RRWSS</v>
      </c>
      <c r="I152" s="1" t="str">
        <f>'Region - Amravati Data'!H151</f>
        <v>Ramgaon Tanda</v>
      </c>
      <c r="J152" s="1" t="str">
        <f>'Region - Amravati Data'!I151</f>
        <v>Proposed 1.00 LL MBR- Outlet-1</v>
      </c>
      <c r="K152" s="1">
        <f>IF(J152='Region - Amravati Data'!I151,1,0)</f>
        <v>1</v>
      </c>
      <c r="L152" s="1">
        <f>IF(OR('Region - Amravati Data'!J151="Connected",'Region - Amravati Data'!J151="Not"),1,0)</f>
        <v>1</v>
      </c>
      <c r="M152" s="1">
        <f>IF(OR('Region - Amravati Data'!K151="Connected",'Region - Amravati Data'!K151="Not"),1,0)</f>
        <v>1</v>
      </c>
      <c r="N152" s="1">
        <f>IF(OR('Region - Amravati Data'!L151="Connected",'Region - Amravati Data'!L151="Not"),1,0)</f>
        <v>1</v>
      </c>
      <c r="O152" s="1">
        <f>IF('Region - Amravati Data'!J151="Connected", 1, 0)</f>
        <v>0</v>
      </c>
      <c r="P152" s="1">
        <f>IF('Region - Amravati Data'!J151="Not",1,0)</f>
        <v>1</v>
      </c>
      <c r="Q152" s="1">
        <f>IF('Region - Amravati Data'!K151 = "Connected",1,0)</f>
        <v>0</v>
      </c>
      <c r="R152" s="1">
        <f>IF('Region - Amravati Data'!K151 = "Not",1,0)</f>
        <v>1</v>
      </c>
      <c r="S152" s="1">
        <f>IF('Region - Amravati Data'!L151="Connected",1,0)</f>
        <v>1</v>
      </c>
      <c r="T152" s="1">
        <f>IF('Region - Amravati Data'!L151="Not",1,0)</f>
        <v>0</v>
      </c>
      <c r="U152" s="1">
        <f>IF('Region - Amravati Data'!M151="Online",1,0)</f>
        <v>0</v>
      </c>
      <c r="V152" s="1">
        <f>IF('Region - Amravati Data'!M151="Offline",1,0)</f>
        <v>0</v>
      </c>
      <c r="W152" s="1">
        <f>IF('Region - Amravati Data'!N151="Online",1,0)</f>
        <v>0</v>
      </c>
      <c r="X152" s="1">
        <f>IF('Region - Amravati Data'!N151="Offline",1,0)</f>
        <v>0</v>
      </c>
      <c r="Y152" s="1">
        <f>IF('Region - Amravati Data'!O151="Online",1,0)</f>
        <v>0</v>
      </c>
      <c r="Z152" s="1">
        <f>IF('Region - Amravati Data'!O151="Offline",1,0)</f>
        <v>1</v>
      </c>
      <c r="AA152" s="1">
        <f>IF('Region - Amravati Data'!P151="Fully Completed",1,0)</f>
        <v>0</v>
      </c>
      <c r="AB152" s="1">
        <f>IF('Region - Amravati Data'!P151="In Progress",1,0)</f>
        <v>1</v>
      </c>
      <c r="AC152" s="1">
        <f>IF('Region - Amravati Data'!P151="N/A",1,0)</f>
        <v>0</v>
      </c>
      <c r="AD152" s="13">
        <f>IF('Region - Amravati Data'!Q151=1,1,0)</f>
        <v>0</v>
      </c>
      <c r="AE152" s="13">
        <f>IF('Region - Amravati Data'!R151=1,1,0)</f>
        <v>0</v>
      </c>
      <c r="AF152" s="13">
        <f>IF('Region - Amravati Data'!S151=1,1,0)</f>
        <v>0</v>
      </c>
      <c r="AG152" s="13">
        <f>IF('Region - Amravati Data'!T151=1,1,0)</f>
        <v>0</v>
      </c>
      <c r="AH152" s="13">
        <f>IF('Region - Amravati Data'!U151=1,1,0)</f>
        <v>1</v>
      </c>
      <c r="AI152" s="13">
        <f>IF('Region - Amravati Data'!V151=1,1,0)</f>
        <v>0</v>
      </c>
    </row>
    <row r="153" spans="2:35" ht="16" x14ac:dyDescent="0.4">
      <c r="B153" s="1">
        <f>'Region - Amravati Data'!A152</f>
        <v>151</v>
      </c>
      <c r="C153" s="1" t="str">
        <f>'Region - Amravati Data'!B152</f>
        <v>Akola</v>
      </c>
      <c r="D153" s="1" t="str">
        <f>'Region - Amravati Data'!C152</f>
        <v>Buldhana</v>
      </c>
      <c r="E153" s="1" t="str">
        <f>'Region - Amravati Data'!D152</f>
        <v>Buldhana</v>
      </c>
      <c r="F153" s="1" t="str">
        <f>'Region - Amravati Data'!E152</f>
        <v>Motala</v>
      </c>
      <c r="G153" s="1" t="str">
        <f>'Region - Amravati Data'!F152</f>
        <v>20027978</v>
      </c>
      <c r="H153" s="1" t="str">
        <f>'Region - Amravati Data'!G152</f>
        <v>Dhamangaon Deshmukh &amp; 9 Villages RRWSS</v>
      </c>
      <c r="I153" s="1" t="str">
        <f>'Region - Amravati Data'!H152</f>
        <v>Ramgaon Tanda</v>
      </c>
      <c r="J153" s="1" t="str">
        <f>'Region - Amravati Data'!I152</f>
        <v>Proposed 1.00 LL MBR- Outlet-2</v>
      </c>
      <c r="K153" s="1">
        <f>IF(J153='Region - Amravati Data'!I152,1,0)</f>
        <v>1</v>
      </c>
      <c r="L153" s="1">
        <f>IF(OR('Region - Amravati Data'!J152="Connected",'Region - Amravati Data'!J152="Not"),1,0)</f>
        <v>1</v>
      </c>
      <c r="M153" s="1">
        <f>IF(OR('Region - Amravati Data'!K152="Connected",'Region - Amravati Data'!K152="Not"),1,0)</f>
        <v>1</v>
      </c>
      <c r="N153" s="1">
        <f>IF(OR('Region - Amravati Data'!L152="Connected",'Region - Amravati Data'!L152="Not"),1,0)</f>
        <v>1</v>
      </c>
      <c r="O153" s="1">
        <f>IF('Region - Amravati Data'!J152="Connected", 1, 0)</f>
        <v>0</v>
      </c>
      <c r="P153" s="1">
        <f>IF('Region - Amravati Data'!J152="Not",1,0)</f>
        <v>1</v>
      </c>
      <c r="Q153" s="1">
        <f>IF('Region - Amravati Data'!K152 = "Connected",1,0)</f>
        <v>0</v>
      </c>
      <c r="R153" s="1">
        <f>IF('Region - Amravati Data'!K152 = "Not",1,0)</f>
        <v>1</v>
      </c>
      <c r="S153" s="1">
        <f>IF('Region - Amravati Data'!L152="Connected",1,0)</f>
        <v>1</v>
      </c>
      <c r="T153" s="1">
        <f>IF('Region - Amravati Data'!L152="Not",1,0)</f>
        <v>0</v>
      </c>
      <c r="U153" s="1">
        <f>IF('Region - Amravati Data'!M152="Online",1,0)</f>
        <v>0</v>
      </c>
      <c r="V153" s="1">
        <f>IF('Region - Amravati Data'!M152="Offline",1,0)</f>
        <v>0</v>
      </c>
      <c r="W153" s="1">
        <f>IF('Region - Amravati Data'!N152="Online",1,0)</f>
        <v>0</v>
      </c>
      <c r="X153" s="1">
        <f>IF('Region - Amravati Data'!N152="Offline",1,0)</f>
        <v>0</v>
      </c>
      <c r="Y153" s="1">
        <f>IF('Region - Amravati Data'!O152="Online",1,0)</f>
        <v>1</v>
      </c>
      <c r="Z153" s="1">
        <f>IF('Region - Amravati Data'!O152="Offline",1,0)</f>
        <v>0</v>
      </c>
      <c r="AA153" s="1">
        <f>IF('Region - Amravati Data'!P152="Fully Completed",1,0)</f>
        <v>0</v>
      </c>
      <c r="AB153" s="1">
        <f>IF('Region - Amravati Data'!P152="In Progress",1,0)</f>
        <v>1</v>
      </c>
      <c r="AC153" s="1">
        <f>IF('Region - Amravati Data'!P152="N/A",1,0)</f>
        <v>0</v>
      </c>
      <c r="AD153" s="13">
        <f>IF('Region - Amravati Data'!Q152=1,1,0)</f>
        <v>0</v>
      </c>
      <c r="AE153" s="13">
        <f>IF('Region - Amravati Data'!R152=1,1,0)</f>
        <v>0</v>
      </c>
      <c r="AF153" s="13">
        <f>IF('Region - Amravati Data'!S152=1,1,0)</f>
        <v>0</v>
      </c>
      <c r="AG153" s="13">
        <f>IF('Region - Amravati Data'!T152=1,1,0)</f>
        <v>0</v>
      </c>
      <c r="AH153" s="13">
        <f>IF('Region - Amravati Data'!U152=1,1,0)</f>
        <v>0</v>
      </c>
      <c r="AI153" s="13">
        <f>IF('Region - Amravati Data'!V152=1,1,0)</f>
        <v>0</v>
      </c>
    </row>
    <row r="154" spans="2:35" ht="16" x14ac:dyDescent="0.4">
      <c r="B154" s="1">
        <f>'Region - Amravati Data'!A153</f>
        <v>152</v>
      </c>
      <c r="C154" s="1" t="str">
        <f>'Region - Amravati Data'!B153</f>
        <v>Akola</v>
      </c>
      <c r="D154" s="1" t="str">
        <f>'Region - Amravati Data'!C153</f>
        <v>Buldhana</v>
      </c>
      <c r="E154" s="1" t="str">
        <f>'Region - Amravati Data'!D153</f>
        <v>Buldhana</v>
      </c>
      <c r="F154" s="1" t="str">
        <f>'Region - Amravati Data'!E153</f>
        <v>Motala</v>
      </c>
      <c r="G154" s="1" t="str">
        <f>'Region - Amravati Data'!F153</f>
        <v>20027978</v>
      </c>
      <c r="H154" s="1" t="str">
        <f>'Region - Amravati Data'!G153</f>
        <v>Dhamangaon Deshmukh &amp; 9 Villages RRWSS</v>
      </c>
      <c r="I154" s="1" t="str">
        <f>'Region - Amravati Data'!H153</f>
        <v>Ramgaon Tanda</v>
      </c>
      <c r="J154" s="1" t="str">
        <f>'Region - Amravati Data'!I153</f>
        <v>Existing 0.25 LL ESR</v>
      </c>
      <c r="K154" s="1">
        <f>IF(J154='Region - Amravati Data'!I153,1,0)</f>
        <v>1</v>
      </c>
      <c r="L154" s="1">
        <f>IF(OR('Region - Amravati Data'!J153="Connected",'Region - Amravati Data'!J153="Not"),1,0)</f>
        <v>1</v>
      </c>
      <c r="M154" s="1">
        <f>IF(OR('Region - Amravati Data'!K153="Connected",'Region - Amravati Data'!K153="Not"),1,0)</f>
        <v>1</v>
      </c>
      <c r="N154" s="1">
        <f>IF(OR('Region - Amravati Data'!L153="Connected",'Region - Amravati Data'!L153="Not"),1,0)</f>
        <v>1</v>
      </c>
      <c r="O154" s="1">
        <f>IF('Region - Amravati Data'!J153="Connected", 1, 0)</f>
        <v>1</v>
      </c>
      <c r="P154" s="1">
        <f>IF('Region - Amravati Data'!J153="Not",1,0)</f>
        <v>0</v>
      </c>
      <c r="Q154" s="1">
        <f>IF('Region - Amravati Data'!K153 = "Connected",1,0)</f>
        <v>1</v>
      </c>
      <c r="R154" s="1">
        <f>IF('Region - Amravati Data'!K153 = "Not",1,0)</f>
        <v>0</v>
      </c>
      <c r="S154" s="1">
        <f>IF('Region - Amravati Data'!L153="Connected",1,0)</f>
        <v>1</v>
      </c>
      <c r="T154" s="1">
        <f>IF('Region - Amravati Data'!L153="Not",1,0)</f>
        <v>0</v>
      </c>
      <c r="U154" s="1">
        <f>IF('Region - Amravati Data'!M153="Online",1,0)</f>
        <v>1</v>
      </c>
      <c r="V154" s="1">
        <f>IF('Region - Amravati Data'!M153="Offline",1,0)</f>
        <v>0</v>
      </c>
      <c r="W154" s="1">
        <f>IF('Region - Amravati Data'!N153="Online",1,0)</f>
        <v>0</v>
      </c>
      <c r="X154" s="1">
        <f>IF('Region - Amravati Data'!N153="Offline",1,0)</f>
        <v>1</v>
      </c>
      <c r="Y154" s="1">
        <f>IF('Region - Amravati Data'!O153="Online",1,0)</f>
        <v>0</v>
      </c>
      <c r="Z154" s="1">
        <f>IF('Region - Amravati Data'!O153="Offline",1,0)</f>
        <v>1</v>
      </c>
      <c r="AA154" s="1">
        <f>IF('Region - Amravati Data'!P153="Fully Completed",1,0)</f>
        <v>1</v>
      </c>
      <c r="AB154" s="1">
        <f>IF('Region - Amravati Data'!P153="In Progress",1,0)</f>
        <v>0</v>
      </c>
      <c r="AC154" s="1">
        <f>IF('Region - Amravati Data'!P153="N/A",1,0)</f>
        <v>0</v>
      </c>
      <c r="AD154" s="13">
        <f>IF('Region - Amravati Data'!Q153=1,1,0)</f>
        <v>0</v>
      </c>
      <c r="AE154" s="13">
        <f>IF('Region - Amravati Data'!R153=1,1,0)</f>
        <v>0</v>
      </c>
      <c r="AF154" s="13">
        <f>IF('Region - Amravati Data'!S153=1,1,0)</f>
        <v>0</v>
      </c>
      <c r="AG154" s="13">
        <f>IF('Region - Amravati Data'!T153=1,1,0)</f>
        <v>1</v>
      </c>
      <c r="AH154" s="13">
        <f>IF('Region - Amravati Data'!U153=1,1,0)</f>
        <v>1</v>
      </c>
      <c r="AI154" s="13">
        <f>IF('Region - Amravati Data'!V153=1,1,0)</f>
        <v>0</v>
      </c>
    </row>
    <row r="155" spans="2:35" ht="16" x14ac:dyDescent="0.4">
      <c r="B155" s="1">
        <f>'Region - Amravati Data'!A154</f>
        <v>153</v>
      </c>
      <c r="C155" s="1" t="str">
        <f>'Region - Amravati Data'!B154</f>
        <v>Akola</v>
      </c>
      <c r="D155" s="1" t="str">
        <f>'Region - Amravati Data'!C154</f>
        <v>Buldhana</v>
      </c>
      <c r="E155" s="1" t="str">
        <f>'Region - Amravati Data'!D154</f>
        <v>Buldhana</v>
      </c>
      <c r="F155" s="1" t="str">
        <f>'Region - Amravati Data'!E154</f>
        <v>Motala</v>
      </c>
      <c r="G155" s="1" t="str">
        <f>'Region - Amravati Data'!F154</f>
        <v>20027978</v>
      </c>
      <c r="H155" s="1" t="str">
        <f>'Region - Amravati Data'!G154</f>
        <v>Dhamangaon Deshmukh &amp; 9 Villages RRWSS</v>
      </c>
      <c r="I155" s="1" t="str">
        <f>'Region - Amravati Data'!H154</f>
        <v>Chinchkhed Nath</v>
      </c>
      <c r="J155" s="1" t="str">
        <f>'Region - Amravati Data'!I154</f>
        <v>Existing 0.50 LL ESR</v>
      </c>
      <c r="K155" s="1">
        <f>IF(J155='Region - Amravati Data'!I154,1,0)</f>
        <v>1</v>
      </c>
      <c r="L155" s="1">
        <f>IF(OR('Region - Amravati Data'!J154="Connected",'Region - Amravati Data'!J154="Not"),1,0)</f>
        <v>1</v>
      </c>
      <c r="M155" s="1">
        <f>IF(OR('Region - Amravati Data'!K154="Connected",'Region - Amravati Data'!K154="Not"),1,0)</f>
        <v>1</v>
      </c>
      <c r="N155" s="1">
        <f>IF(OR('Region - Amravati Data'!L154="Connected",'Region - Amravati Data'!L154="Not"),1,0)</f>
        <v>1</v>
      </c>
      <c r="O155" s="1">
        <f>IF('Region - Amravati Data'!J154="Connected", 1, 0)</f>
        <v>1</v>
      </c>
      <c r="P155" s="1">
        <f>IF('Region - Amravati Data'!J154="Not",1,0)</f>
        <v>0</v>
      </c>
      <c r="Q155" s="1">
        <f>IF('Region - Amravati Data'!K154 = "Connected",1,0)</f>
        <v>1</v>
      </c>
      <c r="R155" s="1">
        <f>IF('Region - Amravati Data'!K154 = "Not",1,0)</f>
        <v>0</v>
      </c>
      <c r="S155" s="1">
        <f>IF('Region - Amravati Data'!L154="Connected",1,0)</f>
        <v>1</v>
      </c>
      <c r="T155" s="1">
        <f>IF('Region - Amravati Data'!L154="Not",1,0)</f>
        <v>0</v>
      </c>
      <c r="U155" s="1">
        <f>IF('Region - Amravati Data'!M154="Online",1,0)</f>
        <v>1</v>
      </c>
      <c r="V155" s="1">
        <f>IF('Region - Amravati Data'!M154="Offline",1,0)</f>
        <v>0</v>
      </c>
      <c r="W155" s="1">
        <f>IF('Region - Amravati Data'!N154="Online",1,0)</f>
        <v>0</v>
      </c>
      <c r="X155" s="1">
        <f>IF('Region - Amravati Data'!N154="Offline",1,0)</f>
        <v>1</v>
      </c>
      <c r="Y155" s="1">
        <f>IF('Region - Amravati Data'!O154="Online",1,0)</f>
        <v>1</v>
      </c>
      <c r="Z155" s="1">
        <f>IF('Region - Amravati Data'!O154="Offline",1,0)</f>
        <v>0</v>
      </c>
      <c r="AA155" s="1">
        <f>IF('Region - Amravati Data'!P154="Fully Completed",1,0)</f>
        <v>1</v>
      </c>
      <c r="AB155" s="1">
        <f>IF('Region - Amravati Data'!P154="In Progress",1,0)</f>
        <v>0</v>
      </c>
      <c r="AC155" s="1">
        <f>IF('Region - Amravati Data'!P154="N/A",1,0)</f>
        <v>0</v>
      </c>
      <c r="AD155" s="13">
        <f>IF('Region - Amravati Data'!Q154=1,1,0)</f>
        <v>0</v>
      </c>
      <c r="AE155" s="13">
        <f>IF('Region - Amravati Data'!R154=1,1,0)</f>
        <v>0</v>
      </c>
      <c r="AF155" s="13">
        <f>IF('Region - Amravati Data'!S154=1,1,0)</f>
        <v>0</v>
      </c>
      <c r="AG155" s="13">
        <f>IF('Region - Amravati Data'!T154=1,1,0)</f>
        <v>1</v>
      </c>
      <c r="AH155" s="13">
        <f>IF('Region - Amravati Data'!U154=1,1,0)</f>
        <v>0</v>
      </c>
      <c r="AI155" s="13">
        <f>IF('Region - Amravati Data'!V154=1,1,0)</f>
        <v>0</v>
      </c>
    </row>
    <row r="156" spans="2:35" ht="16" x14ac:dyDescent="0.4">
      <c r="B156" s="1">
        <f>'Region - Amravati Data'!A155</f>
        <v>154</v>
      </c>
      <c r="C156" s="1" t="str">
        <f>'Region - Amravati Data'!B155</f>
        <v>Akola</v>
      </c>
      <c r="D156" s="1" t="str">
        <f>'Region - Amravati Data'!C155</f>
        <v>Buldhana</v>
      </c>
      <c r="E156" s="1" t="str">
        <f>'Region - Amravati Data'!D155</f>
        <v>Buldhana</v>
      </c>
      <c r="F156" s="1" t="str">
        <f>'Region - Amravati Data'!E155</f>
        <v>Motala</v>
      </c>
      <c r="G156" s="1" t="str">
        <f>'Region - Amravati Data'!F155</f>
        <v>20027978</v>
      </c>
      <c r="H156" s="1" t="str">
        <f>'Region - Amravati Data'!G155</f>
        <v>Dhamangaon Deshmukh &amp; 9 Villages RRWSS</v>
      </c>
      <c r="I156" s="1" t="str">
        <f>'Region - Amravati Data'!H155</f>
        <v>Chinchkhed Nath</v>
      </c>
      <c r="J156" s="1" t="str">
        <f>'Region - Amravati Data'!I155</f>
        <v>Proposed 0.45 LL ESR</v>
      </c>
      <c r="K156" s="1">
        <f>IF(J156='Region - Amravati Data'!I155,1,0)</f>
        <v>1</v>
      </c>
      <c r="L156" s="1">
        <f>IF(OR('Region - Amravati Data'!J155="Connected",'Region - Amravati Data'!J155="Not"),1,0)</f>
        <v>1</v>
      </c>
      <c r="M156" s="1">
        <f>IF(OR('Region - Amravati Data'!K155="Connected",'Region - Amravati Data'!K155="Not"),1,0)</f>
        <v>1</v>
      </c>
      <c r="N156" s="1">
        <f>IF(OR('Region - Amravati Data'!L155="Connected",'Region - Amravati Data'!L155="Not"),1,0)</f>
        <v>1</v>
      </c>
      <c r="O156" s="1">
        <f>IF('Region - Amravati Data'!J155="Connected", 1, 0)</f>
        <v>1</v>
      </c>
      <c r="P156" s="1">
        <f>IF('Region - Amravati Data'!J155="Not",1,0)</f>
        <v>0</v>
      </c>
      <c r="Q156" s="1">
        <f>IF('Region - Amravati Data'!K155 = "Connected",1,0)</f>
        <v>0</v>
      </c>
      <c r="R156" s="1">
        <f>IF('Region - Amravati Data'!K155 = "Not",1,0)</f>
        <v>1</v>
      </c>
      <c r="S156" s="1">
        <f>IF('Region - Amravati Data'!L155="Connected",1,0)</f>
        <v>1</v>
      </c>
      <c r="T156" s="1">
        <f>IF('Region - Amravati Data'!L155="Not",1,0)</f>
        <v>0</v>
      </c>
      <c r="U156" s="1">
        <f>IF('Region - Amravati Data'!M155="Online",1,0)</f>
        <v>1</v>
      </c>
      <c r="V156" s="1">
        <f>IF('Region - Amravati Data'!M155="Offline",1,0)</f>
        <v>0</v>
      </c>
      <c r="W156" s="1">
        <f>IF('Region - Amravati Data'!N155="Online",1,0)</f>
        <v>0</v>
      </c>
      <c r="X156" s="1">
        <f>IF('Region - Amravati Data'!N155="Offline",1,0)</f>
        <v>0</v>
      </c>
      <c r="Y156" s="1">
        <f>IF('Region - Amravati Data'!O155="Online",1,0)</f>
        <v>1</v>
      </c>
      <c r="Z156" s="1">
        <f>IF('Region - Amravati Data'!O155="Offline",1,0)</f>
        <v>0</v>
      </c>
      <c r="AA156" s="1">
        <f>IF('Region - Amravati Data'!P155="Fully Completed",1,0)</f>
        <v>0</v>
      </c>
      <c r="AB156" s="1">
        <f>IF('Region - Amravati Data'!P155="In Progress",1,0)</f>
        <v>1</v>
      </c>
      <c r="AC156" s="1">
        <f>IF('Region - Amravati Data'!P155="N/A",1,0)</f>
        <v>0</v>
      </c>
      <c r="AD156" s="13">
        <f>IF('Region - Amravati Data'!Q155=1,1,0)</f>
        <v>0</v>
      </c>
      <c r="AE156" s="13">
        <f>IF('Region - Amravati Data'!R155=1,1,0)</f>
        <v>0</v>
      </c>
      <c r="AF156" s="13">
        <f>IF('Region - Amravati Data'!S155=1,1,0)</f>
        <v>0</v>
      </c>
      <c r="AG156" s="13">
        <f>IF('Region - Amravati Data'!T155=1,1,0)</f>
        <v>0</v>
      </c>
      <c r="AH156" s="13">
        <f>IF('Region - Amravati Data'!U155=1,1,0)</f>
        <v>0</v>
      </c>
      <c r="AI156" s="13">
        <f>IF('Region - Amravati Data'!V155=1,1,0)</f>
        <v>0</v>
      </c>
    </row>
    <row r="157" spans="2:35" ht="16" x14ac:dyDescent="0.4">
      <c r="B157" s="1">
        <f>'Region - Amravati Data'!A156</f>
        <v>155</v>
      </c>
      <c r="C157" s="1" t="str">
        <f>'Region - Amravati Data'!B156</f>
        <v>Akola</v>
      </c>
      <c r="D157" s="1" t="str">
        <f>'Region - Amravati Data'!C156</f>
        <v>Akola</v>
      </c>
      <c r="E157" s="1" t="str">
        <f>'Region - Amravati Data'!D156</f>
        <v>Akola</v>
      </c>
      <c r="F157" s="1" t="str">
        <f>'Region - Amravati Data'!E156</f>
        <v>Akola</v>
      </c>
      <c r="G157" s="1" t="str">
        <f>'Region - Amravati Data'!F156</f>
        <v>20028565</v>
      </c>
      <c r="H157" s="1" t="str">
        <f>'Region - Amravati Data'!G156</f>
        <v>Akot 84 VRRWSS Tq. Akola, Akot &amp; Telhara Dist. Akola</v>
      </c>
      <c r="I157" s="1" t="str">
        <f>'Region - Amravati Data'!H156</f>
        <v>Rajurwadi</v>
      </c>
      <c r="J157" s="1" t="str">
        <f>'Region - Amravati Data'!I156</f>
        <v>Existing 0.30 LL ESR</v>
      </c>
      <c r="K157" s="1">
        <f>IF(J157='Region - Amravati Data'!I156,1,0)</f>
        <v>1</v>
      </c>
      <c r="L157" s="1">
        <f>IF(OR('Region - Amravati Data'!J156="Connected",'Region - Amravati Data'!J156="Not"),1,0)</f>
        <v>1</v>
      </c>
      <c r="M157" s="1">
        <f>IF(OR('Region - Amravati Data'!K156="Connected",'Region - Amravati Data'!K156="Not"),1,0)</f>
        <v>1</v>
      </c>
      <c r="N157" s="1">
        <f>IF(OR('Region - Amravati Data'!L156="Connected",'Region - Amravati Data'!L156="Not"),1,0)</f>
        <v>1</v>
      </c>
      <c r="O157" s="1">
        <f>IF('Region - Amravati Data'!J156="Connected", 1, 0)</f>
        <v>1</v>
      </c>
      <c r="P157" s="1">
        <f>IF('Region - Amravati Data'!J156="Not",1,0)</f>
        <v>0</v>
      </c>
      <c r="Q157" s="1">
        <f>IF('Region - Amravati Data'!K156 = "Connected",1,0)</f>
        <v>1</v>
      </c>
      <c r="R157" s="1">
        <f>IF('Region - Amravati Data'!K156 = "Not",1,0)</f>
        <v>0</v>
      </c>
      <c r="S157" s="1">
        <f>IF('Region - Amravati Data'!L156="Connected",1,0)</f>
        <v>1</v>
      </c>
      <c r="T157" s="1">
        <f>IF('Region - Amravati Data'!L156="Not",1,0)</f>
        <v>0</v>
      </c>
      <c r="U157" s="1">
        <f>IF('Region - Amravati Data'!M156="Online",1,0)</f>
        <v>1</v>
      </c>
      <c r="V157" s="1">
        <f>IF('Region - Amravati Data'!M156="Offline",1,0)</f>
        <v>0</v>
      </c>
      <c r="W157" s="1">
        <f>IF('Region - Amravati Data'!N156="Online",1,0)</f>
        <v>0</v>
      </c>
      <c r="X157" s="1">
        <f>IF('Region - Amravati Data'!N156="Offline",1,0)</f>
        <v>1</v>
      </c>
      <c r="Y157" s="1">
        <f>IF('Region - Amravati Data'!O156="Online",1,0)</f>
        <v>1</v>
      </c>
      <c r="Z157" s="1">
        <f>IF('Region - Amravati Data'!O156="Offline",1,0)</f>
        <v>0</v>
      </c>
      <c r="AA157" s="1">
        <f>IF('Region - Amravati Data'!P156="Fully Completed",1,0)</f>
        <v>1</v>
      </c>
      <c r="AB157" s="1">
        <f>IF('Region - Amravati Data'!P156="In Progress",1,0)</f>
        <v>0</v>
      </c>
      <c r="AC157" s="1">
        <f>IF('Region - Amravati Data'!P156="N/A",1,0)</f>
        <v>0</v>
      </c>
      <c r="AD157" s="13">
        <f>IF('Region - Amravati Data'!Q156=1,1,0)</f>
        <v>0</v>
      </c>
      <c r="AE157" s="13">
        <f>IF('Region - Amravati Data'!R156=1,1,0)</f>
        <v>0</v>
      </c>
      <c r="AF157" s="13">
        <f>IF('Region - Amravati Data'!S156=1,1,0)</f>
        <v>0</v>
      </c>
      <c r="AG157" s="13">
        <f>IF('Region - Amravati Data'!T156=1,1,0)</f>
        <v>1</v>
      </c>
      <c r="AH157" s="13">
        <f>IF('Region - Amravati Data'!U156=1,1,0)</f>
        <v>0</v>
      </c>
      <c r="AI157" s="13">
        <f>IF('Region - Amravati Data'!V156=1,1,0)</f>
        <v>0</v>
      </c>
    </row>
    <row r="158" spans="2:35" ht="16" x14ac:dyDescent="0.4">
      <c r="B158" s="1">
        <f>'Region - Amravati Data'!A157</f>
        <v>156</v>
      </c>
      <c r="C158" s="1" t="str">
        <f>'Region - Amravati Data'!B157</f>
        <v>Amravati</v>
      </c>
      <c r="D158" s="1" t="str">
        <f>'Region - Amravati Data'!C157</f>
        <v>Amravati W.M</v>
      </c>
      <c r="E158" s="1" t="str">
        <f>'Region - Amravati Data'!D157</f>
        <v>W.M.Amravati - 2</v>
      </c>
      <c r="F158" s="1" t="str">
        <f>'Region - Amravati Data'!E157</f>
        <v>Achalpur</v>
      </c>
      <c r="G158" s="1" t="str">
        <f>'Region - Amravati Data'!F157</f>
        <v>20003791</v>
      </c>
      <c r="H158" s="1" t="str">
        <f>'Region - Amravati Data'!G157</f>
        <v>105 Villages RRWSS</v>
      </c>
      <c r="I158" s="1" t="str">
        <f>'Region - Amravati Data'!H157</f>
        <v>Waki</v>
      </c>
      <c r="J158" s="1" t="str">
        <f>'Region - Amravati Data'!I157</f>
        <v>Existing 0.50 LL ESR</v>
      </c>
      <c r="K158" s="1">
        <f>IF(J158='Region - Amravati Data'!I157,1,0)</f>
        <v>1</v>
      </c>
      <c r="L158" s="1">
        <f>IF(OR('Region - Amravati Data'!J157="Connected",'Region - Amravati Data'!J157="Not"),1,0)</f>
        <v>1</v>
      </c>
      <c r="M158" s="1">
        <f>IF(OR('Region - Amravati Data'!K157="Connected",'Region - Amravati Data'!K157="Not"),1,0)</f>
        <v>1</v>
      </c>
      <c r="N158" s="1">
        <f>IF(OR('Region - Amravati Data'!L157="Connected",'Region - Amravati Data'!L157="Not"),1,0)</f>
        <v>1</v>
      </c>
      <c r="O158" s="1">
        <f>IF('Region - Amravati Data'!J157="Connected", 1, 0)</f>
        <v>1</v>
      </c>
      <c r="P158" s="1">
        <f>IF('Region - Amravati Data'!J157="Not",1,0)</f>
        <v>0</v>
      </c>
      <c r="Q158" s="1">
        <f>IF('Region - Amravati Data'!K157 = "Connected",1,0)</f>
        <v>1</v>
      </c>
      <c r="R158" s="1">
        <f>IF('Region - Amravati Data'!K157 = "Not",1,0)</f>
        <v>0</v>
      </c>
      <c r="S158" s="1">
        <f>IF('Region - Amravati Data'!L157="Connected",1,0)</f>
        <v>1</v>
      </c>
      <c r="T158" s="1">
        <f>IF('Region - Amravati Data'!L157="Not",1,0)</f>
        <v>0</v>
      </c>
      <c r="U158" s="1">
        <f>IF('Region - Amravati Data'!M157="Online",1,0)</f>
        <v>1</v>
      </c>
      <c r="V158" s="1">
        <f>IF('Region - Amravati Data'!M157="Offline",1,0)</f>
        <v>0</v>
      </c>
      <c r="W158" s="1">
        <f>IF('Region - Amravati Data'!N157="Online",1,0)</f>
        <v>1</v>
      </c>
      <c r="X158" s="1">
        <f>IF('Region - Amravati Data'!N157="Offline",1,0)</f>
        <v>0</v>
      </c>
      <c r="Y158" s="1">
        <f>IF('Region - Amravati Data'!O157="Online",1,0)</f>
        <v>1</v>
      </c>
      <c r="Z158" s="1">
        <f>IF('Region - Amravati Data'!O157="Offline",1,0)</f>
        <v>0</v>
      </c>
      <c r="AA158" s="1">
        <f>IF('Region - Amravati Data'!P157="Fully Completed",1,0)</f>
        <v>1</v>
      </c>
      <c r="AB158" s="1">
        <f>IF('Region - Amravati Data'!P157="In Progress",1,0)</f>
        <v>0</v>
      </c>
      <c r="AC158" s="1">
        <f>IF('Region - Amravati Data'!P157="N/A",1,0)</f>
        <v>0</v>
      </c>
      <c r="AD158" s="13">
        <f>IF('Region - Amravati Data'!Q157=1,1,0)</f>
        <v>0</v>
      </c>
      <c r="AE158" s="13">
        <f>IF('Region - Amravati Data'!R157=1,1,0)</f>
        <v>0</v>
      </c>
      <c r="AF158" s="13">
        <f>IF('Region - Amravati Data'!S157=1,1,0)</f>
        <v>0</v>
      </c>
      <c r="AG158" s="13">
        <f>IF('Region - Amravati Data'!T157=1,1,0)</f>
        <v>0</v>
      </c>
      <c r="AH158" s="13">
        <f>IF('Region - Amravati Data'!U157=1,1,0)</f>
        <v>0</v>
      </c>
      <c r="AI158" s="13">
        <f>IF('Region - Amravati Data'!V157=1,1,0)</f>
        <v>0</v>
      </c>
    </row>
    <row r="159" spans="2:35" ht="16" x14ac:dyDescent="0.4">
      <c r="B159" s="1">
        <f>'Region - Amravati Data'!A158</f>
        <v>157</v>
      </c>
      <c r="C159" s="1" t="str">
        <f>'Region - Amravati Data'!B158</f>
        <v>Akola</v>
      </c>
      <c r="D159" s="1" t="str">
        <f>'Region - Amravati Data'!C158</f>
        <v>Buldhana</v>
      </c>
      <c r="E159" s="1" t="str">
        <f>'Region - Amravati Data'!D158</f>
        <v>Buldhana</v>
      </c>
      <c r="F159" s="1" t="str">
        <f>'Region - Amravati Data'!E158</f>
        <v>Motala</v>
      </c>
      <c r="G159" s="1" t="str">
        <f>'Region - Amravati Data'!F158</f>
        <v>20027978</v>
      </c>
      <c r="H159" s="1" t="str">
        <f>'Region - Amravati Data'!G158</f>
        <v>Dhamangaon Deshmukh &amp; 9 Villages RRWSS</v>
      </c>
      <c r="I159" s="1" t="str">
        <f>'Region - Amravati Data'!H158</f>
        <v>Isalwadi</v>
      </c>
      <c r="J159" s="1" t="str">
        <f>'Region - Amravati Data'!I158</f>
        <v>Proposed 0.95 LL ESR</v>
      </c>
      <c r="K159" s="1">
        <f>IF(J159='Region - Amravati Data'!I158,1,0)</f>
        <v>1</v>
      </c>
      <c r="L159" s="1">
        <f>IF(OR('Region - Amravati Data'!J158="Connected",'Region - Amravati Data'!J158="Not"),1,0)</f>
        <v>1</v>
      </c>
      <c r="M159" s="1">
        <f>IF(OR('Region - Amravati Data'!K158="Connected",'Region - Amravati Data'!K158="Not"),1,0)</f>
        <v>1</v>
      </c>
      <c r="N159" s="1">
        <f>IF(OR('Region - Amravati Data'!L158="Connected",'Region - Amravati Data'!L158="Not"),1,0)</f>
        <v>1</v>
      </c>
      <c r="O159" s="1">
        <f>IF('Region - Amravati Data'!J158="Connected", 1, 0)</f>
        <v>1</v>
      </c>
      <c r="P159" s="1">
        <f>IF('Region - Amravati Data'!J158="Not",1,0)</f>
        <v>0</v>
      </c>
      <c r="Q159" s="1">
        <f>IF('Region - Amravati Data'!K158 = "Connected",1,0)</f>
        <v>1</v>
      </c>
      <c r="R159" s="1">
        <f>IF('Region - Amravati Data'!K158 = "Not",1,0)</f>
        <v>0</v>
      </c>
      <c r="S159" s="1">
        <f>IF('Region - Amravati Data'!L158="Connected",1,0)</f>
        <v>1</v>
      </c>
      <c r="T159" s="1">
        <f>IF('Region - Amravati Data'!L158="Not",1,0)</f>
        <v>0</v>
      </c>
      <c r="U159" s="1">
        <f>IF('Region - Amravati Data'!M158="Online",1,0)</f>
        <v>1</v>
      </c>
      <c r="V159" s="1">
        <f>IF('Region - Amravati Data'!M158="Offline",1,0)</f>
        <v>0</v>
      </c>
      <c r="W159" s="1">
        <f>IF('Region - Amravati Data'!N158="Online",1,0)</f>
        <v>1</v>
      </c>
      <c r="X159" s="1">
        <f>IF('Region - Amravati Data'!N158="Offline",1,0)</f>
        <v>0</v>
      </c>
      <c r="Y159" s="1">
        <f>IF('Region - Amravati Data'!O158="Online",1,0)</f>
        <v>1</v>
      </c>
      <c r="Z159" s="1">
        <f>IF('Region - Amravati Data'!O158="Offline",1,0)</f>
        <v>0</v>
      </c>
      <c r="AA159" s="1">
        <f>IF('Region - Amravati Data'!P158="Fully Completed",1,0)</f>
        <v>1</v>
      </c>
      <c r="AB159" s="1">
        <f>IF('Region - Amravati Data'!P158="In Progress",1,0)</f>
        <v>0</v>
      </c>
      <c r="AC159" s="1">
        <f>IF('Region - Amravati Data'!P158="N/A",1,0)</f>
        <v>0</v>
      </c>
      <c r="AD159" s="13">
        <f>IF('Region - Amravati Data'!Q158=1,1,0)</f>
        <v>0</v>
      </c>
      <c r="AE159" s="13">
        <f>IF('Region - Amravati Data'!R158=1,1,0)</f>
        <v>0</v>
      </c>
      <c r="AF159" s="13">
        <f>IF('Region - Amravati Data'!S158=1,1,0)</f>
        <v>0</v>
      </c>
      <c r="AG159" s="13">
        <f>IF('Region - Amravati Data'!T158=1,1,0)</f>
        <v>0</v>
      </c>
      <c r="AH159" s="13">
        <f>IF('Region - Amravati Data'!U158=1,1,0)</f>
        <v>0</v>
      </c>
      <c r="AI159" s="13">
        <f>IF('Region - Amravati Data'!V158=1,1,0)</f>
        <v>0</v>
      </c>
    </row>
    <row r="160" spans="2:35" ht="16" x14ac:dyDescent="0.4">
      <c r="B160" s="1">
        <f>'Region - Amravati Data'!A159</f>
        <v>158</v>
      </c>
      <c r="C160" s="1" t="str">
        <f>'Region - Amravati Data'!B159</f>
        <v>Amravati</v>
      </c>
      <c r="D160" s="1" t="str">
        <f>'Region - Amravati Data'!C159</f>
        <v>Amravati</v>
      </c>
      <c r="E160" s="1" t="str">
        <f>'Region - Amravati Data'!D159</f>
        <v>Amravati - 2</v>
      </c>
      <c r="F160" s="1" t="str">
        <f>'Region - Amravati Data'!E159</f>
        <v>Nandgaon Khandeshwar</v>
      </c>
      <c r="G160" s="1" t="str">
        <f>'Region - Amravati Data'!F159</f>
        <v>20030287</v>
      </c>
      <c r="H160" s="1" t="str">
        <f>'Region - Amravati Data'!G159</f>
        <v>Takli &amp; 4 Villages RRWS</v>
      </c>
      <c r="I160" s="1" t="str">
        <f>'Region - Amravati Data'!H159</f>
        <v>Takali</v>
      </c>
      <c r="J160" s="1" t="str">
        <f>'Region - Amravati Data'!I159</f>
        <v>Existing 0.7 LL ESR</v>
      </c>
      <c r="K160" s="1">
        <f>IF(J160='Region - Amravati Data'!I159,1,0)</f>
        <v>1</v>
      </c>
      <c r="L160" s="1">
        <f>IF(OR('Region - Amravati Data'!J159="Connected",'Region - Amravati Data'!J159="Not"),1,0)</f>
        <v>1</v>
      </c>
      <c r="M160" s="1">
        <f>IF(OR('Region - Amravati Data'!K159="Connected",'Region - Amravati Data'!K159="Not"),1,0)</f>
        <v>1</v>
      </c>
      <c r="N160" s="1">
        <f>IF(OR('Region - Amravati Data'!L159="Connected",'Region - Amravati Data'!L159="Not"),1,0)</f>
        <v>1</v>
      </c>
      <c r="O160" s="1">
        <f>IF('Region - Amravati Data'!J159="Connected", 1, 0)</f>
        <v>1</v>
      </c>
      <c r="P160" s="1">
        <f>IF('Region - Amravati Data'!J159="Not",1,0)</f>
        <v>0</v>
      </c>
      <c r="Q160" s="1">
        <f>IF('Region - Amravati Data'!K159 = "Connected",1,0)</f>
        <v>1</v>
      </c>
      <c r="R160" s="1">
        <f>IF('Region - Amravati Data'!K159 = "Not",1,0)</f>
        <v>0</v>
      </c>
      <c r="S160" s="1">
        <f>IF('Region - Amravati Data'!L159="Connected",1,0)</f>
        <v>1</v>
      </c>
      <c r="T160" s="1">
        <f>IF('Region - Amravati Data'!L159="Not",1,0)</f>
        <v>0</v>
      </c>
      <c r="U160" s="1">
        <f>IF('Region - Amravati Data'!M159="Online",1,0)</f>
        <v>1</v>
      </c>
      <c r="V160" s="1">
        <f>IF('Region - Amravati Data'!M159="Offline",1,0)</f>
        <v>0</v>
      </c>
      <c r="W160" s="1">
        <f>IF('Region - Amravati Data'!N159="Online",1,0)</f>
        <v>1</v>
      </c>
      <c r="X160" s="1">
        <f>IF('Region - Amravati Data'!N159="Offline",1,0)</f>
        <v>0</v>
      </c>
      <c r="Y160" s="1">
        <f>IF('Region - Amravati Data'!O159="Online",1,0)</f>
        <v>1</v>
      </c>
      <c r="Z160" s="1">
        <f>IF('Region - Amravati Data'!O159="Offline",1,0)</f>
        <v>0</v>
      </c>
      <c r="AA160" s="1">
        <f>IF('Region - Amravati Data'!P159="Fully Completed",1,0)</f>
        <v>1</v>
      </c>
      <c r="AB160" s="1">
        <f>IF('Region - Amravati Data'!P159="In Progress",1,0)</f>
        <v>0</v>
      </c>
      <c r="AC160" s="1">
        <f>IF('Region - Amravati Data'!P159="N/A",1,0)</f>
        <v>0</v>
      </c>
      <c r="AD160" s="13">
        <f>IF('Region - Amravati Data'!Q159=1,1,0)</f>
        <v>0</v>
      </c>
      <c r="AE160" s="13">
        <f>IF('Region - Amravati Data'!R159=1,1,0)</f>
        <v>0</v>
      </c>
      <c r="AF160" s="13">
        <f>IF('Region - Amravati Data'!S159=1,1,0)</f>
        <v>0</v>
      </c>
      <c r="AG160" s="13">
        <f>IF('Region - Amravati Data'!T159=1,1,0)</f>
        <v>0</v>
      </c>
      <c r="AH160" s="13">
        <f>IF('Region - Amravati Data'!U159=1,1,0)</f>
        <v>0</v>
      </c>
      <c r="AI160" s="13">
        <f>IF('Region - Amravati Data'!V159=1,1,0)</f>
        <v>0</v>
      </c>
    </row>
    <row r="161" spans="2:35" ht="16" x14ac:dyDescent="0.4">
      <c r="B161" s="1">
        <f>'Region - Amravati Data'!A160</f>
        <v>159</v>
      </c>
      <c r="C161" s="1" t="str">
        <f>'Region - Amravati Data'!B160</f>
        <v>Amravati</v>
      </c>
      <c r="D161" s="1" t="str">
        <f>'Region - Amravati Data'!C160</f>
        <v>Amravati W.M</v>
      </c>
      <c r="E161" s="1" t="str">
        <f>'Region - Amravati Data'!D160</f>
        <v>W.M.Amravati - 2</v>
      </c>
      <c r="F161" s="1" t="str">
        <f>'Region - Amravati Data'!E160</f>
        <v>Chandur Bazar</v>
      </c>
      <c r="G161" s="1" t="str">
        <f>'Region - Amravati Data'!F160</f>
        <v>20003791</v>
      </c>
      <c r="H161" s="1" t="str">
        <f>'Region - Amravati Data'!G160</f>
        <v>105 Villages RRWSS</v>
      </c>
      <c r="I161" s="1" t="str">
        <f>'Region - Amravati Data'!H160</f>
        <v>Nirul</v>
      </c>
      <c r="J161" s="1" t="str">
        <f>'Region - Amravati Data'!I160</f>
        <v>Existing 0.30 LL ESR</v>
      </c>
      <c r="K161" s="1">
        <f>IF(J161='Region - Amravati Data'!I160,1,0)</f>
        <v>1</v>
      </c>
      <c r="L161" s="1">
        <f>IF(OR('Region - Amravati Data'!J160="Connected",'Region - Amravati Data'!J160="Not"),1,0)</f>
        <v>1</v>
      </c>
      <c r="M161" s="1">
        <f>IF(OR('Region - Amravati Data'!K160="Connected",'Region - Amravati Data'!K160="Not"),1,0)</f>
        <v>1</v>
      </c>
      <c r="N161" s="1">
        <f>IF(OR('Region - Amravati Data'!L160="Connected",'Region - Amravati Data'!L160="Not"),1,0)</f>
        <v>1</v>
      </c>
      <c r="O161" s="1">
        <f>IF('Region - Amravati Data'!J160="Connected", 1, 0)</f>
        <v>1</v>
      </c>
      <c r="P161" s="1">
        <f>IF('Region - Amravati Data'!J160="Not",1,0)</f>
        <v>0</v>
      </c>
      <c r="Q161" s="1">
        <f>IF('Region - Amravati Data'!K160 = "Connected",1,0)</f>
        <v>1</v>
      </c>
      <c r="R161" s="1">
        <f>IF('Region - Amravati Data'!K160 = "Not",1,0)</f>
        <v>0</v>
      </c>
      <c r="S161" s="1">
        <f>IF('Region - Amravati Data'!L160="Connected",1,0)</f>
        <v>1</v>
      </c>
      <c r="T161" s="1">
        <f>IF('Region - Amravati Data'!L160="Not",1,0)</f>
        <v>0</v>
      </c>
      <c r="U161" s="1">
        <f>IF('Region - Amravati Data'!M160="Online",1,0)</f>
        <v>1</v>
      </c>
      <c r="V161" s="1">
        <f>IF('Region - Amravati Data'!M160="Offline",1,0)</f>
        <v>0</v>
      </c>
      <c r="W161" s="1">
        <f>IF('Region - Amravati Data'!N160="Online",1,0)</f>
        <v>0</v>
      </c>
      <c r="X161" s="1">
        <f>IF('Region - Amravati Data'!N160="Offline",1,0)</f>
        <v>1</v>
      </c>
      <c r="Y161" s="1">
        <f>IF('Region - Amravati Data'!O160="Online",1,0)</f>
        <v>1</v>
      </c>
      <c r="Z161" s="1">
        <f>IF('Region - Amravati Data'!O160="Offline",1,0)</f>
        <v>0</v>
      </c>
      <c r="AA161" s="1">
        <f>IF('Region - Amravati Data'!P160="Fully Completed",1,0)</f>
        <v>1</v>
      </c>
      <c r="AB161" s="1">
        <f>IF('Region - Amravati Data'!P160="In Progress",1,0)</f>
        <v>0</v>
      </c>
      <c r="AC161" s="1">
        <f>IF('Region - Amravati Data'!P160="N/A",1,0)</f>
        <v>0</v>
      </c>
      <c r="AD161" s="13">
        <f>IF('Region - Amravati Data'!Q160=1,1,0)</f>
        <v>0</v>
      </c>
      <c r="AE161" s="13">
        <f>IF('Region - Amravati Data'!R160=1,1,0)</f>
        <v>0</v>
      </c>
      <c r="AF161" s="13">
        <f>IF('Region - Amravati Data'!S160=1,1,0)</f>
        <v>1</v>
      </c>
      <c r="AG161" s="13">
        <f>IF('Region - Amravati Data'!T160=1,1,0)</f>
        <v>0</v>
      </c>
      <c r="AH161" s="13">
        <f>IF('Region - Amravati Data'!U160=1,1,0)</f>
        <v>0</v>
      </c>
      <c r="AI161" s="13">
        <f>IF('Region - Amravati Data'!V160=1,1,0)</f>
        <v>0</v>
      </c>
    </row>
    <row r="162" spans="2:35" ht="16" x14ac:dyDescent="0.4">
      <c r="B162" s="1">
        <f>'Region - Amravati Data'!A161</f>
        <v>160</v>
      </c>
      <c r="C162" s="1" t="str">
        <f>'Region - Amravati Data'!B161</f>
        <v>Akola</v>
      </c>
      <c r="D162" s="1" t="str">
        <f>'Region - Amravati Data'!C161</f>
        <v>Akola</v>
      </c>
      <c r="E162" s="1" t="str">
        <f>'Region - Amravati Data'!D161</f>
        <v>Akola</v>
      </c>
      <c r="F162" s="1" t="str">
        <f>'Region - Amravati Data'!E161</f>
        <v>Telhara</v>
      </c>
      <c r="G162" s="1" t="str">
        <f>'Region - Amravati Data'!F161</f>
        <v>20028565</v>
      </c>
      <c r="H162" s="1" t="str">
        <f>'Region - Amravati Data'!G161</f>
        <v>Akot 84 VRRWSS Tq. Akola, Akot &amp; Telhara Dist. Akola</v>
      </c>
      <c r="I162" s="1" t="str">
        <f>'Region - Amravati Data'!H161</f>
        <v>Ner</v>
      </c>
      <c r="J162" s="1" t="str">
        <f>'Region - Amravati Data'!I161</f>
        <v>Existing 0.75 LL ESR</v>
      </c>
      <c r="K162" s="1">
        <f>IF(J162='Region - Amravati Data'!I161,1,0)</f>
        <v>1</v>
      </c>
      <c r="L162" s="1">
        <f>IF(OR('Region - Amravati Data'!J161="Connected",'Region - Amravati Data'!J161="Not"),1,0)</f>
        <v>1</v>
      </c>
      <c r="M162" s="1">
        <f>IF(OR('Region - Amravati Data'!K161="Connected",'Region - Amravati Data'!K161="Not"),1,0)</f>
        <v>1</v>
      </c>
      <c r="N162" s="1">
        <f>IF(OR('Region - Amravati Data'!L161="Connected",'Region - Amravati Data'!L161="Not"),1,0)</f>
        <v>1</v>
      </c>
      <c r="O162" s="1">
        <f>IF('Region - Amravati Data'!J161="Connected", 1, 0)</f>
        <v>1</v>
      </c>
      <c r="P162" s="1">
        <f>IF('Region - Amravati Data'!J161="Not",1,0)</f>
        <v>0</v>
      </c>
      <c r="Q162" s="1">
        <f>IF('Region - Amravati Data'!K161 = "Connected",1,0)</f>
        <v>1</v>
      </c>
      <c r="R162" s="1">
        <f>IF('Region - Amravati Data'!K161 = "Not",1,0)</f>
        <v>0</v>
      </c>
      <c r="S162" s="1">
        <f>IF('Region - Amravati Data'!L161="Connected",1,0)</f>
        <v>0</v>
      </c>
      <c r="T162" s="1">
        <f>IF('Region - Amravati Data'!L161="Not",1,0)</f>
        <v>1</v>
      </c>
      <c r="U162" s="1">
        <f>IF('Region - Amravati Data'!M161="Online",1,0)</f>
        <v>1</v>
      </c>
      <c r="V162" s="1">
        <f>IF('Region - Amravati Data'!M161="Offline",1,0)</f>
        <v>0</v>
      </c>
      <c r="W162" s="1">
        <f>IF('Region - Amravati Data'!N161="Online",1,0)</f>
        <v>0</v>
      </c>
      <c r="X162" s="1">
        <f>IF('Region - Amravati Data'!N161="Offline",1,0)</f>
        <v>1</v>
      </c>
      <c r="Y162" s="1">
        <f>IF('Region - Amravati Data'!O161="Online",1,0)</f>
        <v>0</v>
      </c>
      <c r="Z162" s="1">
        <f>IF('Region - Amravati Data'!O161="Offline",1,0)</f>
        <v>0</v>
      </c>
      <c r="AA162" s="1">
        <f>IF('Region - Amravati Data'!P161="Fully Completed",1,0)</f>
        <v>0</v>
      </c>
      <c r="AB162" s="1">
        <f>IF('Region - Amravati Data'!P161="In Progress",1,0)</f>
        <v>1</v>
      </c>
      <c r="AC162" s="1">
        <f>IF('Region - Amravati Data'!P161="N/A",1,0)</f>
        <v>0</v>
      </c>
      <c r="AD162" s="13">
        <f>IF('Region - Amravati Data'!Q161=1,1,0)</f>
        <v>0</v>
      </c>
      <c r="AE162" s="13">
        <f>IF('Region - Amravati Data'!R161=1,1,0)</f>
        <v>0</v>
      </c>
      <c r="AF162" s="13">
        <f>IF('Region - Amravati Data'!S161=1,1,0)</f>
        <v>1</v>
      </c>
      <c r="AG162" s="13">
        <f>IF('Region - Amravati Data'!T161=1,1,0)</f>
        <v>0</v>
      </c>
      <c r="AH162" s="13">
        <f>IF('Region - Amravati Data'!U161=1,1,0)</f>
        <v>0</v>
      </c>
      <c r="AI162" s="13">
        <f>IF('Region - Amravati Data'!V161=1,1,0)</f>
        <v>0</v>
      </c>
    </row>
    <row r="163" spans="2:35" ht="16" x14ac:dyDescent="0.4">
      <c r="B163" s="1">
        <f>'Region - Amravati Data'!A162</f>
        <v>161</v>
      </c>
      <c r="C163" s="1" t="str">
        <f>'Region - Amravati Data'!B162</f>
        <v>Akola</v>
      </c>
      <c r="D163" s="1" t="str">
        <f>'Region - Amravati Data'!C162</f>
        <v>Buldhana</v>
      </c>
      <c r="E163" s="1" t="str">
        <f>'Region - Amravati Data'!D162</f>
        <v>Buldhana</v>
      </c>
      <c r="F163" s="1" t="str">
        <f>'Region - Amravati Data'!E162</f>
        <v>Buldhana</v>
      </c>
      <c r="G163" s="1" t="str">
        <f>'Region - Amravati Data'!F162</f>
        <v>20021406</v>
      </c>
      <c r="H163" s="1" t="str">
        <f>'Region - Amravati Data'!G162</f>
        <v>Padali &amp; 5 Villages RRWSS</v>
      </c>
      <c r="I163" s="1" t="str">
        <f>'Region - Amravati Data'!H162</f>
        <v>Palaskhed Nago</v>
      </c>
      <c r="J163" s="1" t="str">
        <f>'Region - Amravati Data'!I162</f>
        <v>Proposed 0.40 LL ESR</v>
      </c>
      <c r="K163" s="1">
        <f>IF(J163='Region - Amravati Data'!I162,1,0)</f>
        <v>1</v>
      </c>
      <c r="L163" s="1">
        <f>IF(OR('Region - Amravati Data'!J162="Connected",'Region - Amravati Data'!J162="Not"),1,0)</f>
        <v>1</v>
      </c>
      <c r="M163" s="1">
        <f>IF(OR('Region - Amravati Data'!K162="Connected",'Region - Amravati Data'!K162="Not"),1,0)</f>
        <v>1</v>
      </c>
      <c r="N163" s="1">
        <f>IF(OR('Region - Amravati Data'!L162="Connected",'Region - Amravati Data'!L162="Not"),1,0)</f>
        <v>1</v>
      </c>
      <c r="O163" s="1">
        <f>IF('Region - Amravati Data'!J162="Connected", 1, 0)</f>
        <v>1</v>
      </c>
      <c r="P163" s="1">
        <f>IF('Region - Amravati Data'!J162="Not",1,0)</f>
        <v>0</v>
      </c>
      <c r="Q163" s="1">
        <f>IF('Region - Amravati Data'!K162 = "Connected",1,0)</f>
        <v>1</v>
      </c>
      <c r="R163" s="1">
        <f>IF('Region - Amravati Data'!K162 = "Not",1,0)</f>
        <v>0</v>
      </c>
      <c r="S163" s="1">
        <f>IF('Region - Amravati Data'!L162="Connected",1,0)</f>
        <v>1</v>
      </c>
      <c r="T163" s="1">
        <f>IF('Region - Amravati Data'!L162="Not",1,0)</f>
        <v>0</v>
      </c>
      <c r="U163" s="1">
        <f>IF('Region - Amravati Data'!M162="Online",1,0)</f>
        <v>1</v>
      </c>
      <c r="V163" s="1">
        <f>IF('Region - Amravati Data'!M162="Offline",1,0)</f>
        <v>0</v>
      </c>
      <c r="W163" s="1">
        <f>IF('Region - Amravati Data'!N162="Online",1,0)</f>
        <v>0</v>
      </c>
      <c r="X163" s="1">
        <f>IF('Region - Amravati Data'!N162="Offline",1,0)</f>
        <v>1</v>
      </c>
      <c r="Y163" s="1">
        <f>IF('Region - Amravati Data'!O162="Online",1,0)</f>
        <v>1</v>
      </c>
      <c r="Z163" s="1">
        <f>IF('Region - Amravati Data'!O162="Offline",1,0)</f>
        <v>0</v>
      </c>
      <c r="AA163" s="1">
        <f>IF('Region - Amravati Data'!P162="Fully Completed",1,0)</f>
        <v>1</v>
      </c>
      <c r="AB163" s="1">
        <f>IF('Region - Amravati Data'!P162="In Progress",1,0)</f>
        <v>0</v>
      </c>
      <c r="AC163" s="1">
        <f>IF('Region - Amravati Data'!P162="N/A",1,0)</f>
        <v>0</v>
      </c>
      <c r="AD163" s="13">
        <f>IF('Region - Amravati Data'!Q162=1,1,0)</f>
        <v>0</v>
      </c>
      <c r="AE163" s="13">
        <f>IF('Region - Amravati Data'!R162=1,1,0)</f>
        <v>0</v>
      </c>
      <c r="AF163" s="13">
        <f>IF('Region - Amravati Data'!S162=1,1,0)</f>
        <v>0</v>
      </c>
      <c r="AG163" s="13">
        <f>IF('Region - Amravati Data'!T162=1,1,0)</f>
        <v>1</v>
      </c>
      <c r="AH163" s="13">
        <f>IF('Region - Amravati Data'!U162=1,1,0)</f>
        <v>0</v>
      </c>
      <c r="AI163" s="13">
        <f>IF('Region - Amravati Data'!V162=1,1,0)</f>
        <v>0</v>
      </c>
    </row>
    <row r="164" spans="2:35" ht="16" x14ac:dyDescent="0.4">
      <c r="B164" s="1">
        <f>'Region - Amravati Data'!A163</f>
        <v>162</v>
      </c>
      <c r="C164" s="1" t="str">
        <f>'Region - Amravati Data'!B163</f>
        <v>Amravati</v>
      </c>
      <c r="D164" s="1" t="str">
        <f>'Region - Amravati Data'!C163</f>
        <v>Amravati W.M</v>
      </c>
      <c r="E164" s="1" t="str">
        <f>'Region - Amravati Data'!D163</f>
        <v>W.M.Amravati - 2</v>
      </c>
      <c r="F164" s="1" t="str">
        <f>'Region - Amravati Data'!E163</f>
        <v>Bhatkuli</v>
      </c>
      <c r="G164" s="1" t="str">
        <f>'Region - Amravati Data'!F163</f>
        <v>20003791</v>
      </c>
      <c r="H164" s="1" t="str">
        <f>'Region - Amravati Data'!G163</f>
        <v>105 Villages RRWSS</v>
      </c>
      <c r="I164" s="1" t="str">
        <f>'Region - Amravati Data'!H163</f>
        <v>Chakur</v>
      </c>
      <c r="J164" s="1" t="str">
        <f>'Region - Amravati Data'!I163</f>
        <v>Existing 0.20 LL ESR</v>
      </c>
      <c r="K164" s="1">
        <f>IF(J164='Region - Amravati Data'!I163,1,0)</f>
        <v>1</v>
      </c>
      <c r="L164" s="1">
        <f>IF(OR('Region - Amravati Data'!J163="Connected",'Region - Amravati Data'!J163="Not"),1,0)</f>
        <v>1</v>
      </c>
      <c r="M164" s="1">
        <f>IF(OR('Region - Amravati Data'!K163="Connected",'Region - Amravati Data'!K163="Not"),1,0)</f>
        <v>1</v>
      </c>
      <c r="N164" s="1">
        <f>IF(OR('Region - Amravati Data'!L163="Connected",'Region - Amravati Data'!L163="Not"),1,0)</f>
        <v>1</v>
      </c>
      <c r="O164" s="1">
        <f>IF('Region - Amravati Data'!J163="Connected", 1, 0)</f>
        <v>1</v>
      </c>
      <c r="P164" s="1">
        <f>IF('Region - Amravati Data'!J163="Not",1,0)</f>
        <v>0</v>
      </c>
      <c r="Q164" s="1">
        <f>IF('Region - Amravati Data'!K163 = "Connected",1,0)</f>
        <v>1</v>
      </c>
      <c r="R164" s="1">
        <f>IF('Region - Amravati Data'!K163 = "Not",1,0)</f>
        <v>0</v>
      </c>
      <c r="S164" s="1">
        <f>IF('Region - Amravati Data'!L163="Connected",1,0)</f>
        <v>1</v>
      </c>
      <c r="T164" s="1">
        <f>IF('Region - Amravati Data'!L163="Not",1,0)</f>
        <v>0</v>
      </c>
      <c r="U164" s="1">
        <f>IF('Region - Amravati Data'!M163="Online",1,0)</f>
        <v>1</v>
      </c>
      <c r="V164" s="1">
        <f>IF('Region - Amravati Data'!M163="Offline",1,0)</f>
        <v>0</v>
      </c>
      <c r="W164" s="1">
        <f>IF('Region - Amravati Data'!N163="Online",1,0)</f>
        <v>1</v>
      </c>
      <c r="X164" s="1">
        <f>IF('Region - Amravati Data'!N163="Offline",1,0)</f>
        <v>0</v>
      </c>
      <c r="Y164" s="1">
        <f>IF('Region - Amravati Data'!O163="Online",1,0)</f>
        <v>0</v>
      </c>
      <c r="Z164" s="1">
        <f>IF('Region - Amravati Data'!O163="Offline",1,0)</f>
        <v>1</v>
      </c>
      <c r="AA164" s="1">
        <f>IF('Region - Amravati Data'!P163="Fully Completed",1,0)</f>
        <v>1</v>
      </c>
      <c r="AB164" s="1">
        <f>IF('Region - Amravati Data'!P163="In Progress",1,0)</f>
        <v>0</v>
      </c>
      <c r="AC164" s="1">
        <f>IF('Region - Amravati Data'!P163="N/A",1,0)</f>
        <v>0</v>
      </c>
      <c r="AD164" s="13">
        <f>IF('Region - Amravati Data'!Q163=1,1,0)</f>
        <v>0</v>
      </c>
      <c r="AE164" s="13">
        <f>IF('Region - Amravati Data'!R163=1,1,0)</f>
        <v>0</v>
      </c>
      <c r="AF164" s="13">
        <f>IF('Region - Amravati Data'!S163=1,1,0)</f>
        <v>0</v>
      </c>
      <c r="AG164" s="13">
        <f>IF('Region - Amravati Data'!T163=1,1,0)</f>
        <v>0</v>
      </c>
      <c r="AH164" s="13">
        <f>IF('Region - Amravati Data'!U163=1,1,0)</f>
        <v>0</v>
      </c>
      <c r="AI164" s="13">
        <f>IF('Region - Amravati Data'!V163=1,1,0)</f>
        <v>1</v>
      </c>
    </row>
    <row r="165" spans="2:35" ht="16" x14ac:dyDescent="0.4">
      <c r="B165" s="1">
        <f>'Region - Amravati Data'!A164</f>
        <v>163</v>
      </c>
      <c r="C165" s="1" t="str">
        <f>'Region - Amravati Data'!B164</f>
        <v>Amravati</v>
      </c>
      <c r="D165" s="1" t="str">
        <f>'Region - Amravati Data'!C164</f>
        <v>Amravati W.M</v>
      </c>
      <c r="E165" s="1" t="str">
        <f>'Region - Amravati Data'!D164</f>
        <v>W.M.Amravati - 2</v>
      </c>
      <c r="F165" s="1" t="str">
        <f>'Region - Amravati Data'!E164</f>
        <v>Bhatkuli</v>
      </c>
      <c r="G165" s="1" t="str">
        <f>'Region - Amravati Data'!F164</f>
        <v>20003791</v>
      </c>
      <c r="H165" s="1" t="str">
        <f>'Region - Amravati Data'!G164</f>
        <v>105 Villages RRWSS</v>
      </c>
      <c r="I165" s="1" t="str">
        <f>'Region - Amravati Data'!H164</f>
        <v>Deori</v>
      </c>
      <c r="J165" s="1" t="str">
        <f>'Region - Amravati Data'!I164</f>
        <v>Existing 0.50 LL ESR</v>
      </c>
      <c r="K165" s="1">
        <f>IF(J165='Region - Amravati Data'!I164,1,0)</f>
        <v>1</v>
      </c>
      <c r="L165" s="1">
        <f>IF(OR('Region - Amravati Data'!J164="Connected",'Region - Amravati Data'!J164="Not"),1,0)</f>
        <v>1</v>
      </c>
      <c r="M165" s="1">
        <f>IF(OR('Region - Amravati Data'!K164="Connected",'Region - Amravati Data'!K164="Not"),1,0)</f>
        <v>1</v>
      </c>
      <c r="N165" s="1">
        <f>IF(OR('Region - Amravati Data'!L164="Connected",'Region - Amravati Data'!L164="Not"),1,0)</f>
        <v>1</v>
      </c>
      <c r="O165" s="1">
        <f>IF('Region - Amravati Data'!J164="Connected", 1, 0)</f>
        <v>1</v>
      </c>
      <c r="P165" s="1">
        <f>IF('Region - Amravati Data'!J164="Not",1,0)</f>
        <v>0</v>
      </c>
      <c r="Q165" s="1">
        <f>IF('Region - Amravati Data'!K164 = "Connected",1,0)</f>
        <v>1</v>
      </c>
      <c r="R165" s="1">
        <f>IF('Region - Amravati Data'!K164 = "Not",1,0)</f>
        <v>0</v>
      </c>
      <c r="S165" s="1">
        <f>IF('Region - Amravati Data'!L164="Connected",1,0)</f>
        <v>1</v>
      </c>
      <c r="T165" s="1">
        <f>IF('Region - Amravati Data'!L164="Not",1,0)</f>
        <v>0</v>
      </c>
      <c r="U165" s="1">
        <f>IF('Region - Amravati Data'!M164="Online",1,0)</f>
        <v>1</v>
      </c>
      <c r="V165" s="1">
        <f>IF('Region - Amravati Data'!M164="Offline",1,0)</f>
        <v>0</v>
      </c>
      <c r="W165" s="1">
        <f>IF('Region - Amravati Data'!N164="Online",1,0)</f>
        <v>0</v>
      </c>
      <c r="X165" s="1">
        <f>IF('Region - Amravati Data'!N164="Offline",1,0)</f>
        <v>1</v>
      </c>
      <c r="Y165" s="1">
        <f>IF('Region - Amravati Data'!O164="Online",1,0)</f>
        <v>1</v>
      </c>
      <c r="Z165" s="1">
        <f>IF('Region - Amravati Data'!O164="Offline",1,0)</f>
        <v>0</v>
      </c>
      <c r="AA165" s="1">
        <f>IF('Region - Amravati Data'!P164="Fully Completed",1,0)</f>
        <v>1</v>
      </c>
      <c r="AB165" s="1">
        <f>IF('Region - Amravati Data'!P164="In Progress",1,0)</f>
        <v>0</v>
      </c>
      <c r="AC165" s="1">
        <f>IF('Region - Amravati Data'!P164="N/A",1,0)</f>
        <v>0</v>
      </c>
      <c r="AD165" s="13">
        <f>IF('Region - Amravati Data'!Q164=1,1,0)</f>
        <v>0</v>
      </c>
      <c r="AE165" s="13">
        <f>IF('Region - Amravati Data'!R164=1,1,0)</f>
        <v>0</v>
      </c>
      <c r="AF165" s="13">
        <f>IF('Region - Amravati Data'!S164=1,1,0)</f>
        <v>0</v>
      </c>
      <c r="AG165" s="13">
        <f>IF('Region - Amravati Data'!T164=1,1,0)</f>
        <v>1</v>
      </c>
      <c r="AH165" s="13">
        <f>IF('Region - Amravati Data'!U164=1,1,0)</f>
        <v>0</v>
      </c>
      <c r="AI165" s="13">
        <f>IF('Region - Amravati Data'!V164=1,1,0)</f>
        <v>0</v>
      </c>
    </row>
    <row r="166" spans="2:35" ht="16" x14ac:dyDescent="0.4">
      <c r="B166" s="1">
        <f>'Region - Amravati Data'!A165</f>
        <v>164</v>
      </c>
      <c r="C166" s="1" t="str">
        <f>'Region - Amravati Data'!B165</f>
        <v>Amravati</v>
      </c>
      <c r="D166" s="1" t="str">
        <f>'Region - Amravati Data'!C165</f>
        <v>Amravati W.M</v>
      </c>
      <c r="E166" s="1" t="str">
        <f>'Region - Amravati Data'!D165</f>
        <v>W.M.Amravati - 2</v>
      </c>
      <c r="F166" s="1" t="str">
        <f>'Region - Amravati Data'!E165</f>
        <v>Amravati</v>
      </c>
      <c r="G166" s="1" t="str">
        <f>'Region - Amravati Data'!F165</f>
        <v>20003791</v>
      </c>
      <c r="H166" s="1" t="str">
        <f>'Region - Amravati Data'!G165</f>
        <v>105 Villages RRWSS</v>
      </c>
      <c r="I166" s="1" t="str">
        <f>'Region - Amravati Data'!H165</f>
        <v>Chinchkheda</v>
      </c>
      <c r="J166" s="1" t="str">
        <f>'Region - Amravati Data'!I165</f>
        <v>Existing 0.25 LL ESR-Outlet-1</v>
      </c>
      <c r="K166" s="1">
        <f>IF(J166='Region - Amravati Data'!I165,1,0)</f>
        <v>1</v>
      </c>
      <c r="L166" s="1">
        <f>IF(OR('Region - Amravati Data'!J165="Connected",'Region - Amravati Data'!J165="Not"),1,0)</f>
        <v>1</v>
      </c>
      <c r="M166" s="1">
        <f>IF(OR('Region - Amravati Data'!K165="Connected",'Region - Amravati Data'!K165="Not"),1,0)</f>
        <v>1</v>
      </c>
      <c r="N166" s="1">
        <f>IF(OR('Region - Amravati Data'!L165="Connected",'Region - Amravati Data'!L165="Not"),1,0)</f>
        <v>1</v>
      </c>
      <c r="O166" s="1">
        <f>IF('Region - Amravati Data'!J165="Connected", 1, 0)</f>
        <v>1</v>
      </c>
      <c r="P166" s="1">
        <f>IF('Region - Amravati Data'!J165="Not",1,0)</f>
        <v>0</v>
      </c>
      <c r="Q166" s="1">
        <f>IF('Region - Amravati Data'!K165 = "Connected",1,0)</f>
        <v>1</v>
      </c>
      <c r="R166" s="1">
        <f>IF('Region - Amravati Data'!K165 = "Not",1,0)</f>
        <v>0</v>
      </c>
      <c r="S166" s="1">
        <f>IF('Region - Amravati Data'!L165="Connected",1,0)</f>
        <v>1</v>
      </c>
      <c r="T166" s="1">
        <f>IF('Region - Amravati Data'!L165="Not",1,0)</f>
        <v>0</v>
      </c>
      <c r="U166" s="1">
        <f>IF('Region - Amravati Data'!M165="Online",1,0)</f>
        <v>1</v>
      </c>
      <c r="V166" s="1">
        <f>IF('Region - Amravati Data'!M165="Offline",1,0)</f>
        <v>0</v>
      </c>
      <c r="W166" s="1">
        <f>IF('Region - Amravati Data'!N165="Online",1,0)</f>
        <v>0</v>
      </c>
      <c r="X166" s="1">
        <f>IF('Region - Amravati Data'!N165="Offline",1,0)</f>
        <v>1</v>
      </c>
      <c r="Y166" s="1">
        <f>IF('Region - Amravati Data'!O165="Online",1,0)</f>
        <v>1</v>
      </c>
      <c r="Z166" s="1">
        <f>IF('Region - Amravati Data'!O165="Offline",1,0)</f>
        <v>0</v>
      </c>
      <c r="AA166" s="1">
        <f>IF('Region - Amravati Data'!P165="Fully Completed",1,0)</f>
        <v>1</v>
      </c>
      <c r="AB166" s="1">
        <f>IF('Region - Amravati Data'!P165="In Progress",1,0)</f>
        <v>0</v>
      </c>
      <c r="AC166" s="1">
        <f>IF('Region - Amravati Data'!P165="N/A",1,0)</f>
        <v>0</v>
      </c>
      <c r="AD166" s="13">
        <f>IF('Region - Amravati Data'!Q165=1,1,0)</f>
        <v>0</v>
      </c>
      <c r="AE166" s="13">
        <f>IF('Region - Amravati Data'!R165=1,1,0)</f>
        <v>0</v>
      </c>
      <c r="AF166" s="13">
        <f>IF('Region - Amravati Data'!S165=1,1,0)</f>
        <v>0</v>
      </c>
      <c r="AG166" s="13">
        <f>IF('Region - Amravati Data'!T165=1,1,0)</f>
        <v>1</v>
      </c>
      <c r="AH166" s="13">
        <f>IF('Region - Amravati Data'!U165=1,1,0)</f>
        <v>0</v>
      </c>
      <c r="AI166" s="13">
        <f>IF('Region - Amravati Data'!V165=1,1,0)</f>
        <v>0</v>
      </c>
    </row>
    <row r="167" spans="2:35" ht="16" x14ac:dyDescent="0.4">
      <c r="B167" s="1">
        <f>'Region - Amravati Data'!A166</f>
        <v>165</v>
      </c>
      <c r="C167" s="1" t="str">
        <f>'Region - Amravati Data'!B166</f>
        <v>Amravati</v>
      </c>
      <c r="D167" s="1" t="str">
        <f>'Region - Amravati Data'!C166</f>
        <v>Amravati</v>
      </c>
      <c r="E167" s="1" t="str">
        <f>'Region - Amravati Data'!D166</f>
        <v>Achalpur</v>
      </c>
      <c r="F167" s="1" t="str">
        <f>'Region - Amravati Data'!E166</f>
        <v>Chandur Bazar</v>
      </c>
      <c r="G167" s="1" t="str">
        <f>'Region - Amravati Data'!F166</f>
        <v>7945938</v>
      </c>
      <c r="H167" s="1" t="str">
        <f>'Region - Amravati Data'!G166</f>
        <v>83 Village RRWS Scheme MJP RR (C 39)</v>
      </c>
      <c r="I167" s="1" t="str">
        <f>'Region - Amravati Data'!H166</f>
        <v>Kavitha Bk.</v>
      </c>
      <c r="J167" s="1" t="str">
        <f>'Region - Amravati Data'!I166</f>
        <v>Existing 0.7 LL ESR</v>
      </c>
      <c r="K167" s="1">
        <f>IF(J167='Region - Amravati Data'!I166,1,0)</f>
        <v>1</v>
      </c>
      <c r="L167" s="1">
        <f>IF(OR('Region - Amravati Data'!J166="Connected",'Region - Amravati Data'!J166="Not"),1,0)</f>
        <v>1</v>
      </c>
      <c r="M167" s="1">
        <f>IF(OR('Region - Amravati Data'!K166="Connected",'Region - Amravati Data'!K166="Not"),1,0)</f>
        <v>1</v>
      </c>
      <c r="N167" s="1">
        <f>IF(OR('Region - Amravati Data'!L166="Connected",'Region - Amravati Data'!L166="Not"),1,0)</f>
        <v>1</v>
      </c>
      <c r="O167" s="1">
        <f>IF('Region - Amravati Data'!J166="Connected", 1, 0)</f>
        <v>1</v>
      </c>
      <c r="P167" s="1">
        <f>IF('Region - Amravati Data'!J166="Not",1,0)</f>
        <v>0</v>
      </c>
      <c r="Q167" s="1">
        <f>IF('Region - Amravati Data'!K166 = "Connected",1,0)</f>
        <v>1</v>
      </c>
      <c r="R167" s="1">
        <f>IF('Region - Amravati Data'!K166 = "Not",1,0)</f>
        <v>0</v>
      </c>
      <c r="S167" s="1">
        <f>IF('Region - Amravati Data'!L166="Connected",1,0)</f>
        <v>1</v>
      </c>
      <c r="T167" s="1">
        <f>IF('Region - Amravati Data'!L166="Not",1,0)</f>
        <v>0</v>
      </c>
      <c r="U167" s="1">
        <f>IF('Region - Amravati Data'!M166="Online",1,0)</f>
        <v>1</v>
      </c>
      <c r="V167" s="1">
        <f>IF('Region - Amravati Data'!M166="Offline",1,0)</f>
        <v>0</v>
      </c>
      <c r="W167" s="1">
        <f>IF('Region - Amravati Data'!N166="Online",1,0)</f>
        <v>0</v>
      </c>
      <c r="X167" s="1">
        <f>IF('Region - Amravati Data'!N166="Offline",1,0)</f>
        <v>1</v>
      </c>
      <c r="Y167" s="1">
        <f>IF('Region - Amravati Data'!O166="Online",1,0)</f>
        <v>1</v>
      </c>
      <c r="Z167" s="1">
        <f>IF('Region - Amravati Data'!O166="Offline",1,0)</f>
        <v>0</v>
      </c>
      <c r="AA167" s="1">
        <f>IF('Region - Amravati Data'!P166="Fully Completed",1,0)</f>
        <v>1</v>
      </c>
      <c r="AB167" s="1">
        <f>IF('Region - Amravati Data'!P166="In Progress",1,0)</f>
        <v>0</v>
      </c>
      <c r="AC167" s="1">
        <f>IF('Region - Amravati Data'!P166="N/A",1,0)</f>
        <v>0</v>
      </c>
      <c r="AD167" s="13">
        <f>IF('Region - Amravati Data'!Q166=1,1,0)</f>
        <v>0</v>
      </c>
      <c r="AE167" s="13">
        <f>IF('Region - Amravati Data'!R166=1,1,0)</f>
        <v>0</v>
      </c>
      <c r="AF167" s="13">
        <f>IF('Region - Amravati Data'!S166=1,1,0)</f>
        <v>1</v>
      </c>
      <c r="AG167" s="13">
        <f>IF('Region - Amravati Data'!T166=1,1,0)</f>
        <v>0</v>
      </c>
      <c r="AH167" s="13">
        <f>IF('Region - Amravati Data'!U166=1,1,0)</f>
        <v>0</v>
      </c>
      <c r="AI167" s="13">
        <f>IF('Region - Amravati Data'!V166=1,1,0)</f>
        <v>0</v>
      </c>
    </row>
    <row r="168" spans="2:35" ht="16" x14ac:dyDescent="0.4">
      <c r="B168" s="1">
        <f>'Region - Amravati Data'!A167</f>
        <v>166</v>
      </c>
      <c r="C168" s="1" t="str">
        <f>'Region - Amravati Data'!B167</f>
        <v>Amravati</v>
      </c>
      <c r="D168" s="1" t="str">
        <f>'Region - Amravati Data'!C167</f>
        <v>Amravati</v>
      </c>
      <c r="E168" s="1" t="str">
        <f>'Region - Amravati Data'!D167</f>
        <v>Achalpur</v>
      </c>
      <c r="F168" s="1" t="str">
        <f>'Region - Amravati Data'!E167</f>
        <v>Chandur Bazar</v>
      </c>
      <c r="G168" s="1" t="str">
        <f>'Region - Amravati Data'!F167</f>
        <v>7945938</v>
      </c>
      <c r="H168" s="1" t="str">
        <f>'Region - Amravati Data'!G167</f>
        <v>83 Village RRWS Scheme MJP RR (C 39)</v>
      </c>
      <c r="I168" s="1" t="str">
        <f>'Region - Amravati Data'!H167</f>
        <v>Karajgaon (Mahal)</v>
      </c>
      <c r="J168" s="1" t="str">
        <f>'Region - Amravati Data'!I167</f>
        <v>Existing 1.5 LL ESR</v>
      </c>
      <c r="K168" s="1">
        <f>IF(J168='Region - Amravati Data'!I167,1,0)</f>
        <v>1</v>
      </c>
      <c r="L168" s="1">
        <f>IF(OR('Region - Amravati Data'!J167="Connected",'Region - Amravati Data'!J167="Not"),1,0)</f>
        <v>1</v>
      </c>
      <c r="M168" s="1">
        <f>IF(OR('Region - Amravati Data'!K167="Connected",'Region - Amravati Data'!K167="Not"),1,0)</f>
        <v>1</v>
      </c>
      <c r="N168" s="1">
        <f>IF(OR('Region - Amravati Data'!L167="Connected",'Region - Amravati Data'!L167="Not"),1,0)</f>
        <v>1</v>
      </c>
      <c r="O168" s="1">
        <f>IF('Region - Amravati Data'!J167="Connected", 1, 0)</f>
        <v>1</v>
      </c>
      <c r="P168" s="1">
        <f>IF('Region - Amravati Data'!J167="Not",1,0)</f>
        <v>0</v>
      </c>
      <c r="Q168" s="1">
        <f>IF('Region - Amravati Data'!K167 = "Connected",1,0)</f>
        <v>1</v>
      </c>
      <c r="R168" s="1">
        <f>IF('Region - Amravati Data'!K167 = "Not",1,0)</f>
        <v>0</v>
      </c>
      <c r="S168" s="1">
        <f>IF('Region - Amravati Data'!L167="Connected",1,0)</f>
        <v>1</v>
      </c>
      <c r="T168" s="1">
        <f>IF('Region - Amravati Data'!L167="Not",1,0)</f>
        <v>0</v>
      </c>
      <c r="U168" s="1">
        <f>IF('Region - Amravati Data'!M167="Online",1,0)</f>
        <v>1</v>
      </c>
      <c r="V168" s="1">
        <f>IF('Region - Amravati Data'!M167="Offline",1,0)</f>
        <v>0</v>
      </c>
      <c r="W168" s="1">
        <f>IF('Region - Amravati Data'!N167="Online",1,0)</f>
        <v>1</v>
      </c>
      <c r="X168" s="1">
        <f>IF('Region - Amravati Data'!N167="Offline",1,0)</f>
        <v>0</v>
      </c>
      <c r="Y168" s="1">
        <f>IF('Region - Amravati Data'!O167="Online",1,0)</f>
        <v>0</v>
      </c>
      <c r="Z168" s="1">
        <f>IF('Region - Amravati Data'!O167="Offline",1,0)</f>
        <v>1</v>
      </c>
      <c r="AA168" s="1">
        <f>IF('Region - Amravati Data'!P167="Fully Completed",1,0)</f>
        <v>1</v>
      </c>
      <c r="AB168" s="1">
        <f>IF('Region - Amravati Data'!P167="In Progress",1,0)</f>
        <v>0</v>
      </c>
      <c r="AC168" s="1">
        <f>IF('Region - Amravati Data'!P167="N/A",1,0)</f>
        <v>0</v>
      </c>
      <c r="AD168" s="13">
        <f>IF('Region - Amravati Data'!Q167=1,1,0)</f>
        <v>0</v>
      </c>
      <c r="AE168" s="13">
        <f>IF('Region - Amravati Data'!R167=1,1,0)</f>
        <v>0</v>
      </c>
      <c r="AF168" s="13">
        <f>IF('Region - Amravati Data'!S167=1,1,0)</f>
        <v>0</v>
      </c>
      <c r="AG168" s="13">
        <f>IF('Region - Amravati Data'!T167=1,1,0)</f>
        <v>0</v>
      </c>
      <c r="AH168" s="13">
        <f>IF('Region - Amravati Data'!U167=1,1,0)</f>
        <v>0</v>
      </c>
      <c r="AI168" s="13">
        <f>IF('Region - Amravati Data'!V167=1,1,0)</f>
        <v>1</v>
      </c>
    </row>
    <row r="169" spans="2:35" ht="16" x14ac:dyDescent="0.4">
      <c r="B169" s="1">
        <f>'Region - Amravati Data'!A168</f>
        <v>167</v>
      </c>
      <c r="C169" s="1" t="str">
        <f>'Region - Amravati Data'!B168</f>
        <v>Akola</v>
      </c>
      <c r="D169" s="1" t="str">
        <f>'Region - Amravati Data'!C168</f>
        <v>Akola</v>
      </c>
      <c r="E169" s="1" t="str">
        <f>'Region - Amravati Data'!D168</f>
        <v>Akola</v>
      </c>
      <c r="F169" s="1" t="str">
        <f>'Region - Amravati Data'!E168</f>
        <v>Akola</v>
      </c>
      <c r="G169" s="1" t="str">
        <f>'Region - Amravati Data'!F168</f>
        <v>20028565</v>
      </c>
      <c r="H169" s="1" t="str">
        <f>'Region - Amravati Data'!G168</f>
        <v>Akot 84 VRRWSS Tq. Akola, Akot &amp; Telhara Dist. Akola</v>
      </c>
      <c r="I169" s="1" t="str">
        <f>'Region - Amravati Data'!H168</f>
        <v>Khaparwadi Bk.</v>
      </c>
      <c r="J169" s="1" t="str">
        <f>'Region - Amravati Data'!I168</f>
        <v>Existing 0.50 LL ESR</v>
      </c>
      <c r="K169" s="1">
        <f>IF(J169='Region - Amravati Data'!I168,1,0)</f>
        <v>1</v>
      </c>
      <c r="L169" s="1">
        <f>IF(OR('Region - Amravati Data'!J168="Connected",'Region - Amravati Data'!J168="Not"),1,0)</f>
        <v>1</v>
      </c>
      <c r="M169" s="1">
        <f>IF(OR('Region - Amravati Data'!K168="Connected",'Region - Amravati Data'!K168="Not"),1,0)</f>
        <v>1</v>
      </c>
      <c r="N169" s="1">
        <f>IF(OR('Region - Amravati Data'!L168="Connected",'Region - Amravati Data'!L168="Not"),1,0)</f>
        <v>1</v>
      </c>
      <c r="O169" s="1">
        <f>IF('Region - Amravati Data'!J168="Connected", 1, 0)</f>
        <v>1</v>
      </c>
      <c r="P169" s="1">
        <f>IF('Region - Amravati Data'!J168="Not",1,0)</f>
        <v>0</v>
      </c>
      <c r="Q169" s="1">
        <f>IF('Region - Amravati Data'!K168 = "Connected",1,0)</f>
        <v>1</v>
      </c>
      <c r="R169" s="1">
        <f>IF('Region - Amravati Data'!K168 = "Not",1,0)</f>
        <v>0</v>
      </c>
      <c r="S169" s="1">
        <f>IF('Region - Amravati Data'!L168="Connected",1,0)</f>
        <v>0</v>
      </c>
      <c r="T169" s="1">
        <f>IF('Region - Amravati Data'!L168="Not",1,0)</f>
        <v>1</v>
      </c>
      <c r="U169" s="1">
        <f>IF('Region - Amravati Data'!M168="Online",1,0)</f>
        <v>1</v>
      </c>
      <c r="V169" s="1">
        <f>IF('Region - Amravati Data'!M168="Offline",1,0)</f>
        <v>0</v>
      </c>
      <c r="W169" s="1">
        <f>IF('Region - Amravati Data'!N168="Online",1,0)</f>
        <v>1</v>
      </c>
      <c r="X169" s="1">
        <f>IF('Region - Amravati Data'!N168="Offline",1,0)</f>
        <v>0</v>
      </c>
      <c r="Y169" s="1">
        <f>IF('Region - Amravati Data'!O168="Online",1,0)</f>
        <v>0</v>
      </c>
      <c r="Z169" s="1">
        <f>IF('Region - Amravati Data'!O168="Offline",1,0)</f>
        <v>0</v>
      </c>
      <c r="AA169" s="1">
        <f>IF('Region - Amravati Data'!P168="Fully Completed",1,0)</f>
        <v>0</v>
      </c>
      <c r="AB169" s="1">
        <f>IF('Region - Amravati Data'!P168="In Progress",1,0)</f>
        <v>1</v>
      </c>
      <c r="AC169" s="1">
        <f>IF('Region - Amravati Data'!P168="N/A",1,0)</f>
        <v>0</v>
      </c>
      <c r="AD169" s="13">
        <f>IF('Region - Amravati Data'!Q168=1,1,0)</f>
        <v>0</v>
      </c>
      <c r="AE169" s="13">
        <f>IF('Region - Amravati Data'!R168=1,1,0)</f>
        <v>0</v>
      </c>
      <c r="AF169" s="13">
        <f>IF('Region - Amravati Data'!S168=1,1,0)</f>
        <v>0</v>
      </c>
      <c r="AG169" s="13">
        <f>IF('Region - Amravati Data'!T168=1,1,0)</f>
        <v>0</v>
      </c>
      <c r="AH169" s="13">
        <f>IF('Region - Amravati Data'!U168=1,1,0)</f>
        <v>0</v>
      </c>
      <c r="AI169" s="13">
        <f>IF('Region - Amravati Data'!V168=1,1,0)</f>
        <v>0</v>
      </c>
    </row>
    <row r="170" spans="2:35" ht="16" x14ac:dyDescent="0.4">
      <c r="B170" s="1">
        <f>'Region - Amravati Data'!A169</f>
        <v>168</v>
      </c>
      <c r="C170" s="1" t="str">
        <f>'Region - Amravati Data'!B169</f>
        <v>Akola</v>
      </c>
      <c r="D170" s="1" t="str">
        <f>'Region - Amravati Data'!C169</f>
        <v>Buldhana</v>
      </c>
      <c r="E170" s="1" t="str">
        <f>'Region - Amravati Data'!D169</f>
        <v>Buldhana</v>
      </c>
      <c r="F170" s="1" t="str">
        <f>'Region - Amravati Data'!E169</f>
        <v>Motala</v>
      </c>
      <c r="G170" s="1" t="str">
        <f>'Region - Amravati Data'!F169</f>
        <v>20027978</v>
      </c>
      <c r="H170" s="1" t="str">
        <f>'Region - Amravati Data'!G169</f>
        <v>Dhamangaon Deshmukh &amp; 9 Villages RRWSS</v>
      </c>
      <c r="I170" s="1" t="str">
        <f>'Region - Amravati Data'!H169</f>
        <v>Bhangi Vasti</v>
      </c>
      <c r="J170" s="1" t="str">
        <f>'Region - Amravati Data'!I169</f>
        <v>Proposed 0.25 LL ESR</v>
      </c>
      <c r="K170" s="1">
        <f>IF(J170='Region - Amravati Data'!I169,1,0)</f>
        <v>1</v>
      </c>
      <c r="L170" s="1">
        <f>IF(OR('Region - Amravati Data'!J169="Connected",'Region - Amravati Data'!J169="Not"),1,0)</f>
        <v>1</v>
      </c>
      <c r="M170" s="1">
        <f>IF(OR('Region - Amravati Data'!K169="Connected",'Region - Amravati Data'!K169="Not"),1,0)</f>
        <v>1</v>
      </c>
      <c r="N170" s="1">
        <f>IF(OR('Region - Amravati Data'!L169="Connected",'Region - Amravati Data'!L169="Not"),1,0)</f>
        <v>1</v>
      </c>
      <c r="O170" s="1">
        <f>IF('Region - Amravati Data'!J169="Connected", 1, 0)</f>
        <v>1</v>
      </c>
      <c r="P170" s="1">
        <f>IF('Region - Amravati Data'!J169="Not",1,0)</f>
        <v>0</v>
      </c>
      <c r="Q170" s="1">
        <f>IF('Region - Amravati Data'!K169 = "Connected",1,0)</f>
        <v>0</v>
      </c>
      <c r="R170" s="1">
        <f>IF('Region - Amravati Data'!K169 = "Not",1,0)</f>
        <v>1</v>
      </c>
      <c r="S170" s="1">
        <f>IF('Region - Amravati Data'!L169="Connected",1,0)</f>
        <v>1</v>
      </c>
      <c r="T170" s="1">
        <f>IF('Region - Amravati Data'!L169="Not",1,0)</f>
        <v>0</v>
      </c>
      <c r="U170" s="1">
        <f>IF('Region - Amravati Data'!M169="Online",1,0)</f>
        <v>1</v>
      </c>
      <c r="V170" s="1">
        <f>IF('Region - Amravati Data'!M169="Offline",1,0)</f>
        <v>0</v>
      </c>
      <c r="W170" s="1">
        <f>IF('Region - Amravati Data'!N169="Online",1,0)</f>
        <v>0</v>
      </c>
      <c r="X170" s="1">
        <f>IF('Region - Amravati Data'!N169="Offline",1,0)</f>
        <v>0</v>
      </c>
      <c r="Y170" s="1">
        <f>IF('Region - Amravati Data'!O169="Online",1,0)</f>
        <v>0</v>
      </c>
      <c r="Z170" s="1">
        <f>IF('Region - Amravati Data'!O169="Offline",1,0)</f>
        <v>1</v>
      </c>
      <c r="AA170" s="1">
        <f>IF('Region - Amravati Data'!P169="Fully Completed",1,0)</f>
        <v>0</v>
      </c>
      <c r="AB170" s="1">
        <f>IF('Region - Amravati Data'!P169="In Progress",1,0)</f>
        <v>1</v>
      </c>
      <c r="AC170" s="1">
        <f>IF('Region - Amravati Data'!P169="N/A",1,0)</f>
        <v>0</v>
      </c>
      <c r="AD170" s="13">
        <f>IF('Region - Amravati Data'!Q169=1,1,0)</f>
        <v>0</v>
      </c>
      <c r="AE170" s="13">
        <f>IF('Region - Amravati Data'!R169=1,1,0)</f>
        <v>0</v>
      </c>
      <c r="AF170" s="13">
        <f>IF('Region - Amravati Data'!S169=1,1,0)</f>
        <v>0</v>
      </c>
      <c r="AG170" s="13">
        <f>IF('Region - Amravati Data'!T169=1,1,0)</f>
        <v>0</v>
      </c>
      <c r="AH170" s="13">
        <f>IF('Region - Amravati Data'!U169=1,1,0)</f>
        <v>0</v>
      </c>
      <c r="AI170" s="13">
        <f>IF('Region - Amravati Data'!V169=1,1,0)</f>
        <v>1</v>
      </c>
    </row>
    <row r="171" spans="2:35" ht="16" x14ac:dyDescent="0.4">
      <c r="B171" s="1">
        <f>'Region - Amravati Data'!A170</f>
        <v>169</v>
      </c>
      <c r="C171" s="1" t="str">
        <f>'Region - Amravati Data'!B170</f>
        <v>Amravati</v>
      </c>
      <c r="D171" s="1" t="str">
        <f>'Region - Amravati Data'!C170</f>
        <v>Amravati</v>
      </c>
      <c r="E171" s="1" t="str">
        <f>'Region - Amravati Data'!D170</f>
        <v>Achalpur</v>
      </c>
      <c r="F171" s="1" t="str">
        <f>'Region - Amravati Data'!E170</f>
        <v>Chandur Bazar</v>
      </c>
      <c r="G171" s="1" t="str">
        <f>'Region - Amravati Data'!F170</f>
        <v>7945938</v>
      </c>
      <c r="H171" s="1" t="str">
        <f>'Region - Amravati Data'!G170</f>
        <v>83 Village RRWS Scheme MJP RR (C 39)</v>
      </c>
      <c r="I171" s="1" t="str">
        <f>'Region - Amravati Data'!H170</f>
        <v>Kharpi</v>
      </c>
      <c r="J171" s="1" t="str">
        <f>'Region - Amravati Data'!I170</f>
        <v>Existing 2 LL ESR</v>
      </c>
      <c r="K171" s="1">
        <f>IF(J171='Region - Amravati Data'!I170,1,0)</f>
        <v>1</v>
      </c>
      <c r="L171" s="1">
        <f>IF(OR('Region - Amravati Data'!J170="Connected",'Region - Amravati Data'!J170="Not"),1,0)</f>
        <v>1</v>
      </c>
      <c r="M171" s="1">
        <f>IF(OR('Region - Amravati Data'!K170="Connected",'Region - Amravati Data'!K170="Not"),1,0)</f>
        <v>1</v>
      </c>
      <c r="N171" s="1">
        <f>IF(OR('Region - Amravati Data'!L170="Connected",'Region - Amravati Data'!L170="Not"),1,0)</f>
        <v>1</v>
      </c>
      <c r="O171" s="1">
        <f>IF('Region - Amravati Data'!J170="Connected", 1, 0)</f>
        <v>1</v>
      </c>
      <c r="P171" s="1">
        <f>IF('Region - Amravati Data'!J170="Not",1,0)</f>
        <v>0</v>
      </c>
      <c r="Q171" s="1">
        <f>IF('Region - Amravati Data'!K170 = "Connected",1,0)</f>
        <v>1</v>
      </c>
      <c r="R171" s="1">
        <f>IF('Region - Amravati Data'!K170 = "Not",1,0)</f>
        <v>0</v>
      </c>
      <c r="S171" s="1">
        <f>IF('Region - Amravati Data'!L170="Connected",1,0)</f>
        <v>1</v>
      </c>
      <c r="T171" s="1">
        <f>IF('Region - Amravati Data'!L170="Not",1,0)</f>
        <v>0</v>
      </c>
      <c r="U171" s="1">
        <f>IF('Region - Amravati Data'!M170="Online",1,0)</f>
        <v>1</v>
      </c>
      <c r="V171" s="1">
        <f>IF('Region - Amravati Data'!M170="Offline",1,0)</f>
        <v>0</v>
      </c>
      <c r="W171" s="1">
        <f>IF('Region - Amravati Data'!N170="Online",1,0)</f>
        <v>1</v>
      </c>
      <c r="X171" s="1">
        <f>IF('Region - Amravati Data'!N170="Offline",1,0)</f>
        <v>0</v>
      </c>
      <c r="Y171" s="1">
        <f>IF('Region - Amravati Data'!O170="Online",1,0)</f>
        <v>1</v>
      </c>
      <c r="Z171" s="1">
        <f>IF('Region - Amravati Data'!O170="Offline",1,0)</f>
        <v>0</v>
      </c>
      <c r="AA171" s="1">
        <f>IF('Region - Amravati Data'!P170="Fully Completed",1,0)</f>
        <v>1</v>
      </c>
      <c r="AB171" s="1">
        <f>IF('Region - Amravati Data'!P170="In Progress",1,0)</f>
        <v>0</v>
      </c>
      <c r="AC171" s="1">
        <f>IF('Region - Amravati Data'!P170="N/A",1,0)</f>
        <v>0</v>
      </c>
      <c r="AD171" s="13">
        <f>IF('Region - Amravati Data'!Q170=1,1,0)</f>
        <v>0</v>
      </c>
      <c r="AE171" s="13">
        <f>IF('Region - Amravati Data'!R170=1,1,0)</f>
        <v>0</v>
      </c>
      <c r="AF171" s="13">
        <f>IF('Region - Amravati Data'!S170=1,1,0)</f>
        <v>0</v>
      </c>
      <c r="AG171" s="13">
        <f>IF('Region - Amravati Data'!T170=1,1,0)</f>
        <v>0</v>
      </c>
      <c r="AH171" s="13">
        <f>IF('Region - Amravati Data'!U170=1,1,0)</f>
        <v>0</v>
      </c>
      <c r="AI171" s="13">
        <f>IF('Region - Amravati Data'!V170=1,1,0)</f>
        <v>0</v>
      </c>
    </row>
    <row r="172" spans="2:35" ht="16" x14ac:dyDescent="0.4">
      <c r="B172" s="1">
        <f>'Region - Amravati Data'!A171</f>
        <v>170</v>
      </c>
      <c r="C172" s="1" t="str">
        <f>'Region - Amravati Data'!B171</f>
        <v>Amravati</v>
      </c>
      <c r="D172" s="1" t="str">
        <f>'Region - Amravati Data'!C171</f>
        <v>Amravati</v>
      </c>
      <c r="E172" s="1" t="str">
        <f>'Region - Amravati Data'!D171</f>
        <v>Achalpur</v>
      </c>
      <c r="F172" s="1" t="str">
        <f>'Region - Amravati Data'!E171</f>
        <v>Chandur Bazar</v>
      </c>
      <c r="G172" s="1" t="str">
        <f>'Region - Amravati Data'!F171</f>
        <v>7945938</v>
      </c>
      <c r="H172" s="1" t="str">
        <f>'Region - Amravati Data'!G171</f>
        <v>83 Village RRWS Scheme MJP RR (C 39)</v>
      </c>
      <c r="I172" s="1" t="str">
        <f>'Region - Amravati Data'!H171</f>
        <v>Kumbhi</v>
      </c>
      <c r="J172" s="1" t="str">
        <f>'Region - Amravati Data'!I171</f>
        <v>Existing 0.50 LL ESR</v>
      </c>
      <c r="K172" s="1">
        <f>IF(J172='Region - Amravati Data'!I171,1,0)</f>
        <v>1</v>
      </c>
      <c r="L172" s="1">
        <f>IF(OR('Region - Amravati Data'!J171="Connected",'Region - Amravati Data'!J171="Not"),1,0)</f>
        <v>1</v>
      </c>
      <c r="M172" s="1">
        <f>IF(OR('Region - Amravati Data'!K171="Connected",'Region - Amravati Data'!K171="Not"),1,0)</f>
        <v>1</v>
      </c>
      <c r="N172" s="1">
        <f>IF(OR('Region - Amravati Data'!L171="Connected",'Region - Amravati Data'!L171="Not"),1,0)</f>
        <v>1</v>
      </c>
      <c r="O172" s="1">
        <f>IF('Region - Amravati Data'!J171="Connected", 1, 0)</f>
        <v>1</v>
      </c>
      <c r="P172" s="1">
        <f>IF('Region - Amravati Data'!J171="Not",1,0)</f>
        <v>0</v>
      </c>
      <c r="Q172" s="1">
        <f>IF('Region - Amravati Data'!K171 = "Connected",1,0)</f>
        <v>1</v>
      </c>
      <c r="R172" s="1">
        <f>IF('Region - Amravati Data'!K171 = "Not",1,0)</f>
        <v>0</v>
      </c>
      <c r="S172" s="1">
        <f>IF('Region - Amravati Data'!L171="Connected",1,0)</f>
        <v>1</v>
      </c>
      <c r="T172" s="1">
        <f>IF('Region - Amravati Data'!L171="Not",1,0)</f>
        <v>0</v>
      </c>
      <c r="U172" s="1">
        <f>IF('Region - Amravati Data'!M171="Online",1,0)</f>
        <v>0</v>
      </c>
      <c r="V172" s="1">
        <f>IF('Region - Amravati Data'!M171="Offline",1,0)</f>
        <v>1</v>
      </c>
      <c r="W172" s="1">
        <f>IF('Region - Amravati Data'!N171="Online",1,0)</f>
        <v>0</v>
      </c>
      <c r="X172" s="1">
        <f>IF('Region - Amravati Data'!N171="Offline",1,0)</f>
        <v>1</v>
      </c>
      <c r="Y172" s="1">
        <f>IF('Region - Amravati Data'!O171="Online",1,0)</f>
        <v>1</v>
      </c>
      <c r="Z172" s="1">
        <f>IF('Region - Amravati Data'!O171="Offline",1,0)</f>
        <v>0</v>
      </c>
      <c r="AA172" s="1">
        <f>IF('Region - Amravati Data'!P171="Fully Completed",1,0)</f>
        <v>1</v>
      </c>
      <c r="AB172" s="1">
        <f>IF('Region - Amravati Data'!P171="In Progress",1,0)</f>
        <v>0</v>
      </c>
      <c r="AC172" s="1">
        <f>IF('Region - Amravati Data'!P171="N/A",1,0)</f>
        <v>0</v>
      </c>
      <c r="AD172" s="13">
        <f>IF('Region - Amravati Data'!Q171=1,1,0)</f>
        <v>0</v>
      </c>
      <c r="AE172" s="13">
        <f>IF('Region - Amravati Data'!R171=1,1,0)</f>
        <v>0</v>
      </c>
      <c r="AF172" s="13">
        <f>IF('Region - Amravati Data'!S171=1,1,0)</f>
        <v>1</v>
      </c>
      <c r="AG172" s="13">
        <f>IF('Region - Amravati Data'!T171=1,1,0)</f>
        <v>0</v>
      </c>
      <c r="AH172" s="13">
        <f>IF('Region - Amravati Data'!U171=1,1,0)</f>
        <v>0</v>
      </c>
      <c r="AI172" s="13">
        <f>IF('Region - Amravati Data'!V171=1,1,0)</f>
        <v>0</v>
      </c>
    </row>
    <row r="173" spans="2:35" ht="16" x14ac:dyDescent="0.4">
      <c r="B173" s="1">
        <f>'Region - Amravati Data'!A172</f>
        <v>171</v>
      </c>
      <c r="C173" s="1" t="str">
        <f>'Region - Amravati Data'!B172</f>
        <v>Amravati</v>
      </c>
      <c r="D173" s="1" t="str">
        <f>'Region - Amravati Data'!C172</f>
        <v>Amravati</v>
      </c>
      <c r="E173" s="1" t="str">
        <f>'Region - Amravati Data'!D172</f>
        <v>Amravati - 2</v>
      </c>
      <c r="F173" s="1" t="str">
        <f>'Region - Amravati Data'!E172</f>
        <v>Nandgaon Khandeshwar</v>
      </c>
      <c r="G173" s="1" t="str">
        <f>'Region - Amravati Data'!F172</f>
        <v>20030263</v>
      </c>
      <c r="H173" s="1" t="str">
        <f>'Region - Amravati Data'!G172</f>
        <v>Dhanora Gurav &amp; 8 Villages RRWS</v>
      </c>
      <c r="I173" s="1" t="str">
        <f>'Region - Amravati Data'!H172</f>
        <v>Palas Mandal</v>
      </c>
      <c r="J173" s="1" t="str">
        <f>'Region - Amravati Data'!I172</f>
        <v>Existing 0.50 LL ESR</v>
      </c>
      <c r="K173" s="1">
        <f>IF(J173='Region - Amravati Data'!I172,1,0)</f>
        <v>1</v>
      </c>
      <c r="L173" s="1">
        <f>IF(OR('Region - Amravati Data'!J172="Connected",'Region - Amravati Data'!J172="Not"),1,0)</f>
        <v>1</v>
      </c>
      <c r="M173" s="1">
        <f>IF(OR('Region - Amravati Data'!K172="Connected",'Region - Amravati Data'!K172="Not"),1,0)</f>
        <v>1</v>
      </c>
      <c r="N173" s="1">
        <f>IF(OR('Region - Amravati Data'!L172="Connected",'Region - Amravati Data'!L172="Not"),1,0)</f>
        <v>1</v>
      </c>
      <c r="O173" s="1">
        <f>IF('Region - Amravati Data'!J172="Connected", 1, 0)</f>
        <v>1</v>
      </c>
      <c r="P173" s="1">
        <f>IF('Region - Amravati Data'!J172="Not",1,0)</f>
        <v>0</v>
      </c>
      <c r="Q173" s="1">
        <f>IF('Region - Amravati Data'!K172 = "Connected",1,0)</f>
        <v>0</v>
      </c>
      <c r="R173" s="1">
        <f>IF('Region - Amravati Data'!K172 = "Not",1,0)</f>
        <v>1</v>
      </c>
      <c r="S173" s="1">
        <f>IF('Region - Amravati Data'!L172="Connected",1,0)</f>
        <v>1</v>
      </c>
      <c r="T173" s="1">
        <f>IF('Region - Amravati Data'!L172="Not",1,0)</f>
        <v>0</v>
      </c>
      <c r="U173" s="1">
        <f>IF('Region - Amravati Data'!M172="Online",1,0)</f>
        <v>1</v>
      </c>
      <c r="V173" s="1">
        <f>IF('Region - Amravati Data'!M172="Offline",1,0)</f>
        <v>0</v>
      </c>
      <c r="W173" s="1">
        <f>IF('Region - Amravati Data'!N172="Online",1,0)</f>
        <v>0</v>
      </c>
      <c r="X173" s="1">
        <f>IF('Region - Amravati Data'!N172="Offline",1,0)</f>
        <v>0</v>
      </c>
      <c r="Y173" s="1">
        <f>IF('Region - Amravati Data'!O172="Online",1,0)</f>
        <v>0</v>
      </c>
      <c r="Z173" s="1">
        <f>IF('Region - Amravati Data'!O172="Offline",1,0)</f>
        <v>1</v>
      </c>
      <c r="AA173" s="1">
        <f>IF('Region - Amravati Data'!P172="Fully Completed",1,0)</f>
        <v>0</v>
      </c>
      <c r="AB173" s="1">
        <f>IF('Region - Amravati Data'!P172="In Progress",1,0)</f>
        <v>1</v>
      </c>
      <c r="AC173" s="1">
        <f>IF('Region - Amravati Data'!P172="N/A",1,0)</f>
        <v>0</v>
      </c>
      <c r="AD173" s="13">
        <f>IF('Region - Amravati Data'!Q172=1,1,0)</f>
        <v>0</v>
      </c>
      <c r="AE173" s="13">
        <f>IF('Region - Amravati Data'!R172=1,1,0)</f>
        <v>1</v>
      </c>
      <c r="AF173" s="13">
        <f>IF('Region - Amravati Data'!S172=1,1,0)</f>
        <v>0</v>
      </c>
      <c r="AG173" s="13">
        <f>IF('Region - Amravati Data'!T172=1,1,0)</f>
        <v>0</v>
      </c>
      <c r="AH173" s="13">
        <f>IF('Region - Amravati Data'!U172=1,1,0)</f>
        <v>0</v>
      </c>
      <c r="AI173" s="13">
        <f>IF('Region - Amravati Data'!V172=1,1,0)</f>
        <v>1</v>
      </c>
    </row>
    <row r="174" spans="2:35" ht="16" x14ac:dyDescent="0.4">
      <c r="B174" s="1">
        <f>'Region - Amravati Data'!A173</f>
        <v>172</v>
      </c>
      <c r="C174" s="1" t="str">
        <f>'Region - Amravati Data'!B173</f>
        <v>Amravati</v>
      </c>
      <c r="D174" s="1" t="str">
        <f>'Region - Amravati Data'!C173</f>
        <v>Amravati W.M</v>
      </c>
      <c r="E174" s="1" t="str">
        <f>'Region - Amravati Data'!D173</f>
        <v>W.M.Amravati - 2</v>
      </c>
      <c r="F174" s="1" t="str">
        <f>'Region - Amravati Data'!E173</f>
        <v>Chandur Bazar</v>
      </c>
      <c r="G174" s="1" t="str">
        <f>'Region - Amravati Data'!F173</f>
        <v>20003791</v>
      </c>
      <c r="H174" s="1" t="str">
        <f>'Region - Amravati Data'!G173</f>
        <v>105 Villages RRWSS</v>
      </c>
      <c r="I174" s="1" t="str">
        <f>'Region - Amravati Data'!H173</f>
        <v>Makrampur</v>
      </c>
      <c r="J174" s="1" t="str">
        <f>'Region - Amravati Data'!I173</f>
        <v>Existing 0.30 LL ESR</v>
      </c>
      <c r="K174" s="1">
        <f>IF(J174='Region - Amravati Data'!I173,1,0)</f>
        <v>1</v>
      </c>
      <c r="L174" s="1">
        <f>IF(OR('Region - Amravati Data'!J173="Connected",'Region - Amravati Data'!J173="Not"),1,0)</f>
        <v>1</v>
      </c>
      <c r="M174" s="1">
        <f>IF(OR('Region - Amravati Data'!K173="Connected",'Region - Amravati Data'!K173="Not"),1,0)</f>
        <v>1</v>
      </c>
      <c r="N174" s="1">
        <f>IF(OR('Region - Amravati Data'!L173="Connected",'Region - Amravati Data'!L173="Not"),1,0)</f>
        <v>1</v>
      </c>
      <c r="O174" s="1">
        <f>IF('Region - Amravati Data'!J173="Connected", 1, 0)</f>
        <v>1</v>
      </c>
      <c r="P174" s="1">
        <f>IF('Region - Amravati Data'!J173="Not",1,0)</f>
        <v>0</v>
      </c>
      <c r="Q174" s="1">
        <f>IF('Region - Amravati Data'!K173 = "Connected",1,0)</f>
        <v>0</v>
      </c>
      <c r="R174" s="1">
        <f>IF('Region - Amravati Data'!K173 = "Not",1,0)</f>
        <v>1</v>
      </c>
      <c r="S174" s="1">
        <f>IF('Region - Amravati Data'!L173="Connected",1,0)</f>
        <v>1</v>
      </c>
      <c r="T174" s="1">
        <f>IF('Region - Amravati Data'!L173="Not",1,0)</f>
        <v>0</v>
      </c>
      <c r="U174" s="1">
        <f>IF('Region - Amravati Data'!M173="Online",1,0)</f>
        <v>1</v>
      </c>
      <c r="V174" s="1">
        <f>IF('Region - Amravati Data'!M173="Offline",1,0)</f>
        <v>0</v>
      </c>
      <c r="W174" s="1">
        <f>IF('Region - Amravati Data'!N173="Online",1,0)</f>
        <v>0</v>
      </c>
      <c r="X174" s="1">
        <f>IF('Region - Amravati Data'!N173="Offline",1,0)</f>
        <v>0</v>
      </c>
      <c r="Y174" s="1">
        <f>IF('Region - Amravati Data'!O173="Online",1,0)</f>
        <v>1</v>
      </c>
      <c r="Z174" s="1">
        <f>IF('Region - Amravati Data'!O173="Offline",1,0)</f>
        <v>0</v>
      </c>
      <c r="AA174" s="1">
        <f>IF('Region - Amravati Data'!P173="Fully Completed",1,0)</f>
        <v>0</v>
      </c>
      <c r="AB174" s="1">
        <f>IF('Region - Amravati Data'!P173="In Progress",1,0)</f>
        <v>1</v>
      </c>
      <c r="AC174" s="1">
        <f>IF('Region - Amravati Data'!P173="N/A",1,0)</f>
        <v>0</v>
      </c>
      <c r="AD174" s="13">
        <f>IF('Region - Amravati Data'!Q173=1,1,0)</f>
        <v>0</v>
      </c>
      <c r="AE174" s="13">
        <f>IF('Region - Amravati Data'!R173=1,1,0)</f>
        <v>0</v>
      </c>
      <c r="AF174" s="13">
        <f>IF('Region - Amravati Data'!S173=1,1,0)</f>
        <v>0</v>
      </c>
      <c r="AG174" s="13">
        <f>IF('Region - Amravati Data'!T173=1,1,0)</f>
        <v>0</v>
      </c>
      <c r="AH174" s="13">
        <f>IF('Region - Amravati Data'!U173=1,1,0)</f>
        <v>0</v>
      </c>
      <c r="AI174" s="13">
        <f>IF('Region - Amravati Data'!V173=1,1,0)</f>
        <v>0</v>
      </c>
    </row>
    <row r="175" spans="2:35" ht="16" x14ac:dyDescent="0.4">
      <c r="B175" s="1">
        <f>'Region - Amravati Data'!A174</f>
        <v>173</v>
      </c>
      <c r="C175" s="1" t="str">
        <f>'Region - Amravati Data'!B174</f>
        <v>Amravati</v>
      </c>
      <c r="D175" s="1" t="str">
        <f>'Region - Amravati Data'!C174</f>
        <v>Amravati</v>
      </c>
      <c r="E175" s="1" t="str">
        <f>'Region - Amravati Data'!D174</f>
        <v>Achalpur</v>
      </c>
      <c r="F175" s="1" t="str">
        <f>'Region - Amravati Data'!E174</f>
        <v>Chandur Bazar</v>
      </c>
      <c r="G175" s="1" t="str">
        <f>'Region - Amravati Data'!F174</f>
        <v>7945938</v>
      </c>
      <c r="H175" s="1" t="str">
        <f>'Region - Amravati Data'!G174</f>
        <v>83 Village RRWS Scheme MJP RR (C 39)</v>
      </c>
      <c r="I175" s="1" t="str">
        <f>'Region - Amravati Data'!H174</f>
        <v>Deomali</v>
      </c>
      <c r="J175" s="1" t="str">
        <f>'Region - Amravati Data'!I174</f>
        <v>Existing 2 LL ESR- Outlet-1</v>
      </c>
      <c r="K175" s="1">
        <f>IF(J175='Region - Amravati Data'!I174,1,0)</f>
        <v>1</v>
      </c>
      <c r="L175" s="1">
        <f>IF(OR('Region - Amravati Data'!J174="Connected",'Region - Amravati Data'!J174="Not"),1,0)</f>
        <v>1</v>
      </c>
      <c r="M175" s="1">
        <f>IF(OR('Region - Amravati Data'!K174="Connected",'Region - Amravati Data'!K174="Not"),1,0)</f>
        <v>1</v>
      </c>
      <c r="N175" s="1">
        <f>IF(OR('Region - Amravati Data'!L174="Connected",'Region - Amravati Data'!L174="Not"),1,0)</f>
        <v>1</v>
      </c>
      <c r="O175" s="1">
        <f>IF('Region - Amravati Data'!J174="Connected", 1, 0)</f>
        <v>1</v>
      </c>
      <c r="P175" s="1">
        <f>IF('Region - Amravati Data'!J174="Not",1,0)</f>
        <v>0</v>
      </c>
      <c r="Q175" s="1">
        <f>IF('Region - Amravati Data'!K174 = "Connected",1,0)</f>
        <v>1</v>
      </c>
      <c r="R175" s="1">
        <f>IF('Region - Amravati Data'!K174 = "Not",1,0)</f>
        <v>0</v>
      </c>
      <c r="S175" s="1">
        <f>IF('Region - Amravati Data'!L174="Connected",1,0)</f>
        <v>1</v>
      </c>
      <c r="T175" s="1">
        <f>IF('Region - Amravati Data'!L174="Not",1,0)</f>
        <v>0</v>
      </c>
      <c r="U175" s="1">
        <f>IF('Region - Amravati Data'!M174="Online",1,0)</f>
        <v>1</v>
      </c>
      <c r="V175" s="1">
        <f>IF('Region - Amravati Data'!M174="Offline",1,0)</f>
        <v>0</v>
      </c>
      <c r="W175" s="1">
        <f>IF('Region - Amravati Data'!N174="Online",1,0)</f>
        <v>1</v>
      </c>
      <c r="X175" s="1">
        <f>IF('Region - Amravati Data'!N174="Offline",1,0)</f>
        <v>0</v>
      </c>
      <c r="Y175" s="1">
        <f>IF('Region - Amravati Data'!O174="Online",1,0)</f>
        <v>1</v>
      </c>
      <c r="Z175" s="1">
        <f>IF('Region - Amravati Data'!O174="Offline",1,0)</f>
        <v>0</v>
      </c>
      <c r="AA175" s="1">
        <f>IF('Region - Amravati Data'!P174="Fully Completed",1,0)</f>
        <v>1</v>
      </c>
      <c r="AB175" s="1">
        <f>IF('Region - Amravati Data'!P174="In Progress",1,0)</f>
        <v>0</v>
      </c>
      <c r="AC175" s="1">
        <f>IF('Region - Amravati Data'!P174="N/A",1,0)</f>
        <v>0</v>
      </c>
      <c r="AD175" s="13">
        <f>IF('Region - Amravati Data'!Q174=1,1,0)</f>
        <v>0</v>
      </c>
      <c r="AE175" s="13">
        <f>IF('Region - Amravati Data'!R174=1,1,0)</f>
        <v>0</v>
      </c>
      <c r="AF175" s="13">
        <f>IF('Region - Amravati Data'!S174=1,1,0)</f>
        <v>0</v>
      </c>
      <c r="AG175" s="13">
        <f>IF('Region - Amravati Data'!T174=1,1,0)</f>
        <v>0</v>
      </c>
      <c r="AH175" s="13">
        <f>IF('Region - Amravati Data'!U174=1,1,0)</f>
        <v>0</v>
      </c>
      <c r="AI175" s="13">
        <f>IF('Region - Amravati Data'!V174=1,1,0)</f>
        <v>0</v>
      </c>
    </row>
    <row r="176" spans="2:35" ht="16" x14ac:dyDescent="0.4">
      <c r="B176" s="1">
        <f>'Region - Amravati Data'!A175</f>
        <v>174</v>
      </c>
      <c r="C176" s="1" t="str">
        <f>'Region - Amravati Data'!B175</f>
        <v>Akola</v>
      </c>
      <c r="D176" s="1" t="str">
        <f>'Region - Amravati Data'!C175</f>
        <v>Buldhana</v>
      </c>
      <c r="E176" s="1" t="str">
        <f>'Region - Amravati Data'!D175</f>
        <v>Buldhana</v>
      </c>
      <c r="F176" s="1" t="str">
        <f>'Region - Amravati Data'!E175</f>
        <v>Motala</v>
      </c>
      <c r="G176" s="1" t="str">
        <f>'Region - Amravati Data'!F175</f>
        <v>20027978</v>
      </c>
      <c r="H176" s="1" t="str">
        <f>'Region - Amravati Data'!G175</f>
        <v>Dhamangaon Deshmukh &amp; 9 Villages RRWSS</v>
      </c>
      <c r="I176" s="1" t="str">
        <f>'Region - Amravati Data'!H175</f>
        <v>Bhangi Tanda</v>
      </c>
      <c r="J176" s="1" t="str">
        <f>'Region - Amravati Data'!I175</f>
        <v>Existing 0.15 LL ESR</v>
      </c>
      <c r="K176" s="1">
        <f>IF(J176='Region - Amravati Data'!I175,1,0)</f>
        <v>1</v>
      </c>
      <c r="L176" s="1">
        <f>IF(OR('Region - Amravati Data'!J175="Connected",'Region - Amravati Data'!J175="Not"),1,0)</f>
        <v>1</v>
      </c>
      <c r="M176" s="1">
        <f>IF(OR('Region - Amravati Data'!K175="Connected",'Region - Amravati Data'!K175="Not"),1,0)</f>
        <v>1</v>
      </c>
      <c r="N176" s="1">
        <f>IF(OR('Region - Amravati Data'!L175="Connected",'Region - Amravati Data'!L175="Not"),1,0)</f>
        <v>1</v>
      </c>
      <c r="O176" s="1">
        <f>IF('Region - Amravati Data'!J175="Connected", 1, 0)</f>
        <v>1</v>
      </c>
      <c r="P176" s="1">
        <f>IF('Region - Amravati Data'!J175="Not",1,0)</f>
        <v>0</v>
      </c>
      <c r="Q176" s="1">
        <f>IF('Region - Amravati Data'!K175 = "Connected",1,0)</f>
        <v>1</v>
      </c>
      <c r="R176" s="1">
        <f>IF('Region - Amravati Data'!K175 = "Not",1,0)</f>
        <v>0</v>
      </c>
      <c r="S176" s="1">
        <f>IF('Region - Amravati Data'!L175="Connected",1,0)</f>
        <v>1</v>
      </c>
      <c r="T176" s="1">
        <f>IF('Region - Amravati Data'!L175="Not",1,0)</f>
        <v>0</v>
      </c>
      <c r="U176" s="1">
        <f>IF('Region - Amravati Data'!M175="Online",1,0)</f>
        <v>0</v>
      </c>
      <c r="V176" s="1">
        <f>IF('Region - Amravati Data'!M175="Offline",1,0)</f>
        <v>1</v>
      </c>
      <c r="W176" s="1">
        <f>IF('Region - Amravati Data'!N175="Online",1,0)</f>
        <v>0</v>
      </c>
      <c r="X176" s="1">
        <f>IF('Region - Amravati Data'!N175="Offline",1,0)</f>
        <v>1</v>
      </c>
      <c r="Y176" s="1">
        <f>IF('Region - Amravati Data'!O175="Online",1,0)</f>
        <v>1</v>
      </c>
      <c r="Z176" s="1">
        <f>IF('Region - Amravati Data'!O175="Offline",1,0)</f>
        <v>0</v>
      </c>
      <c r="AA176" s="1">
        <f>IF('Region - Amravati Data'!P175="Fully Completed",1,0)</f>
        <v>1</v>
      </c>
      <c r="AB176" s="1">
        <f>IF('Region - Amravati Data'!P175="In Progress",1,0)</f>
        <v>0</v>
      </c>
      <c r="AC176" s="1">
        <f>IF('Region - Amravati Data'!P175="N/A",1,0)</f>
        <v>0</v>
      </c>
      <c r="AD176" s="13">
        <f>IF('Region - Amravati Data'!Q175=1,1,0)</f>
        <v>0</v>
      </c>
      <c r="AE176" s="13">
        <f>IF('Region - Amravati Data'!R175=1,1,0)</f>
        <v>0</v>
      </c>
      <c r="AF176" s="13">
        <f>IF('Region - Amravati Data'!S175=1,1,0)</f>
        <v>0</v>
      </c>
      <c r="AG176" s="13">
        <f>IF('Region - Amravati Data'!T175=1,1,0)</f>
        <v>1</v>
      </c>
      <c r="AH176" s="13">
        <f>IF('Region - Amravati Data'!U175=1,1,0)</f>
        <v>0</v>
      </c>
      <c r="AI176" s="13">
        <f>IF('Region - Amravati Data'!V175=1,1,0)</f>
        <v>0</v>
      </c>
    </row>
    <row r="177" spans="2:35" ht="16" x14ac:dyDescent="0.4">
      <c r="B177" s="1">
        <f>'Region - Amravati Data'!A176</f>
        <v>175</v>
      </c>
      <c r="C177" s="1" t="str">
        <f>'Region - Amravati Data'!B176</f>
        <v>Amravati</v>
      </c>
      <c r="D177" s="1" t="str">
        <f>'Region - Amravati Data'!C176</f>
        <v>Yavatmal</v>
      </c>
      <c r="E177" s="1" t="str">
        <f>'Region - Amravati Data'!D176</f>
        <v>Pusad</v>
      </c>
      <c r="F177" s="1" t="str">
        <f>'Region - Amravati Data'!E176</f>
        <v>Pusad</v>
      </c>
      <c r="G177" s="1" t="str">
        <f>'Region - Amravati Data'!F176</f>
        <v>20028563</v>
      </c>
      <c r="H177" s="1" t="str">
        <f>'Region - Amravati Data'!G176</f>
        <v>Malpathar 28 Villages, (Reju.)</v>
      </c>
      <c r="I177" s="1" t="str">
        <f>'Region - Amravati Data'!H176</f>
        <v>Aamti</v>
      </c>
      <c r="J177" s="1" t="str">
        <f>'Region - Amravati Data'!I176</f>
        <v>Existing 0.30 LL ESR</v>
      </c>
      <c r="K177" s="1">
        <f>IF(J177='Region - Amravati Data'!I176,1,0)</f>
        <v>1</v>
      </c>
      <c r="L177" s="1">
        <f>IF(OR('Region - Amravati Data'!J176="Connected",'Region - Amravati Data'!J176="Not"),1,0)</f>
        <v>1</v>
      </c>
      <c r="M177" s="1">
        <f>IF(OR('Region - Amravati Data'!K176="Connected",'Region - Amravati Data'!K176="Not"),1,0)</f>
        <v>1</v>
      </c>
      <c r="N177" s="1">
        <f>IF(OR('Region - Amravati Data'!L176="Connected",'Region - Amravati Data'!L176="Not"),1,0)</f>
        <v>1</v>
      </c>
      <c r="O177" s="1">
        <f>IF('Region - Amravati Data'!J176="Connected", 1, 0)</f>
        <v>0</v>
      </c>
      <c r="P177" s="1">
        <f>IF('Region - Amravati Data'!J176="Not",1,0)</f>
        <v>1</v>
      </c>
      <c r="Q177" s="1">
        <f>IF('Region - Amravati Data'!K176 = "Connected",1,0)</f>
        <v>1</v>
      </c>
      <c r="R177" s="1">
        <f>IF('Region - Amravati Data'!K176 = "Not",1,0)</f>
        <v>0</v>
      </c>
      <c r="S177" s="1">
        <f>IF('Region - Amravati Data'!L176="Connected",1,0)</f>
        <v>1</v>
      </c>
      <c r="T177" s="1">
        <f>IF('Region - Amravati Data'!L176="Not",1,0)</f>
        <v>0</v>
      </c>
      <c r="U177" s="1">
        <f>IF('Region - Amravati Data'!M176="Online",1,0)</f>
        <v>0</v>
      </c>
      <c r="V177" s="1">
        <f>IF('Region - Amravati Data'!M176="Offline",1,0)</f>
        <v>0</v>
      </c>
      <c r="W177" s="1">
        <f>IF('Region - Amravati Data'!N176="Online",1,0)</f>
        <v>0</v>
      </c>
      <c r="X177" s="1">
        <f>IF('Region - Amravati Data'!N176="Offline",1,0)</f>
        <v>1</v>
      </c>
      <c r="Y177" s="1">
        <f>IF('Region - Amravati Data'!O176="Online",1,0)</f>
        <v>1</v>
      </c>
      <c r="Z177" s="1">
        <f>IF('Region - Amravati Data'!O176="Offline",1,0)</f>
        <v>0</v>
      </c>
      <c r="AA177" s="1">
        <f>IF('Region - Amravati Data'!P176="Fully Completed",1,0)</f>
        <v>0</v>
      </c>
      <c r="AB177" s="1">
        <f>IF('Region - Amravati Data'!P176="In Progress",1,0)</f>
        <v>1</v>
      </c>
      <c r="AC177" s="1">
        <f>IF('Region - Amravati Data'!P176="N/A",1,0)</f>
        <v>0</v>
      </c>
      <c r="AD177" s="13">
        <f>IF('Region - Amravati Data'!Q176=1,1,0)</f>
        <v>0</v>
      </c>
      <c r="AE177" s="13">
        <f>IF('Region - Amravati Data'!R176=1,1,0)</f>
        <v>0</v>
      </c>
      <c r="AF177" s="13">
        <f>IF('Region - Amravati Data'!S176=1,1,0)</f>
        <v>0</v>
      </c>
      <c r="AG177" s="13">
        <f>IF('Region - Amravati Data'!T176=1,1,0)</f>
        <v>1</v>
      </c>
      <c r="AH177" s="13">
        <f>IF('Region - Amravati Data'!U176=1,1,0)</f>
        <v>0</v>
      </c>
      <c r="AI177" s="13">
        <f>IF('Region - Amravati Data'!V176=1,1,0)</f>
        <v>0</v>
      </c>
    </row>
    <row r="178" spans="2:35" ht="16" x14ac:dyDescent="0.4">
      <c r="B178" s="1">
        <f>'Region - Amravati Data'!A177</f>
        <v>176</v>
      </c>
      <c r="C178" s="1" t="str">
        <f>'Region - Amravati Data'!B177</f>
        <v>Akola</v>
      </c>
      <c r="D178" s="1" t="str">
        <f>'Region - Amravati Data'!C177</f>
        <v>Akola</v>
      </c>
      <c r="E178" s="1" t="str">
        <f>'Region - Amravati Data'!D177</f>
        <v>Akola</v>
      </c>
      <c r="F178" s="1" t="str">
        <f>'Region - Amravati Data'!E177</f>
        <v>Akola</v>
      </c>
      <c r="G178" s="1" t="str">
        <f>'Region - Amravati Data'!F177</f>
        <v>20028565</v>
      </c>
      <c r="H178" s="1" t="str">
        <f>'Region - Amravati Data'!G177</f>
        <v>Akot 84 VRRWSS Tq. Akola, Akot &amp; Telhara Dist. Akola</v>
      </c>
      <c r="I178" s="1" t="str">
        <f>'Region - Amravati Data'!H177</f>
        <v>Sangavi</v>
      </c>
      <c r="J178" s="1" t="str">
        <f>'Region - Amravati Data'!I177</f>
        <v>Existing 0.20 LL ESR</v>
      </c>
      <c r="K178" s="1">
        <f>IF(J178='Region - Amravati Data'!I177,1,0)</f>
        <v>1</v>
      </c>
      <c r="L178" s="1">
        <f>IF(OR('Region - Amravati Data'!J177="Connected",'Region - Amravati Data'!J177="Not"),1,0)</f>
        <v>1</v>
      </c>
      <c r="M178" s="1">
        <f>IF(OR('Region - Amravati Data'!K177="Connected",'Region - Amravati Data'!K177="Not"),1,0)</f>
        <v>1</v>
      </c>
      <c r="N178" s="1">
        <f>IF(OR('Region - Amravati Data'!L177="Connected",'Region - Amravati Data'!L177="Not"),1,0)</f>
        <v>1</v>
      </c>
      <c r="O178" s="1">
        <f>IF('Region - Amravati Data'!J177="Connected", 1, 0)</f>
        <v>1</v>
      </c>
      <c r="P178" s="1">
        <f>IF('Region - Amravati Data'!J177="Not",1,0)</f>
        <v>0</v>
      </c>
      <c r="Q178" s="1">
        <f>IF('Region - Amravati Data'!K177 = "Connected",1,0)</f>
        <v>1</v>
      </c>
      <c r="R178" s="1">
        <f>IF('Region - Amravati Data'!K177 = "Not",1,0)</f>
        <v>0</v>
      </c>
      <c r="S178" s="1">
        <f>IF('Region - Amravati Data'!L177="Connected",1,0)</f>
        <v>1</v>
      </c>
      <c r="T178" s="1">
        <f>IF('Region - Amravati Data'!L177="Not",1,0)</f>
        <v>0</v>
      </c>
      <c r="U178" s="1">
        <f>IF('Region - Amravati Data'!M177="Online",1,0)</f>
        <v>1</v>
      </c>
      <c r="V178" s="1">
        <f>IF('Region - Amravati Data'!M177="Offline",1,0)</f>
        <v>0</v>
      </c>
      <c r="W178" s="1">
        <f>IF('Region - Amravati Data'!N177="Online",1,0)</f>
        <v>0</v>
      </c>
      <c r="X178" s="1">
        <f>IF('Region - Amravati Data'!N177="Offline",1,0)</f>
        <v>1</v>
      </c>
      <c r="Y178" s="1">
        <f>IF('Region - Amravati Data'!O177="Online",1,0)</f>
        <v>1</v>
      </c>
      <c r="Z178" s="1">
        <f>IF('Region - Amravati Data'!O177="Offline",1,0)</f>
        <v>0</v>
      </c>
      <c r="AA178" s="1">
        <f>IF('Region - Amravati Data'!P177="Fully Completed",1,0)</f>
        <v>1</v>
      </c>
      <c r="AB178" s="1">
        <f>IF('Region - Amravati Data'!P177="In Progress",1,0)</f>
        <v>0</v>
      </c>
      <c r="AC178" s="1">
        <f>IF('Region - Amravati Data'!P177="N/A",1,0)</f>
        <v>0</v>
      </c>
      <c r="AD178" s="13">
        <f>IF('Region - Amravati Data'!Q177=1,1,0)</f>
        <v>0</v>
      </c>
      <c r="AE178" s="13">
        <f>IF('Region - Amravati Data'!R177=1,1,0)</f>
        <v>0</v>
      </c>
      <c r="AF178" s="13">
        <f>IF('Region - Amravati Data'!S177=1,1,0)</f>
        <v>0</v>
      </c>
      <c r="AG178" s="13">
        <f>IF('Region - Amravati Data'!T177=1,1,0)</f>
        <v>1</v>
      </c>
      <c r="AH178" s="13">
        <f>IF('Region - Amravati Data'!U177=1,1,0)</f>
        <v>0</v>
      </c>
      <c r="AI178" s="13">
        <f>IF('Region - Amravati Data'!V177=1,1,0)</f>
        <v>0</v>
      </c>
    </row>
    <row r="179" spans="2:35" ht="16" x14ac:dyDescent="0.4">
      <c r="B179" s="1">
        <f>'Region - Amravati Data'!A178</f>
        <v>177</v>
      </c>
      <c r="C179" s="1" t="str">
        <f>'Region - Amravati Data'!B178</f>
        <v>Amravati</v>
      </c>
      <c r="D179" s="1" t="str">
        <f>'Region - Amravati Data'!C178</f>
        <v>Amravati W.M</v>
      </c>
      <c r="E179" s="1" t="str">
        <f>'Region - Amravati Data'!D178</f>
        <v>W.M.Amravati - 2</v>
      </c>
      <c r="F179" s="1" t="str">
        <f>'Region - Amravati Data'!E178</f>
        <v>Amravati</v>
      </c>
      <c r="G179" s="1" t="str">
        <f>'Region - Amravati Data'!F178</f>
        <v>20003791</v>
      </c>
      <c r="H179" s="1" t="str">
        <f>'Region - Amravati Data'!G178</f>
        <v>105 Villages RRWSS</v>
      </c>
      <c r="I179" s="1" t="str">
        <f>'Region - Amravati Data'!H178</f>
        <v>Sayat</v>
      </c>
      <c r="J179" s="1" t="str">
        <f>'Region - Amravati Data'!I178</f>
        <v>Existing 0.20 LL ESR</v>
      </c>
      <c r="K179" s="1">
        <f>IF(J179='Region - Amravati Data'!I178,1,0)</f>
        <v>1</v>
      </c>
      <c r="L179" s="1">
        <f>IF(OR('Region - Amravati Data'!J178="Connected",'Region - Amravati Data'!J178="Not"),1,0)</f>
        <v>1</v>
      </c>
      <c r="M179" s="1">
        <f>IF(OR('Region - Amravati Data'!K178="Connected",'Region - Amravati Data'!K178="Not"),1,0)</f>
        <v>1</v>
      </c>
      <c r="N179" s="1">
        <f>IF(OR('Region - Amravati Data'!L178="Connected",'Region - Amravati Data'!L178="Not"),1,0)</f>
        <v>1</v>
      </c>
      <c r="O179" s="1">
        <f>IF('Region - Amravati Data'!J178="Connected", 1, 0)</f>
        <v>1</v>
      </c>
      <c r="P179" s="1">
        <f>IF('Region - Amravati Data'!J178="Not",1,0)</f>
        <v>0</v>
      </c>
      <c r="Q179" s="1">
        <f>IF('Region - Amravati Data'!K178 = "Connected",1,0)</f>
        <v>1</v>
      </c>
      <c r="R179" s="1">
        <f>IF('Region - Amravati Data'!K178 = "Not",1,0)</f>
        <v>0</v>
      </c>
      <c r="S179" s="1">
        <f>IF('Region - Amravati Data'!L178="Connected",1,0)</f>
        <v>1</v>
      </c>
      <c r="T179" s="1">
        <f>IF('Region - Amravati Data'!L178="Not",1,0)</f>
        <v>0</v>
      </c>
      <c r="U179" s="1">
        <f>IF('Region - Amravati Data'!M178="Online",1,0)</f>
        <v>1</v>
      </c>
      <c r="V179" s="1">
        <f>IF('Region - Amravati Data'!M178="Offline",1,0)</f>
        <v>0</v>
      </c>
      <c r="W179" s="1">
        <f>IF('Region - Amravati Data'!N178="Online",1,0)</f>
        <v>1</v>
      </c>
      <c r="X179" s="1">
        <f>IF('Region - Amravati Data'!N178="Offline",1,0)</f>
        <v>0</v>
      </c>
      <c r="Y179" s="1">
        <f>IF('Region - Amravati Data'!O178="Online",1,0)</f>
        <v>1</v>
      </c>
      <c r="Z179" s="1">
        <f>IF('Region - Amravati Data'!O178="Offline",1,0)</f>
        <v>0</v>
      </c>
      <c r="AA179" s="1">
        <f>IF('Region - Amravati Data'!P178="Fully Completed",1,0)</f>
        <v>1</v>
      </c>
      <c r="AB179" s="1">
        <f>IF('Region - Amravati Data'!P178="In Progress",1,0)</f>
        <v>0</v>
      </c>
      <c r="AC179" s="1">
        <f>IF('Region - Amravati Data'!P178="N/A",1,0)</f>
        <v>0</v>
      </c>
      <c r="AD179" s="13">
        <f>IF('Region - Amravati Data'!Q178=1,1,0)</f>
        <v>0</v>
      </c>
      <c r="AE179" s="13">
        <f>IF('Region - Amravati Data'!R178=1,1,0)</f>
        <v>0</v>
      </c>
      <c r="AF179" s="13">
        <f>IF('Region - Amravati Data'!S178=1,1,0)</f>
        <v>0</v>
      </c>
      <c r="AG179" s="13">
        <f>IF('Region - Amravati Data'!T178=1,1,0)</f>
        <v>0</v>
      </c>
      <c r="AH179" s="13">
        <f>IF('Region - Amravati Data'!U178=1,1,0)</f>
        <v>0</v>
      </c>
      <c r="AI179" s="13">
        <f>IF('Region - Amravati Data'!V178=1,1,0)</f>
        <v>0</v>
      </c>
    </row>
    <row r="180" spans="2:35" ht="16" x14ac:dyDescent="0.4">
      <c r="B180" s="1">
        <f>'Region - Amravati Data'!A179</f>
        <v>178</v>
      </c>
      <c r="C180" s="1" t="str">
        <f>'Region - Amravati Data'!B179</f>
        <v>Amravati</v>
      </c>
      <c r="D180" s="1" t="str">
        <f>'Region - Amravati Data'!C179</f>
        <v>Amravati W.M</v>
      </c>
      <c r="E180" s="1" t="str">
        <f>'Region - Amravati Data'!D179</f>
        <v>W.M.Amravati - 2</v>
      </c>
      <c r="F180" s="1" t="str">
        <f>'Region - Amravati Data'!E179</f>
        <v>Amravati</v>
      </c>
      <c r="G180" s="1" t="str">
        <f>'Region - Amravati Data'!F179</f>
        <v>20003791</v>
      </c>
      <c r="H180" s="1" t="str">
        <f>'Region - Amravati Data'!G179</f>
        <v>105 Villages RRWSS</v>
      </c>
      <c r="I180" s="1" t="str">
        <f>'Region - Amravati Data'!H179</f>
        <v>Sayat</v>
      </c>
      <c r="J180" s="1" t="str">
        <f>'Region - Amravati Data'!I179</f>
        <v>Existing 0.75 LL ESR</v>
      </c>
      <c r="K180" s="1">
        <f>IF(J180='Region - Amravati Data'!I179,1,0)</f>
        <v>1</v>
      </c>
      <c r="L180" s="1">
        <f>IF(OR('Region - Amravati Data'!J179="Connected",'Region - Amravati Data'!J179="Not"),1,0)</f>
        <v>1</v>
      </c>
      <c r="M180" s="1">
        <f>IF(OR('Region - Amravati Data'!K179="Connected",'Region - Amravati Data'!K179="Not"),1,0)</f>
        <v>1</v>
      </c>
      <c r="N180" s="1">
        <f>IF(OR('Region - Amravati Data'!L179="Connected",'Region - Amravati Data'!L179="Not"),1,0)</f>
        <v>1</v>
      </c>
      <c r="O180" s="1">
        <f>IF('Region - Amravati Data'!J179="Connected", 1, 0)</f>
        <v>1</v>
      </c>
      <c r="P180" s="1">
        <f>IF('Region - Amravati Data'!J179="Not",1,0)</f>
        <v>0</v>
      </c>
      <c r="Q180" s="1">
        <f>IF('Region - Amravati Data'!K179 = "Connected",1,0)</f>
        <v>1</v>
      </c>
      <c r="R180" s="1">
        <f>IF('Region - Amravati Data'!K179 = "Not",1,0)</f>
        <v>0</v>
      </c>
      <c r="S180" s="1">
        <f>IF('Region - Amravati Data'!L179="Connected",1,0)</f>
        <v>1</v>
      </c>
      <c r="T180" s="1">
        <f>IF('Region - Amravati Data'!L179="Not",1,0)</f>
        <v>0</v>
      </c>
      <c r="U180" s="1">
        <f>IF('Region - Amravati Data'!M179="Online",1,0)</f>
        <v>0</v>
      </c>
      <c r="V180" s="1">
        <f>IF('Region - Amravati Data'!M179="Offline",1,0)</f>
        <v>1</v>
      </c>
      <c r="W180" s="1">
        <f>IF('Region - Amravati Data'!N179="Online",1,0)</f>
        <v>1</v>
      </c>
      <c r="X180" s="1">
        <f>IF('Region - Amravati Data'!N179="Offline",1,0)</f>
        <v>0</v>
      </c>
      <c r="Y180" s="1">
        <f>IF('Region - Amravati Data'!O179="Online",1,0)</f>
        <v>1</v>
      </c>
      <c r="Z180" s="1">
        <f>IF('Region - Amravati Data'!O179="Offline",1,0)</f>
        <v>0</v>
      </c>
      <c r="AA180" s="1">
        <f>IF('Region - Amravati Data'!P179="Fully Completed",1,0)</f>
        <v>1</v>
      </c>
      <c r="AB180" s="1">
        <f>IF('Region - Amravati Data'!P179="In Progress",1,0)</f>
        <v>0</v>
      </c>
      <c r="AC180" s="1">
        <f>IF('Region - Amravati Data'!P179="N/A",1,0)</f>
        <v>0</v>
      </c>
      <c r="AD180" s="13">
        <f>IF('Region - Amravati Data'!Q179=1,1,0)</f>
        <v>0</v>
      </c>
      <c r="AE180" s="13">
        <f>IF('Region - Amravati Data'!R179=1,1,0)</f>
        <v>0</v>
      </c>
      <c r="AF180" s="13">
        <f>IF('Region - Amravati Data'!S179=1,1,0)</f>
        <v>0</v>
      </c>
      <c r="AG180" s="13">
        <f>IF('Region - Amravati Data'!T179=1,1,0)</f>
        <v>0</v>
      </c>
      <c r="AH180" s="13">
        <f>IF('Region - Amravati Data'!U179=1,1,0)</f>
        <v>0</v>
      </c>
      <c r="AI180" s="13">
        <f>IF('Region - Amravati Data'!V179=1,1,0)</f>
        <v>0</v>
      </c>
    </row>
    <row r="181" spans="2:35" ht="16" x14ac:dyDescent="0.4">
      <c r="B181" s="1">
        <f>'Region - Amravati Data'!A180</f>
        <v>179</v>
      </c>
      <c r="C181" s="1" t="str">
        <f>'Region - Amravati Data'!B180</f>
        <v>Akola</v>
      </c>
      <c r="D181" s="1" t="str">
        <f>'Region - Amravati Data'!C180</f>
        <v>Akola</v>
      </c>
      <c r="E181" s="1" t="str">
        <f>'Region - Amravati Data'!D180</f>
        <v>Akola</v>
      </c>
      <c r="F181" s="1" t="str">
        <f>'Region - Amravati Data'!E180</f>
        <v>Akola</v>
      </c>
      <c r="G181" s="1" t="str">
        <f>'Region - Amravati Data'!F180</f>
        <v>20028565</v>
      </c>
      <c r="H181" s="1" t="str">
        <f>'Region - Amravati Data'!G180</f>
        <v>Akot 84 VRRWSS Tq. Akola, Akot &amp; Telhara Dist. Akola</v>
      </c>
      <c r="I181" s="1" t="str">
        <f>'Region - Amravati Data'!H180</f>
        <v>Sonbardi</v>
      </c>
      <c r="J181" s="1" t="str">
        <f>'Region - Amravati Data'!I180</f>
        <v>Existing 0.20 LL ESR</v>
      </c>
      <c r="K181" s="1">
        <f>IF(J181='Region - Amravati Data'!I180,1,0)</f>
        <v>1</v>
      </c>
      <c r="L181" s="1">
        <f>IF(OR('Region - Amravati Data'!J180="Connected",'Region - Amravati Data'!J180="Not"),1,0)</f>
        <v>1</v>
      </c>
      <c r="M181" s="1">
        <f>IF(OR('Region - Amravati Data'!K180="Connected",'Region - Amravati Data'!K180="Not"),1,0)</f>
        <v>1</v>
      </c>
      <c r="N181" s="1">
        <f>IF(OR('Region - Amravati Data'!L180="Connected",'Region - Amravati Data'!L180="Not"),1,0)</f>
        <v>1</v>
      </c>
      <c r="O181" s="1">
        <f>IF('Region - Amravati Data'!J180="Connected", 1, 0)</f>
        <v>1</v>
      </c>
      <c r="P181" s="1">
        <f>IF('Region - Amravati Data'!J180="Not",1,0)</f>
        <v>0</v>
      </c>
      <c r="Q181" s="1">
        <f>IF('Region - Amravati Data'!K180 = "Connected",1,0)</f>
        <v>0</v>
      </c>
      <c r="R181" s="1">
        <f>IF('Region - Amravati Data'!K180 = "Not",1,0)</f>
        <v>1</v>
      </c>
      <c r="S181" s="1">
        <f>IF('Region - Amravati Data'!L180="Connected",1,0)</f>
        <v>1</v>
      </c>
      <c r="T181" s="1">
        <f>IF('Region - Amravati Data'!L180="Not",1,0)</f>
        <v>0</v>
      </c>
      <c r="U181" s="1">
        <f>IF('Region - Amravati Data'!M180="Online",1,0)</f>
        <v>1</v>
      </c>
      <c r="V181" s="1">
        <f>IF('Region - Amravati Data'!M180="Offline",1,0)</f>
        <v>0</v>
      </c>
      <c r="W181" s="1">
        <f>IF('Region - Amravati Data'!N180="Online",1,0)</f>
        <v>0</v>
      </c>
      <c r="X181" s="1">
        <f>IF('Region - Amravati Data'!N180="Offline",1,0)</f>
        <v>0</v>
      </c>
      <c r="Y181" s="1">
        <f>IF('Region - Amravati Data'!O180="Online",1,0)</f>
        <v>1</v>
      </c>
      <c r="Z181" s="1">
        <f>IF('Region - Amravati Data'!O180="Offline",1,0)</f>
        <v>0</v>
      </c>
      <c r="AA181" s="1">
        <f>IF('Region - Amravati Data'!P180="Fully Completed",1,0)</f>
        <v>0</v>
      </c>
      <c r="AB181" s="1">
        <f>IF('Region - Amravati Data'!P180="In Progress",1,0)</f>
        <v>1</v>
      </c>
      <c r="AC181" s="1">
        <f>IF('Region - Amravati Data'!P180="N/A",1,0)</f>
        <v>0</v>
      </c>
      <c r="AD181" s="13">
        <f>IF('Region - Amravati Data'!Q180=1,1,0)</f>
        <v>0</v>
      </c>
      <c r="AE181" s="13">
        <f>IF('Region - Amravati Data'!R180=1,1,0)</f>
        <v>1</v>
      </c>
      <c r="AF181" s="13">
        <f>IF('Region - Amravati Data'!S180=1,1,0)</f>
        <v>0</v>
      </c>
      <c r="AG181" s="13">
        <f>IF('Region - Amravati Data'!T180=1,1,0)</f>
        <v>0</v>
      </c>
      <c r="AH181" s="13">
        <f>IF('Region - Amravati Data'!U180=1,1,0)</f>
        <v>0</v>
      </c>
      <c r="AI181" s="13">
        <f>IF('Region - Amravati Data'!V180=1,1,0)</f>
        <v>0</v>
      </c>
    </row>
    <row r="182" spans="2:35" ht="16" x14ac:dyDescent="0.4">
      <c r="B182" s="1">
        <f>'Region - Amravati Data'!A181</f>
        <v>180</v>
      </c>
      <c r="C182" s="1" t="str">
        <f>'Region - Amravati Data'!B181</f>
        <v>Amravati</v>
      </c>
      <c r="D182" s="1" t="str">
        <f>'Region - Amravati Data'!C181</f>
        <v>Amravati W.M</v>
      </c>
      <c r="E182" s="1" t="str">
        <f>'Region - Amravati Data'!D181</f>
        <v>W.M.Amravati - 2</v>
      </c>
      <c r="F182" s="1" t="str">
        <f>'Region - Amravati Data'!E181</f>
        <v>Amravati</v>
      </c>
      <c r="G182" s="1" t="str">
        <f>'Region - Amravati Data'!F181</f>
        <v>20003791</v>
      </c>
      <c r="H182" s="1" t="str">
        <f>'Region - Amravati Data'!G181</f>
        <v>105 Villages RRWSS</v>
      </c>
      <c r="I182" s="1" t="str">
        <f>'Region - Amravati Data'!H181</f>
        <v>Shirajgaon</v>
      </c>
      <c r="J182" s="1" t="str">
        <f>'Region - Amravati Data'!I181</f>
        <v>Existing 1.5 LL ESR-1</v>
      </c>
      <c r="K182" s="1">
        <f>IF(J182='Region - Amravati Data'!I181,1,0)</f>
        <v>1</v>
      </c>
      <c r="L182" s="1">
        <f>IF(OR('Region - Amravati Data'!J181="Connected",'Region - Amravati Data'!J181="Not"),1,0)</f>
        <v>1</v>
      </c>
      <c r="M182" s="1">
        <f>IF(OR('Region - Amravati Data'!K181="Connected",'Region - Amravati Data'!K181="Not"),1,0)</f>
        <v>1</v>
      </c>
      <c r="N182" s="1">
        <f>IF(OR('Region - Amravati Data'!L181="Connected",'Region - Amravati Data'!L181="Not"),1,0)</f>
        <v>1</v>
      </c>
      <c r="O182" s="1">
        <f>IF('Region - Amravati Data'!J181="Connected", 1, 0)</f>
        <v>1</v>
      </c>
      <c r="P182" s="1">
        <f>IF('Region - Amravati Data'!J181="Not",1,0)</f>
        <v>0</v>
      </c>
      <c r="Q182" s="1">
        <f>IF('Region - Amravati Data'!K181 = "Connected",1,0)</f>
        <v>1</v>
      </c>
      <c r="R182" s="1">
        <f>IF('Region - Amravati Data'!K181 = "Not",1,0)</f>
        <v>0</v>
      </c>
      <c r="S182" s="1">
        <f>IF('Region - Amravati Data'!L181="Connected",1,0)</f>
        <v>1</v>
      </c>
      <c r="T182" s="1">
        <f>IF('Region - Amravati Data'!L181="Not",1,0)</f>
        <v>0</v>
      </c>
      <c r="U182" s="1">
        <f>IF('Region - Amravati Data'!M181="Online",1,0)</f>
        <v>1</v>
      </c>
      <c r="V182" s="1">
        <f>IF('Region - Amravati Data'!M181="Offline",1,0)</f>
        <v>0</v>
      </c>
      <c r="W182" s="1">
        <f>IF('Region - Amravati Data'!N181="Online",1,0)</f>
        <v>1</v>
      </c>
      <c r="X182" s="1">
        <f>IF('Region - Amravati Data'!N181="Offline",1,0)</f>
        <v>0</v>
      </c>
      <c r="Y182" s="1">
        <f>IF('Region - Amravati Data'!O181="Online",1,0)</f>
        <v>1</v>
      </c>
      <c r="Z182" s="1">
        <f>IF('Region - Amravati Data'!O181="Offline",1,0)</f>
        <v>0</v>
      </c>
      <c r="AA182" s="1">
        <f>IF('Region - Amravati Data'!P181="Fully Completed",1,0)</f>
        <v>1</v>
      </c>
      <c r="AB182" s="1">
        <f>IF('Region - Amravati Data'!P181="In Progress",1,0)</f>
        <v>0</v>
      </c>
      <c r="AC182" s="1">
        <f>IF('Region - Amravati Data'!P181="N/A",1,0)</f>
        <v>0</v>
      </c>
      <c r="AD182" s="13">
        <f>IF('Region - Amravati Data'!Q181=1,1,0)</f>
        <v>0</v>
      </c>
      <c r="AE182" s="13">
        <f>IF('Region - Amravati Data'!R181=1,1,0)</f>
        <v>0</v>
      </c>
      <c r="AF182" s="13">
        <f>IF('Region - Amravati Data'!S181=1,1,0)</f>
        <v>0</v>
      </c>
      <c r="AG182" s="13">
        <f>IF('Region - Amravati Data'!T181=1,1,0)</f>
        <v>0</v>
      </c>
      <c r="AH182" s="13">
        <f>IF('Region - Amravati Data'!U181=1,1,0)</f>
        <v>0</v>
      </c>
      <c r="AI182" s="13">
        <f>IF('Region - Amravati Data'!V181=1,1,0)</f>
        <v>0</v>
      </c>
    </row>
    <row r="183" spans="2:35" ht="16" x14ac:dyDescent="0.4">
      <c r="B183" s="1">
        <f>'Region - Amravati Data'!A182</f>
        <v>181</v>
      </c>
      <c r="C183" s="1" t="str">
        <f>'Region - Amravati Data'!B182</f>
        <v>Akola</v>
      </c>
      <c r="D183" s="1" t="str">
        <f>'Region - Amravati Data'!C182</f>
        <v>Akola</v>
      </c>
      <c r="E183" s="1" t="str">
        <f>'Region - Amravati Data'!D182</f>
        <v>Akola</v>
      </c>
      <c r="F183" s="1" t="str">
        <f>'Region - Amravati Data'!E182</f>
        <v>Akola</v>
      </c>
      <c r="G183" s="1" t="str">
        <f>'Region - Amravati Data'!F182</f>
        <v>20028565</v>
      </c>
      <c r="H183" s="1" t="str">
        <f>'Region - Amravati Data'!G182</f>
        <v>Akot 84 VRRWSS Tq. Akola, Akot &amp; Telhara Dist. Akola</v>
      </c>
      <c r="I183" s="1" t="str">
        <f>'Region - Amravati Data'!H182</f>
        <v>Warur</v>
      </c>
      <c r="J183" s="1" t="str">
        <f>'Region - Amravati Data'!I182</f>
        <v>Existing 1.25 LL ESR</v>
      </c>
      <c r="K183" s="1">
        <f>IF(J183='Region - Amravati Data'!I182,1,0)</f>
        <v>1</v>
      </c>
      <c r="L183" s="1">
        <f>IF(OR('Region - Amravati Data'!J182="Connected",'Region - Amravati Data'!J182="Not"),1,0)</f>
        <v>1</v>
      </c>
      <c r="M183" s="1">
        <f>IF(OR('Region - Amravati Data'!K182="Connected",'Region - Amravati Data'!K182="Not"),1,0)</f>
        <v>1</v>
      </c>
      <c r="N183" s="1">
        <f>IF(OR('Region - Amravati Data'!L182="Connected",'Region - Amravati Data'!L182="Not"),1,0)</f>
        <v>1</v>
      </c>
      <c r="O183" s="1">
        <f>IF('Region - Amravati Data'!J182="Connected", 1, 0)</f>
        <v>1</v>
      </c>
      <c r="P183" s="1">
        <f>IF('Region - Amravati Data'!J182="Not",1,0)</f>
        <v>0</v>
      </c>
      <c r="Q183" s="1">
        <f>IF('Region - Amravati Data'!K182 = "Connected",1,0)</f>
        <v>1</v>
      </c>
      <c r="R183" s="1">
        <f>IF('Region - Amravati Data'!K182 = "Not",1,0)</f>
        <v>0</v>
      </c>
      <c r="S183" s="1">
        <f>IF('Region - Amravati Data'!L182="Connected",1,0)</f>
        <v>1</v>
      </c>
      <c r="T183" s="1">
        <f>IF('Region - Amravati Data'!L182="Not",1,0)</f>
        <v>0</v>
      </c>
      <c r="U183" s="1">
        <f>IF('Region - Amravati Data'!M182="Online",1,0)</f>
        <v>0</v>
      </c>
      <c r="V183" s="1">
        <f>IF('Region - Amravati Data'!M182="Offline",1,0)</f>
        <v>1</v>
      </c>
      <c r="W183" s="1">
        <f>IF('Region - Amravati Data'!N182="Online",1,0)</f>
        <v>0</v>
      </c>
      <c r="X183" s="1">
        <f>IF('Region - Amravati Data'!N182="Offline",1,0)</f>
        <v>1</v>
      </c>
      <c r="Y183" s="1">
        <f>IF('Region - Amravati Data'!O182="Online",1,0)</f>
        <v>1</v>
      </c>
      <c r="Z183" s="1">
        <f>IF('Region - Amravati Data'!O182="Offline",1,0)</f>
        <v>0</v>
      </c>
      <c r="AA183" s="1">
        <f>IF('Region - Amravati Data'!P182="Fully Completed",1,0)</f>
        <v>1</v>
      </c>
      <c r="AB183" s="1">
        <f>IF('Region - Amravati Data'!P182="In Progress",1,0)</f>
        <v>0</v>
      </c>
      <c r="AC183" s="1">
        <f>IF('Region - Amravati Data'!P182="N/A",1,0)</f>
        <v>0</v>
      </c>
      <c r="AD183" s="13">
        <f>IF('Region - Amravati Data'!Q182=1,1,0)</f>
        <v>0</v>
      </c>
      <c r="AE183" s="13">
        <f>IF('Region - Amravati Data'!R182=1,1,0)</f>
        <v>0</v>
      </c>
      <c r="AF183" s="13">
        <f>IF('Region - Amravati Data'!S182=1,1,0)</f>
        <v>0</v>
      </c>
      <c r="AG183" s="13">
        <f>IF('Region - Amravati Data'!T182=1,1,0)</f>
        <v>1</v>
      </c>
      <c r="AH183" s="13">
        <f>IF('Region - Amravati Data'!U182=1,1,0)</f>
        <v>0</v>
      </c>
      <c r="AI183" s="13">
        <f>IF('Region - Amravati Data'!V182=1,1,0)</f>
        <v>0</v>
      </c>
    </row>
    <row r="184" spans="2:35" ht="16" x14ac:dyDescent="0.4">
      <c r="B184" s="1">
        <f>'Region - Amravati Data'!A183</f>
        <v>182</v>
      </c>
      <c r="C184" s="1" t="str">
        <f>'Region - Amravati Data'!B183</f>
        <v>Amravati</v>
      </c>
      <c r="D184" s="1" t="str">
        <f>'Region - Amravati Data'!C183</f>
        <v>Amravati W.M</v>
      </c>
      <c r="E184" s="1" t="str">
        <f>'Region - Amravati Data'!D183</f>
        <v>W.M.Amravati - 2</v>
      </c>
      <c r="F184" s="1" t="str">
        <f>'Region - Amravati Data'!E183</f>
        <v>Bhatkuli</v>
      </c>
      <c r="G184" s="1" t="str">
        <f>'Region - Amravati Data'!F183</f>
        <v>20003791</v>
      </c>
      <c r="H184" s="1" t="str">
        <f>'Region - Amravati Data'!G183</f>
        <v>105 Villages RRWSS</v>
      </c>
      <c r="I184" s="1" t="str">
        <f>'Region - Amravati Data'!H183</f>
        <v>Chimnapur E.</v>
      </c>
      <c r="J184" s="1" t="str">
        <f>'Region - Amravati Data'!I183</f>
        <v>Existing ESR 0.75 LL</v>
      </c>
      <c r="K184" s="1">
        <f>IF(J184='Region - Amravati Data'!I183,1,0)</f>
        <v>1</v>
      </c>
      <c r="L184" s="1">
        <f>IF(OR('Region - Amravati Data'!J183="Connected",'Region - Amravati Data'!J183="Not"),1,0)</f>
        <v>1</v>
      </c>
      <c r="M184" s="1">
        <f>IF(OR('Region - Amravati Data'!K183="Connected",'Region - Amravati Data'!K183="Not"),1,0)</f>
        <v>1</v>
      </c>
      <c r="N184" s="1">
        <f>IF(OR('Region - Amravati Data'!L183="Connected",'Region - Amravati Data'!L183="Not"),1,0)</f>
        <v>1</v>
      </c>
      <c r="O184" s="1">
        <f>IF('Region - Amravati Data'!J183="Connected", 1, 0)</f>
        <v>0</v>
      </c>
      <c r="P184" s="1">
        <f>IF('Region - Amravati Data'!J183="Not",1,0)</f>
        <v>1</v>
      </c>
      <c r="Q184" s="1">
        <f>IF('Region - Amravati Data'!K183 = "Connected",1,0)</f>
        <v>1</v>
      </c>
      <c r="R184" s="1">
        <f>IF('Region - Amravati Data'!K183 = "Not",1,0)</f>
        <v>0</v>
      </c>
      <c r="S184" s="1">
        <f>IF('Region - Amravati Data'!L183="Connected",1,0)</f>
        <v>1</v>
      </c>
      <c r="T184" s="1">
        <f>IF('Region - Amravati Data'!L183="Not",1,0)</f>
        <v>0</v>
      </c>
      <c r="U184" s="1">
        <f>IF('Region - Amravati Data'!M183="Online",1,0)</f>
        <v>0</v>
      </c>
      <c r="V184" s="1">
        <f>IF('Region - Amravati Data'!M183="Offline",1,0)</f>
        <v>0</v>
      </c>
      <c r="W184" s="1">
        <f>IF('Region - Amravati Data'!N183="Online",1,0)</f>
        <v>1</v>
      </c>
      <c r="X184" s="1">
        <f>IF('Region - Amravati Data'!N183="Offline",1,0)</f>
        <v>0</v>
      </c>
      <c r="Y184" s="1">
        <f>IF('Region - Amravati Data'!O183="Online",1,0)</f>
        <v>1</v>
      </c>
      <c r="Z184" s="1">
        <f>IF('Region - Amravati Data'!O183="Offline",1,0)</f>
        <v>0</v>
      </c>
      <c r="AA184" s="1">
        <f>IF('Region - Amravati Data'!P183="Fully Completed",1,0)</f>
        <v>0</v>
      </c>
      <c r="AB184" s="1">
        <f>IF('Region - Amravati Data'!P183="In Progress",1,0)</f>
        <v>1</v>
      </c>
      <c r="AC184" s="1">
        <f>IF('Region - Amravati Data'!P183="N/A",1,0)</f>
        <v>0</v>
      </c>
      <c r="AD184" s="13">
        <f>IF('Region - Amravati Data'!Q183=1,1,0)</f>
        <v>0</v>
      </c>
      <c r="AE184" s="13">
        <f>IF('Region - Amravati Data'!R183=1,1,0)</f>
        <v>0</v>
      </c>
      <c r="AF184" s="13">
        <f>IF('Region - Amravati Data'!S183=1,1,0)</f>
        <v>0</v>
      </c>
      <c r="AG184" s="13">
        <f>IF('Region - Amravati Data'!T183=1,1,0)</f>
        <v>0</v>
      </c>
      <c r="AH184" s="13">
        <f>IF('Region - Amravati Data'!U183=1,1,0)</f>
        <v>0</v>
      </c>
      <c r="AI184" s="13">
        <f>IF('Region - Amravati Data'!V183=1,1,0)</f>
        <v>0</v>
      </c>
    </row>
    <row r="185" spans="2:35" ht="16" x14ac:dyDescent="0.4">
      <c r="B185" s="1">
        <f>'Region - Amravati Data'!A184</f>
        <v>183</v>
      </c>
      <c r="C185" s="1" t="str">
        <f>'Region - Amravati Data'!B184</f>
        <v>Amravati</v>
      </c>
      <c r="D185" s="1" t="str">
        <f>'Region - Amravati Data'!C184</f>
        <v>Amravati W.M</v>
      </c>
      <c r="E185" s="1" t="str">
        <f>'Region - Amravati Data'!D184</f>
        <v>W.M.Amravati - 2</v>
      </c>
      <c r="F185" s="1" t="str">
        <f>'Region - Amravati Data'!E184</f>
        <v>Bhatkuli</v>
      </c>
      <c r="G185" s="1" t="str">
        <f>'Region - Amravati Data'!F184</f>
        <v>20003791</v>
      </c>
      <c r="H185" s="1" t="str">
        <f>'Region - Amravati Data'!G184</f>
        <v>105 Villages RRWSS</v>
      </c>
      <c r="I185" s="1" t="str">
        <f>'Region - Amravati Data'!H184</f>
        <v>Ashti</v>
      </c>
      <c r="J185" s="1" t="str">
        <f>'Region - Amravati Data'!I184</f>
        <v>Existing 0.85 LL ESR</v>
      </c>
      <c r="K185" s="1">
        <f>IF(J185='Region - Amravati Data'!I184,1,0)</f>
        <v>1</v>
      </c>
      <c r="L185" s="1">
        <f>IF(OR('Region - Amravati Data'!J184="Connected",'Region - Amravati Data'!J184="Not"),1,0)</f>
        <v>1</v>
      </c>
      <c r="M185" s="1">
        <f>IF(OR('Region - Amravati Data'!K184="Connected",'Region - Amravati Data'!K184="Not"),1,0)</f>
        <v>1</v>
      </c>
      <c r="N185" s="1">
        <f>IF(OR('Region - Amravati Data'!L184="Connected",'Region - Amravati Data'!L184="Not"),1,0)</f>
        <v>1</v>
      </c>
      <c r="O185" s="1">
        <f>IF('Region - Amravati Data'!J184="Connected", 1, 0)</f>
        <v>1</v>
      </c>
      <c r="P185" s="1">
        <f>IF('Region - Amravati Data'!J184="Not",1,0)</f>
        <v>0</v>
      </c>
      <c r="Q185" s="1">
        <f>IF('Region - Amravati Data'!K184 = "Connected",1,0)</f>
        <v>0</v>
      </c>
      <c r="R185" s="1">
        <f>IF('Region - Amravati Data'!K184 = "Not",1,0)</f>
        <v>1</v>
      </c>
      <c r="S185" s="1">
        <f>IF('Region - Amravati Data'!L184="Connected",1,0)</f>
        <v>1</v>
      </c>
      <c r="T185" s="1">
        <f>IF('Region - Amravati Data'!L184="Not",1,0)</f>
        <v>0</v>
      </c>
      <c r="U185" s="1">
        <f>IF('Region - Amravati Data'!M184="Online",1,0)</f>
        <v>1</v>
      </c>
      <c r="V185" s="1">
        <f>IF('Region - Amravati Data'!M184="Offline",1,0)</f>
        <v>0</v>
      </c>
      <c r="W185" s="1">
        <f>IF('Region - Amravati Data'!N184="Online",1,0)</f>
        <v>0</v>
      </c>
      <c r="X185" s="1">
        <f>IF('Region - Amravati Data'!N184="Offline",1,0)</f>
        <v>0</v>
      </c>
      <c r="Y185" s="1">
        <f>IF('Region - Amravati Data'!O184="Online",1,0)</f>
        <v>1</v>
      </c>
      <c r="Z185" s="1">
        <f>IF('Region - Amravati Data'!O184="Offline",1,0)</f>
        <v>0</v>
      </c>
      <c r="AA185" s="1">
        <f>IF('Region - Amravati Data'!P184="Fully Completed",1,0)</f>
        <v>0</v>
      </c>
      <c r="AB185" s="1">
        <f>IF('Region - Amravati Data'!P184="In Progress",1,0)</f>
        <v>1</v>
      </c>
      <c r="AC185" s="1">
        <f>IF('Region - Amravati Data'!P184="N/A",1,0)</f>
        <v>0</v>
      </c>
      <c r="AD185" s="13">
        <f>IF('Region - Amravati Data'!Q184=1,1,0)</f>
        <v>0</v>
      </c>
      <c r="AE185" s="13">
        <f>IF('Region - Amravati Data'!R184=1,1,0)</f>
        <v>0</v>
      </c>
      <c r="AF185" s="13">
        <f>IF('Region - Amravati Data'!S184=1,1,0)</f>
        <v>0</v>
      </c>
      <c r="AG185" s="13">
        <f>IF('Region - Amravati Data'!T184=1,1,0)</f>
        <v>0</v>
      </c>
      <c r="AH185" s="13">
        <f>IF('Region - Amravati Data'!U184=1,1,0)</f>
        <v>0</v>
      </c>
      <c r="AI185" s="13">
        <f>IF('Region - Amravati Data'!V184=1,1,0)</f>
        <v>0</v>
      </c>
    </row>
    <row r="186" spans="2:35" ht="16" x14ac:dyDescent="0.4">
      <c r="B186" s="1">
        <f>'Region - Amravati Data'!A185</f>
        <v>184</v>
      </c>
      <c r="C186" s="1" t="str">
        <f>'Region - Amravati Data'!B185</f>
        <v>Akola</v>
      </c>
      <c r="D186" s="1" t="str">
        <f>'Region - Amravati Data'!C185</f>
        <v>Akola</v>
      </c>
      <c r="E186" s="1" t="str">
        <f>'Region - Amravati Data'!D185</f>
        <v>Akola</v>
      </c>
      <c r="F186" s="1" t="str">
        <f>'Region - Amravati Data'!E185</f>
        <v>Akola</v>
      </c>
      <c r="G186" s="1" t="str">
        <f>'Region - Amravati Data'!F185</f>
        <v>20028565</v>
      </c>
      <c r="H186" s="1" t="str">
        <f>'Region - Amravati Data'!G185</f>
        <v>Akot 84 VRRWSS Tq. Akola, Akot &amp; Telhara Dist. Akola</v>
      </c>
      <c r="I186" s="1" t="str">
        <f>'Region - Amravati Data'!H185</f>
        <v>Khaparwadi Kh.</v>
      </c>
      <c r="J186" s="1" t="str">
        <f>'Region - Amravati Data'!I185</f>
        <v>Existing 0.15 LL ESR</v>
      </c>
      <c r="K186" s="1">
        <f>IF(J186='Region - Amravati Data'!I185,1,0)</f>
        <v>1</v>
      </c>
      <c r="L186" s="1">
        <f>IF(OR('Region - Amravati Data'!J185="Connected",'Region - Amravati Data'!J185="Not"),1,0)</f>
        <v>1</v>
      </c>
      <c r="M186" s="1">
        <f>IF(OR('Region - Amravati Data'!K185="Connected",'Region - Amravati Data'!K185="Not"),1,0)</f>
        <v>1</v>
      </c>
      <c r="N186" s="1">
        <f>IF(OR('Region - Amravati Data'!L185="Connected",'Region - Amravati Data'!L185="Not"),1,0)</f>
        <v>1</v>
      </c>
      <c r="O186" s="1">
        <f>IF('Region - Amravati Data'!J185="Connected", 1, 0)</f>
        <v>1</v>
      </c>
      <c r="P186" s="1">
        <f>IF('Region - Amravati Data'!J185="Not",1,0)</f>
        <v>0</v>
      </c>
      <c r="Q186" s="1">
        <f>IF('Region - Amravati Data'!K185 = "Connected",1,0)</f>
        <v>0</v>
      </c>
      <c r="R186" s="1">
        <f>IF('Region - Amravati Data'!K185 = "Not",1,0)</f>
        <v>1</v>
      </c>
      <c r="S186" s="1">
        <f>IF('Region - Amravati Data'!L185="Connected",1,0)</f>
        <v>1</v>
      </c>
      <c r="T186" s="1">
        <f>IF('Region - Amravati Data'!L185="Not",1,0)</f>
        <v>0</v>
      </c>
      <c r="U186" s="1">
        <f>IF('Region - Amravati Data'!M185="Online",1,0)</f>
        <v>1</v>
      </c>
      <c r="V186" s="1">
        <f>IF('Region - Amravati Data'!M185="Offline",1,0)</f>
        <v>0</v>
      </c>
      <c r="W186" s="1">
        <f>IF('Region - Amravati Data'!N185="Online",1,0)</f>
        <v>0</v>
      </c>
      <c r="X186" s="1">
        <f>IF('Region - Amravati Data'!N185="Offline",1,0)</f>
        <v>0</v>
      </c>
      <c r="Y186" s="1">
        <f>IF('Region - Amravati Data'!O185="Online",1,0)</f>
        <v>1</v>
      </c>
      <c r="Z186" s="1">
        <f>IF('Region - Amravati Data'!O185="Offline",1,0)</f>
        <v>0</v>
      </c>
      <c r="AA186" s="1">
        <f>IF('Region - Amravati Data'!P185="Fully Completed",1,0)</f>
        <v>0</v>
      </c>
      <c r="AB186" s="1">
        <f>IF('Region - Amravati Data'!P185="In Progress",1,0)</f>
        <v>1</v>
      </c>
      <c r="AC186" s="1">
        <f>IF('Region - Amravati Data'!P185="N/A",1,0)</f>
        <v>0</v>
      </c>
      <c r="AD186" s="13">
        <f>IF('Region - Amravati Data'!Q185=1,1,0)</f>
        <v>0</v>
      </c>
      <c r="AE186" s="13">
        <f>IF('Region - Amravati Data'!R185=1,1,0)</f>
        <v>0</v>
      </c>
      <c r="AF186" s="13">
        <f>IF('Region - Amravati Data'!S185=1,1,0)</f>
        <v>0</v>
      </c>
      <c r="AG186" s="13">
        <f>IF('Region - Amravati Data'!T185=1,1,0)</f>
        <v>0</v>
      </c>
      <c r="AH186" s="13">
        <f>IF('Region - Amravati Data'!U185=1,1,0)</f>
        <v>0</v>
      </c>
      <c r="AI186" s="13">
        <f>IF('Region - Amravati Data'!V185=1,1,0)</f>
        <v>0</v>
      </c>
    </row>
    <row r="187" spans="2:35" ht="16" x14ac:dyDescent="0.4">
      <c r="B187" s="1">
        <f>'Region - Amravati Data'!A186</f>
        <v>185</v>
      </c>
      <c r="C187" s="1" t="str">
        <f>'Region - Amravati Data'!B186</f>
        <v>Amravati</v>
      </c>
      <c r="D187" s="1" t="str">
        <f>'Region - Amravati Data'!C186</f>
        <v>Amravati</v>
      </c>
      <c r="E187" s="1" t="str">
        <f>'Region - Amravati Data'!D186</f>
        <v>Achalpur</v>
      </c>
      <c r="F187" s="1" t="str">
        <f>'Region - Amravati Data'!E186</f>
        <v>Achalpur</v>
      </c>
      <c r="G187" s="1" t="str">
        <f>'Region - Amravati Data'!F186</f>
        <v>20029998</v>
      </c>
      <c r="H187" s="1" t="str">
        <f>'Region - Amravati Data'!G186</f>
        <v>Shahanur &amp; 9 Villages RRWS</v>
      </c>
      <c r="I187" s="1" t="str">
        <f>'Region - Amravati Data'!H186</f>
        <v>Walmikpur</v>
      </c>
      <c r="J187" s="1" t="str">
        <f>'Region - Amravati Data'!I186</f>
        <v>Proposed 0.35 LL ESR</v>
      </c>
      <c r="K187" s="1">
        <f>IF(J187='Region - Amravati Data'!I186,1,0)</f>
        <v>1</v>
      </c>
      <c r="L187" s="1">
        <f>IF(OR('Region - Amravati Data'!J186="Connected",'Region - Amravati Data'!J186="Not"),1,0)</f>
        <v>1</v>
      </c>
      <c r="M187" s="1">
        <f>IF(OR('Region - Amravati Data'!K186="Connected",'Region - Amravati Data'!K186="Not"),1,0)</f>
        <v>1</v>
      </c>
      <c r="N187" s="1">
        <f>IF(OR('Region - Amravati Data'!L186="Connected",'Region - Amravati Data'!L186="Not"),1,0)</f>
        <v>1</v>
      </c>
      <c r="O187" s="1">
        <f>IF('Region - Amravati Data'!J186="Connected", 1, 0)</f>
        <v>1</v>
      </c>
      <c r="P187" s="1">
        <f>IF('Region - Amravati Data'!J186="Not",1,0)</f>
        <v>0</v>
      </c>
      <c r="Q187" s="1">
        <f>IF('Region - Amravati Data'!K186 = "Connected",1,0)</f>
        <v>1</v>
      </c>
      <c r="R187" s="1">
        <f>IF('Region - Amravati Data'!K186 = "Not",1,0)</f>
        <v>0</v>
      </c>
      <c r="S187" s="1">
        <f>IF('Region - Amravati Data'!L186="Connected",1,0)</f>
        <v>1</v>
      </c>
      <c r="T187" s="1">
        <f>IF('Region - Amravati Data'!L186="Not",1,0)</f>
        <v>0</v>
      </c>
      <c r="U187" s="1">
        <f>IF('Region - Amravati Data'!M186="Online",1,0)</f>
        <v>0</v>
      </c>
      <c r="V187" s="1">
        <f>IF('Region - Amravati Data'!M186="Offline",1,0)</f>
        <v>1</v>
      </c>
      <c r="W187" s="1">
        <f>IF('Region - Amravati Data'!N186="Online",1,0)</f>
        <v>0</v>
      </c>
      <c r="X187" s="1">
        <f>IF('Region - Amravati Data'!N186="Offline",1,0)</f>
        <v>1</v>
      </c>
      <c r="Y187" s="1">
        <f>IF('Region - Amravati Data'!O186="Online",1,0)</f>
        <v>1</v>
      </c>
      <c r="Z187" s="1">
        <f>IF('Region - Amravati Data'!O186="Offline",1,0)</f>
        <v>0</v>
      </c>
      <c r="AA187" s="1">
        <f>IF('Region - Amravati Data'!P186="Fully Completed",1,0)</f>
        <v>1</v>
      </c>
      <c r="AB187" s="1">
        <f>IF('Region - Amravati Data'!P186="In Progress",1,0)</f>
        <v>0</v>
      </c>
      <c r="AC187" s="1">
        <f>IF('Region - Amravati Data'!P186="N/A",1,0)</f>
        <v>0</v>
      </c>
      <c r="AD187" s="13">
        <f>IF('Region - Amravati Data'!Q186=1,1,0)</f>
        <v>0</v>
      </c>
      <c r="AE187" s="13">
        <f>IF('Region - Amravati Data'!R186=1,1,0)</f>
        <v>0</v>
      </c>
      <c r="AF187" s="13">
        <f>IF('Region - Amravati Data'!S186=1,1,0)</f>
        <v>0</v>
      </c>
      <c r="AG187" s="13">
        <f>IF('Region - Amravati Data'!T186=1,1,0)</f>
        <v>1</v>
      </c>
      <c r="AH187" s="13">
        <f>IF('Region - Amravati Data'!U186=1,1,0)</f>
        <v>0</v>
      </c>
      <c r="AI187" s="13">
        <f>IF('Region - Amravati Data'!V186=1,1,0)</f>
        <v>0</v>
      </c>
    </row>
    <row r="188" spans="2:35" ht="16" x14ac:dyDescent="0.4">
      <c r="B188" s="1">
        <f>'Region - Amravati Data'!A187</f>
        <v>186</v>
      </c>
      <c r="C188" s="1" t="str">
        <f>'Region - Amravati Data'!B187</f>
        <v>Amravati</v>
      </c>
      <c r="D188" s="1" t="str">
        <f>'Region - Amravati Data'!C187</f>
        <v>Amravati W.M</v>
      </c>
      <c r="E188" s="1" t="str">
        <f>'Region - Amravati Data'!D187</f>
        <v>W.M.Amravati - 2</v>
      </c>
      <c r="F188" s="1" t="str">
        <f>'Region - Amravati Data'!E187</f>
        <v>Amravati</v>
      </c>
      <c r="G188" s="1" t="str">
        <f>'Region - Amravati Data'!F187</f>
        <v>20003791</v>
      </c>
      <c r="H188" s="1" t="str">
        <f>'Region - Amravati Data'!G187</f>
        <v>105 Villages RRWSS</v>
      </c>
      <c r="I188" s="1" t="str">
        <f>'Region - Amravati Data'!H187</f>
        <v>Talwel</v>
      </c>
      <c r="J188" s="1" t="str">
        <f>'Region - Amravati Data'!I187</f>
        <v>Existing 0.50 LL ESR -Outlet-2</v>
      </c>
      <c r="K188" s="1">
        <f>IF(J188='Region - Amravati Data'!I187,1,0)</f>
        <v>1</v>
      </c>
      <c r="L188" s="1">
        <f>IF(OR('Region - Amravati Data'!J187="Connected",'Region - Amravati Data'!J187="Not"),1,0)</f>
        <v>1</v>
      </c>
      <c r="M188" s="1">
        <f>IF(OR('Region - Amravati Data'!K187="Connected",'Region - Amravati Data'!K187="Not"),1,0)</f>
        <v>1</v>
      </c>
      <c r="N188" s="1">
        <f>IF(OR('Region - Amravati Data'!L187="Connected",'Region - Amravati Data'!L187="Not"),1,0)</f>
        <v>1</v>
      </c>
      <c r="O188" s="1">
        <f>IF('Region - Amravati Data'!J187="Connected", 1, 0)</f>
        <v>0</v>
      </c>
      <c r="P188" s="1">
        <f>IF('Region - Amravati Data'!J187="Not",1,0)</f>
        <v>1</v>
      </c>
      <c r="Q188" s="1">
        <f>IF('Region - Amravati Data'!K187 = "Connected",1,0)</f>
        <v>1</v>
      </c>
      <c r="R188" s="1">
        <f>IF('Region - Amravati Data'!K187 = "Not",1,0)</f>
        <v>0</v>
      </c>
      <c r="S188" s="1">
        <f>IF('Region - Amravati Data'!L187="Connected",1,0)</f>
        <v>1</v>
      </c>
      <c r="T188" s="1">
        <f>IF('Region - Amravati Data'!L187="Not",1,0)</f>
        <v>0</v>
      </c>
      <c r="U188" s="1">
        <f>IF('Region - Amravati Data'!M187="Online",1,0)</f>
        <v>0</v>
      </c>
      <c r="V188" s="1">
        <f>IF('Region - Amravati Data'!M187="Offline",1,0)</f>
        <v>0</v>
      </c>
      <c r="W188" s="1">
        <f>IF('Region - Amravati Data'!N187="Online",1,0)</f>
        <v>0</v>
      </c>
      <c r="X188" s="1">
        <f>IF('Region - Amravati Data'!N187="Offline",1,0)</f>
        <v>1</v>
      </c>
      <c r="Y188" s="1">
        <f>IF('Region - Amravati Data'!O187="Online",1,0)</f>
        <v>1</v>
      </c>
      <c r="Z188" s="1">
        <f>IF('Region - Amravati Data'!O187="Offline",1,0)</f>
        <v>0</v>
      </c>
      <c r="AA188" s="1">
        <f>IF('Region - Amravati Data'!P187="Fully Completed",1,0)</f>
        <v>0</v>
      </c>
      <c r="AB188" s="1">
        <f>IF('Region - Amravati Data'!P187="In Progress",1,0)</f>
        <v>1</v>
      </c>
      <c r="AC188" s="1">
        <f>IF('Region - Amravati Data'!P187="N/A",1,0)</f>
        <v>0</v>
      </c>
      <c r="AD188" s="13">
        <f>IF('Region - Amravati Data'!Q187=1,1,0)</f>
        <v>0</v>
      </c>
      <c r="AE188" s="13">
        <f>IF('Region - Amravati Data'!R187=1,1,0)</f>
        <v>0</v>
      </c>
      <c r="AF188" s="13">
        <f>IF('Region - Amravati Data'!S187=1,1,0)</f>
        <v>1</v>
      </c>
      <c r="AG188" s="13">
        <f>IF('Region - Amravati Data'!T187=1,1,0)</f>
        <v>0</v>
      </c>
      <c r="AH188" s="13">
        <f>IF('Region - Amravati Data'!U187=1,1,0)</f>
        <v>0</v>
      </c>
      <c r="AI188" s="13">
        <f>IF('Region - Amravati Data'!V187=1,1,0)</f>
        <v>0</v>
      </c>
    </row>
    <row r="189" spans="2:35" ht="16" x14ac:dyDescent="0.4">
      <c r="B189" s="1">
        <f>'Region - Amravati Data'!A188</f>
        <v>187</v>
      </c>
      <c r="C189" s="1" t="str">
        <f>'Region - Amravati Data'!B188</f>
        <v>Amravati</v>
      </c>
      <c r="D189" s="1" t="str">
        <f>'Region - Amravati Data'!C188</f>
        <v>Amravati W.M</v>
      </c>
      <c r="E189" s="1" t="str">
        <f>'Region - Amravati Data'!D188</f>
        <v>W.M.Amravati - 2</v>
      </c>
      <c r="F189" s="1" t="str">
        <f>'Region - Amravati Data'!E188</f>
        <v>Chandur Bazar</v>
      </c>
      <c r="G189" s="1" t="str">
        <f>'Region - Amravati Data'!F188</f>
        <v>20003791</v>
      </c>
      <c r="H189" s="1" t="str">
        <f>'Region - Amravati Data'!G188</f>
        <v>105 Villages RRWSS</v>
      </c>
      <c r="I189" s="1" t="str">
        <f>'Region - Amravati Data'!H188</f>
        <v>Lasanapur</v>
      </c>
      <c r="J189" s="1" t="str">
        <f>'Region - Amravati Data'!I188</f>
        <v>Existing 0.50 LL ESR</v>
      </c>
      <c r="K189" s="1">
        <f>IF(J189='Region - Amravati Data'!I188,1,0)</f>
        <v>1</v>
      </c>
      <c r="L189" s="1">
        <f>IF(OR('Region - Amravati Data'!J188="Connected",'Region - Amravati Data'!J188="Not"),1,0)</f>
        <v>1</v>
      </c>
      <c r="M189" s="1">
        <f>IF(OR('Region - Amravati Data'!K188="Connected",'Region - Amravati Data'!K188="Not"),1,0)</f>
        <v>1</v>
      </c>
      <c r="N189" s="1">
        <f>IF(OR('Region - Amravati Data'!L188="Connected",'Region - Amravati Data'!L188="Not"),1,0)</f>
        <v>1</v>
      </c>
      <c r="O189" s="1">
        <f>IF('Region - Amravati Data'!J188="Connected", 1, 0)</f>
        <v>1</v>
      </c>
      <c r="P189" s="1">
        <f>IF('Region - Amravati Data'!J188="Not",1,0)</f>
        <v>0</v>
      </c>
      <c r="Q189" s="1">
        <f>IF('Region - Amravati Data'!K188 = "Connected",1,0)</f>
        <v>1</v>
      </c>
      <c r="R189" s="1">
        <f>IF('Region - Amravati Data'!K188 = "Not",1,0)</f>
        <v>0</v>
      </c>
      <c r="S189" s="1">
        <f>IF('Region - Amravati Data'!L188="Connected",1,0)</f>
        <v>1</v>
      </c>
      <c r="T189" s="1">
        <f>IF('Region - Amravati Data'!L188="Not",1,0)</f>
        <v>0</v>
      </c>
      <c r="U189" s="1">
        <f>IF('Region - Amravati Data'!M188="Online",1,0)</f>
        <v>1</v>
      </c>
      <c r="V189" s="1">
        <f>IF('Region - Amravati Data'!M188="Offline",1,0)</f>
        <v>0</v>
      </c>
      <c r="W189" s="1">
        <f>IF('Region - Amravati Data'!N188="Online",1,0)</f>
        <v>0</v>
      </c>
      <c r="X189" s="1">
        <f>IF('Region - Amravati Data'!N188="Offline",1,0)</f>
        <v>1</v>
      </c>
      <c r="Y189" s="1">
        <f>IF('Region - Amravati Data'!O188="Online",1,0)</f>
        <v>1</v>
      </c>
      <c r="Z189" s="1">
        <f>IF('Region - Amravati Data'!O188="Offline",1,0)</f>
        <v>0</v>
      </c>
      <c r="AA189" s="1">
        <f>IF('Region - Amravati Data'!P188="Fully Completed",1,0)</f>
        <v>1</v>
      </c>
      <c r="AB189" s="1">
        <f>IF('Region - Amravati Data'!P188="In Progress",1,0)</f>
        <v>0</v>
      </c>
      <c r="AC189" s="1">
        <f>IF('Region - Amravati Data'!P188="N/A",1,0)</f>
        <v>0</v>
      </c>
      <c r="AD189" s="13">
        <f>IF('Region - Amravati Data'!Q188=1,1,0)</f>
        <v>0</v>
      </c>
      <c r="AE189" s="13">
        <f>IF('Region - Amravati Data'!R188=1,1,0)</f>
        <v>0</v>
      </c>
      <c r="AF189" s="13">
        <f>IF('Region - Amravati Data'!S188=1,1,0)</f>
        <v>0</v>
      </c>
      <c r="AG189" s="13">
        <f>IF('Region - Amravati Data'!T188=1,1,0)</f>
        <v>1</v>
      </c>
      <c r="AH189" s="13">
        <f>IF('Region - Amravati Data'!U188=1,1,0)</f>
        <v>0</v>
      </c>
      <c r="AI189" s="13">
        <f>IF('Region - Amravati Data'!V188=1,1,0)</f>
        <v>0</v>
      </c>
    </row>
    <row r="190" spans="2:35" ht="16" x14ac:dyDescent="0.4">
      <c r="B190" s="1">
        <f>'Region - Amravati Data'!A189</f>
        <v>188</v>
      </c>
      <c r="C190" s="1" t="str">
        <f>'Region - Amravati Data'!B189</f>
        <v>Amravati</v>
      </c>
      <c r="D190" s="1" t="str">
        <f>'Region - Amravati Data'!C189</f>
        <v>Amravati</v>
      </c>
      <c r="E190" s="1" t="str">
        <f>'Region - Amravati Data'!D189</f>
        <v>Achalpur</v>
      </c>
      <c r="F190" s="1" t="str">
        <f>'Region - Amravati Data'!E189</f>
        <v>Chandur Bazar</v>
      </c>
      <c r="G190" s="1" t="str">
        <f>'Region - Amravati Data'!F189</f>
        <v>7945938</v>
      </c>
      <c r="H190" s="1" t="str">
        <f>'Region - Amravati Data'!G189</f>
        <v>83 Village RRWS Scheme MJP RR (C 39)</v>
      </c>
      <c r="I190" s="1" t="str">
        <f>'Region - Amravati Data'!H189</f>
        <v>Gourkheda</v>
      </c>
      <c r="J190" s="1" t="str">
        <f>'Region - Amravati Data'!I189</f>
        <v>Existing 0.50 LL ESR</v>
      </c>
      <c r="K190" s="1">
        <f>IF(J190='Region - Amravati Data'!I189,1,0)</f>
        <v>1</v>
      </c>
      <c r="L190" s="1">
        <f>IF(OR('Region - Amravati Data'!J189="Connected",'Region - Amravati Data'!J189="Not"),1,0)</f>
        <v>1</v>
      </c>
      <c r="M190" s="1">
        <f>IF(OR('Region - Amravati Data'!K189="Connected",'Region - Amravati Data'!K189="Not"),1,0)</f>
        <v>1</v>
      </c>
      <c r="N190" s="1">
        <f>IF(OR('Region - Amravati Data'!L189="Connected",'Region - Amravati Data'!L189="Not"),1,0)</f>
        <v>1</v>
      </c>
      <c r="O190" s="1">
        <f>IF('Region - Amravati Data'!J189="Connected", 1, 0)</f>
        <v>1</v>
      </c>
      <c r="P190" s="1">
        <f>IF('Region - Amravati Data'!J189="Not",1,0)</f>
        <v>0</v>
      </c>
      <c r="Q190" s="1">
        <f>IF('Region - Amravati Data'!K189 = "Connected",1,0)</f>
        <v>1</v>
      </c>
      <c r="R190" s="1">
        <f>IF('Region - Amravati Data'!K189 = "Not",1,0)</f>
        <v>0</v>
      </c>
      <c r="S190" s="1">
        <f>IF('Region - Amravati Data'!L189="Connected",1,0)</f>
        <v>1</v>
      </c>
      <c r="T190" s="1">
        <f>IF('Region - Amravati Data'!L189="Not",1,0)</f>
        <v>0</v>
      </c>
      <c r="U190" s="1">
        <f>IF('Region - Amravati Data'!M189="Online",1,0)</f>
        <v>1</v>
      </c>
      <c r="V190" s="1">
        <f>IF('Region - Amravati Data'!M189="Offline",1,0)</f>
        <v>0</v>
      </c>
      <c r="W190" s="1">
        <f>IF('Region - Amravati Data'!N189="Online",1,0)</f>
        <v>0</v>
      </c>
      <c r="X190" s="1">
        <f>IF('Region - Amravati Data'!N189="Offline",1,0)</f>
        <v>1</v>
      </c>
      <c r="Y190" s="1">
        <f>IF('Region - Amravati Data'!O189="Online",1,0)</f>
        <v>1</v>
      </c>
      <c r="Z190" s="1">
        <f>IF('Region - Amravati Data'!O189="Offline",1,0)</f>
        <v>0</v>
      </c>
      <c r="AA190" s="1">
        <f>IF('Region - Amravati Data'!P189="Fully Completed",1,0)</f>
        <v>1</v>
      </c>
      <c r="AB190" s="1">
        <f>IF('Region - Amravati Data'!P189="In Progress",1,0)</f>
        <v>0</v>
      </c>
      <c r="AC190" s="1">
        <f>IF('Region - Amravati Data'!P189="N/A",1,0)</f>
        <v>0</v>
      </c>
      <c r="AD190" s="13">
        <f>IF('Region - Amravati Data'!Q189=1,1,0)</f>
        <v>0</v>
      </c>
      <c r="AE190" s="13">
        <f>IF('Region - Amravati Data'!R189=1,1,0)</f>
        <v>0</v>
      </c>
      <c r="AF190" s="13">
        <f>IF('Region - Amravati Data'!S189=1,1,0)</f>
        <v>0</v>
      </c>
      <c r="AG190" s="13">
        <f>IF('Region - Amravati Data'!T189=1,1,0)</f>
        <v>1</v>
      </c>
      <c r="AH190" s="13">
        <f>IF('Region - Amravati Data'!U189=1,1,0)</f>
        <v>0</v>
      </c>
      <c r="AI190" s="13">
        <f>IF('Region - Amravati Data'!V189=1,1,0)</f>
        <v>0</v>
      </c>
    </row>
    <row r="191" spans="2:35" ht="16" x14ac:dyDescent="0.4">
      <c r="B191" s="1">
        <f>'Region - Amravati Data'!A190</f>
        <v>189</v>
      </c>
      <c r="C191" s="1" t="str">
        <f>'Region - Amravati Data'!B190</f>
        <v>Akola</v>
      </c>
      <c r="D191" s="1" t="str">
        <f>'Region - Amravati Data'!C190</f>
        <v>Buldhana</v>
      </c>
      <c r="E191" s="1" t="str">
        <f>'Region - Amravati Data'!D190</f>
        <v>Khamgaon</v>
      </c>
      <c r="F191" s="1" t="str">
        <f>'Region - Amravati Data'!E190</f>
        <v>Nandura</v>
      </c>
      <c r="G191" s="1" t="str">
        <f>'Region - Amravati Data'!F190</f>
        <v>20028083</v>
      </c>
      <c r="H191" s="1" t="str">
        <f>'Region - Amravati Data'!G190</f>
        <v>Wadali &amp; 8 Villages RRWSS</v>
      </c>
      <c r="I191" s="1" t="str">
        <f>'Region - Amravati Data'!H190</f>
        <v>Pimpalkuta Dhande</v>
      </c>
      <c r="J191" s="1" t="str">
        <f>'Region - Amravati Data'!I190</f>
        <v>Proposed 0.50 LL ESR</v>
      </c>
      <c r="K191" s="1">
        <f>IF(J191='Region - Amravati Data'!I190,1,0)</f>
        <v>1</v>
      </c>
      <c r="L191" s="1">
        <f>IF(OR('Region - Amravati Data'!J190="Connected",'Region - Amravati Data'!J190="Not"),1,0)</f>
        <v>1</v>
      </c>
      <c r="M191" s="1">
        <f>IF(OR('Region - Amravati Data'!K190="Connected",'Region - Amravati Data'!K190="Not"),1,0)</f>
        <v>1</v>
      </c>
      <c r="N191" s="1">
        <f>IF(OR('Region - Amravati Data'!L190="Connected",'Region - Amravati Data'!L190="Not"),1,0)</f>
        <v>1</v>
      </c>
      <c r="O191" s="1">
        <f>IF('Region - Amravati Data'!J190="Connected", 1, 0)</f>
        <v>1</v>
      </c>
      <c r="P191" s="1">
        <f>IF('Region - Amravati Data'!J190="Not",1,0)</f>
        <v>0</v>
      </c>
      <c r="Q191" s="1">
        <f>IF('Region - Amravati Data'!K190 = "Connected",1,0)</f>
        <v>1</v>
      </c>
      <c r="R191" s="1">
        <f>IF('Region - Amravati Data'!K190 = "Not",1,0)</f>
        <v>0</v>
      </c>
      <c r="S191" s="1">
        <f>IF('Region - Amravati Data'!L190="Connected",1,0)</f>
        <v>1</v>
      </c>
      <c r="T191" s="1">
        <f>IF('Region - Amravati Data'!L190="Not",1,0)</f>
        <v>0</v>
      </c>
      <c r="U191" s="1">
        <f>IF('Region - Amravati Data'!M190="Online",1,0)</f>
        <v>1</v>
      </c>
      <c r="V191" s="1">
        <f>IF('Region - Amravati Data'!M190="Offline",1,0)</f>
        <v>0</v>
      </c>
      <c r="W191" s="1">
        <f>IF('Region - Amravati Data'!N190="Online",1,0)</f>
        <v>1</v>
      </c>
      <c r="X191" s="1">
        <f>IF('Region - Amravati Data'!N190="Offline",1,0)</f>
        <v>0</v>
      </c>
      <c r="Y191" s="1">
        <f>IF('Region - Amravati Data'!O190="Online",1,0)</f>
        <v>1</v>
      </c>
      <c r="Z191" s="1">
        <f>IF('Region - Amravati Data'!O190="Offline",1,0)</f>
        <v>0</v>
      </c>
      <c r="AA191" s="1">
        <f>IF('Region - Amravati Data'!P190="Fully Completed",1,0)</f>
        <v>1</v>
      </c>
      <c r="AB191" s="1">
        <f>IF('Region - Amravati Data'!P190="In Progress",1,0)</f>
        <v>0</v>
      </c>
      <c r="AC191" s="1">
        <f>IF('Region - Amravati Data'!P190="N/A",1,0)</f>
        <v>0</v>
      </c>
      <c r="AD191" s="13">
        <f>IF('Region - Amravati Data'!Q190=1,1,0)</f>
        <v>0</v>
      </c>
      <c r="AE191" s="13">
        <f>IF('Region - Amravati Data'!R190=1,1,0)</f>
        <v>0</v>
      </c>
      <c r="AF191" s="13">
        <f>IF('Region - Amravati Data'!S190=1,1,0)</f>
        <v>0</v>
      </c>
      <c r="AG191" s="13">
        <f>IF('Region - Amravati Data'!T190=1,1,0)</f>
        <v>0</v>
      </c>
      <c r="AH191" s="13">
        <f>IF('Region - Amravati Data'!U190=1,1,0)</f>
        <v>0</v>
      </c>
      <c r="AI191" s="13">
        <f>IF('Region - Amravati Data'!V190=1,1,0)</f>
        <v>0</v>
      </c>
    </row>
    <row r="192" spans="2:35" ht="16" x14ac:dyDescent="0.4">
      <c r="B192" s="1">
        <f>'Region - Amravati Data'!A191</f>
        <v>190</v>
      </c>
      <c r="C192" s="1" t="str">
        <f>'Region - Amravati Data'!B191</f>
        <v>Amravati</v>
      </c>
      <c r="D192" s="1" t="str">
        <f>'Region - Amravati Data'!C191</f>
        <v>Amravati</v>
      </c>
      <c r="E192" s="1" t="str">
        <f>'Region - Amravati Data'!D191</f>
        <v>Amravati - 2</v>
      </c>
      <c r="F192" s="1" t="str">
        <f>'Region - Amravati Data'!E191</f>
        <v>Chandur Rly</v>
      </c>
      <c r="G192" s="1" t="str">
        <f>'Region - Amravati Data'!F191</f>
        <v>20030227</v>
      </c>
      <c r="H192" s="1" t="str">
        <f>'Region - Amravati Data'!G191</f>
        <v>Chirodi &amp; 4 Villages RRWS</v>
      </c>
      <c r="I192" s="1" t="str">
        <f>'Region - Amravati Data'!H191</f>
        <v>Pathargaon</v>
      </c>
      <c r="J192" s="1" t="str">
        <f>'Region - Amravati Data'!I191</f>
        <v>Existing 0.40 LL ESR</v>
      </c>
      <c r="K192" s="1">
        <f>IF(J192='Region - Amravati Data'!I191,1,0)</f>
        <v>1</v>
      </c>
      <c r="L192" s="1">
        <f>IF(OR('Region - Amravati Data'!J191="Connected",'Region - Amravati Data'!J191="Not"),1,0)</f>
        <v>1</v>
      </c>
      <c r="M192" s="1">
        <f>IF(OR('Region - Amravati Data'!K191="Connected",'Region - Amravati Data'!K191="Not"),1,0)</f>
        <v>1</v>
      </c>
      <c r="N192" s="1">
        <f>IF(OR('Region - Amravati Data'!L191="Connected",'Region - Amravati Data'!L191="Not"),1,0)</f>
        <v>1</v>
      </c>
      <c r="O192" s="1">
        <f>IF('Region - Amravati Data'!J191="Connected", 1, 0)</f>
        <v>1</v>
      </c>
      <c r="P192" s="1">
        <f>IF('Region - Amravati Data'!J191="Not",1,0)</f>
        <v>0</v>
      </c>
      <c r="Q192" s="1">
        <f>IF('Region - Amravati Data'!K191 = "Connected",1,0)</f>
        <v>0</v>
      </c>
      <c r="R192" s="1">
        <f>IF('Region - Amravati Data'!K191 = "Not",1,0)</f>
        <v>1</v>
      </c>
      <c r="S192" s="1">
        <f>IF('Region - Amravati Data'!L191="Connected",1,0)</f>
        <v>1</v>
      </c>
      <c r="T192" s="1">
        <f>IF('Region - Amravati Data'!L191="Not",1,0)</f>
        <v>0</v>
      </c>
      <c r="U192" s="1">
        <f>IF('Region - Amravati Data'!M191="Online",1,0)</f>
        <v>0</v>
      </c>
      <c r="V192" s="1">
        <f>IF('Region - Amravati Data'!M191="Offline",1,0)</f>
        <v>1</v>
      </c>
      <c r="W192" s="1">
        <f>IF('Region - Amravati Data'!N191="Online",1,0)</f>
        <v>0</v>
      </c>
      <c r="X192" s="1">
        <f>IF('Region - Amravati Data'!N191="Offline",1,0)</f>
        <v>0</v>
      </c>
      <c r="Y192" s="1">
        <f>IF('Region - Amravati Data'!O191="Online",1,0)</f>
        <v>1</v>
      </c>
      <c r="Z192" s="1">
        <f>IF('Region - Amravati Data'!O191="Offline",1,0)</f>
        <v>0</v>
      </c>
      <c r="AA192" s="1">
        <f>IF('Region - Amravati Data'!P191="Fully Completed",1,0)</f>
        <v>0</v>
      </c>
      <c r="AB192" s="1">
        <f>IF('Region - Amravati Data'!P191="In Progress",1,0)</f>
        <v>1</v>
      </c>
      <c r="AC192" s="1">
        <f>IF('Region - Amravati Data'!P191="N/A",1,0)</f>
        <v>0</v>
      </c>
      <c r="AD192" s="13">
        <f>IF('Region - Amravati Data'!Q191=1,1,0)</f>
        <v>0</v>
      </c>
      <c r="AE192" s="13">
        <f>IF('Region - Amravati Data'!R191=1,1,0)</f>
        <v>0</v>
      </c>
      <c r="AF192" s="13">
        <f>IF('Region - Amravati Data'!S191=1,1,0)</f>
        <v>0</v>
      </c>
      <c r="AG192" s="13">
        <f>IF('Region - Amravati Data'!T191=1,1,0)</f>
        <v>0</v>
      </c>
      <c r="AH192" s="13">
        <f>IF('Region - Amravati Data'!U191=1,1,0)</f>
        <v>0</v>
      </c>
      <c r="AI192" s="13">
        <f>IF('Region - Amravati Data'!V191=1,1,0)</f>
        <v>0</v>
      </c>
    </row>
    <row r="193" spans="2:35" ht="16" x14ac:dyDescent="0.4">
      <c r="B193" s="1">
        <f>'Region - Amravati Data'!A192</f>
        <v>191</v>
      </c>
      <c r="C193" s="1" t="str">
        <f>'Region - Amravati Data'!B192</f>
        <v>Akola</v>
      </c>
      <c r="D193" s="1" t="str">
        <f>'Region - Amravati Data'!C192</f>
        <v>Akola</v>
      </c>
      <c r="E193" s="1" t="str">
        <f>'Region - Amravati Data'!D192</f>
        <v>Akola</v>
      </c>
      <c r="F193" s="1" t="str">
        <f>'Region - Amravati Data'!E192</f>
        <v>Akola</v>
      </c>
      <c r="G193" s="1" t="str">
        <f>'Region - Amravati Data'!F192</f>
        <v>20028565</v>
      </c>
      <c r="H193" s="1" t="str">
        <f>'Region - Amravati Data'!G192</f>
        <v>Akot 84 VRRWSS Tq. Akola, Akot &amp; Telhara Dist. Akola</v>
      </c>
      <c r="I193" s="1" t="str">
        <f>'Region - Amravati Data'!H192</f>
        <v>Warula</v>
      </c>
      <c r="J193" s="1" t="str">
        <f>'Region - Amravati Data'!I192</f>
        <v>Existing 0.40 LL ESR</v>
      </c>
      <c r="K193" s="1">
        <f>IF(J193='Region - Amravati Data'!I192,1,0)</f>
        <v>1</v>
      </c>
      <c r="L193" s="1">
        <f>IF(OR('Region - Amravati Data'!J192="Connected",'Region - Amravati Data'!J192="Not"),1,0)</f>
        <v>1</v>
      </c>
      <c r="M193" s="1">
        <f>IF(OR('Region - Amravati Data'!K192="Connected",'Region - Amravati Data'!K192="Not"),1,0)</f>
        <v>1</v>
      </c>
      <c r="N193" s="1">
        <f>IF(OR('Region - Amravati Data'!L192="Connected",'Region - Amravati Data'!L192="Not"),1,0)</f>
        <v>1</v>
      </c>
      <c r="O193" s="1">
        <f>IF('Region - Amravati Data'!J192="Connected", 1, 0)</f>
        <v>1</v>
      </c>
      <c r="P193" s="1">
        <f>IF('Region - Amravati Data'!J192="Not",1,0)</f>
        <v>0</v>
      </c>
      <c r="Q193" s="1">
        <f>IF('Region - Amravati Data'!K192 = "Connected",1,0)</f>
        <v>0</v>
      </c>
      <c r="R193" s="1">
        <f>IF('Region - Amravati Data'!K192 = "Not",1,0)</f>
        <v>1</v>
      </c>
      <c r="S193" s="1">
        <f>IF('Region - Amravati Data'!L192="Connected",1,0)</f>
        <v>1</v>
      </c>
      <c r="T193" s="1">
        <f>IF('Region - Amravati Data'!L192="Not",1,0)</f>
        <v>0</v>
      </c>
      <c r="U193" s="1">
        <f>IF('Region - Amravati Data'!M192="Online",1,0)</f>
        <v>0</v>
      </c>
      <c r="V193" s="1">
        <f>IF('Region - Amravati Data'!M192="Offline",1,0)</f>
        <v>1</v>
      </c>
      <c r="W193" s="1">
        <f>IF('Region - Amravati Data'!N192="Online",1,0)</f>
        <v>0</v>
      </c>
      <c r="X193" s="1">
        <f>IF('Region - Amravati Data'!N192="Offline",1,0)</f>
        <v>0</v>
      </c>
      <c r="Y193" s="1">
        <f>IF('Region - Amravati Data'!O192="Online",1,0)</f>
        <v>0</v>
      </c>
      <c r="Z193" s="1">
        <f>IF('Region - Amravati Data'!O192="Offline",1,0)</f>
        <v>1</v>
      </c>
      <c r="AA193" s="1">
        <f>IF('Region - Amravati Data'!P192="Fully Completed",1,0)</f>
        <v>0</v>
      </c>
      <c r="AB193" s="1">
        <f>IF('Region - Amravati Data'!P192="In Progress",1,0)</f>
        <v>1</v>
      </c>
      <c r="AC193" s="1">
        <f>IF('Region - Amravati Data'!P192="N/A",1,0)</f>
        <v>0</v>
      </c>
      <c r="AD193" s="13">
        <f>IF('Region - Amravati Data'!Q192=1,1,0)</f>
        <v>0</v>
      </c>
      <c r="AE193" s="13">
        <f>IF('Region - Amravati Data'!R192=1,1,0)</f>
        <v>1</v>
      </c>
      <c r="AF193" s="13">
        <f>IF('Region - Amravati Data'!S192=1,1,0)</f>
        <v>0</v>
      </c>
      <c r="AG193" s="13">
        <f>IF('Region - Amravati Data'!T192=1,1,0)</f>
        <v>0</v>
      </c>
      <c r="AH193" s="13">
        <f>IF('Region - Amravati Data'!U192=1,1,0)</f>
        <v>0</v>
      </c>
      <c r="AI193" s="13">
        <f>IF('Region - Amravati Data'!V192=1,1,0)</f>
        <v>1</v>
      </c>
    </row>
    <row r="194" spans="2:35" ht="16" x14ac:dyDescent="0.4">
      <c r="B194" s="1">
        <f>'Region - Amravati Data'!A193</f>
        <v>192</v>
      </c>
      <c r="C194" s="1" t="str">
        <f>'Region - Amravati Data'!B193</f>
        <v>Amravati</v>
      </c>
      <c r="D194" s="1" t="str">
        <f>'Region - Amravati Data'!C193</f>
        <v>Amravati W.M</v>
      </c>
      <c r="E194" s="1" t="str">
        <f>'Region - Amravati Data'!D193</f>
        <v>W.M.Amravati - 2</v>
      </c>
      <c r="F194" s="1" t="str">
        <f>'Region - Amravati Data'!E193</f>
        <v>Bhatkuli</v>
      </c>
      <c r="G194" s="1" t="str">
        <f>'Region - Amravati Data'!F193</f>
        <v>20003791</v>
      </c>
      <c r="H194" s="1" t="str">
        <f>'Region - Amravati Data'!G193</f>
        <v>105 Villages RRWSS</v>
      </c>
      <c r="I194" s="1" t="str">
        <f>'Region - Amravati Data'!H193</f>
        <v>Anakwadi</v>
      </c>
      <c r="J194" s="1" t="str">
        <f>'Region - Amravati Data'!I193</f>
        <v>Existing 0.25 LL ESR</v>
      </c>
      <c r="K194" s="1">
        <f>IF(J194='Region - Amravati Data'!I193,1,0)</f>
        <v>1</v>
      </c>
      <c r="L194" s="1">
        <f>IF(OR('Region - Amravati Data'!J193="Connected",'Region - Amravati Data'!J193="Not"),1,0)</f>
        <v>1</v>
      </c>
      <c r="M194" s="1">
        <f>IF(OR('Region - Amravati Data'!K193="Connected",'Region - Amravati Data'!K193="Not"),1,0)</f>
        <v>1</v>
      </c>
      <c r="N194" s="1">
        <f>IF(OR('Region - Amravati Data'!L193="Connected",'Region - Amravati Data'!L193="Not"),1,0)</f>
        <v>1</v>
      </c>
      <c r="O194" s="1">
        <f>IF('Region - Amravati Data'!J193="Connected", 1, 0)</f>
        <v>0</v>
      </c>
      <c r="P194" s="1">
        <f>IF('Region - Amravati Data'!J193="Not",1,0)</f>
        <v>1</v>
      </c>
      <c r="Q194" s="1">
        <f>IF('Region - Amravati Data'!K193 = "Connected",1,0)</f>
        <v>1</v>
      </c>
      <c r="R194" s="1">
        <f>IF('Region - Amravati Data'!K193 = "Not",1,0)</f>
        <v>0</v>
      </c>
      <c r="S194" s="1">
        <f>IF('Region - Amravati Data'!L193="Connected",1,0)</f>
        <v>1</v>
      </c>
      <c r="T194" s="1">
        <f>IF('Region - Amravati Data'!L193="Not",1,0)</f>
        <v>0</v>
      </c>
      <c r="U194" s="1">
        <f>IF('Region - Amravati Data'!M193="Online",1,0)</f>
        <v>0</v>
      </c>
      <c r="V194" s="1">
        <f>IF('Region - Amravati Data'!M193="Offline",1,0)</f>
        <v>0</v>
      </c>
      <c r="W194" s="1">
        <f>IF('Region - Amravati Data'!N193="Online",1,0)</f>
        <v>0</v>
      </c>
      <c r="X194" s="1">
        <f>IF('Region - Amravati Data'!N193="Offline",1,0)</f>
        <v>1</v>
      </c>
      <c r="Y194" s="1">
        <f>IF('Region - Amravati Data'!O193="Online",1,0)</f>
        <v>1</v>
      </c>
      <c r="Z194" s="1">
        <f>IF('Region - Amravati Data'!O193="Offline",1,0)</f>
        <v>0</v>
      </c>
      <c r="AA194" s="1">
        <f>IF('Region - Amravati Data'!P193="Fully Completed",1,0)</f>
        <v>0</v>
      </c>
      <c r="AB194" s="1">
        <f>IF('Region - Amravati Data'!P193="In Progress",1,0)</f>
        <v>1</v>
      </c>
      <c r="AC194" s="1">
        <f>IF('Region - Amravati Data'!P193="N/A",1,0)</f>
        <v>0</v>
      </c>
      <c r="AD194" s="13">
        <f>IF('Region - Amravati Data'!Q193=1,1,0)</f>
        <v>0</v>
      </c>
      <c r="AE194" s="13">
        <f>IF('Region - Amravati Data'!R193=1,1,0)</f>
        <v>0</v>
      </c>
      <c r="AF194" s="13">
        <f>IF('Region - Amravati Data'!S193=1,1,0)</f>
        <v>0</v>
      </c>
      <c r="AG194" s="13">
        <f>IF('Region - Amravati Data'!T193=1,1,0)</f>
        <v>1</v>
      </c>
      <c r="AH194" s="13">
        <f>IF('Region - Amravati Data'!U193=1,1,0)</f>
        <v>0</v>
      </c>
      <c r="AI194" s="13">
        <f>IF('Region - Amravati Data'!V193=1,1,0)</f>
        <v>0</v>
      </c>
    </row>
    <row r="195" spans="2:35" ht="16" x14ac:dyDescent="0.4">
      <c r="B195" s="1">
        <f>'Region - Amravati Data'!A194</f>
        <v>193</v>
      </c>
      <c r="C195" s="1" t="str">
        <f>'Region - Amravati Data'!B194</f>
        <v>Amravati</v>
      </c>
      <c r="D195" s="1" t="str">
        <f>'Region - Amravati Data'!C194</f>
        <v>Amravati W.M</v>
      </c>
      <c r="E195" s="1" t="str">
        <f>'Region - Amravati Data'!D194</f>
        <v>Daryapur</v>
      </c>
      <c r="F195" s="1" t="str">
        <f>'Region - Amravati Data'!E194</f>
        <v>Daryapur</v>
      </c>
      <c r="G195" s="1" t="str">
        <f>'Region - Amravati Data'!F194</f>
        <v>20005043</v>
      </c>
      <c r="H195" s="1" t="str">
        <f>'Region - Amravati Data'!G194</f>
        <v>156 Villages Strengthening scheme of 144 villages RR</v>
      </c>
      <c r="I195" s="1" t="str">
        <f>'Region - Amravati Data'!H194</f>
        <v>Katkheda</v>
      </c>
      <c r="J195" s="1" t="str">
        <f>'Region - Amravati Data'!I194</f>
        <v>Existing 0.30 LL ESR</v>
      </c>
      <c r="K195" s="1">
        <f>IF(J195='Region - Amravati Data'!I194,1,0)</f>
        <v>1</v>
      </c>
      <c r="L195" s="1">
        <f>IF(OR('Region - Amravati Data'!J194="Connected",'Region - Amravati Data'!J194="Not"),1,0)</f>
        <v>1</v>
      </c>
      <c r="M195" s="1">
        <f>IF(OR('Region - Amravati Data'!K194="Connected",'Region - Amravati Data'!K194="Not"),1,0)</f>
        <v>1</v>
      </c>
      <c r="N195" s="1">
        <f>IF(OR('Region - Amravati Data'!L194="Connected",'Region - Amravati Data'!L194="Not"),1,0)</f>
        <v>1</v>
      </c>
      <c r="O195" s="1">
        <f>IF('Region - Amravati Data'!J194="Connected", 1, 0)</f>
        <v>1</v>
      </c>
      <c r="P195" s="1">
        <f>IF('Region - Amravati Data'!J194="Not",1,0)</f>
        <v>0</v>
      </c>
      <c r="Q195" s="1">
        <f>IF('Region - Amravati Data'!K194 = "Connected",1,0)</f>
        <v>0</v>
      </c>
      <c r="R195" s="1">
        <f>IF('Region - Amravati Data'!K194 = "Not",1,0)</f>
        <v>1</v>
      </c>
      <c r="S195" s="1">
        <f>IF('Region - Amravati Data'!L194="Connected",1,0)</f>
        <v>1</v>
      </c>
      <c r="T195" s="1">
        <f>IF('Region - Amravati Data'!L194="Not",1,0)</f>
        <v>0</v>
      </c>
      <c r="U195" s="1">
        <f>IF('Region - Amravati Data'!M194="Online",1,0)</f>
        <v>1</v>
      </c>
      <c r="V195" s="1">
        <f>IF('Region - Amravati Data'!M194="Offline",1,0)</f>
        <v>0</v>
      </c>
      <c r="W195" s="1">
        <f>IF('Region - Amravati Data'!N194="Online",1,0)</f>
        <v>0</v>
      </c>
      <c r="X195" s="1">
        <f>IF('Region - Amravati Data'!N194="Offline",1,0)</f>
        <v>0</v>
      </c>
      <c r="Y195" s="1">
        <f>IF('Region - Amravati Data'!O194="Online",1,0)</f>
        <v>1</v>
      </c>
      <c r="Z195" s="1">
        <f>IF('Region - Amravati Data'!O194="Offline",1,0)</f>
        <v>0</v>
      </c>
      <c r="AA195" s="1">
        <f>IF('Region - Amravati Data'!P194="Fully Completed",1,0)</f>
        <v>0</v>
      </c>
      <c r="AB195" s="1">
        <f>IF('Region - Amravati Data'!P194="In Progress",1,0)</f>
        <v>1</v>
      </c>
      <c r="AC195" s="1">
        <f>IF('Region - Amravati Data'!P194="N/A",1,0)</f>
        <v>0</v>
      </c>
      <c r="AD195" s="13">
        <f>IF('Region - Amravati Data'!Q194=1,1,0)</f>
        <v>0</v>
      </c>
      <c r="AE195" s="13">
        <f>IF('Region - Amravati Data'!R194=1,1,0)</f>
        <v>0</v>
      </c>
      <c r="AF195" s="13">
        <f>IF('Region - Amravati Data'!S194=1,1,0)</f>
        <v>0</v>
      </c>
      <c r="AG195" s="13">
        <f>IF('Region - Amravati Data'!T194=1,1,0)</f>
        <v>0</v>
      </c>
      <c r="AH195" s="13">
        <f>IF('Region - Amravati Data'!U194=1,1,0)</f>
        <v>0</v>
      </c>
      <c r="AI195" s="13">
        <f>IF('Region - Amravati Data'!V194=1,1,0)</f>
        <v>0</v>
      </c>
    </row>
    <row r="196" spans="2:35" ht="16" x14ac:dyDescent="0.4">
      <c r="B196" s="1">
        <f>'Region - Amravati Data'!A195</f>
        <v>194</v>
      </c>
      <c r="C196" s="1" t="str">
        <f>'Region - Amravati Data'!B195</f>
        <v>Amravati</v>
      </c>
      <c r="D196" s="1" t="str">
        <f>'Region - Amravati Data'!C195</f>
        <v>Amravati W.M</v>
      </c>
      <c r="E196" s="1" t="str">
        <f>'Region - Amravati Data'!D195</f>
        <v>W.M.Amravati - 2</v>
      </c>
      <c r="F196" s="1" t="str">
        <f>'Region - Amravati Data'!E195</f>
        <v>Chandur Bazar</v>
      </c>
      <c r="G196" s="1" t="str">
        <f>'Region - Amravati Data'!F195</f>
        <v>20003791</v>
      </c>
      <c r="H196" s="1" t="str">
        <f>'Region - Amravati Data'!G195</f>
        <v>105 Villages RRWSS</v>
      </c>
      <c r="I196" s="1" t="str">
        <f>'Region - Amravati Data'!H195</f>
        <v>Krishnapur</v>
      </c>
      <c r="J196" s="1" t="str">
        <f>'Region - Amravati Data'!I195</f>
        <v>Existing 0.50 LL ESR</v>
      </c>
      <c r="K196" s="1">
        <f>IF(J196='Region - Amravati Data'!I195,1,0)</f>
        <v>1</v>
      </c>
      <c r="L196" s="1">
        <f>IF(OR('Region - Amravati Data'!J195="Connected",'Region - Amravati Data'!J195="Not"),1,0)</f>
        <v>1</v>
      </c>
      <c r="M196" s="1">
        <f>IF(OR('Region - Amravati Data'!K195="Connected",'Region - Amravati Data'!K195="Not"),1,0)</f>
        <v>1</v>
      </c>
      <c r="N196" s="1">
        <f>IF(OR('Region - Amravati Data'!L195="Connected",'Region - Amravati Data'!L195="Not"),1,0)</f>
        <v>1</v>
      </c>
      <c r="O196" s="1">
        <f>IF('Region - Amravati Data'!J195="Connected", 1, 0)</f>
        <v>1</v>
      </c>
      <c r="P196" s="1">
        <f>IF('Region - Amravati Data'!J195="Not",1,0)</f>
        <v>0</v>
      </c>
      <c r="Q196" s="1">
        <f>IF('Region - Amravati Data'!K195 = "Connected",1,0)</f>
        <v>1</v>
      </c>
      <c r="R196" s="1">
        <f>IF('Region - Amravati Data'!K195 = "Not",1,0)</f>
        <v>0</v>
      </c>
      <c r="S196" s="1">
        <f>IF('Region - Amravati Data'!L195="Connected",1,0)</f>
        <v>1</v>
      </c>
      <c r="T196" s="1">
        <f>IF('Region - Amravati Data'!L195="Not",1,0)</f>
        <v>0</v>
      </c>
      <c r="U196" s="1">
        <f>IF('Region - Amravati Data'!M195="Online",1,0)</f>
        <v>1</v>
      </c>
      <c r="V196" s="1">
        <f>IF('Region - Amravati Data'!M195="Offline",1,0)</f>
        <v>0</v>
      </c>
      <c r="W196" s="1">
        <f>IF('Region - Amravati Data'!N195="Online",1,0)</f>
        <v>0</v>
      </c>
      <c r="X196" s="1">
        <f>IF('Region - Amravati Data'!N195="Offline",1,0)</f>
        <v>1</v>
      </c>
      <c r="Y196" s="1">
        <f>IF('Region - Amravati Data'!O195="Online",1,0)</f>
        <v>1</v>
      </c>
      <c r="Z196" s="1">
        <f>IF('Region - Amravati Data'!O195="Offline",1,0)</f>
        <v>0</v>
      </c>
      <c r="AA196" s="1">
        <f>IF('Region - Amravati Data'!P195="Fully Completed",1,0)</f>
        <v>1</v>
      </c>
      <c r="AB196" s="1">
        <f>IF('Region - Amravati Data'!P195="In Progress",1,0)</f>
        <v>0</v>
      </c>
      <c r="AC196" s="1">
        <f>IF('Region - Amravati Data'!P195="N/A",1,0)</f>
        <v>0</v>
      </c>
      <c r="AD196" s="13">
        <f>IF('Region - Amravati Data'!Q195=1,1,0)</f>
        <v>0</v>
      </c>
      <c r="AE196" s="13">
        <f>IF('Region - Amravati Data'!R195=1,1,0)</f>
        <v>0</v>
      </c>
      <c r="AF196" s="13">
        <f>IF('Region - Amravati Data'!S195=1,1,0)</f>
        <v>0</v>
      </c>
      <c r="AG196" s="13">
        <f>IF('Region - Amravati Data'!T195=1,1,0)</f>
        <v>1</v>
      </c>
      <c r="AH196" s="13">
        <f>IF('Region - Amravati Data'!U195=1,1,0)</f>
        <v>0</v>
      </c>
      <c r="AI196" s="13">
        <f>IF('Region - Amravati Data'!V195=1,1,0)</f>
        <v>0</v>
      </c>
    </row>
    <row r="197" spans="2:35" ht="16" x14ac:dyDescent="0.4">
      <c r="B197" s="1">
        <f>'Region - Amravati Data'!A196</f>
        <v>195</v>
      </c>
      <c r="C197" s="1" t="str">
        <f>'Region - Amravati Data'!B196</f>
        <v>Akola</v>
      </c>
      <c r="D197" s="1" t="str">
        <f>'Region - Amravati Data'!C196</f>
        <v>Buldhana</v>
      </c>
      <c r="E197" s="1" t="str">
        <f>'Region - Amravati Data'!D196</f>
        <v>Buldhana</v>
      </c>
      <c r="F197" s="1" t="str">
        <f>'Region - Amravati Data'!E196</f>
        <v>Motala</v>
      </c>
      <c r="G197" s="1" t="str">
        <f>'Region - Amravati Data'!F196</f>
        <v>20021409</v>
      </c>
      <c r="H197" s="1" t="str">
        <f>'Region - Amravati Data'!G196</f>
        <v>Kurha &amp; 2 Villages RRWSS</v>
      </c>
      <c r="I197" s="1" t="str">
        <f>'Region - Amravati Data'!H196</f>
        <v>Kurha</v>
      </c>
      <c r="J197" s="1" t="str">
        <f>'Region - Amravati Data'!I196</f>
        <v>Proposed 0.75 LL ESR</v>
      </c>
      <c r="K197" s="1">
        <f>IF(J197='Region - Amravati Data'!I196,1,0)</f>
        <v>1</v>
      </c>
      <c r="L197" s="1">
        <f>IF(OR('Region - Amravati Data'!J196="Connected",'Region - Amravati Data'!J196="Not"),1,0)</f>
        <v>1</v>
      </c>
      <c r="M197" s="1">
        <f>IF(OR('Region - Amravati Data'!K196="Connected",'Region - Amravati Data'!K196="Not"),1,0)</f>
        <v>1</v>
      </c>
      <c r="N197" s="1">
        <f>IF(OR('Region - Amravati Data'!L196="Connected",'Region - Amravati Data'!L196="Not"),1,0)</f>
        <v>1</v>
      </c>
      <c r="O197" s="1">
        <f>IF('Region - Amravati Data'!J196="Connected", 1, 0)</f>
        <v>1</v>
      </c>
      <c r="P197" s="1">
        <f>IF('Region - Amravati Data'!J196="Not",1,0)</f>
        <v>0</v>
      </c>
      <c r="Q197" s="1">
        <f>IF('Region - Amravati Data'!K196 = "Connected",1,0)</f>
        <v>1</v>
      </c>
      <c r="R197" s="1">
        <f>IF('Region - Amravati Data'!K196 = "Not",1,0)</f>
        <v>0</v>
      </c>
      <c r="S197" s="1">
        <f>IF('Region - Amravati Data'!L196="Connected",1,0)</f>
        <v>1</v>
      </c>
      <c r="T197" s="1">
        <f>IF('Region - Amravati Data'!L196="Not",1,0)</f>
        <v>0</v>
      </c>
      <c r="U197" s="1">
        <f>IF('Region - Amravati Data'!M196="Online",1,0)</f>
        <v>1</v>
      </c>
      <c r="V197" s="1">
        <f>IF('Region - Amravati Data'!M196="Offline",1,0)</f>
        <v>0</v>
      </c>
      <c r="W197" s="1">
        <f>IF('Region - Amravati Data'!N196="Online",1,0)</f>
        <v>0</v>
      </c>
      <c r="X197" s="1">
        <f>IF('Region - Amravati Data'!N196="Offline",1,0)</f>
        <v>1</v>
      </c>
      <c r="Y197" s="1">
        <f>IF('Region - Amravati Data'!O196="Online",1,0)</f>
        <v>1</v>
      </c>
      <c r="Z197" s="1">
        <f>IF('Region - Amravati Data'!O196="Offline",1,0)</f>
        <v>0</v>
      </c>
      <c r="AA197" s="1">
        <f>IF('Region - Amravati Data'!P196="Fully Completed",1,0)</f>
        <v>1</v>
      </c>
      <c r="AB197" s="1">
        <f>IF('Region - Amravati Data'!P196="In Progress",1,0)</f>
        <v>0</v>
      </c>
      <c r="AC197" s="1">
        <f>IF('Region - Amravati Data'!P196="N/A",1,0)</f>
        <v>0</v>
      </c>
      <c r="AD197" s="13">
        <f>IF('Region - Amravati Data'!Q196=1,1,0)</f>
        <v>0</v>
      </c>
      <c r="AE197" s="13">
        <f>IF('Region - Amravati Data'!R196=1,1,0)</f>
        <v>0</v>
      </c>
      <c r="AF197" s="13">
        <f>IF('Region - Amravati Data'!S196=1,1,0)</f>
        <v>0</v>
      </c>
      <c r="AG197" s="13">
        <f>IF('Region - Amravati Data'!T196=1,1,0)</f>
        <v>1</v>
      </c>
      <c r="AH197" s="13">
        <f>IF('Region - Amravati Data'!U196=1,1,0)</f>
        <v>0</v>
      </c>
      <c r="AI197" s="13">
        <f>IF('Region - Amravati Data'!V196=1,1,0)</f>
        <v>0</v>
      </c>
    </row>
    <row r="198" spans="2:35" ht="16" x14ac:dyDescent="0.4">
      <c r="B198" s="1">
        <f>'Region - Amravati Data'!A197</f>
        <v>196</v>
      </c>
      <c r="C198" s="1" t="str">
        <f>'Region - Amravati Data'!B197</f>
        <v>Amravati</v>
      </c>
      <c r="D198" s="1" t="str">
        <f>'Region - Amravati Data'!C197</f>
        <v>Amravati W.M</v>
      </c>
      <c r="E198" s="1" t="str">
        <f>'Region - Amravati Data'!D197</f>
        <v>W.M.Amravati - 2</v>
      </c>
      <c r="F198" s="1" t="str">
        <f>'Region - Amravati Data'!E197</f>
        <v>Bhatkuli</v>
      </c>
      <c r="G198" s="1" t="str">
        <f>'Region - Amravati Data'!F197</f>
        <v>20003791</v>
      </c>
      <c r="H198" s="1" t="str">
        <f>'Region - Amravati Data'!G197</f>
        <v>105 Villages RRWSS</v>
      </c>
      <c r="I198" s="1" t="str">
        <f>'Region - Amravati Data'!H197</f>
        <v>Hatkhed</v>
      </c>
      <c r="J198" s="1" t="str">
        <f>'Region - Amravati Data'!I197</f>
        <v>Existing 0.45 LL ESR- Outlet-1</v>
      </c>
      <c r="K198" s="1">
        <f>IF(J198='Region - Amravati Data'!I197,1,0)</f>
        <v>1</v>
      </c>
      <c r="L198" s="1">
        <f>IF(OR('Region - Amravati Data'!J197="Connected",'Region - Amravati Data'!J197="Not"),1,0)</f>
        <v>1</v>
      </c>
      <c r="M198" s="1">
        <f>IF(OR('Region - Amravati Data'!K197="Connected",'Region - Amravati Data'!K197="Not"),1,0)</f>
        <v>1</v>
      </c>
      <c r="N198" s="1">
        <f>IF(OR('Region - Amravati Data'!L197="Connected",'Region - Amravati Data'!L197="Not"),1,0)</f>
        <v>1</v>
      </c>
      <c r="O198" s="1">
        <f>IF('Region - Amravati Data'!J197="Connected", 1, 0)</f>
        <v>1</v>
      </c>
      <c r="P198" s="1">
        <f>IF('Region - Amravati Data'!J197="Not",1,0)</f>
        <v>0</v>
      </c>
      <c r="Q198" s="1">
        <f>IF('Region - Amravati Data'!K197 = "Connected",1,0)</f>
        <v>1</v>
      </c>
      <c r="R198" s="1">
        <f>IF('Region - Amravati Data'!K197 = "Not",1,0)</f>
        <v>0</v>
      </c>
      <c r="S198" s="1">
        <f>IF('Region - Amravati Data'!L197="Connected",1,0)</f>
        <v>1</v>
      </c>
      <c r="T198" s="1">
        <f>IF('Region - Amravati Data'!L197="Not",1,0)</f>
        <v>0</v>
      </c>
      <c r="U198" s="1">
        <f>IF('Region - Amravati Data'!M197="Online",1,0)</f>
        <v>1</v>
      </c>
      <c r="V198" s="1">
        <f>IF('Region - Amravati Data'!M197="Offline",1,0)</f>
        <v>0</v>
      </c>
      <c r="W198" s="1">
        <f>IF('Region - Amravati Data'!N197="Online",1,0)</f>
        <v>1</v>
      </c>
      <c r="X198" s="1">
        <f>IF('Region - Amravati Data'!N197="Offline",1,0)</f>
        <v>0</v>
      </c>
      <c r="Y198" s="1">
        <f>IF('Region - Amravati Data'!O197="Online",1,0)</f>
        <v>1</v>
      </c>
      <c r="Z198" s="1">
        <f>IF('Region - Amravati Data'!O197="Offline",1,0)</f>
        <v>0</v>
      </c>
      <c r="AA198" s="1">
        <f>IF('Region - Amravati Data'!P197="Fully Completed",1,0)</f>
        <v>1</v>
      </c>
      <c r="AB198" s="1">
        <f>IF('Region - Amravati Data'!P197="In Progress",1,0)</f>
        <v>0</v>
      </c>
      <c r="AC198" s="1">
        <f>IF('Region - Amravati Data'!P197="N/A",1,0)</f>
        <v>0</v>
      </c>
      <c r="AD198" s="13">
        <f>IF('Region - Amravati Data'!Q197=1,1,0)</f>
        <v>0</v>
      </c>
      <c r="AE198" s="13">
        <f>IF('Region - Amravati Data'!R197=1,1,0)</f>
        <v>0</v>
      </c>
      <c r="AF198" s="13">
        <f>IF('Region - Amravati Data'!S197=1,1,0)</f>
        <v>0</v>
      </c>
      <c r="AG198" s="13">
        <f>IF('Region - Amravati Data'!T197=1,1,0)</f>
        <v>0</v>
      </c>
      <c r="AH198" s="13">
        <f>IF('Region - Amravati Data'!U197=1,1,0)</f>
        <v>0</v>
      </c>
      <c r="AI198" s="13">
        <f>IF('Region - Amravati Data'!V197=1,1,0)</f>
        <v>0</v>
      </c>
    </row>
    <row r="199" spans="2:35" ht="16" x14ac:dyDescent="0.4">
      <c r="B199" s="1">
        <f>'Region - Amravati Data'!A198</f>
        <v>197</v>
      </c>
      <c r="C199" s="1" t="str">
        <f>'Region - Amravati Data'!B198</f>
        <v>Amravati</v>
      </c>
      <c r="D199" s="1" t="str">
        <f>'Region - Amravati Data'!C198</f>
        <v>Amravati</v>
      </c>
      <c r="E199" s="1" t="str">
        <f>'Region - Amravati Data'!D198</f>
        <v>Achalpur</v>
      </c>
      <c r="F199" s="1" t="str">
        <f>'Region - Amravati Data'!E198</f>
        <v>Chandur Bazar</v>
      </c>
      <c r="G199" s="1" t="str">
        <f>'Region - Amravati Data'!F198</f>
        <v>7945938</v>
      </c>
      <c r="H199" s="1" t="str">
        <f>'Region - Amravati Data'!G198</f>
        <v>83 Village RRWS Scheme MJP RR (C 39)</v>
      </c>
      <c r="I199" s="1" t="str">
        <f>'Region - Amravati Data'!H198</f>
        <v>Shirajgaon kasba</v>
      </c>
      <c r="J199" s="1" t="str">
        <f>'Region - Amravati Data'!I198</f>
        <v>Existing 2 LL ESR- Outlet-1</v>
      </c>
      <c r="K199" s="1">
        <f>IF(J199='Region - Amravati Data'!I198,1,0)</f>
        <v>1</v>
      </c>
      <c r="L199" s="1">
        <f>IF(OR('Region - Amravati Data'!J198="Connected",'Region - Amravati Data'!J198="Not"),1,0)</f>
        <v>1</v>
      </c>
      <c r="M199" s="1">
        <f>IF(OR('Region - Amravati Data'!K198="Connected",'Region - Amravati Data'!K198="Not"),1,0)</f>
        <v>1</v>
      </c>
      <c r="N199" s="1">
        <f>IF(OR('Region - Amravati Data'!L198="Connected",'Region - Amravati Data'!L198="Not"),1,0)</f>
        <v>1</v>
      </c>
      <c r="O199" s="1">
        <f>IF('Region - Amravati Data'!J198="Connected", 1, 0)</f>
        <v>1</v>
      </c>
      <c r="P199" s="1">
        <f>IF('Region - Amravati Data'!J198="Not",1,0)</f>
        <v>0</v>
      </c>
      <c r="Q199" s="1">
        <f>IF('Region - Amravati Data'!K198 = "Connected",1,0)</f>
        <v>1</v>
      </c>
      <c r="R199" s="1">
        <f>IF('Region - Amravati Data'!K198 = "Not",1,0)</f>
        <v>0</v>
      </c>
      <c r="S199" s="1">
        <f>IF('Region - Amravati Data'!L198="Connected",1,0)</f>
        <v>1</v>
      </c>
      <c r="T199" s="1">
        <f>IF('Region - Amravati Data'!L198="Not",1,0)</f>
        <v>0</v>
      </c>
      <c r="U199" s="1">
        <f>IF('Region - Amravati Data'!M198="Online",1,0)</f>
        <v>1</v>
      </c>
      <c r="V199" s="1">
        <f>IF('Region - Amravati Data'!M198="Offline",1,0)</f>
        <v>0</v>
      </c>
      <c r="W199" s="1">
        <f>IF('Region - Amravati Data'!N198="Online",1,0)</f>
        <v>0</v>
      </c>
      <c r="X199" s="1">
        <f>IF('Region - Amravati Data'!N198="Offline",1,0)</f>
        <v>1</v>
      </c>
      <c r="Y199" s="1">
        <f>IF('Region - Amravati Data'!O198="Online",1,0)</f>
        <v>1</v>
      </c>
      <c r="Z199" s="1">
        <f>IF('Region - Amravati Data'!O198="Offline",1,0)</f>
        <v>0</v>
      </c>
      <c r="AA199" s="1">
        <f>IF('Region - Amravati Data'!P198="Fully Completed",1,0)</f>
        <v>1</v>
      </c>
      <c r="AB199" s="1">
        <f>IF('Region - Amravati Data'!P198="In Progress",1,0)</f>
        <v>0</v>
      </c>
      <c r="AC199" s="1">
        <f>IF('Region - Amravati Data'!P198="N/A",1,0)</f>
        <v>0</v>
      </c>
      <c r="AD199" s="13">
        <f>IF('Region - Amravati Data'!Q198=1,1,0)</f>
        <v>0</v>
      </c>
      <c r="AE199" s="13">
        <f>IF('Region - Amravati Data'!R198=1,1,0)</f>
        <v>0</v>
      </c>
      <c r="AF199" s="13">
        <f>IF('Region - Amravati Data'!S198=1,1,0)</f>
        <v>0</v>
      </c>
      <c r="AG199" s="13">
        <f>IF('Region - Amravati Data'!T198=1,1,0)</f>
        <v>1</v>
      </c>
      <c r="AH199" s="13">
        <f>IF('Region - Amravati Data'!U198=1,1,0)</f>
        <v>0</v>
      </c>
      <c r="AI199" s="13">
        <f>IF('Region - Amravati Data'!V198=1,1,0)</f>
        <v>0</v>
      </c>
    </row>
    <row r="200" spans="2:35" ht="16" x14ac:dyDescent="0.4">
      <c r="B200" s="1">
        <f>'Region - Amravati Data'!A199</f>
        <v>198</v>
      </c>
      <c r="C200" s="1" t="str">
        <f>'Region - Amravati Data'!B199</f>
        <v>Amravati</v>
      </c>
      <c r="D200" s="1" t="str">
        <f>'Region - Amravati Data'!C199</f>
        <v>Amravati</v>
      </c>
      <c r="E200" s="1" t="str">
        <f>'Region - Amravati Data'!D199</f>
        <v>Amravati - 2</v>
      </c>
      <c r="F200" s="1" t="str">
        <f>'Region - Amravati Data'!E199</f>
        <v>Chandur Rly</v>
      </c>
      <c r="G200" s="1" t="str">
        <f>'Region - Amravati Data'!F199</f>
        <v>20030227</v>
      </c>
      <c r="H200" s="1" t="str">
        <f>'Region - Amravati Data'!G199</f>
        <v>Chirodi &amp; 4 Villages RRWS</v>
      </c>
      <c r="I200" s="1" t="str">
        <f>'Region - Amravati Data'!H199</f>
        <v>Sawangi Magrapur</v>
      </c>
      <c r="J200" s="1" t="str">
        <f>'Region - Amravati Data'!I199</f>
        <v>Existing 0.45 LL ESR</v>
      </c>
      <c r="K200" s="1">
        <f>IF(J200='Region - Amravati Data'!I199,1,0)</f>
        <v>1</v>
      </c>
      <c r="L200" s="1">
        <f>IF(OR('Region - Amravati Data'!J199="Connected",'Region - Amravati Data'!J199="Not"),1,0)</f>
        <v>1</v>
      </c>
      <c r="M200" s="1">
        <f>IF(OR('Region - Amravati Data'!K199="Connected",'Region - Amravati Data'!K199="Not"),1,0)</f>
        <v>1</v>
      </c>
      <c r="N200" s="1">
        <f>IF(OR('Region - Amravati Data'!L199="Connected",'Region - Amravati Data'!L199="Not"),1,0)</f>
        <v>1</v>
      </c>
      <c r="O200" s="1">
        <f>IF('Region - Amravati Data'!J199="Connected", 1, 0)</f>
        <v>1</v>
      </c>
      <c r="P200" s="1">
        <f>IF('Region - Amravati Data'!J199="Not",1,0)</f>
        <v>0</v>
      </c>
      <c r="Q200" s="1">
        <f>IF('Region - Amravati Data'!K199 = "Connected",1,0)</f>
        <v>0</v>
      </c>
      <c r="R200" s="1">
        <f>IF('Region - Amravati Data'!K199 = "Not",1,0)</f>
        <v>1</v>
      </c>
      <c r="S200" s="1">
        <f>IF('Region - Amravati Data'!L199="Connected",1,0)</f>
        <v>1</v>
      </c>
      <c r="T200" s="1">
        <f>IF('Region - Amravati Data'!L199="Not",1,0)</f>
        <v>0</v>
      </c>
      <c r="U200" s="1">
        <f>IF('Region - Amravati Data'!M199="Online",1,0)</f>
        <v>0</v>
      </c>
      <c r="V200" s="1">
        <f>IF('Region - Amravati Data'!M199="Offline",1,0)</f>
        <v>1</v>
      </c>
      <c r="W200" s="1">
        <f>IF('Region - Amravati Data'!N199="Online",1,0)</f>
        <v>0</v>
      </c>
      <c r="X200" s="1">
        <f>IF('Region - Amravati Data'!N199="Offline",1,0)</f>
        <v>0</v>
      </c>
      <c r="Y200" s="1">
        <f>IF('Region - Amravati Data'!O199="Online",1,0)</f>
        <v>1</v>
      </c>
      <c r="Z200" s="1">
        <f>IF('Region - Amravati Data'!O199="Offline",1,0)</f>
        <v>0</v>
      </c>
      <c r="AA200" s="1">
        <f>IF('Region - Amravati Data'!P199="Fully Completed",1,0)</f>
        <v>0</v>
      </c>
      <c r="AB200" s="1">
        <f>IF('Region - Amravati Data'!P199="In Progress",1,0)</f>
        <v>1</v>
      </c>
      <c r="AC200" s="1">
        <f>IF('Region - Amravati Data'!P199="N/A",1,0)</f>
        <v>0</v>
      </c>
      <c r="AD200" s="13">
        <f>IF('Region - Amravati Data'!Q199=1,1,0)</f>
        <v>0</v>
      </c>
      <c r="AE200" s="13">
        <f>IF('Region - Amravati Data'!R199=1,1,0)</f>
        <v>0</v>
      </c>
      <c r="AF200" s="13">
        <f>IF('Region - Amravati Data'!S199=1,1,0)</f>
        <v>0</v>
      </c>
      <c r="AG200" s="13">
        <f>IF('Region - Amravati Data'!T199=1,1,0)</f>
        <v>0</v>
      </c>
      <c r="AH200" s="13">
        <f>IF('Region - Amravati Data'!U199=1,1,0)</f>
        <v>0</v>
      </c>
      <c r="AI200" s="13">
        <f>IF('Region - Amravati Data'!V199=1,1,0)</f>
        <v>0</v>
      </c>
    </row>
    <row r="201" spans="2:35" ht="16" x14ac:dyDescent="0.4">
      <c r="B201" s="1">
        <f>'Region - Amravati Data'!A200</f>
        <v>199</v>
      </c>
      <c r="C201" s="1" t="str">
        <f>'Region - Amravati Data'!B200</f>
        <v>Amravati</v>
      </c>
      <c r="D201" s="1" t="str">
        <f>'Region - Amravati Data'!C200</f>
        <v>Amravati</v>
      </c>
      <c r="E201" s="1" t="str">
        <f>'Region - Amravati Data'!D200</f>
        <v>Achalpur</v>
      </c>
      <c r="F201" s="1" t="str">
        <f>'Region - Amravati Data'!E200</f>
        <v>Achalpur</v>
      </c>
      <c r="G201" s="1" t="str">
        <f>'Region - Amravati Data'!F200</f>
        <v>20029998</v>
      </c>
      <c r="H201" s="1" t="str">
        <f>'Region - Amravati Data'!G200</f>
        <v>Shahanur &amp; 9 Villages RRWS</v>
      </c>
      <c r="I201" s="1" t="str">
        <f>'Region - Amravati Data'!H200</f>
        <v>Pardi</v>
      </c>
      <c r="J201" s="1" t="str">
        <f>'Region - Amravati Data'!I200</f>
        <v>Proposed 0.25 LL ESR</v>
      </c>
      <c r="K201" s="1">
        <f>IF(J201='Region - Amravati Data'!I200,1,0)</f>
        <v>1</v>
      </c>
      <c r="L201" s="1">
        <f>IF(OR('Region - Amravati Data'!J200="Connected",'Region - Amravati Data'!J200="Not"),1,0)</f>
        <v>1</v>
      </c>
      <c r="M201" s="1">
        <f>IF(OR('Region - Amravati Data'!K200="Connected",'Region - Amravati Data'!K200="Not"),1,0)</f>
        <v>1</v>
      </c>
      <c r="N201" s="1">
        <f>IF(OR('Region - Amravati Data'!L200="Connected",'Region - Amravati Data'!L200="Not"),1,0)</f>
        <v>1</v>
      </c>
      <c r="O201" s="1">
        <f>IF('Region - Amravati Data'!J200="Connected", 1, 0)</f>
        <v>0</v>
      </c>
      <c r="P201" s="1">
        <f>IF('Region - Amravati Data'!J200="Not",1,0)</f>
        <v>1</v>
      </c>
      <c r="Q201" s="1">
        <f>IF('Region - Amravati Data'!K200 = "Connected",1,0)</f>
        <v>1</v>
      </c>
      <c r="R201" s="1">
        <f>IF('Region - Amravati Data'!K200 = "Not",1,0)</f>
        <v>0</v>
      </c>
      <c r="S201" s="1">
        <f>IF('Region - Amravati Data'!L200="Connected",1,0)</f>
        <v>1</v>
      </c>
      <c r="T201" s="1">
        <f>IF('Region - Amravati Data'!L200="Not",1,0)</f>
        <v>0</v>
      </c>
      <c r="U201" s="1">
        <f>IF('Region - Amravati Data'!M200="Online",1,0)</f>
        <v>0</v>
      </c>
      <c r="V201" s="1">
        <f>IF('Region - Amravati Data'!M200="Offline",1,0)</f>
        <v>0</v>
      </c>
      <c r="W201" s="1">
        <f>IF('Region - Amravati Data'!N200="Online",1,0)</f>
        <v>0</v>
      </c>
      <c r="X201" s="1">
        <f>IF('Region - Amravati Data'!N200="Offline",1,0)</f>
        <v>1</v>
      </c>
      <c r="Y201" s="1">
        <f>IF('Region - Amravati Data'!O200="Online",1,0)</f>
        <v>1</v>
      </c>
      <c r="Z201" s="1">
        <f>IF('Region - Amravati Data'!O200="Offline",1,0)</f>
        <v>0</v>
      </c>
      <c r="AA201" s="1">
        <f>IF('Region - Amravati Data'!P200="Fully Completed",1,0)</f>
        <v>0</v>
      </c>
      <c r="AB201" s="1">
        <f>IF('Region - Amravati Data'!P200="In Progress",1,0)</f>
        <v>1</v>
      </c>
      <c r="AC201" s="1">
        <f>IF('Region - Amravati Data'!P200="N/A",1,0)</f>
        <v>0</v>
      </c>
      <c r="AD201" s="13">
        <f>IF('Region - Amravati Data'!Q200=1,1,0)</f>
        <v>0</v>
      </c>
      <c r="AE201" s="13">
        <f>IF('Region - Amravati Data'!R200=1,1,0)</f>
        <v>0</v>
      </c>
      <c r="AF201" s="13">
        <f>IF('Region - Amravati Data'!S200=1,1,0)</f>
        <v>0</v>
      </c>
      <c r="AG201" s="13">
        <f>IF('Region - Amravati Data'!T200=1,1,0)</f>
        <v>1</v>
      </c>
      <c r="AH201" s="13">
        <f>IF('Region - Amravati Data'!U200=1,1,0)</f>
        <v>0</v>
      </c>
      <c r="AI201" s="13">
        <f>IF('Region - Amravati Data'!V200=1,1,0)</f>
        <v>0</v>
      </c>
    </row>
    <row r="202" spans="2:35" ht="16" x14ac:dyDescent="0.4">
      <c r="B202" s="1">
        <f>'Region - Amravati Data'!A201</f>
        <v>200</v>
      </c>
      <c r="C202" s="1" t="str">
        <f>'Region - Amravati Data'!B201</f>
        <v>Akola</v>
      </c>
      <c r="D202" s="1" t="str">
        <f>'Region - Amravati Data'!C201</f>
        <v>Akola</v>
      </c>
      <c r="E202" s="1" t="str">
        <f>'Region - Amravati Data'!D201</f>
        <v>Murtizapur</v>
      </c>
      <c r="F202" s="1" t="str">
        <f>'Region - Amravati Data'!E201</f>
        <v>Murtizapur</v>
      </c>
      <c r="G202" s="1" t="str">
        <f>'Region - Amravati Data'!F201</f>
        <v>20028330</v>
      </c>
      <c r="H202" s="1" t="str">
        <f>'Region - Amravati Data'!G201</f>
        <v>Langhapur 50 VRRWSS Tq. Murtizapur Dist. Akola</v>
      </c>
      <c r="I202" s="1" t="str">
        <f>'Region - Amravati Data'!H201</f>
        <v>Nimba</v>
      </c>
      <c r="J202" s="1" t="str">
        <f>'Region - Amravati Data'!I201</f>
        <v>Existing 1.00 LL ESR</v>
      </c>
      <c r="K202" s="1">
        <f>IF(J202='Region - Amravati Data'!I201,1,0)</f>
        <v>1</v>
      </c>
      <c r="L202" s="1">
        <f>IF(OR('Region - Amravati Data'!J201="Connected",'Region - Amravati Data'!J201="Not"),1,0)</f>
        <v>1</v>
      </c>
      <c r="M202" s="1">
        <f>IF(OR('Region - Amravati Data'!K201="Connected",'Region - Amravati Data'!K201="Not"),1,0)</f>
        <v>1</v>
      </c>
      <c r="N202" s="1">
        <f>IF(OR('Region - Amravati Data'!L201="Connected",'Region - Amravati Data'!L201="Not"),1,0)</f>
        <v>1</v>
      </c>
      <c r="O202" s="1">
        <f>IF('Region - Amravati Data'!J201="Connected", 1, 0)</f>
        <v>1</v>
      </c>
      <c r="P202" s="1">
        <f>IF('Region - Amravati Data'!J201="Not",1,0)</f>
        <v>0</v>
      </c>
      <c r="Q202" s="1">
        <f>IF('Region - Amravati Data'!K201 = "Connected",1,0)</f>
        <v>1</v>
      </c>
      <c r="R202" s="1">
        <f>IF('Region - Amravati Data'!K201 = "Not",1,0)</f>
        <v>0</v>
      </c>
      <c r="S202" s="1">
        <f>IF('Region - Amravati Data'!L201="Connected",1,0)</f>
        <v>0</v>
      </c>
      <c r="T202" s="1">
        <f>IF('Region - Amravati Data'!L201="Not",1,0)</f>
        <v>1</v>
      </c>
      <c r="U202" s="1">
        <f>IF('Region - Amravati Data'!M201="Online",1,0)</f>
        <v>1</v>
      </c>
      <c r="V202" s="1">
        <f>IF('Region - Amravati Data'!M201="Offline",1,0)</f>
        <v>0</v>
      </c>
      <c r="W202" s="1">
        <f>IF('Region - Amravati Data'!N201="Online",1,0)</f>
        <v>1</v>
      </c>
      <c r="X202" s="1">
        <f>IF('Region - Amravati Data'!N201="Offline",1,0)</f>
        <v>0</v>
      </c>
      <c r="Y202" s="1">
        <f>IF('Region - Amravati Data'!O201="Online",1,0)</f>
        <v>0</v>
      </c>
      <c r="Z202" s="1">
        <f>IF('Region - Amravati Data'!O201="Offline",1,0)</f>
        <v>0</v>
      </c>
      <c r="AA202" s="1">
        <f>IF('Region - Amravati Data'!P201="Fully Completed",1,0)</f>
        <v>0</v>
      </c>
      <c r="AB202" s="1">
        <f>IF('Region - Amravati Data'!P201="In Progress",1,0)</f>
        <v>1</v>
      </c>
      <c r="AC202" s="1">
        <f>IF('Region - Amravati Data'!P201="N/A",1,0)</f>
        <v>0</v>
      </c>
      <c r="AD202" s="13">
        <f>IF('Region - Amravati Data'!Q201=1,1,0)</f>
        <v>0</v>
      </c>
      <c r="AE202" s="13">
        <f>IF('Region - Amravati Data'!R201=1,1,0)</f>
        <v>0</v>
      </c>
      <c r="AF202" s="13">
        <f>IF('Region - Amravati Data'!S201=1,1,0)</f>
        <v>0</v>
      </c>
      <c r="AG202" s="13">
        <f>IF('Region - Amravati Data'!T201=1,1,0)</f>
        <v>0</v>
      </c>
      <c r="AH202" s="13">
        <f>IF('Region - Amravati Data'!U201=1,1,0)</f>
        <v>0</v>
      </c>
      <c r="AI202" s="13">
        <f>IF('Region - Amravati Data'!V201=1,1,0)</f>
        <v>0</v>
      </c>
    </row>
    <row r="203" spans="2:35" ht="16" x14ac:dyDescent="0.4">
      <c r="B203" s="1">
        <f>'Region - Amravati Data'!A202</f>
        <v>201</v>
      </c>
      <c r="C203" s="1" t="str">
        <f>'Region - Amravati Data'!B202</f>
        <v>Amravati</v>
      </c>
      <c r="D203" s="1" t="str">
        <f>'Region - Amravati Data'!C202</f>
        <v>Amravati W.M</v>
      </c>
      <c r="E203" s="1" t="str">
        <f>'Region - Amravati Data'!D202</f>
        <v>W.M.Amravati - 2</v>
      </c>
      <c r="F203" s="1" t="str">
        <f>'Region - Amravati Data'!E202</f>
        <v>Bhatkuli</v>
      </c>
      <c r="G203" s="1" t="str">
        <f>'Region - Amravati Data'!F202</f>
        <v>20003791</v>
      </c>
      <c r="H203" s="1" t="str">
        <f>'Region - Amravati Data'!G202</f>
        <v>105 Villages RRWSS</v>
      </c>
      <c r="I203" s="1" t="str">
        <f>'Region - Amravati Data'!H202</f>
        <v>Kharwadi</v>
      </c>
      <c r="J203" s="1" t="str">
        <f>'Region - Amravati Data'!I202</f>
        <v>Existing 0.55 LL ESR</v>
      </c>
      <c r="K203" s="1">
        <f>IF(J203='Region - Amravati Data'!I202,1,0)</f>
        <v>1</v>
      </c>
      <c r="L203" s="1">
        <f>IF(OR('Region - Amravati Data'!J202="Connected",'Region - Amravati Data'!J202="Not"),1,0)</f>
        <v>1</v>
      </c>
      <c r="M203" s="1">
        <f>IF(OR('Region - Amravati Data'!K202="Connected",'Region - Amravati Data'!K202="Not"),1,0)</f>
        <v>1</v>
      </c>
      <c r="N203" s="1">
        <f>IF(OR('Region - Amravati Data'!L202="Connected",'Region - Amravati Data'!L202="Not"),1,0)</f>
        <v>1</v>
      </c>
      <c r="O203" s="1">
        <f>IF('Region - Amravati Data'!J202="Connected", 1, 0)</f>
        <v>1</v>
      </c>
      <c r="P203" s="1">
        <f>IF('Region - Amravati Data'!J202="Not",1,0)</f>
        <v>0</v>
      </c>
      <c r="Q203" s="1">
        <f>IF('Region - Amravati Data'!K202 = "Connected",1,0)</f>
        <v>1</v>
      </c>
      <c r="R203" s="1">
        <f>IF('Region - Amravati Data'!K202 = "Not",1,0)</f>
        <v>0</v>
      </c>
      <c r="S203" s="1">
        <f>IF('Region - Amravati Data'!L202="Connected",1,0)</f>
        <v>1</v>
      </c>
      <c r="T203" s="1">
        <f>IF('Region - Amravati Data'!L202="Not",1,0)</f>
        <v>0</v>
      </c>
      <c r="U203" s="1">
        <f>IF('Region - Amravati Data'!M202="Online",1,0)</f>
        <v>1</v>
      </c>
      <c r="V203" s="1">
        <f>IF('Region - Amravati Data'!M202="Offline",1,0)</f>
        <v>0</v>
      </c>
      <c r="W203" s="1">
        <f>IF('Region - Amravati Data'!N202="Online",1,0)</f>
        <v>0</v>
      </c>
      <c r="X203" s="1">
        <f>IF('Region - Amravati Data'!N202="Offline",1,0)</f>
        <v>1</v>
      </c>
      <c r="Y203" s="1">
        <f>IF('Region - Amravati Data'!O202="Online",1,0)</f>
        <v>1</v>
      </c>
      <c r="Z203" s="1">
        <f>IF('Region - Amravati Data'!O202="Offline",1,0)</f>
        <v>0</v>
      </c>
      <c r="AA203" s="1">
        <f>IF('Region - Amravati Data'!P202="Fully Completed",1,0)</f>
        <v>1</v>
      </c>
      <c r="AB203" s="1">
        <f>IF('Region - Amravati Data'!P202="In Progress",1,0)</f>
        <v>0</v>
      </c>
      <c r="AC203" s="1">
        <f>IF('Region - Amravati Data'!P202="N/A",1,0)</f>
        <v>0</v>
      </c>
      <c r="AD203" s="13">
        <f>IF('Region - Amravati Data'!Q202=1,1,0)</f>
        <v>0</v>
      </c>
      <c r="AE203" s="13">
        <f>IF('Region - Amravati Data'!R202=1,1,0)</f>
        <v>0</v>
      </c>
      <c r="AF203" s="13">
        <f>IF('Region - Amravati Data'!S202=1,1,0)</f>
        <v>0</v>
      </c>
      <c r="AG203" s="13">
        <f>IF('Region - Amravati Data'!T202=1,1,0)</f>
        <v>1</v>
      </c>
      <c r="AH203" s="13">
        <f>IF('Region - Amravati Data'!U202=1,1,0)</f>
        <v>0</v>
      </c>
      <c r="AI203" s="13">
        <f>IF('Region - Amravati Data'!V202=1,1,0)</f>
        <v>0</v>
      </c>
    </row>
    <row r="204" spans="2:35" ht="16" x14ac:dyDescent="0.4">
      <c r="B204" s="1">
        <f>'Region - Amravati Data'!A203</f>
        <v>202</v>
      </c>
      <c r="C204" s="1" t="str">
        <f>'Region - Amravati Data'!B203</f>
        <v>Amravati</v>
      </c>
      <c r="D204" s="1" t="str">
        <f>'Region - Amravati Data'!C203</f>
        <v>Amravati W.M</v>
      </c>
      <c r="E204" s="1" t="str">
        <f>'Region - Amravati Data'!D203</f>
        <v>W.M.Amravati - 2</v>
      </c>
      <c r="F204" s="1" t="str">
        <f>'Region - Amravati Data'!E203</f>
        <v>Bhatkuli</v>
      </c>
      <c r="G204" s="1" t="str">
        <f>'Region - Amravati Data'!F203</f>
        <v>20003791</v>
      </c>
      <c r="H204" s="1" t="str">
        <f>'Region - Amravati Data'!G203</f>
        <v>105 Villages RRWSS</v>
      </c>
      <c r="I204" s="1" t="str">
        <f>'Region - Amravati Data'!H203</f>
        <v>Bhatkuli NP</v>
      </c>
      <c r="J204" s="1" t="str">
        <f>'Region - Amravati Data'!I203</f>
        <v>Existing 1.00 LL ESR</v>
      </c>
      <c r="K204" s="1">
        <f>IF(J204='Region - Amravati Data'!I203,1,0)</f>
        <v>1</v>
      </c>
      <c r="L204" s="1">
        <f>IF(OR('Region - Amravati Data'!J203="Connected",'Region - Amravati Data'!J203="Not"),1,0)</f>
        <v>1</v>
      </c>
      <c r="M204" s="1">
        <f>IF(OR('Region - Amravati Data'!K203="Connected",'Region - Amravati Data'!K203="Not"),1,0)</f>
        <v>1</v>
      </c>
      <c r="N204" s="1">
        <f>IF(OR('Region - Amravati Data'!L203="Connected",'Region - Amravati Data'!L203="Not"),1,0)</f>
        <v>1</v>
      </c>
      <c r="O204" s="1">
        <f>IF('Region - Amravati Data'!J203="Connected", 1, 0)</f>
        <v>1</v>
      </c>
      <c r="P204" s="1">
        <f>IF('Region - Amravati Data'!J203="Not",1,0)</f>
        <v>0</v>
      </c>
      <c r="Q204" s="1">
        <f>IF('Region - Amravati Data'!K203 = "Connected",1,0)</f>
        <v>1</v>
      </c>
      <c r="R204" s="1">
        <f>IF('Region - Amravati Data'!K203 = "Not",1,0)</f>
        <v>0</v>
      </c>
      <c r="S204" s="1">
        <f>IF('Region - Amravati Data'!L203="Connected",1,0)</f>
        <v>1</v>
      </c>
      <c r="T204" s="1">
        <f>IF('Region - Amravati Data'!L203="Not",1,0)</f>
        <v>0</v>
      </c>
      <c r="U204" s="1">
        <f>IF('Region - Amravati Data'!M203="Online",1,0)</f>
        <v>0</v>
      </c>
      <c r="V204" s="1">
        <f>IF('Region - Amravati Data'!M203="Offline",1,0)</f>
        <v>1</v>
      </c>
      <c r="W204" s="1">
        <f>IF('Region - Amravati Data'!N203="Online",1,0)</f>
        <v>0</v>
      </c>
      <c r="X204" s="1">
        <f>IF('Region - Amravati Data'!N203="Offline",1,0)</f>
        <v>1</v>
      </c>
      <c r="Y204" s="1">
        <f>IF('Region - Amravati Data'!O203="Online",1,0)</f>
        <v>1</v>
      </c>
      <c r="Z204" s="1">
        <f>IF('Region - Amravati Data'!O203="Offline",1,0)</f>
        <v>0</v>
      </c>
      <c r="AA204" s="1">
        <f>IF('Region - Amravati Data'!P203="Fully Completed",1,0)</f>
        <v>1</v>
      </c>
      <c r="AB204" s="1">
        <f>IF('Region - Amravati Data'!P203="In Progress",1,0)</f>
        <v>0</v>
      </c>
      <c r="AC204" s="1">
        <f>IF('Region - Amravati Data'!P203="N/A",1,0)</f>
        <v>0</v>
      </c>
      <c r="AD204" s="13">
        <f>IF('Region - Amravati Data'!Q203=1,1,0)</f>
        <v>0</v>
      </c>
      <c r="AE204" s="13">
        <f>IF('Region - Amravati Data'!R203=1,1,0)</f>
        <v>0</v>
      </c>
      <c r="AF204" s="13">
        <f>IF('Region - Amravati Data'!S203=1,1,0)</f>
        <v>0</v>
      </c>
      <c r="AG204" s="13">
        <f>IF('Region - Amravati Data'!T203=1,1,0)</f>
        <v>1</v>
      </c>
      <c r="AH204" s="13">
        <f>IF('Region - Amravati Data'!U203=1,1,0)</f>
        <v>0</v>
      </c>
      <c r="AI204" s="13">
        <f>IF('Region - Amravati Data'!V203=1,1,0)</f>
        <v>0</v>
      </c>
    </row>
    <row r="205" spans="2:35" ht="16" x14ac:dyDescent="0.4">
      <c r="B205" s="1">
        <f>'Region - Amravati Data'!A204</f>
        <v>203</v>
      </c>
      <c r="C205" s="1" t="str">
        <f>'Region - Amravati Data'!B204</f>
        <v>Amravati</v>
      </c>
      <c r="D205" s="1" t="str">
        <f>'Region - Amravati Data'!C204</f>
        <v>Yavatmal</v>
      </c>
      <c r="E205" s="1" t="str">
        <f>'Region - Amravati Data'!D204</f>
        <v>Pusad</v>
      </c>
      <c r="F205" s="1" t="str">
        <f>'Region - Amravati Data'!E204</f>
        <v>Pusad</v>
      </c>
      <c r="G205" s="1" t="str">
        <f>'Region - Amravati Data'!F204</f>
        <v>20028563</v>
      </c>
      <c r="H205" s="1" t="str">
        <f>'Region - Amravati Data'!G204</f>
        <v>Malpathar 28 Villages, (Reju.)</v>
      </c>
      <c r="I205" s="1" t="str">
        <f>'Region - Amravati Data'!H204</f>
        <v>Kheirkheda</v>
      </c>
      <c r="J205" s="1" t="str">
        <f>'Region - Amravati Data'!I204</f>
        <v>Existing 0.75 LL ESR</v>
      </c>
      <c r="K205" s="1">
        <f>IF(J205='Region - Amravati Data'!I204,1,0)</f>
        <v>1</v>
      </c>
      <c r="L205" s="1">
        <f>IF(OR('Region - Amravati Data'!J204="Connected",'Region - Amravati Data'!J204="Not"),1,0)</f>
        <v>1</v>
      </c>
      <c r="M205" s="1">
        <f>IF(OR('Region - Amravati Data'!K204="Connected",'Region - Amravati Data'!K204="Not"),1,0)</f>
        <v>1</v>
      </c>
      <c r="N205" s="1">
        <f>IF(OR('Region - Amravati Data'!L204="Connected",'Region - Amravati Data'!L204="Not"),1,0)</f>
        <v>1</v>
      </c>
      <c r="O205" s="1">
        <f>IF('Region - Amravati Data'!J204="Connected", 1, 0)</f>
        <v>0</v>
      </c>
      <c r="P205" s="1">
        <f>IF('Region - Amravati Data'!J204="Not",1,0)</f>
        <v>1</v>
      </c>
      <c r="Q205" s="1">
        <f>IF('Region - Amravati Data'!K204 = "Connected",1,0)</f>
        <v>1</v>
      </c>
      <c r="R205" s="1">
        <f>IF('Region - Amravati Data'!K204 = "Not",1,0)</f>
        <v>0</v>
      </c>
      <c r="S205" s="1">
        <f>IF('Region - Amravati Data'!L204="Connected",1,0)</f>
        <v>1</v>
      </c>
      <c r="T205" s="1">
        <f>IF('Region - Amravati Data'!L204="Not",1,0)</f>
        <v>0</v>
      </c>
      <c r="U205" s="1">
        <f>IF('Region - Amravati Data'!M204="Online",1,0)</f>
        <v>0</v>
      </c>
      <c r="V205" s="1">
        <f>IF('Region - Amravati Data'!M204="Offline",1,0)</f>
        <v>0</v>
      </c>
      <c r="W205" s="1">
        <f>IF('Region - Amravati Data'!N204="Online",1,0)</f>
        <v>0</v>
      </c>
      <c r="X205" s="1">
        <f>IF('Region - Amravati Data'!N204="Offline",1,0)</f>
        <v>1</v>
      </c>
      <c r="Y205" s="1">
        <f>IF('Region - Amravati Data'!O204="Online",1,0)</f>
        <v>1</v>
      </c>
      <c r="Z205" s="1">
        <f>IF('Region - Amravati Data'!O204="Offline",1,0)</f>
        <v>0</v>
      </c>
      <c r="AA205" s="1">
        <f>IF('Region - Amravati Data'!P204="Fully Completed",1,0)</f>
        <v>0</v>
      </c>
      <c r="AB205" s="1">
        <f>IF('Region - Amravati Data'!P204="In Progress",1,0)</f>
        <v>1</v>
      </c>
      <c r="AC205" s="1">
        <f>IF('Region - Amravati Data'!P204="N/A",1,0)</f>
        <v>0</v>
      </c>
      <c r="AD205" s="13">
        <f>IF('Region - Amravati Data'!Q204=1,1,0)</f>
        <v>0</v>
      </c>
      <c r="AE205" s="13">
        <f>IF('Region - Amravati Data'!R204=1,1,0)</f>
        <v>0</v>
      </c>
      <c r="AF205" s="13">
        <f>IF('Region - Amravati Data'!S204=1,1,0)</f>
        <v>0</v>
      </c>
      <c r="AG205" s="13">
        <f>IF('Region - Amravati Data'!T204=1,1,0)</f>
        <v>1</v>
      </c>
      <c r="AH205" s="13">
        <f>IF('Region - Amravati Data'!U204=1,1,0)</f>
        <v>0</v>
      </c>
      <c r="AI205" s="13">
        <f>IF('Region - Amravati Data'!V204=1,1,0)</f>
        <v>0</v>
      </c>
    </row>
    <row r="206" spans="2:35" ht="16" x14ac:dyDescent="0.4">
      <c r="B206" s="1">
        <f>'Region - Amravati Data'!A205</f>
        <v>204</v>
      </c>
      <c r="C206" s="1" t="str">
        <f>'Region - Amravati Data'!B205</f>
        <v>Akola</v>
      </c>
      <c r="D206" s="1" t="str">
        <f>'Region - Amravati Data'!C205</f>
        <v>Akola</v>
      </c>
      <c r="E206" s="1" t="str">
        <f>'Region - Amravati Data'!D205</f>
        <v>Akola</v>
      </c>
      <c r="F206" s="1" t="str">
        <f>'Region - Amravati Data'!E205</f>
        <v>Akola</v>
      </c>
      <c r="G206" s="1" t="str">
        <f>'Region - Amravati Data'!F205</f>
        <v>20028565</v>
      </c>
      <c r="H206" s="1" t="str">
        <f>'Region - Amravati Data'!G205</f>
        <v>Akot 84 VRRWSS Tq. Akola, Akot &amp; Telhara Dist. Akola</v>
      </c>
      <c r="I206" s="1" t="str">
        <f>'Region - Amravati Data'!H205</f>
        <v>Alegaon</v>
      </c>
      <c r="J206" s="1" t="str">
        <f>'Region - Amravati Data'!I205</f>
        <v>Existing 0.20 LL ESR</v>
      </c>
      <c r="K206" s="1">
        <f>IF(J206='Region - Amravati Data'!I205,1,0)</f>
        <v>1</v>
      </c>
      <c r="L206" s="1">
        <f>IF(OR('Region - Amravati Data'!J205="Connected",'Region - Amravati Data'!J205="Not"),1,0)</f>
        <v>1</v>
      </c>
      <c r="M206" s="1">
        <f>IF(OR('Region - Amravati Data'!K205="Connected",'Region - Amravati Data'!K205="Not"),1,0)</f>
        <v>1</v>
      </c>
      <c r="N206" s="1">
        <f>IF(OR('Region - Amravati Data'!L205="Connected",'Region - Amravati Data'!L205="Not"),1,0)</f>
        <v>1</v>
      </c>
      <c r="O206" s="1">
        <f>IF('Region - Amravati Data'!J205="Connected", 1, 0)</f>
        <v>1</v>
      </c>
      <c r="P206" s="1">
        <f>IF('Region - Amravati Data'!J205="Not",1,0)</f>
        <v>0</v>
      </c>
      <c r="Q206" s="1">
        <f>IF('Region - Amravati Data'!K205 = "Connected",1,0)</f>
        <v>1</v>
      </c>
      <c r="R206" s="1">
        <f>IF('Region - Amravati Data'!K205 = "Not",1,0)</f>
        <v>0</v>
      </c>
      <c r="S206" s="1">
        <f>IF('Region - Amravati Data'!L205="Connected",1,0)</f>
        <v>1</v>
      </c>
      <c r="T206" s="1">
        <f>IF('Region - Amravati Data'!L205="Not",1,0)</f>
        <v>0</v>
      </c>
      <c r="U206" s="1">
        <f>IF('Region - Amravati Data'!M205="Online",1,0)</f>
        <v>1</v>
      </c>
      <c r="V206" s="1">
        <f>IF('Region - Amravati Data'!M205="Offline",1,0)</f>
        <v>0</v>
      </c>
      <c r="W206" s="1">
        <f>IF('Region - Amravati Data'!N205="Online",1,0)</f>
        <v>1</v>
      </c>
      <c r="X206" s="1">
        <f>IF('Region - Amravati Data'!N205="Offline",1,0)</f>
        <v>0</v>
      </c>
      <c r="Y206" s="1">
        <f>IF('Region - Amravati Data'!O205="Online",1,0)</f>
        <v>1</v>
      </c>
      <c r="Z206" s="1">
        <f>IF('Region - Amravati Data'!O205="Offline",1,0)</f>
        <v>0</v>
      </c>
      <c r="AA206" s="1">
        <f>IF('Region - Amravati Data'!P205="Fully Completed",1,0)</f>
        <v>1</v>
      </c>
      <c r="AB206" s="1">
        <f>IF('Region - Amravati Data'!P205="In Progress",1,0)</f>
        <v>0</v>
      </c>
      <c r="AC206" s="1">
        <f>IF('Region - Amravati Data'!P205="N/A",1,0)</f>
        <v>0</v>
      </c>
      <c r="AD206" s="13">
        <f>IF('Region - Amravati Data'!Q205=1,1,0)</f>
        <v>0</v>
      </c>
      <c r="AE206" s="13">
        <f>IF('Region - Amravati Data'!R205=1,1,0)</f>
        <v>0</v>
      </c>
      <c r="AF206" s="13">
        <f>IF('Region - Amravati Data'!S205=1,1,0)</f>
        <v>0</v>
      </c>
      <c r="AG206" s="13">
        <f>IF('Region - Amravati Data'!T205=1,1,0)</f>
        <v>0</v>
      </c>
      <c r="AH206" s="13">
        <f>IF('Region - Amravati Data'!U205=1,1,0)</f>
        <v>0</v>
      </c>
      <c r="AI206" s="13">
        <f>IF('Region - Amravati Data'!V205=1,1,0)</f>
        <v>0</v>
      </c>
    </row>
    <row r="207" spans="2:35" ht="16" x14ac:dyDescent="0.4">
      <c r="B207" s="1">
        <f>'Region - Amravati Data'!A206</f>
        <v>205</v>
      </c>
      <c r="C207" s="1" t="str">
        <f>'Region - Amravati Data'!B206</f>
        <v>Akola</v>
      </c>
      <c r="D207" s="1" t="str">
        <f>'Region - Amravati Data'!C206</f>
        <v>Buldhana</v>
      </c>
      <c r="E207" s="1" t="str">
        <f>'Region - Amravati Data'!D206</f>
        <v>Buldhana</v>
      </c>
      <c r="F207" s="1" t="str">
        <f>'Region - Amravati Data'!E206</f>
        <v>Motala</v>
      </c>
      <c r="G207" s="1" t="str">
        <f>'Region - Amravati Data'!F206</f>
        <v>20027978</v>
      </c>
      <c r="H207" s="1" t="str">
        <f>'Region - Amravati Data'!G206</f>
        <v>Dhamangaon Deshmukh &amp; 9 Villages RRWSS</v>
      </c>
      <c r="I207" s="1" t="str">
        <f>'Region - Amravati Data'!H206</f>
        <v>Nimkhedi</v>
      </c>
      <c r="J207" s="1" t="str">
        <f>'Region - Amravati Data'!I206</f>
        <v>Existing 0.50 LL ESR</v>
      </c>
      <c r="K207" s="1">
        <f>IF(J207='Region - Amravati Data'!I206,1,0)</f>
        <v>1</v>
      </c>
      <c r="L207" s="1">
        <f>IF(OR('Region - Amravati Data'!J206="Connected",'Region - Amravati Data'!J206="Not"),1,0)</f>
        <v>1</v>
      </c>
      <c r="M207" s="1">
        <f>IF(OR('Region - Amravati Data'!K206="Connected",'Region - Amravati Data'!K206="Not"),1,0)</f>
        <v>1</v>
      </c>
      <c r="N207" s="1">
        <f>IF(OR('Region - Amravati Data'!L206="Connected",'Region - Amravati Data'!L206="Not"),1,0)</f>
        <v>1</v>
      </c>
      <c r="O207" s="1">
        <f>IF('Region - Amravati Data'!J206="Connected", 1, 0)</f>
        <v>1</v>
      </c>
      <c r="P207" s="1">
        <f>IF('Region - Amravati Data'!J206="Not",1,0)</f>
        <v>0</v>
      </c>
      <c r="Q207" s="1">
        <f>IF('Region - Amravati Data'!K206 = "Connected",1,0)</f>
        <v>1</v>
      </c>
      <c r="R207" s="1">
        <f>IF('Region - Amravati Data'!K206 = "Not",1,0)</f>
        <v>0</v>
      </c>
      <c r="S207" s="1">
        <f>IF('Region - Amravati Data'!L206="Connected",1,0)</f>
        <v>1</v>
      </c>
      <c r="T207" s="1">
        <f>IF('Region - Amravati Data'!L206="Not",1,0)</f>
        <v>0</v>
      </c>
      <c r="U207" s="1">
        <f>IF('Region - Amravati Data'!M206="Online",1,0)</f>
        <v>1</v>
      </c>
      <c r="V207" s="1">
        <f>IF('Region - Amravati Data'!M206="Offline",1,0)</f>
        <v>0</v>
      </c>
      <c r="W207" s="1">
        <f>IF('Region - Amravati Data'!N206="Online",1,0)</f>
        <v>1</v>
      </c>
      <c r="X207" s="1">
        <f>IF('Region - Amravati Data'!N206="Offline",1,0)</f>
        <v>0</v>
      </c>
      <c r="Y207" s="1">
        <f>IF('Region - Amravati Data'!O206="Online",1,0)</f>
        <v>1</v>
      </c>
      <c r="Z207" s="1">
        <f>IF('Region - Amravati Data'!O206="Offline",1,0)</f>
        <v>0</v>
      </c>
      <c r="AA207" s="1">
        <f>IF('Region - Amravati Data'!P206="Fully Completed",1,0)</f>
        <v>1</v>
      </c>
      <c r="AB207" s="1">
        <f>IF('Region - Amravati Data'!P206="In Progress",1,0)</f>
        <v>0</v>
      </c>
      <c r="AC207" s="1">
        <f>IF('Region - Amravati Data'!P206="N/A",1,0)</f>
        <v>0</v>
      </c>
      <c r="AD207" s="13">
        <f>IF('Region - Amravati Data'!Q206=1,1,0)</f>
        <v>0</v>
      </c>
      <c r="AE207" s="13">
        <f>IF('Region - Amravati Data'!R206=1,1,0)</f>
        <v>0</v>
      </c>
      <c r="AF207" s="13">
        <f>IF('Region - Amravati Data'!S206=1,1,0)</f>
        <v>0</v>
      </c>
      <c r="AG207" s="13">
        <f>IF('Region - Amravati Data'!T206=1,1,0)</f>
        <v>0</v>
      </c>
      <c r="AH207" s="13">
        <f>IF('Region - Amravati Data'!U206=1,1,0)</f>
        <v>0</v>
      </c>
      <c r="AI207" s="13">
        <f>IF('Region - Amravati Data'!V206=1,1,0)</f>
        <v>0</v>
      </c>
    </row>
    <row r="208" spans="2:35" ht="16" x14ac:dyDescent="0.4">
      <c r="B208" s="1">
        <f>'Region - Amravati Data'!A207</f>
        <v>206</v>
      </c>
      <c r="C208" s="1" t="str">
        <f>'Region - Amravati Data'!B207</f>
        <v>Akola</v>
      </c>
      <c r="D208" s="1" t="str">
        <f>'Region - Amravati Data'!C207</f>
        <v>Akola</v>
      </c>
      <c r="E208" s="1" t="str">
        <f>'Region - Amravati Data'!D207</f>
        <v>Murtizapur</v>
      </c>
      <c r="F208" s="1" t="str">
        <f>'Region - Amravati Data'!E207</f>
        <v>Murtizapur</v>
      </c>
      <c r="G208" s="1" t="str">
        <f>'Region - Amravati Data'!F207</f>
        <v>20028330</v>
      </c>
      <c r="H208" s="1" t="str">
        <f>'Region - Amravati Data'!G207</f>
        <v>Langhapur 50 VRRWSS Tq. Murtizapur Dist. Akola</v>
      </c>
      <c r="I208" s="1" t="str">
        <f>'Region - Amravati Data'!H207</f>
        <v>Dahatonda</v>
      </c>
      <c r="J208" s="1" t="str">
        <f>'Region - Amravati Data'!I207</f>
        <v>Existing 0.75 LL ESR</v>
      </c>
      <c r="K208" s="1">
        <f>IF(J208='Region - Amravati Data'!I207,1,0)</f>
        <v>1</v>
      </c>
      <c r="L208" s="1">
        <f>IF(OR('Region - Amravati Data'!J207="Connected",'Region - Amravati Data'!J207="Not"),1,0)</f>
        <v>1</v>
      </c>
      <c r="M208" s="1">
        <f>IF(OR('Region - Amravati Data'!K207="Connected",'Region - Amravati Data'!K207="Not"),1,0)</f>
        <v>1</v>
      </c>
      <c r="N208" s="1">
        <f>IF(OR('Region - Amravati Data'!L207="Connected",'Region - Amravati Data'!L207="Not"),1,0)</f>
        <v>1</v>
      </c>
      <c r="O208" s="1">
        <f>IF('Region - Amravati Data'!J207="Connected", 1, 0)</f>
        <v>1</v>
      </c>
      <c r="P208" s="1">
        <f>IF('Region - Amravati Data'!J207="Not",1,0)</f>
        <v>0</v>
      </c>
      <c r="Q208" s="1">
        <f>IF('Region - Amravati Data'!K207 = "Connected",1,0)</f>
        <v>1</v>
      </c>
      <c r="R208" s="1">
        <f>IF('Region - Amravati Data'!K207 = "Not",1,0)</f>
        <v>0</v>
      </c>
      <c r="S208" s="1">
        <f>IF('Region - Amravati Data'!L207="Connected",1,0)</f>
        <v>1</v>
      </c>
      <c r="T208" s="1">
        <f>IF('Region - Amravati Data'!L207="Not",1,0)</f>
        <v>0</v>
      </c>
      <c r="U208" s="1">
        <f>IF('Region - Amravati Data'!M207="Online",1,0)</f>
        <v>1</v>
      </c>
      <c r="V208" s="1">
        <f>IF('Region - Amravati Data'!M207="Offline",1,0)</f>
        <v>0</v>
      </c>
      <c r="W208" s="1">
        <f>IF('Region - Amravati Data'!N207="Online",1,0)</f>
        <v>1</v>
      </c>
      <c r="X208" s="1">
        <f>IF('Region - Amravati Data'!N207="Offline",1,0)</f>
        <v>0</v>
      </c>
      <c r="Y208" s="1">
        <f>IF('Region - Amravati Data'!O207="Online",1,0)</f>
        <v>1</v>
      </c>
      <c r="Z208" s="1">
        <f>IF('Region - Amravati Data'!O207="Offline",1,0)</f>
        <v>0</v>
      </c>
      <c r="AA208" s="1">
        <f>IF('Region - Amravati Data'!P207="Fully Completed",1,0)</f>
        <v>1</v>
      </c>
      <c r="AB208" s="1">
        <f>IF('Region - Amravati Data'!P207="In Progress",1,0)</f>
        <v>0</v>
      </c>
      <c r="AC208" s="1">
        <f>IF('Region - Amravati Data'!P207="N/A",1,0)</f>
        <v>0</v>
      </c>
      <c r="AD208" s="13">
        <f>IF('Region - Amravati Data'!Q207=1,1,0)</f>
        <v>0</v>
      </c>
      <c r="AE208" s="13">
        <f>IF('Region - Amravati Data'!R207=1,1,0)</f>
        <v>0</v>
      </c>
      <c r="AF208" s="13">
        <f>IF('Region - Amravati Data'!S207=1,1,0)</f>
        <v>0</v>
      </c>
      <c r="AG208" s="13">
        <f>IF('Region - Amravati Data'!T207=1,1,0)</f>
        <v>0</v>
      </c>
      <c r="AH208" s="13">
        <f>IF('Region - Amravati Data'!U207=1,1,0)</f>
        <v>0</v>
      </c>
      <c r="AI208" s="13">
        <f>IF('Region - Amravati Data'!V207=1,1,0)</f>
        <v>0</v>
      </c>
    </row>
    <row r="209" spans="2:35" ht="16" x14ac:dyDescent="0.4">
      <c r="B209" s="1">
        <f>'Region - Amravati Data'!A208</f>
        <v>207</v>
      </c>
      <c r="C209" s="1" t="str">
        <f>'Region - Amravati Data'!B208</f>
        <v>Amravati</v>
      </c>
      <c r="D209" s="1" t="str">
        <f>'Region - Amravati Data'!C208</f>
        <v>Amravati</v>
      </c>
      <c r="E209" s="1" t="str">
        <f>'Region - Amravati Data'!D208</f>
        <v>Amravati - 2</v>
      </c>
      <c r="F209" s="1" t="str">
        <f>'Region - Amravati Data'!E208</f>
        <v>Chandur Rly</v>
      </c>
      <c r="G209" s="1" t="str">
        <f>'Region - Amravati Data'!F208</f>
        <v>20030227</v>
      </c>
      <c r="H209" s="1" t="str">
        <f>'Region - Amravati Data'!G208</f>
        <v>Chirodi &amp; 4 Villages RRWS</v>
      </c>
      <c r="I209" s="1" t="str">
        <f>'Region - Amravati Data'!H208</f>
        <v>Karala</v>
      </c>
      <c r="J209" s="1" t="str">
        <f>'Region - Amravati Data'!I208</f>
        <v>Existing 0.40 LL ESR</v>
      </c>
      <c r="K209" s="1">
        <f>IF(J209='Region - Amravati Data'!I208,1,0)</f>
        <v>1</v>
      </c>
      <c r="L209" s="1">
        <f>IF(OR('Region - Amravati Data'!J208="Connected",'Region - Amravati Data'!J208="Not"),1,0)</f>
        <v>1</v>
      </c>
      <c r="M209" s="1">
        <f>IF(OR('Region - Amravati Data'!K208="Connected",'Region - Amravati Data'!K208="Not"),1,0)</f>
        <v>1</v>
      </c>
      <c r="N209" s="1">
        <f>IF(OR('Region - Amravati Data'!L208="Connected",'Region - Amravati Data'!L208="Not"),1,0)</f>
        <v>1</v>
      </c>
      <c r="O209" s="1">
        <f>IF('Region - Amravati Data'!J208="Connected", 1, 0)</f>
        <v>1</v>
      </c>
      <c r="P209" s="1">
        <f>IF('Region - Amravati Data'!J208="Not",1,0)</f>
        <v>0</v>
      </c>
      <c r="Q209" s="1">
        <f>IF('Region - Amravati Data'!K208 = "Connected",1,0)</f>
        <v>1</v>
      </c>
      <c r="R209" s="1">
        <f>IF('Region - Amravati Data'!K208 = "Not",1,0)</f>
        <v>0</v>
      </c>
      <c r="S209" s="1">
        <f>IF('Region - Amravati Data'!L208="Connected",1,0)</f>
        <v>1</v>
      </c>
      <c r="T209" s="1">
        <f>IF('Region - Amravati Data'!L208="Not",1,0)</f>
        <v>0</v>
      </c>
      <c r="U209" s="1">
        <f>IF('Region - Amravati Data'!M208="Online",1,0)</f>
        <v>1</v>
      </c>
      <c r="V209" s="1">
        <f>IF('Region - Amravati Data'!M208="Offline",1,0)</f>
        <v>0</v>
      </c>
      <c r="W209" s="1">
        <f>IF('Region - Amravati Data'!N208="Online",1,0)</f>
        <v>0</v>
      </c>
      <c r="X209" s="1">
        <f>IF('Region - Amravati Data'!N208="Offline",1,0)</f>
        <v>1</v>
      </c>
      <c r="Y209" s="1">
        <f>IF('Region - Amravati Data'!O208="Online",1,0)</f>
        <v>1</v>
      </c>
      <c r="Z209" s="1">
        <f>IF('Region - Amravati Data'!O208="Offline",1,0)</f>
        <v>0</v>
      </c>
      <c r="AA209" s="1">
        <f>IF('Region - Amravati Data'!P208="Fully Completed",1,0)</f>
        <v>1</v>
      </c>
      <c r="AB209" s="1">
        <f>IF('Region - Amravati Data'!P208="In Progress",1,0)</f>
        <v>0</v>
      </c>
      <c r="AC209" s="1">
        <f>IF('Region - Amravati Data'!P208="N/A",1,0)</f>
        <v>0</v>
      </c>
      <c r="AD209" s="13">
        <f>IF('Region - Amravati Data'!Q208=1,1,0)</f>
        <v>0</v>
      </c>
      <c r="AE209" s="13">
        <f>IF('Region - Amravati Data'!R208=1,1,0)</f>
        <v>0</v>
      </c>
      <c r="AF209" s="13">
        <f>IF('Region - Amravati Data'!S208=1,1,0)</f>
        <v>1</v>
      </c>
      <c r="AG209" s="13">
        <f>IF('Region - Amravati Data'!T208=1,1,0)</f>
        <v>0</v>
      </c>
      <c r="AH209" s="13">
        <f>IF('Region - Amravati Data'!U208=1,1,0)</f>
        <v>0</v>
      </c>
      <c r="AI209" s="13">
        <f>IF('Region - Amravati Data'!V208=1,1,0)</f>
        <v>0</v>
      </c>
    </row>
    <row r="210" spans="2:35" ht="16" x14ac:dyDescent="0.4">
      <c r="B210" s="1">
        <f>'Region - Amravati Data'!A209</f>
        <v>208</v>
      </c>
      <c r="C210" s="1" t="str">
        <f>'Region - Amravati Data'!B209</f>
        <v>Akola</v>
      </c>
      <c r="D210" s="1" t="str">
        <f>'Region - Amravati Data'!C209</f>
        <v>Buldhana</v>
      </c>
      <c r="E210" s="1" t="str">
        <f>'Region - Amravati Data'!D209</f>
        <v>Buldhana</v>
      </c>
      <c r="F210" s="1" t="str">
        <f>'Region - Amravati Data'!E209</f>
        <v>Motala</v>
      </c>
      <c r="G210" s="1" t="str">
        <f>'Region - Amravati Data'!F209</f>
        <v>20027978</v>
      </c>
      <c r="H210" s="1" t="str">
        <f>'Region - Amravati Data'!G209</f>
        <v>Dhamangaon Deshmukh &amp; 9 Villages RRWSS</v>
      </c>
      <c r="I210" s="1" t="str">
        <f>'Region - Amravati Data'!H209</f>
        <v>Dhamangaon Deshmukh</v>
      </c>
      <c r="J210" s="1" t="str">
        <f>'Region - Amravati Data'!I209</f>
        <v>Existing 0.75 LL ESR</v>
      </c>
      <c r="K210" s="1">
        <f>IF(J210='Region - Amravati Data'!I209,1,0)</f>
        <v>1</v>
      </c>
      <c r="L210" s="1">
        <f>IF(OR('Region - Amravati Data'!J209="Connected",'Region - Amravati Data'!J209="Not"),1,0)</f>
        <v>1</v>
      </c>
      <c r="M210" s="1">
        <f>IF(OR('Region - Amravati Data'!K209="Connected",'Region - Amravati Data'!K209="Not"),1,0)</f>
        <v>1</v>
      </c>
      <c r="N210" s="1">
        <f>IF(OR('Region - Amravati Data'!L209="Connected",'Region - Amravati Data'!L209="Not"),1,0)</f>
        <v>1</v>
      </c>
      <c r="O210" s="1">
        <f>IF('Region - Amravati Data'!J209="Connected", 1, 0)</f>
        <v>1</v>
      </c>
      <c r="P210" s="1">
        <f>IF('Region - Amravati Data'!J209="Not",1,0)</f>
        <v>0</v>
      </c>
      <c r="Q210" s="1">
        <f>IF('Region - Amravati Data'!K209 = "Connected",1,0)</f>
        <v>0</v>
      </c>
      <c r="R210" s="1">
        <f>IF('Region - Amravati Data'!K209 = "Not",1,0)</f>
        <v>1</v>
      </c>
      <c r="S210" s="1">
        <f>IF('Region - Amravati Data'!L209="Connected",1,0)</f>
        <v>1</v>
      </c>
      <c r="T210" s="1">
        <f>IF('Region - Amravati Data'!L209="Not",1,0)</f>
        <v>0</v>
      </c>
      <c r="U210" s="1">
        <f>IF('Region - Amravati Data'!M209="Online",1,0)</f>
        <v>1</v>
      </c>
      <c r="V210" s="1">
        <f>IF('Region - Amravati Data'!M209="Offline",1,0)</f>
        <v>0</v>
      </c>
      <c r="W210" s="1">
        <f>IF('Region - Amravati Data'!N209="Online",1,0)</f>
        <v>0</v>
      </c>
      <c r="X210" s="1">
        <f>IF('Region - Amravati Data'!N209="Offline",1,0)</f>
        <v>0</v>
      </c>
      <c r="Y210" s="1">
        <f>IF('Region - Amravati Data'!O209="Online",1,0)</f>
        <v>1</v>
      </c>
      <c r="Z210" s="1">
        <f>IF('Region - Amravati Data'!O209="Offline",1,0)</f>
        <v>0</v>
      </c>
      <c r="AA210" s="1">
        <f>IF('Region - Amravati Data'!P209="Fully Completed",1,0)</f>
        <v>0</v>
      </c>
      <c r="AB210" s="1">
        <f>IF('Region - Amravati Data'!P209="In Progress",1,0)</f>
        <v>1</v>
      </c>
      <c r="AC210" s="1">
        <f>IF('Region - Amravati Data'!P209="N/A",1,0)</f>
        <v>0</v>
      </c>
      <c r="AD210" s="13">
        <f>IF('Region - Amravati Data'!Q209=1,1,0)</f>
        <v>0</v>
      </c>
      <c r="AE210" s="13">
        <f>IF('Region - Amravati Data'!R209=1,1,0)</f>
        <v>0</v>
      </c>
      <c r="AF210" s="13">
        <f>IF('Region - Amravati Data'!S209=1,1,0)</f>
        <v>0</v>
      </c>
      <c r="AG210" s="13">
        <f>IF('Region - Amravati Data'!T209=1,1,0)</f>
        <v>0</v>
      </c>
      <c r="AH210" s="13">
        <f>IF('Region - Amravati Data'!U209=1,1,0)</f>
        <v>0</v>
      </c>
      <c r="AI210" s="13">
        <f>IF('Region - Amravati Data'!V209=1,1,0)</f>
        <v>0</v>
      </c>
    </row>
    <row r="211" spans="2:35" ht="16" x14ac:dyDescent="0.4">
      <c r="B211" s="1">
        <f>'Region - Amravati Data'!A210</f>
        <v>209</v>
      </c>
      <c r="C211" s="1" t="str">
        <f>'Region - Amravati Data'!B210</f>
        <v>Amravati</v>
      </c>
      <c r="D211" s="1" t="str">
        <f>'Region - Amravati Data'!C210</f>
        <v>Amravati</v>
      </c>
      <c r="E211" s="1" t="str">
        <f>'Region - Amravati Data'!D210</f>
        <v>Amravati - 2</v>
      </c>
      <c r="F211" s="1" t="str">
        <f>'Region - Amravati Data'!E210</f>
        <v>Nandgaon Khandeshwar</v>
      </c>
      <c r="G211" s="1" t="str">
        <f>'Region - Amravati Data'!F210</f>
        <v>20030287</v>
      </c>
      <c r="H211" s="1" t="str">
        <f>'Region - Amravati Data'!G210</f>
        <v>Takli &amp; 4 Villages RRWS</v>
      </c>
      <c r="I211" s="1" t="str">
        <f>'Region - Amravati Data'!H210</f>
        <v>Ful Aamla</v>
      </c>
      <c r="J211" s="1" t="str">
        <f>'Region - Amravati Data'!I210</f>
        <v>Proposed 0.25 LL ESR</v>
      </c>
      <c r="K211" s="1">
        <f>IF(J211='Region - Amravati Data'!I210,1,0)</f>
        <v>1</v>
      </c>
      <c r="L211" s="1">
        <f>IF(OR('Region - Amravati Data'!J210="Connected",'Region - Amravati Data'!J210="Not"),1,0)</f>
        <v>1</v>
      </c>
      <c r="M211" s="1">
        <f>IF(OR('Region - Amravati Data'!K210="Connected",'Region - Amravati Data'!K210="Not"),1,0)</f>
        <v>1</v>
      </c>
      <c r="N211" s="1">
        <f>IF(OR('Region - Amravati Data'!L210="Connected",'Region - Amravati Data'!L210="Not"),1,0)</f>
        <v>1</v>
      </c>
      <c r="O211" s="1">
        <f>IF('Region - Amravati Data'!J210="Connected", 1, 0)</f>
        <v>1</v>
      </c>
      <c r="P211" s="1">
        <f>IF('Region - Amravati Data'!J210="Not",1,0)</f>
        <v>0</v>
      </c>
      <c r="Q211" s="1">
        <f>IF('Region - Amravati Data'!K210 = "Connected",1,0)</f>
        <v>1</v>
      </c>
      <c r="R211" s="1">
        <f>IF('Region - Amravati Data'!K210 = "Not",1,0)</f>
        <v>0</v>
      </c>
      <c r="S211" s="1">
        <f>IF('Region - Amravati Data'!L210="Connected",1,0)</f>
        <v>1</v>
      </c>
      <c r="T211" s="1">
        <f>IF('Region - Amravati Data'!L210="Not",1,0)</f>
        <v>0</v>
      </c>
      <c r="U211" s="1">
        <f>IF('Region - Amravati Data'!M210="Online",1,0)</f>
        <v>0</v>
      </c>
      <c r="V211" s="1">
        <f>IF('Region - Amravati Data'!M210="Offline",1,0)</f>
        <v>1</v>
      </c>
      <c r="W211" s="1">
        <f>IF('Region - Amravati Data'!N210="Online",1,0)</f>
        <v>1</v>
      </c>
      <c r="X211" s="1">
        <f>IF('Region - Amravati Data'!N210="Offline",1,0)</f>
        <v>0</v>
      </c>
      <c r="Y211" s="1">
        <f>IF('Region - Amravati Data'!O210="Online",1,0)</f>
        <v>1</v>
      </c>
      <c r="Z211" s="1">
        <f>IF('Region - Amravati Data'!O210="Offline",1,0)</f>
        <v>0</v>
      </c>
      <c r="AA211" s="1">
        <f>IF('Region - Amravati Data'!P210="Fully Completed",1,0)</f>
        <v>1</v>
      </c>
      <c r="AB211" s="1">
        <f>IF('Region - Amravati Data'!P210="In Progress",1,0)</f>
        <v>0</v>
      </c>
      <c r="AC211" s="1">
        <f>IF('Region - Amravati Data'!P210="N/A",1,0)</f>
        <v>0</v>
      </c>
      <c r="AD211" s="13">
        <f>IF('Region - Amravati Data'!Q210=1,1,0)</f>
        <v>0</v>
      </c>
      <c r="AE211" s="13">
        <f>IF('Region - Amravati Data'!R210=1,1,0)</f>
        <v>0</v>
      </c>
      <c r="AF211" s="13">
        <f>IF('Region - Amravati Data'!S210=1,1,0)</f>
        <v>0</v>
      </c>
      <c r="AG211" s="13">
        <f>IF('Region - Amravati Data'!T210=1,1,0)</f>
        <v>0</v>
      </c>
      <c r="AH211" s="13">
        <f>IF('Region - Amravati Data'!U210=1,1,0)</f>
        <v>0</v>
      </c>
      <c r="AI211" s="13">
        <f>IF('Region - Amravati Data'!V210=1,1,0)</f>
        <v>0</v>
      </c>
    </row>
    <row r="212" spans="2:35" ht="16" x14ac:dyDescent="0.4">
      <c r="B212" s="1">
        <f>'Region - Amravati Data'!A211</f>
        <v>210</v>
      </c>
      <c r="C212" s="1" t="str">
        <f>'Region - Amravati Data'!B211</f>
        <v>Akola</v>
      </c>
      <c r="D212" s="1" t="str">
        <f>'Region - Amravati Data'!C211</f>
        <v>Akola</v>
      </c>
      <c r="E212" s="1" t="str">
        <f>'Region - Amravati Data'!D211</f>
        <v>Akola</v>
      </c>
      <c r="F212" s="1" t="str">
        <f>'Region - Amravati Data'!E211</f>
        <v>Akola</v>
      </c>
      <c r="G212" s="1" t="str">
        <f>'Region - Amravati Data'!F211</f>
        <v>20028565</v>
      </c>
      <c r="H212" s="1" t="str">
        <f>'Region - Amravati Data'!G211</f>
        <v>Akot 84 VRRWSS Tq. Akola, Akot &amp; Telhara Dist. Akola</v>
      </c>
      <c r="I212" s="1" t="str">
        <f>'Region - Amravati Data'!H211</f>
        <v>Jaulka</v>
      </c>
      <c r="J212" s="1" t="str">
        <f>'Region - Amravati Data'!I211</f>
        <v>Existing 0.75 LL ESR</v>
      </c>
      <c r="K212" s="1">
        <f>IF(J212='Region - Amravati Data'!I211,1,0)</f>
        <v>1</v>
      </c>
      <c r="L212" s="1">
        <f>IF(OR('Region - Amravati Data'!J211="Connected",'Region - Amravati Data'!J211="Not"),1,0)</f>
        <v>1</v>
      </c>
      <c r="M212" s="1">
        <f>IF(OR('Region - Amravati Data'!K211="Connected",'Region - Amravati Data'!K211="Not"),1,0)</f>
        <v>1</v>
      </c>
      <c r="N212" s="1">
        <f>IF(OR('Region - Amravati Data'!L211="Connected",'Region - Amravati Data'!L211="Not"),1,0)</f>
        <v>1</v>
      </c>
      <c r="O212" s="1">
        <f>IF('Region - Amravati Data'!J211="Connected", 1, 0)</f>
        <v>1</v>
      </c>
      <c r="P212" s="1">
        <f>IF('Region - Amravati Data'!J211="Not",1,0)</f>
        <v>0</v>
      </c>
      <c r="Q212" s="1">
        <f>IF('Region - Amravati Data'!K211 = "Connected",1,0)</f>
        <v>1</v>
      </c>
      <c r="R212" s="1">
        <f>IF('Region - Amravati Data'!K211 = "Not",1,0)</f>
        <v>0</v>
      </c>
      <c r="S212" s="1">
        <f>IF('Region - Amravati Data'!L211="Connected",1,0)</f>
        <v>1</v>
      </c>
      <c r="T212" s="1">
        <f>IF('Region - Amravati Data'!L211="Not",1,0)</f>
        <v>0</v>
      </c>
      <c r="U212" s="1">
        <f>IF('Region - Amravati Data'!M211="Online",1,0)</f>
        <v>1</v>
      </c>
      <c r="V212" s="1">
        <f>IF('Region - Amravati Data'!M211="Offline",1,0)</f>
        <v>0</v>
      </c>
      <c r="W212" s="1">
        <f>IF('Region - Amravati Data'!N211="Online",1,0)</f>
        <v>1</v>
      </c>
      <c r="X212" s="1">
        <f>IF('Region - Amravati Data'!N211="Offline",1,0)</f>
        <v>0</v>
      </c>
      <c r="Y212" s="1">
        <f>IF('Region - Amravati Data'!O211="Online",1,0)</f>
        <v>1</v>
      </c>
      <c r="Z212" s="1">
        <f>IF('Region - Amravati Data'!O211="Offline",1,0)</f>
        <v>0</v>
      </c>
      <c r="AA212" s="1">
        <f>IF('Region - Amravati Data'!P211="Fully Completed",1,0)</f>
        <v>1</v>
      </c>
      <c r="AB212" s="1">
        <f>IF('Region - Amravati Data'!P211="In Progress",1,0)</f>
        <v>0</v>
      </c>
      <c r="AC212" s="1">
        <f>IF('Region - Amravati Data'!P211="N/A",1,0)</f>
        <v>0</v>
      </c>
      <c r="AD212" s="13">
        <f>IF('Region - Amravati Data'!Q211=1,1,0)</f>
        <v>0</v>
      </c>
      <c r="AE212" s="13">
        <f>IF('Region - Amravati Data'!R211=1,1,0)</f>
        <v>1</v>
      </c>
      <c r="AF212" s="13">
        <f>IF('Region - Amravati Data'!S211=1,1,0)</f>
        <v>0</v>
      </c>
      <c r="AG212" s="13">
        <f>IF('Region - Amravati Data'!T211=1,1,0)</f>
        <v>0</v>
      </c>
      <c r="AH212" s="13">
        <f>IF('Region - Amravati Data'!U211=1,1,0)</f>
        <v>0</v>
      </c>
      <c r="AI212" s="13">
        <f>IF('Region - Amravati Data'!V211=1,1,0)</f>
        <v>0</v>
      </c>
    </row>
    <row r="213" spans="2:35" ht="16" x14ac:dyDescent="0.4">
      <c r="B213" s="1">
        <f>'Region - Amravati Data'!A212</f>
        <v>211</v>
      </c>
      <c r="C213" s="1" t="str">
        <f>'Region - Amravati Data'!B212</f>
        <v>Akola</v>
      </c>
      <c r="D213" s="1" t="str">
        <f>'Region - Amravati Data'!C212</f>
        <v>Akola</v>
      </c>
      <c r="E213" s="1" t="str">
        <f>'Region - Amravati Data'!D212</f>
        <v>Akola</v>
      </c>
      <c r="F213" s="1" t="str">
        <f>'Region - Amravati Data'!E212</f>
        <v>Akola</v>
      </c>
      <c r="G213" s="1" t="str">
        <f>'Region - Amravati Data'!F212</f>
        <v>20028565</v>
      </c>
      <c r="H213" s="1" t="str">
        <f>'Region - Amravati Data'!G212</f>
        <v>Akot 84 VRRWSS Tq. Akola, Akot &amp; Telhara Dist. Akola</v>
      </c>
      <c r="I213" s="1" t="str">
        <f>'Region - Amravati Data'!H212</f>
        <v>Palsod</v>
      </c>
      <c r="J213" s="1" t="str">
        <f>'Region - Amravati Data'!I212</f>
        <v>Existing 1.00 LL ESR</v>
      </c>
      <c r="K213" s="1">
        <f>IF(J213='Region - Amravati Data'!I212,1,0)</f>
        <v>1</v>
      </c>
      <c r="L213" s="1">
        <f>IF(OR('Region - Amravati Data'!J212="Connected",'Region - Amravati Data'!J212="Not"),1,0)</f>
        <v>1</v>
      </c>
      <c r="M213" s="1">
        <f>IF(OR('Region - Amravati Data'!K212="Connected",'Region - Amravati Data'!K212="Not"),1,0)</f>
        <v>1</v>
      </c>
      <c r="N213" s="1">
        <f>IF(OR('Region - Amravati Data'!L212="Connected",'Region - Amravati Data'!L212="Not"),1,0)</f>
        <v>1</v>
      </c>
      <c r="O213" s="1">
        <f>IF('Region - Amravati Data'!J212="Connected", 1, 0)</f>
        <v>1</v>
      </c>
      <c r="P213" s="1">
        <f>IF('Region - Amravati Data'!J212="Not",1,0)</f>
        <v>0</v>
      </c>
      <c r="Q213" s="1">
        <f>IF('Region - Amravati Data'!K212 = "Connected",1,0)</f>
        <v>1</v>
      </c>
      <c r="R213" s="1">
        <f>IF('Region - Amravati Data'!K212 = "Not",1,0)</f>
        <v>0</v>
      </c>
      <c r="S213" s="1">
        <f>IF('Region - Amravati Data'!L212="Connected",1,0)</f>
        <v>1</v>
      </c>
      <c r="T213" s="1">
        <f>IF('Region - Amravati Data'!L212="Not",1,0)</f>
        <v>0</v>
      </c>
      <c r="U213" s="1">
        <f>IF('Region - Amravati Data'!M212="Online",1,0)</f>
        <v>0</v>
      </c>
      <c r="V213" s="1">
        <f>IF('Region - Amravati Data'!M212="Offline",1,0)</f>
        <v>1</v>
      </c>
      <c r="W213" s="1">
        <f>IF('Region - Amravati Data'!N212="Online",1,0)</f>
        <v>0</v>
      </c>
      <c r="X213" s="1">
        <f>IF('Region - Amravati Data'!N212="Offline",1,0)</f>
        <v>1</v>
      </c>
      <c r="Y213" s="1">
        <f>IF('Region - Amravati Data'!O212="Online",1,0)</f>
        <v>1</v>
      </c>
      <c r="Z213" s="1">
        <f>IF('Region - Amravati Data'!O212="Offline",1,0)</f>
        <v>0</v>
      </c>
      <c r="AA213" s="1">
        <f>IF('Region - Amravati Data'!P212="Fully Completed",1,0)</f>
        <v>1</v>
      </c>
      <c r="AB213" s="1">
        <f>IF('Region - Amravati Data'!P212="In Progress",1,0)</f>
        <v>0</v>
      </c>
      <c r="AC213" s="1">
        <f>IF('Region - Amravati Data'!P212="N/A",1,0)</f>
        <v>0</v>
      </c>
      <c r="AD213" s="13">
        <f>IF('Region - Amravati Data'!Q212=1,1,0)</f>
        <v>0</v>
      </c>
      <c r="AE213" s="13">
        <f>IF('Region - Amravati Data'!R212=1,1,0)</f>
        <v>0</v>
      </c>
      <c r="AF213" s="13">
        <f>IF('Region - Amravati Data'!S212=1,1,0)</f>
        <v>1</v>
      </c>
      <c r="AG213" s="13">
        <f>IF('Region - Amravati Data'!T212=1,1,0)</f>
        <v>0</v>
      </c>
      <c r="AH213" s="13">
        <f>IF('Region - Amravati Data'!U212=1,1,0)</f>
        <v>0</v>
      </c>
      <c r="AI213" s="13">
        <f>IF('Region - Amravati Data'!V212=1,1,0)</f>
        <v>0</v>
      </c>
    </row>
    <row r="214" spans="2:35" ht="16" x14ac:dyDescent="0.4">
      <c r="B214" s="1">
        <f>'Region - Amravati Data'!A213</f>
        <v>212</v>
      </c>
      <c r="C214" s="1" t="str">
        <f>'Region - Amravati Data'!B213</f>
        <v>Amravati</v>
      </c>
      <c r="D214" s="1" t="str">
        <f>'Region - Amravati Data'!C213</f>
        <v>Amravati</v>
      </c>
      <c r="E214" s="1" t="str">
        <f>'Region - Amravati Data'!D213</f>
        <v>Amravati - 2</v>
      </c>
      <c r="F214" s="1" t="str">
        <f>'Region - Amravati Data'!E213</f>
        <v>Nandgaon Khandeshwar</v>
      </c>
      <c r="G214" s="1" t="str">
        <f>'Region - Amravati Data'!F213</f>
        <v>20030263</v>
      </c>
      <c r="H214" s="1" t="str">
        <f>'Region - Amravati Data'!G213</f>
        <v>Dhanora Gurav &amp; 8 Villages RRWS</v>
      </c>
      <c r="I214" s="1" t="str">
        <f>'Region - Amravati Data'!H213</f>
        <v>Pimpri Gawanda</v>
      </c>
      <c r="J214" s="1" t="str">
        <f>'Region - Amravati Data'!I213</f>
        <v>Existing 0.20 LL ESR</v>
      </c>
      <c r="K214" s="1">
        <f>IF(J214='Region - Amravati Data'!I213,1,0)</f>
        <v>1</v>
      </c>
      <c r="L214" s="1">
        <f>IF(OR('Region - Amravati Data'!J213="Connected",'Region - Amravati Data'!J213="Not"),1,0)</f>
        <v>1</v>
      </c>
      <c r="M214" s="1">
        <f>IF(OR('Region - Amravati Data'!K213="Connected",'Region - Amravati Data'!K213="Not"),1,0)</f>
        <v>1</v>
      </c>
      <c r="N214" s="1">
        <f>IF(OR('Region - Amravati Data'!L213="Connected",'Region - Amravati Data'!L213="Not"),1,0)</f>
        <v>1</v>
      </c>
      <c r="O214" s="1">
        <f>IF('Region - Amravati Data'!J213="Connected", 1, 0)</f>
        <v>1</v>
      </c>
      <c r="P214" s="1">
        <f>IF('Region - Amravati Data'!J213="Not",1,0)</f>
        <v>0</v>
      </c>
      <c r="Q214" s="1">
        <f>IF('Region - Amravati Data'!K213 = "Connected",1,0)</f>
        <v>0</v>
      </c>
      <c r="R214" s="1">
        <f>IF('Region - Amravati Data'!K213 = "Not",1,0)</f>
        <v>1</v>
      </c>
      <c r="S214" s="1">
        <f>IF('Region - Amravati Data'!L213="Connected",1,0)</f>
        <v>1</v>
      </c>
      <c r="T214" s="1">
        <f>IF('Region - Amravati Data'!L213="Not",1,0)</f>
        <v>0</v>
      </c>
      <c r="U214" s="1">
        <f>IF('Region - Amravati Data'!M213="Online",1,0)</f>
        <v>1</v>
      </c>
      <c r="V214" s="1">
        <f>IF('Region - Amravati Data'!M213="Offline",1,0)</f>
        <v>0</v>
      </c>
      <c r="W214" s="1">
        <f>IF('Region - Amravati Data'!N213="Online",1,0)</f>
        <v>0</v>
      </c>
      <c r="X214" s="1">
        <f>IF('Region - Amravati Data'!N213="Offline",1,0)</f>
        <v>0</v>
      </c>
      <c r="Y214" s="1">
        <f>IF('Region - Amravati Data'!O213="Online",1,0)</f>
        <v>0</v>
      </c>
      <c r="Z214" s="1">
        <f>IF('Region - Amravati Data'!O213="Offline",1,0)</f>
        <v>1</v>
      </c>
      <c r="AA214" s="1">
        <f>IF('Region - Amravati Data'!P213="Fully Completed",1,0)</f>
        <v>0</v>
      </c>
      <c r="AB214" s="1">
        <f>IF('Region - Amravati Data'!P213="In Progress",1,0)</f>
        <v>1</v>
      </c>
      <c r="AC214" s="1">
        <f>IF('Region - Amravati Data'!P213="N/A",1,0)</f>
        <v>0</v>
      </c>
      <c r="AD214" s="13">
        <f>IF('Region - Amravati Data'!Q213=1,1,0)</f>
        <v>0</v>
      </c>
      <c r="AE214" s="13">
        <f>IF('Region - Amravati Data'!R213=1,1,0)</f>
        <v>1</v>
      </c>
      <c r="AF214" s="13">
        <f>IF('Region - Amravati Data'!S213=1,1,0)</f>
        <v>0</v>
      </c>
      <c r="AG214" s="13">
        <f>IF('Region - Amravati Data'!T213=1,1,0)</f>
        <v>0</v>
      </c>
      <c r="AH214" s="13">
        <f>IF('Region - Amravati Data'!U213=1,1,0)</f>
        <v>0</v>
      </c>
      <c r="AI214" s="13">
        <f>IF('Region - Amravati Data'!V213=1,1,0)</f>
        <v>1</v>
      </c>
    </row>
    <row r="215" spans="2:35" ht="16" x14ac:dyDescent="0.4">
      <c r="B215" s="1">
        <f>'Region - Amravati Data'!A214</f>
        <v>213</v>
      </c>
      <c r="C215" s="1" t="str">
        <f>'Region - Amravati Data'!B214</f>
        <v>Amravati</v>
      </c>
      <c r="D215" s="1" t="str">
        <f>'Region - Amravati Data'!C214</f>
        <v>Amravati</v>
      </c>
      <c r="E215" s="1" t="str">
        <f>'Region - Amravati Data'!D214</f>
        <v>Amravati - 2</v>
      </c>
      <c r="F215" s="1" t="str">
        <f>'Region - Amravati Data'!E214</f>
        <v>Nandgaon Khandeshwar</v>
      </c>
      <c r="G215" s="1" t="str">
        <f>'Region - Amravati Data'!F214</f>
        <v>20030287</v>
      </c>
      <c r="H215" s="1" t="str">
        <f>'Region - Amravati Data'!G214</f>
        <v>Takli &amp; 4 Villages RRWS</v>
      </c>
      <c r="I215" s="1" t="str">
        <f>'Region - Amravati Data'!H214</f>
        <v>Dahigaon</v>
      </c>
      <c r="J215" s="1" t="str">
        <f>'Region - Amravati Data'!I214</f>
        <v>Existing 0.60 LL ESR</v>
      </c>
      <c r="K215" s="1">
        <f>IF(J215='Region - Amravati Data'!I214,1,0)</f>
        <v>1</v>
      </c>
      <c r="L215" s="1">
        <f>IF(OR('Region - Amravati Data'!J214="Connected",'Region - Amravati Data'!J214="Not"),1,0)</f>
        <v>1</v>
      </c>
      <c r="M215" s="1">
        <f>IF(OR('Region - Amravati Data'!K214="Connected",'Region - Amravati Data'!K214="Not"),1,0)</f>
        <v>1</v>
      </c>
      <c r="N215" s="1">
        <f>IF(OR('Region - Amravati Data'!L214="Connected",'Region - Amravati Data'!L214="Not"),1,0)</f>
        <v>1</v>
      </c>
      <c r="O215" s="1">
        <f>IF('Region - Amravati Data'!J214="Connected", 1, 0)</f>
        <v>1</v>
      </c>
      <c r="P215" s="1">
        <f>IF('Region - Amravati Data'!J214="Not",1,0)</f>
        <v>0</v>
      </c>
      <c r="Q215" s="1">
        <f>IF('Region - Amravati Data'!K214 = "Connected",1,0)</f>
        <v>1</v>
      </c>
      <c r="R215" s="1">
        <f>IF('Region - Amravati Data'!K214 = "Not",1,0)</f>
        <v>0</v>
      </c>
      <c r="S215" s="1">
        <f>IF('Region - Amravati Data'!L214="Connected",1,0)</f>
        <v>1</v>
      </c>
      <c r="T215" s="1">
        <f>IF('Region - Amravati Data'!L214="Not",1,0)</f>
        <v>0</v>
      </c>
      <c r="U215" s="1">
        <f>IF('Region - Amravati Data'!M214="Online",1,0)</f>
        <v>0</v>
      </c>
      <c r="V215" s="1">
        <f>IF('Region - Amravati Data'!M214="Offline",1,0)</f>
        <v>1</v>
      </c>
      <c r="W215" s="1">
        <f>IF('Region - Amravati Data'!N214="Online",1,0)</f>
        <v>0</v>
      </c>
      <c r="X215" s="1">
        <f>IF('Region - Amravati Data'!N214="Offline",1,0)</f>
        <v>1</v>
      </c>
      <c r="Y215" s="1">
        <f>IF('Region - Amravati Data'!O214="Online",1,0)</f>
        <v>1</v>
      </c>
      <c r="Z215" s="1">
        <f>IF('Region - Amravati Data'!O214="Offline",1,0)</f>
        <v>0</v>
      </c>
      <c r="AA215" s="1">
        <f>IF('Region - Amravati Data'!P214="Fully Completed",1,0)</f>
        <v>1</v>
      </c>
      <c r="AB215" s="1">
        <f>IF('Region - Amravati Data'!P214="In Progress",1,0)</f>
        <v>0</v>
      </c>
      <c r="AC215" s="1">
        <f>IF('Region - Amravati Data'!P214="N/A",1,0)</f>
        <v>0</v>
      </c>
      <c r="AD215" s="13">
        <f>IF('Region - Amravati Data'!Q214=1,1,0)</f>
        <v>0</v>
      </c>
      <c r="AE215" s="13">
        <f>IF('Region - Amravati Data'!R214=1,1,0)</f>
        <v>0</v>
      </c>
      <c r="AF215" s="13">
        <f>IF('Region - Amravati Data'!S214=1,1,0)</f>
        <v>0</v>
      </c>
      <c r="AG215" s="13">
        <f>IF('Region - Amravati Data'!T214=1,1,0)</f>
        <v>1</v>
      </c>
      <c r="AH215" s="13">
        <f>IF('Region - Amravati Data'!U214=1,1,0)</f>
        <v>0</v>
      </c>
      <c r="AI215" s="13">
        <f>IF('Region - Amravati Data'!V214=1,1,0)</f>
        <v>0</v>
      </c>
    </row>
    <row r="216" spans="2:35" ht="16" x14ac:dyDescent="0.4">
      <c r="B216" s="1">
        <f>'Region - Amravati Data'!A215</f>
        <v>214</v>
      </c>
      <c r="C216" s="1" t="str">
        <f>'Region - Amravati Data'!B215</f>
        <v>Amravati</v>
      </c>
      <c r="D216" s="1" t="str">
        <f>'Region - Amravati Data'!C215</f>
        <v>Amravati W.M</v>
      </c>
      <c r="E216" s="1" t="str">
        <f>'Region - Amravati Data'!D215</f>
        <v>W.M.Amravati - 2</v>
      </c>
      <c r="F216" s="1" t="str">
        <f>'Region - Amravati Data'!E215</f>
        <v>Chandur Bazar</v>
      </c>
      <c r="G216" s="1" t="str">
        <f>'Region - Amravati Data'!F215</f>
        <v>20003791</v>
      </c>
      <c r="H216" s="1" t="str">
        <f>'Region - Amravati Data'!G215</f>
        <v>105 Villages RRWSS</v>
      </c>
      <c r="I216" s="1" t="str">
        <f>'Region - Amravati Data'!H215</f>
        <v>Madhalapur</v>
      </c>
      <c r="J216" s="1" t="str">
        <f>'Region - Amravati Data'!I215</f>
        <v>Existing ESR 0.45 LL-Outlet-2</v>
      </c>
      <c r="K216" s="1">
        <f>IF(J216='Region - Amravati Data'!I215,1,0)</f>
        <v>1</v>
      </c>
      <c r="L216" s="1">
        <f>IF(OR('Region - Amravati Data'!J215="Connected",'Region - Amravati Data'!J215="Not"),1,0)</f>
        <v>1</v>
      </c>
      <c r="M216" s="1">
        <f>IF(OR('Region - Amravati Data'!K215="Connected",'Region - Amravati Data'!K215="Not"),1,0)</f>
        <v>1</v>
      </c>
      <c r="N216" s="1">
        <f>IF(OR('Region - Amravati Data'!L215="Connected",'Region - Amravati Data'!L215="Not"),1,0)</f>
        <v>1</v>
      </c>
      <c r="O216" s="1">
        <f>IF('Region - Amravati Data'!J215="Connected", 1, 0)</f>
        <v>1</v>
      </c>
      <c r="P216" s="1">
        <f>IF('Region - Amravati Data'!J215="Not",1,0)</f>
        <v>0</v>
      </c>
      <c r="Q216" s="1">
        <f>IF('Region - Amravati Data'!K215 = "Connected",1,0)</f>
        <v>1</v>
      </c>
      <c r="R216" s="1">
        <f>IF('Region - Amravati Data'!K215 = "Not",1,0)</f>
        <v>0</v>
      </c>
      <c r="S216" s="1">
        <f>IF('Region - Amravati Data'!L215="Connected",1,0)</f>
        <v>1</v>
      </c>
      <c r="T216" s="1">
        <f>IF('Region - Amravati Data'!L215="Not",1,0)</f>
        <v>0</v>
      </c>
      <c r="U216" s="1">
        <f>IF('Region - Amravati Data'!M215="Online",1,0)</f>
        <v>1</v>
      </c>
      <c r="V216" s="1">
        <f>IF('Region - Amravati Data'!M215="Offline",1,0)</f>
        <v>0</v>
      </c>
      <c r="W216" s="1">
        <f>IF('Region - Amravati Data'!N215="Online",1,0)</f>
        <v>1</v>
      </c>
      <c r="X216" s="1">
        <f>IF('Region - Amravati Data'!N215="Offline",1,0)</f>
        <v>0</v>
      </c>
      <c r="Y216" s="1">
        <f>IF('Region - Amravati Data'!O215="Online",1,0)</f>
        <v>1</v>
      </c>
      <c r="Z216" s="1">
        <f>IF('Region - Amravati Data'!O215="Offline",1,0)</f>
        <v>0</v>
      </c>
      <c r="AA216" s="1">
        <f>IF('Region - Amravati Data'!P215="Fully Completed",1,0)</f>
        <v>1</v>
      </c>
      <c r="AB216" s="1">
        <f>IF('Region - Amravati Data'!P215="In Progress",1,0)</f>
        <v>0</v>
      </c>
      <c r="AC216" s="1">
        <f>IF('Region - Amravati Data'!P215="N/A",1,0)</f>
        <v>0</v>
      </c>
      <c r="AD216" s="13">
        <f>IF('Region - Amravati Data'!Q215=1,1,0)</f>
        <v>0</v>
      </c>
      <c r="AE216" s="13">
        <f>IF('Region - Amravati Data'!R215=1,1,0)</f>
        <v>1</v>
      </c>
      <c r="AF216" s="13">
        <f>IF('Region - Amravati Data'!S215=1,1,0)</f>
        <v>0</v>
      </c>
      <c r="AG216" s="13">
        <f>IF('Region - Amravati Data'!T215=1,1,0)</f>
        <v>0</v>
      </c>
      <c r="AH216" s="13">
        <f>IF('Region - Amravati Data'!U215=1,1,0)</f>
        <v>0</v>
      </c>
      <c r="AI216" s="13">
        <f>IF('Region - Amravati Data'!V215=1,1,0)</f>
        <v>0</v>
      </c>
    </row>
    <row r="217" spans="2:35" ht="16" x14ac:dyDescent="0.4">
      <c r="B217" s="1">
        <f>'Region - Amravati Data'!A216</f>
        <v>215</v>
      </c>
      <c r="C217" s="1" t="str">
        <f>'Region - Amravati Data'!B216</f>
        <v>Amravati</v>
      </c>
      <c r="D217" s="1" t="str">
        <f>'Region - Amravati Data'!C216</f>
        <v>Amravati</v>
      </c>
      <c r="E217" s="1" t="str">
        <f>'Region - Amravati Data'!D216</f>
        <v>Amravati - 2</v>
      </c>
      <c r="F217" s="1" t="str">
        <f>'Region - Amravati Data'!E216</f>
        <v>Nandgaon Khandeshwar</v>
      </c>
      <c r="G217" s="1" t="str">
        <f>'Region - Amravati Data'!F216</f>
        <v>20030263</v>
      </c>
      <c r="H217" s="1" t="str">
        <f>'Region - Amravati Data'!G216</f>
        <v>Dhanora Gurav &amp; 8 Villages RRWS</v>
      </c>
      <c r="I217" s="1" t="str">
        <f>'Region - Amravati Data'!H216</f>
        <v>Dharmapur</v>
      </c>
      <c r="J217" s="1" t="str">
        <f>'Region - Amravati Data'!I216</f>
        <v>Existing 0.50 LL ESR</v>
      </c>
      <c r="K217" s="1">
        <f>IF(J217='Region - Amravati Data'!I216,1,0)</f>
        <v>1</v>
      </c>
      <c r="L217" s="1">
        <f>IF(OR('Region - Amravati Data'!J216="Connected",'Region - Amravati Data'!J216="Not"),1,0)</f>
        <v>1</v>
      </c>
      <c r="M217" s="1">
        <f>IF(OR('Region - Amravati Data'!K216="Connected",'Region - Amravati Data'!K216="Not"),1,0)</f>
        <v>1</v>
      </c>
      <c r="N217" s="1">
        <f>IF(OR('Region - Amravati Data'!L216="Connected",'Region - Amravati Data'!L216="Not"),1,0)</f>
        <v>1</v>
      </c>
      <c r="O217" s="1">
        <f>IF('Region - Amravati Data'!J216="Connected", 1, 0)</f>
        <v>1</v>
      </c>
      <c r="P217" s="1">
        <f>IF('Region - Amravati Data'!J216="Not",1,0)</f>
        <v>0</v>
      </c>
      <c r="Q217" s="1">
        <f>IF('Region - Amravati Data'!K216 = "Connected",1,0)</f>
        <v>0</v>
      </c>
      <c r="R217" s="1">
        <f>IF('Region - Amravati Data'!K216 = "Not",1,0)</f>
        <v>1</v>
      </c>
      <c r="S217" s="1">
        <f>IF('Region - Amravati Data'!L216="Connected",1,0)</f>
        <v>1</v>
      </c>
      <c r="T217" s="1">
        <f>IF('Region - Amravati Data'!L216="Not",1,0)</f>
        <v>0</v>
      </c>
      <c r="U217" s="1">
        <f>IF('Region - Amravati Data'!M216="Online",1,0)</f>
        <v>1</v>
      </c>
      <c r="V217" s="1">
        <f>IF('Region - Amravati Data'!M216="Offline",1,0)</f>
        <v>0</v>
      </c>
      <c r="W217" s="1">
        <f>IF('Region - Amravati Data'!N216="Online",1,0)</f>
        <v>0</v>
      </c>
      <c r="X217" s="1">
        <f>IF('Region - Amravati Data'!N216="Offline",1,0)</f>
        <v>0</v>
      </c>
      <c r="Y217" s="1">
        <f>IF('Region - Amravati Data'!O216="Online",1,0)</f>
        <v>1</v>
      </c>
      <c r="Z217" s="1">
        <f>IF('Region - Amravati Data'!O216="Offline",1,0)</f>
        <v>0</v>
      </c>
      <c r="AA217" s="1">
        <f>IF('Region - Amravati Data'!P216="Fully Completed",1,0)</f>
        <v>0</v>
      </c>
      <c r="AB217" s="1">
        <f>IF('Region - Amravati Data'!P216="In Progress",1,0)</f>
        <v>1</v>
      </c>
      <c r="AC217" s="1">
        <f>IF('Region - Amravati Data'!P216="N/A",1,0)</f>
        <v>0</v>
      </c>
      <c r="AD217" s="13">
        <f>IF('Region - Amravati Data'!Q216=1,1,0)</f>
        <v>0</v>
      </c>
      <c r="AE217" s="13">
        <f>IF('Region - Amravati Data'!R216=1,1,0)</f>
        <v>0</v>
      </c>
      <c r="AF217" s="13">
        <f>IF('Region - Amravati Data'!S216=1,1,0)</f>
        <v>0</v>
      </c>
      <c r="AG217" s="13">
        <f>IF('Region - Amravati Data'!T216=1,1,0)</f>
        <v>0</v>
      </c>
      <c r="AH217" s="13">
        <f>IF('Region - Amravati Data'!U216=1,1,0)</f>
        <v>0</v>
      </c>
      <c r="AI217" s="13">
        <f>IF('Region - Amravati Data'!V216=1,1,0)</f>
        <v>0</v>
      </c>
    </row>
    <row r="218" spans="2:35" ht="16" x14ac:dyDescent="0.4">
      <c r="B218" s="1">
        <f>'Region - Amravati Data'!A217</f>
        <v>216</v>
      </c>
      <c r="C218" s="1" t="str">
        <f>'Region - Amravati Data'!B217</f>
        <v>Akola</v>
      </c>
      <c r="D218" s="1" t="str">
        <f>'Region - Amravati Data'!C217</f>
        <v>Akola</v>
      </c>
      <c r="E218" s="1" t="str">
        <f>'Region - Amravati Data'!D217</f>
        <v>Akola</v>
      </c>
      <c r="F218" s="1" t="str">
        <f>'Region - Amravati Data'!E217</f>
        <v>Akola</v>
      </c>
      <c r="G218" s="1" t="str">
        <f>'Region - Amravati Data'!F217</f>
        <v>20028565</v>
      </c>
      <c r="H218" s="1" t="str">
        <f>'Region - Amravati Data'!G217</f>
        <v>Akot 84 VRRWSS Tq. Akola, Akot &amp; Telhara Dist. Akola</v>
      </c>
      <c r="I218" s="1" t="str">
        <f>'Region - Amravati Data'!H217</f>
        <v>Maroda</v>
      </c>
      <c r="J218" s="1" t="str">
        <f>'Region - Amravati Data'!I217</f>
        <v>Existing 0.60 LL ESR</v>
      </c>
      <c r="K218" s="1">
        <f>IF(J218='Region - Amravati Data'!I217,1,0)</f>
        <v>1</v>
      </c>
      <c r="L218" s="1">
        <f>IF(OR('Region - Amravati Data'!J217="Connected",'Region - Amravati Data'!J217="Not"),1,0)</f>
        <v>1</v>
      </c>
      <c r="M218" s="1">
        <f>IF(OR('Region - Amravati Data'!K217="Connected",'Region - Amravati Data'!K217="Not"),1,0)</f>
        <v>1</v>
      </c>
      <c r="N218" s="1">
        <f>IF(OR('Region - Amravati Data'!L217="Connected",'Region - Amravati Data'!L217="Not"),1,0)</f>
        <v>1</v>
      </c>
      <c r="O218" s="1">
        <f>IF('Region - Amravati Data'!J217="Connected", 1, 0)</f>
        <v>1</v>
      </c>
      <c r="P218" s="1">
        <f>IF('Region - Amravati Data'!J217="Not",1,0)</f>
        <v>0</v>
      </c>
      <c r="Q218" s="1">
        <f>IF('Region - Amravati Data'!K217 = "Connected",1,0)</f>
        <v>0</v>
      </c>
      <c r="R218" s="1">
        <f>IF('Region - Amravati Data'!K217 = "Not",1,0)</f>
        <v>1</v>
      </c>
      <c r="S218" s="1">
        <f>IF('Region - Amravati Data'!L217="Connected",1,0)</f>
        <v>1</v>
      </c>
      <c r="T218" s="1">
        <f>IF('Region - Amravati Data'!L217="Not",1,0)</f>
        <v>0</v>
      </c>
      <c r="U218" s="1">
        <f>IF('Region - Amravati Data'!M217="Online",1,0)</f>
        <v>1</v>
      </c>
      <c r="V218" s="1">
        <f>IF('Region - Amravati Data'!M217="Offline",1,0)</f>
        <v>0</v>
      </c>
      <c r="W218" s="1">
        <f>IF('Region - Amravati Data'!N217="Online",1,0)</f>
        <v>0</v>
      </c>
      <c r="X218" s="1">
        <f>IF('Region - Amravati Data'!N217="Offline",1,0)</f>
        <v>0</v>
      </c>
      <c r="Y218" s="1">
        <f>IF('Region - Amravati Data'!O217="Online",1,0)</f>
        <v>0</v>
      </c>
      <c r="Z218" s="1">
        <f>IF('Region - Amravati Data'!O217="Offline",1,0)</f>
        <v>1</v>
      </c>
      <c r="AA218" s="1">
        <f>IF('Region - Amravati Data'!P217="Fully Completed",1,0)</f>
        <v>0</v>
      </c>
      <c r="AB218" s="1">
        <f>IF('Region - Amravati Data'!P217="In Progress",1,0)</f>
        <v>1</v>
      </c>
      <c r="AC218" s="1">
        <f>IF('Region - Amravati Data'!P217="N/A",1,0)</f>
        <v>0</v>
      </c>
      <c r="AD218" s="13">
        <f>IF('Region - Amravati Data'!Q217=1,1,0)</f>
        <v>0</v>
      </c>
      <c r="AE218" s="13">
        <f>IF('Region - Amravati Data'!R217=1,1,0)</f>
        <v>0</v>
      </c>
      <c r="AF218" s="13">
        <f>IF('Region - Amravati Data'!S217=1,1,0)</f>
        <v>0</v>
      </c>
      <c r="AG218" s="13">
        <f>IF('Region - Amravati Data'!T217=1,1,0)</f>
        <v>0</v>
      </c>
      <c r="AH218" s="13">
        <f>IF('Region - Amravati Data'!U217=1,1,0)</f>
        <v>0</v>
      </c>
      <c r="AI218" s="13">
        <f>IF('Region - Amravati Data'!V217=1,1,0)</f>
        <v>1</v>
      </c>
    </row>
    <row r="219" spans="2:35" ht="16" x14ac:dyDescent="0.4">
      <c r="B219" s="1">
        <f>'Region - Amravati Data'!A218</f>
        <v>217</v>
      </c>
      <c r="C219" s="1" t="str">
        <f>'Region - Amravati Data'!B218</f>
        <v>Akola</v>
      </c>
      <c r="D219" s="1" t="str">
        <f>'Region - Amravati Data'!C218</f>
        <v>Buldhana</v>
      </c>
      <c r="E219" s="1" t="str">
        <f>'Region - Amravati Data'!D218</f>
        <v>Buldhana</v>
      </c>
      <c r="F219" s="1" t="str">
        <f>'Region - Amravati Data'!E218</f>
        <v>Buldhana</v>
      </c>
      <c r="G219" s="1" t="str">
        <f>'Region - Amravati Data'!F218</f>
        <v>20021406</v>
      </c>
      <c r="H219" s="1" t="str">
        <f>'Region - Amravati Data'!G218</f>
        <v>Padali &amp; 5 Villages RRWSS</v>
      </c>
      <c r="I219" s="1" t="str">
        <f>'Region - Amravati Data'!H218</f>
        <v>Ijalpur</v>
      </c>
      <c r="J219" s="1" t="str">
        <f>'Region - Amravati Data'!I218</f>
        <v>Proposed 0.65 LL ESR</v>
      </c>
      <c r="K219" s="1">
        <f>IF(J219='Region - Amravati Data'!I218,1,0)</f>
        <v>1</v>
      </c>
      <c r="L219" s="1">
        <f>IF(OR('Region - Amravati Data'!J218="Connected",'Region - Amravati Data'!J218="Not"),1,0)</f>
        <v>1</v>
      </c>
      <c r="M219" s="1">
        <f>IF(OR('Region - Amravati Data'!K218="Connected",'Region - Amravati Data'!K218="Not"),1,0)</f>
        <v>1</v>
      </c>
      <c r="N219" s="1">
        <f>IF(OR('Region - Amravati Data'!L218="Connected",'Region - Amravati Data'!L218="Not"),1,0)</f>
        <v>1</v>
      </c>
      <c r="O219" s="1">
        <f>IF('Region - Amravati Data'!J218="Connected", 1, 0)</f>
        <v>1</v>
      </c>
      <c r="P219" s="1">
        <f>IF('Region - Amravati Data'!J218="Not",1,0)</f>
        <v>0</v>
      </c>
      <c r="Q219" s="1">
        <f>IF('Region - Amravati Data'!K218 = "Connected",1,0)</f>
        <v>1</v>
      </c>
      <c r="R219" s="1">
        <f>IF('Region - Amravati Data'!K218 = "Not",1,0)</f>
        <v>0</v>
      </c>
      <c r="S219" s="1">
        <f>IF('Region - Amravati Data'!L218="Connected",1,0)</f>
        <v>1</v>
      </c>
      <c r="T219" s="1">
        <f>IF('Region - Amravati Data'!L218="Not",1,0)</f>
        <v>0</v>
      </c>
      <c r="U219" s="1">
        <f>IF('Region - Amravati Data'!M218="Online",1,0)</f>
        <v>1</v>
      </c>
      <c r="V219" s="1">
        <f>IF('Region - Amravati Data'!M218="Offline",1,0)</f>
        <v>0</v>
      </c>
      <c r="W219" s="1">
        <f>IF('Region - Amravati Data'!N218="Online",1,0)</f>
        <v>1</v>
      </c>
      <c r="X219" s="1">
        <f>IF('Region - Amravati Data'!N218="Offline",1,0)</f>
        <v>0</v>
      </c>
      <c r="Y219" s="1">
        <f>IF('Region - Amravati Data'!O218="Online",1,0)</f>
        <v>1</v>
      </c>
      <c r="Z219" s="1">
        <f>IF('Region - Amravati Data'!O218="Offline",1,0)</f>
        <v>0</v>
      </c>
      <c r="AA219" s="1">
        <f>IF('Region - Amravati Data'!P218="Fully Completed",1,0)</f>
        <v>1</v>
      </c>
      <c r="AB219" s="1">
        <f>IF('Region - Amravati Data'!P218="In Progress",1,0)</f>
        <v>0</v>
      </c>
      <c r="AC219" s="1">
        <f>IF('Region - Amravati Data'!P218="N/A",1,0)</f>
        <v>0</v>
      </c>
      <c r="AD219" s="13">
        <f>IF('Region - Amravati Data'!Q218=1,1,0)</f>
        <v>0</v>
      </c>
      <c r="AE219" s="13">
        <f>IF('Region - Amravati Data'!R218=1,1,0)</f>
        <v>0</v>
      </c>
      <c r="AF219" s="13">
        <f>IF('Region - Amravati Data'!S218=1,1,0)</f>
        <v>0</v>
      </c>
      <c r="AG219" s="13">
        <f>IF('Region - Amravati Data'!T218=1,1,0)</f>
        <v>0</v>
      </c>
      <c r="AH219" s="13">
        <f>IF('Region - Amravati Data'!U218=1,1,0)</f>
        <v>0</v>
      </c>
      <c r="AI219" s="13">
        <f>IF('Region - Amravati Data'!V218=1,1,0)</f>
        <v>0</v>
      </c>
    </row>
    <row r="220" spans="2:35" ht="16" x14ac:dyDescent="0.4">
      <c r="B220" s="1">
        <f>'Region - Amravati Data'!A219</f>
        <v>218</v>
      </c>
      <c r="C220" s="1" t="str">
        <f>'Region - Amravati Data'!B219</f>
        <v>Amravati</v>
      </c>
      <c r="D220" s="1" t="str">
        <f>'Region - Amravati Data'!C219</f>
        <v>Amravati</v>
      </c>
      <c r="E220" s="1" t="str">
        <f>'Region - Amravati Data'!D219</f>
        <v>Amravati - 2</v>
      </c>
      <c r="F220" s="1" t="str">
        <f>'Region - Amravati Data'!E219</f>
        <v>Nandgaon Khandeshwar</v>
      </c>
      <c r="G220" s="1" t="str">
        <f>'Region - Amravati Data'!F219</f>
        <v>20030287</v>
      </c>
      <c r="H220" s="1" t="str">
        <f>'Region - Amravati Data'!G219</f>
        <v>Takli &amp; 4 Villages RRWS</v>
      </c>
      <c r="I220" s="1" t="str">
        <f>'Region - Amravati Data'!H219</f>
        <v>Hiwara Kh.</v>
      </c>
      <c r="J220" s="1" t="str">
        <f>'Region - Amravati Data'!I219</f>
        <v>Existing 0.50 LL ESR</v>
      </c>
      <c r="K220" s="1">
        <f>IF(J220='Region - Amravati Data'!I219,1,0)</f>
        <v>1</v>
      </c>
      <c r="L220" s="1">
        <f>IF(OR('Region - Amravati Data'!J219="Connected",'Region - Amravati Data'!J219="Not"),1,0)</f>
        <v>1</v>
      </c>
      <c r="M220" s="1">
        <f>IF(OR('Region - Amravati Data'!K219="Connected",'Region - Amravati Data'!K219="Not"),1,0)</f>
        <v>1</v>
      </c>
      <c r="N220" s="1">
        <f>IF(OR('Region - Amravati Data'!L219="Connected",'Region - Amravati Data'!L219="Not"),1,0)</f>
        <v>1</v>
      </c>
      <c r="O220" s="1">
        <f>IF('Region - Amravati Data'!J219="Connected", 1, 0)</f>
        <v>1</v>
      </c>
      <c r="P220" s="1">
        <f>IF('Region - Amravati Data'!J219="Not",1,0)</f>
        <v>0</v>
      </c>
      <c r="Q220" s="1">
        <f>IF('Region - Amravati Data'!K219 = "Connected",1,0)</f>
        <v>1</v>
      </c>
      <c r="R220" s="1">
        <f>IF('Region - Amravati Data'!K219 = "Not",1,0)</f>
        <v>0</v>
      </c>
      <c r="S220" s="1">
        <f>IF('Region - Amravati Data'!L219="Connected",1,0)</f>
        <v>1</v>
      </c>
      <c r="T220" s="1">
        <f>IF('Region - Amravati Data'!L219="Not",1,0)</f>
        <v>0</v>
      </c>
      <c r="U220" s="1">
        <f>IF('Region - Amravati Data'!M219="Online",1,0)</f>
        <v>0</v>
      </c>
      <c r="V220" s="1">
        <f>IF('Region - Amravati Data'!M219="Offline",1,0)</f>
        <v>1</v>
      </c>
      <c r="W220" s="1">
        <f>IF('Region - Amravati Data'!N219="Online",1,0)</f>
        <v>0</v>
      </c>
      <c r="X220" s="1">
        <f>IF('Region - Amravati Data'!N219="Offline",1,0)</f>
        <v>1</v>
      </c>
      <c r="Y220" s="1">
        <f>IF('Region - Amravati Data'!O219="Online",1,0)</f>
        <v>1</v>
      </c>
      <c r="Z220" s="1">
        <f>IF('Region - Amravati Data'!O219="Offline",1,0)</f>
        <v>0</v>
      </c>
      <c r="AA220" s="1">
        <f>IF('Region - Amravati Data'!P219="Fully Completed",1,0)</f>
        <v>1</v>
      </c>
      <c r="AB220" s="1">
        <f>IF('Region - Amravati Data'!P219="In Progress",1,0)</f>
        <v>0</v>
      </c>
      <c r="AC220" s="1">
        <f>IF('Region - Amravati Data'!P219="N/A",1,0)</f>
        <v>0</v>
      </c>
      <c r="AD220" s="13">
        <f>IF('Region - Amravati Data'!Q219=1,1,0)</f>
        <v>0</v>
      </c>
      <c r="AE220" s="13">
        <f>IF('Region - Amravati Data'!R219=1,1,0)</f>
        <v>0</v>
      </c>
      <c r="AF220" s="13">
        <f>IF('Region - Amravati Data'!S219=1,1,0)</f>
        <v>0</v>
      </c>
      <c r="AG220" s="13">
        <f>IF('Region - Amravati Data'!T219=1,1,0)</f>
        <v>1</v>
      </c>
      <c r="AH220" s="13">
        <f>IF('Region - Amravati Data'!U219=1,1,0)</f>
        <v>0</v>
      </c>
      <c r="AI220" s="13">
        <f>IF('Region - Amravati Data'!V219=1,1,0)</f>
        <v>0</v>
      </c>
    </row>
  </sheetData>
  <conditionalFormatting sqref="B3:AI220">
    <cfRule type="containsText" dxfId="163" priority="1" operator="containsText" text="Connected">
      <formula>NOT(ISERROR(SEARCH("Connected",B3)))</formula>
    </cfRule>
    <cfRule type="containsText" dxfId="162" priority="2" operator="containsText" text="Fully Completed">
      <formula>NOT(ISERROR(SEARCH("Fully Completed",B3)))</formula>
    </cfRule>
    <cfRule type="containsText" dxfId="161" priority="3" operator="containsText" text="In Progress">
      <formula>NOT(ISERROR(SEARCH("In Progress",B3)))</formula>
    </cfRule>
    <cfRule type="containsText" dxfId="160" priority="4" operator="containsText" text="Online">
      <formula>NOT(ISERROR(SEARCH("Online",B3)))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50CEC-8711-4EDC-BC15-D1FD5134AF4B}">
  <dimension ref="A1:D219"/>
  <sheetViews>
    <sheetView topLeftCell="A212" workbookViewId="0">
      <selection activeCell="B220" sqref="B220"/>
    </sheetView>
  </sheetViews>
  <sheetFormatPr defaultRowHeight="14.5" x14ac:dyDescent="0.35"/>
  <cols>
    <col min="1" max="1" width="19.1796875" bestFit="1" customWidth="1"/>
    <col min="2" max="2" width="23.453125" bestFit="1" customWidth="1"/>
    <col min="3" max="3" width="43.81640625" bestFit="1" customWidth="1"/>
    <col min="4" max="4" width="20.6328125" bestFit="1" customWidth="1"/>
  </cols>
  <sheetData>
    <row r="1" spans="1:4" ht="16" x14ac:dyDescent="0.4">
      <c r="A1" s="35" t="s">
        <v>0</v>
      </c>
      <c r="B1" s="35" t="s">
        <v>65</v>
      </c>
      <c r="C1" s="35" t="s">
        <v>7</v>
      </c>
      <c r="D1" t="str">
        <f>'Amravati - Total'!F2</f>
        <v>Block</v>
      </c>
    </row>
    <row r="2" spans="1:4" x14ac:dyDescent="0.35">
      <c r="A2" t="str">
        <f>'Amravati - Total'!I3</f>
        <v>Kolha</v>
      </c>
      <c r="B2">
        <f>'Amravati - Total'!AA3</f>
        <v>1</v>
      </c>
      <c r="C2" t="str">
        <f>'Amravati - Total'!H3</f>
        <v>83 Village RRWS Scheme MJP RR (C 39)</v>
      </c>
      <c r="D2" t="str">
        <f>'Amravati - Total'!F3</f>
        <v>Achalpur</v>
      </c>
    </row>
    <row r="3" spans="1:4" x14ac:dyDescent="0.35">
      <c r="A3" t="str">
        <f>'Amravati - Total'!I4</f>
        <v>Wadali</v>
      </c>
      <c r="B3">
        <f>'Amravati - Total'!AA4</f>
        <v>1</v>
      </c>
      <c r="C3" t="str">
        <f>'Amravati - Total'!H4</f>
        <v>Wadali &amp; 8 Villages RRWSS</v>
      </c>
      <c r="D3" t="str">
        <f>'Amravati - Total'!F4</f>
        <v>Nandura</v>
      </c>
    </row>
    <row r="4" spans="1:4" x14ac:dyDescent="0.35">
      <c r="A4" t="str">
        <f>'Amravati - Total'!I5</f>
        <v>Wadali</v>
      </c>
      <c r="B4">
        <f>'Amravati - Total'!AA5</f>
        <v>1</v>
      </c>
      <c r="C4" t="str">
        <f>'Amravati - Total'!H5</f>
        <v>Wadali &amp; 8 Villages RRWSS</v>
      </c>
      <c r="D4" t="str">
        <f>'Amravati - Total'!F5</f>
        <v>Nandura</v>
      </c>
    </row>
    <row r="5" spans="1:4" x14ac:dyDescent="0.35">
      <c r="A5" t="str">
        <f>'Amravati - Total'!I6</f>
        <v>Pimpari Dikkar</v>
      </c>
      <c r="B5">
        <f>'Amravati - Total'!AA6</f>
        <v>1</v>
      </c>
      <c r="C5" t="str">
        <f>'Amravati - Total'!H6</f>
        <v>Akot 84 VRRWSS Tq. Akola, Akot &amp; Telhara Dist. Akola</v>
      </c>
      <c r="D5" t="str">
        <f>'Amravati - Total'!F6</f>
        <v>Akola</v>
      </c>
    </row>
    <row r="6" spans="1:4" x14ac:dyDescent="0.35">
      <c r="A6" t="str">
        <f>'Amravati - Total'!I7</f>
        <v>Gourkheda</v>
      </c>
      <c r="B6">
        <f>'Amravati - Total'!AA7</f>
        <v>1</v>
      </c>
      <c r="C6" t="str">
        <f>'Amravati - Total'!H7</f>
        <v>83 Village RRWS Scheme MJP RR (C 39)</v>
      </c>
      <c r="D6" t="str">
        <f>'Amravati - Total'!F7</f>
        <v>Chandur Bazar</v>
      </c>
    </row>
    <row r="7" spans="1:4" x14ac:dyDescent="0.35">
      <c r="A7" t="str">
        <f>'Amravati - Total'!I8</f>
        <v>Waghdoh</v>
      </c>
      <c r="B7">
        <f>'Amravati - Total'!AA8</f>
        <v>0</v>
      </c>
      <c r="C7" t="str">
        <f>'Amravati - Total'!H8</f>
        <v>Shahanur &amp; 9 Villages RRWS</v>
      </c>
      <c r="D7" t="str">
        <f>'Amravati - Total'!F8</f>
        <v>Achalpur</v>
      </c>
    </row>
    <row r="8" spans="1:4" x14ac:dyDescent="0.35">
      <c r="A8" t="str">
        <f>'Amravati - Total'!I9</f>
        <v>Hiwara</v>
      </c>
      <c r="B8">
        <f>'Amravati - Total'!AA9</f>
        <v>1</v>
      </c>
      <c r="C8" t="str">
        <f>'Amravati - Total'!H9</f>
        <v>105 Villages RRWSS</v>
      </c>
      <c r="D8" t="str">
        <f>'Amravati - Total'!F9</f>
        <v>Bhatkuli</v>
      </c>
    </row>
    <row r="9" spans="1:4" x14ac:dyDescent="0.35">
      <c r="A9" t="str">
        <f>'Amravati - Total'!I10</f>
        <v>Talwel</v>
      </c>
      <c r="B9">
        <f>'Amravati - Total'!AA10</f>
        <v>1</v>
      </c>
      <c r="C9" t="str">
        <f>'Amravati - Total'!H10</f>
        <v>105 Villages RRWSS</v>
      </c>
      <c r="D9" t="str">
        <f>'Amravati - Total'!F10</f>
        <v>Amravati</v>
      </c>
    </row>
    <row r="10" spans="1:4" x14ac:dyDescent="0.35">
      <c r="A10" t="str">
        <f>'Amravati - Total'!I11</f>
        <v>Dhotra shinde</v>
      </c>
      <c r="B10">
        <f>'Amravati - Total'!AA11</f>
        <v>1</v>
      </c>
      <c r="C10" t="str">
        <f>'Amravati - Total'!H11</f>
        <v>Langhapur 50 VRRWSS Tq. Murtizapur Dist. Akola</v>
      </c>
      <c r="D10" t="str">
        <f>'Amravati - Total'!F11</f>
        <v>Murtizapur</v>
      </c>
    </row>
    <row r="11" spans="1:4" x14ac:dyDescent="0.35">
      <c r="A11" t="str">
        <f>'Amravati - Total'!I12</f>
        <v>Khel Choudhar</v>
      </c>
      <c r="B11">
        <f>'Amravati - Total'!AA12</f>
        <v>1</v>
      </c>
      <c r="C11" t="str">
        <f>'Amravati - Total'!H12</f>
        <v>83 Village RRWS Scheme MJP RR (C 39)</v>
      </c>
      <c r="D11" t="str">
        <f>'Amravati - Total'!F12</f>
        <v>Chandur Bazar</v>
      </c>
    </row>
    <row r="12" spans="1:4" x14ac:dyDescent="0.35">
      <c r="A12" t="str">
        <f>'Amravati - Total'!I13</f>
        <v>Chirodi</v>
      </c>
      <c r="B12">
        <f>'Amravati - Total'!AA13</f>
        <v>0</v>
      </c>
      <c r="C12" t="str">
        <f>'Amravati - Total'!H13</f>
        <v>Chirodi &amp; 4 Villages RRWS</v>
      </c>
      <c r="D12" t="str">
        <f>'Amravati - Total'!F13</f>
        <v>Chandur Rly</v>
      </c>
    </row>
    <row r="13" spans="1:4" x14ac:dyDescent="0.35">
      <c r="A13" t="str">
        <f>'Amravati - Total'!I14</f>
        <v>Aadgaon</v>
      </c>
      <c r="B13">
        <f>'Amravati - Total'!AA14</f>
        <v>0</v>
      </c>
      <c r="C13" t="str">
        <f>'Amravati - Total'!H14</f>
        <v>Malpathar 28 Villages, (Reju.)</v>
      </c>
      <c r="D13" t="str">
        <f>'Amravati - Total'!F14</f>
        <v>Pusad</v>
      </c>
    </row>
    <row r="14" spans="1:4" x14ac:dyDescent="0.35">
      <c r="A14" t="str">
        <f>'Amravati - Total'!I15</f>
        <v>Wadala</v>
      </c>
      <c r="B14">
        <f>'Amravati - Total'!AA15</f>
        <v>0</v>
      </c>
      <c r="C14" t="str">
        <f>'Amravati - Total'!H15</f>
        <v>Dhanora Gurav &amp; 8 Villages RRWS</v>
      </c>
      <c r="D14" t="str">
        <f>'Amravati - Total'!F15</f>
        <v>Nandgaon Khandeshwar</v>
      </c>
    </row>
    <row r="15" spans="1:4" x14ac:dyDescent="0.35">
      <c r="A15" t="str">
        <f>'Amravati - Total'!I16</f>
        <v>Govindpur</v>
      </c>
      <c r="B15">
        <f>'Amravati - Total'!AA16</f>
        <v>1</v>
      </c>
      <c r="C15" t="str">
        <f>'Amravati - Total'!H16</f>
        <v>83 Village RRWS Scheme MJP RR (C 39)</v>
      </c>
      <c r="D15" t="str">
        <f>'Amravati - Total'!F16</f>
        <v>Chandur Bazar</v>
      </c>
    </row>
    <row r="16" spans="1:4" x14ac:dyDescent="0.35">
      <c r="A16" t="str">
        <f>'Amravati - Total'!I17</f>
        <v>Dhamori</v>
      </c>
      <c r="B16">
        <f>'Amravati - Total'!AA17</f>
        <v>1</v>
      </c>
      <c r="C16" t="str">
        <f>'Amravati - Total'!H17</f>
        <v>105 Villages RRWSS</v>
      </c>
      <c r="D16" t="str">
        <f>'Amravati - Total'!F17</f>
        <v>Bhatkuli</v>
      </c>
    </row>
    <row r="17" spans="1:4" x14ac:dyDescent="0.35">
      <c r="A17" t="str">
        <f>'Amravati - Total'!I18</f>
        <v>Vasantwadi</v>
      </c>
      <c r="B17">
        <f>'Amravati - Total'!AA18</f>
        <v>0</v>
      </c>
      <c r="C17" t="str">
        <f>'Amravati - Total'!H18</f>
        <v>Malpathar 28 Villages, (Reju.)</v>
      </c>
      <c r="D17" t="str">
        <f>'Amravati - Total'!F18</f>
        <v>Pusad</v>
      </c>
    </row>
    <row r="18" spans="1:4" x14ac:dyDescent="0.35">
      <c r="A18" t="str">
        <f>'Amravati - Total'!I19</f>
        <v>Kharala</v>
      </c>
      <c r="B18">
        <f>'Amravati - Total'!AA19</f>
        <v>1</v>
      </c>
      <c r="C18" t="str">
        <f>'Amravati - Total'!H19</f>
        <v>105 Villages RRWSS</v>
      </c>
      <c r="D18" t="str">
        <f>'Amravati - Total'!F19</f>
        <v>Bhatkuli</v>
      </c>
    </row>
    <row r="19" spans="1:4" x14ac:dyDescent="0.35">
      <c r="A19" t="str">
        <f>'Amravati - Total'!I20</f>
        <v>Kumbhi Wagholi</v>
      </c>
      <c r="B19">
        <f>'Amravati - Total'!AA20</f>
        <v>0</v>
      </c>
      <c r="C19" t="str">
        <f>'Amravati - Total'!H20</f>
        <v>Shahanur &amp; 9 Villages RRWS</v>
      </c>
      <c r="D19" t="str">
        <f>'Amravati - Total'!F20</f>
        <v>Achalpur</v>
      </c>
    </row>
    <row r="20" spans="1:4" x14ac:dyDescent="0.35">
      <c r="A20" t="str">
        <f>'Amravati - Total'!I21</f>
        <v>Takali</v>
      </c>
      <c r="B20">
        <f>'Amravati - Total'!AA21</f>
        <v>1</v>
      </c>
      <c r="C20" t="str">
        <f>'Amravati - Total'!H21</f>
        <v>Takli &amp; 4 Villages RRWS</v>
      </c>
      <c r="D20" t="str">
        <f>'Amravati - Total'!F21</f>
        <v>Nandgaon Khandeshwar</v>
      </c>
    </row>
    <row r="21" spans="1:4" x14ac:dyDescent="0.35">
      <c r="A21" t="str">
        <f>'Amravati - Total'!I22</f>
        <v>Rajura Ghate</v>
      </c>
      <c r="B21">
        <f>'Amravati - Total'!AA22</f>
        <v>0</v>
      </c>
      <c r="C21" t="str">
        <f>'Amravati - Total'!H22</f>
        <v>Langhapur 50 VRRWSS Tq. Murtizapur Dist. Akola</v>
      </c>
      <c r="D21" t="str">
        <f>'Amravati - Total'!F22</f>
        <v>Murtizapur</v>
      </c>
    </row>
    <row r="22" spans="1:4" x14ac:dyDescent="0.35">
      <c r="A22" t="str">
        <f>'Amravati - Total'!I23</f>
        <v>Chirodi</v>
      </c>
      <c r="B22">
        <f>'Amravati - Total'!AA23</f>
        <v>0</v>
      </c>
      <c r="C22" t="str">
        <f>'Amravati - Total'!H23</f>
        <v>Chirodi &amp; 4 Villages RRWS</v>
      </c>
      <c r="D22" t="str">
        <f>'Amravati - Total'!F23</f>
        <v>Chandur Rly</v>
      </c>
    </row>
    <row r="23" spans="1:4" x14ac:dyDescent="0.35">
      <c r="A23" t="str">
        <f>'Amravati - Total'!I24</f>
        <v>Naya Akola</v>
      </c>
      <c r="B23">
        <f>'Amravati - Total'!AA24</f>
        <v>1</v>
      </c>
      <c r="C23" t="str">
        <f>'Amravati - Total'!H24</f>
        <v>105 Villages RRWSS</v>
      </c>
      <c r="D23" t="str">
        <f>'Amravati - Total'!F24</f>
        <v>Chandur Bazar</v>
      </c>
    </row>
    <row r="24" spans="1:4" x14ac:dyDescent="0.35">
      <c r="A24" t="str">
        <f>'Amravati - Total'!I25</f>
        <v>Kasampur</v>
      </c>
      <c r="B24">
        <f>'Amravati - Total'!AA25</f>
        <v>1</v>
      </c>
      <c r="C24" t="str">
        <f>'Amravati - Total'!H25</f>
        <v>Shahanur &amp; 9 Villages RRWS</v>
      </c>
      <c r="D24" t="str">
        <f>'Amravati - Total'!F25</f>
        <v>Achalpur</v>
      </c>
    </row>
    <row r="25" spans="1:4" x14ac:dyDescent="0.35">
      <c r="A25" t="str">
        <f>'Amravati - Total'!I26</f>
        <v>Borgaon Talani</v>
      </c>
      <c r="B25">
        <f>'Amravati - Total'!AA26</f>
        <v>0</v>
      </c>
      <c r="C25" t="str">
        <f>'Amravati - Total'!H26</f>
        <v>83 Village RRWS Scheme MJP RR (C 39)</v>
      </c>
      <c r="D25" t="str">
        <f>'Amravati - Total'!F26</f>
        <v>Achalpur</v>
      </c>
    </row>
    <row r="26" spans="1:4" x14ac:dyDescent="0.35">
      <c r="A26" t="str">
        <f>'Amravati - Total'!I27</f>
        <v>Shirajgaon</v>
      </c>
      <c r="B26">
        <f>'Amravati - Total'!AA27</f>
        <v>1</v>
      </c>
      <c r="C26" t="str">
        <f>'Amravati - Total'!H27</f>
        <v>105 Villages RRWSS</v>
      </c>
      <c r="D26" t="str">
        <f>'Amravati - Total'!F27</f>
        <v>Amravati</v>
      </c>
    </row>
    <row r="27" spans="1:4" x14ac:dyDescent="0.35">
      <c r="A27" t="str">
        <f>'Amravati - Total'!I28</f>
        <v>Pimplod</v>
      </c>
      <c r="B27">
        <f>'Amravati - Total'!AA28</f>
        <v>0</v>
      </c>
      <c r="C27" t="str">
        <f>'Amravati - Total'!H28</f>
        <v>156 Villages Strengthening scheme of 144 villages RR</v>
      </c>
      <c r="D27" t="str">
        <f>'Amravati - Total'!F28</f>
        <v>Daryapur</v>
      </c>
    </row>
    <row r="28" spans="1:4" x14ac:dyDescent="0.35">
      <c r="A28" t="str">
        <f>'Amravati - Total'!I29</f>
        <v>Palaskhed Naik</v>
      </c>
      <c r="B28">
        <f>'Amravati - Total'!AA29</f>
        <v>1</v>
      </c>
      <c r="C28" t="str">
        <f>'Amravati - Total'!H29</f>
        <v>Padali &amp; 5 Villages RRWSS</v>
      </c>
      <c r="D28" t="str">
        <f>'Amravati - Total'!F29</f>
        <v>Buldhana</v>
      </c>
    </row>
    <row r="29" spans="1:4" x14ac:dyDescent="0.35">
      <c r="A29" t="str">
        <f>'Amravati - Total'!I30</f>
        <v>Hanvantkheda</v>
      </c>
      <c r="B29">
        <f>'Amravati - Total'!AA30</f>
        <v>0</v>
      </c>
      <c r="C29" t="str">
        <f>'Amravati - Total'!H30</f>
        <v>Malpathar 28 Villages, (Reju.)</v>
      </c>
      <c r="D29" t="str">
        <f>'Amravati - Total'!F30</f>
        <v>Pusad</v>
      </c>
    </row>
    <row r="30" spans="1:4" x14ac:dyDescent="0.35">
      <c r="A30" t="str">
        <f>'Amravati - Total'!I31</f>
        <v>Wadgaon Fattepur</v>
      </c>
      <c r="B30">
        <f>'Amravati - Total'!AA31</f>
        <v>1</v>
      </c>
      <c r="C30" t="str">
        <f>'Amravati - Total'!H31</f>
        <v>83 Village RRWS Scheme MJP RR (C 39)</v>
      </c>
      <c r="D30" t="str">
        <f>'Amravati - Total'!F31</f>
        <v>Achalpur</v>
      </c>
    </row>
    <row r="31" spans="1:4" x14ac:dyDescent="0.35">
      <c r="A31" t="str">
        <f>'Amravati - Total'!I32</f>
        <v>Khumagad</v>
      </c>
      <c r="B31">
        <f>'Amravati - Total'!AA32</f>
        <v>0</v>
      </c>
      <c r="C31" t="str">
        <f>'Amravati - Total'!H32</f>
        <v>105 Villages RRWSS</v>
      </c>
      <c r="D31" t="str">
        <f>'Amravati - Total'!F32</f>
        <v>Bhatkuli</v>
      </c>
    </row>
    <row r="32" spans="1:4" x14ac:dyDescent="0.35">
      <c r="A32" t="str">
        <f>'Amravati - Total'!I33</f>
        <v>Rajkhed</v>
      </c>
      <c r="B32">
        <f>'Amravati - Total'!AA33</f>
        <v>0</v>
      </c>
      <c r="C32" t="str">
        <f>'Amravati - Total'!H33</f>
        <v>156 Villages Strengthening scheme of 144 villages RR</v>
      </c>
      <c r="D32" t="str">
        <f>'Amravati - Total'!F33</f>
        <v>Daryapur</v>
      </c>
    </row>
    <row r="33" spans="1:4" x14ac:dyDescent="0.35">
      <c r="A33" t="str">
        <f>'Amravati - Total'!I34</f>
        <v>Dhangarkheda</v>
      </c>
      <c r="B33">
        <f>'Amravati - Total'!AA34</f>
        <v>0</v>
      </c>
      <c r="C33" t="str">
        <f>'Amravati - Total'!H34</f>
        <v>105 Villages RRWSS</v>
      </c>
      <c r="D33" t="str">
        <f>'Amravati - Total'!F34</f>
        <v>Bhatkuli</v>
      </c>
    </row>
    <row r="34" spans="1:4" x14ac:dyDescent="0.35">
      <c r="A34" t="str">
        <f>'Amravati - Total'!I35</f>
        <v>Pimpalkuta Dhande</v>
      </c>
      <c r="B34">
        <f>'Amravati - Total'!AA35</f>
        <v>1</v>
      </c>
      <c r="C34" t="str">
        <f>'Amravati - Total'!H35</f>
        <v>Wadali &amp; 8 Villages RRWSS</v>
      </c>
      <c r="D34" t="str">
        <f>'Amravati - Total'!F35</f>
        <v>Nandura</v>
      </c>
    </row>
    <row r="35" spans="1:4" x14ac:dyDescent="0.35">
      <c r="A35" t="str">
        <f>'Amravati - Total'!I36</f>
        <v>Koltek</v>
      </c>
      <c r="B35">
        <f>'Amravati - Total'!AA36</f>
        <v>0</v>
      </c>
      <c r="C35" t="str">
        <f>'Amravati - Total'!H36</f>
        <v>105 Villages RRWSS</v>
      </c>
      <c r="D35" t="str">
        <f>'Amravati - Total'!F36</f>
        <v>Bhatkuli</v>
      </c>
    </row>
    <row r="36" spans="1:4" x14ac:dyDescent="0.35">
      <c r="A36" t="str">
        <f>'Amravati - Total'!I37</f>
        <v>Antargaon</v>
      </c>
      <c r="B36">
        <f>'Amravati - Total'!AA37</f>
        <v>0</v>
      </c>
      <c r="C36" t="str">
        <f>'Amravati - Total'!H37</f>
        <v>156 Villages Strengthening scheme of 144 villages RR</v>
      </c>
      <c r="D36" t="str">
        <f>'Amravati - Total'!F37</f>
        <v>Anjangaon</v>
      </c>
    </row>
    <row r="37" spans="1:4" x14ac:dyDescent="0.35">
      <c r="A37" t="str">
        <f>'Amravati - Total'!I38</f>
        <v>Lohgaon</v>
      </c>
      <c r="B37">
        <f>'Amravati - Total'!AA38</f>
        <v>0</v>
      </c>
      <c r="C37" t="str">
        <f>'Amravati - Total'!H38</f>
        <v>Papal &amp; 5 Villages RRWS</v>
      </c>
      <c r="D37" t="str">
        <f>'Amravati - Total'!F38</f>
        <v>Nandgaon Khandeshwar</v>
      </c>
    </row>
    <row r="38" spans="1:4" x14ac:dyDescent="0.35">
      <c r="A38" t="str">
        <f>'Amravati - Total'!I39</f>
        <v>Belaj</v>
      </c>
      <c r="B38">
        <f>'Amravati - Total'!AA39</f>
        <v>1</v>
      </c>
      <c r="C38" t="str">
        <f>'Amravati - Total'!H39</f>
        <v>83 Village RRWS Scheme MJP RR (C 39)</v>
      </c>
      <c r="D38" t="str">
        <f>'Amravati - Total'!F39</f>
        <v>Achalpur</v>
      </c>
    </row>
    <row r="39" spans="1:4" x14ac:dyDescent="0.35">
      <c r="A39" t="str">
        <f>'Amravati - Total'!I40</f>
        <v>Kakda</v>
      </c>
      <c r="B39">
        <f>'Amravati - Total'!AA40</f>
        <v>1</v>
      </c>
      <c r="C39" t="str">
        <f>'Amravati - Total'!H40</f>
        <v>83 Village RRWS Scheme MJP RR (C 39)</v>
      </c>
      <c r="D39" t="str">
        <f>'Amravati - Total'!F40</f>
        <v>Achalpur</v>
      </c>
    </row>
    <row r="40" spans="1:4" x14ac:dyDescent="0.35">
      <c r="A40" t="str">
        <f>'Amravati - Total'!I41</f>
        <v>Khel Sakharam (Kurha)</v>
      </c>
      <c r="B40">
        <f>'Amravati - Total'!AA41</f>
        <v>1</v>
      </c>
      <c r="C40" t="str">
        <f>'Amravati - Total'!H41</f>
        <v>83 Village RRWS Scheme MJP RR (C 39)</v>
      </c>
      <c r="D40" t="str">
        <f>'Amravati - Total'!F41</f>
        <v>Chandur Bazar</v>
      </c>
    </row>
    <row r="41" spans="1:4" x14ac:dyDescent="0.35">
      <c r="A41" t="str">
        <f>'Amravati - Total'!I42</f>
        <v>Pimpari Thugaon</v>
      </c>
      <c r="B41">
        <f>'Amravati - Total'!AA42</f>
        <v>1</v>
      </c>
      <c r="C41" t="str">
        <f>'Amravati - Total'!H42</f>
        <v>83 Village RRWS Scheme MJP RR (C 39)</v>
      </c>
      <c r="D41" t="str">
        <f>'Amravati - Total'!F42</f>
        <v>Chandur Bazar</v>
      </c>
    </row>
    <row r="42" spans="1:4" x14ac:dyDescent="0.35">
      <c r="A42" t="str">
        <f>'Amravati - Total'!I43</f>
        <v>Zanji</v>
      </c>
      <c r="B42">
        <f>'Amravati - Total'!AA43</f>
        <v>1</v>
      </c>
      <c r="C42" t="str">
        <f>'Amravati - Total'!H43</f>
        <v>105 Villages RRWSS</v>
      </c>
      <c r="D42" t="str">
        <f>'Amravati - Total'!F43</f>
        <v>Achalpur</v>
      </c>
    </row>
    <row r="43" spans="1:4" x14ac:dyDescent="0.35">
      <c r="A43" t="str">
        <f>'Amravati - Total'!I44</f>
        <v>Padli</v>
      </c>
      <c r="B43">
        <f>'Amravati - Total'!AA44</f>
        <v>1</v>
      </c>
      <c r="C43" t="str">
        <f>'Amravati - Total'!H44</f>
        <v>Padali &amp; 5 Villages RRWSS</v>
      </c>
      <c r="D43" t="str">
        <f>'Amravati - Total'!F44</f>
        <v>Buldhana</v>
      </c>
    </row>
    <row r="44" spans="1:4" x14ac:dyDescent="0.35">
      <c r="A44" t="str">
        <f>'Amravati - Total'!I45</f>
        <v>Padli</v>
      </c>
      <c r="B44">
        <f>'Amravati - Total'!AA45</f>
        <v>1</v>
      </c>
      <c r="C44" t="str">
        <f>'Amravati - Total'!H45</f>
        <v>Padali &amp; 5 Villages RRWSS</v>
      </c>
      <c r="D44" t="str">
        <f>'Amravati - Total'!F45</f>
        <v>Buldhana</v>
      </c>
    </row>
    <row r="45" spans="1:4" x14ac:dyDescent="0.35">
      <c r="A45" t="str">
        <f>'Amravati - Total'!I46</f>
        <v>Shirajgaon kasba</v>
      </c>
      <c r="B45">
        <f>'Amravati - Total'!AA46</f>
        <v>1</v>
      </c>
      <c r="C45" t="str">
        <f>'Amravati - Total'!H46</f>
        <v>83 Village RRWS Scheme MJP RR (C 39)</v>
      </c>
      <c r="D45" t="str">
        <f>'Amravati - Total'!F46</f>
        <v>Chandur Bazar</v>
      </c>
    </row>
    <row r="46" spans="1:4" x14ac:dyDescent="0.35">
      <c r="A46" t="str">
        <f>'Amravati - Total'!I47</f>
        <v>Gotmara</v>
      </c>
      <c r="B46">
        <f>'Amravati - Total'!AA47</f>
        <v>1</v>
      </c>
      <c r="C46" t="str">
        <f>'Amravati - Total'!H47</f>
        <v>Kurha &amp; 2 Villages RRWSS</v>
      </c>
      <c r="D46" t="str">
        <f>'Amravati - Total'!F47</f>
        <v>Motala</v>
      </c>
    </row>
    <row r="47" spans="1:4" x14ac:dyDescent="0.35">
      <c r="A47" t="str">
        <f>'Amravati - Total'!I48</f>
        <v>Dhotra shinde</v>
      </c>
      <c r="B47">
        <f>'Amravati - Total'!AA48</f>
        <v>1</v>
      </c>
      <c r="C47" t="str">
        <f>'Amravati - Total'!H48</f>
        <v>Langhapur 50 VRRWSS Tq. Murtizapur Dist. Akola</v>
      </c>
      <c r="D47" t="str">
        <f>'Amravati - Total'!F48</f>
        <v>Murtizapur</v>
      </c>
    </row>
    <row r="48" spans="1:4" x14ac:dyDescent="0.35">
      <c r="A48" t="str">
        <f>'Amravati - Total'!I49</f>
        <v>Chawarda</v>
      </c>
      <c r="B48">
        <f>'Amravati - Total'!AA49</f>
        <v>1</v>
      </c>
      <c r="C48" t="str">
        <f>'Amravati - Total'!H49</f>
        <v>Pophali &amp; 3 Villages RRWSS</v>
      </c>
      <c r="D48" t="str">
        <f>'Amravati - Total'!F49</f>
        <v>Motala</v>
      </c>
    </row>
    <row r="49" spans="1:4" x14ac:dyDescent="0.35">
      <c r="A49" t="str">
        <f>'Amravati - Total'!I50</f>
        <v>Asegaon</v>
      </c>
      <c r="B49">
        <f>'Amravati - Total'!AA50</f>
        <v>0</v>
      </c>
      <c r="C49" t="str">
        <f>'Amravati - Total'!H50</f>
        <v>105 Villages RRWSS</v>
      </c>
      <c r="D49" t="str">
        <f>'Amravati - Total'!F50</f>
        <v>Bhatkuli</v>
      </c>
    </row>
    <row r="50" spans="1:4" x14ac:dyDescent="0.35">
      <c r="A50" t="str">
        <f>'Amravati - Total'!I51</f>
        <v>Asegaon</v>
      </c>
      <c r="B50">
        <f>'Amravati - Total'!AA51</f>
        <v>0</v>
      </c>
      <c r="C50" t="str">
        <f>'Amravati - Total'!H51</f>
        <v>105 Villages RRWSS</v>
      </c>
      <c r="D50" t="str">
        <f>'Amravati - Total'!F51</f>
        <v>Bhatkuli</v>
      </c>
    </row>
    <row r="51" spans="1:4" x14ac:dyDescent="0.35">
      <c r="A51" t="str">
        <f>'Amravati - Total'!I52</f>
        <v>Waigaon</v>
      </c>
      <c r="B51">
        <f>'Amravati - Total'!AA52</f>
        <v>0</v>
      </c>
      <c r="C51" t="str">
        <f>'Amravati - Total'!H52</f>
        <v>105 Villages RRWSS</v>
      </c>
      <c r="D51" t="str">
        <f>'Amravati - Total'!F52</f>
        <v>Achalpur</v>
      </c>
    </row>
    <row r="52" spans="1:4" x14ac:dyDescent="0.35">
      <c r="A52" t="str">
        <f>'Amravati - Total'!I53</f>
        <v>Merkhed</v>
      </c>
      <c r="B52">
        <f>'Amravati - Total'!AA53</f>
        <v>1</v>
      </c>
      <c r="C52" t="str">
        <f>'Amravati - Total'!H53</f>
        <v>Padali &amp; 5 Villages RRWSS</v>
      </c>
      <c r="D52" t="str">
        <f>'Amravati - Total'!F53</f>
        <v>Buldhana</v>
      </c>
    </row>
    <row r="53" spans="1:4" x14ac:dyDescent="0.35">
      <c r="A53" t="str">
        <f>'Amravati - Total'!I54</f>
        <v>Hiwra Murada</v>
      </c>
      <c r="B53">
        <f>'Amravati - Total'!AA54</f>
        <v>0</v>
      </c>
      <c r="C53" t="str">
        <f>'Amravati - Total'!H54</f>
        <v>Dhanora Gurav &amp; 8 Villages RRWS</v>
      </c>
      <c r="D53" t="str">
        <f>'Amravati - Total'!F54</f>
        <v>Nandgaon Khandeshwar</v>
      </c>
    </row>
    <row r="54" spans="1:4" x14ac:dyDescent="0.35">
      <c r="A54" t="str">
        <f>'Amravati - Total'!I55</f>
        <v>Panhala</v>
      </c>
      <c r="B54">
        <f>'Amravati - Total'!AA55</f>
        <v>0</v>
      </c>
      <c r="C54" t="str">
        <f>'Amravati - Total'!H55</f>
        <v>Malpathar 28 Villages, (Reju.)</v>
      </c>
      <c r="D54" t="str">
        <f>'Amravati - Total'!F55</f>
        <v>Pusad</v>
      </c>
    </row>
    <row r="55" spans="1:4" x14ac:dyDescent="0.35">
      <c r="A55" t="str">
        <f>'Amravati - Total'!I56</f>
        <v>Pusner</v>
      </c>
      <c r="B55">
        <f>'Amravati - Total'!AA56</f>
        <v>0</v>
      </c>
      <c r="C55" t="str">
        <f>'Amravati - Total'!H56</f>
        <v>Dhanora Gurav &amp; 8 Villages RRWS</v>
      </c>
      <c r="D55" t="str">
        <f>'Amravati - Total'!F56</f>
        <v>Nandgaon Khandeshwar</v>
      </c>
    </row>
    <row r="56" spans="1:4" x14ac:dyDescent="0.35">
      <c r="A56" t="str">
        <f>'Amravati - Total'!I57</f>
        <v>Karatwadi</v>
      </c>
      <c r="B56">
        <f>'Amravati - Total'!AA57</f>
        <v>0</v>
      </c>
      <c r="C56" t="str">
        <f>'Amravati - Total'!H57</f>
        <v>Akot 84 VRRWSS Tq. Akola, Akot &amp; Telhara Dist. Akola</v>
      </c>
      <c r="D56" t="str">
        <f>'Amravati - Total'!F57</f>
        <v>Akola</v>
      </c>
    </row>
    <row r="57" spans="1:4" x14ac:dyDescent="0.35">
      <c r="A57" t="str">
        <f>'Amravati - Total'!I58</f>
        <v>Aadgaon</v>
      </c>
      <c r="B57">
        <f>'Amravati - Total'!AA58</f>
        <v>0</v>
      </c>
      <c r="C57" t="str">
        <f>'Amravati - Total'!H58</f>
        <v>Malpathar 28 Villages, (Reju.)</v>
      </c>
      <c r="D57" t="str">
        <f>'Amravati - Total'!F58</f>
        <v>Pusad</v>
      </c>
    </row>
    <row r="58" spans="1:4" x14ac:dyDescent="0.35">
      <c r="A58" t="str">
        <f>'Amravati - Total'!I59</f>
        <v>Nanori</v>
      </c>
      <c r="B58">
        <f>'Amravati - Total'!AA59</f>
        <v>0</v>
      </c>
      <c r="C58" t="str">
        <f>'Amravati - Total'!H59</f>
        <v>105 Villages RRWSS</v>
      </c>
      <c r="D58" t="str">
        <f>'Amravati - Total'!F59</f>
        <v>Chandur Bazar</v>
      </c>
    </row>
    <row r="59" spans="1:4" x14ac:dyDescent="0.35">
      <c r="A59" t="str">
        <f>'Amravati - Total'!I60</f>
        <v>Pusda</v>
      </c>
      <c r="B59">
        <f>'Amravati - Total'!AA60</f>
        <v>1</v>
      </c>
      <c r="C59" t="str">
        <f>'Amravati - Total'!H60</f>
        <v>105 Villages RRWSS</v>
      </c>
      <c r="D59" t="str">
        <f>'Amravati - Total'!F60</f>
        <v>Chandur Bazar</v>
      </c>
    </row>
    <row r="60" spans="1:4" x14ac:dyDescent="0.35">
      <c r="A60" t="str">
        <f>'Amravati - Total'!I61</f>
        <v>Wandli</v>
      </c>
      <c r="B60">
        <f>'Amravati - Total'!AA61</f>
        <v>1</v>
      </c>
      <c r="C60" t="str">
        <f>'Amravati - Total'!H61</f>
        <v>105 Villages RRWSS</v>
      </c>
      <c r="D60" t="str">
        <f>'Amravati - Total'!F61</f>
        <v>Achalpur</v>
      </c>
    </row>
    <row r="61" spans="1:4" x14ac:dyDescent="0.35">
      <c r="A61" t="str">
        <f>'Amravati - Total'!I62</f>
        <v>Dinoda</v>
      </c>
      <c r="B61">
        <f>'Amravati - Total'!AA62</f>
        <v>0</v>
      </c>
      <c r="C61" t="str">
        <f>'Amravati - Total'!H62</f>
        <v>Akot 84 VRRWSS Tq. Akola, Akot &amp; Telhara Dist. Akola</v>
      </c>
      <c r="D61" t="str">
        <f>'Amravati - Total'!F62</f>
        <v>Akola</v>
      </c>
    </row>
    <row r="62" spans="1:4" x14ac:dyDescent="0.35">
      <c r="A62" t="str">
        <f>'Amravati - Total'!I63</f>
        <v>Tondgaon</v>
      </c>
      <c r="B62">
        <f>'Amravati - Total'!AA63</f>
        <v>1</v>
      </c>
      <c r="C62" t="str">
        <f>'Amravati - Total'!H63</f>
        <v>83 Village RRWS Scheme MJP RR (C 39)</v>
      </c>
      <c r="D62" t="str">
        <f>'Amravati - Total'!F63</f>
        <v>Achalpur</v>
      </c>
    </row>
    <row r="63" spans="1:4" x14ac:dyDescent="0.35">
      <c r="A63" t="str">
        <f>'Amravati - Total'!I64</f>
        <v>Khatkhed</v>
      </c>
      <c r="B63">
        <f>'Amravati - Total'!AA64</f>
        <v>1</v>
      </c>
      <c r="C63" t="str">
        <f>'Amravati - Total'!H64</f>
        <v>Wadali &amp; 8 Villages RRWSS</v>
      </c>
      <c r="D63" t="str">
        <f>'Amravati - Total'!F64</f>
        <v>Nandura</v>
      </c>
    </row>
    <row r="64" spans="1:4" x14ac:dyDescent="0.35">
      <c r="A64" t="str">
        <f>'Amravati - Total'!I65</f>
        <v>Kasampur</v>
      </c>
      <c r="B64">
        <f>'Amravati - Total'!AA65</f>
        <v>0</v>
      </c>
      <c r="C64" t="str">
        <f>'Amravati - Total'!H65</f>
        <v>Shahanur &amp; 9 Villages RRWS</v>
      </c>
      <c r="D64" t="str">
        <f>'Amravati - Total'!F65</f>
        <v>Achalpur</v>
      </c>
    </row>
    <row r="65" spans="1:4" x14ac:dyDescent="0.35">
      <c r="A65" t="str">
        <f>'Amravati - Total'!I66</f>
        <v>Kawasa Bk.</v>
      </c>
      <c r="B65">
        <f>'Amravati - Total'!AA66</f>
        <v>0</v>
      </c>
      <c r="C65" t="str">
        <f>'Amravati - Total'!H66</f>
        <v>Akot 84 VRRWSS Tq. Akola, Akot &amp; Telhara Dist. Akola</v>
      </c>
      <c r="D65" t="str">
        <f>'Amravati - Total'!F66</f>
        <v>Akola</v>
      </c>
    </row>
    <row r="66" spans="1:4" x14ac:dyDescent="0.35">
      <c r="A66" t="str">
        <f>'Amravati - Total'!I67</f>
        <v>Kandali</v>
      </c>
      <c r="B66">
        <f>'Amravati - Total'!AA67</f>
        <v>1</v>
      </c>
      <c r="C66" t="str">
        <f>'Amravati - Total'!H67</f>
        <v>83 Village RRWS Scheme MJP RR (C 39)</v>
      </c>
      <c r="D66" t="str">
        <f>'Amravati - Total'!F67</f>
        <v>Chandur Bazar</v>
      </c>
    </row>
    <row r="67" spans="1:4" x14ac:dyDescent="0.35">
      <c r="A67" t="str">
        <f>'Amravati - Total'!I68</f>
        <v>Nandura Bk.</v>
      </c>
      <c r="B67">
        <f>'Amravati - Total'!AA68</f>
        <v>1</v>
      </c>
      <c r="C67" t="str">
        <f>'Amravati - Total'!H68</f>
        <v>105 Villages RRWSS</v>
      </c>
      <c r="D67" t="str">
        <f>'Amravati - Total'!F68</f>
        <v>Chandur Bazar</v>
      </c>
    </row>
    <row r="68" spans="1:4" x14ac:dyDescent="0.35">
      <c r="A68" t="str">
        <f>'Amravati - Total'!I69</f>
        <v>Ghodchandi</v>
      </c>
      <c r="B68">
        <f>'Amravati - Total'!AA69</f>
        <v>0</v>
      </c>
      <c r="C68" t="str">
        <f>'Amravati - Total'!H69</f>
        <v>156 Villages Strengthening scheme of 144 villages RR</v>
      </c>
      <c r="D68" t="str">
        <f>'Amravati - Total'!F69</f>
        <v>Daryapur</v>
      </c>
    </row>
    <row r="69" spans="1:4" x14ac:dyDescent="0.35">
      <c r="A69" t="str">
        <f>'Amravati - Total'!I70</f>
        <v>Takli Kh.</v>
      </c>
      <c r="B69">
        <f>'Amravati - Total'!AA70</f>
        <v>0</v>
      </c>
      <c r="C69" t="str">
        <f>'Amravati - Total'!H70</f>
        <v>Akot 84 VRRWSS Tq. Akola, Akot &amp; Telhara Dist. Akola</v>
      </c>
      <c r="D69" t="str">
        <f>'Amravati - Total'!F70</f>
        <v>Akola</v>
      </c>
    </row>
    <row r="70" spans="1:4" x14ac:dyDescent="0.35">
      <c r="A70" t="str">
        <f>'Amravati - Total'!I71</f>
        <v>Shirajgaon</v>
      </c>
      <c r="B70">
        <f>'Amravati - Total'!AA71</f>
        <v>0</v>
      </c>
      <c r="C70" t="str">
        <f>'Amravati - Total'!H71</f>
        <v>105 Villages RRWSS</v>
      </c>
      <c r="D70" t="str">
        <f>'Amravati - Total'!F71</f>
        <v>Amravati</v>
      </c>
    </row>
    <row r="71" spans="1:4" x14ac:dyDescent="0.35">
      <c r="A71" t="str">
        <f>'Amravati - Total'!I72</f>
        <v>Shirala</v>
      </c>
      <c r="B71">
        <f>'Amravati - Total'!AA72</f>
        <v>1</v>
      </c>
      <c r="C71" t="str">
        <f>'Amravati - Total'!H72</f>
        <v>105 Villages RRWSS</v>
      </c>
      <c r="D71" t="str">
        <f>'Amravati - Total'!F72</f>
        <v>Amravati</v>
      </c>
    </row>
    <row r="72" spans="1:4" x14ac:dyDescent="0.35">
      <c r="A72" t="str">
        <f>'Amravati - Total'!I73</f>
        <v>Alewadi</v>
      </c>
      <c r="B72">
        <f>'Amravati - Total'!AA73</f>
        <v>0</v>
      </c>
      <c r="C72" t="str">
        <f>'Amravati - Total'!H73</f>
        <v>Akot 84 VRRWSS Tq. Akola, Akot &amp; Telhara Dist. Akola</v>
      </c>
      <c r="D72" t="str">
        <f>'Amravati - Total'!F73</f>
        <v>Akola</v>
      </c>
    </row>
    <row r="73" spans="1:4" x14ac:dyDescent="0.35">
      <c r="A73" t="str">
        <f>'Amravati - Total'!I74</f>
        <v>Gond Wagholi</v>
      </c>
      <c r="B73">
        <f>'Amravati - Total'!AA74</f>
        <v>1</v>
      </c>
      <c r="C73" t="str">
        <f>'Amravati - Total'!H74</f>
        <v>Shahanur &amp; 9 Villages RRWS</v>
      </c>
      <c r="D73" t="str">
        <f>'Amravati - Total'!F74</f>
        <v>Achalpur</v>
      </c>
    </row>
    <row r="74" spans="1:4" x14ac:dyDescent="0.35">
      <c r="A74" t="str">
        <f>'Amravati - Total'!I75</f>
        <v>Sattarmal</v>
      </c>
      <c r="B74">
        <f>'Amravati - Total'!AA75</f>
        <v>0</v>
      </c>
      <c r="C74" t="str">
        <f>'Amravati - Total'!H75</f>
        <v>Malpathar 28 Villages, (Reju.)</v>
      </c>
      <c r="D74" t="str">
        <f>'Amravati - Total'!F75</f>
        <v>Pusad</v>
      </c>
    </row>
    <row r="75" spans="1:4" x14ac:dyDescent="0.35">
      <c r="A75" t="str">
        <f>'Amravati - Total'!I76</f>
        <v>Kajali</v>
      </c>
      <c r="B75">
        <f>'Amravati - Total'!AA76</f>
        <v>1</v>
      </c>
      <c r="C75" t="str">
        <f>'Amravati - Total'!H76</f>
        <v>83 Village RRWS Scheme MJP RR (C 39)</v>
      </c>
      <c r="D75" t="str">
        <f>'Amravati - Total'!F76</f>
        <v>Chandur Bazar</v>
      </c>
    </row>
    <row r="76" spans="1:4" x14ac:dyDescent="0.35">
      <c r="A76" t="str">
        <f>'Amravati - Total'!I77</f>
        <v>Borgaon Dori</v>
      </c>
      <c r="B76">
        <f>'Amravati - Total'!AA77</f>
        <v>0</v>
      </c>
      <c r="C76" t="str">
        <f>'Amravati - Total'!H77</f>
        <v>83 Village RRWS Scheme MJP RR (C 39)</v>
      </c>
      <c r="D76" t="str">
        <f>'Amravati - Total'!F77</f>
        <v>Achalpur</v>
      </c>
    </row>
    <row r="77" spans="1:4" x14ac:dyDescent="0.35">
      <c r="A77" t="str">
        <f>'Amravati - Total'!I78</f>
        <v>Telkheda</v>
      </c>
      <c r="B77">
        <f>'Amravati - Total'!AA78</f>
        <v>0</v>
      </c>
      <c r="C77" t="str">
        <f>'Amravati - Total'!H78</f>
        <v>156 Villages Strengthening scheme of 144 villages RR</v>
      </c>
      <c r="D77" t="str">
        <f>'Amravati - Total'!F78</f>
        <v>Anjangaon</v>
      </c>
    </row>
    <row r="78" spans="1:4" x14ac:dyDescent="0.35">
      <c r="A78" t="str">
        <f>'Amravati - Total'!I79</f>
        <v>Takarkheda</v>
      </c>
      <c r="B78">
        <f>'Amravati - Total'!AA79</f>
        <v>1</v>
      </c>
      <c r="C78" t="str">
        <f>'Amravati - Total'!H79</f>
        <v>105 Villages RRWSS</v>
      </c>
      <c r="D78" t="str">
        <f>'Amravati - Total'!F79</f>
        <v>Amravati</v>
      </c>
    </row>
    <row r="79" spans="1:4" x14ac:dyDescent="0.35">
      <c r="A79" t="str">
        <f>'Amravati - Total'!I80</f>
        <v>Deori</v>
      </c>
      <c r="B79">
        <f>'Amravati - Total'!AA80</f>
        <v>0</v>
      </c>
      <c r="C79" t="str">
        <f>'Amravati - Total'!H80</f>
        <v>Akot 84 VRRWSS Tq. Akola, Akot &amp; Telhara Dist. Akola</v>
      </c>
      <c r="D79" t="str">
        <f>'Amravati - Total'!F80</f>
        <v>Akola</v>
      </c>
    </row>
    <row r="80" spans="1:4" x14ac:dyDescent="0.35">
      <c r="A80" t="str">
        <f>'Amravati - Total'!I81</f>
        <v>Rama</v>
      </c>
      <c r="B80">
        <f>'Amravati - Total'!AA81</f>
        <v>1</v>
      </c>
      <c r="C80" t="str">
        <f>'Amravati - Total'!H81</f>
        <v>105 Villages RRWSS</v>
      </c>
      <c r="D80" t="str">
        <f>'Amravati - Total'!F81</f>
        <v>Amravati</v>
      </c>
    </row>
    <row r="81" spans="1:4" x14ac:dyDescent="0.35">
      <c r="A81" t="str">
        <f>'Amravati - Total'!I82</f>
        <v>Bhatkuli NP</v>
      </c>
      <c r="B81">
        <f>'Amravati - Total'!AA82</f>
        <v>0</v>
      </c>
      <c r="C81" t="str">
        <f>'Amravati - Total'!H82</f>
        <v>105 Villages RRWSS</v>
      </c>
      <c r="D81" t="str">
        <f>'Amravati - Total'!F82</f>
        <v>Bhatkuli</v>
      </c>
    </row>
    <row r="82" spans="1:4" x14ac:dyDescent="0.35">
      <c r="A82" t="str">
        <f>'Amravati - Total'!I83</f>
        <v>Kurha</v>
      </c>
      <c r="B82">
        <f>'Amravati - Total'!AA83</f>
        <v>1</v>
      </c>
      <c r="C82" t="str">
        <f>'Amravati - Total'!H83</f>
        <v>Kurha &amp; 2 Villages RRWSS</v>
      </c>
      <c r="D82" t="str">
        <f>'Amravati - Total'!F83</f>
        <v>Motala</v>
      </c>
    </row>
    <row r="83" spans="1:4" x14ac:dyDescent="0.35">
      <c r="A83" t="str">
        <f>'Amravati - Total'!I84</f>
        <v>Khanapur</v>
      </c>
      <c r="B83">
        <f>'Amravati - Total'!AA84</f>
        <v>0</v>
      </c>
      <c r="C83" t="str">
        <f>'Amravati - Total'!H84</f>
        <v>105 Villages RRWSS</v>
      </c>
      <c r="D83" t="str">
        <f>'Amravati - Total'!F84</f>
        <v>Bhatkuli</v>
      </c>
    </row>
    <row r="84" spans="1:4" x14ac:dyDescent="0.35">
      <c r="A84" t="str">
        <f>'Amravati - Total'!I85</f>
        <v>Keliweli (New)</v>
      </c>
      <c r="B84">
        <f>'Amravati - Total'!AA85</f>
        <v>0</v>
      </c>
      <c r="C84" t="str">
        <f>'Amravati - Total'!H85</f>
        <v>Akot 84 VRRWSS Tq. Akola, Akot &amp; Telhara Dist. Akola</v>
      </c>
      <c r="D84" t="str">
        <f>'Amravati - Total'!F85</f>
        <v>Akola</v>
      </c>
    </row>
    <row r="85" spans="1:4" x14ac:dyDescent="0.35">
      <c r="A85" t="str">
        <f>'Amravati - Total'!I86</f>
        <v>Gajanan Township</v>
      </c>
      <c r="B85">
        <f>'Amravati - Total'!AA86</f>
        <v>0</v>
      </c>
      <c r="C85" t="str">
        <f>'Amravati - Total'!H86</f>
        <v>105 Villages RRWSS</v>
      </c>
      <c r="D85" t="str">
        <f>'Amravati - Total'!F86</f>
        <v>Bhatkuli</v>
      </c>
    </row>
    <row r="86" spans="1:4" x14ac:dyDescent="0.35">
      <c r="A86" t="str">
        <f>'Amravati - Total'!I87</f>
        <v>Gajanan Township</v>
      </c>
      <c r="B86">
        <f>'Amravati - Total'!AA87</f>
        <v>0</v>
      </c>
      <c r="C86" t="str">
        <f>'Amravati - Total'!H87</f>
        <v>105 Villages RRWSS</v>
      </c>
      <c r="D86" t="str">
        <f>'Amravati - Total'!F87</f>
        <v>Bhatkuli</v>
      </c>
    </row>
    <row r="87" spans="1:4" x14ac:dyDescent="0.35">
      <c r="A87" t="str">
        <f>'Amravati - Total'!I88</f>
        <v>Jalaka</v>
      </c>
      <c r="B87">
        <f>'Amravati - Total'!AA88</f>
        <v>1</v>
      </c>
      <c r="C87" t="str">
        <f>'Amravati - Total'!H88</f>
        <v>105 Villages RRWSS</v>
      </c>
      <c r="D87" t="str">
        <f>'Amravati - Total'!F88</f>
        <v>Bhatkuli</v>
      </c>
    </row>
    <row r="88" spans="1:4" x14ac:dyDescent="0.35">
      <c r="A88" t="str">
        <f>'Amravati - Total'!I89</f>
        <v>Tarkheda</v>
      </c>
      <c r="B88">
        <f>'Amravati - Total'!AA89</f>
        <v>0</v>
      </c>
      <c r="C88" t="str">
        <f>'Amravati - Total'!H89</f>
        <v>105 Villages RRWSS</v>
      </c>
      <c r="D88" t="str">
        <f>'Amravati - Total'!F89</f>
        <v>Amravati</v>
      </c>
    </row>
    <row r="89" spans="1:4" x14ac:dyDescent="0.35">
      <c r="A89" t="str">
        <f>'Amravati - Total'!I90</f>
        <v>Mundgaon</v>
      </c>
      <c r="B89">
        <f>'Amravati - Total'!AA90</f>
        <v>1</v>
      </c>
      <c r="C89" t="str">
        <f>'Amravati - Total'!H90</f>
        <v>Akot 84 VRRWSS Tq. Akola, Akot &amp; Telhara Dist. Akola</v>
      </c>
      <c r="D89" t="str">
        <f>'Amravati - Total'!F90</f>
        <v>Akola</v>
      </c>
    </row>
    <row r="90" spans="1:4" x14ac:dyDescent="0.35">
      <c r="A90" t="str">
        <f>'Amravati - Total'!I91</f>
        <v>Lotkhed</v>
      </c>
      <c r="B90">
        <f>'Amravati - Total'!AA91</f>
        <v>1</v>
      </c>
      <c r="C90" t="str">
        <f>'Amravati - Total'!H91</f>
        <v>Akot 84 VRRWSS Tq. Akola, Akot &amp; Telhara Dist. Akola</v>
      </c>
      <c r="D90" t="str">
        <f>'Amravati - Total'!F91</f>
        <v>Akola</v>
      </c>
    </row>
    <row r="91" spans="1:4" x14ac:dyDescent="0.35">
      <c r="A91" t="str">
        <f>'Amravati - Total'!I92</f>
        <v>Ambada Kandari</v>
      </c>
      <c r="B91">
        <f>'Amravati - Total'!AA92</f>
        <v>0</v>
      </c>
      <c r="C91" t="str">
        <f>'Amravati - Total'!H92</f>
        <v>83 Village RRWS Scheme MJP RR (C 39)</v>
      </c>
      <c r="D91" t="str">
        <f>'Amravati - Total'!F92</f>
        <v>Chandur Bazar</v>
      </c>
    </row>
    <row r="92" spans="1:4" x14ac:dyDescent="0.35">
      <c r="A92" t="str">
        <f>'Amravati - Total'!I93</f>
        <v>Januna</v>
      </c>
      <c r="B92">
        <f>'Amravati - Total'!AA93</f>
        <v>0</v>
      </c>
      <c r="C92" t="str">
        <f>'Amravati - Total'!H93</f>
        <v>Shahanur &amp; 9 Villages RRWS</v>
      </c>
      <c r="D92" t="str">
        <f>'Amravati - Total'!F93</f>
        <v>Achalpur</v>
      </c>
    </row>
    <row r="93" spans="1:4" x14ac:dyDescent="0.35">
      <c r="A93" t="str">
        <f>'Amravati - Total'!I94</f>
        <v>Kondwardha</v>
      </c>
      <c r="B93">
        <f>'Amravati - Total'!AA94</f>
        <v>1</v>
      </c>
      <c r="C93" t="str">
        <f>'Amravati - Total'!H94</f>
        <v>83 Village RRWS Scheme MJP RR (C 39)</v>
      </c>
      <c r="D93" t="str">
        <f>'Amravati - Total'!F94</f>
        <v>Chandur Bazar</v>
      </c>
    </row>
    <row r="94" spans="1:4" x14ac:dyDescent="0.35">
      <c r="A94" t="str">
        <f>'Amravati - Total'!I95</f>
        <v>Bhalsi</v>
      </c>
      <c r="B94">
        <f>'Amravati - Total'!AA95</f>
        <v>1</v>
      </c>
      <c r="C94" t="str">
        <f>'Amravati - Total'!H95</f>
        <v>105 Villages RRWSS</v>
      </c>
      <c r="D94" t="str">
        <f>'Amravati - Total'!F95</f>
        <v>Bhatkuli</v>
      </c>
    </row>
    <row r="95" spans="1:4" x14ac:dyDescent="0.35">
      <c r="A95" t="str">
        <f>'Amravati - Total'!I96</f>
        <v>Kawasa Bk.</v>
      </c>
      <c r="B95">
        <f>'Amravati - Total'!AA96</f>
        <v>0</v>
      </c>
      <c r="C95" t="str">
        <f>'Amravati - Total'!H96</f>
        <v>Akot 84 VRRWSS Tq. Akola, Akot &amp; Telhara Dist. Akola</v>
      </c>
      <c r="D95" t="str">
        <f>'Amravati - Total'!F96</f>
        <v>Akola</v>
      </c>
    </row>
    <row r="96" spans="1:4" x14ac:dyDescent="0.35">
      <c r="A96" t="str">
        <f>'Amravati - Total'!I97</f>
        <v>Giroli</v>
      </c>
      <c r="B96">
        <f>'Amravati - Total'!AA97</f>
        <v>1</v>
      </c>
      <c r="C96" t="str">
        <f>'Amravati - Total'!H97</f>
        <v>Dhamangaon Deshmukh &amp; 9 Villages RRWSS</v>
      </c>
      <c r="D96" t="str">
        <f>'Amravati - Total'!F97</f>
        <v>Motala</v>
      </c>
    </row>
    <row r="97" spans="1:4" x14ac:dyDescent="0.35">
      <c r="A97" t="str">
        <f>'Amravati - Total'!I98</f>
        <v>Barafgaon</v>
      </c>
      <c r="B97">
        <f>'Amravati - Total'!AA98</f>
        <v>0</v>
      </c>
      <c r="C97" t="str">
        <f>'Amravati - Total'!H98</f>
        <v>Wadali &amp; 8 Villages RRWSS</v>
      </c>
      <c r="D97" t="str">
        <f>'Amravati - Total'!F98</f>
        <v>Nandura</v>
      </c>
    </row>
    <row r="98" spans="1:4" x14ac:dyDescent="0.35">
      <c r="A98" t="str">
        <f>'Amravati - Total'!I99</f>
        <v>Wadi</v>
      </c>
      <c r="B98">
        <f>'Amravati - Total'!AA99</f>
        <v>1</v>
      </c>
      <c r="C98" t="str">
        <f>'Amravati - Total'!H99</f>
        <v>Pophali &amp; 3 Villages RRWSS</v>
      </c>
      <c r="D98" t="str">
        <f>'Amravati - Total'!F99</f>
        <v>Motala</v>
      </c>
    </row>
    <row r="99" spans="1:4" x14ac:dyDescent="0.35">
      <c r="A99" t="str">
        <f>'Amravati - Total'!I100</f>
        <v>Tawalar</v>
      </c>
      <c r="B99">
        <f>'Amravati - Total'!AA100</f>
        <v>1</v>
      </c>
      <c r="C99" t="str">
        <f>'Amravati - Total'!H100</f>
        <v>83 Village RRWS Scheme MJP RR (C 39)</v>
      </c>
      <c r="D99" t="str">
        <f>'Amravati - Total'!F100</f>
        <v>Achalpur</v>
      </c>
    </row>
    <row r="100" spans="1:4" x14ac:dyDescent="0.35">
      <c r="A100" t="str">
        <f>'Amravati - Total'!I101</f>
        <v>Tighora</v>
      </c>
      <c r="B100">
        <f>'Amravati - Total'!AA101</f>
        <v>0</v>
      </c>
      <c r="C100" t="str">
        <f>'Amravati - Total'!H101</f>
        <v>Papal &amp; 5 Villages RRWS</v>
      </c>
      <c r="D100" t="str">
        <f>'Amravati - Total'!F101</f>
        <v>Nandgaon Khandeshwar</v>
      </c>
    </row>
    <row r="101" spans="1:4" x14ac:dyDescent="0.35">
      <c r="A101" t="str">
        <f>'Amravati - Total'!I102</f>
        <v>Wani</v>
      </c>
      <c r="B101">
        <f>'Amravati - Total'!AA102</f>
        <v>0</v>
      </c>
      <c r="C101" t="str">
        <f>'Amravati - Total'!H102</f>
        <v>Akot 84 VRRWSS Tq. Akola, Akot &amp; Telhara Dist. Akola</v>
      </c>
      <c r="D101" t="str">
        <f>'Amravati - Total'!F102</f>
        <v>Akola</v>
      </c>
    </row>
    <row r="102" spans="1:4" x14ac:dyDescent="0.35">
      <c r="A102" t="str">
        <f>'Amravati - Total'!I103</f>
        <v>Balegaon</v>
      </c>
      <c r="B102">
        <f>'Amravati - Total'!AA103</f>
        <v>0</v>
      </c>
      <c r="C102" t="str">
        <f>'Amravati - Total'!H103</f>
        <v>Akot 84 VRRWSS Tq. Akola, Akot &amp; Telhara Dist. Akola</v>
      </c>
      <c r="D102" t="str">
        <f>'Amravati - Total'!F103</f>
        <v>Akola</v>
      </c>
    </row>
    <row r="103" spans="1:4" x14ac:dyDescent="0.35">
      <c r="A103" t="str">
        <f>'Amravati - Total'!I104</f>
        <v>Hanwatkhed</v>
      </c>
      <c r="B103">
        <f>'Amravati - Total'!AA104</f>
        <v>1</v>
      </c>
      <c r="C103" t="str">
        <f>'Amravati - Total'!H104</f>
        <v>Kurha &amp; 2 Villages RRWSS</v>
      </c>
      <c r="D103" t="str">
        <f>'Amravati - Total'!F104</f>
        <v>Motala</v>
      </c>
    </row>
    <row r="104" spans="1:4" x14ac:dyDescent="0.35">
      <c r="A104" t="str">
        <f>'Amravati - Total'!I105</f>
        <v>Shirala</v>
      </c>
      <c r="B104">
        <f>'Amravati - Total'!AA105</f>
        <v>0</v>
      </c>
      <c r="C104" t="str">
        <f>'Amravati - Total'!H105</f>
        <v>105 Villages RRWSS</v>
      </c>
      <c r="D104" t="str">
        <f>'Amravati - Total'!F105</f>
        <v>Amravati</v>
      </c>
    </row>
    <row r="105" spans="1:4" x14ac:dyDescent="0.35">
      <c r="A105" t="str">
        <f>'Amravati - Total'!I106</f>
        <v>Chincholi</v>
      </c>
      <c r="B105">
        <f>'Amravati - Total'!AA106</f>
        <v>1</v>
      </c>
      <c r="C105" t="str">
        <f>'Amravati - Total'!H106</f>
        <v>105 Villages RRWSS</v>
      </c>
      <c r="D105" t="str">
        <f>'Amravati - Total'!F106</f>
        <v>Bhatkuli</v>
      </c>
    </row>
    <row r="106" spans="1:4" x14ac:dyDescent="0.35">
      <c r="A106" t="str">
        <f>'Amravati - Total'!I107</f>
        <v>Dhonkhed</v>
      </c>
      <c r="B106">
        <f>'Amravati - Total'!AA107</f>
        <v>1</v>
      </c>
      <c r="C106" t="str">
        <f>'Amravati - Total'!H107</f>
        <v>Pophali &amp; 3 Villages RRWSS</v>
      </c>
      <c r="D106" t="str">
        <f>'Amravati - Total'!F107</f>
        <v>Motala</v>
      </c>
    </row>
    <row r="107" spans="1:4" x14ac:dyDescent="0.35">
      <c r="A107" t="str">
        <f>'Amravati - Total'!I108</f>
        <v>Deurwada</v>
      </c>
      <c r="B107">
        <f>'Amravati - Total'!AA108</f>
        <v>1</v>
      </c>
      <c r="C107" t="str">
        <f>'Amravati - Total'!H108</f>
        <v>83 Village RRWS Scheme MJP RR (C 39)</v>
      </c>
      <c r="D107" t="str">
        <f>'Amravati - Total'!F108</f>
        <v>Chandur Bazar</v>
      </c>
    </row>
    <row r="108" spans="1:4" x14ac:dyDescent="0.35">
      <c r="A108" t="str">
        <f>'Amravati - Total'!I109</f>
        <v>Pohara</v>
      </c>
      <c r="B108">
        <f>'Amravati - Total'!AA109</f>
        <v>1</v>
      </c>
      <c r="C108" t="str">
        <f>'Amravati - Total'!H109</f>
        <v>105 Villages RRWSS</v>
      </c>
      <c r="D108" t="str">
        <f>'Amravati - Total'!F109</f>
        <v>Chandur Bazar</v>
      </c>
    </row>
    <row r="109" spans="1:4" x14ac:dyDescent="0.35">
      <c r="A109" t="str">
        <f>'Amravati - Total'!I110</f>
        <v>Nijampur</v>
      </c>
      <c r="B109">
        <f>'Amravati - Total'!AA110</f>
        <v>1</v>
      </c>
      <c r="C109" t="str">
        <f>'Amravati - Total'!H110</f>
        <v>Akot 84 VRRWSS Tq. Akola, Akot &amp; Telhara Dist. Akola</v>
      </c>
      <c r="D109" t="str">
        <f>'Amravati - Total'!F110</f>
        <v>Akola</v>
      </c>
    </row>
    <row r="110" spans="1:4" x14ac:dyDescent="0.35">
      <c r="A110" t="str">
        <f>'Amravati - Total'!I111</f>
        <v>Ful Aamla</v>
      </c>
      <c r="B110">
        <f>'Amravati - Total'!AA111</f>
        <v>1</v>
      </c>
      <c r="C110" t="str">
        <f>'Amravati - Total'!H111</f>
        <v>Takli &amp; 4 Villages RRWS</v>
      </c>
      <c r="D110" t="str">
        <f>'Amravati - Total'!F111</f>
        <v>Nandgaon Khandeshwar</v>
      </c>
    </row>
    <row r="111" spans="1:4" x14ac:dyDescent="0.35">
      <c r="A111" t="str">
        <f>'Amravati - Total'!I112</f>
        <v>Pophali</v>
      </c>
      <c r="B111">
        <f>'Amravati - Total'!AA112</f>
        <v>1</v>
      </c>
      <c r="C111" t="str">
        <f>'Amravati - Total'!H112</f>
        <v>Pophali &amp; 3 Villages RRWSS</v>
      </c>
      <c r="D111" t="str">
        <f>'Amravati - Total'!F112</f>
        <v>Motala</v>
      </c>
    </row>
    <row r="112" spans="1:4" x14ac:dyDescent="0.35">
      <c r="A112" t="str">
        <f>'Amravati - Total'!I113</f>
        <v>Dhanora Gurav</v>
      </c>
      <c r="B112">
        <f>'Amravati - Total'!AA113</f>
        <v>0</v>
      </c>
      <c r="C112" t="str">
        <f>'Amravati - Total'!H113</f>
        <v>Dhanora Gurav &amp; 8 Villages RRWS</v>
      </c>
      <c r="D112" t="str">
        <f>'Amravati - Total'!F113</f>
        <v>Nandgaon Khandeshwar</v>
      </c>
    </row>
    <row r="113" spans="1:4" x14ac:dyDescent="0.35">
      <c r="A113" t="str">
        <f>'Amravati - Total'!I114</f>
        <v>Selora</v>
      </c>
      <c r="B113">
        <f>'Amravati - Total'!AA114</f>
        <v>1</v>
      </c>
      <c r="C113" t="str">
        <f>'Amravati - Total'!H114</f>
        <v>105 Villages RRWSS</v>
      </c>
      <c r="D113" t="str">
        <f>'Amravati - Total'!F114</f>
        <v>Amravati</v>
      </c>
    </row>
    <row r="114" spans="1:4" x14ac:dyDescent="0.35">
      <c r="A114" t="str">
        <f>'Amravati - Total'!I115</f>
        <v>Wasadi</v>
      </c>
      <c r="B114">
        <f>'Amravati - Total'!AA115</f>
        <v>0</v>
      </c>
      <c r="C114" t="str">
        <f>'Amravati - Total'!H115</f>
        <v>Wadali &amp; 8 Villages RRWSS</v>
      </c>
      <c r="D114" t="str">
        <f>'Amravati - Total'!F115</f>
        <v>Nandura</v>
      </c>
    </row>
    <row r="115" spans="1:4" x14ac:dyDescent="0.35">
      <c r="A115" t="str">
        <f>'Amravati - Total'!I116</f>
        <v>Garsoli</v>
      </c>
      <c r="B115">
        <f>'Amravati - Total'!AA116</f>
        <v>1</v>
      </c>
      <c r="C115" t="str">
        <f>'Amravati - Total'!H116</f>
        <v>Akot 84 VRRWSS Tq. Akola, Akot &amp; Telhara Dist. Akola</v>
      </c>
      <c r="D115" t="str">
        <f>'Amravati - Total'!F116</f>
        <v>Akola</v>
      </c>
    </row>
    <row r="116" spans="1:4" x14ac:dyDescent="0.35">
      <c r="A116" t="str">
        <f>'Amravati - Total'!I117</f>
        <v>Muramba</v>
      </c>
      <c r="B116">
        <f>'Amravati - Total'!AA117</f>
        <v>1</v>
      </c>
      <c r="C116" t="str">
        <f>'Amravati - Total'!H117</f>
        <v>Wadali &amp; 8 Villages RRWSS</v>
      </c>
      <c r="D116" t="str">
        <f>'Amravati - Total'!F117</f>
        <v>Nandura</v>
      </c>
    </row>
    <row r="117" spans="1:4" x14ac:dyDescent="0.35">
      <c r="A117" t="str">
        <f>'Amravati - Total'!I118</f>
        <v>Yerandgaon</v>
      </c>
      <c r="B117">
        <f>'Amravati - Total'!AA118</f>
        <v>0</v>
      </c>
      <c r="C117" t="str">
        <f>'Amravati - Total'!H118</f>
        <v>156 Villages Strengthening scheme of 144 villages RR</v>
      </c>
      <c r="D117" t="str">
        <f>'Amravati - Total'!F118</f>
        <v>Anjangaon</v>
      </c>
    </row>
    <row r="118" spans="1:4" x14ac:dyDescent="0.35">
      <c r="A118" t="str">
        <f>'Amravati - Total'!I119</f>
        <v>Narayanpur</v>
      </c>
      <c r="B118">
        <f>'Amravati - Total'!AA119</f>
        <v>1</v>
      </c>
      <c r="C118" t="str">
        <f>'Amravati - Total'!H119</f>
        <v>83 Village RRWS Scheme MJP RR (C 39)</v>
      </c>
      <c r="D118" t="str">
        <f>'Amravati - Total'!F119</f>
        <v>Chandur Bazar</v>
      </c>
    </row>
    <row r="119" spans="1:4" x14ac:dyDescent="0.35">
      <c r="A119" t="str">
        <f>'Amravati - Total'!I120</f>
        <v>Dhonkhed</v>
      </c>
      <c r="B119">
        <f>'Amravati - Total'!AA120</f>
        <v>1</v>
      </c>
      <c r="C119" t="str">
        <f>'Amravati - Total'!H120</f>
        <v>Pophali &amp; 3 Villages RRWSS</v>
      </c>
      <c r="D119" t="str">
        <f>'Amravati - Total'!F120</f>
        <v>Motala</v>
      </c>
    </row>
    <row r="120" spans="1:4" x14ac:dyDescent="0.35">
      <c r="A120" t="str">
        <f>'Amravati - Total'!I121</f>
        <v>Danori</v>
      </c>
      <c r="B120">
        <f>'Amravati - Total'!AA121</f>
        <v>0</v>
      </c>
      <c r="C120" t="str">
        <f>'Amravati - Total'!H121</f>
        <v>Akot 84 VRRWSS Tq. Akola, Akot &amp; Telhara Dist. Akola</v>
      </c>
      <c r="D120" t="str">
        <f>'Amravati - Total'!F121</f>
        <v>Akola</v>
      </c>
    </row>
    <row r="121" spans="1:4" x14ac:dyDescent="0.35">
      <c r="A121" t="str">
        <f>'Amravati - Total'!I122</f>
        <v>Wathoda</v>
      </c>
      <c r="B121">
        <f>'Amravati - Total'!AA122</f>
        <v>1</v>
      </c>
      <c r="C121" t="str">
        <f>'Amravati - Total'!H122</f>
        <v>105 Villages RRWSS</v>
      </c>
      <c r="D121" t="str">
        <f>'Amravati - Total'!F122</f>
        <v>Achalpur</v>
      </c>
    </row>
    <row r="122" spans="1:4" x14ac:dyDescent="0.35">
      <c r="A122" t="str">
        <f>'Amravati - Total'!I123</f>
        <v>Panori</v>
      </c>
      <c r="B122">
        <f>'Amravati - Total'!AA123</f>
        <v>0</v>
      </c>
      <c r="C122" t="str">
        <f>'Amravati - Total'!H123</f>
        <v>Akot 84 VRRWSS Tq. Akola, Akot &amp; Telhara Dist. Akola</v>
      </c>
      <c r="D122" t="str">
        <f>'Amravati - Total'!F123</f>
        <v>Akola</v>
      </c>
    </row>
    <row r="123" spans="1:4" x14ac:dyDescent="0.35">
      <c r="A123" t="str">
        <f>'Amravati - Total'!I124</f>
        <v>Chinchkheda</v>
      </c>
      <c r="B123">
        <f>'Amravati - Total'!AA124</f>
        <v>1</v>
      </c>
      <c r="C123" t="str">
        <f>'Amravati - Total'!H124</f>
        <v>105 Villages RRWSS</v>
      </c>
      <c r="D123" t="str">
        <f>'Amravati - Total'!F124</f>
        <v>Amravati</v>
      </c>
    </row>
    <row r="124" spans="1:4" x14ac:dyDescent="0.35">
      <c r="A124" t="str">
        <f>'Amravati - Total'!I125</f>
        <v>Muramba</v>
      </c>
      <c r="B124">
        <f>'Amravati - Total'!AA125</f>
        <v>1</v>
      </c>
      <c r="C124" t="str">
        <f>'Amravati - Total'!H125</f>
        <v>Wadali &amp; 8 Villages RRWSS</v>
      </c>
      <c r="D124" t="str">
        <f>'Amravati - Total'!F125</f>
        <v>Nandura</v>
      </c>
    </row>
    <row r="125" spans="1:4" x14ac:dyDescent="0.35">
      <c r="A125" t="str">
        <f>'Amravati - Total'!I126</f>
        <v>Dautpur -Kanfodi</v>
      </c>
      <c r="B125">
        <f>'Amravati - Total'!AA126</f>
        <v>1</v>
      </c>
      <c r="C125" t="str">
        <f>'Amravati - Total'!H126</f>
        <v>105 Villages RRWSS</v>
      </c>
      <c r="D125" t="str">
        <f>'Amravati - Total'!F126</f>
        <v>Bhatkuli</v>
      </c>
    </row>
    <row r="126" spans="1:4" x14ac:dyDescent="0.35">
      <c r="A126" t="str">
        <f>'Amravati - Total'!I127</f>
        <v>Kharala</v>
      </c>
      <c r="B126">
        <f>'Amravati - Total'!AA127</f>
        <v>1</v>
      </c>
      <c r="C126" t="str">
        <f>'Amravati - Total'!H127</f>
        <v>105 Villages RRWSS</v>
      </c>
      <c r="D126" t="str">
        <f>'Amravati - Total'!F127</f>
        <v>Bhatkuli</v>
      </c>
    </row>
    <row r="127" spans="1:4" x14ac:dyDescent="0.35">
      <c r="A127" t="str">
        <f>'Amravati - Total'!I128</f>
        <v>Bopnemtaba</v>
      </c>
      <c r="B127">
        <f>'Amravati - Total'!AA128</f>
        <v>0</v>
      </c>
      <c r="C127" t="str">
        <f>'Amravati - Total'!H128</f>
        <v>Takli &amp; 4 Villages RRWS</v>
      </c>
      <c r="D127" t="str">
        <f>'Amravati - Total'!F128</f>
        <v>Nandgaon Khandeshwar</v>
      </c>
    </row>
    <row r="128" spans="1:4" x14ac:dyDescent="0.35">
      <c r="A128" t="str">
        <f>'Amravati - Total'!I129</f>
        <v>Shirajgaon</v>
      </c>
      <c r="B128">
        <f>'Amravati - Total'!AA129</f>
        <v>1</v>
      </c>
      <c r="C128" t="str">
        <f>'Amravati - Total'!H129</f>
        <v>105 Villages RRWSS</v>
      </c>
      <c r="D128" t="str">
        <f>'Amravati - Total'!F129</f>
        <v>Amravati</v>
      </c>
    </row>
    <row r="129" spans="1:4" x14ac:dyDescent="0.35">
      <c r="A129" t="str">
        <f>'Amravati - Total'!I130</f>
        <v>Hiwara Kh.</v>
      </c>
      <c r="B129">
        <f>'Amravati - Total'!AA130</f>
        <v>1</v>
      </c>
      <c r="C129" t="str">
        <f>'Amravati - Total'!H130</f>
        <v>Takli &amp; 4 Villages RRWS</v>
      </c>
      <c r="D129" t="str">
        <f>'Amravati - Total'!F130</f>
        <v>Nandgaon Khandeshwar</v>
      </c>
    </row>
    <row r="130" spans="1:4" x14ac:dyDescent="0.35">
      <c r="A130" t="str">
        <f>'Amravati - Total'!I131</f>
        <v>Virshi</v>
      </c>
      <c r="B130">
        <f>'Amravati - Total'!AA131</f>
        <v>1</v>
      </c>
      <c r="C130" t="str">
        <f>'Amravati - Total'!H131</f>
        <v>105 Villages RRWSS</v>
      </c>
      <c r="D130" t="str">
        <f>'Amravati - Total'!F131</f>
        <v>Achalpur</v>
      </c>
    </row>
    <row r="131" spans="1:4" x14ac:dyDescent="0.35">
      <c r="A131" t="str">
        <f>'Amravati - Total'!I132</f>
        <v>Taroda</v>
      </c>
      <c r="B131">
        <f>'Amravati - Total'!AA132</f>
        <v>1</v>
      </c>
      <c r="C131" t="str">
        <f>'Amravati - Total'!H132</f>
        <v>Akot 84 VRRWSS Tq. Akola, Akot &amp; Telhara Dist. Akola</v>
      </c>
      <c r="D131" t="str">
        <f>'Amravati - Total'!F132</f>
        <v>Akola</v>
      </c>
    </row>
    <row r="132" spans="1:4" x14ac:dyDescent="0.35">
      <c r="A132" t="str">
        <f>'Amravati - Total'!I133</f>
        <v>Gondhankhed</v>
      </c>
      <c r="B132">
        <f>'Amravati - Total'!AA133</f>
        <v>1</v>
      </c>
      <c r="C132" t="str">
        <f>'Amravati - Total'!H133</f>
        <v>Padali &amp; 5 Villages RRWSS</v>
      </c>
      <c r="D132" t="str">
        <f>'Amravati - Total'!F133</f>
        <v>Buldhana</v>
      </c>
    </row>
    <row r="133" spans="1:4" x14ac:dyDescent="0.35">
      <c r="A133" t="str">
        <f>'Amravati - Total'!I134</f>
        <v>Nanad no 2</v>
      </c>
      <c r="B133">
        <f>'Amravati - Total'!AA134</f>
        <v>0</v>
      </c>
      <c r="C133" t="str">
        <f>'Amravati - Total'!H134</f>
        <v>Malpathar 28 Villages, (Reju.)</v>
      </c>
      <c r="D133" t="str">
        <f>'Amravati - Total'!F134</f>
        <v>Pusad</v>
      </c>
    </row>
    <row r="134" spans="1:4" x14ac:dyDescent="0.35">
      <c r="A134" t="str">
        <f>'Amravati - Total'!I135</f>
        <v>Hatkhed</v>
      </c>
      <c r="B134">
        <f>'Amravati - Total'!AA135</f>
        <v>0</v>
      </c>
      <c r="C134" t="str">
        <f>'Amravati - Total'!H135</f>
        <v>105 Villages RRWSS</v>
      </c>
      <c r="D134" t="str">
        <f>'Amravati - Total'!F135</f>
        <v>Bhatkuli</v>
      </c>
    </row>
    <row r="135" spans="1:4" x14ac:dyDescent="0.35">
      <c r="A135" t="str">
        <f>'Amravati - Total'!I136</f>
        <v>Tandulwadi</v>
      </c>
      <c r="B135">
        <f>'Amravati - Total'!AA136</f>
        <v>1</v>
      </c>
      <c r="C135" t="str">
        <f>'Amravati - Total'!H136</f>
        <v>Akot 84 VRRWSS Tq. Akola, Akot &amp; Telhara Dist. Akola</v>
      </c>
      <c r="D135" t="str">
        <f>'Amravati - Total'!F136</f>
        <v>Akola</v>
      </c>
    </row>
    <row r="136" spans="1:4" x14ac:dyDescent="0.35">
      <c r="A136" t="str">
        <f>'Amravati - Total'!I137</f>
        <v>Yelki</v>
      </c>
      <c r="B136">
        <f>'Amravati - Total'!AA137</f>
        <v>0</v>
      </c>
      <c r="C136" t="str">
        <f>'Amravati - Total'!H137</f>
        <v>105 Villages RRWSS</v>
      </c>
      <c r="D136" t="str">
        <f>'Amravati - Total'!F137</f>
        <v>Achalpur</v>
      </c>
    </row>
    <row r="137" spans="1:4" x14ac:dyDescent="0.35">
      <c r="A137" t="str">
        <f>'Amravati - Total'!I138</f>
        <v>Wadi</v>
      </c>
      <c r="B137">
        <f>'Amravati - Total'!AA138</f>
        <v>0</v>
      </c>
      <c r="C137" t="str">
        <f>'Amravati - Total'!H138</f>
        <v>Pophali &amp; 3 Villages RRWSS</v>
      </c>
      <c r="D137" t="str">
        <f>'Amravati - Total'!F138</f>
        <v>Motala</v>
      </c>
    </row>
    <row r="138" spans="1:4" x14ac:dyDescent="0.35">
      <c r="A138" t="str">
        <f>'Amravati - Total'!I139</f>
        <v>Saur</v>
      </c>
      <c r="B138">
        <f>'Amravati - Total'!AA139</f>
        <v>0</v>
      </c>
      <c r="C138" t="str">
        <f>'Amravati - Total'!H139</f>
        <v>105 Villages RRWSS</v>
      </c>
      <c r="D138" t="str">
        <f>'Amravati - Total'!F139</f>
        <v>Amravati</v>
      </c>
    </row>
    <row r="139" spans="1:4" x14ac:dyDescent="0.35">
      <c r="A139" t="str">
        <f>'Amravati - Total'!I140</f>
        <v>Pophali</v>
      </c>
      <c r="B139">
        <f>'Amravati - Total'!AA140</f>
        <v>1</v>
      </c>
      <c r="C139" t="str">
        <f>'Amravati - Total'!H140</f>
        <v>Pophali &amp; 3 Villages RRWSS</v>
      </c>
      <c r="D139" t="str">
        <f>'Amravati - Total'!F140</f>
        <v>Motala</v>
      </c>
    </row>
    <row r="140" spans="1:4" x14ac:dyDescent="0.35">
      <c r="A140" t="str">
        <f>'Amravati - Total'!I141</f>
        <v>Rohada</v>
      </c>
      <c r="B140">
        <f>'Amravati - Total'!AA141</f>
        <v>0</v>
      </c>
      <c r="C140" t="str">
        <f>'Amravati - Total'!H141</f>
        <v>Malpathar 28 Villages, (Reju.)</v>
      </c>
      <c r="D140" t="str">
        <f>'Amravati - Total'!F141</f>
        <v>Pusad</v>
      </c>
    </row>
    <row r="141" spans="1:4" x14ac:dyDescent="0.35">
      <c r="A141" t="str">
        <f>'Amravati - Total'!I142</f>
        <v>Mhaispur</v>
      </c>
      <c r="B141">
        <f>'Amravati - Total'!AA142</f>
        <v>1</v>
      </c>
      <c r="C141" t="str">
        <f>'Amravati - Total'!H142</f>
        <v>105 Villages RRWSS</v>
      </c>
      <c r="D141" t="str">
        <f>'Amravati - Total'!F142</f>
        <v>Chandur Bazar</v>
      </c>
    </row>
    <row r="142" spans="1:4" x14ac:dyDescent="0.35">
      <c r="A142" t="str">
        <f>'Amravati - Total'!I143</f>
        <v>Kavitha Bk.</v>
      </c>
      <c r="B142">
        <f>'Amravati - Total'!AA143</f>
        <v>1</v>
      </c>
      <c r="C142" t="str">
        <f>'Amravati - Total'!H143</f>
        <v>83 Village RRWS Scheme MJP RR (C 39)</v>
      </c>
      <c r="D142" t="str">
        <f>'Amravati - Total'!F143</f>
        <v>Chandur Bazar</v>
      </c>
    </row>
    <row r="143" spans="1:4" x14ac:dyDescent="0.35">
      <c r="A143" t="str">
        <f>'Amravati - Total'!I144</f>
        <v>Papal</v>
      </c>
      <c r="B143">
        <f>'Amravati - Total'!AA144</f>
        <v>0</v>
      </c>
      <c r="C143" t="str">
        <f>'Amravati - Total'!H144</f>
        <v>Papal &amp; 5 Villages RRWS</v>
      </c>
      <c r="D143" t="str">
        <f>'Amravati - Total'!F144</f>
        <v>Nandgaon Khandeshwar</v>
      </c>
    </row>
    <row r="144" spans="1:4" x14ac:dyDescent="0.35">
      <c r="A144" t="str">
        <f>'Amravati - Total'!I145</f>
        <v>Patsul</v>
      </c>
      <c r="B144">
        <f>'Amravati - Total'!AA145</f>
        <v>0</v>
      </c>
      <c r="C144" t="str">
        <f>'Amravati - Total'!H145</f>
        <v>Akot 84 VRRWSS Tq. Akola, Akot &amp; Telhara Dist. Akola</v>
      </c>
      <c r="D144" t="str">
        <f>'Amravati - Total'!F145</f>
        <v>Akola</v>
      </c>
    </row>
    <row r="145" spans="1:4" x14ac:dyDescent="0.35">
      <c r="A145" t="str">
        <f>'Amravati - Total'!I146</f>
        <v>Thokbarda</v>
      </c>
      <c r="B145">
        <f>'Amravati - Total'!AA146</f>
        <v>1</v>
      </c>
      <c r="C145" t="str">
        <f>'Amravati - Total'!H146</f>
        <v>83 Village RRWS Scheme MJP RR (C 39)</v>
      </c>
      <c r="D145" t="str">
        <f>'Amravati - Total'!F146</f>
        <v>Achalpur</v>
      </c>
    </row>
    <row r="146" spans="1:4" x14ac:dyDescent="0.35">
      <c r="A146" t="str">
        <f>'Amravati - Total'!I147</f>
        <v>Kandali</v>
      </c>
      <c r="B146">
        <f>'Amravati - Total'!AA147</f>
        <v>1</v>
      </c>
      <c r="C146" t="str">
        <f>'Amravati - Total'!H147</f>
        <v>83 Village RRWS Scheme MJP RR (C 39)</v>
      </c>
      <c r="D146" t="str">
        <f>'Amravati - Total'!F147</f>
        <v>Chandur Bazar</v>
      </c>
    </row>
    <row r="147" spans="1:4" x14ac:dyDescent="0.35">
      <c r="A147" t="str">
        <f>'Amravati - Total'!I148</f>
        <v>Pimpalgaon Nath</v>
      </c>
      <c r="B147">
        <f>'Amravati - Total'!AA148</f>
        <v>1</v>
      </c>
      <c r="C147" t="str">
        <f>'Amravati - Total'!H148</f>
        <v>Dhamangaon Deshmukh &amp; 9 Villages RRWSS</v>
      </c>
      <c r="D147" t="str">
        <f>'Amravati - Total'!F148</f>
        <v>Motala</v>
      </c>
    </row>
    <row r="148" spans="1:4" x14ac:dyDescent="0.35">
      <c r="A148" t="str">
        <f>'Amravati - Total'!I149</f>
        <v>Pimpalgaon Nath</v>
      </c>
      <c r="B148">
        <f>'Amravati - Total'!AA149</f>
        <v>1</v>
      </c>
      <c r="C148" t="str">
        <f>'Amravati - Total'!H149</f>
        <v>Dhamangaon Deshmukh &amp; 9 Villages RRWSS</v>
      </c>
      <c r="D148" t="str">
        <f>'Amravati - Total'!F149</f>
        <v>Motala</v>
      </c>
    </row>
    <row r="149" spans="1:4" x14ac:dyDescent="0.35">
      <c r="A149" t="str">
        <f>'Amravati - Total'!I150</f>
        <v>Pimpalgaon Nath Tanda</v>
      </c>
      <c r="B149">
        <f>'Amravati - Total'!AA150</f>
        <v>1</v>
      </c>
      <c r="C149" t="str">
        <f>'Amravati - Total'!H150</f>
        <v>Dhamangaon Deshmukh &amp; 9 Villages RRWSS</v>
      </c>
      <c r="D149" t="str">
        <f>'Amravati - Total'!F150</f>
        <v>Motala</v>
      </c>
    </row>
    <row r="150" spans="1:4" x14ac:dyDescent="0.35">
      <c r="A150" t="str">
        <f>'Amravati - Total'!I151</f>
        <v>Pimpalgaon Nath Tanda</v>
      </c>
      <c r="B150">
        <f>'Amravati - Total'!AA151</f>
        <v>1</v>
      </c>
      <c r="C150" t="str">
        <f>'Amravati - Total'!H151</f>
        <v>Dhamangaon Deshmukh &amp; 9 Villages RRWSS</v>
      </c>
      <c r="D150" t="str">
        <f>'Amravati - Total'!F151</f>
        <v>Motala</v>
      </c>
    </row>
    <row r="151" spans="1:4" x14ac:dyDescent="0.35">
      <c r="A151" t="str">
        <f>'Amravati - Total'!I152</f>
        <v>Ramgaon Tanda</v>
      </c>
      <c r="B151">
        <f>'Amravati - Total'!AA152</f>
        <v>0</v>
      </c>
      <c r="C151" t="str">
        <f>'Amravati - Total'!H152</f>
        <v>Dhamangaon Deshmukh &amp; 9 Villages RRWSS</v>
      </c>
      <c r="D151" t="str">
        <f>'Amravati - Total'!F152</f>
        <v>Motala</v>
      </c>
    </row>
    <row r="152" spans="1:4" x14ac:dyDescent="0.35">
      <c r="A152" t="str">
        <f>'Amravati - Total'!I153</f>
        <v>Ramgaon Tanda</v>
      </c>
      <c r="B152">
        <f>'Amravati - Total'!AA153</f>
        <v>0</v>
      </c>
      <c r="C152" t="str">
        <f>'Amravati - Total'!H153</f>
        <v>Dhamangaon Deshmukh &amp; 9 Villages RRWSS</v>
      </c>
      <c r="D152" t="str">
        <f>'Amravati - Total'!F153</f>
        <v>Motala</v>
      </c>
    </row>
    <row r="153" spans="1:4" x14ac:dyDescent="0.35">
      <c r="A153" t="str">
        <f>'Amravati - Total'!I154</f>
        <v>Ramgaon Tanda</v>
      </c>
      <c r="B153">
        <f>'Amravati - Total'!AA154</f>
        <v>1</v>
      </c>
      <c r="C153" t="str">
        <f>'Amravati - Total'!H154</f>
        <v>Dhamangaon Deshmukh &amp; 9 Villages RRWSS</v>
      </c>
      <c r="D153" t="str">
        <f>'Amravati - Total'!F154</f>
        <v>Motala</v>
      </c>
    </row>
    <row r="154" spans="1:4" x14ac:dyDescent="0.35">
      <c r="A154" t="str">
        <f>'Amravati - Total'!I155</f>
        <v>Chinchkhed Nath</v>
      </c>
      <c r="B154">
        <f>'Amravati - Total'!AA155</f>
        <v>1</v>
      </c>
      <c r="C154" t="str">
        <f>'Amravati - Total'!H155</f>
        <v>Dhamangaon Deshmukh &amp; 9 Villages RRWSS</v>
      </c>
      <c r="D154" t="str">
        <f>'Amravati - Total'!F155</f>
        <v>Motala</v>
      </c>
    </row>
    <row r="155" spans="1:4" x14ac:dyDescent="0.35">
      <c r="A155" t="str">
        <f>'Amravati - Total'!I156</f>
        <v>Chinchkhed Nath</v>
      </c>
      <c r="B155">
        <f>'Amravati - Total'!AA156</f>
        <v>0</v>
      </c>
      <c r="C155" t="str">
        <f>'Amravati - Total'!H156</f>
        <v>Dhamangaon Deshmukh &amp; 9 Villages RRWSS</v>
      </c>
      <c r="D155" t="str">
        <f>'Amravati - Total'!F156</f>
        <v>Motala</v>
      </c>
    </row>
    <row r="156" spans="1:4" x14ac:dyDescent="0.35">
      <c r="A156" t="str">
        <f>'Amravati - Total'!I157</f>
        <v>Rajurwadi</v>
      </c>
      <c r="B156">
        <f>'Amravati - Total'!AA157</f>
        <v>1</v>
      </c>
      <c r="C156" t="str">
        <f>'Amravati - Total'!H157</f>
        <v>Akot 84 VRRWSS Tq. Akola, Akot &amp; Telhara Dist. Akola</v>
      </c>
      <c r="D156" t="str">
        <f>'Amravati - Total'!F157</f>
        <v>Akola</v>
      </c>
    </row>
    <row r="157" spans="1:4" x14ac:dyDescent="0.35">
      <c r="A157" t="str">
        <f>'Amravati - Total'!I158</f>
        <v>Waki</v>
      </c>
      <c r="B157">
        <f>'Amravati - Total'!AA158</f>
        <v>1</v>
      </c>
      <c r="C157" t="str">
        <f>'Amravati - Total'!H158</f>
        <v>105 Villages RRWSS</v>
      </c>
      <c r="D157" t="str">
        <f>'Amravati - Total'!F158</f>
        <v>Achalpur</v>
      </c>
    </row>
    <row r="158" spans="1:4" x14ac:dyDescent="0.35">
      <c r="A158" t="str">
        <f>'Amravati - Total'!I159</f>
        <v>Isalwadi</v>
      </c>
      <c r="B158">
        <f>'Amravati - Total'!AA159</f>
        <v>1</v>
      </c>
      <c r="C158" t="str">
        <f>'Amravati - Total'!H159</f>
        <v>Dhamangaon Deshmukh &amp; 9 Villages RRWSS</v>
      </c>
      <c r="D158" t="str">
        <f>'Amravati - Total'!F159</f>
        <v>Motala</v>
      </c>
    </row>
    <row r="159" spans="1:4" x14ac:dyDescent="0.35">
      <c r="A159" t="str">
        <f>'Amravati - Total'!I160</f>
        <v>Takali</v>
      </c>
      <c r="B159">
        <f>'Amravati - Total'!AA160</f>
        <v>1</v>
      </c>
      <c r="C159" t="str">
        <f>'Amravati - Total'!H160</f>
        <v>Takli &amp; 4 Villages RRWS</v>
      </c>
      <c r="D159" t="str">
        <f>'Amravati - Total'!F160</f>
        <v>Nandgaon Khandeshwar</v>
      </c>
    </row>
    <row r="160" spans="1:4" x14ac:dyDescent="0.35">
      <c r="A160" t="str">
        <f>'Amravati - Total'!I161</f>
        <v>Nirul</v>
      </c>
      <c r="B160">
        <f>'Amravati - Total'!AA161</f>
        <v>1</v>
      </c>
      <c r="C160" t="str">
        <f>'Amravati - Total'!H161</f>
        <v>105 Villages RRWSS</v>
      </c>
      <c r="D160" t="str">
        <f>'Amravati - Total'!F161</f>
        <v>Chandur Bazar</v>
      </c>
    </row>
    <row r="161" spans="1:4" x14ac:dyDescent="0.35">
      <c r="A161" t="str">
        <f>'Amravati - Total'!I162</f>
        <v>Ner</v>
      </c>
      <c r="B161">
        <f>'Amravati - Total'!AA162</f>
        <v>0</v>
      </c>
      <c r="C161" t="str">
        <f>'Amravati - Total'!H162</f>
        <v>Akot 84 VRRWSS Tq. Akola, Akot &amp; Telhara Dist. Akola</v>
      </c>
      <c r="D161" t="str">
        <f>'Amravati - Total'!F162</f>
        <v>Telhara</v>
      </c>
    </row>
    <row r="162" spans="1:4" x14ac:dyDescent="0.35">
      <c r="A162" t="str">
        <f>'Amravati - Total'!I163</f>
        <v>Palaskhed Nago</v>
      </c>
      <c r="B162">
        <f>'Amravati - Total'!AA163</f>
        <v>1</v>
      </c>
      <c r="C162" t="str">
        <f>'Amravati - Total'!H163</f>
        <v>Padali &amp; 5 Villages RRWSS</v>
      </c>
      <c r="D162" t="str">
        <f>'Amravati - Total'!F163</f>
        <v>Buldhana</v>
      </c>
    </row>
    <row r="163" spans="1:4" x14ac:dyDescent="0.35">
      <c r="A163" t="str">
        <f>'Amravati - Total'!I164</f>
        <v>Chakur</v>
      </c>
      <c r="B163">
        <f>'Amravati - Total'!AA164</f>
        <v>1</v>
      </c>
      <c r="C163" t="str">
        <f>'Amravati - Total'!H164</f>
        <v>105 Villages RRWSS</v>
      </c>
      <c r="D163" t="str">
        <f>'Amravati - Total'!F164</f>
        <v>Bhatkuli</v>
      </c>
    </row>
    <row r="164" spans="1:4" x14ac:dyDescent="0.35">
      <c r="A164" t="str">
        <f>'Amravati - Total'!I165</f>
        <v>Deori</v>
      </c>
      <c r="B164">
        <f>'Amravati - Total'!AA165</f>
        <v>1</v>
      </c>
      <c r="C164" t="str">
        <f>'Amravati - Total'!H165</f>
        <v>105 Villages RRWSS</v>
      </c>
      <c r="D164" t="str">
        <f>'Amravati - Total'!F165</f>
        <v>Bhatkuli</v>
      </c>
    </row>
    <row r="165" spans="1:4" x14ac:dyDescent="0.35">
      <c r="A165" t="str">
        <f>'Amravati - Total'!I166</f>
        <v>Chinchkheda</v>
      </c>
      <c r="B165">
        <f>'Amravati - Total'!AA166</f>
        <v>1</v>
      </c>
      <c r="C165" t="str">
        <f>'Amravati - Total'!H166</f>
        <v>105 Villages RRWSS</v>
      </c>
      <c r="D165" t="str">
        <f>'Amravati - Total'!F166</f>
        <v>Amravati</v>
      </c>
    </row>
    <row r="166" spans="1:4" x14ac:dyDescent="0.35">
      <c r="A166" t="str">
        <f>'Amravati - Total'!I167</f>
        <v>Kavitha Bk.</v>
      </c>
      <c r="B166">
        <f>'Amravati - Total'!AA167</f>
        <v>1</v>
      </c>
      <c r="C166" t="str">
        <f>'Amravati - Total'!H167</f>
        <v>83 Village RRWS Scheme MJP RR (C 39)</v>
      </c>
      <c r="D166" t="str">
        <f>'Amravati - Total'!F167</f>
        <v>Chandur Bazar</v>
      </c>
    </row>
    <row r="167" spans="1:4" x14ac:dyDescent="0.35">
      <c r="A167" t="str">
        <f>'Amravati - Total'!I168</f>
        <v>Karajgaon (Mahal)</v>
      </c>
      <c r="B167">
        <f>'Amravati - Total'!AA168</f>
        <v>1</v>
      </c>
      <c r="C167" t="str">
        <f>'Amravati - Total'!H168</f>
        <v>83 Village RRWS Scheme MJP RR (C 39)</v>
      </c>
      <c r="D167" t="str">
        <f>'Amravati - Total'!F168</f>
        <v>Chandur Bazar</v>
      </c>
    </row>
    <row r="168" spans="1:4" x14ac:dyDescent="0.35">
      <c r="A168" t="str">
        <f>'Amravati - Total'!I169</f>
        <v>Khaparwadi Bk.</v>
      </c>
      <c r="B168">
        <f>'Amravati - Total'!AA169</f>
        <v>0</v>
      </c>
      <c r="C168" t="str">
        <f>'Amravati - Total'!H169</f>
        <v>Akot 84 VRRWSS Tq. Akola, Akot &amp; Telhara Dist. Akola</v>
      </c>
      <c r="D168" t="str">
        <f>'Amravati - Total'!F169</f>
        <v>Akola</v>
      </c>
    </row>
    <row r="169" spans="1:4" x14ac:dyDescent="0.35">
      <c r="A169" t="str">
        <f>'Amravati - Total'!I170</f>
        <v>Bhangi Vasti</v>
      </c>
      <c r="B169">
        <f>'Amravati - Total'!AA170</f>
        <v>0</v>
      </c>
      <c r="C169" t="str">
        <f>'Amravati - Total'!H170</f>
        <v>Dhamangaon Deshmukh &amp; 9 Villages RRWSS</v>
      </c>
      <c r="D169" t="str">
        <f>'Amravati - Total'!F170</f>
        <v>Motala</v>
      </c>
    </row>
    <row r="170" spans="1:4" x14ac:dyDescent="0.35">
      <c r="A170" t="str">
        <f>'Amravati - Total'!I171</f>
        <v>Kharpi</v>
      </c>
      <c r="B170">
        <f>'Amravati - Total'!AA171</f>
        <v>1</v>
      </c>
      <c r="C170" t="str">
        <f>'Amravati - Total'!H171</f>
        <v>83 Village RRWS Scheme MJP RR (C 39)</v>
      </c>
      <c r="D170" t="str">
        <f>'Amravati - Total'!F171</f>
        <v>Chandur Bazar</v>
      </c>
    </row>
    <row r="171" spans="1:4" x14ac:dyDescent="0.35">
      <c r="A171" t="str">
        <f>'Amravati - Total'!I172</f>
        <v>Kumbhi</v>
      </c>
      <c r="B171">
        <f>'Amravati - Total'!AA172</f>
        <v>1</v>
      </c>
      <c r="C171" t="str">
        <f>'Amravati - Total'!H172</f>
        <v>83 Village RRWS Scheme MJP RR (C 39)</v>
      </c>
      <c r="D171" t="str">
        <f>'Amravati - Total'!F172</f>
        <v>Chandur Bazar</v>
      </c>
    </row>
    <row r="172" spans="1:4" x14ac:dyDescent="0.35">
      <c r="A172" t="str">
        <f>'Amravati - Total'!I173</f>
        <v>Palas Mandal</v>
      </c>
      <c r="B172">
        <f>'Amravati - Total'!AA173</f>
        <v>0</v>
      </c>
      <c r="C172" t="str">
        <f>'Amravati - Total'!H173</f>
        <v>Dhanora Gurav &amp; 8 Villages RRWS</v>
      </c>
      <c r="D172" t="str">
        <f>'Amravati - Total'!F173</f>
        <v>Nandgaon Khandeshwar</v>
      </c>
    </row>
    <row r="173" spans="1:4" x14ac:dyDescent="0.35">
      <c r="A173" t="str">
        <f>'Amravati - Total'!I174</f>
        <v>Makrampur</v>
      </c>
      <c r="B173">
        <f>'Amravati - Total'!AA174</f>
        <v>0</v>
      </c>
      <c r="C173" t="str">
        <f>'Amravati - Total'!H174</f>
        <v>105 Villages RRWSS</v>
      </c>
      <c r="D173" t="str">
        <f>'Amravati - Total'!F174</f>
        <v>Chandur Bazar</v>
      </c>
    </row>
    <row r="174" spans="1:4" x14ac:dyDescent="0.35">
      <c r="A174" t="str">
        <f>'Amravati - Total'!I175</f>
        <v>Deomali</v>
      </c>
      <c r="B174">
        <f>'Amravati - Total'!AA175</f>
        <v>1</v>
      </c>
      <c r="C174" t="str">
        <f>'Amravati - Total'!H175</f>
        <v>83 Village RRWS Scheme MJP RR (C 39)</v>
      </c>
      <c r="D174" t="str">
        <f>'Amravati - Total'!F175</f>
        <v>Chandur Bazar</v>
      </c>
    </row>
    <row r="175" spans="1:4" x14ac:dyDescent="0.35">
      <c r="A175" t="str">
        <f>'Amravati - Total'!I176</f>
        <v>Bhangi Tanda</v>
      </c>
      <c r="B175">
        <f>'Amravati - Total'!AA176</f>
        <v>1</v>
      </c>
      <c r="C175" t="str">
        <f>'Amravati - Total'!H176</f>
        <v>Dhamangaon Deshmukh &amp; 9 Villages RRWSS</v>
      </c>
      <c r="D175" t="str">
        <f>'Amravati - Total'!F176</f>
        <v>Motala</v>
      </c>
    </row>
    <row r="176" spans="1:4" x14ac:dyDescent="0.35">
      <c r="A176" t="str">
        <f>'Amravati - Total'!I177</f>
        <v>Aamti</v>
      </c>
      <c r="B176">
        <f>'Amravati - Total'!AA177</f>
        <v>0</v>
      </c>
      <c r="C176" t="str">
        <f>'Amravati - Total'!H177</f>
        <v>Malpathar 28 Villages, (Reju.)</v>
      </c>
      <c r="D176" t="str">
        <f>'Amravati - Total'!F177</f>
        <v>Pusad</v>
      </c>
    </row>
    <row r="177" spans="1:4" x14ac:dyDescent="0.35">
      <c r="A177" t="str">
        <f>'Amravati - Total'!I178</f>
        <v>Sangavi</v>
      </c>
      <c r="B177">
        <f>'Amravati - Total'!AA178</f>
        <v>1</v>
      </c>
      <c r="C177" t="str">
        <f>'Amravati - Total'!H178</f>
        <v>Akot 84 VRRWSS Tq. Akola, Akot &amp; Telhara Dist. Akola</v>
      </c>
      <c r="D177" t="str">
        <f>'Amravati - Total'!F178</f>
        <v>Akola</v>
      </c>
    </row>
    <row r="178" spans="1:4" x14ac:dyDescent="0.35">
      <c r="A178" t="str">
        <f>'Amravati - Total'!I179</f>
        <v>Sayat</v>
      </c>
      <c r="B178">
        <f>'Amravati - Total'!AA179</f>
        <v>1</v>
      </c>
      <c r="C178" t="str">
        <f>'Amravati - Total'!H179</f>
        <v>105 Villages RRWSS</v>
      </c>
      <c r="D178" t="str">
        <f>'Amravati - Total'!F179</f>
        <v>Amravati</v>
      </c>
    </row>
    <row r="179" spans="1:4" x14ac:dyDescent="0.35">
      <c r="A179" t="str">
        <f>'Amravati - Total'!I180</f>
        <v>Sayat</v>
      </c>
      <c r="B179">
        <f>'Amravati - Total'!AA180</f>
        <v>1</v>
      </c>
      <c r="C179" t="str">
        <f>'Amravati - Total'!H180</f>
        <v>105 Villages RRWSS</v>
      </c>
      <c r="D179" t="str">
        <f>'Amravati - Total'!F180</f>
        <v>Amravati</v>
      </c>
    </row>
    <row r="180" spans="1:4" x14ac:dyDescent="0.35">
      <c r="A180" t="str">
        <f>'Amravati - Total'!I181</f>
        <v>Sonbardi</v>
      </c>
      <c r="B180">
        <f>'Amravati - Total'!AA181</f>
        <v>0</v>
      </c>
      <c r="C180" t="str">
        <f>'Amravati - Total'!H181</f>
        <v>Akot 84 VRRWSS Tq. Akola, Akot &amp; Telhara Dist. Akola</v>
      </c>
      <c r="D180" t="str">
        <f>'Amravati - Total'!F181</f>
        <v>Akola</v>
      </c>
    </row>
    <row r="181" spans="1:4" x14ac:dyDescent="0.35">
      <c r="A181" t="str">
        <f>'Amravati - Total'!I182</f>
        <v>Shirajgaon</v>
      </c>
      <c r="B181">
        <f>'Amravati - Total'!AA182</f>
        <v>1</v>
      </c>
      <c r="C181" t="str">
        <f>'Amravati - Total'!H182</f>
        <v>105 Villages RRWSS</v>
      </c>
      <c r="D181" t="str">
        <f>'Amravati - Total'!F182</f>
        <v>Amravati</v>
      </c>
    </row>
    <row r="182" spans="1:4" x14ac:dyDescent="0.35">
      <c r="A182" t="str">
        <f>'Amravati - Total'!I183</f>
        <v>Warur</v>
      </c>
      <c r="B182">
        <f>'Amravati - Total'!AA183</f>
        <v>1</v>
      </c>
      <c r="C182" t="str">
        <f>'Amravati - Total'!H183</f>
        <v>Akot 84 VRRWSS Tq. Akola, Akot &amp; Telhara Dist. Akola</v>
      </c>
      <c r="D182" t="str">
        <f>'Amravati - Total'!F183</f>
        <v>Akola</v>
      </c>
    </row>
    <row r="183" spans="1:4" x14ac:dyDescent="0.35">
      <c r="A183" t="str">
        <f>'Amravati - Total'!I184</f>
        <v>Chimnapur E.</v>
      </c>
      <c r="B183">
        <f>'Amravati - Total'!AA184</f>
        <v>0</v>
      </c>
      <c r="C183" t="str">
        <f>'Amravati - Total'!H184</f>
        <v>105 Villages RRWSS</v>
      </c>
      <c r="D183" t="str">
        <f>'Amravati - Total'!F184</f>
        <v>Bhatkuli</v>
      </c>
    </row>
    <row r="184" spans="1:4" x14ac:dyDescent="0.35">
      <c r="A184" t="str">
        <f>'Amravati - Total'!I185</f>
        <v>Ashti</v>
      </c>
      <c r="B184">
        <f>'Amravati - Total'!AA185</f>
        <v>0</v>
      </c>
      <c r="C184" t="str">
        <f>'Amravati - Total'!H185</f>
        <v>105 Villages RRWSS</v>
      </c>
      <c r="D184" t="str">
        <f>'Amravati - Total'!F185</f>
        <v>Bhatkuli</v>
      </c>
    </row>
    <row r="185" spans="1:4" x14ac:dyDescent="0.35">
      <c r="A185" t="str">
        <f>'Amravati - Total'!I186</f>
        <v>Khaparwadi Kh.</v>
      </c>
      <c r="B185">
        <f>'Amravati - Total'!AA186</f>
        <v>0</v>
      </c>
      <c r="C185" t="str">
        <f>'Amravati - Total'!H186</f>
        <v>Akot 84 VRRWSS Tq. Akola, Akot &amp; Telhara Dist. Akola</v>
      </c>
      <c r="D185" t="str">
        <f>'Amravati - Total'!F186</f>
        <v>Akola</v>
      </c>
    </row>
    <row r="186" spans="1:4" x14ac:dyDescent="0.35">
      <c r="A186" t="str">
        <f>'Amravati - Total'!I187</f>
        <v>Walmikpur</v>
      </c>
      <c r="B186">
        <f>'Amravati - Total'!AA187</f>
        <v>1</v>
      </c>
      <c r="C186" t="str">
        <f>'Amravati - Total'!H187</f>
        <v>Shahanur &amp; 9 Villages RRWS</v>
      </c>
      <c r="D186" t="str">
        <f>'Amravati - Total'!F187</f>
        <v>Achalpur</v>
      </c>
    </row>
    <row r="187" spans="1:4" x14ac:dyDescent="0.35">
      <c r="A187" t="str">
        <f>'Amravati - Total'!I188</f>
        <v>Talwel</v>
      </c>
      <c r="B187">
        <f>'Amravati - Total'!AA188</f>
        <v>0</v>
      </c>
      <c r="C187" t="str">
        <f>'Amravati - Total'!H188</f>
        <v>105 Villages RRWSS</v>
      </c>
      <c r="D187" t="str">
        <f>'Amravati - Total'!F188</f>
        <v>Amravati</v>
      </c>
    </row>
    <row r="188" spans="1:4" x14ac:dyDescent="0.35">
      <c r="A188" t="str">
        <f>'Amravati - Total'!I189</f>
        <v>Lasanapur</v>
      </c>
      <c r="B188">
        <f>'Amravati - Total'!AA189</f>
        <v>1</v>
      </c>
      <c r="C188" t="str">
        <f>'Amravati - Total'!H189</f>
        <v>105 Villages RRWSS</v>
      </c>
      <c r="D188" t="str">
        <f>'Amravati - Total'!F189</f>
        <v>Chandur Bazar</v>
      </c>
    </row>
    <row r="189" spans="1:4" x14ac:dyDescent="0.35">
      <c r="A189" t="str">
        <f>'Amravati - Total'!I190</f>
        <v>Gourkheda</v>
      </c>
      <c r="B189">
        <f>'Amravati - Total'!AA190</f>
        <v>1</v>
      </c>
      <c r="C189" t="str">
        <f>'Amravati - Total'!H190</f>
        <v>83 Village RRWS Scheme MJP RR (C 39)</v>
      </c>
      <c r="D189" t="str">
        <f>'Amravati - Total'!F190</f>
        <v>Chandur Bazar</v>
      </c>
    </row>
    <row r="190" spans="1:4" x14ac:dyDescent="0.35">
      <c r="A190" t="str">
        <f>'Amravati - Total'!I191</f>
        <v>Pimpalkuta Dhande</v>
      </c>
      <c r="B190">
        <f>'Amravati - Total'!AA191</f>
        <v>1</v>
      </c>
      <c r="C190" t="str">
        <f>'Amravati - Total'!H191</f>
        <v>Wadali &amp; 8 Villages RRWSS</v>
      </c>
      <c r="D190" t="str">
        <f>'Amravati - Total'!F191</f>
        <v>Nandura</v>
      </c>
    </row>
    <row r="191" spans="1:4" x14ac:dyDescent="0.35">
      <c r="A191" t="str">
        <f>'Amravati - Total'!I192</f>
        <v>Pathargaon</v>
      </c>
      <c r="B191">
        <f>'Amravati - Total'!AA192</f>
        <v>0</v>
      </c>
      <c r="C191" t="str">
        <f>'Amravati - Total'!H192</f>
        <v>Chirodi &amp; 4 Villages RRWS</v>
      </c>
      <c r="D191" t="str">
        <f>'Amravati - Total'!F192</f>
        <v>Chandur Rly</v>
      </c>
    </row>
    <row r="192" spans="1:4" x14ac:dyDescent="0.35">
      <c r="A192" t="str">
        <f>'Amravati - Total'!I193</f>
        <v>Warula</v>
      </c>
      <c r="B192">
        <f>'Amravati - Total'!AA193</f>
        <v>0</v>
      </c>
      <c r="C192" t="str">
        <f>'Amravati - Total'!H193</f>
        <v>Akot 84 VRRWSS Tq. Akola, Akot &amp; Telhara Dist. Akola</v>
      </c>
      <c r="D192" t="str">
        <f>'Amravati - Total'!F193</f>
        <v>Akola</v>
      </c>
    </row>
    <row r="193" spans="1:4" x14ac:dyDescent="0.35">
      <c r="A193" t="str">
        <f>'Amravati - Total'!I194</f>
        <v>Anakwadi</v>
      </c>
      <c r="B193">
        <f>'Amravati - Total'!AA194</f>
        <v>0</v>
      </c>
      <c r="C193" t="str">
        <f>'Amravati - Total'!H194</f>
        <v>105 Villages RRWSS</v>
      </c>
      <c r="D193" t="str">
        <f>'Amravati - Total'!F194</f>
        <v>Bhatkuli</v>
      </c>
    </row>
    <row r="194" spans="1:4" x14ac:dyDescent="0.35">
      <c r="A194" t="str">
        <f>'Amravati - Total'!I195</f>
        <v>Katkheda</v>
      </c>
      <c r="B194">
        <f>'Amravati - Total'!AA195</f>
        <v>0</v>
      </c>
      <c r="C194" t="str">
        <f>'Amravati - Total'!H195</f>
        <v>156 Villages Strengthening scheme of 144 villages RR</v>
      </c>
      <c r="D194" t="str">
        <f>'Amravati - Total'!F195</f>
        <v>Daryapur</v>
      </c>
    </row>
    <row r="195" spans="1:4" x14ac:dyDescent="0.35">
      <c r="A195" t="str">
        <f>'Amravati - Total'!I196</f>
        <v>Krishnapur</v>
      </c>
      <c r="B195">
        <f>'Amravati - Total'!AA196</f>
        <v>1</v>
      </c>
      <c r="C195" t="str">
        <f>'Amravati - Total'!H196</f>
        <v>105 Villages RRWSS</v>
      </c>
      <c r="D195" t="str">
        <f>'Amravati - Total'!F196</f>
        <v>Chandur Bazar</v>
      </c>
    </row>
    <row r="196" spans="1:4" x14ac:dyDescent="0.35">
      <c r="A196" t="str">
        <f>'Amravati - Total'!I197</f>
        <v>Kurha</v>
      </c>
      <c r="B196">
        <f>'Amravati - Total'!AA197</f>
        <v>1</v>
      </c>
      <c r="C196" t="str">
        <f>'Amravati - Total'!H197</f>
        <v>Kurha &amp; 2 Villages RRWSS</v>
      </c>
      <c r="D196" t="str">
        <f>'Amravati - Total'!F197</f>
        <v>Motala</v>
      </c>
    </row>
    <row r="197" spans="1:4" x14ac:dyDescent="0.35">
      <c r="A197" t="str">
        <f>'Amravati - Total'!I198</f>
        <v>Hatkhed</v>
      </c>
      <c r="B197">
        <f>'Amravati - Total'!AA198</f>
        <v>1</v>
      </c>
      <c r="C197" t="str">
        <f>'Amravati - Total'!H198</f>
        <v>105 Villages RRWSS</v>
      </c>
      <c r="D197" t="str">
        <f>'Amravati - Total'!F198</f>
        <v>Bhatkuli</v>
      </c>
    </row>
    <row r="198" spans="1:4" x14ac:dyDescent="0.35">
      <c r="A198" t="str">
        <f>'Amravati - Total'!I199</f>
        <v>Shirajgaon kasba</v>
      </c>
      <c r="B198">
        <f>'Amravati - Total'!AA199</f>
        <v>1</v>
      </c>
      <c r="C198" t="str">
        <f>'Amravati - Total'!H199</f>
        <v>83 Village RRWS Scheme MJP RR (C 39)</v>
      </c>
      <c r="D198" t="str">
        <f>'Amravati - Total'!F199</f>
        <v>Chandur Bazar</v>
      </c>
    </row>
    <row r="199" spans="1:4" x14ac:dyDescent="0.35">
      <c r="A199" t="str">
        <f>'Amravati - Total'!I200</f>
        <v>Sawangi Magrapur</v>
      </c>
      <c r="B199">
        <f>'Amravati - Total'!AA200</f>
        <v>0</v>
      </c>
      <c r="C199" t="str">
        <f>'Amravati - Total'!H200</f>
        <v>Chirodi &amp; 4 Villages RRWS</v>
      </c>
      <c r="D199" t="str">
        <f>'Amravati - Total'!F200</f>
        <v>Chandur Rly</v>
      </c>
    </row>
    <row r="200" spans="1:4" x14ac:dyDescent="0.35">
      <c r="A200" t="str">
        <f>'Amravati - Total'!I201</f>
        <v>Pardi</v>
      </c>
      <c r="B200">
        <f>'Amravati - Total'!AA201</f>
        <v>0</v>
      </c>
      <c r="C200" t="str">
        <f>'Amravati - Total'!H201</f>
        <v>Shahanur &amp; 9 Villages RRWS</v>
      </c>
      <c r="D200" t="str">
        <f>'Amravati - Total'!F201</f>
        <v>Achalpur</v>
      </c>
    </row>
    <row r="201" spans="1:4" x14ac:dyDescent="0.35">
      <c r="A201" t="str">
        <f>'Amravati - Total'!I202</f>
        <v>Nimba</v>
      </c>
      <c r="B201">
        <f>'Amravati - Total'!AA202</f>
        <v>0</v>
      </c>
      <c r="C201" t="str">
        <f>'Amravati - Total'!H202</f>
        <v>Langhapur 50 VRRWSS Tq. Murtizapur Dist. Akola</v>
      </c>
      <c r="D201" t="str">
        <f>'Amravati - Total'!F202</f>
        <v>Murtizapur</v>
      </c>
    </row>
    <row r="202" spans="1:4" x14ac:dyDescent="0.35">
      <c r="A202" t="str">
        <f>'Amravati - Total'!I203</f>
        <v>Kharwadi</v>
      </c>
      <c r="B202">
        <f>'Amravati - Total'!AA203</f>
        <v>1</v>
      </c>
      <c r="C202" t="str">
        <f>'Amravati - Total'!H203</f>
        <v>105 Villages RRWSS</v>
      </c>
      <c r="D202" t="str">
        <f>'Amravati - Total'!F203</f>
        <v>Bhatkuli</v>
      </c>
    </row>
    <row r="203" spans="1:4" x14ac:dyDescent="0.35">
      <c r="A203" t="str">
        <f>'Amravati - Total'!I204</f>
        <v>Bhatkuli NP</v>
      </c>
      <c r="B203">
        <f>'Amravati - Total'!AA204</f>
        <v>1</v>
      </c>
      <c r="C203" t="str">
        <f>'Amravati - Total'!H204</f>
        <v>105 Villages RRWSS</v>
      </c>
      <c r="D203" t="str">
        <f>'Amravati - Total'!F204</f>
        <v>Bhatkuli</v>
      </c>
    </row>
    <row r="204" spans="1:4" x14ac:dyDescent="0.35">
      <c r="A204" t="str">
        <f>'Amravati - Total'!I205</f>
        <v>Kheirkheda</v>
      </c>
      <c r="B204">
        <f>'Amravati - Total'!AA205</f>
        <v>0</v>
      </c>
      <c r="C204" t="str">
        <f>'Amravati - Total'!H205</f>
        <v>Malpathar 28 Villages, (Reju.)</v>
      </c>
      <c r="D204" t="str">
        <f>'Amravati - Total'!F205</f>
        <v>Pusad</v>
      </c>
    </row>
    <row r="205" spans="1:4" x14ac:dyDescent="0.35">
      <c r="A205" t="str">
        <f>'Amravati - Total'!I206</f>
        <v>Alegaon</v>
      </c>
      <c r="B205">
        <f>'Amravati - Total'!AA206</f>
        <v>1</v>
      </c>
      <c r="C205" t="str">
        <f>'Amravati - Total'!H206</f>
        <v>Akot 84 VRRWSS Tq. Akola, Akot &amp; Telhara Dist. Akola</v>
      </c>
      <c r="D205" t="str">
        <f>'Amravati - Total'!F206</f>
        <v>Akola</v>
      </c>
    </row>
    <row r="206" spans="1:4" x14ac:dyDescent="0.35">
      <c r="A206" t="str">
        <f>'Amravati - Total'!I207</f>
        <v>Nimkhedi</v>
      </c>
      <c r="B206">
        <f>'Amravati - Total'!AA207</f>
        <v>1</v>
      </c>
      <c r="C206" t="str">
        <f>'Amravati - Total'!H207</f>
        <v>Dhamangaon Deshmukh &amp; 9 Villages RRWSS</v>
      </c>
      <c r="D206" t="str">
        <f>'Amravati - Total'!F207</f>
        <v>Motala</v>
      </c>
    </row>
    <row r="207" spans="1:4" x14ac:dyDescent="0.35">
      <c r="A207" t="str">
        <f>'Amravati - Total'!I208</f>
        <v>Dahatonda</v>
      </c>
      <c r="B207">
        <f>'Amravati - Total'!AA208</f>
        <v>1</v>
      </c>
      <c r="C207" t="str">
        <f>'Amravati - Total'!H208</f>
        <v>Langhapur 50 VRRWSS Tq. Murtizapur Dist. Akola</v>
      </c>
      <c r="D207" t="str">
        <f>'Amravati - Total'!F208</f>
        <v>Murtizapur</v>
      </c>
    </row>
    <row r="208" spans="1:4" x14ac:dyDescent="0.35">
      <c r="A208" t="str">
        <f>'Amravati - Total'!I209</f>
        <v>Karala</v>
      </c>
      <c r="B208">
        <f>'Amravati - Total'!AA209</f>
        <v>1</v>
      </c>
      <c r="C208" t="str">
        <f>'Amravati - Total'!H209</f>
        <v>Chirodi &amp; 4 Villages RRWS</v>
      </c>
      <c r="D208" t="str">
        <f>'Amravati - Total'!F209</f>
        <v>Chandur Rly</v>
      </c>
    </row>
    <row r="209" spans="1:4" x14ac:dyDescent="0.35">
      <c r="A209" t="str">
        <f>'Amravati - Total'!I210</f>
        <v>Dhamangaon Deshmukh</v>
      </c>
      <c r="B209">
        <f>'Amravati - Total'!AA210</f>
        <v>0</v>
      </c>
      <c r="C209" t="str">
        <f>'Amravati - Total'!H210</f>
        <v>Dhamangaon Deshmukh &amp; 9 Villages RRWSS</v>
      </c>
      <c r="D209" t="str">
        <f>'Amravati - Total'!F210</f>
        <v>Motala</v>
      </c>
    </row>
    <row r="210" spans="1:4" x14ac:dyDescent="0.35">
      <c r="A210" t="str">
        <f>'Amravati - Total'!I211</f>
        <v>Ful Aamla</v>
      </c>
      <c r="B210">
        <f>'Amravati - Total'!AA211</f>
        <v>1</v>
      </c>
      <c r="C210" t="str">
        <f>'Amravati - Total'!H211</f>
        <v>Takli &amp; 4 Villages RRWS</v>
      </c>
      <c r="D210" t="str">
        <f>'Amravati - Total'!F211</f>
        <v>Nandgaon Khandeshwar</v>
      </c>
    </row>
    <row r="211" spans="1:4" x14ac:dyDescent="0.35">
      <c r="A211" t="str">
        <f>'Amravati - Total'!I212</f>
        <v>Jaulka</v>
      </c>
      <c r="B211">
        <f>'Amravati - Total'!AA212</f>
        <v>1</v>
      </c>
      <c r="C211" t="str">
        <f>'Amravati - Total'!H212</f>
        <v>Akot 84 VRRWSS Tq. Akola, Akot &amp; Telhara Dist. Akola</v>
      </c>
      <c r="D211" t="str">
        <f>'Amravati - Total'!F212</f>
        <v>Akola</v>
      </c>
    </row>
    <row r="212" spans="1:4" x14ac:dyDescent="0.35">
      <c r="A212" t="str">
        <f>'Amravati - Total'!I213</f>
        <v>Palsod</v>
      </c>
      <c r="B212">
        <f>'Amravati - Total'!AA213</f>
        <v>1</v>
      </c>
      <c r="C212" t="str">
        <f>'Amravati - Total'!H213</f>
        <v>Akot 84 VRRWSS Tq. Akola, Akot &amp; Telhara Dist. Akola</v>
      </c>
      <c r="D212" t="str">
        <f>'Amravati - Total'!F213</f>
        <v>Akola</v>
      </c>
    </row>
    <row r="213" spans="1:4" x14ac:dyDescent="0.35">
      <c r="A213" t="str">
        <f>'Amravati - Total'!I214</f>
        <v>Pimpri Gawanda</v>
      </c>
      <c r="B213">
        <f>'Amravati - Total'!AA214</f>
        <v>0</v>
      </c>
      <c r="C213" t="str">
        <f>'Amravati - Total'!H214</f>
        <v>Dhanora Gurav &amp; 8 Villages RRWS</v>
      </c>
      <c r="D213" t="str">
        <f>'Amravati - Total'!F214</f>
        <v>Nandgaon Khandeshwar</v>
      </c>
    </row>
    <row r="214" spans="1:4" x14ac:dyDescent="0.35">
      <c r="A214" t="str">
        <f>'Amravati - Total'!I215</f>
        <v>Dahigaon</v>
      </c>
      <c r="B214">
        <f>'Amravati - Total'!AA215</f>
        <v>1</v>
      </c>
      <c r="C214" t="str">
        <f>'Amravati - Total'!H215</f>
        <v>Takli &amp; 4 Villages RRWS</v>
      </c>
      <c r="D214" t="str">
        <f>'Amravati - Total'!F215</f>
        <v>Nandgaon Khandeshwar</v>
      </c>
    </row>
    <row r="215" spans="1:4" x14ac:dyDescent="0.35">
      <c r="A215" t="str">
        <f>'Amravati - Total'!I216</f>
        <v>Madhalapur</v>
      </c>
      <c r="B215">
        <f>'Amravati - Total'!AA216</f>
        <v>1</v>
      </c>
      <c r="C215" t="str">
        <f>'Amravati - Total'!H216</f>
        <v>105 Villages RRWSS</v>
      </c>
      <c r="D215" t="str">
        <f>'Amravati - Total'!F216</f>
        <v>Chandur Bazar</v>
      </c>
    </row>
    <row r="216" spans="1:4" x14ac:dyDescent="0.35">
      <c r="A216" t="str">
        <f>'Amravati - Total'!I217</f>
        <v>Dharmapur</v>
      </c>
      <c r="B216">
        <f>'Amravati - Total'!AA217</f>
        <v>0</v>
      </c>
      <c r="C216" t="str">
        <f>'Amravati - Total'!H217</f>
        <v>Dhanora Gurav &amp; 8 Villages RRWS</v>
      </c>
      <c r="D216" t="str">
        <f>'Amravati - Total'!F217</f>
        <v>Nandgaon Khandeshwar</v>
      </c>
    </row>
    <row r="217" spans="1:4" x14ac:dyDescent="0.35">
      <c r="A217" t="str">
        <f>'Amravati - Total'!I218</f>
        <v>Maroda</v>
      </c>
      <c r="B217">
        <f>'Amravati - Total'!AA218</f>
        <v>0</v>
      </c>
      <c r="C217" t="str">
        <f>'Amravati - Total'!H218</f>
        <v>Akot 84 VRRWSS Tq. Akola, Akot &amp; Telhara Dist. Akola</v>
      </c>
      <c r="D217" t="str">
        <f>'Amravati - Total'!F218</f>
        <v>Akola</v>
      </c>
    </row>
    <row r="218" spans="1:4" x14ac:dyDescent="0.35">
      <c r="A218" t="str">
        <f>'Amravati - Total'!I219</f>
        <v>Ijalpur</v>
      </c>
      <c r="B218">
        <f>'Amravati - Total'!AA219</f>
        <v>1</v>
      </c>
      <c r="C218" t="str">
        <f>'Amravati - Total'!H219</f>
        <v>Padali &amp; 5 Villages RRWSS</v>
      </c>
      <c r="D218" t="str">
        <f>'Amravati - Total'!F219</f>
        <v>Buldhana</v>
      </c>
    </row>
    <row r="219" spans="1:4" x14ac:dyDescent="0.35">
      <c r="A219" t="str">
        <f>'Amravati - Total'!I220</f>
        <v>Hiwara Kh.</v>
      </c>
      <c r="B219">
        <f>'Amravati - Total'!AA220</f>
        <v>1</v>
      </c>
      <c r="C219" t="str">
        <f>'Amravati - Total'!H220</f>
        <v>Takli &amp; 4 Villages RRWS</v>
      </c>
      <c r="D219" t="str">
        <f>'Amravati - Total'!F220</f>
        <v>Nandgaon Khandeshwar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4DC0-EB4A-4CA9-AA81-6669AC155E4B}">
  <dimension ref="A1:U220"/>
  <sheetViews>
    <sheetView topLeftCell="A205" zoomScale="85" zoomScaleNormal="85" workbookViewId="0">
      <selection activeCell="B220" sqref="B220"/>
    </sheetView>
  </sheetViews>
  <sheetFormatPr defaultColWidth="18.36328125" defaultRowHeight="14.5" x14ac:dyDescent="0.35"/>
  <cols>
    <col min="1" max="1" width="62.1796875" customWidth="1"/>
    <col min="14" max="14" width="38.08984375" bestFit="1" customWidth="1"/>
    <col min="15" max="15" width="32.81640625" bestFit="1" customWidth="1"/>
    <col min="16" max="16" width="33.1796875" bestFit="1" customWidth="1"/>
  </cols>
  <sheetData>
    <row r="1" spans="1:21" x14ac:dyDescent="0.35">
      <c r="A1" s="40"/>
    </row>
    <row r="2" spans="1:21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18</v>
      </c>
      <c r="J2" t="s">
        <v>20</v>
      </c>
      <c r="K2" t="s">
        <v>21</v>
      </c>
      <c r="L2" t="s">
        <v>19</v>
      </c>
      <c r="M2" t="s">
        <v>29</v>
      </c>
      <c r="N2" t="s">
        <v>83</v>
      </c>
      <c r="O2" t="s">
        <v>30</v>
      </c>
      <c r="P2" t="s">
        <v>31</v>
      </c>
      <c r="Q2" t="s">
        <v>84</v>
      </c>
      <c r="R2" t="s">
        <v>32</v>
      </c>
      <c r="S2" t="s">
        <v>33</v>
      </c>
      <c r="T2" t="s">
        <v>85</v>
      </c>
      <c r="U2" t="s">
        <v>34</v>
      </c>
    </row>
    <row r="3" spans="1:21" x14ac:dyDescent="0.35">
      <c r="A3" s="36" t="s">
        <v>538</v>
      </c>
      <c r="B3" t="str">
        <f t="array" aca="1" ref="B3:U3" ca="1">_xll.PICurrVal('Amravati Datalink'!$B$2:$U$2,0,'Amravati Datalink'!$A$3)</f>
        <v>Amravati</v>
      </c>
      <c r="C3" t="str">
        <f ca="1"/>
        <v>Amravati</v>
      </c>
      <c r="D3" t="str">
        <f ca="1"/>
        <v>Achalpur</v>
      </c>
      <c r="E3" t="str">
        <f ca="1"/>
        <v>Achalpur</v>
      </c>
      <c r="F3" t="str">
        <f ca="1"/>
        <v>7945938</v>
      </c>
      <c r="G3" t="str">
        <f ca="1"/>
        <v>83 Village RRWS Scheme MJP RR (C 39)</v>
      </c>
      <c r="H3" t="str">
        <f ca="1"/>
        <v>Kolha</v>
      </c>
      <c r="I3" t="str">
        <f ca="1"/>
        <v>Existing 0.50 LL ESR</v>
      </c>
      <c r="J3">
        <f ca="1"/>
        <v>3.9700000286102295</v>
      </c>
      <c r="K3">
        <f ca="1"/>
        <v>0</v>
      </c>
      <c r="L3">
        <f ca="1"/>
        <v>0</v>
      </c>
      <c r="M3">
        <f ca="1"/>
        <v>1</v>
      </c>
      <c r="N3">
        <f ca="1"/>
        <v>0</v>
      </c>
      <c r="O3">
        <f ca="1"/>
        <v>0</v>
      </c>
      <c r="P3">
        <f ca="1"/>
        <v>1</v>
      </c>
      <c r="Q3">
        <f ca="1"/>
        <v>0</v>
      </c>
      <c r="R3">
        <f ca="1"/>
        <v>0</v>
      </c>
      <c r="S3">
        <f ca="1"/>
        <v>0</v>
      </c>
      <c r="T3">
        <f ca="1"/>
        <v>0</v>
      </c>
      <c r="U3">
        <f ca="1"/>
        <v>1</v>
      </c>
    </row>
    <row r="4" spans="1:21" x14ac:dyDescent="0.35">
      <c r="A4" s="36" t="s">
        <v>816</v>
      </c>
      <c r="B4" t="str">
        <f t="array" aca="1" ref="B4:U4" ca="1">_xll.PICurrVal('Amravati Datalink'!$B$2:$U$2,0,'Amravati Datalink'!$A$4)</f>
        <v>Akola</v>
      </c>
      <c r="C4" t="str">
        <f ca="1"/>
        <v>Buldhana</v>
      </c>
      <c r="D4" t="str">
        <f ca="1"/>
        <v>Khamgaon</v>
      </c>
      <c r="E4" t="str">
        <f ca="1"/>
        <v>Nandura</v>
      </c>
      <c r="F4" t="str">
        <f ca="1"/>
        <v>20028083</v>
      </c>
      <c r="G4" t="str">
        <f ca="1"/>
        <v>Wadali &amp; 8 Villages RRWSS</v>
      </c>
      <c r="H4" t="str">
        <f ca="1"/>
        <v>Wadali</v>
      </c>
      <c r="I4" t="str">
        <f ca="1"/>
        <v>Proposed 0.50 LL ESR</v>
      </c>
      <c r="J4">
        <f ca="1"/>
        <v>0</v>
      </c>
      <c r="K4">
        <f ca="1"/>
        <v>0</v>
      </c>
      <c r="L4">
        <f ca="1"/>
        <v>0</v>
      </c>
      <c r="M4">
        <f ca="1"/>
        <v>1</v>
      </c>
      <c r="N4">
        <f ca="1"/>
        <v>0</v>
      </c>
      <c r="O4">
        <f ca="1"/>
        <v>0</v>
      </c>
      <c r="P4">
        <f ca="1"/>
        <v>1</v>
      </c>
      <c r="Q4">
        <f ca="1"/>
        <v>0</v>
      </c>
      <c r="R4">
        <f ca="1"/>
        <v>0</v>
      </c>
      <c r="S4">
        <f ca="1"/>
        <v>1</v>
      </c>
      <c r="T4">
        <f ca="1"/>
        <v>0</v>
      </c>
      <c r="U4">
        <f ca="1"/>
        <v>0</v>
      </c>
    </row>
    <row r="5" spans="1:21" x14ac:dyDescent="0.35">
      <c r="A5" s="36" t="s">
        <v>817</v>
      </c>
      <c r="B5" t="str">
        <f t="array" aca="1" ref="B5:U5" ca="1">_xll.PICurrVal('Amravati Datalink'!$B$2:$U$2,0,'Amravati Datalink'!$A$5)</f>
        <v>Akola</v>
      </c>
      <c r="C5" t="str">
        <f ca="1"/>
        <v>Buldhana</v>
      </c>
      <c r="D5" t="str">
        <f ca="1"/>
        <v>Khamgaon</v>
      </c>
      <c r="E5" t="str">
        <f ca="1"/>
        <v>Nandura</v>
      </c>
      <c r="F5" t="str">
        <f ca="1"/>
        <v>20028083</v>
      </c>
      <c r="G5" t="str">
        <f ca="1"/>
        <v>Wadali &amp; 8 Villages RRWSS</v>
      </c>
      <c r="H5" t="str">
        <f ca="1"/>
        <v>Wadali</v>
      </c>
      <c r="I5" t="str">
        <f ca="1"/>
        <v>Existing 0.50 LL ESR</v>
      </c>
      <c r="J5">
        <f ca="1"/>
        <v>0</v>
      </c>
      <c r="K5">
        <f ca="1"/>
        <v>1.2120000123977661</v>
      </c>
      <c r="L5">
        <f ca="1"/>
        <v>2.3429999351501465</v>
      </c>
      <c r="M5">
        <f ca="1"/>
        <v>1</v>
      </c>
      <c r="N5">
        <f ca="1"/>
        <v>0</v>
      </c>
      <c r="O5">
        <f ca="1"/>
        <v>0</v>
      </c>
      <c r="P5">
        <f ca="1"/>
        <v>1</v>
      </c>
      <c r="Q5">
        <f ca="1"/>
        <v>0</v>
      </c>
      <c r="R5">
        <f ca="1"/>
        <v>0</v>
      </c>
      <c r="S5">
        <f ca="1"/>
        <v>1</v>
      </c>
      <c r="T5">
        <f ca="1"/>
        <v>0</v>
      </c>
      <c r="U5">
        <f ca="1"/>
        <v>0</v>
      </c>
    </row>
    <row r="6" spans="1:21" x14ac:dyDescent="0.35">
      <c r="A6" s="36" t="s">
        <v>896</v>
      </c>
      <c r="B6" t="str">
        <f t="array" aca="1" ref="B6:U6" ca="1">_xll.PICurrVal('Amravati Datalink'!$B$2:$U$2,0,'Amravati Datalink'!$A$6)</f>
        <v>Akola</v>
      </c>
      <c r="C6" t="str">
        <f ca="1"/>
        <v>Akola</v>
      </c>
      <c r="D6" t="str">
        <f ca="1"/>
        <v>Akola</v>
      </c>
      <c r="E6" t="str">
        <f ca="1"/>
        <v>Akola</v>
      </c>
      <c r="F6" t="str">
        <f ca="1"/>
        <v>20028565</v>
      </c>
      <c r="G6" t="str">
        <f ca="1"/>
        <v>Akot 84 VRRWSS Tq. Akola, Akot &amp; Telhara Dist. Akola</v>
      </c>
      <c r="H6" t="str">
        <f ca="1"/>
        <v>Pimpari Dikkar</v>
      </c>
      <c r="I6" t="str">
        <f ca="1"/>
        <v>Existing 0.40 LL ESR</v>
      </c>
      <c r="J6">
        <f ca="1"/>
        <v>0</v>
      </c>
      <c r="K6">
        <f ca="1"/>
        <v>0</v>
      </c>
      <c r="L6">
        <f ca="1"/>
        <v>0</v>
      </c>
      <c r="M6">
        <f ca="1"/>
        <v>1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1</v>
      </c>
      <c r="S6">
        <f ca="1"/>
        <v>1</v>
      </c>
      <c r="T6">
        <f ca="1"/>
        <v>0</v>
      </c>
      <c r="U6">
        <f ca="1"/>
        <v>0</v>
      </c>
    </row>
    <row r="7" spans="1:21" x14ac:dyDescent="0.35">
      <c r="A7" s="36" t="s">
        <v>75</v>
      </c>
      <c r="B7" t="str">
        <f t="array" aca="1" ref="B7:U7" ca="1">_xll.PICurrVal('Amravati Datalink'!$B$2:$U$2,0,'Amravati Datalink'!$A$7)</f>
        <v>Amravati</v>
      </c>
      <c r="C7" t="str">
        <f ca="1"/>
        <v>Amravati</v>
      </c>
      <c r="D7" t="str">
        <f ca="1"/>
        <v>Achalpur</v>
      </c>
      <c r="E7" t="str">
        <f ca="1"/>
        <v>Chandur Bazar</v>
      </c>
      <c r="F7" t="str">
        <f ca="1"/>
        <v>7945938</v>
      </c>
      <c r="G7" t="str">
        <f ca="1"/>
        <v>83 Village RRWS Scheme MJP RR (C 39)</v>
      </c>
      <c r="H7" t="str">
        <f ca="1"/>
        <v>Gourkheda</v>
      </c>
      <c r="I7" t="str">
        <f ca="1"/>
        <v>Existing 0.30 LL ESR</v>
      </c>
      <c r="J7">
        <f ca="1"/>
        <v>0</v>
      </c>
      <c r="K7">
        <f ca="1"/>
        <v>0</v>
      </c>
      <c r="L7">
        <f ca="1"/>
        <v>5.7535999999999996</v>
      </c>
      <c r="M7">
        <f ca="1"/>
        <v>1</v>
      </c>
      <c r="N7">
        <f ca="1"/>
        <v>0</v>
      </c>
      <c r="O7">
        <f ca="1"/>
        <v>0</v>
      </c>
      <c r="P7">
        <f ca="1"/>
        <v>1</v>
      </c>
      <c r="Q7">
        <f ca="1"/>
        <v>0</v>
      </c>
      <c r="R7">
        <f ca="1"/>
        <v>0</v>
      </c>
      <c r="S7">
        <f ca="1"/>
        <v>1</v>
      </c>
      <c r="T7">
        <f ca="1"/>
        <v>0</v>
      </c>
      <c r="U7">
        <f ca="1"/>
        <v>0</v>
      </c>
    </row>
    <row r="8" spans="1:21" x14ac:dyDescent="0.35">
      <c r="A8" s="36" t="s">
        <v>99</v>
      </c>
      <c r="B8" t="str">
        <f t="array" aca="1" ref="B8:U8" ca="1">_xll.PICurrVal('Amravati Datalink'!$B$2:$U$2,0,'Amravati Datalink'!$A$8)</f>
        <v>Amravati</v>
      </c>
      <c r="C8" t="str">
        <f ca="1"/>
        <v>Amravati</v>
      </c>
      <c r="D8" t="str">
        <f ca="1"/>
        <v>Achalpur</v>
      </c>
      <c r="E8" t="str">
        <f ca="1"/>
        <v>Achalpur</v>
      </c>
      <c r="F8" t="str">
        <f ca="1"/>
        <v>20029998</v>
      </c>
      <c r="G8" t="str">
        <f ca="1"/>
        <v>Shahanur &amp; 9 Villages RRWS</v>
      </c>
      <c r="H8" t="str">
        <f ca="1"/>
        <v>Waghdoh</v>
      </c>
      <c r="I8" t="str">
        <f ca="1"/>
        <v>Existing 0.35 LL ESR</v>
      </c>
      <c r="J8">
        <f ca="1"/>
        <v>3.9700000286102295</v>
      </c>
      <c r="K8" t="str">
        <f ca="1"/>
        <v>Pt Created</v>
      </c>
      <c r="L8">
        <f ca="1"/>
        <v>0</v>
      </c>
      <c r="M8">
        <f ca="1"/>
        <v>1</v>
      </c>
      <c r="N8">
        <f ca="1"/>
        <v>0</v>
      </c>
      <c r="O8">
        <f ca="1"/>
        <v>0</v>
      </c>
      <c r="P8">
        <f ca="1"/>
        <v>0</v>
      </c>
      <c r="Q8">
        <f ca="1"/>
        <v>0</v>
      </c>
      <c r="R8">
        <f ca="1"/>
        <v>0</v>
      </c>
      <c r="S8">
        <f ca="1"/>
        <v>1</v>
      </c>
      <c r="T8">
        <f ca="1"/>
        <v>0</v>
      </c>
      <c r="U8">
        <f ca="1"/>
        <v>0</v>
      </c>
    </row>
    <row r="9" spans="1:21" x14ac:dyDescent="0.35">
      <c r="A9" s="36" t="s">
        <v>135</v>
      </c>
      <c r="B9" t="str">
        <f t="array" aca="1" ref="B9:U9" ca="1">_xll.PICurrVal('Amravati Datalink'!$B$2:$U$2,0,'Amravati Datalink'!$A$9)</f>
        <v>Amravati</v>
      </c>
      <c r="C9" t="str">
        <f ca="1"/>
        <v>Amravati W.M</v>
      </c>
      <c r="D9" t="str">
        <f ca="1"/>
        <v>W.M.Amravati - 2</v>
      </c>
      <c r="E9" t="str">
        <f ca="1"/>
        <v>Bhatkuli</v>
      </c>
      <c r="F9" t="str">
        <f ca="1"/>
        <v>20003791</v>
      </c>
      <c r="G9" t="str">
        <f ca="1"/>
        <v>105 Villages RRWSS</v>
      </c>
      <c r="H9" t="str">
        <f ca="1"/>
        <v>Hiwara</v>
      </c>
      <c r="I9" t="str">
        <f ca="1"/>
        <v>Existing 0.45 LL ESR</v>
      </c>
      <c r="J9">
        <f ca="1"/>
        <v>0</v>
      </c>
      <c r="K9">
        <f ca="1"/>
        <v>0</v>
      </c>
      <c r="L9">
        <f ca="1"/>
        <v>0</v>
      </c>
      <c r="M9">
        <f ca="1"/>
        <v>1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1</v>
      </c>
      <c r="S9">
        <f ca="1"/>
        <v>1</v>
      </c>
      <c r="T9">
        <f ca="1"/>
        <v>0</v>
      </c>
      <c r="U9">
        <f ca="1"/>
        <v>0</v>
      </c>
    </row>
    <row r="10" spans="1:21" x14ac:dyDescent="0.35">
      <c r="A10" s="36" t="s">
        <v>109</v>
      </c>
      <c r="B10" t="str">
        <f t="array" aca="1" ref="B10:U10" ca="1">_xll.PICurrVal('Amravati Datalink'!$B$2:$U$2,0,'Amravati Datalink'!$A$10)</f>
        <v>Amravati</v>
      </c>
      <c r="C10" t="str">
        <f ca="1"/>
        <v>Amravati W.M</v>
      </c>
      <c r="D10" t="str">
        <f ca="1"/>
        <v>W.M.Amravati - 2</v>
      </c>
      <c r="E10" t="str">
        <f ca="1"/>
        <v>Amravati</v>
      </c>
      <c r="F10" t="str">
        <f ca="1"/>
        <v>20003791</v>
      </c>
      <c r="G10" t="str">
        <f ca="1"/>
        <v>105 Villages RRWSS</v>
      </c>
      <c r="H10" t="str">
        <f ca="1"/>
        <v>Talwel</v>
      </c>
      <c r="I10" t="str">
        <f ca="1"/>
        <v>Existing 0.50 LL ESR -Outlet-1</v>
      </c>
      <c r="J10">
        <f ca="1"/>
        <v>0</v>
      </c>
      <c r="K10">
        <f ca="1"/>
        <v>0</v>
      </c>
      <c r="L10">
        <f ca="1"/>
        <v>4.9279999732971191</v>
      </c>
      <c r="M10">
        <f ca="1"/>
        <v>1</v>
      </c>
      <c r="N10">
        <f ca="1"/>
        <v>0</v>
      </c>
      <c r="O10">
        <f ca="1"/>
        <v>0</v>
      </c>
      <c r="P10">
        <f ca="1"/>
        <v>1</v>
      </c>
      <c r="Q10">
        <f ca="1"/>
        <v>0</v>
      </c>
      <c r="R10">
        <f ca="1"/>
        <v>0</v>
      </c>
      <c r="S10">
        <f ca="1"/>
        <v>1</v>
      </c>
      <c r="T10">
        <f ca="1"/>
        <v>0</v>
      </c>
      <c r="U10">
        <f ca="1"/>
        <v>0</v>
      </c>
    </row>
    <row r="11" spans="1:21" x14ac:dyDescent="0.35">
      <c r="A11" s="36" t="s">
        <v>818</v>
      </c>
      <c r="B11" t="str">
        <f t="array" aca="1" ref="B11:U11" ca="1">_xll.PICurrVal('Amravati Datalink'!$B$2:$U$2,0,'Amravati Datalink'!$A$11)</f>
        <v>Akola</v>
      </c>
      <c r="C11" t="str">
        <f ca="1"/>
        <v>Akola</v>
      </c>
      <c r="D11" t="str">
        <f ca="1"/>
        <v>Murtizapur</v>
      </c>
      <c r="E11" t="str">
        <f ca="1"/>
        <v>Murtizapur</v>
      </c>
      <c r="F11" t="str">
        <f ca="1"/>
        <v>20028330</v>
      </c>
      <c r="G11" t="str">
        <f ca="1"/>
        <v>Langhapur 50 VRRWSS Tq. Murtizapur Dist. Akola</v>
      </c>
      <c r="H11" t="str">
        <f ca="1"/>
        <v>Dhotra shinde</v>
      </c>
      <c r="I11" t="str">
        <f ca="1"/>
        <v>Existing 0.40 LL ESR</v>
      </c>
      <c r="J11">
        <f ca="1"/>
        <v>0</v>
      </c>
      <c r="K11">
        <f ca="1"/>
        <v>0</v>
      </c>
      <c r="L11">
        <f ca="1"/>
        <v>0</v>
      </c>
      <c r="M11">
        <f ca="1"/>
        <v>1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1</v>
      </c>
      <c r="S11">
        <f ca="1"/>
        <v>1</v>
      </c>
      <c r="T11">
        <f ca="1"/>
        <v>0</v>
      </c>
      <c r="U11">
        <f ca="1"/>
        <v>0</v>
      </c>
    </row>
    <row r="12" spans="1:21" x14ac:dyDescent="0.35">
      <c r="A12" s="36" t="s">
        <v>435</v>
      </c>
      <c r="B12" t="str">
        <f t="array" aca="1" ref="B12:U12" ca="1">_xll.PICurrVal('Amravati Datalink'!$B$2:$U$2,0,'Amravati Datalink'!$A$12)</f>
        <v>Amravati</v>
      </c>
      <c r="C12" t="str">
        <f ca="1"/>
        <v>Amravati</v>
      </c>
      <c r="D12" t="str">
        <f ca="1"/>
        <v>Achalpur</v>
      </c>
      <c r="E12" t="str">
        <f ca="1"/>
        <v>Chandur Bazar</v>
      </c>
      <c r="F12" t="str">
        <f ca="1"/>
        <v>7945938</v>
      </c>
      <c r="G12" t="str">
        <f ca="1"/>
        <v>83 Village RRWS Scheme MJP RR (C 39)</v>
      </c>
      <c r="H12" t="str">
        <f ca="1"/>
        <v>Khel Choudhar</v>
      </c>
      <c r="I12" t="str">
        <f ca="1"/>
        <v>Existing 1.5 LL ESR</v>
      </c>
      <c r="J12">
        <f ca="1"/>
        <v>0.5</v>
      </c>
      <c r="K12">
        <f ca="1"/>
        <v>0</v>
      </c>
      <c r="L12">
        <f ca="1"/>
        <v>17.910499572753906</v>
      </c>
      <c r="M12">
        <f ca="1"/>
        <v>1</v>
      </c>
      <c r="N12">
        <f ca="1"/>
        <v>0</v>
      </c>
      <c r="O12">
        <f ca="1"/>
        <v>0</v>
      </c>
      <c r="P12">
        <f ca="1"/>
        <v>1</v>
      </c>
      <c r="Q12">
        <f ca="1"/>
        <v>0</v>
      </c>
      <c r="R12">
        <f ca="1"/>
        <v>0</v>
      </c>
      <c r="S12">
        <f ca="1"/>
        <v>0</v>
      </c>
      <c r="T12">
        <f ca="1"/>
        <v>0</v>
      </c>
      <c r="U12">
        <f ca="1"/>
        <v>1</v>
      </c>
    </row>
    <row r="13" spans="1:21" x14ac:dyDescent="0.35">
      <c r="A13" s="36" t="s">
        <v>886</v>
      </c>
      <c r="B13" t="str">
        <f t="array" aca="1" ref="B13:U13" ca="1">_xll.PICurrVal('Amravati Datalink'!$B$2:$U$2,0,'Amravati Datalink'!$A$13)</f>
        <v>Amravati</v>
      </c>
      <c r="C13" t="str">
        <f ca="1"/>
        <v>Amravati</v>
      </c>
      <c r="D13" t="str">
        <f ca="1"/>
        <v>Amravati - 2</v>
      </c>
      <c r="E13" t="str">
        <f ca="1"/>
        <v>Chandur Rly</v>
      </c>
      <c r="F13" t="str">
        <f ca="1"/>
        <v>20030227</v>
      </c>
      <c r="G13" t="str">
        <f ca="1"/>
        <v>Chirodi &amp; 4 Villages RRWS</v>
      </c>
      <c r="H13" t="str">
        <f ca="1"/>
        <v>Chirodi</v>
      </c>
      <c r="I13" t="str">
        <f ca="1"/>
        <v>Existing 0.30 LL ESR-2</v>
      </c>
      <c r="J13">
        <f ca="1"/>
        <v>0</v>
      </c>
      <c r="K13" t="str">
        <f ca="1"/>
        <v>Pt Created</v>
      </c>
      <c r="L13">
        <f ca="1"/>
        <v>2.1540000438690186</v>
      </c>
      <c r="M13">
        <f ca="1"/>
        <v>1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0</v>
      </c>
      <c r="S13">
        <f ca="1"/>
        <v>1</v>
      </c>
      <c r="T13">
        <f ca="1"/>
        <v>0</v>
      </c>
      <c r="U13">
        <f ca="1"/>
        <v>0</v>
      </c>
    </row>
    <row r="14" spans="1:21" x14ac:dyDescent="0.35">
      <c r="A14" s="36" t="s">
        <v>438</v>
      </c>
      <c r="B14" t="str">
        <f t="array" aca="1" ref="B14:U14" ca="1">_xll.PICurrVal('Amravati Datalink'!$B$2:$U$2,0,'Amravati Datalink'!$A$14)</f>
        <v>Amravati</v>
      </c>
      <c r="C14" t="str">
        <f ca="1"/>
        <v>Yavatmal</v>
      </c>
      <c r="D14" t="str">
        <f ca="1"/>
        <v>Pusad</v>
      </c>
      <c r="E14" t="str">
        <f ca="1"/>
        <v>Pusad</v>
      </c>
      <c r="F14" t="str">
        <f ca="1"/>
        <v>20028563</v>
      </c>
      <c r="G14" t="str">
        <f ca="1"/>
        <v>Malpathar 28 Villages, (Reju.)</v>
      </c>
      <c r="H14" t="str">
        <f ca="1"/>
        <v>Aadgaon</v>
      </c>
      <c r="I14" t="str">
        <f ca="1"/>
        <v>Existing 0.75 LL ESR- Outlet-1</v>
      </c>
      <c r="J14" t="str">
        <f ca="1"/>
        <v>Pt Created</v>
      </c>
      <c r="K14">
        <f ca="1"/>
        <v>0</v>
      </c>
      <c r="L14">
        <f ca="1"/>
        <v>0</v>
      </c>
      <c r="M14">
        <f ca="1"/>
        <v>0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1</v>
      </c>
      <c r="S14">
        <f ca="1"/>
        <v>1</v>
      </c>
      <c r="T14">
        <f ca="1"/>
        <v>0</v>
      </c>
      <c r="U14">
        <f ca="1"/>
        <v>0</v>
      </c>
    </row>
    <row r="15" spans="1:21" x14ac:dyDescent="0.35">
      <c r="A15" s="36" t="s">
        <v>933</v>
      </c>
      <c r="B15" t="str">
        <f t="array" aca="1" ref="B15:U15" ca="1">_xll.PICurrVal('Amravati Datalink'!$B$2:$U$2,0,'Amravati Datalink'!$A$15)</f>
        <v>Amravati</v>
      </c>
      <c r="C15" t="str">
        <f ca="1"/>
        <v>Amravati</v>
      </c>
      <c r="D15" t="str">
        <f ca="1"/>
        <v>Amravati - 2</v>
      </c>
      <c r="E15" t="str">
        <f ca="1"/>
        <v>Nandgaon Khandeshwar</v>
      </c>
      <c r="F15" t="str">
        <f ca="1"/>
        <v>20030263</v>
      </c>
      <c r="G15" t="str">
        <f ca="1"/>
        <v>Dhanora Gurav &amp; 8 Villages RRWS</v>
      </c>
      <c r="H15" t="str">
        <f ca="1"/>
        <v>Wadala</v>
      </c>
      <c r="I15" t="str">
        <f ca="1"/>
        <v>Existing 0.50 LL ESR</v>
      </c>
      <c r="J15" t="str">
        <f ca="1"/>
        <v>Pt Created</v>
      </c>
      <c r="K15" t="str">
        <f ca="1"/>
        <v>Pt Created</v>
      </c>
      <c r="L15">
        <f ca="1"/>
        <v>0.10000000149011612</v>
      </c>
      <c r="M15">
        <f ca="1"/>
        <v>0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0</v>
      </c>
      <c r="S15">
        <f ca="1"/>
        <v>1</v>
      </c>
      <c r="T15">
        <f ca="1"/>
        <v>0</v>
      </c>
      <c r="U15">
        <f ca="1"/>
        <v>0</v>
      </c>
    </row>
    <row r="16" spans="1:21" x14ac:dyDescent="0.35">
      <c r="A16" s="36" t="s">
        <v>539</v>
      </c>
      <c r="B16" t="str">
        <f t="array" aca="1" ref="B16:U16" ca="1">_xll.PICurrVal('Amravati Datalink'!$B$2:$U$2,0,'Amravati Datalink'!$A$16)</f>
        <v>Amravati</v>
      </c>
      <c r="C16" t="str">
        <f ca="1"/>
        <v>Amravati</v>
      </c>
      <c r="D16" t="str">
        <f ca="1"/>
        <v>Achalpur</v>
      </c>
      <c r="E16" t="str">
        <f ca="1"/>
        <v>Chandur Bazar</v>
      </c>
      <c r="F16" t="str">
        <f ca="1"/>
        <v>7945938</v>
      </c>
      <c r="G16" t="str">
        <f ca="1"/>
        <v>83 Village RRWS Scheme MJP RR (C 39)</v>
      </c>
      <c r="H16" t="str">
        <f ca="1"/>
        <v>Govindpur</v>
      </c>
      <c r="I16" t="str">
        <f ca="1"/>
        <v>Existing 0.75 LL ESR</v>
      </c>
      <c r="J16">
        <f ca="1"/>
        <v>0</v>
      </c>
      <c r="K16">
        <f ca="1"/>
        <v>0</v>
      </c>
      <c r="L16">
        <f ca="1"/>
        <v>0</v>
      </c>
      <c r="M16">
        <f ca="1"/>
        <v>1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1</v>
      </c>
      <c r="S16">
        <f ca="1"/>
        <v>1</v>
      </c>
      <c r="T16">
        <f ca="1"/>
        <v>0</v>
      </c>
      <c r="U16">
        <f ca="1"/>
        <v>0</v>
      </c>
    </row>
    <row r="17" spans="1:21" x14ac:dyDescent="0.35">
      <c r="A17" s="36" t="s">
        <v>136</v>
      </c>
      <c r="B17" t="str">
        <f t="array" aca="1" ref="B17:U17" ca="1">_xll.PICurrVal('Amravati Datalink'!$B$2:$U$2,0,'Amravati Datalink'!$A$17)</f>
        <v>Amravati</v>
      </c>
      <c r="C17" t="str">
        <f ca="1"/>
        <v>Amravati W.M</v>
      </c>
      <c r="D17" t="str">
        <f ca="1"/>
        <v>W.M.Amravati - 2</v>
      </c>
      <c r="E17" t="str">
        <f ca="1"/>
        <v>Bhatkuli</v>
      </c>
      <c r="F17" t="str">
        <f ca="1"/>
        <v>20003791</v>
      </c>
      <c r="G17" t="str">
        <f ca="1"/>
        <v>105 Villages RRWSS</v>
      </c>
      <c r="H17" t="str">
        <f ca="1"/>
        <v>Dhamori</v>
      </c>
      <c r="I17" t="str">
        <f ca="1"/>
        <v>Existing 0.95 LL ESR</v>
      </c>
      <c r="J17">
        <f ca="1"/>
        <v>3.9700000286102295</v>
      </c>
      <c r="K17">
        <f ca="1"/>
        <v>4.999999888241291E-3</v>
      </c>
      <c r="L17">
        <f ca="1"/>
        <v>33.323200225830078</v>
      </c>
      <c r="M17">
        <f ca="1"/>
        <v>1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1</v>
      </c>
      <c r="S17">
        <f ca="1"/>
        <v>1</v>
      </c>
      <c r="T17">
        <f ca="1"/>
        <v>0</v>
      </c>
      <c r="U17">
        <f ca="1"/>
        <v>0</v>
      </c>
    </row>
    <row r="18" spans="1:21" x14ac:dyDescent="0.35">
      <c r="A18" s="36" t="s">
        <v>444</v>
      </c>
      <c r="B18" t="str">
        <f t="array" aca="1" ref="B18:U18" ca="1">_xll.PICurrVal('Amravati Datalink'!$B$2:$U$2,0,'Amravati Datalink'!$A$18)</f>
        <v>Amravati</v>
      </c>
      <c r="C18" t="str">
        <f ca="1"/>
        <v>Yavatmal</v>
      </c>
      <c r="D18" t="str">
        <f ca="1"/>
        <v>Pusad</v>
      </c>
      <c r="E18" t="str">
        <f ca="1"/>
        <v>Pusad</v>
      </c>
      <c r="F18" t="str">
        <f ca="1"/>
        <v>20028563</v>
      </c>
      <c r="G18" t="str">
        <f ca="1"/>
        <v>Malpathar 28 Villages, (Reju.)</v>
      </c>
      <c r="H18" t="str">
        <f ca="1"/>
        <v>Vasantwadi</v>
      </c>
      <c r="I18" t="str">
        <f ca="1"/>
        <v>Existing 0.50 LL ESR</v>
      </c>
      <c r="J18" t="str">
        <f ca="1"/>
        <v>Pt Created</v>
      </c>
      <c r="K18">
        <f ca="1"/>
        <v>0</v>
      </c>
      <c r="L18">
        <f ca="1"/>
        <v>66.699501037597656</v>
      </c>
      <c r="M18">
        <f ca="1"/>
        <v>0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1</v>
      </c>
      <c r="S18">
        <f ca="1"/>
        <v>1</v>
      </c>
      <c r="T18">
        <f ca="1"/>
        <v>0</v>
      </c>
      <c r="U18">
        <f ca="1"/>
        <v>0</v>
      </c>
    </row>
    <row r="19" spans="1:21" x14ac:dyDescent="0.35">
      <c r="A19" s="36" t="s">
        <v>98</v>
      </c>
      <c r="B19" t="str">
        <f t="array" aca="1" ref="B19:U19" ca="1">_xll.PICurrVal('Amravati Datalink'!$B$2:$U$2,0,'Amravati Datalink'!$A$19)</f>
        <v>Amravati</v>
      </c>
      <c r="C19" t="str">
        <f ca="1"/>
        <v>Amravati W.M</v>
      </c>
      <c r="D19" t="str">
        <f ca="1"/>
        <v>W.M.Amravati - 2</v>
      </c>
      <c r="E19" t="str">
        <f ca="1"/>
        <v>Bhatkuli</v>
      </c>
      <c r="F19" t="str">
        <f ca="1"/>
        <v>20003791</v>
      </c>
      <c r="G19" t="str">
        <f ca="1"/>
        <v>105 Villages RRWSS</v>
      </c>
      <c r="H19" t="str">
        <f ca="1"/>
        <v>Kharala</v>
      </c>
      <c r="I19" t="str">
        <f ca="1"/>
        <v>Existing 0.30 LL ESR</v>
      </c>
      <c r="J19">
        <f ca="1"/>
        <v>4.0199999809265137</v>
      </c>
      <c r="K19">
        <f ca="1"/>
        <v>0</v>
      </c>
      <c r="L19">
        <f ca="1"/>
        <v>0</v>
      </c>
      <c r="M19">
        <f ca="1"/>
        <v>1</v>
      </c>
      <c r="N19">
        <f ca="1"/>
        <v>0</v>
      </c>
      <c r="O19">
        <f ca="1"/>
        <v>0</v>
      </c>
      <c r="P19">
        <f ca="1"/>
        <v>1</v>
      </c>
      <c r="Q19">
        <f ca="1"/>
        <v>0</v>
      </c>
      <c r="R19">
        <f ca="1"/>
        <v>0</v>
      </c>
      <c r="S19">
        <f ca="1"/>
        <v>1</v>
      </c>
      <c r="T19">
        <f ca="1"/>
        <v>0</v>
      </c>
      <c r="U19">
        <f ca="1"/>
        <v>0</v>
      </c>
    </row>
    <row r="20" spans="1:21" x14ac:dyDescent="0.35">
      <c r="A20" s="36" t="s">
        <v>137</v>
      </c>
      <c r="B20" t="str">
        <f t="array" aca="1" ref="B20:U20" ca="1">_xll.PICurrVal('Amravati Datalink'!$B$2:$U$2,0,'Amravati Datalink'!$A$20)</f>
        <v>Amravati</v>
      </c>
      <c r="C20" t="str">
        <f ca="1"/>
        <v>Amravati</v>
      </c>
      <c r="D20" t="str">
        <f ca="1"/>
        <v>Achalpur</v>
      </c>
      <c r="E20" t="str">
        <f ca="1"/>
        <v>Achalpur</v>
      </c>
      <c r="F20" t="str">
        <f ca="1"/>
        <v>20029998</v>
      </c>
      <c r="G20" t="str">
        <f ca="1"/>
        <v>Shahanur &amp; 9 Villages RRWS</v>
      </c>
      <c r="H20" t="str">
        <f ca="1"/>
        <v>Kumbhi Wagholi</v>
      </c>
      <c r="I20" t="str">
        <f ca="1"/>
        <v>Proposed 0.40 LL ESR</v>
      </c>
      <c r="J20">
        <f ca="1"/>
        <v>0</v>
      </c>
      <c r="K20">
        <f ca="1"/>
        <v>0</v>
      </c>
      <c r="L20" t="str">
        <f ca="1"/>
        <v>Pt Created</v>
      </c>
      <c r="M20">
        <f ca="1"/>
        <v>1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1</v>
      </c>
      <c r="S20">
        <f ca="1"/>
        <v>0</v>
      </c>
      <c r="T20">
        <f ca="1"/>
        <v>0</v>
      </c>
      <c r="U20">
        <f ca="1"/>
        <v>0</v>
      </c>
    </row>
    <row r="21" spans="1:21" x14ac:dyDescent="0.35">
      <c r="A21" s="36" t="s">
        <v>671</v>
      </c>
      <c r="B21" t="str">
        <f t="array" aca="1" ref="B21:U21" ca="1">_xll.PICurrVal('Amravati Datalink'!$B$2:$U$2,0,'Amravati Datalink'!$A$21)</f>
        <v>Amravati</v>
      </c>
      <c r="C21" t="str">
        <f ca="1"/>
        <v>Amravati</v>
      </c>
      <c r="D21" t="str">
        <f ca="1"/>
        <v>Amravati - 2</v>
      </c>
      <c r="E21" t="str">
        <f ca="1"/>
        <v>Nandgaon Khandeshwar</v>
      </c>
      <c r="F21" t="str">
        <f ca="1"/>
        <v>20030287</v>
      </c>
      <c r="G21" t="str">
        <f ca="1"/>
        <v>Takli &amp; 4 Villages RRWS</v>
      </c>
      <c r="H21" t="str">
        <f ca="1"/>
        <v>Takali</v>
      </c>
      <c r="I21" t="str">
        <f ca="1"/>
        <v>Proposed 0.35 LL ESR</v>
      </c>
      <c r="J21">
        <f ca="1"/>
        <v>0.15000000596046448</v>
      </c>
      <c r="K21">
        <f ca="1"/>
        <v>0</v>
      </c>
      <c r="L21">
        <f ca="1"/>
        <v>28.644100189208984</v>
      </c>
      <c r="M21">
        <f ca="1"/>
        <v>1</v>
      </c>
      <c r="N21">
        <f ca="1"/>
        <v>0</v>
      </c>
      <c r="O21">
        <f ca="1"/>
        <v>0</v>
      </c>
      <c r="P21">
        <f ca="1"/>
        <v>0</v>
      </c>
      <c r="Q21">
        <f ca="1"/>
        <v>1</v>
      </c>
      <c r="R21">
        <f ca="1"/>
        <v>0</v>
      </c>
      <c r="S21">
        <f ca="1"/>
        <v>1</v>
      </c>
      <c r="T21">
        <f ca="1"/>
        <v>0</v>
      </c>
      <c r="U21">
        <f ca="1"/>
        <v>0</v>
      </c>
    </row>
    <row r="22" spans="1:21" x14ac:dyDescent="0.35">
      <c r="A22" s="36" t="s">
        <v>111</v>
      </c>
      <c r="B22" t="str">
        <f t="array" aca="1" ref="B22:U22" ca="1">_xll.PICurrVal('Amravati Datalink'!$B$2:$U$2,0,'Amravati Datalink'!$A$22)</f>
        <v>Akola</v>
      </c>
      <c r="C22" t="str">
        <f ca="1"/>
        <v>Akola</v>
      </c>
      <c r="D22" t="str">
        <f ca="1"/>
        <v>Murtizapur</v>
      </c>
      <c r="E22" t="str">
        <f ca="1"/>
        <v>Murtizapur</v>
      </c>
      <c r="F22" t="str">
        <f ca="1"/>
        <v>20028330</v>
      </c>
      <c r="G22" t="str">
        <f ca="1"/>
        <v>Langhapur 50 VRRWSS Tq. Murtizapur Dist. Akola</v>
      </c>
      <c r="H22" t="str">
        <f ca="1"/>
        <v>Rajura Ghate</v>
      </c>
      <c r="I22" t="str">
        <f ca="1"/>
        <v>Existing 0.60 LL ESR</v>
      </c>
      <c r="J22" t="str">
        <f ca="1"/>
        <v>Pt Created</v>
      </c>
      <c r="K22">
        <f ca="1"/>
        <v>0</v>
      </c>
      <c r="L22">
        <f ca="1"/>
        <v>60.769798278808594</v>
      </c>
      <c r="M22">
        <f ca="1"/>
        <v>0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1</v>
      </c>
      <c r="S22">
        <f ca="1"/>
        <v>1</v>
      </c>
      <c r="T22">
        <f ca="1"/>
        <v>0</v>
      </c>
      <c r="U22">
        <f ca="1"/>
        <v>0</v>
      </c>
    </row>
    <row r="23" spans="1:21" x14ac:dyDescent="0.35">
      <c r="A23" s="36" t="s">
        <v>885</v>
      </c>
      <c r="B23" t="str">
        <f t="array" aca="1" ref="B23:U23" ca="1">_xll.PICurrVal('Amravati Datalink'!$B$2:$U$2,0,'Amravati Datalink'!$A$23)</f>
        <v>Amravati</v>
      </c>
      <c r="C23" t="str">
        <f ca="1"/>
        <v>Amravati</v>
      </c>
      <c r="D23" t="str">
        <f ca="1"/>
        <v>Amravati - 2</v>
      </c>
      <c r="E23" t="str">
        <f ca="1"/>
        <v>Chandur Rly</v>
      </c>
      <c r="F23" t="str">
        <f ca="1"/>
        <v>20030227</v>
      </c>
      <c r="G23" t="str">
        <f ca="1"/>
        <v>Chirodi &amp; 4 Villages RRWS</v>
      </c>
      <c r="H23" t="str">
        <f ca="1"/>
        <v>Chirodi</v>
      </c>
      <c r="I23" t="str">
        <f ca="1"/>
        <v>Existing 0.30 LL ESR-1</v>
      </c>
      <c r="J23">
        <f ca="1"/>
        <v>0</v>
      </c>
      <c r="K23" t="str">
        <f ca="1"/>
        <v>Pt Created</v>
      </c>
      <c r="L23" t="str">
        <f ca="1"/>
        <v>Pt Created</v>
      </c>
      <c r="M23">
        <f ca="1"/>
        <v>1</v>
      </c>
      <c r="N23">
        <f ca="1"/>
        <v>0</v>
      </c>
      <c r="O23">
        <f ca="1"/>
        <v>0</v>
      </c>
      <c r="P23">
        <f ca="1"/>
        <v>0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>
        <f ca="1"/>
        <v>0</v>
      </c>
    </row>
    <row r="24" spans="1:21" x14ac:dyDescent="0.35">
      <c r="A24" s="36" t="s">
        <v>230</v>
      </c>
      <c r="B24" t="str">
        <f t="array" aca="1" ref="B24:U24" ca="1">_xll.PICurrVal('Amravati Datalink'!$B$2:$U$2,0,'Amravati Datalink'!$A$24)</f>
        <v>Amravati</v>
      </c>
      <c r="C24" t="str">
        <f ca="1"/>
        <v>Amravati W.M</v>
      </c>
      <c r="D24" t="str">
        <f ca="1"/>
        <v>W.M.Amravati - 2</v>
      </c>
      <c r="E24" t="str">
        <f ca="1"/>
        <v>Chandur Bazar</v>
      </c>
      <c r="F24" t="str">
        <f ca="1"/>
        <v>20003791</v>
      </c>
      <c r="G24" t="str">
        <f ca="1"/>
        <v>105 Villages RRWSS</v>
      </c>
      <c r="H24" t="str">
        <f ca="1"/>
        <v>Naya Akola</v>
      </c>
      <c r="I24" t="str">
        <f ca="1"/>
        <v>Existing 1.05 LL ESR-Outlet-1</v>
      </c>
      <c r="J24">
        <f ca="1"/>
        <v>3.8900001049041748</v>
      </c>
      <c r="K24">
        <f ca="1"/>
        <v>0</v>
      </c>
      <c r="L24">
        <f ca="1"/>
        <v>0</v>
      </c>
      <c r="M24">
        <f ca="1"/>
        <v>1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1</v>
      </c>
      <c r="S24">
        <f ca="1"/>
        <v>1</v>
      </c>
      <c r="T24">
        <f ca="1"/>
        <v>0</v>
      </c>
      <c r="U24">
        <f ca="1"/>
        <v>0</v>
      </c>
    </row>
    <row r="25" spans="1:21" x14ac:dyDescent="0.35">
      <c r="A25" s="36" t="s">
        <v>138</v>
      </c>
      <c r="B25" t="str">
        <f t="array" aca="1" ref="B25:U25" ca="1">_xll.PICurrVal('Amravati Datalink'!$B$2:$U$2,0,'Amravati Datalink'!$A$25)</f>
        <v>Amravati</v>
      </c>
      <c r="C25" t="str">
        <f ca="1"/>
        <v>Amravati</v>
      </c>
      <c r="D25" t="str">
        <f ca="1"/>
        <v>Achalpur</v>
      </c>
      <c r="E25" t="str">
        <f ca="1"/>
        <v>Achalpur</v>
      </c>
      <c r="F25" t="str">
        <f ca="1"/>
        <v>20029998</v>
      </c>
      <c r="G25" t="str">
        <f ca="1"/>
        <v>Shahanur &amp; 9 Villages RRWS</v>
      </c>
      <c r="H25" t="str">
        <f ca="1"/>
        <v>Kasampur</v>
      </c>
      <c r="I25" t="str">
        <f ca="1"/>
        <v>Proposed 0.40 LL ESR</v>
      </c>
      <c r="J25">
        <f ca="1"/>
        <v>3.9700000286102295</v>
      </c>
      <c r="K25">
        <f ca="1"/>
        <v>0</v>
      </c>
      <c r="L25">
        <f ca="1"/>
        <v>0</v>
      </c>
      <c r="M25">
        <f ca="1"/>
        <v>1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1</v>
      </c>
      <c r="S25">
        <f ca="1"/>
        <v>1</v>
      </c>
      <c r="T25">
        <f ca="1"/>
        <v>0</v>
      </c>
      <c r="U25">
        <f ca="1"/>
        <v>0</v>
      </c>
    </row>
    <row r="26" spans="1:21" x14ac:dyDescent="0.35">
      <c r="A26" s="36" t="s">
        <v>707</v>
      </c>
      <c r="B26" t="str">
        <f t="array" aca="1" ref="B26:U26" ca="1">_xll.PICurrVal('Amravati Datalink'!$B$2:$U$2,0,'Amravati Datalink'!$A$26)</f>
        <v>Amravati</v>
      </c>
      <c r="C26" t="str">
        <f ca="1"/>
        <v>Amravati</v>
      </c>
      <c r="D26" t="str">
        <f ca="1"/>
        <v>Achalpur</v>
      </c>
      <c r="E26" t="str">
        <f ca="1"/>
        <v>Achalpur</v>
      </c>
      <c r="F26" t="str">
        <f ca="1"/>
        <v>7945938</v>
      </c>
      <c r="G26" t="str">
        <f ca="1"/>
        <v>83 Village RRWS Scheme MJP RR (C 39)</v>
      </c>
      <c r="H26" t="str">
        <f ca="1"/>
        <v>Borgaon Talani</v>
      </c>
      <c r="I26" t="str">
        <f ca="1"/>
        <v>Existing 0.30 LL ESR</v>
      </c>
      <c r="J26">
        <f ca="1"/>
        <v>3.9900000095367432</v>
      </c>
      <c r="K26" t="str">
        <f ca="1"/>
        <v>Pt Created</v>
      </c>
      <c r="L26">
        <f ca="1"/>
        <v>0</v>
      </c>
      <c r="M26">
        <f ca="1"/>
        <v>1</v>
      </c>
      <c r="N26">
        <f ca="1"/>
        <v>0</v>
      </c>
      <c r="O26">
        <f ca="1"/>
        <v>0</v>
      </c>
      <c r="P26">
        <f ca="1"/>
        <v>0</v>
      </c>
      <c r="Q26">
        <f ca="1"/>
        <v>0</v>
      </c>
      <c r="R26">
        <f ca="1"/>
        <v>0</v>
      </c>
      <c r="S26">
        <f ca="1"/>
        <v>1</v>
      </c>
      <c r="T26">
        <f ca="1"/>
        <v>0</v>
      </c>
      <c r="U26">
        <f ca="1"/>
        <v>0</v>
      </c>
    </row>
    <row r="27" spans="1:21" x14ac:dyDescent="0.35">
      <c r="A27" s="36" t="s">
        <v>214</v>
      </c>
      <c r="B27" t="str">
        <f t="array" aca="1" ref="B27:U27" ca="1">_xll.PICurrVal('Amravati Datalink'!$B$2:$U$2,0,'Amravati Datalink'!$A$27)</f>
        <v>Amravati</v>
      </c>
      <c r="C27" t="str">
        <f ca="1"/>
        <v>Amravati W.M</v>
      </c>
      <c r="D27" t="str">
        <f ca="1"/>
        <v>W.M.Amravati - 2</v>
      </c>
      <c r="E27" t="str">
        <f ca="1"/>
        <v>Amravati</v>
      </c>
      <c r="F27" t="str">
        <f ca="1"/>
        <v>20003791</v>
      </c>
      <c r="G27" t="str">
        <f ca="1"/>
        <v>105 Villages RRWSS</v>
      </c>
      <c r="H27" t="str">
        <f ca="1"/>
        <v>Shirajgaon</v>
      </c>
      <c r="I27" t="str">
        <f ca="1"/>
        <v>Existing 1.5 LL ESR-2</v>
      </c>
      <c r="J27">
        <f ca="1"/>
        <v>0</v>
      </c>
      <c r="K27">
        <f ca="1"/>
        <v>0</v>
      </c>
      <c r="L27">
        <f ca="1"/>
        <v>0</v>
      </c>
      <c r="M27">
        <f ca="1"/>
        <v>1</v>
      </c>
      <c r="N27">
        <f ca="1"/>
        <v>0</v>
      </c>
      <c r="O27">
        <f ca="1"/>
        <v>0</v>
      </c>
      <c r="P27">
        <f ca="1"/>
        <v>1</v>
      </c>
      <c r="Q27">
        <f ca="1"/>
        <v>0</v>
      </c>
      <c r="R27">
        <f ca="1"/>
        <v>0</v>
      </c>
      <c r="S27">
        <f ca="1"/>
        <v>1</v>
      </c>
      <c r="T27">
        <f ca="1"/>
        <v>0</v>
      </c>
      <c r="U27">
        <f ca="1"/>
        <v>0</v>
      </c>
    </row>
    <row r="28" spans="1:21" x14ac:dyDescent="0.35">
      <c r="A28" s="36" t="s">
        <v>878</v>
      </c>
      <c r="B28" t="str">
        <f t="array" aca="1" ref="B28:U28" ca="1">_xll.PICurrVal('Amravati Datalink'!$B$2:$U$2,0,'Amravati Datalink'!$A$28)</f>
        <v>Amravati</v>
      </c>
      <c r="C28" t="str">
        <f ca="1"/>
        <v>Amravati W.M</v>
      </c>
      <c r="D28" t="str">
        <f ca="1"/>
        <v>Daryapur</v>
      </c>
      <c r="E28" t="str">
        <f ca="1"/>
        <v>Daryapur</v>
      </c>
      <c r="F28" t="str">
        <f ca="1"/>
        <v>20005043</v>
      </c>
      <c r="G28" t="str">
        <f ca="1"/>
        <v>156 Villages Strengthening scheme of 144 villages RR</v>
      </c>
      <c r="H28" t="str">
        <f ca="1"/>
        <v>Pimplod</v>
      </c>
      <c r="I28" t="str">
        <f ca="1"/>
        <v>Existing 1.5 LL ESR</v>
      </c>
      <c r="J28">
        <f ca="1"/>
        <v>3.9500000476837158</v>
      </c>
      <c r="K28" t="str">
        <f ca="1"/>
        <v>Pt Created</v>
      </c>
      <c r="L28">
        <f ca="1"/>
        <v>16.118000030517578</v>
      </c>
      <c r="M28">
        <f ca="1"/>
        <v>1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0</v>
      </c>
      <c r="S28">
        <f ca="1"/>
        <v>1</v>
      </c>
      <c r="T28">
        <f ca="1"/>
        <v>0</v>
      </c>
      <c r="U28">
        <f ca="1"/>
        <v>0</v>
      </c>
    </row>
    <row r="29" spans="1:21" x14ac:dyDescent="0.35">
      <c r="A29" s="36" t="s">
        <v>82</v>
      </c>
      <c r="B29" t="str">
        <f t="array" aca="1" ref="B29:U29" ca="1">_xll.PICurrVal('Amravati Datalink'!$B$2:$U$2,0,'Amravati Datalink'!$A$29)</f>
        <v>Akola</v>
      </c>
      <c r="C29" t="str">
        <f ca="1"/>
        <v>Buldhana</v>
      </c>
      <c r="D29" t="str">
        <f ca="1"/>
        <v>Buldhana</v>
      </c>
      <c r="E29" t="str">
        <f ca="1"/>
        <v>Buldhana</v>
      </c>
      <c r="F29" t="str">
        <f ca="1"/>
        <v>20021406</v>
      </c>
      <c r="G29" t="str">
        <f ca="1"/>
        <v>Padali &amp; 5 Villages RRWSS</v>
      </c>
      <c r="H29" t="str">
        <f ca="1"/>
        <v>Palaskhed Naik</v>
      </c>
      <c r="I29" t="str">
        <f ca="1"/>
        <v>Existing 0.40 LL ESR</v>
      </c>
      <c r="J29">
        <f ca="1"/>
        <v>0</v>
      </c>
      <c r="K29">
        <f ca="1"/>
        <v>0</v>
      </c>
      <c r="L29">
        <f ca="1"/>
        <v>0</v>
      </c>
      <c r="M29">
        <f ca="1"/>
        <v>1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1</v>
      </c>
      <c r="S29">
        <f ca="1"/>
        <v>1</v>
      </c>
      <c r="T29">
        <f ca="1"/>
        <v>0</v>
      </c>
      <c r="U29">
        <f ca="1"/>
        <v>0</v>
      </c>
    </row>
    <row r="30" spans="1:21" x14ac:dyDescent="0.35">
      <c r="A30" s="36" t="s">
        <v>440</v>
      </c>
      <c r="B30" t="str">
        <f t="array" aca="1" ref="B30:U30" ca="1">_xll.PICurrVal('Amravati Datalink'!$B$2:$U$2,0,'Amravati Datalink'!$A$30)</f>
        <v>Amravati</v>
      </c>
      <c r="C30" t="str">
        <f ca="1"/>
        <v>Yavatmal</v>
      </c>
      <c r="D30" t="str">
        <f ca="1"/>
        <v>Pusad</v>
      </c>
      <c r="E30" t="str">
        <f ca="1"/>
        <v>Pusad</v>
      </c>
      <c r="F30" t="str">
        <f ca="1"/>
        <v>20028563</v>
      </c>
      <c r="G30" t="str">
        <f ca="1"/>
        <v>Malpathar 28 Villages, (Reju.)</v>
      </c>
      <c r="H30" t="str">
        <f ca="1"/>
        <v>Hanvantkheda</v>
      </c>
      <c r="I30" t="str">
        <f ca="1"/>
        <v>Existing 0.30 LL ESR- Outlet-1</v>
      </c>
      <c r="J30" t="str">
        <f ca="1"/>
        <v>Pt Created</v>
      </c>
      <c r="K30">
        <f ca="1"/>
        <v>0</v>
      </c>
      <c r="L30">
        <f ca="1"/>
        <v>32.433601379394531</v>
      </c>
      <c r="M30">
        <f ca="1"/>
        <v>0</v>
      </c>
      <c r="N30">
        <f ca="1"/>
        <v>0</v>
      </c>
      <c r="O30">
        <f ca="1"/>
        <v>0</v>
      </c>
      <c r="P30">
        <f ca="1"/>
        <v>0</v>
      </c>
      <c r="Q30">
        <f ca="1"/>
        <v>1</v>
      </c>
      <c r="R30">
        <f ca="1"/>
        <v>0</v>
      </c>
      <c r="S30">
        <f ca="1"/>
        <v>1</v>
      </c>
      <c r="T30">
        <f ca="1"/>
        <v>0</v>
      </c>
      <c r="U30">
        <f ca="1"/>
        <v>0</v>
      </c>
    </row>
    <row r="31" spans="1:21" x14ac:dyDescent="0.35">
      <c r="A31" s="36" t="s">
        <v>106</v>
      </c>
      <c r="B31" t="str">
        <f t="array" aca="1" ref="B31:U31" ca="1">_xll.PICurrVal('Amravati Datalink'!$B$2:$U$2,0,'Amravati Datalink'!$A$31)</f>
        <v>Amravati</v>
      </c>
      <c r="C31" t="str">
        <f ca="1"/>
        <v>Amravati</v>
      </c>
      <c r="D31" t="str">
        <f ca="1"/>
        <v>Achalpur</v>
      </c>
      <c r="E31" t="str">
        <f ca="1"/>
        <v>Achalpur</v>
      </c>
      <c r="F31" t="str">
        <f ca="1"/>
        <v>7945938</v>
      </c>
      <c r="G31" t="str">
        <f ca="1"/>
        <v>83 Village RRWS Scheme MJP RR (C 39)</v>
      </c>
      <c r="H31" t="str">
        <f ca="1"/>
        <v>Wadgaon Fattepur</v>
      </c>
      <c r="I31" t="str">
        <f ca="1"/>
        <v>Existing 0.50 LL ESR</v>
      </c>
      <c r="J31">
        <f ca="1"/>
        <v>3.9700000286102295</v>
      </c>
      <c r="K31">
        <f ca="1"/>
        <v>1.6160000562667847</v>
      </c>
      <c r="L31">
        <f ca="1"/>
        <v>18.59320068359375</v>
      </c>
      <c r="M31">
        <f ca="1"/>
        <v>1</v>
      </c>
      <c r="N31">
        <f ca="1"/>
        <v>0</v>
      </c>
      <c r="O31">
        <f ca="1"/>
        <v>0</v>
      </c>
      <c r="P31">
        <f ca="1"/>
        <v>1</v>
      </c>
      <c r="Q31">
        <f ca="1"/>
        <v>0</v>
      </c>
      <c r="R31">
        <f ca="1"/>
        <v>0</v>
      </c>
      <c r="S31">
        <f ca="1"/>
        <v>1</v>
      </c>
      <c r="T31">
        <f ca="1"/>
        <v>0</v>
      </c>
      <c r="U31">
        <f ca="1"/>
        <v>0</v>
      </c>
    </row>
    <row r="32" spans="1:21" x14ac:dyDescent="0.35">
      <c r="A32" s="36" t="s">
        <v>139</v>
      </c>
      <c r="B32" t="str">
        <f t="array" aca="1" ref="B32:U32" ca="1">_xll.PICurrVal('Amravati Datalink'!$B$2:$U$2,0,'Amravati Datalink'!$A$32)</f>
        <v>Amravati</v>
      </c>
      <c r="C32" t="str">
        <f ca="1"/>
        <v>Amravati W.M</v>
      </c>
      <c r="D32" t="str">
        <f ca="1"/>
        <v>W.M.Amravati - 2</v>
      </c>
      <c r="E32" t="str">
        <f ca="1"/>
        <v>Bhatkuli</v>
      </c>
      <c r="F32" t="str">
        <f ca="1"/>
        <v>20003791</v>
      </c>
      <c r="G32" t="str">
        <f ca="1"/>
        <v>105 Villages RRWSS</v>
      </c>
      <c r="H32" t="str">
        <f ca="1"/>
        <v>Khumagad</v>
      </c>
      <c r="I32" t="str">
        <f ca="1"/>
        <v>Existing 0.40 LL ESR</v>
      </c>
      <c r="J32">
        <f ca="1"/>
        <v>3.9700000286102295</v>
      </c>
      <c r="K32" t="str">
        <f ca="1"/>
        <v>Pt Created</v>
      </c>
      <c r="L32">
        <f ca="1"/>
        <v>0</v>
      </c>
      <c r="M32">
        <f ca="1"/>
        <v>0</v>
      </c>
      <c r="N32">
        <f ca="1"/>
        <v>0</v>
      </c>
      <c r="O32">
        <f ca="1"/>
        <v>1</v>
      </c>
      <c r="P32">
        <f ca="1"/>
        <v>0</v>
      </c>
      <c r="Q32">
        <f ca="1"/>
        <v>0</v>
      </c>
      <c r="R32">
        <f ca="1"/>
        <v>0</v>
      </c>
      <c r="S32">
        <f ca="1"/>
        <v>1</v>
      </c>
      <c r="T32">
        <f ca="1"/>
        <v>0</v>
      </c>
      <c r="U32">
        <f ca="1"/>
        <v>0</v>
      </c>
    </row>
    <row r="33" spans="1:21" x14ac:dyDescent="0.35">
      <c r="A33" s="36" t="s">
        <v>879</v>
      </c>
      <c r="B33" t="str">
        <f t="array" aca="1" ref="B33:U33" ca="1">_xll.PICurrVal('Amravati Datalink'!$B$2:$U$2,0,'Amravati Datalink'!$A$33)</f>
        <v>Amravati</v>
      </c>
      <c r="C33" t="str">
        <f ca="1"/>
        <v>Amravati W.M</v>
      </c>
      <c r="D33" t="str">
        <f ca="1"/>
        <v>Daryapur</v>
      </c>
      <c r="E33" t="str">
        <f ca="1"/>
        <v>Daryapur</v>
      </c>
      <c r="F33" t="str">
        <f ca="1"/>
        <v>20005043</v>
      </c>
      <c r="G33" t="str">
        <f ca="1"/>
        <v>156 Villages Strengthening scheme of 144 villages RR</v>
      </c>
      <c r="H33" t="str">
        <f ca="1"/>
        <v>Rajkhed</v>
      </c>
      <c r="I33" t="str">
        <f ca="1"/>
        <v>Existing 0.75 LL ESR</v>
      </c>
      <c r="J33">
        <f ca="1"/>
        <v>3.9700000286102295</v>
      </c>
      <c r="K33" t="str">
        <f ca="1"/>
        <v>Pt Created</v>
      </c>
      <c r="L33">
        <f ca="1"/>
        <v>0.5</v>
      </c>
      <c r="M33">
        <f ca="1"/>
        <v>1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0</v>
      </c>
      <c r="S33">
        <f ca="1"/>
        <v>1</v>
      </c>
      <c r="T33">
        <f ca="1"/>
        <v>0</v>
      </c>
      <c r="U33">
        <f ca="1"/>
        <v>0</v>
      </c>
    </row>
    <row r="34" spans="1:21" x14ac:dyDescent="0.35">
      <c r="A34" s="36" t="s">
        <v>636</v>
      </c>
      <c r="B34" t="str">
        <f t="array" aca="1" ref="B34:U34" ca="1">_xll.PICurrVal('Amravati Datalink'!$B$2:$U$2,0,'Amravati Datalink'!$A$34)</f>
        <v>Amravati</v>
      </c>
      <c r="C34" t="str">
        <f ca="1"/>
        <v>Amravati W.M</v>
      </c>
      <c r="D34" t="str">
        <f ca="1"/>
        <v>W.M.Amravati - 2</v>
      </c>
      <c r="E34" t="str">
        <f ca="1"/>
        <v>Bhatkuli</v>
      </c>
      <c r="F34" t="str">
        <f ca="1"/>
        <v>20003791</v>
      </c>
      <c r="G34" t="str">
        <f ca="1"/>
        <v>105 Villages RRWSS</v>
      </c>
      <c r="H34" t="str">
        <f ca="1"/>
        <v>Dhangarkheda</v>
      </c>
      <c r="I34" t="str">
        <f ca="1"/>
        <v>Existing ESR 0.50 LL</v>
      </c>
      <c r="J34" t="str">
        <f ca="1"/>
        <v>Pt Created</v>
      </c>
      <c r="K34">
        <f ca="1"/>
        <v>0</v>
      </c>
      <c r="L34">
        <f ca="1"/>
        <v>0</v>
      </c>
      <c r="M34">
        <f ca="1"/>
        <v>0</v>
      </c>
      <c r="N34">
        <f ca="1"/>
        <v>0</v>
      </c>
      <c r="O34">
        <f ca="1"/>
        <v>0</v>
      </c>
      <c r="P34">
        <f ca="1"/>
        <v>1</v>
      </c>
      <c r="Q34">
        <f ca="1"/>
        <v>0</v>
      </c>
      <c r="R34">
        <f ca="1"/>
        <v>0</v>
      </c>
      <c r="S34">
        <f ca="1"/>
        <v>1</v>
      </c>
      <c r="T34">
        <f ca="1"/>
        <v>0</v>
      </c>
      <c r="U34">
        <f ca="1"/>
        <v>0</v>
      </c>
    </row>
    <row r="35" spans="1:21" x14ac:dyDescent="0.35">
      <c r="A35" s="36" t="s">
        <v>819</v>
      </c>
      <c r="B35" t="str">
        <f t="array" aca="1" ref="B35:U35" ca="1">_xll.PICurrVal('Amravati Datalink'!$B$2:$U$2,0,'Amravati Datalink'!$A$35)</f>
        <v>Akola</v>
      </c>
      <c r="C35" t="str">
        <f ca="1"/>
        <v>Buldhana</v>
      </c>
      <c r="D35" t="str">
        <f ca="1"/>
        <v>Khamgaon</v>
      </c>
      <c r="E35" t="str">
        <f ca="1"/>
        <v>Nandura</v>
      </c>
      <c r="F35" t="str">
        <f ca="1"/>
        <v>20028083</v>
      </c>
      <c r="G35" t="str">
        <f ca="1"/>
        <v>Wadali &amp; 8 Villages RRWSS</v>
      </c>
      <c r="H35" t="str">
        <f ca="1"/>
        <v>Pimpalkuta Dhande</v>
      </c>
      <c r="I35" t="str">
        <f ca="1"/>
        <v>Existing 0.40 LL ESR</v>
      </c>
      <c r="J35">
        <f ca="1"/>
        <v>0</v>
      </c>
      <c r="K35">
        <f ca="1"/>
        <v>0</v>
      </c>
      <c r="L35">
        <f ca="1"/>
        <v>0</v>
      </c>
      <c r="M35">
        <f ca="1"/>
        <v>1</v>
      </c>
      <c r="N35">
        <f ca="1"/>
        <v>0</v>
      </c>
      <c r="O35">
        <f ca="1"/>
        <v>0</v>
      </c>
      <c r="P35">
        <f ca="1"/>
        <v>1</v>
      </c>
      <c r="Q35">
        <f ca="1"/>
        <v>0</v>
      </c>
      <c r="R35">
        <f ca="1"/>
        <v>0</v>
      </c>
      <c r="S35">
        <f ca="1"/>
        <v>1</v>
      </c>
      <c r="T35">
        <f ca="1"/>
        <v>0</v>
      </c>
      <c r="U35">
        <f ca="1"/>
        <v>0</v>
      </c>
    </row>
    <row r="36" spans="1:21" x14ac:dyDescent="0.35">
      <c r="A36" s="36" t="s">
        <v>226</v>
      </c>
      <c r="B36" t="str">
        <f t="array" aca="1" ref="B36:U36" ca="1">_xll.PICurrVal('Amravati Datalink'!$B$2:$U$2,0,'Amravati Datalink'!$A$36)</f>
        <v>Amravati</v>
      </c>
      <c r="C36" t="str">
        <f ca="1"/>
        <v>Amravati W.M</v>
      </c>
      <c r="D36" t="str">
        <f ca="1"/>
        <v>W.M.Amravati - 2</v>
      </c>
      <c r="E36" t="str">
        <f ca="1"/>
        <v>Bhatkuli</v>
      </c>
      <c r="F36" t="str">
        <f ca="1"/>
        <v>20003791</v>
      </c>
      <c r="G36" t="str">
        <f ca="1"/>
        <v>105 Villages RRWSS</v>
      </c>
      <c r="H36" t="str">
        <f ca="1"/>
        <v>Koltek</v>
      </c>
      <c r="I36" t="str">
        <f ca="1"/>
        <v>Existing 0.20 LL ESR</v>
      </c>
      <c r="J36">
        <f ca="1"/>
        <v>0</v>
      </c>
      <c r="K36" t="str">
        <f ca="1"/>
        <v>Pt Created</v>
      </c>
      <c r="L36">
        <f ca="1"/>
        <v>0</v>
      </c>
      <c r="M36">
        <f ca="1"/>
        <v>0</v>
      </c>
      <c r="N36">
        <f ca="1"/>
        <v>0</v>
      </c>
      <c r="O36">
        <f ca="1"/>
        <v>1</v>
      </c>
      <c r="P36">
        <f ca="1"/>
        <v>0</v>
      </c>
      <c r="Q36">
        <f ca="1"/>
        <v>0</v>
      </c>
      <c r="R36">
        <f ca="1"/>
        <v>0</v>
      </c>
      <c r="S36">
        <f ca="1"/>
        <v>1</v>
      </c>
      <c r="T36">
        <f ca="1"/>
        <v>0</v>
      </c>
      <c r="U36">
        <f ca="1"/>
        <v>0</v>
      </c>
    </row>
    <row r="37" spans="1:21" x14ac:dyDescent="0.35">
      <c r="A37" s="36" t="s">
        <v>882</v>
      </c>
      <c r="B37" t="str">
        <f t="array" aca="1" ref="B37:U37" ca="1">_xll.PICurrVal('Amravati Datalink'!$B$2:$U$2,0,'Amravati Datalink'!$A$37)</f>
        <v>Amravati</v>
      </c>
      <c r="C37" t="str">
        <f ca="1"/>
        <v>Amravati W.M</v>
      </c>
      <c r="D37" t="str">
        <f ca="1"/>
        <v>Daryapur</v>
      </c>
      <c r="E37" t="str">
        <f ca="1"/>
        <v>Anjangaon</v>
      </c>
      <c r="F37" t="str">
        <f ca="1"/>
        <v>20005043</v>
      </c>
      <c r="G37" t="str">
        <f ca="1"/>
        <v>156 Villages Strengthening scheme of 144 villages RR</v>
      </c>
      <c r="H37" t="str">
        <f ca="1"/>
        <v>Antargaon</v>
      </c>
      <c r="I37" t="str">
        <f ca="1"/>
        <v>Existing 0.50 LL ESR</v>
      </c>
      <c r="J37" t="str">
        <f ca="1"/>
        <v>Pt Created</v>
      </c>
      <c r="K37" t="str">
        <f ca="1"/>
        <v>Pt Created</v>
      </c>
      <c r="L37" t="str">
        <f ca="1"/>
        <v>Pt Created</v>
      </c>
      <c r="M37">
        <f ca="1"/>
        <v>0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0</v>
      </c>
      <c r="T37">
        <f ca="1"/>
        <v>0</v>
      </c>
      <c r="U37">
        <f ca="1"/>
        <v>0</v>
      </c>
    </row>
    <row r="38" spans="1:21" x14ac:dyDescent="0.35">
      <c r="A38" s="36" t="s">
        <v>1138</v>
      </c>
      <c r="B38" t="str">
        <f t="array" aca="1" ref="B38:U38" ca="1">_xll.PICurrVal('Amravati Datalink'!$B$2:$U$2,0,'Amravati Datalink'!$A$38)</f>
        <v>Amravati</v>
      </c>
      <c r="C38" t="str">
        <f ca="1"/>
        <v>Amravati</v>
      </c>
      <c r="D38" t="str">
        <f ca="1"/>
        <v>Amravati - 2</v>
      </c>
      <c r="E38" t="str">
        <f ca="1"/>
        <v>Nandgaon Khandeshwar</v>
      </c>
      <c r="F38" t="str">
        <f ca="1"/>
        <v>20030120</v>
      </c>
      <c r="G38" t="str">
        <f ca="1"/>
        <v>Papal &amp; 5 Villages RRWS</v>
      </c>
      <c r="H38" t="str">
        <f ca="1"/>
        <v>Lohgaon</v>
      </c>
      <c r="I38" t="str">
        <f ca="1"/>
        <v>Existing 0.50 LL ESR</v>
      </c>
      <c r="J38">
        <f ca="1"/>
        <v>0</v>
      </c>
      <c r="K38" t="str">
        <f ca="1"/>
        <v>Pt Created</v>
      </c>
      <c r="L38">
        <f ca="1"/>
        <v>0</v>
      </c>
      <c r="M38">
        <f ca="1"/>
        <v>0</v>
      </c>
      <c r="N38">
        <f ca="1"/>
        <v>0</v>
      </c>
      <c r="O38">
        <f ca="1"/>
        <v>1</v>
      </c>
      <c r="P38">
        <f ca="1"/>
        <v>0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>
        <f ca="1"/>
        <v>1</v>
      </c>
    </row>
    <row r="39" spans="1:21" x14ac:dyDescent="0.35">
      <c r="A39" s="36" t="s">
        <v>97</v>
      </c>
      <c r="B39" t="str">
        <f t="array" aca="1" ref="B39:U39" ca="1">_xll.PICurrVal('Amravati Datalink'!$B$2:$U$2,0,'Amravati Datalink'!$A$39)</f>
        <v>Amravati</v>
      </c>
      <c r="C39" t="str">
        <f ca="1"/>
        <v>Amravati</v>
      </c>
      <c r="D39" t="str">
        <f ca="1"/>
        <v>Achalpur</v>
      </c>
      <c r="E39" t="str">
        <f ca="1"/>
        <v>Achalpur</v>
      </c>
      <c r="F39" t="str">
        <f ca="1"/>
        <v>7945938</v>
      </c>
      <c r="G39" t="str">
        <f ca="1"/>
        <v>83 Village RRWS Scheme MJP RR (C 39)</v>
      </c>
      <c r="H39" t="str">
        <f ca="1"/>
        <v>Belaj</v>
      </c>
      <c r="I39" t="str">
        <f ca="1"/>
        <v>Existing 0.30 LL ESR</v>
      </c>
      <c r="J39">
        <f ca="1"/>
        <v>3.9600000381469727</v>
      </c>
      <c r="K39">
        <f ca="1"/>
        <v>0</v>
      </c>
      <c r="L39">
        <f ca="1"/>
        <v>0</v>
      </c>
      <c r="M39">
        <f ca="1"/>
        <v>1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1</v>
      </c>
      <c r="S39">
        <f ca="1"/>
        <v>1</v>
      </c>
      <c r="T39">
        <f ca="1"/>
        <v>0</v>
      </c>
      <c r="U39">
        <f ca="1"/>
        <v>0</v>
      </c>
    </row>
    <row r="40" spans="1:21" x14ac:dyDescent="0.35">
      <c r="A40" s="36" t="s">
        <v>540</v>
      </c>
      <c r="B40" t="str">
        <f t="array" aca="1" ref="B40:U40" ca="1">_xll.PICurrVal('Amravati Datalink'!$B$2:$U$2,0,'Amravati Datalink'!$A$40)</f>
        <v>Amravati</v>
      </c>
      <c r="C40" t="str">
        <f ca="1"/>
        <v>Amravati</v>
      </c>
      <c r="D40" t="str">
        <f ca="1"/>
        <v>Achalpur</v>
      </c>
      <c r="E40" t="str">
        <f ca="1"/>
        <v>Achalpur</v>
      </c>
      <c r="F40" t="str">
        <f ca="1"/>
        <v>7945938</v>
      </c>
      <c r="G40" t="str">
        <f ca="1"/>
        <v>83 Village RRWS Scheme MJP RR (C 39)</v>
      </c>
      <c r="H40" t="str">
        <f ca="1"/>
        <v>Kakda</v>
      </c>
      <c r="I40" t="str">
        <f ca="1"/>
        <v>Existing 1.5 LL ESR</v>
      </c>
      <c r="J40">
        <f ca="1"/>
        <v>3.9700000286102295</v>
      </c>
      <c r="K40">
        <f ca="1"/>
        <v>0</v>
      </c>
      <c r="L40">
        <f ca="1"/>
        <v>0</v>
      </c>
      <c r="M40">
        <f ca="1"/>
        <v>1</v>
      </c>
      <c r="N40">
        <f ca="1"/>
        <v>0</v>
      </c>
      <c r="O40">
        <f ca="1"/>
        <v>0</v>
      </c>
      <c r="P40">
        <f ca="1"/>
        <v>1</v>
      </c>
      <c r="Q40">
        <f ca="1"/>
        <v>0</v>
      </c>
      <c r="R40">
        <f ca="1"/>
        <v>0</v>
      </c>
      <c r="S40">
        <f ca="1"/>
        <v>1</v>
      </c>
      <c r="T40">
        <f ca="1"/>
        <v>0</v>
      </c>
      <c r="U40">
        <f ca="1"/>
        <v>0</v>
      </c>
    </row>
    <row r="41" spans="1:21" x14ac:dyDescent="0.35">
      <c r="A41" s="36" t="s">
        <v>235</v>
      </c>
      <c r="B41" t="str">
        <f t="array" aca="1" ref="B41:U41" ca="1">_xll.PICurrVal('Amravati Datalink'!$B$2:$U$2,0,'Amravati Datalink'!$A$41)</f>
        <v>Amravati</v>
      </c>
      <c r="C41" t="str">
        <f ca="1"/>
        <v>Amravati</v>
      </c>
      <c r="D41" t="str">
        <f ca="1"/>
        <v>Achalpur</v>
      </c>
      <c r="E41" t="str">
        <f ca="1"/>
        <v>Chandur Bazar</v>
      </c>
      <c r="F41" t="str">
        <f ca="1"/>
        <v>7945938</v>
      </c>
      <c r="G41" t="str">
        <f ca="1"/>
        <v>83 Village RRWS Scheme MJP RR (C 39)</v>
      </c>
      <c r="H41" t="str">
        <f ca="1"/>
        <v>Khel Sakharam (Kurha)</v>
      </c>
      <c r="I41" t="str">
        <f ca="1"/>
        <v>Existing 1.00 LL ESR</v>
      </c>
      <c r="J41">
        <f ca="1"/>
        <v>0.10000000149011612</v>
      </c>
      <c r="K41">
        <f ca="1"/>
        <v>0.52899998426437378</v>
      </c>
      <c r="L41">
        <f ca="1"/>
        <v>0</v>
      </c>
      <c r="M41">
        <f ca="1"/>
        <v>1</v>
      </c>
      <c r="N41">
        <f ca="1"/>
        <v>0</v>
      </c>
      <c r="O41">
        <f ca="1"/>
        <v>0</v>
      </c>
      <c r="P41">
        <f ca="1"/>
        <v>1</v>
      </c>
      <c r="Q41">
        <f ca="1"/>
        <v>0</v>
      </c>
      <c r="R41">
        <f ca="1"/>
        <v>0</v>
      </c>
      <c r="S41">
        <f ca="1"/>
        <v>1</v>
      </c>
      <c r="T41">
        <f ca="1"/>
        <v>0</v>
      </c>
      <c r="U41">
        <f ca="1"/>
        <v>0</v>
      </c>
    </row>
    <row r="42" spans="1:21" x14ac:dyDescent="0.35">
      <c r="A42" s="36" t="s">
        <v>436</v>
      </c>
      <c r="B42" t="str">
        <f t="array" aca="1" ref="B42:U42" ca="1">_xll.PICurrVal('Amravati Datalink'!$B$2:$U$2,0,'Amravati Datalink'!$A$42)</f>
        <v>Amravati</v>
      </c>
      <c r="C42" t="str">
        <f ca="1"/>
        <v>Amravati</v>
      </c>
      <c r="D42" t="str">
        <f ca="1"/>
        <v>Achalpur</v>
      </c>
      <c r="E42" t="str">
        <f ca="1"/>
        <v>Chandur Bazar</v>
      </c>
      <c r="F42" t="str">
        <f ca="1"/>
        <v>7945938</v>
      </c>
      <c r="G42" t="str">
        <f ca="1"/>
        <v>83 Village RRWS Scheme MJP RR (C 39)</v>
      </c>
      <c r="H42" t="str">
        <f ca="1"/>
        <v>Pimpari Thugaon</v>
      </c>
      <c r="I42" t="str">
        <f ca="1"/>
        <v>Existing 0.75 LL ESR</v>
      </c>
      <c r="J42">
        <f ca="1"/>
        <v>0</v>
      </c>
      <c r="K42">
        <f ca="1"/>
        <v>0</v>
      </c>
      <c r="L42">
        <f ca="1"/>
        <v>26.551599502563477</v>
      </c>
      <c r="M42">
        <f ca="1"/>
        <v>1</v>
      </c>
      <c r="N42">
        <f ca="1"/>
        <v>0</v>
      </c>
      <c r="O42">
        <f ca="1"/>
        <v>0</v>
      </c>
      <c r="P42">
        <f ca="1"/>
        <v>1</v>
      </c>
      <c r="Q42">
        <f ca="1"/>
        <v>0</v>
      </c>
      <c r="R42">
        <f ca="1"/>
        <v>0</v>
      </c>
      <c r="S42">
        <f ca="1"/>
        <v>1</v>
      </c>
      <c r="T42">
        <f ca="1"/>
        <v>0</v>
      </c>
      <c r="U42">
        <f ca="1"/>
        <v>0</v>
      </c>
    </row>
    <row r="43" spans="1:21" x14ac:dyDescent="0.35">
      <c r="A43" s="36" t="s">
        <v>534</v>
      </c>
      <c r="B43" t="str">
        <f t="array" aca="1" ref="B43:U43" ca="1">_xll.PICurrVal('Amravati Datalink'!$B$2:$U$2,0,'Amravati Datalink'!$A$43)</f>
        <v>Amravati</v>
      </c>
      <c r="C43" t="str">
        <f ca="1"/>
        <v>Amravati W.M</v>
      </c>
      <c r="D43" t="str">
        <f ca="1"/>
        <v>W.M.Amravati - 2</v>
      </c>
      <c r="E43" t="str">
        <f ca="1"/>
        <v>Achalpur</v>
      </c>
      <c r="F43" t="str">
        <f ca="1"/>
        <v>20003791</v>
      </c>
      <c r="G43" t="str">
        <f ca="1"/>
        <v>105 Villages RRWSS</v>
      </c>
      <c r="H43" t="str">
        <f ca="1"/>
        <v>Zanji</v>
      </c>
      <c r="I43" t="str">
        <f ca="1"/>
        <v>Existing 0.50 LL ESR- Outlet-1</v>
      </c>
      <c r="J43">
        <f ca="1"/>
        <v>3.9500000476837158</v>
      </c>
      <c r="K43">
        <f ca="1"/>
        <v>0</v>
      </c>
      <c r="L43">
        <f ca="1"/>
        <v>0</v>
      </c>
      <c r="M43">
        <f ca="1"/>
        <v>1</v>
      </c>
      <c r="N43">
        <f ca="1"/>
        <v>0</v>
      </c>
      <c r="O43">
        <f ca="1"/>
        <v>0</v>
      </c>
      <c r="P43">
        <f ca="1"/>
        <v>0</v>
      </c>
      <c r="Q43">
        <f ca="1"/>
        <v>1</v>
      </c>
      <c r="R43">
        <f ca="1"/>
        <v>0</v>
      </c>
      <c r="S43">
        <f ca="1"/>
        <v>1</v>
      </c>
      <c r="T43">
        <f ca="1"/>
        <v>0</v>
      </c>
      <c r="U43">
        <f ca="1"/>
        <v>0</v>
      </c>
    </row>
    <row r="44" spans="1:21" x14ac:dyDescent="0.35">
      <c r="A44" s="36" t="s">
        <v>71</v>
      </c>
      <c r="B44" t="str">
        <f t="array" aca="1" ref="B44:U44" ca="1">_xll.PICurrVal('Amravati Datalink'!$B$2:$U$2,0,'Amravati Datalink'!$A$44)</f>
        <v>Akola</v>
      </c>
      <c r="C44" t="str">
        <f ca="1"/>
        <v>Buldhana</v>
      </c>
      <c r="D44" t="str">
        <f ca="1"/>
        <v>Buldhana</v>
      </c>
      <c r="E44" t="str">
        <f ca="1"/>
        <v>Buldhana</v>
      </c>
      <c r="F44" t="str">
        <f ca="1"/>
        <v>20021406</v>
      </c>
      <c r="G44" t="str">
        <f ca="1"/>
        <v>Padali &amp; 5 Villages RRWSS</v>
      </c>
      <c r="H44" t="str">
        <f ca="1"/>
        <v>Padli</v>
      </c>
      <c r="I44" t="str">
        <f ca="1"/>
        <v>Existing 0.50 LL ESR</v>
      </c>
      <c r="J44">
        <f ca="1"/>
        <v>0</v>
      </c>
      <c r="K44">
        <f ca="1"/>
        <v>0</v>
      </c>
      <c r="L44">
        <f ca="1"/>
        <v>0</v>
      </c>
      <c r="M44">
        <f ca="1"/>
        <v>1</v>
      </c>
      <c r="N44">
        <f ca="1"/>
        <v>0</v>
      </c>
      <c r="O44">
        <f ca="1"/>
        <v>0</v>
      </c>
      <c r="P44">
        <f ca="1"/>
        <v>1</v>
      </c>
      <c r="Q44">
        <f ca="1"/>
        <v>0</v>
      </c>
      <c r="R44">
        <f ca="1"/>
        <v>0</v>
      </c>
      <c r="S44">
        <f ca="1"/>
        <v>1</v>
      </c>
      <c r="T44">
        <f ca="1"/>
        <v>0</v>
      </c>
      <c r="U44">
        <f ca="1"/>
        <v>0</v>
      </c>
    </row>
    <row r="45" spans="1:21" x14ac:dyDescent="0.35">
      <c r="A45" s="36" t="s">
        <v>72</v>
      </c>
      <c r="B45" t="str">
        <f t="array" aca="1" ref="B45:U45" ca="1">_xll.PICurrVal('Amravati Datalink'!$B$2:$U$2,0,'Amravati Datalink'!$A$45)</f>
        <v>Akola</v>
      </c>
      <c r="C45" t="str">
        <f ca="1"/>
        <v>Buldhana</v>
      </c>
      <c r="D45" t="str">
        <f ca="1"/>
        <v>Buldhana</v>
      </c>
      <c r="E45" t="str">
        <f ca="1"/>
        <v>Buldhana</v>
      </c>
      <c r="F45" t="str">
        <f ca="1"/>
        <v>20021406</v>
      </c>
      <c r="G45" t="str">
        <f ca="1"/>
        <v>Padali &amp; 5 Villages RRWSS</v>
      </c>
      <c r="H45" t="str">
        <f ca="1"/>
        <v>Padli</v>
      </c>
      <c r="I45" t="str">
        <f ca="1"/>
        <v>Existing 0.75 LL ESR</v>
      </c>
      <c r="J45">
        <f ca="1"/>
        <v>0</v>
      </c>
      <c r="K45">
        <f ca="1"/>
        <v>0</v>
      </c>
      <c r="L45">
        <f ca="1"/>
        <v>0</v>
      </c>
      <c r="M45">
        <f ca="1"/>
        <v>0</v>
      </c>
      <c r="N45">
        <f ca="1"/>
        <v>1</v>
      </c>
      <c r="O45">
        <f ca="1"/>
        <v>0</v>
      </c>
      <c r="P45">
        <f ca="1"/>
        <v>0</v>
      </c>
      <c r="Q45">
        <f ca="1"/>
        <v>1</v>
      </c>
      <c r="R45">
        <f ca="1"/>
        <v>0</v>
      </c>
      <c r="S45">
        <f ca="1"/>
        <v>1</v>
      </c>
      <c r="T45">
        <f ca="1"/>
        <v>0</v>
      </c>
      <c r="U45">
        <f ca="1"/>
        <v>0</v>
      </c>
    </row>
    <row r="46" spans="1:21" x14ac:dyDescent="0.35">
      <c r="A46" s="36" t="s">
        <v>708</v>
      </c>
      <c r="B46" t="str">
        <f t="array" aca="1" ref="B46:U46" ca="1">_xll.PICurrVal('Amravati Datalink'!$B$2:$U$2,0,'Amravati Datalink'!$A$46)</f>
        <v>Amravati</v>
      </c>
      <c r="C46" t="str">
        <f ca="1"/>
        <v>Amravati</v>
      </c>
      <c r="D46" t="str">
        <f ca="1"/>
        <v>Achalpur</v>
      </c>
      <c r="E46" t="str">
        <f ca="1"/>
        <v>Chandur Bazar</v>
      </c>
      <c r="F46" t="str">
        <f ca="1"/>
        <v>7945938</v>
      </c>
      <c r="G46" t="str">
        <f ca="1"/>
        <v>83 Village RRWS Scheme MJP RR (C 39)</v>
      </c>
      <c r="H46" t="str">
        <f ca="1"/>
        <v>Shirajgaon kasba</v>
      </c>
      <c r="I46" t="str">
        <f ca="1"/>
        <v>Existing 3.5 LL ESR- Outlet-1</v>
      </c>
      <c r="J46">
        <f ca="1"/>
        <v>0</v>
      </c>
      <c r="K46">
        <f ca="1"/>
        <v>0</v>
      </c>
      <c r="L46">
        <f ca="1"/>
        <v>143.77980041503906</v>
      </c>
      <c r="M46">
        <f ca="1"/>
        <v>1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1</v>
      </c>
      <c r="S46">
        <f ca="1"/>
        <v>1</v>
      </c>
      <c r="T46">
        <f ca="1"/>
        <v>0</v>
      </c>
      <c r="U46">
        <f ca="1"/>
        <v>0</v>
      </c>
    </row>
    <row r="47" spans="1:21" x14ac:dyDescent="0.35">
      <c r="A47" s="36" t="s">
        <v>140</v>
      </c>
      <c r="B47" t="str">
        <f t="array" aca="1" ref="B47:U47" ca="1">_xll.PICurrVal('Amravati Datalink'!$B$2:$U$2,0,'Amravati Datalink'!$A$47)</f>
        <v>Akola</v>
      </c>
      <c r="C47" t="str">
        <f ca="1"/>
        <v>Buldhana</v>
      </c>
      <c r="D47" t="str">
        <f ca="1"/>
        <v>Buldhana</v>
      </c>
      <c r="E47" t="str">
        <f ca="1"/>
        <v>Motala</v>
      </c>
      <c r="F47" t="str">
        <f ca="1"/>
        <v>20021409</v>
      </c>
      <c r="G47" t="str">
        <f ca="1"/>
        <v>Kurha &amp; 2 Villages RRWSS</v>
      </c>
      <c r="H47" t="str">
        <f ca="1"/>
        <v>Gotmara</v>
      </c>
      <c r="I47" t="str">
        <f ca="1"/>
        <v>Existing 0.50 LL ESR</v>
      </c>
      <c r="J47">
        <f ca="1"/>
        <v>0</v>
      </c>
      <c r="K47">
        <f ca="1"/>
        <v>0</v>
      </c>
      <c r="L47">
        <f ca="1"/>
        <v>0</v>
      </c>
      <c r="M47">
        <f ca="1"/>
        <v>1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1</v>
      </c>
      <c r="S47">
        <f ca="1"/>
        <v>0</v>
      </c>
      <c r="T47">
        <f ca="1"/>
        <v>1</v>
      </c>
      <c r="U47">
        <f ca="1"/>
        <v>0</v>
      </c>
    </row>
    <row r="48" spans="1:21" x14ac:dyDescent="0.35">
      <c r="A48" s="36" t="s">
        <v>820</v>
      </c>
      <c r="B48" t="str">
        <f t="array" aca="1" ref="B48:U48" ca="1">_xll.PICurrVal('Amravati Datalink'!$B$2:$U$2,0,'Amravati Datalink'!$A$48)</f>
        <v>Akola</v>
      </c>
      <c r="C48" t="str">
        <f ca="1"/>
        <v>Akola</v>
      </c>
      <c r="D48" t="str">
        <f ca="1"/>
        <v>Murtizapur</v>
      </c>
      <c r="E48" t="str">
        <f ca="1"/>
        <v>Murtizapur</v>
      </c>
      <c r="F48" t="str">
        <f ca="1"/>
        <v>20028330</v>
      </c>
      <c r="G48" t="str">
        <f ca="1"/>
        <v>Langhapur 50 VRRWSS Tq. Murtizapur Dist. Akola</v>
      </c>
      <c r="H48" t="str">
        <f ca="1"/>
        <v>Dhotra shinde</v>
      </c>
      <c r="I48" t="str">
        <f ca="1"/>
        <v>Existing 0.7 LL ESR</v>
      </c>
      <c r="J48">
        <f ca="1"/>
        <v>0</v>
      </c>
      <c r="K48">
        <f ca="1"/>
        <v>0</v>
      </c>
      <c r="L48">
        <f ca="1"/>
        <v>0</v>
      </c>
      <c r="M48">
        <f ca="1"/>
        <v>1</v>
      </c>
      <c r="N48">
        <f ca="1"/>
        <v>0</v>
      </c>
      <c r="O48">
        <f ca="1"/>
        <v>0</v>
      </c>
      <c r="P48">
        <f ca="1"/>
        <v>1</v>
      </c>
      <c r="Q48">
        <f ca="1"/>
        <v>0</v>
      </c>
      <c r="R48">
        <f ca="1"/>
        <v>0</v>
      </c>
      <c r="S48">
        <f ca="1"/>
        <v>1</v>
      </c>
      <c r="T48">
        <f ca="1"/>
        <v>0</v>
      </c>
      <c r="U48">
        <f ca="1"/>
        <v>0</v>
      </c>
    </row>
    <row r="49" spans="1:21" x14ac:dyDescent="0.35">
      <c r="A49" s="36" t="s">
        <v>317</v>
      </c>
      <c r="B49" t="str">
        <f t="array" aca="1" ref="B49:U49" ca="1">_xll.PICurrVal('Amravati Datalink'!$B$2:$U$2,0,'Amravati Datalink'!$A$49)</f>
        <v>Akola</v>
      </c>
      <c r="C49" t="str">
        <f ca="1"/>
        <v>Buldhana</v>
      </c>
      <c r="D49" t="str">
        <f ca="1"/>
        <v>Buldhana</v>
      </c>
      <c r="E49" t="str">
        <f ca="1"/>
        <v>Motala</v>
      </c>
      <c r="F49" t="str">
        <f ca="1"/>
        <v>20028065</v>
      </c>
      <c r="G49" t="str">
        <f ca="1"/>
        <v>Pophali &amp; 3 Villages RRWSS</v>
      </c>
      <c r="H49" t="str">
        <f ca="1"/>
        <v>Chawarda</v>
      </c>
      <c r="I49" t="str">
        <f ca="1"/>
        <v>Existing 0.40 LL ESR</v>
      </c>
      <c r="J49">
        <f ca="1"/>
        <v>0</v>
      </c>
      <c r="K49">
        <f ca="1"/>
        <v>0</v>
      </c>
      <c r="L49">
        <f ca="1"/>
        <v>0</v>
      </c>
      <c r="M49">
        <f ca="1"/>
        <v>1</v>
      </c>
      <c r="N49">
        <f ca="1"/>
        <v>0</v>
      </c>
      <c r="O49">
        <f ca="1"/>
        <v>0</v>
      </c>
      <c r="P49">
        <f ca="1"/>
        <v>0</v>
      </c>
      <c r="Q49">
        <f ca="1"/>
        <v>0</v>
      </c>
      <c r="R49">
        <f ca="1"/>
        <v>1</v>
      </c>
      <c r="S49">
        <f ca="1"/>
        <v>1</v>
      </c>
      <c r="T49">
        <f ca="1"/>
        <v>0</v>
      </c>
      <c r="U49">
        <f ca="1"/>
        <v>0</v>
      </c>
    </row>
    <row r="50" spans="1:21" x14ac:dyDescent="0.35">
      <c r="A50" s="36" t="s">
        <v>218</v>
      </c>
      <c r="B50" t="str">
        <f t="array" aca="1" ref="B50:U50" ca="1">_xll.PICurrVal('Amravati Datalink'!$B$2:$U$2,0,'Amravati Datalink'!$A$50)</f>
        <v>Amravati</v>
      </c>
      <c r="C50" t="str">
        <f ca="1"/>
        <v>Amravati W.M</v>
      </c>
      <c r="D50" t="str">
        <f ca="1"/>
        <v>W.M.Amravati - 2</v>
      </c>
      <c r="E50" t="str">
        <f ca="1"/>
        <v>Bhatkuli</v>
      </c>
      <c r="F50" t="str">
        <f ca="1"/>
        <v>20003791</v>
      </c>
      <c r="G50" t="str">
        <f ca="1"/>
        <v>105 Villages RRWSS</v>
      </c>
      <c r="H50" t="str">
        <f ca="1"/>
        <v>Asegaon</v>
      </c>
      <c r="I50" t="str">
        <f ca="1"/>
        <v>Existing 0.60 LL ESR - Outlet-2</v>
      </c>
      <c r="J50" t="str">
        <f ca="1"/>
        <v>Pt Created</v>
      </c>
      <c r="K50" t="str">
        <f ca="1"/>
        <v>Pt Created</v>
      </c>
      <c r="L50">
        <f ca="1"/>
        <v>0</v>
      </c>
      <c r="M50">
        <f ca="1"/>
        <v>0</v>
      </c>
      <c r="N50">
        <f ca="1"/>
        <v>0</v>
      </c>
      <c r="O50">
        <f ca="1"/>
        <v>0</v>
      </c>
      <c r="P50">
        <f ca="1"/>
        <v>0</v>
      </c>
      <c r="Q50">
        <f ca="1"/>
        <v>0</v>
      </c>
      <c r="R50">
        <f ca="1"/>
        <v>0</v>
      </c>
      <c r="S50">
        <f ca="1"/>
        <v>1</v>
      </c>
      <c r="T50">
        <f ca="1"/>
        <v>0</v>
      </c>
      <c r="U50">
        <f ca="1"/>
        <v>0</v>
      </c>
    </row>
    <row r="51" spans="1:21" x14ac:dyDescent="0.35">
      <c r="A51" s="36" t="s">
        <v>217</v>
      </c>
      <c r="B51" t="str">
        <f t="array" aca="1" ref="B51:U51" ca="1">_xll.PICurrVal('Amravati Datalink'!$B$2:$U$2,0,'Amravati Datalink'!$A$51)</f>
        <v>Amravati</v>
      </c>
      <c r="C51" t="str">
        <f ca="1"/>
        <v>Amravati W.M</v>
      </c>
      <c r="D51" t="str">
        <f ca="1"/>
        <v>W.M.Amravati - 2</v>
      </c>
      <c r="E51" t="str">
        <f ca="1"/>
        <v>Bhatkuli</v>
      </c>
      <c r="F51" t="str">
        <f ca="1"/>
        <v>20003791</v>
      </c>
      <c r="G51" t="str">
        <f ca="1"/>
        <v>105 Villages RRWSS</v>
      </c>
      <c r="H51" t="str">
        <f ca="1"/>
        <v>Asegaon</v>
      </c>
      <c r="I51" t="str">
        <f ca="1"/>
        <v>Existing 0.60 LL ESR - Outlet-1</v>
      </c>
      <c r="J51">
        <f ca="1"/>
        <v>0</v>
      </c>
      <c r="K51" t="str">
        <f ca="1"/>
        <v>Pt Created</v>
      </c>
      <c r="L51">
        <f ca="1"/>
        <v>0</v>
      </c>
      <c r="M51">
        <f ca="1"/>
        <v>1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1</v>
      </c>
      <c r="T51">
        <f ca="1"/>
        <v>0</v>
      </c>
      <c r="U51">
        <f ca="1"/>
        <v>0</v>
      </c>
    </row>
    <row r="52" spans="1:21" x14ac:dyDescent="0.35">
      <c r="A52" s="36" t="s">
        <v>637</v>
      </c>
      <c r="B52" t="str">
        <f t="array" aca="1" ref="B52:U52" ca="1">_xll.PICurrVal('Amravati Datalink'!$B$2:$U$2,0,'Amravati Datalink'!$A$52)</f>
        <v>Amravati</v>
      </c>
      <c r="C52" t="str">
        <f ca="1"/>
        <v>Amravati W.M</v>
      </c>
      <c r="D52" t="str">
        <f ca="1"/>
        <v>W.M.Amravati - 2</v>
      </c>
      <c r="E52" t="str">
        <f ca="1"/>
        <v>Achalpur</v>
      </c>
      <c r="F52" t="str">
        <f ca="1"/>
        <v>20003791</v>
      </c>
      <c r="G52" t="str">
        <f ca="1"/>
        <v>105 Villages RRWSS</v>
      </c>
      <c r="H52" t="str">
        <f ca="1"/>
        <v>Waigaon</v>
      </c>
      <c r="I52" t="str">
        <f ca="1"/>
        <v>Existing 0.75 LL ESR</v>
      </c>
      <c r="J52" t="str">
        <f ca="1"/>
        <v>Pt Created</v>
      </c>
      <c r="K52">
        <f ca="1"/>
        <v>0</v>
      </c>
      <c r="L52" t="str">
        <f ca="1"/>
        <v>Pt Created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1</v>
      </c>
      <c r="S52">
        <f ca="1"/>
        <v>0</v>
      </c>
      <c r="T52">
        <f ca="1"/>
        <v>0</v>
      </c>
      <c r="U52">
        <f ca="1"/>
        <v>0</v>
      </c>
    </row>
    <row r="53" spans="1:21" x14ac:dyDescent="0.35">
      <c r="A53" s="36" t="s">
        <v>80</v>
      </c>
      <c r="B53" t="str">
        <f t="array" aca="1" ref="B53:U53" ca="1">_xll.PICurrVal('Amravati Datalink'!$B$2:$U$2,0,'Amravati Datalink'!$A$53)</f>
        <v>Akola</v>
      </c>
      <c r="C53" t="str">
        <f ca="1"/>
        <v>Buldhana</v>
      </c>
      <c r="D53" t="str">
        <f ca="1"/>
        <v>Buldhana</v>
      </c>
      <c r="E53" t="str">
        <f ca="1"/>
        <v>Buldhana</v>
      </c>
      <c r="F53" t="str">
        <f ca="1"/>
        <v>20021406</v>
      </c>
      <c r="G53" t="str">
        <f ca="1"/>
        <v>Padali &amp; 5 Villages RRWSS</v>
      </c>
      <c r="H53" t="str">
        <f ca="1"/>
        <v>Merkhed</v>
      </c>
      <c r="I53" t="str">
        <f ca="1"/>
        <v>Proposed 0.65 LL ESR</v>
      </c>
      <c r="J53">
        <f ca="1"/>
        <v>0</v>
      </c>
      <c r="K53">
        <f ca="1"/>
        <v>0</v>
      </c>
      <c r="L53">
        <f ca="1"/>
        <v>9.2883999999999993</v>
      </c>
      <c r="M53">
        <f ca="1"/>
        <v>1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1</v>
      </c>
      <c r="S53">
        <f ca="1"/>
        <v>1</v>
      </c>
      <c r="T53">
        <f ca="1"/>
        <v>0</v>
      </c>
      <c r="U53">
        <f ca="1"/>
        <v>0</v>
      </c>
    </row>
    <row r="54" spans="1:21" x14ac:dyDescent="0.35">
      <c r="A54" s="36" t="s">
        <v>934</v>
      </c>
      <c r="B54" t="str">
        <f t="array" aca="1" ref="B54:U54" ca="1">_xll.PICurrVal('Amravati Datalink'!$B$2:$U$2,0,'Amravati Datalink'!$A$54)</f>
        <v>Amravati</v>
      </c>
      <c r="C54" t="str">
        <f ca="1"/>
        <v>Amravati</v>
      </c>
      <c r="D54" t="str">
        <f ca="1"/>
        <v>Amravati - 2</v>
      </c>
      <c r="E54" t="str">
        <f ca="1"/>
        <v>Nandgaon Khandeshwar</v>
      </c>
      <c r="F54" t="str">
        <f ca="1"/>
        <v>20030263</v>
      </c>
      <c r="G54" t="str">
        <f ca="1"/>
        <v>Dhanora Gurav &amp; 8 Villages RRWS</v>
      </c>
      <c r="H54" t="str">
        <f ca="1"/>
        <v>Hiwra Murada</v>
      </c>
      <c r="I54" t="str">
        <f ca="1"/>
        <v>Existing 0.30 LL ESR</v>
      </c>
      <c r="J54">
        <f ca="1"/>
        <v>0.60000002384185791</v>
      </c>
      <c r="K54" t="str">
        <f ca="1"/>
        <v>Pt Created</v>
      </c>
      <c r="L54">
        <f ca="1"/>
        <v>1.2269999980926514</v>
      </c>
      <c r="M54">
        <f ca="1"/>
        <v>1</v>
      </c>
      <c r="N54">
        <f ca="1"/>
        <v>0</v>
      </c>
      <c r="O54">
        <f ca="1"/>
        <v>0</v>
      </c>
      <c r="P54">
        <f ca="1"/>
        <v>0</v>
      </c>
      <c r="Q54">
        <f ca="1"/>
        <v>0</v>
      </c>
      <c r="R54">
        <f ca="1"/>
        <v>0</v>
      </c>
      <c r="S54">
        <f ca="1"/>
        <v>1</v>
      </c>
      <c r="T54">
        <f ca="1"/>
        <v>0</v>
      </c>
      <c r="U54">
        <f ca="1"/>
        <v>0</v>
      </c>
    </row>
    <row r="55" spans="1:21" x14ac:dyDescent="0.35">
      <c r="A55" s="36" t="s">
        <v>442</v>
      </c>
      <c r="B55" t="str">
        <f t="array" aca="1" ref="B55:U55" ca="1">_xll.PICurrVal('Amravati Datalink'!$B$2:$U$2,0,'Amravati Datalink'!$A$55)</f>
        <v>Amravati</v>
      </c>
      <c r="C55" t="str">
        <f ca="1"/>
        <v>Yavatmal</v>
      </c>
      <c r="D55" t="str">
        <f ca="1"/>
        <v>Pusad</v>
      </c>
      <c r="E55" t="str">
        <f ca="1"/>
        <v>Pusad</v>
      </c>
      <c r="F55" t="str">
        <f ca="1"/>
        <v>20028563</v>
      </c>
      <c r="G55" t="str">
        <f ca="1"/>
        <v>Malpathar 28 Villages, (Reju.)</v>
      </c>
      <c r="H55" t="str">
        <f ca="1"/>
        <v>Panhala</v>
      </c>
      <c r="I55" t="str">
        <f ca="1"/>
        <v>Existing 0.50 LL ESR</v>
      </c>
      <c r="J55" t="str">
        <f ca="1"/>
        <v>Pt Created</v>
      </c>
      <c r="K55">
        <f ca="1"/>
        <v>0</v>
      </c>
      <c r="L55">
        <f ca="1"/>
        <v>0</v>
      </c>
      <c r="M55">
        <f ca="1"/>
        <v>0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1</v>
      </c>
      <c r="S55">
        <f ca="1"/>
        <v>1</v>
      </c>
      <c r="T55">
        <f ca="1"/>
        <v>0</v>
      </c>
      <c r="U55">
        <f ca="1"/>
        <v>0</v>
      </c>
    </row>
    <row r="56" spans="1:21" x14ac:dyDescent="0.35">
      <c r="A56" s="36" t="s">
        <v>935</v>
      </c>
      <c r="B56" t="str">
        <f t="array" aca="1" ref="B56:U56" ca="1">_xll.PICurrVal('Amravati Datalink'!$B$2:$U$2,0,'Amravati Datalink'!$A$56)</f>
        <v>Amravati</v>
      </c>
      <c r="C56" t="str">
        <f ca="1"/>
        <v>Amravati</v>
      </c>
      <c r="D56" t="str">
        <f ca="1"/>
        <v>Amravati - 2</v>
      </c>
      <c r="E56" t="str">
        <f ca="1"/>
        <v>Nandgaon Khandeshwar</v>
      </c>
      <c r="F56" t="str">
        <f ca="1"/>
        <v>20030263</v>
      </c>
      <c r="G56" t="str">
        <f ca="1"/>
        <v>Dhanora Gurav &amp; 8 Villages RRWS</v>
      </c>
      <c r="H56" t="str">
        <f ca="1"/>
        <v>Pusner</v>
      </c>
      <c r="I56" t="str">
        <f ca="1"/>
        <v>Existing 0.30 LL ESR</v>
      </c>
      <c r="J56">
        <f ca="1"/>
        <v>0</v>
      </c>
      <c r="K56" t="str">
        <f ca="1"/>
        <v>Pt Created</v>
      </c>
      <c r="L56">
        <f ca="1"/>
        <v>0</v>
      </c>
      <c r="M56">
        <f ca="1"/>
        <v>1</v>
      </c>
      <c r="N56">
        <f ca="1"/>
        <v>0</v>
      </c>
      <c r="O56">
        <f ca="1"/>
        <v>0</v>
      </c>
      <c r="P56">
        <f ca="1"/>
        <v>0</v>
      </c>
      <c r="Q56">
        <f ca="1"/>
        <v>0</v>
      </c>
      <c r="R56">
        <f ca="1"/>
        <v>0</v>
      </c>
      <c r="S56">
        <f ca="1"/>
        <v>1</v>
      </c>
      <c r="T56">
        <f ca="1"/>
        <v>0</v>
      </c>
      <c r="U56">
        <f ca="1"/>
        <v>0</v>
      </c>
    </row>
    <row r="57" spans="1:21" x14ac:dyDescent="0.35">
      <c r="A57" s="36" t="s">
        <v>709</v>
      </c>
      <c r="B57" t="str">
        <f t="array" aca="1" ref="B57:U57" ca="1">_xll.PICurrVal('Amravati Datalink'!$B$2:$U$2,0,'Amravati Datalink'!$A$57)</f>
        <v>Akola</v>
      </c>
      <c r="C57" t="str">
        <f ca="1"/>
        <v>Akola</v>
      </c>
      <c r="D57" t="str">
        <f ca="1"/>
        <v>Akola</v>
      </c>
      <c r="E57" t="str">
        <f ca="1"/>
        <v>Akola</v>
      </c>
      <c r="F57" t="str">
        <f ca="1"/>
        <v>20028565</v>
      </c>
      <c r="G57" t="str">
        <f ca="1"/>
        <v>Akot 84 VRRWSS Tq. Akola, Akot &amp; Telhara Dist. Akola</v>
      </c>
      <c r="H57" t="str">
        <f ca="1"/>
        <v>Karatwadi</v>
      </c>
      <c r="I57" t="str">
        <f ca="1"/>
        <v>Existing 0.60 LL ESR</v>
      </c>
      <c r="J57">
        <f ca="1"/>
        <v>0</v>
      </c>
      <c r="K57" t="str">
        <f ca="1"/>
        <v>Pt Created</v>
      </c>
      <c r="L57">
        <f ca="1"/>
        <v>0</v>
      </c>
      <c r="M57">
        <f ca="1"/>
        <v>1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0</v>
      </c>
      <c r="S57">
        <f ca="1"/>
        <v>1</v>
      </c>
      <c r="T57">
        <f ca="1"/>
        <v>0</v>
      </c>
      <c r="U57">
        <f ca="1"/>
        <v>0</v>
      </c>
    </row>
    <row r="58" spans="1:21" x14ac:dyDescent="0.35">
      <c r="A58" s="36" t="s">
        <v>464</v>
      </c>
      <c r="B58" t="str">
        <f t="array" aca="1" ref="B58:U58" ca="1">_xll.PICurrVal('Amravati Datalink'!$B$2:$U$2,0,'Amravati Datalink'!$A$58)</f>
        <v>Amravati</v>
      </c>
      <c r="C58" t="str">
        <f ca="1"/>
        <v>Yavatmal</v>
      </c>
      <c r="D58" t="str">
        <f ca="1"/>
        <v>Pusad</v>
      </c>
      <c r="E58" t="str">
        <f ca="1"/>
        <v>Pusad</v>
      </c>
      <c r="F58" t="str">
        <f ca="1"/>
        <v>20028563</v>
      </c>
      <c r="G58" t="str">
        <f ca="1"/>
        <v>Malpathar 28 Villages, (Reju.)</v>
      </c>
      <c r="H58" t="str">
        <f ca="1"/>
        <v>Aadgaon</v>
      </c>
      <c r="I58" t="str">
        <f ca="1"/>
        <v>Existing 0.75 LL ESR- Outlet-2</v>
      </c>
      <c r="J58" t="str">
        <f ca="1"/>
        <v>Pt Created</v>
      </c>
      <c r="K58">
        <f ca="1"/>
        <v>0</v>
      </c>
      <c r="L58" t="str">
        <f ca="1"/>
        <v>Pt Created</v>
      </c>
      <c r="M58">
        <f ca="1"/>
        <v>0</v>
      </c>
      <c r="N58">
        <f ca="1"/>
        <v>0</v>
      </c>
      <c r="O58">
        <f ca="1"/>
        <v>0</v>
      </c>
      <c r="P58">
        <f ca="1"/>
        <v>0</v>
      </c>
      <c r="Q58">
        <f ca="1"/>
        <v>0</v>
      </c>
      <c r="R58">
        <f ca="1"/>
        <v>1</v>
      </c>
      <c r="S58">
        <f ca="1"/>
        <v>0</v>
      </c>
      <c r="T58">
        <f ca="1"/>
        <v>0</v>
      </c>
      <c r="U58">
        <f ca="1"/>
        <v>0</v>
      </c>
    </row>
    <row r="59" spans="1:21" x14ac:dyDescent="0.35">
      <c r="A59" s="36" t="s">
        <v>229</v>
      </c>
      <c r="B59" t="str">
        <f t="array" aca="1" ref="B59:U59" ca="1">_xll.PICurrVal('Amravati Datalink'!$B$2:$U$2,0,'Amravati Datalink'!$A$59)</f>
        <v>Amravati</v>
      </c>
      <c r="C59" t="str">
        <f ca="1"/>
        <v>Amravati W.M</v>
      </c>
      <c r="D59" t="str">
        <f ca="1"/>
        <v>W.M.Amravati - 2</v>
      </c>
      <c r="E59" t="str">
        <f ca="1"/>
        <v>Chandur Bazar</v>
      </c>
      <c r="F59" t="str">
        <f ca="1"/>
        <v>20003791</v>
      </c>
      <c r="G59" t="str">
        <f ca="1"/>
        <v>105 Villages RRWSS</v>
      </c>
      <c r="H59" t="str">
        <f ca="1"/>
        <v>Nanori</v>
      </c>
      <c r="I59" t="str">
        <f ca="1"/>
        <v>Existing 0.45 LL ESR</v>
      </c>
      <c r="J59">
        <f ca="1"/>
        <v>0</v>
      </c>
      <c r="K59" t="str">
        <f ca="1"/>
        <v>Pt Created</v>
      </c>
      <c r="L59">
        <f ca="1"/>
        <v>12.401700019836426</v>
      </c>
      <c r="M59">
        <f ca="1"/>
        <v>1</v>
      </c>
      <c r="N59">
        <f ca="1"/>
        <v>0</v>
      </c>
      <c r="O59">
        <f ca="1"/>
        <v>0</v>
      </c>
      <c r="P59">
        <f ca="1"/>
        <v>0</v>
      </c>
      <c r="Q59">
        <f ca="1"/>
        <v>0</v>
      </c>
      <c r="R59">
        <f ca="1"/>
        <v>0</v>
      </c>
      <c r="S59">
        <f ca="1"/>
        <v>1</v>
      </c>
      <c r="T59">
        <f ca="1"/>
        <v>0</v>
      </c>
      <c r="U59">
        <f ca="1"/>
        <v>0</v>
      </c>
    </row>
    <row r="60" spans="1:21" x14ac:dyDescent="0.35">
      <c r="A60" s="36" t="s">
        <v>232</v>
      </c>
      <c r="B60" t="str">
        <f t="array" aca="1" ref="B60:U60" ca="1">_xll.PICurrVal('Amravati Datalink'!$B$2:$U$2,0,'Amravati Datalink'!$A$60)</f>
        <v>Amravati</v>
      </c>
      <c r="C60" t="str">
        <f ca="1"/>
        <v>Amravati W.M</v>
      </c>
      <c r="D60" t="str">
        <f ca="1"/>
        <v>W.M.Amravati - 2</v>
      </c>
      <c r="E60" t="str">
        <f ca="1"/>
        <v>Chandur Bazar</v>
      </c>
      <c r="F60" t="str">
        <f ca="1"/>
        <v>20003791</v>
      </c>
      <c r="G60" t="str">
        <f ca="1"/>
        <v>105 Villages RRWSS</v>
      </c>
      <c r="H60" t="str">
        <f ca="1"/>
        <v>Pusda</v>
      </c>
      <c r="I60" t="str">
        <f ca="1"/>
        <v>Existing 1.2 LL ESR</v>
      </c>
      <c r="J60">
        <f ca="1"/>
        <v>4.429999828338623</v>
      </c>
      <c r="K60">
        <f ca="1"/>
        <v>0</v>
      </c>
      <c r="L60">
        <f ca="1"/>
        <v>25.86870002746582</v>
      </c>
      <c r="M60">
        <f ca="1"/>
        <v>0</v>
      </c>
      <c r="N60">
        <f ca="1"/>
        <v>0</v>
      </c>
      <c r="O60">
        <f ca="1"/>
        <v>1</v>
      </c>
      <c r="P60">
        <f ca="1"/>
        <v>0</v>
      </c>
      <c r="Q60">
        <f ca="1"/>
        <v>1</v>
      </c>
      <c r="R60">
        <f ca="1"/>
        <v>0</v>
      </c>
      <c r="S60">
        <f ca="1"/>
        <v>1</v>
      </c>
      <c r="T60">
        <f ca="1"/>
        <v>0</v>
      </c>
      <c r="U60">
        <f ca="1"/>
        <v>0</v>
      </c>
    </row>
    <row r="61" spans="1:21" x14ac:dyDescent="0.35">
      <c r="A61" s="36" t="s">
        <v>638</v>
      </c>
      <c r="B61" t="str">
        <f t="array" aca="1" ref="B61:U61" ca="1">_xll.PICurrVal('Amravati Datalink'!$B$2:$U$2,0,'Amravati Datalink'!$A$61)</f>
        <v>Amravati</v>
      </c>
      <c r="C61" t="str">
        <f ca="1"/>
        <v>Amravati W.M</v>
      </c>
      <c r="D61" t="str">
        <f ca="1"/>
        <v>W.M.Amravati - 2</v>
      </c>
      <c r="E61" t="str">
        <f ca="1"/>
        <v>Achalpur</v>
      </c>
      <c r="F61" t="str">
        <f ca="1"/>
        <v>20003791</v>
      </c>
      <c r="G61" t="str">
        <f ca="1"/>
        <v>105 Villages RRWSS</v>
      </c>
      <c r="H61" t="str">
        <f ca="1"/>
        <v>Wandli</v>
      </c>
      <c r="I61" t="str">
        <f ca="1"/>
        <v>Existing 0.40 LL ESR</v>
      </c>
      <c r="J61">
        <f ca="1"/>
        <v>3.9800000190734863</v>
      </c>
      <c r="K61">
        <f ca="1"/>
        <v>0</v>
      </c>
      <c r="L61">
        <f ca="1"/>
        <v>0</v>
      </c>
      <c r="M61">
        <f ca="1"/>
        <v>1</v>
      </c>
      <c r="N61">
        <f ca="1"/>
        <v>0</v>
      </c>
      <c r="O61">
        <f ca="1"/>
        <v>0</v>
      </c>
      <c r="P61">
        <f ca="1"/>
        <v>0</v>
      </c>
      <c r="Q61">
        <f ca="1"/>
        <v>1</v>
      </c>
      <c r="R61">
        <f ca="1"/>
        <v>0</v>
      </c>
      <c r="S61">
        <f ca="1"/>
        <v>1</v>
      </c>
      <c r="T61">
        <f ca="1"/>
        <v>0</v>
      </c>
      <c r="U61">
        <f ca="1"/>
        <v>0</v>
      </c>
    </row>
    <row r="62" spans="1:21" x14ac:dyDescent="0.35">
      <c r="A62" s="36" t="s">
        <v>710</v>
      </c>
      <c r="B62" t="str">
        <f t="array" aca="1" ref="B62:U62" ca="1">_xll.PICurrVal('Amravati Datalink'!$B$2:$U$2,0,'Amravati Datalink'!$A$62)</f>
        <v>Akola</v>
      </c>
      <c r="C62" t="str">
        <f ca="1"/>
        <v>Akola</v>
      </c>
      <c r="D62" t="str">
        <f ca="1"/>
        <v>Akola</v>
      </c>
      <c r="E62" t="str">
        <f ca="1"/>
        <v>Akola</v>
      </c>
      <c r="F62" t="str">
        <f ca="1"/>
        <v>20028565</v>
      </c>
      <c r="G62" t="str">
        <f ca="1"/>
        <v>Akot 84 VRRWSS Tq. Akola, Akot &amp; Telhara Dist. Akola</v>
      </c>
      <c r="H62" t="str">
        <f ca="1"/>
        <v>Dinoda</v>
      </c>
      <c r="I62" t="str">
        <f ca="1"/>
        <v>Existing 0.50 LL ESR</v>
      </c>
      <c r="J62">
        <f ca="1"/>
        <v>0</v>
      </c>
      <c r="K62">
        <f ca="1"/>
        <v>0</v>
      </c>
      <c r="L62" t="str">
        <f ca="1"/>
        <v>Pt Created</v>
      </c>
      <c r="M62">
        <f ca="1"/>
        <v>1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1</v>
      </c>
      <c r="S62">
        <f ca="1"/>
        <v>0</v>
      </c>
      <c r="T62">
        <f ca="1"/>
        <v>0</v>
      </c>
      <c r="U62">
        <f ca="1"/>
        <v>0</v>
      </c>
    </row>
    <row r="63" spans="1:21" x14ac:dyDescent="0.35">
      <c r="A63" s="36" t="s">
        <v>141</v>
      </c>
      <c r="B63" t="str">
        <f t="array" aca="1" ref="B63:U63" ca="1">_xll.PICurrVal('Amravati Datalink'!$B$2:$U$2,0,'Amravati Datalink'!$A$63)</f>
        <v>Amravati</v>
      </c>
      <c r="C63" t="str">
        <f ca="1"/>
        <v>Amravati</v>
      </c>
      <c r="D63" t="str">
        <f ca="1"/>
        <v>Achalpur</v>
      </c>
      <c r="E63" t="str">
        <f ca="1"/>
        <v>Achalpur</v>
      </c>
      <c r="F63" t="str">
        <f ca="1"/>
        <v>7945938</v>
      </c>
      <c r="G63" t="str">
        <f ca="1"/>
        <v>83 Village RRWS Scheme MJP RR (C 39)</v>
      </c>
      <c r="H63" t="str">
        <f ca="1"/>
        <v>Tondgaon</v>
      </c>
      <c r="I63" t="str">
        <f ca="1"/>
        <v>Existing 1.00 LL ESR</v>
      </c>
      <c r="J63">
        <f ca="1"/>
        <v>3.9700000286102295</v>
      </c>
      <c r="K63">
        <f ca="1"/>
        <v>0</v>
      </c>
      <c r="L63">
        <f ca="1"/>
        <v>0</v>
      </c>
      <c r="M63">
        <f ca="1"/>
        <v>1</v>
      </c>
      <c r="N63">
        <f ca="1"/>
        <v>0</v>
      </c>
      <c r="O63">
        <f ca="1"/>
        <v>0</v>
      </c>
      <c r="P63">
        <f ca="1"/>
        <v>0</v>
      </c>
      <c r="Q63">
        <f ca="1"/>
        <v>1</v>
      </c>
      <c r="R63">
        <f ca="1"/>
        <v>0</v>
      </c>
      <c r="S63">
        <f ca="1"/>
        <v>1</v>
      </c>
      <c r="T63">
        <f ca="1"/>
        <v>0</v>
      </c>
      <c r="U63">
        <f ca="1"/>
        <v>0</v>
      </c>
    </row>
    <row r="64" spans="1:21" x14ac:dyDescent="0.35">
      <c r="A64" s="36" t="s">
        <v>821</v>
      </c>
      <c r="B64" t="str">
        <f t="array" aca="1" ref="B64:U64" ca="1">_xll.PICurrVal('Amravati Datalink'!$B$2:$U$2,0,'Amravati Datalink'!$A$64)</f>
        <v>Akola</v>
      </c>
      <c r="C64" t="str">
        <f ca="1"/>
        <v>Buldhana</v>
      </c>
      <c r="D64" t="str">
        <f ca="1"/>
        <v>Khamgaon</v>
      </c>
      <c r="E64" t="str">
        <f ca="1"/>
        <v>Nandura</v>
      </c>
      <c r="F64" t="str">
        <f ca="1"/>
        <v>20028083</v>
      </c>
      <c r="G64" t="str">
        <f ca="1"/>
        <v>Wadali &amp; 8 Villages RRWSS</v>
      </c>
      <c r="H64" t="str">
        <f ca="1"/>
        <v>Khatkhed</v>
      </c>
      <c r="I64" t="str">
        <f ca="1"/>
        <v>Proposed 0.30 LL ESR</v>
      </c>
      <c r="J64">
        <f ca="1"/>
        <v>0</v>
      </c>
      <c r="K64">
        <f ca="1"/>
        <v>0</v>
      </c>
      <c r="L64">
        <f ca="1"/>
        <v>0</v>
      </c>
      <c r="M64">
        <f ca="1"/>
        <v>1</v>
      </c>
      <c r="N64">
        <f ca="1"/>
        <v>0</v>
      </c>
      <c r="O64">
        <f ca="1"/>
        <v>0</v>
      </c>
      <c r="P64">
        <f ca="1"/>
        <v>1</v>
      </c>
      <c r="Q64">
        <f ca="1"/>
        <v>0</v>
      </c>
      <c r="R64">
        <f ca="1"/>
        <v>0</v>
      </c>
      <c r="S64">
        <f ca="1"/>
        <v>1</v>
      </c>
      <c r="T64">
        <f ca="1"/>
        <v>0</v>
      </c>
      <c r="U64">
        <f ca="1"/>
        <v>0</v>
      </c>
    </row>
    <row r="65" spans="1:21" x14ac:dyDescent="0.35">
      <c r="A65" s="36" t="s">
        <v>100</v>
      </c>
      <c r="B65" t="str">
        <f t="array" aca="1" ref="B65:U65" ca="1">_xll.PICurrVal('Amravati Datalink'!$B$2:$U$2,0,'Amravati Datalink'!$A$65)</f>
        <v>Amravati</v>
      </c>
      <c r="C65" t="str">
        <f ca="1"/>
        <v>Amravati</v>
      </c>
      <c r="D65" t="str">
        <f ca="1"/>
        <v>Achalpur</v>
      </c>
      <c r="E65" t="str">
        <f ca="1"/>
        <v>Achalpur</v>
      </c>
      <c r="F65" t="str">
        <f ca="1"/>
        <v>20029998</v>
      </c>
      <c r="G65" t="str">
        <f ca="1"/>
        <v>Shahanur &amp; 9 Villages RRWS</v>
      </c>
      <c r="H65" t="str">
        <f ca="1"/>
        <v>Kasampur</v>
      </c>
      <c r="I65" t="str">
        <f ca="1"/>
        <v>Existing 0.35 LL ESR</v>
      </c>
      <c r="J65">
        <f ca="1"/>
        <v>3.9600000381469727</v>
      </c>
      <c r="K65">
        <f ca="1"/>
        <v>0</v>
      </c>
      <c r="L65" t="str">
        <f ca="1"/>
        <v>Pt Created</v>
      </c>
      <c r="M65">
        <f ca="1"/>
        <v>1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1</v>
      </c>
      <c r="S65">
        <f ca="1"/>
        <v>0</v>
      </c>
      <c r="T65">
        <f ca="1"/>
        <v>0</v>
      </c>
      <c r="U65">
        <f ca="1"/>
        <v>0</v>
      </c>
    </row>
    <row r="66" spans="1:21" x14ac:dyDescent="0.35">
      <c r="A66" s="36" t="s">
        <v>890</v>
      </c>
      <c r="B66" t="str">
        <f t="array" aca="1" ref="B66:U66" ca="1">_xll.PICurrVal('Amravati Datalink'!$B$2:$U$2,0,'Amravati Datalink'!$A$66)</f>
        <v>Akola</v>
      </c>
      <c r="C66" t="str">
        <f ca="1"/>
        <v>Akola</v>
      </c>
      <c r="D66" t="str">
        <f ca="1"/>
        <v>Akola</v>
      </c>
      <c r="E66" t="str">
        <f ca="1"/>
        <v>Akola</v>
      </c>
      <c r="F66" t="str">
        <f ca="1"/>
        <v>20028565</v>
      </c>
      <c r="G66" t="str">
        <f ca="1"/>
        <v>Akot 84 VRRWSS Tq. Akola, Akot &amp; Telhara Dist. Akola</v>
      </c>
      <c r="H66" t="str">
        <f ca="1"/>
        <v>Kawasa Bk.</v>
      </c>
      <c r="I66" t="str">
        <f ca="1"/>
        <v>Existing 1.00 LL ESR-Outlet-1</v>
      </c>
      <c r="J66">
        <f ca="1"/>
        <v>0</v>
      </c>
      <c r="K66">
        <f ca="1"/>
        <v>0</v>
      </c>
      <c r="L66" t="str">
        <f ca="1"/>
        <v>Pt Created</v>
      </c>
      <c r="M66">
        <f ca="1"/>
        <v>1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1</v>
      </c>
      <c r="S66">
        <f ca="1"/>
        <v>0</v>
      </c>
      <c r="T66">
        <f ca="1"/>
        <v>0</v>
      </c>
      <c r="U66">
        <f ca="1"/>
        <v>0</v>
      </c>
    </row>
    <row r="67" spans="1:21" x14ac:dyDescent="0.35">
      <c r="A67" s="36" t="s">
        <v>233</v>
      </c>
      <c r="B67" t="str">
        <f t="array" aca="1" ref="B67:U67" ca="1">_xll.PICurrVal('Amravati Datalink'!$B$2:$U$2,0,'Amravati Datalink'!$A$67)</f>
        <v>Amravati</v>
      </c>
      <c r="C67" t="str">
        <f ca="1"/>
        <v>Amravati</v>
      </c>
      <c r="D67" t="str">
        <f ca="1"/>
        <v>Achalpur</v>
      </c>
      <c r="E67" t="str">
        <f ca="1"/>
        <v>Chandur Bazar</v>
      </c>
      <c r="F67" t="str">
        <f ca="1"/>
        <v>7945938</v>
      </c>
      <c r="G67" t="str">
        <f ca="1"/>
        <v>83 Village RRWS Scheme MJP RR (C 39)</v>
      </c>
      <c r="H67" t="str">
        <f ca="1"/>
        <v>Kandali</v>
      </c>
      <c r="I67" t="str">
        <f ca="1"/>
        <v>Existing 2 LL ESR</v>
      </c>
      <c r="J67">
        <f ca="1"/>
        <v>0</v>
      </c>
      <c r="K67">
        <f ca="1"/>
        <v>0</v>
      </c>
      <c r="L67">
        <f ca="1"/>
        <v>0</v>
      </c>
      <c r="M67">
        <f ca="1"/>
        <v>1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1</v>
      </c>
      <c r="S67">
        <f ca="1"/>
        <v>1</v>
      </c>
      <c r="T67">
        <f ca="1"/>
        <v>0</v>
      </c>
      <c r="U67">
        <f ca="1"/>
        <v>0</v>
      </c>
    </row>
    <row r="68" spans="1:21" x14ac:dyDescent="0.35">
      <c r="A68" s="36" t="s">
        <v>535</v>
      </c>
      <c r="B68" t="str">
        <f t="array" aca="1" ref="B68:U68" ca="1">_xll.PICurrVal('Amravati Datalink'!$B$2:$U$2,0,'Amravati Datalink'!$A$68)</f>
        <v>Amravati</v>
      </c>
      <c r="C68" t="str">
        <f ca="1"/>
        <v>Amravati W.M</v>
      </c>
      <c r="D68" t="str">
        <f ca="1"/>
        <v>W.M.Amravati - 2</v>
      </c>
      <c r="E68" t="str">
        <f ca="1"/>
        <v>Chandur Bazar</v>
      </c>
      <c r="F68" t="str">
        <f ca="1"/>
        <v>20003791</v>
      </c>
      <c r="G68" t="str">
        <f ca="1"/>
        <v>105 Villages RRWSS</v>
      </c>
      <c r="H68" t="str">
        <f ca="1"/>
        <v>Nandura Bk.</v>
      </c>
      <c r="I68" t="str">
        <f ca="1"/>
        <v>Existing 0.75 LL ESR- Outlet-1</v>
      </c>
      <c r="J68">
        <f ca="1"/>
        <v>4.2199997901916504</v>
      </c>
      <c r="K68">
        <f ca="1"/>
        <v>0</v>
      </c>
      <c r="L68">
        <f ca="1"/>
        <v>0</v>
      </c>
      <c r="M68">
        <f ca="1"/>
        <v>0</v>
      </c>
      <c r="N68">
        <f ca="1"/>
        <v>0</v>
      </c>
      <c r="O68">
        <f ca="1"/>
        <v>1</v>
      </c>
      <c r="P68">
        <f ca="1"/>
        <v>0</v>
      </c>
      <c r="Q68">
        <f ca="1"/>
        <v>0</v>
      </c>
      <c r="R68">
        <f ca="1"/>
        <v>1</v>
      </c>
      <c r="S68">
        <f ca="1"/>
        <v>1</v>
      </c>
      <c r="T68">
        <f ca="1"/>
        <v>0</v>
      </c>
      <c r="U68">
        <f ca="1"/>
        <v>0</v>
      </c>
    </row>
    <row r="69" spans="1:21" x14ac:dyDescent="0.35">
      <c r="A69" s="36" t="s">
        <v>881</v>
      </c>
      <c r="B69" t="str">
        <f t="array" aca="1" ref="B69:U69" ca="1">_xll.PICurrVal('Amravati Datalink'!$B$2:$U$2,0,'Amravati Datalink'!$A$69)</f>
        <v>Amravati</v>
      </c>
      <c r="C69" t="str">
        <f ca="1"/>
        <v>Amravati W.M</v>
      </c>
      <c r="D69" t="str">
        <f ca="1"/>
        <v>Daryapur</v>
      </c>
      <c r="E69" t="str">
        <f ca="1"/>
        <v>Daryapur</v>
      </c>
      <c r="F69" t="str">
        <f ca="1"/>
        <v>20005043</v>
      </c>
      <c r="G69" t="str">
        <f ca="1"/>
        <v>156 Villages Strengthening scheme of 144 villages RR</v>
      </c>
      <c r="H69" t="str">
        <f ca="1"/>
        <v>Ghodchandi</v>
      </c>
      <c r="I69" t="str">
        <f ca="1"/>
        <v>Existing 0.50 LL ESR</v>
      </c>
      <c r="J69">
        <f ca="1"/>
        <v>3.9700000286102295</v>
      </c>
      <c r="K69" t="str">
        <f ca="1"/>
        <v>Pt Created</v>
      </c>
      <c r="L69">
        <f ca="1"/>
        <v>0</v>
      </c>
      <c r="M69">
        <f ca="1"/>
        <v>1</v>
      </c>
      <c r="N69">
        <f ca="1"/>
        <v>0</v>
      </c>
      <c r="O69">
        <f ca="1"/>
        <v>0</v>
      </c>
      <c r="P69">
        <f ca="1"/>
        <v>0</v>
      </c>
      <c r="Q69">
        <f ca="1"/>
        <v>0</v>
      </c>
      <c r="R69">
        <f ca="1"/>
        <v>0</v>
      </c>
      <c r="S69">
        <f ca="1"/>
        <v>1</v>
      </c>
      <c r="T69">
        <f ca="1"/>
        <v>0</v>
      </c>
      <c r="U69">
        <f ca="1"/>
        <v>0</v>
      </c>
    </row>
    <row r="70" spans="1:21" x14ac:dyDescent="0.35">
      <c r="A70" s="36" t="s">
        <v>711</v>
      </c>
      <c r="B70" t="str">
        <f t="array" aca="1" ref="B70:U70" ca="1">_xll.PICurrVal('Amravati Datalink'!$B$2:$U$2,0,'Amravati Datalink'!$A$70)</f>
        <v>Akola</v>
      </c>
      <c r="C70" t="str">
        <f ca="1"/>
        <v>Akola</v>
      </c>
      <c r="D70" t="str">
        <f ca="1"/>
        <v>Akola</v>
      </c>
      <c r="E70" t="str">
        <f ca="1"/>
        <v>Akola</v>
      </c>
      <c r="F70" t="str">
        <f ca="1"/>
        <v>20028565</v>
      </c>
      <c r="G70" t="str">
        <f ca="1"/>
        <v>Akot 84 VRRWSS Tq. Akola, Akot &amp; Telhara Dist. Akola</v>
      </c>
      <c r="H70" t="str">
        <f ca="1"/>
        <v>Takli Kh.</v>
      </c>
      <c r="I70" t="str">
        <f ca="1"/>
        <v>Existing 0.40 LL ESR-1</v>
      </c>
      <c r="J70" t="str">
        <f ca="1"/>
        <v>Pt Created</v>
      </c>
      <c r="K70" t="str">
        <f ca="1"/>
        <v>Pt Created</v>
      </c>
      <c r="L70">
        <f ca="1"/>
        <v>0</v>
      </c>
      <c r="M70">
        <f ca="1"/>
        <v>0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0</v>
      </c>
      <c r="S70">
        <f ca="1"/>
        <v>1</v>
      </c>
      <c r="T70">
        <f ca="1"/>
        <v>0</v>
      </c>
      <c r="U70">
        <f ca="1"/>
        <v>0</v>
      </c>
    </row>
    <row r="71" spans="1:21" x14ac:dyDescent="0.35">
      <c r="A71" s="36" t="s">
        <v>122</v>
      </c>
      <c r="B71" t="str">
        <f t="array" aca="1" ref="B71:U71" ca="1">_xll.PICurrVal('Amravati Datalink'!$B$2:$U$2,0,'Amravati Datalink'!$A$71)</f>
        <v>Amravati</v>
      </c>
      <c r="C71" t="str">
        <f ca="1"/>
        <v>Amravati W.M</v>
      </c>
      <c r="D71" t="str">
        <f ca="1"/>
        <v>W.M.Amravati - 2</v>
      </c>
      <c r="E71" t="str">
        <f ca="1"/>
        <v>Amravati</v>
      </c>
      <c r="F71" t="str">
        <f ca="1"/>
        <v>20003791</v>
      </c>
      <c r="G71" t="str">
        <f ca="1"/>
        <v>105 Villages RRWSS</v>
      </c>
      <c r="H71" t="str">
        <f ca="1"/>
        <v>Shirajgaon</v>
      </c>
      <c r="I71" t="str">
        <f ca="1"/>
        <v>Existing 2.3 LL ESR- Outlet-2</v>
      </c>
      <c r="J71" t="str">
        <f ca="1"/>
        <v>Pt Created</v>
      </c>
      <c r="K71">
        <f ca="1"/>
        <v>0</v>
      </c>
      <c r="L71">
        <f ca="1"/>
        <v>41.273700714111328</v>
      </c>
      <c r="M71">
        <f ca="1"/>
        <v>0</v>
      </c>
      <c r="N71">
        <f ca="1"/>
        <v>0</v>
      </c>
      <c r="O71">
        <f ca="1"/>
        <v>0</v>
      </c>
      <c r="P71">
        <f ca="1"/>
        <v>1</v>
      </c>
      <c r="Q71">
        <f ca="1"/>
        <v>0</v>
      </c>
      <c r="R71">
        <f ca="1"/>
        <v>0</v>
      </c>
      <c r="S71">
        <f ca="1"/>
        <v>1</v>
      </c>
      <c r="T71">
        <f ca="1"/>
        <v>0</v>
      </c>
      <c r="U71">
        <f ca="1"/>
        <v>0</v>
      </c>
    </row>
    <row r="72" spans="1:21" x14ac:dyDescent="0.35">
      <c r="A72" s="36" t="s">
        <v>118</v>
      </c>
      <c r="B72" t="str">
        <f t="array" aca="1" ref="B72:U72" ca="1">_xll.PICurrVal('Amravati Datalink'!$B$2:$U$2,0,'Amravati Datalink'!$A$72)</f>
        <v>Amravati</v>
      </c>
      <c r="C72" t="str">
        <f ca="1"/>
        <v>Amravati W.M</v>
      </c>
      <c r="D72" t="str">
        <f ca="1"/>
        <v>W.M.Amravati - 2</v>
      </c>
      <c r="E72" t="str">
        <f ca="1"/>
        <v>Amravati</v>
      </c>
      <c r="F72" t="str">
        <f ca="1"/>
        <v>20003791</v>
      </c>
      <c r="G72" t="str">
        <f ca="1"/>
        <v>105 Villages RRWSS</v>
      </c>
      <c r="H72" t="str">
        <f ca="1"/>
        <v>Shirala</v>
      </c>
      <c r="I72" t="str">
        <f ca="1"/>
        <v>Existing 1.45 LL ESR - Outlet-1</v>
      </c>
      <c r="J72">
        <f ca="1"/>
        <v>3.8499999046325684</v>
      </c>
      <c r="K72">
        <f ca="1"/>
        <v>0</v>
      </c>
      <c r="L72">
        <f ca="1"/>
        <v>0</v>
      </c>
      <c r="M72">
        <f ca="1"/>
        <v>1</v>
      </c>
      <c r="N72">
        <f ca="1"/>
        <v>0</v>
      </c>
      <c r="O72">
        <f ca="1"/>
        <v>0</v>
      </c>
      <c r="P72">
        <f ca="1"/>
        <v>1</v>
      </c>
      <c r="Q72">
        <f ca="1"/>
        <v>0</v>
      </c>
      <c r="R72">
        <f ca="1"/>
        <v>0</v>
      </c>
      <c r="S72">
        <f ca="1"/>
        <v>1</v>
      </c>
      <c r="T72">
        <f ca="1"/>
        <v>0</v>
      </c>
      <c r="U72">
        <f ca="1"/>
        <v>0</v>
      </c>
    </row>
    <row r="73" spans="1:21" x14ac:dyDescent="0.35">
      <c r="A73" s="36" t="s">
        <v>123</v>
      </c>
      <c r="B73" t="str">
        <f t="array" aca="1" ref="B73:U73" ca="1">_xll.PICurrVal('Amravati Datalink'!$B$2:$U$2,0,'Amravati Datalink'!$A$73)</f>
        <v>Akola</v>
      </c>
      <c r="C73" t="str">
        <f ca="1"/>
        <v>Akola</v>
      </c>
      <c r="D73" t="str">
        <f ca="1"/>
        <v>Akola</v>
      </c>
      <c r="E73" t="str">
        <f ca="1"/>
        <v>Akola</v>
      </c>
      <c r="F73" t="str">
        <f ca="1"/>
        <v>20028565</v>
      </c>
      <c r="G73" t="str">
        <f ca="1"/>
        <v>Akot 84 VRRWSS Tq. Akola, Akot &amp; Telhara Dist. Akola</v>
      </c>
      <c r="H73" t="str">
        <f ca="1"/>
        <v>Alewadi</v>
      </c>
      <c r="I73" t="str">
        <f ca="1"/>
        <v>Existing 0.45 LL ESR</v>
      </c>
      <c r="J73">
        <f ca="1"/>
        <v>0</v>
      </c>
      <c r="K73" t="str">
        <f ca="1"/>
        <v>Pt Created</v>
      </c>
      <c r="L73">
        <f ca="1"/>
        <v>0</v>
      </c>
      <c r="M73">
        <f ca="1"/>
        <v>1</v>
      </c>
      <c r="N73">
        <f ca="1"/>
        <v>0</v>
      </c>
      <c r="O73">
        <f ca="1"/>
        <v>0</v>
      </c>
      <c r="P73">
        <f ca="1"/>
        <v>0</v>
      </c>
      <c r="Q73">
        <f ca="1"/>
        <v>0</v>
      </c>
      <c r="R73">
        <f ca="1"/>
        <v>0</v>
      </c>
      <c r="S73">
        <f ca="1"/>
        <v>1</v>
      </c>
      <c r="T73">
        <f ca="1"/>
        <v>0</v>
      </c>
      <c r="U73">
        <f ca="1"/>
        <v>0</v>
      </c>
    </row>
    <row r="74" spans="1:21" x14ac:dyDescent="0.35">
      <c r="A74" s="36" t="s">
        <v>101</v>
      </c>
      <c r="B74" t="str">
        <f t="array" aca="1" ref="B74:U74" ca="1">_xll.PICurrVal('Amravati Datalink'!$B$2:$U$2,0,'Amravati Datalink'!$A$74)</f>
        <v>Amravati</v>
      </c>
      <c r="C74" t="str">
        <f ca="1"/>
        <v>Amravati</v>
      </c>
      <c r="D74" t="str">
        <f ca="1"/>
        <v>Achalpur</v>
      </c>
      <c r="E74" t="str">
        <f ca="1"/>
        <v>Achalpur</v>
      </c>
      <c r="F74" t="str">
        <f ca="1"/>
        <v>20029998</v>
      </c>
      <c r="G74" t="str">
        <f ca="1"/>
        <v>Shahanur &amp; 9 Villages RRWS</v>
      </c>
      <c r="H74" t="str">
        <f ca="1"/>
        <v>Gond Wagholi</v>
      </c>
      <c r="I74" t="str">
        <f ca="1"/>
        <v>Existing 0.40 LL ESR</v>
      </c>
      <c r="J74">
        <f ca="1"/>
        <v>0</v>
      </c>
      <c r="K74">
        <f ca="1"/>
        <v>0</v>
      </c>
      <c r="L74">
        <f ca="1"/>
        <v>0</v>
      </c>
      <c r="M74">
        <f ca="1"/>
        <v>1</v>
      </c>
      <c r="N74">
        <f ca="1"/>
        <v>0</v>
      </c>
      <c r="O74">
        <f ca="1"/>
        <v>0</v>
      </c>
      <c r="P74">
        <f ca="1"/>
        <v>0</v>
      </c>
      <c r="Q74">
        <f ca="1"/>
        <v>1</v>
      </c>
      <c r="R74">
        <f ca="1"/>
        <v>0</v>
      </c>
      <c r="S74">
        <f ca="1"/>
        <v>1</v>
      </c>
      <c r="T74">
        <f ca="1"/>
        <v>0</v>
      </c>
      <c r="U74">
        <f ca="1"/>
        <v>0</v>
      </c>
    </row>
    <row r="75" spans="1:21" x14ac:dyDescent="0.35">
      <c r="A75" s="36" t="s">
        <v>443</v>
      </c>
      <c r="B75" t="str">
        <f t="array" aca="1" ref="B75:U75" ca="1">_xll.PICurrVal('Amravati Datalink'!$B$2:$U$2,0,'Amravati Datalink'!$A$75)</f>
        <v>Amravati</v>
      </c>
      <c r="C75" t="str">
        <f ca="1"/>
        <v>Yavatmal</v>
      </c>
      <c r="D75" t="str">
        <f ca="1"/>
        <v>Pusad</v>
      </c>
      <c r="E75" t="str">
        <f ca="1"/>
        <v>Pusad</v>
      </c>
      <c r="F75" t="str">
        <f ca="1"/>
        <v>20028563</v>
      </c>
      <c r="G75" t="str">
        <f ca="1"/>
        <v>Malpathar 28 Villages, (Reju.)</v>
      </c>
      <c r="H75" t="str">
        <f ca="1"/>
        <v>Sattarmal</v>
      </c>
      <c r="I75" t="str">
        <f ca="1"/>
        <v>Existing 0.30 LL ESR</v>
      </c>
      <c r="J75" t="str">
        <f ca="1"/>
        <v>Pt Created</v>
      </c>
      <c r="K75">
        <f ca="1"/>
        <v>0</v>
      </c>
      <c r="L75">
        <f ca="1"/>
        <v>0</v>
      </c>
      <c r="M75">
        <f ca="1"/>
        <v>0</v>
      </c>
      <c r="N75">
        <f ca="1"/>
        <v>0</v>
      </c>
      <c r="O75">
        <f ca="1"/>
        <v>0</v>
      </c>
      <c r="P75">
        <f ca="1"/>
        <v>1</v>
      </c>
      <c r="Q75">
        <f ca="1"/>
        <v>0</v>
      </c>
      <c r="R75">
        <f ca="1"/>
        <v>0</v>
      </c>
      <c r="S75">
        <f ca="1"/>
        <v>1</v>
      </c>
      <c r="T75">
        <f ca="1"/>
        <v>0</v>
      </c>
      <c r="U75">
        <f ca="1"/>
        <v>0</v>
      </c>
    </row>
    <row r="76" spans="1:21" x14ac:dyDescent="0.35">
      <c r="A76" s="36" t="s">
        <v>432</v>
      </c>
      <c r="B76" t="str">
        <f t="array" aca="1" ref="B76:U76" ca="1">_xll.PICurrVal('Amravati Datalink'!$B$2:$U$2,0,'Amravati Datalink'!$A$76)</f>
        <v>Amravati</v>
      </c>
      <c r="C76" t="str">
        <f ca="1"/>
        <v>Amravati</v>
      </c>
      <c r="D76" t="str">
        <f ca="1"/>
        <v>Achalpur</v>
      </c>
      <c r="E76" t="str">
        <f ca="1"/>
        <v>Chandur Bazar</v>
      </c>
      <c r="F76" t="str">
        <f ca="1"/>
        <v>7945938</v>
      </c>
      <c r="G76" t="str">
        <f ca="1"/>
        <v>83 Village RRWS Scheme MJP RR (C 39)</v>
      </c>
      <c r="H76" t="str">
        <f ca="1"/>
        <v>Kajali</v>
      </c>
      <c r="I76" t="str">
        <f ca="1"/>
        <v>Existing 0.75 LL ESR</v>
      </c>
      <c r="J76">
        <f ca="1"/>
        <v>0</v>
      </c>
      <c r="K76">
        <f ca="1"/>
        <v>2.8000000864267349E-2</v>
      </c>
      <c r="L76">
        <f ca="1"/>
        <v>38.035701751708984</v>
      </c>
      <c r="M76">
        <f ca="1"/>
        <v>1</v>
      </c>
      <c r="N76">
        <f ca="1"/>
        <v>0</v>
      </c>
      <c r="O76">
        <f ca="1"/>
        <v>0</v>
      </c>
      <c r="P76">
        <f ca="1"/>
        <v>0</v>
      </c>
      <c r="Q76">
        <f ca="1"/>
        <v>0</v>
      </c>
      <c r="R76">
        <f ca="1"/>
        <v>1</v>
      </c>
      <c r="S76">
        <f ca="1"/>
        <v>1</v>
      </c>
      <c r="T76">
        <f ca="1"/>
        <v>0</v>
      </c>
      <c r="U76">
        <f ca="1"/>
        <v>0</v>
      </c>
    </row>
    <row r="77" spans="1:21" x14ac:dyDescent="0.35">
      <c r="A77" s="36" t="s">
        <v>712</v>
      </c>
      <c r="B77" t="str">
        <f t="array" aca="1" ref="B77:U77" ca="1">_xll.PICurrVal('Amravati Datalink'!$B$2:$U$2,0,'Amravati Datalink'!$A$77)</f>
        <v>Amravati</v>
      </c>
      <c r="C77" t="str">
        <f ca="1"/>
        <v>Amravati</v>
      </c>
      <c r="D77" t="str">
        <f ca="1"/>
        <v>Achalpur</v>
      </c>
      <c r="E77" t="str">
        <f ca="1"/>
        <v>Achalpur</v>
      </c>
      <c r="F77" t="str">
        <f ca="1"/>
        <v>7945938</v>
      </c>
      <c r="G77" t="str">
        <f ca="1"/>
        <v>83 Village RRWS Scheme MJP RR (C 39)</v>
      </c>
      <c r="H77" t="str">
        <f ca="1"/>
        <v>Borgaon Dori</v>
      </c>
      <c r="I77" t="str">
        <f ca="1"/>
        <v>Existing 0.85 LL ESR</v>
      </c>
      <c r="J77">
        <f ca="1"/>
        <v>3.9800000190734863</v>
      </c>
      <c r="K77" t="str">
        <f ca="1"/>
        <v>Pt Created</v>
      </c>
      <c r="L77">
        <f ca="1"/>
        <v>0</v>
      </c>
      <c r="M77">
        <f ca="1"/>
        <v>1</v>
      </c>
      <c r="N77">
        <f ca="1"/>
        <v>0</v>
      </c>
      <c r="O77">
        <f ca="1"/>
        <v>0</v>
      </c>
      <c r="P77">
        <f ca="1"/>
        <v>0</v>
      </c>
      <c r="Q77">
        <f ca="1"/>
        <v>0</v>
      </c>
      <c r="R77">
        <f ca="1"/>
        <v>0</v>
      </c>
      <c r="S77">
        <f ca="1"/>
        <v>1</v>
      </c>
      <c r="T77">
        <f ca="1"/>
        <v>0</v>
      </c>
      <c r="U77">
        <f ca="1"/>
        <v>0</v>
      </c>
    </row>
    <row r="78" spans="1:21" x14ac:dyDescent="0.35">
      <c r="A78" s="36" t="s">
        <v>884</v>
      </c>
      <c r="B78" t="str">
        <f t="array" aca="1" ref="B78:U78" ca="1">_xll.PICurrVal('Amravati Datalink'!$B$2:$U$2,0,'Amravati Datalink'!$A$78)</f>
        <v>Amravati</v>
      </c>
      <c r="C78" t="str">
        <f ca="1"/>
        <v>Amravati W.M</v>
      </c>
      <c r="D78" t="str">
        <f ca="1"/>
        <v>Daryapur</v>
      </c>
      <c r="E78" t="str">
        <f ca="1"/>
        <v>Anjangaon</v>
      </c>
      <c r="F78" t="str">
        <f ca="1"/>
        <v>20005043</v>
      </c>
      <c r="G78" t="str">
        <f ca="1"/>
        <v>156 Villages Strengthening scheme of 144 villages RR</v>
      </c>
      <c r="H78" t="str">
        <f ca="1"/>
        <v>Telkheda</v>
      </c>
      <c r="I78" t="str">
        <f ca="1"/>
        <v>Existing 0.30 LL ESR</v>
      </c>
      <c r="J78" t="str">
        <f ca="1"/>
        <v>Pt Created</v>
      </c>
      <c r="K78" t="str">
        <f ca="1"/>
        <v>Pt Created</v>
      </c>
      <c r="L78">
        <f ca="1"/>
        <v>0</v>
      </c>
      <c r="M78">
        <f ca="1"/>
        <v>0</v>
      </c>
      <c r="N78">
        <f ca="1"/>
        <v>0</v>
      </c>
      <c r="O78">
        <f ca="1"/>
        <v>0</v>
      </c>
      <c r="P78">
        <f ca="1"/>
        <v>0</v>
      </c>
      <c r="Q78">
        <f ca="1"/>
        <v>0</v>
      </c>
      <c r="R78">
        <f ca="1"/>
        <v>0</v>
      </c>
      <c r="S78">
        <f ca="1"/>
        <v>1</v>
      </c>
      <c r="T78">
        <f ca="1"/>
        <v>0</v>
      </c>
      <c r="U78">
        <f ca="1"/>
        <v>0</v>
      </c>
    </row>
    <row r="79" spans="1:21" x14ac:dyDescent="0.35">
      <c r="A79" s="36" t="s">
        <v>113</v>
      </c>
      <c r="B79" t="str">
        <f t="array" aca="1" ref="B79:U79" ca="1">_xll.PICurrVal('Amravati Datalink'!$B$2:$U$2,0,'Amravati Datalink'!$A$79)</f>
        <v>Amravati</v>
      </c>
      <c r="C79" t="str">
        <f ca="1"/>
        <v>Amravati W.M</v>
      </c>
      <c r="D79" t="str">
        <f ca="1"/>
        <v>W.M.Amravati - 2</v>
      </c>
      <c r="E79" t="str">
        <f ca="1"/>
        <v>Amravati</v>
      </c>
      <c r="F79" t="str">
        <f ca="1"/>
        <v>20003791</v>
      </c>
      <c r="G79" t="str">
        <f ca="1"/>
        <v>105 Villages RRWSS</v>
      </c>
      <c r="H79" t="str">
        <f ca="1"/>
        <v>Takarkheda</v>
      </c>
      <c r="I79" t="str">
        <f ca="1"/>
        <v>Existing 0.60 LL ESR -Outlet-1</v>
      </c>
      <c r="J79">
        <f ca="1"/>
        <v>0</v>
      </c>
      <c r="K79">
        <f ca="1"/>
        <v>0</v>
      </c>
      <c r="L79">
        <f ca="1"/>
        <v>0</v>
      </c>
      <c r="M79">
        <f ca="1"/>
        <v>1</v>
      </c>
      <c r="N79">
        <f ca="1"/>
        <v>0</v>
      </c>
      <c r="O79">
        <f ca="1"/>
        <v>0</v>
      </c>
      <c r="P79">
        <f ca="1"/>
        <v>0</v>
      </c>
      <c r="Q79">
        <f ca="1"/>
        <v>0</v>
      </c>
      <c r="R79">
        <f ca="1"/>
        <v>1</v>
      </c>
      <c r="S79">
        <f ca="1"/>
        <v>0</v>
      </c>
      <c r="T79">
        <f ca="1"/>
        <v>1</v>
      </c>
      <c r="U79">
        <f ca="1"/>
        <v>0</v>
      </c>
    </row>
    <row r="80" spans="1:21" x14ac:dyDescent="0.35">
      <c r="A80" s="36" t="s">
        <v>116</v>
      </c>
      <c r="B80" t="str">
        <f t="array" aca="1" ref="B80:U80" ca="1">_xll.PICurrVal('Amravati Datalink'!$B$2:$U$2,0,'Amravati Datalink'!$A$80)</f>
        <v>Akola</v>
      </c>
      <c r="C80" t="str">
        <f ca="1"/>
        <v>Akola</v>
      </c>
      <c r="D80" t="str">
        <f ca="1"/>
        <v>Akola</v>
      </c>
      <c r="E80" t="str">
        <f ca="1"/>
        <v>Akola</v>
      </c>
      <c r="F80" t="str">
        <f ca="1"/>
        <v>20028565</v>
      </c>
      <c r="G80" t="str">
        <f ca="1"/>
        <v>Akot 84 VRRWSS Tq. Akola, Akot &amp; Telhara Dist. Akola</v>
      </c>
      <c r="H80" t="str">
        <f ca="1"/>
        <v>Deori</v>
      </c>
      <c r="I80" t="str">
        <f ca="1"/>
        <v>Existing 1.00 LL ESR</v>
      </c>
      <c r="J80">
        <f ca="1"/>
        <v>0</v>
      </c>
      <c r="K80" t="str">
        <f ca="1"/>
        <v>Pt Created</v>
      </c>
      <c r="L80">
        <f ca="1"/>
        <v>0</v>
      </c>
      <c r="M80">
        <f ca="1"/>
        <v>1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1</v>
      </c>
      <c r="T80">
        <f ca="1"/>
        <v>0</v>
      </c>
      <c r="U80">
        <f ca="1"/>
        <v>0</v>
      </c>
    </row>
    <row r="81" spans="1:21" x14ac:dyDescent="0.35">
      <c r="A81" s="36" t="s">
        <v>210</v>
      </c>
      <c r="B81" t="str">
        <f t="array" aca="1" ref="B81:U81" ca="1">_xll.PICurrVal('Amravati Datalink'!$B$2:$U$2,0,'Amravati Datalink'!$A$81)</f>
        <v>Amravati</v>
      </c>
      <c r="C81" t="str">
        <f ca="1"/>
        <v>Amravati W.M</v>
      </c>
      <c r="D81" t="str">
        <f ca="1"/>
        <v>W.M.Amravati - 2</v>
      </c>
      <c r="E81" t="str">
        <f ca="1"/>
        <v>Amravati</v>
      </c>
      <c r="F81" t="str">
        <f ca="1"/>
        <v>20003791</v>
      </c>
      <c r="G81" t="str">
        <f ca="1"/>
        <v>105 Villages RRWSS</v>
      </c>
      <c r="H81" t="str">
        <f ca="1"/>
        <v>Rama</v>
      </c>
      <c r="I81" t="str">
        <f ca="1"/>
        <v>Existing 0.75 LL ESR</v>
      </c>
      <c r="J81">
        <f ca="1"/>
        <v>0</v>
      </c>
      <c r="K81">
        <f ca="1"/>
        <v>7.2999998927116394E-2</v>
      </c>
      <c r="L81">
        <f ca="1"/>
        <v>0</v>
      </c>
      <c r="M81">
        <f ca="1"/>
        <v>1</v>
      </c>
      <c r="N81">
        <f ca="1"/>
        <v>0</v>
      </c>
      <c r="O81">
        <f ca="1"/>
        <v>0</v>
      </c>
      <c r="P81">
        <f ca="1"/>
        <v>0</v>
      </c>
      <c r="Q81">
        <f ca="1"/>
        <v>0</v>
      </c>
      <c r="R81">
        <f ca="1"/>
        <v>1</v>
      </c>
      <c r="S81">
        <f ca="1"/>
        <v>1</v>
      </c>
      <c r="T81">
        <f ca="1"/>
        <v>0</v>
      </c>
      <c r="U81">
        <f ca="1"/>
        <v>0</v>
      </c>
    </row>
    <row r="82" spans="1:21" x14ac:dyDescent="0.35">
      <c r="A82" s="36" t="s">
        <v>822</v>
      </c>
      <c r="B82" t="str">
        <f t="array" aca="1" ref="B82:U82" ca="1">_xll.PICurrVal('Amravati Datalink'!$B$2:$U$2,0,'Amravati Datalink'!$A$82)</f>
        <v>Amravati</v>
      </c>
      <c r="C82" t="str">
        <f ca="1"/>
        <v>Amravati W.M</v>
      </c>
      <c r="D82" t="str">
        <f ca="1"/>
        <v>W.M.Amravati - 2</v>
      </c>
      <c r="E82" t="str">
        <f ca="1"/>
        <v>Bhatkuli</v>
      </c>
      <c r="F82" t="str">
        <f ca="1"/>
        <v>20003791</v>
      </c>
      <c r="G82" t="str">
        <f ca="1"/>
        <v>105 Villages RRWSS</v>
      </c>
      <c r="H82" t="str">
        <f ca="1"/>
        <v>Bhatkuli NP</v>
      </c>
      <c r="I82" t="str">
        <f ca="1"/>
        <v>Existing 2 LL ESR</v>
      </c>
      <c r="J82" t="str">
        <f ca="1"/>
        <v>Pt Created</v>
      </c>
      <c r="K82" t="str">
        <f ca="1"/>
        <v>Pt Created</v>
      </c>
      <c r="L82">
        <f ca="1"/>
        <v>0</v>
      </c>
      <c r="M82">
        <f ca="1"/>
        <v>0</v>
      </c>
      <c r="N82">
        <f ca="1"/>
        <v>0</v>
      </c>
      <c r="O82">
        <f ca="1"/>
        <v>0</v>
      </c>
      <c r="P82">
        <f ca="1"/>
        <v>0</v>
      </c>
      <c r="Q82">
        <f ca="1"/>
        <v>0</v>
      </c>
      <c r="R82">
        <f ca="1"/>
        <v>0</v>
      </c>
      <c r="S82">
        <f ca="1"/>
        <v>1</v>
      </c>
      <c r="T82">
        <f ca="1"/>
        <v>0</v>
      </c>
      <c r="U82">
        <f ca="1"/>
        <v>0</v>
      </c>
    </row>
    <row r="83" spans="1:21" x14ac:dyDescent="0.35">
      <c r="A83" s="36" t="s">
        <v>142</v>
      </c>
      <c r="B83" t="str">
        <f t="array" aca="1" ref="B83:U83" ca="1">_xll.PICurrVal('Amravati Datalink'!$B$2:$U$2,0,'Amravati Datalink'!$A$83)</f>
        <v>Akola</v>
      </c>
      <c r="C83" t="str">
        <f ca="1"/>
        <v>Buldhana</v>
      </c>
      <c r="D83" t="str">
        <f ca="1"/>
        <v>Buldhana</v>
      </c>
      <c r="E83" t="str">
        <f ca="1"/>
        <v>Motala</v>
      </c>
      <c r="F83" t="str">
        <f ca="1"/>
        <v>20021409</v>
      </c>
      <c r="G83" t="str">
        <f ca="1"/>
        <v>Kurha &amp; 2 Villages RRWSS</v>
      </c>
      <c r="H83" t="str">
        <f ca="1"/>
        <v>Kurha</v>
      </c>
      <c r="I83" t="str">
        <f ca="1"/>
        <v>Existing 0.50 LL ESR</v>
      </c>
      <c r="J83">
        <f ca="1"/>
        <v>0</v>
      </c>
      <c r="K83">
        <f ca="1"/>
        <v>0</v>
      </c>
      <c r="L83">
        <f ca="1"/>
        <v>0</v>
      </c>
      <c r="M83">
        <f ca="1"/>
        <v>1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1</v>
      </c>
      <c r="S83">
        <f ca="1"/>
        <v>1</v>
      </c>
      <c r="T83">
        <f ca="1"/>
        <v>0</v>
      </c>
      <c r="U83">
        <f ca="1"/>
        <v>0</v>
      </c>
    </row>
    <row r="84" spans="1:21" x14ac:dyDescent="0.35">
      <c r="A84" s="36" t="s">
        <v>225</v>
      </c>
      <c r="B84" t="str">
        <f t="array" aca="1" ref="B84:U84" ca="1">_xll.PICurrVal('Amravati Datalink'!$B$2:$U$2,0,'Amravati Datalink'!$A$84)</f>
        <v>Amravati</v>
      </c>
      <c r="C84" t="str">
        <f ca="1"/>
        <v>Amravati W.M</v>
      </c>
      <c r="D84" t="str">
        <f ca="1"/>
        <v>W.M.Amravati - 2</v>
      </c>
      <c r="E84" t="str">
        <f ca="1"/>
        <v>Bhatkuli</v>
      </c>
      <c r="F84" t="str">
        <f ca="1"/>
        <v>20003791</v>
      </c>
      <c r="G84" t="str">
        <f ca="1"/>
        <v>105 Villages RRWSS</v>
      </c>
      <c r="H84" t="str">
        <f ca="1"/>
        <v>Khanapur</v>
      </c>
      <c r="I84" t="str">
        <f ca="1"/>
        <v>Existing 0.25 LL ESR</v>
      </c>
      <c r="J84">
        <f ca="1"/>
        <v>0</v>
      </c>
      <c r="K84" t="str">
        <f ca="1"/>
        <v>Pt Created</v>
      </c>
      <c r="L84">
        <f ca="1"/>
        <v>0</v>
      </c>
      <c r="M84">
        <f ca="1"/>
        <v>1</v>
      </c>
      <c r="N84">
        <f ca="1"/>
        <v>0</v>
      </c>
      <c r="O84">
        <f ca="1"/>
        <v>0</v>
      </c>
      <c r="P84">
        <f ca="1"/>
        <v>0</v>
      </c>
      <c r="Q84">
        <f ca="1"/>
        <v>0</v>
      </c>
      <c r="R84">
        <f ca="1"/>
        <v>0</v>
      </c>
      <c r="S84">
        <f ca="1"/>
        <v>1</v>
      </c>
      <c r="T84">
        <f ca="1"/>
        <v>0</v>
      </c>
      <c r="U84">
        <f ca="1"/>
        <v>0</v>
      </c>
    </row>
    <row r="85" spans="1:21" x14ac:dyDescent="0.35">
      <c r="A85" s="36" t="s">
        <v>892</v>
      </c>
      <c r="B85" t="str">
        <f t="array" aca="1" ref="B85:U85" ca="1">_xll.PICurrVal('Amravati Datalink'!$B$2:$U$2,0,'Amravati Datalink'!$A$85)</f>
        <v>Akola</v>
      </c>
      <c r="C85" t="str">
        <f ca="1"/>
        <v>Akola</v>
      </c>
      <c r="D85" t="str">
        <f ca="1"/>
        <v>Akola</v>
      </c>
      <c r="E85" t="str">
        <f ca="1"/>
        <v>Akola</v>
      </c>
      <c r="F85" t="str">
        <f ca="1"/>
        <v>20028565</v>
      </c>
      <c r="G85" t="str">
        <f ca="1"/>
        <v>Akot 84 VRRWSS Tq. Akola, Akot &amp; Telhara Dist. Akola</v>
      </c>
      <c r="H85" t="str">
        <f ca="1"/>
        <v>Keliweli (New)</v>
      </c>
      <c r="I85" t="str">
        <f ca="1"/>
        <v>Existing 0.30 LL ESR</v>
      </c>
      <c r="J85">
        <f ca="1"/>
        <v>0</v>
      </c>
      <c r="K85" t="str">
        <f ca="1"/>
        <v>Pt Created</v>
      </c>
      <c r="L85">
        <f ca="1"/>
        <v>0</v>
      </c>
      <c r="M85">
        <f ca="1"/>
        <v>1</v>
      </c>
      <c r="N85">
        <f ca="1"/>
        <v>0</v>
      </c>
      <c r="O85">
        <f ca="1"/>
        <v>0</v>
      </c>
      <c r="P85">
        <f ca="1"/>
        <v>0</v>
      </c>
      <c r="Q85">
        <f ca="1"/>
        <v>0</v>
      </c>
      <c r="R85">
        <f ca="1"/>
        <v>0</v>
      </c>
      <c r="S85">
        <f ca="1"/>
        <v>1</v>
      </c>
      <c r="T85">
        <f ca="1"/>
        <v>0</v>
      </c>
      <c r="U85">
        <f ca="1"/>
        <v>0</v>
      </c>
    </row>
    <row r="86" spans="1:21" x14ac:dyDescent="0.35">
      <c r="A86" s="36" t="s">
        <v>221</v>
      </c>
      <c r="B86" t="str">
        <f t="array" aca="1" ref="B86:U86" ca="1">_xll.PICurrVal('Amravati Datalink'!$B$2:$U$2,0,'Amravati Datalink'!$A$86)</f>
        <v>Amravati</v>
      </c>
      <c r="C86" t="str">
        <f ca="1"/>
        <v>Amravati W.M</v>
      </c>
      <c r="D86" t="str">
        <f ca="1"/>
        <v>W.M.Amravati - 2</v>
      </c>
      <c r="E86" t="str">
        <f ca="1"/>
        <v>Bhatkuli</v>
      </c>
      <c r="F86" t="str">
        <f ca="1"/>
        <v>20003791</v>
      </c>
      <c r="G86" t="str">
        <f ca="1"/>
        <v>105 Villages RRWSS</v>
      </c>
      <c r="H86" t="str">
        <f ca="1"/>
        <v>Gajanan Township</v>
      </c>
      <c r="I86" t="str">
        <f ca="1"/>
        <v>Existing 1.5 LL ESR- Outlet-2</v>
      </c>
      <c r="J86" t="str">
        <f ca="1"/>
        <v>Pt Created</v>
      </c>
      <c r="K86">
        <f ca="1"/>
        <v>0</v>
      </c>
      <c r="L86">
        <f ca="1"/>
        <v>18.989500045776367</v>
      </c>
      <c r="M86">
        <f ca="1"/>
        <v>0</v>
      </c>
      <c r="N86">
        <f ca="1"/>
        <v>0</v>
      </c>
      <c r="O86">
        <f ca="1"/>
        <v>0</v>
      </c>
      <c r="P86">
        <f ca="1"/>
        <v>0</v>
      </c>
      <c r="Q86">
        <f ca="1"/>
        <v>0</v>
      </c>
      <c r="R86">
        <f ca="1"/>
        <v>1</v>
      </c>
      <c r="S86">
        <f ca="1"/>
        <v>1</v>
      </c>
      <c r="T86">
        <f ca="1"/>
        <v>0</v>
      </c>
      <c r="U86">
        <f ca="1"/>
        <v>0</v>
      </c>
    </row>
    <row r="87" spans="1:21" x14ac:dyDescent="0.35">
      <c r="A87" s="36" t="s">
        <v>220</v>
      </c>
      <c r="B87" t="str">
        <f t="array" aca="1" ref="B87:U87" ca="1">_xll.PICurrVal('Amravati Datalink'!$B$2:$U$2,0,'Amravati Datalink'!$A$87)</f>
        <v>Amravati</v>
      </c>
      <c r="C87" t="str">
        <f ca="1"/>
        <v>Amravati W.M</v>
      </c>
      <c r="D87" t="str">
        <f ca="1"/>
        <v>W.M.Amravati - 2</v>
      </c>
      <c r="E87" t="str">
        <f ca="1"/>
        <v>Bhatkuli</v>
      </c>
      <c r="F87" t="str">
        <f ca="1"/>
        <v>20003791</v>
      </c>
      <c r="G87" t="str">
        <f ca="1"/>
        <v>105 Villages RRWSS</v>
      </c>
      <c r="H87" t="str">
        <f ca="1"/>
        <v>Gajanan Township</v>
      </c>
      <c r="I87" t="str">
        <f ca="1"/>
        <v>Existing 1.5 LL ESR- Outlet-1</v>
      </c>
      <c r="J87">
        <f ca="1"/>
        <v>0</v>
      </c>
      <c r="K87" t="str">
        <f ca="1"/>
        <v>Pt Created</v>
      </c>
      <c r="L87">
        <f ca="1"/>
        <v>0</v>
      </c>
      <c r="M87">
        <f ca="1"/>
        <v>1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1</v>
      </c>
      <c r="T87">
        <f ca="1"/>
        <v>0</v>
      </c>
      <c r="U87">
        <f ca="1"/>
        <v>0</v>
      </c>
    </row>
    <row r="88" spans="1:21" x14ac:dyDescent="0.35">
      <c r="A88" s="36" t="s">
        <v>224</v>
      </c>
      <c r="B88" t="str">
        <f t="array" aca="1" ref="B88:U88" ca="1">_xll.PICurrVal('Amravati Datalink'!$B$2:$U$2,0,'Amravati Datalink'!$A$88)</f>
        <v>Amravati</v>
      </c>
      <c r="C88" t="str">
        <f ca="1"/>
        <v>Amravati W.M</v>
      </c>
      <c r="D88" t="str">
        <f ca="1"/>
        <v>W.M.Amravati - 2</v>
      </c>
      <c r="E88" t="str">
        <f ca="1"/>
        <v>Bhatkuli</v>
      </c>
      <c r="F88" t="str">
        <f ca="1"/>
        <v>20003791</v>
      </c>
      <c r="G88" t="str">
        <f ca="1"/>
        <v>105 Villages RRWSS</v>
      </c>
      <c r="H88" t="str">
        <f ca="1"/>
        <v>Jalaka</v>
      </c>
      <c r="I88" t="str">
        <f ca="1"/>
        <v>Existing 1.00 LL ESR</v>
      </c>
      <c r="J88">
        <f ca="1"/>
        <v>0</v>
      </c>
      <c r="K88">
        <f ca="1"/>
        <v>0</v>
      </c>
      <c r="L88">
        <f ca="1"/>
        <v>17.843599319458008</v>
      </c>
      <c r="M88">
        <f ca="1"/>
        <v>1</v>
      </c>
      <c r="N88">
        <f ca="1"/>
        <v>0</v>
      </c>
      <c r="O88">
        <f ca="1"/>
        <v>0</v>
      </c>
      <c r="P88">
        <f ca="1"/>
        <v>1</v>
      </c>
      <c r="Q88">
        <f ca="1"/>
        <v>0</v>
      </c>
      <c r="R88">
        <f ca="1"/>
        <v>0</v>
      </c>
      <c r="S88">
        <f ca="1"/>
        <v>1</v>
      </c>
      <c r="T88">
        <f ca="1"/>
        <v>0</v>
      </c>
      <c r="U88">
        <f ca="1"/>
        <v>0</v>
      </c>
    </row>
    <row r="89" spans="1:21" x14ac:dyDescent="0.35">
      <c r="A89" s="36" t="s">
        <v>639</v>
      </c>
      <c r="B89" t="str">
        <f t="array" aca="1" ref="B89:U89" ca="1">_xll.PICurrVal('Amravati Datalink'!$B$2:$U$2,0,'Amravati Datalink'!$A$89)</f>
        <v>Amravati</v>
      </c>
      <c r="C89" t="str">
        <f ca="1"/>
        <v>Amravati W.M</v>
      </c>
      <c r="D89" t="str">
        <f ca="1"/>
        <v>W.M.Amravati - 2</v>
      </c>
      <c r="E89" t="str">
        <f ca="1"/>
        <v>Amravati</v>
      </c>
      <c r="F89" t="str">
        <f ca="1"/>
        <v>20003791</v>
      </c>
      <c r="G89" t="str">
        <f ca="1"/>
        <v>105 Villages RRWSS</v>
      </c>
      <c r="H89" t="str">
        <f ca="1"/>
        <v>Tarkheda</v>
      </c>
      <c r="I89" t="str">
        <f ca="1"/>
        <v>Existing 1.5 LL ESR - Outlet-1</v>
      </c>
      <c r="J89">
        <f ca="1"/>
        <v>0</v>
      </c>
      <c r="K89" t="str">
        <f ca="1"/>
        <v>Pt Created</v>
      </c>
      <c r="L89">
        <f ca="1"/>
        <v>0</v>
      </c>
      <c r="M89">
        <f ca="1"/>
        <v>1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</v>
      </c>
      <c r="S89">
        <f ca="1"/>
        <v>1</v>
      </c>
      <c r="T89">
        <f ca="1"/>
        <v>0</v>
      </c>
      <c r="U89">
        <f ca="1"/>
        <v>0</v>
      </c>
    </row>
    <row r="90" spans="1:21" x14ac:dyDescent="0.35">
      <c r="A90" s="36" t="s">
        <v>899</v>
      </c>
      <c r="B90" t="str">
        <f t="array" aca="1" ref="B90:U90" ca="1">_xll.PICurrVal('Amravati Datalink'!$B$2:$U$2,0,'Amravati Datalink'!$A$90)</f>
        <v>Akola</v>
      </c>
      <c r="C90" t="str">
        <f ca="1"/>
        <v>Akola</v>
      </c>
      <c r="D90" t="str">
        <f ca="1"/>
        <v>Akola</v>
      </c>
      <c r="E90" t="str">
        <f ca="1"/>
        <v>Akola</v>
      </c>
      <c r="F90" t="str">
        <f ca="1"/>
        <v>20028565</v>
      </c>
      <c r="G90" t="str">
        <f ca="1"/>
        <v>Akot 84 VRRWSS Tq. Akola, Akot &amp; Telhara Dist. Akola</v>
      </c>
      <c r="H90" t="str">
        <f ca="1"/>
        <v>Mundgaon</v>
      </c>
      <c r="I90" t="str">
        <f ca="1"/>
        <v>Existing 3.5 LL ESR</v>
      </c>
      <c r="J90">
        <f ca="1"/>
        <v>0</v>
      </c>
      <c r="K90">
        <f ca="1"/>
        <v>0</v>
      </c>
      <c r="L90">
        <f ca="1"/>
        <v>257.64718627929688</v>
      </c>
      <c r="M90">
        <f ca="1"/>
        <v>1</v>
      </c>
      <c r="N90">
        <f ca="1"/>
        <v>0</v>
      </c>
      <c r="O90">
        <f ca="1"/>
        <v>0</v>
      </c>
      <c r="P90">
        <f ca="1"/>
        <v>1</v>
      </c>
      <c r="Q90">
        <f ca="1"/>
        <v>0</v>
      </c>
      <c r="R90">
        <f ca="1"/>
        <v>0</v>
      </c>
      <c r="S90">
        <f ca="1"/>
        <v>1</v>
      </c>
      <c r="T90">
        <f ca="1"/>
        <v>0</v>
      </c>
      <c r="U90">
        <f ca="1"/>
        <v>0</v>
      </c>
    </row>
    <row r="91" spans="1:21" x14ac:dyDescent="0.35">
      <c r="A91" s="36" t="s">
        <v>713</v>
      </c>
      <c r="B91" t="str">
        <f t="array" aca="1" ref="B91:U91" ca="1">_xll.PICurrVal('Amravati Datalink'!$B$2:$U$2,0,'Amravati Datalink'!$A$91)</f>
        <v>Akola</v>
      </c>
      <c r="C91" t="str">
        <f ca="1"/>
        <v>Akola</v>
      </c>
      <c r="D91" t="str">
        <f ca="1"/>
        <v>Akola</v>
      </c>
      <c r="E91" t="str">
        <f ca="1"/>
        <v>Akola</v>
      </c>
      <c r="F91" t="str">
        <f ca="1"/>
        <v>20028565</v>
      </c>
      <c r="G91" t="str">
        <f ca="1"/>
        <v>Akot 84 VRRWSS Tq. Akola, Akot &amp; Telhara Dist. Akola</v>
      </c>
      <c r="H91" t="str">
        <f ca="1"/>
        <v>Lotkhed</v>
      </c>
      <c r="I91" t="str">
        <f ca="1"/>
        <v>Existing 0.40 LL ESR</v>
      </c>
      <c r="J91">
        <f ca="1"/>
        <v>0</v>
      </c>
      <c r="K91">
        <f ca="1"/>
        <v>0</v>
      </c>
      <c r="L91">
        <f ca="1"/>
        <v>0</v>
      </c>
      <c r="M91">
        <f ca="1"/>
        <v>1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1</v>
      </c>
      <c r="S91">
        <f ca="1"/>
        <v>0</v>
      </c>
      <c r="T91">
        <f ca="1"/>
        <v>1</v>
      </c>
      <c r="U91">
        <f ca="1"/>
        <v>0</v>
      </c>
    </row>
    <row r="92" spans="1:21" x14ac:dyDescent="0.35">
      <c r="A92" s="36" t="s">
        <v>541</v>
      </c>
      <c r="B92" t="str">
        <f t="array" aca="1" ref="B92:U92" ca="1">_xll.PICurrVal('Amravati Datalink'!$B$2:$U$2,0,'Amravati Datalink'!$A$92)</f>
        <v>Amravati</v>
      </c>
      <c r="C92" t="str">
        <f ca="1"/>
        <v>Amravati</v>
      </c>
      <c r="D92" t="str">
        <f ca="1"/>
        <v>Achalpur</v>
      </c>
      <c r="E92" t="str">
        <f ca="1"/>
        <v>Chandur Bazar</v>
      </c>
      <c r="F92" t="str">
        <f ca="1"/>
        <v>7945938</v>
      </c>
      <c r="G92" t="str">
        <f ca="1"/>
        <v>83 Village RRWS Scheme MJP RR (C 39)</v>
      </c>
      <c r="H92" t="str">
        <f ca="1"/>
        <v>Ambada Kandari</v>
      </c>
      <c r="I92" t="str">
        <f ca="1"/>
        <v>Existing 0.50 LL ESR</v>
      </c>
      <c r="J92">
        <f ca="1"/>
        <v>0.10000000149011612</v>
      </c>
      <c r="K92" t="str">
        <f ca="1"/>
        <v>Pt Created</v>
      </c>
      <c r="L92">
        <f ca="1"/>
        <v>15.541799545288086</v>
      </c>
      <c r="M92">
        <f ca="1"/>
        <v>1</v>
      </c>
      <c r="N92">
        <f ca="1"/>
        <v>0</v>
      </c>
      <c r="O92">
        <f ca="1"/>
        <v>0</v>
      </c>
      <c r="P92">
        <f ca="1"/>
        <v>0</v>
      </c>
      <c r="Q92">
        <f ca="1"/>
        <v>0</v>
      </c>
      <c r="R92">
        <f ca="1"/>
        <v>0</v>
      </c>
      <c r="S92">
        <f ca="1"/>
        <v>1</v>
      </c>
      <c r="T92">
        <f ca="1"/>
        <v>0</v>
      </c>
      <c r="U92">
        <f ca="1"/>
        <v>0</v>
      </c>
    </row>
    <row r="93" spans="1:21" x14ac:dyDescent="0.35">
      <c r="A93" s="36" t="s">
        <v>102</v>
      </c>
      <c r="B93" t="str">
        <f t="array" aca="1" ref="B93:U93" ca="1">_xll.PICurrVal('Amravati Datalink'!$B$2:$U$2,0,'Amravati Datalink'!$A$93)</f>
        <v>Amravati</v>
      </c>
      <c r="C93" t="str">
        <f ca="1"/>
        <v>Amravati</v>
      </c>
      <c r="D93" t="str">
        <f ca="1"/>
        <v>Achalpur</v>
      </c>
      <c r="E93" t="str">
        <f ca="1"/>
        <v>Achalpur</v>
      </c>
      <c r="F93" t="str">
        <f ca="1"/>
        <v>20029998</v>
      </c>
      <c r="G93" t="str">
        <f ca="1"/>
        <v>Shahanur &amp; 9 Villages RRWS</v>
      </c>
      <c r="H93" t="str">
        <f ca="1"/>
        <v>Januna</v>
      </c>
      <c r="I93" t="str">
        <f ca="1"/>
        <v>Existing 0.50 LL ESR</v>
      </c>
      <c r="J93">
        <f ca="1"/>
        <v>3.9800000190734863</v>
      </c>
      <c r="K93" t="str">
        <f ca="1"/>
        <v>Pt Created</v>
      </c>
      <c r="L93">
        <f ca="1"/>
        <v>20.605100631713867</v>
      </c>
      <c r="M93">
        <f ca="1"/>
        <v>1</v>
      </c>
      <c r="N93">
        <f ca="1"/>
        <v>0</v>
      </c>
      <c r="O93">
        <f ca="1"/>
        <v>0</v>
      </c>
      <c r="P93">
        <f ca="1"/>
        <v>0</v>
      </c>
      <c r="Q93">
        <f ca="1"/>
        <v>0</v>
      </c>
      <c r="R93">
        <f ca="1"/>
        <v>0</v>
      </c>
      <c r="S93">
        <f ca="1"/>
        <v>1</v>
      </c>
      <c r="T93">
        <f ca="1"/>
        <v>0</v>
      </c>
      <c r="U93">
        <f ca="1"/>
        <v>0</v>
      </c>
    </row>
    <row r="94" spans="1:21" x14ac:dyDescent="0.35">
      <c r="A94" s="36" t="s">
        <v>236</v>
      </c>
      <c r="B94" t="str">
        <f t="array" aca="1" ref="B94:U94" ca="1">_xll.PICurrVal('Amravati Datalink'!$B$2:$U$2,0,'Amravati Datalink'!$A$94)</f>
        <v>Amravati</v>
      </c>
      <c r="C94" t="str">
        <f ca="1"/>
        <v>Amravati</v>
      </c>
      <c r="D94" t="str">
        <f ca="1"/>
        <v>Achalpur</v>
      </c>
      <c r="E94" t="str">
        <f ca="1"/>
        <v>Chandur Bazar</v>
      </c>
      <c r="F94" t="str">
        <f ca="1"/>
        <v>7945938</v>
      </c>
      <c r="G94" t="str">
        <f ca="1"/>
        <v>83 Village RRWS Scheme MJP RR (C 39)</v>
      </c>
      <c r="H94" t="str">
        <f ca="1"/>
        <v>Kondwardha</v>
      </c>
      <c r="I94" t="str">
        <f ca="1"/>
        <v>Existing 0.50 LL ESR</v>
      </c>
      <c r="J94">
        <f ca="1"/>
        <v>0.5</v>
      </c>
      <c r="K94">
        <f ca="1"/>
        <v>0</v>
      </c>
      <c r="L94">
        <f ca="1"/>
        <v>16.648700714111328</v>
      </c>
      <c r="M94">
        <f ca="1"/>
        <v>1</v>
      </c>
      <c r="N94">
        <f ca="1"/>
        <v>0</v>
      </c>
      <c r="O94">
        <f ca="1"/>
        <v>0</v>
      </c>
      <c r="P94">
        <f ca="1"/>
        <v>0</v>
      </c>
      <c r="Q94">
        <f ca="1"/>
        <v>0</v>
      </c>
      <c r="R94">
        <f ca="1"/>
        <v>1</v>
      </c>
      <c r="S94">
        <f ca="1"/>
        <v>1</v>
      </c>
      <c r="T94">
        <f ca="1"/>
        <v>0</v>
      </c>
      <c r="U94">
        <f ca="1"/>
        <v>0</v>
      </c>
    </row>
    <row r="95" spans="1:21" x14ac:dyDescent="0.35">
      <c r="A95" s="36" t="s">
        <v>640</v>
      </c>
      <c r="B95" t="str">
        <f t="array" aca="1" ref="B95:U95" ca="1">_xll.PICurrVal('Amravati Datalink'!$B$2:$U$2,0,'Amravati Datalink'!$A$95)</f>
        <v>Amravati</v>
      </c>
      <c r="C95" t="str">
        <f ca="1"/>
        <v>Amravati W.M</v>
      </c>
      <c r="D95" t="str">
        <f ca="1"/>
        <v>W.M.Amravati - 2</v>
      </c>
      <c r="E95" t="str">
        <f ca="1"/>
        <v>Bhatkuli</v>
      </c>
      <c r="F95" t="str">
        <f ca="1"/>
        <v>20003791</v>
      </c>
      <c r="G95" t="str">
        <f ca="1"/>
        <v>105 Villages RRWSS</v>
      </c>
      <c r="H95" t="str">
        <f ca="1"/>
        <v>Bhalsi</v>
      </c>
      <c r="I95" t="str">
        <f ca="1"/>
        <v>Existing 0.50 LL ESR</v>
      </c>
      <c r="J95">
        <f ca="1"/>
        <v>3.9600000381469727</v>
      </c>
      <c r="K95">
        <f ca="1"/>
        <v>0</v>
      </c>
      <c r="L95">
        <f ca="1"/>
        <v>0</v>
      </c>
      <c r="M95">
        <f ca="1"/>
        <v>1</v>
      </c>
      <c r="N95">
        <f ca="1"/>
        <v>0</v>
      </c>
      <c r="O95">
        <f ca="1"/>
        <v>0</v>
      </c>
      <c r="P95">
        <f ca="1"/>
        <v>0</v>
      </c>
      <c r="Q95">
        <f ca="1"/>
        <v>0</v>
      </c>
      <c r="R95">
        <f ca="1"/>
        <v>1</v>
      </c>
      <c r="S95">
        <f ca="1"/>
        <v>1</v>
      </c>
      <c r="T95">
        <f ca="1"/>
        <v>0</v>
      </c>
      <c r="U95">
        <f ca="1"/>
        <v>0</v>
      </c>
    </row>
    <row r="96" spans="1:21" x14ac:dyDescent="0.35">
      <c r="A96" s="36" t="s">
        <v>891</v>
      </c>
      <c r="B96" t="str">
        <f t="array" aca="1" ref="B96:U96" ca="1">_xll.PICurrVal('Amravati Datalink'!$B$2:$U$2,0,'Amravati Datalink'!$A$96)</f>
        <v>Akola</v>
      </c>
      <c r="C96" t="str">
        <f ca="1"/>
        <v>Akola</v>
      </c>
      <c r="D96" t="str">
        <f ca="1"/>
        <v>Akola</v>
      </c>
      <c r="E96" t="str">
        <f ca="1"/>
        <v>Akola</v>
      </c>
      <c r="F96" t="str">
        <f ca="1"/>
        <v>20028565</v>
      </c>
      <c r="G96" t="str">
        <f ca="1"/>
        <v>Akot 84 VRRWSS Tq. Akola, Akot &amp; Telhara Dist. Akola</v>
      </c>
      <c r="H96" t="str">
        <f ca="1"/>
        <v>Kawasa Bk.</v>
      </c>
      <c r="I96" t="str">
        <f ca="1"/>
        <v>Existing 1.00 LL ESR-Outlet-2</v>
      </c>
      <c r="J96" t="str">
        <f ca="1"/>
        <v>Pt Created</v>
      </c>
      <c r="K96" t="str">
        <f ca="1"/>
        <v>Pt Created</v>
      </c>
      <c r="L96">
        <f ca="1"/>
        <v>0</v>
      </c>
      <c r="M96">
        <f ca="1"/>
        <v>0</v>
      </c>
      <c r="N96">
        <f ca="1"/>
        <v>0</v>
      </c>
      <c r="O96">
        <f ca="1"/>
        <v>0</v>
      </c>
      <c r="P96">
        <f ca="1"/>
        <v>0</v>
      </c>
      <c r="Q96">
        <f ca="1"/>
        <v>0</v>
      </c>
      <c r="R96">
        <f ca="1"/>
        <v>0</v>
      </c>
      <c r="S96">
        <f ca="1"/>
        <v>1</v>
      </c>
      <c r="T96">
        <f ca="1"/>
        <v>0</v>
      </c>
      <c r="U96">
        <f ca="1"/>
        <v>0</v>
      </c>
    </row>
    <row r="97" spans="1:21" x14ac:dyDescent="0.35">
      <c r="A97" s="36" t="s">
        <v>542</v>
      </c>
      <c r="B97" t="str">
        <f t="array" aca="1" ref="B97:U97" ca="1">_xll.PICurrVal('Amravati Datalink'!$B$2:$U$2,0,'Amravati Datalink'!$A$97)</f>
        <v>Akola</v>
      </c>
      <c r="C97" t="str">
        <f ca="1"/>
        <v>Buldhana</v>
      </c>
      <c r="D97" t="str">
        <f ca="1"/>
        <v>Buldhana</v>
      </c>
      <c r="E97" t="str">
        <f ca="1"/>
        <v>Motala</v>
      </c>
      <c r="F97" t="str">
        <f ca="1"/>
        <v>20027978</v>
      </c>
      <c r="G97" t="str">
        <f ca="1"/>
        <v>Dhamangaon Deshmukh &amp; 9 Villages RRWSS</v>
      </c>
      <c r="H97" t="str">
        <f ca="1"/>
        <v>Giroli</v>
      </c>
      <c r="I97" t="str">
        <f ca="1"/>
        <v>Proposed 0.75 LL ESR- Outlet-1</v>
      </c>
      <c r="J97">
        <f ca="1"/>
        <v>0</v>
      </c>
      <c r="K97">
        <f ca="1"/>
        <v>0.73400002717971802</v>
      </c>
      <c r="L97">
        <f ca="1"/>
        <v>0</v>
      </c>
      <c r="M97">
        <f ca="1"/>
        <v>0</v>
      </c>
      <c r="N97">
        <f ca="1"/>
        <v>0</v>
      </c>
      <c r="O97">
        <f ca="1"/>
        <v>1</v>
      </c>
      <c r="P97">
        <f ca="1"/>
        <v>0</v>
      </c>
      <c r="Q97">
        <f ca="1"/>
        <v>0</v>
      </c>
      <c r="R97">
        <f ca="1"/>
        <v>1</v>
      </c>
      <c r="S97">
        <f ca="1"/>
        <v>1</v>
      </c>
      <c r="T97">
        <f ca="1"/>
        <v>0</v>
      </c>
      <c r="U97">
        <f ca="1"/>
        <v>0</v>
      </c>
    </row>
    <row r="98" spans="1:21" x14ac:dyDescent="0.35">
      <c r="A98" s="36" t="s">
        <v>823</v>
      </c>
      <c r="B98" t="str">
        <f t="array" aca="1" ref="B98:U98" ca="1">_xll.PICurrVal('Amravati Datalink'!$B$2:$U$2,0,'Amravati Datalink'!$A$98)</f>
        <v>Akola</v>
      </c>
      <c r="C98" t="str">
        <f ca="1"/>
        <v>Buldhana</v>
      </c>
      <c r="D98" t="str">
        <f ca="1"/>
        <v>Khamgaon</v>
      </c>
      <c r="E98" t="str">
        <f ca="1"/>
        <v>Nandura</v>
      </c>
      <c r="F98" t="str">
        <f ca="1"/>
        <v>20028083</v>
      </c>
      <c r="G98" t="str">
        <f ca="1"/>
        <v>Wadali &amp; 8 Villages RRWSS</v>
      </c>
      <c r="H98" t="str">
        <f ca="1"/>
        <v>Barafgaon</v>
      </c>
      <c r="I98" t="str">
        <f ca="1"/>
        <v>Existing 0.50 LL ESR</v>
      </c>
      <c r="J98">
        <f ca="1"/>
        <v>0</v>
      </c>
      <c r="K98" t="str">
        <f ca="1"/>
        <v>Pt Created</v>
      </c>
      <c r="L98">
        <f ca="1"/>
        <v>0</v>
      </c>
      <c r="M98">
        <f ca="1"/>
        <v>1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0</v>
      </c>
      <c r="S98">
        <f ca="1"/>
        <v>1</v>
      </c>
      <c r="T98">
        <f ca="1"/>
        <v>0</v>
      </c>
      <c r="U98">
        <f ca="1"/>
        <v>0</v>
      </c>
    </row>
    <row r="99" spans="1:21" x14ac:dyDescent="0.35">
      <c r="A99" s="36" t="s">
        <v>322</v>
      </c>
      <c r="B99" t="str">
        <f t="array" aca="1" ref="B99:U99" ca="1">_xll.PICurrVal('Amravati Datalink'!$B$2:$U$2,0,'Amravati Datalink'!$A$99)</f>
        <v>Akola</v>
      </c>
      <c r="C99" t="str">
        <f ca="1"/>
        <v>Buldhana</v>
      </c>
      <c r="D99" t="str">
        <f ca="1"/>
        <v>Buldhana</v>
      </c>
      <c r="E99" t="str">
        <f ca="1"/>
        <v>Motala</v>
      </c>
      <c r="F99" t="str">
        <f ca="1"/>
        <v>20028065</v>
      </c>
      <c r="G99" t="str">
        <f ca="1"/>
        <v>Pophali &amp; 3 Villages RRWSS</v>
      </c>
      <c r="H99" t="str">
        <f ca="1"/>
        <v>Wadi</v>
      </c>
      <c r="I99" t="str">
        <f ca="1"/>
        <v>Proposed 0.30 LL ESR</v>
      </c>
      <c r="J99">
        <f ca="1"/>
        <v>0</v>
      </c>
      <c r="K99">
        <f ca="1"/>
        <v>0</v>
      </c>
      <c r="L99">
        <f ca="1"/>
        <v>0</v>
      </c>
      <c r="M99">
        <f ca="1"/>
        <v>1</v>
      </c>
      <c r="N99">
        <f ca="1"/>
        <v>0</v>
      </c>
      <c r="O99">
        <f ca="1"/>
        <v>0</v>
      </c>
      <c r="P99">
        <f ca="1"/>
        <v>1</v>
      </c>
      <c r="Q99">
        <f ca="1"/>
        <v>0</v>
      </c>
      <c r="R99">
        <f ca="1"/>
        <v>0</v>
      </c>
      <c r="S99">
        <f ca="1"/>
        <v>1</v>
      </c>
      <c r="T99">
        <f ca="1"/>
        <v>0</v>
      </c>
      <c r="U99">
        <f ca="1"/>
        <v>0</v>
      </c>
    </row>
    <row r="100" spans="1:21" x14ac:dyDescent="0.35">
      <c r="A100" s="36" t="s">
        <v>103</v>
      </c>
      <c r="B100" t="str">
        <f t="array" aca="1" ref="B100:U100" ca="1">_xll.PICurrVal('Amravati Datalink'!$B$2:$U$2,0,'Amravati Datalink'!$A$100)</f>
        <v>Amravati</v>
      </c>
      <c r="C100" t="str">
        <f ca="1"/>
        <v>Amravati</v>
      </c>
      <c r="D100" t="str">
        <f ca="1"/>
        <v>Achalpur</v>
      </c>
      <c r="E100" t="str">
        <f ca="1"/>
        <v>Achalpur</v>
      </c>
      <c r="F100" t="str">
        <f ca="1"/>
        <v>7945938</v>
      </c>
      <c r="G100" t="str">
        <f ca="1"/>
        <v>83 Village RRWS Scheme MJP RR (C 39)</v>
      </c>
      <c r="H100" t="str">
        <f ca="1"/>
        <v>Tawalar</v>
      </c>
      <c r="I100" t="str">
        <f ca="1"/>
        <v>Existing 0.50 LL ESR</v>
      </c>
      <c r="J100">
        <f ca="1"/>
        <v>6.3000001907348633</v>
      </c>
      <c r="K100">
        <f ca="1"/>
        <v>0</v>
      </c>
      <c r="L100">
        <f ca="1"/>
        <v>30.415500640869141</v>
      </c>
      <c r="M100">
        <f ca="1"/>
        <v>1</v>
      </c>
      <c r="N100">
        <f ca="1"/>
        <v>0</v>
      </c>
      <c r="O100">
        <f ca="1"/>
        <v>0</v>
      </c>
      <c r="P100">
        <f ca="1"/>
        <v>1</v>
      </c>
      <c r="Q100">
        <f ca="1"/>
        <v>0</v>
      </c>
      <c r="R100">
        <f ca="1"/>
        <v>0</v>
      </c>
      <c r="S100">
        <f ca="1"/>
        <v>1</v>
      </c>
      <c r="T100">
        <f ca="1"/>
        <v>0</v>
      </c>
      <c r="U100">
        <f ca="1"/>
        <v>0</v>
      </c>
    </row>
    <row r="101" spans="1:21" x14ac:dyDescent="0.35">
      <c r="A101" s="36" t="s">
        <v>1139</v>
      </c>
      <c r="B101" t="str">
        <f t="array" aca="1" ref="B101:U101" ca="1">_xll.PICurrVal('Amravati Datalink'!$B$2:$U$2,0,'Amravati Datalink'!$A$101)</f>
        <v>Amravati</v>
      </c>
      <c r="C101" t="str">
        <f ca="1"/>
        <v>Amravati</v>
      </c>
      <c r="D101" t="str">
        <f ca="1"/>
        <v>Amravati - 2</v>
      </c>
      <c r="E101" t="str">
        <f ca="1"/>
        <v>Nandgaon Khandeshwar</v>
      </c>
      <c r="F101" t="str">
        <f ca="1"/>
        <v>20030120</v>
      </c>
      <c r="G101" t="str">
        <f ca="1"/>
        <v>Papal &amp; 5 Villages RRWS</v>
      </c>
      <c r="H101" t="str">
        <f ca="1"/>
        <v>Tighora</v>
      </c>
      <c r="I101" t="str">
        <f ca="1"/>
        <v>Existing 0.20 LL ESR</v>
      </c>
      <c r="J101">
        <f ca="1"/>
        <v>0</v>
      </c>
      <c r="K101" t="str">
        <f ca="1"/>
        <v>Pt Created</v>
      </c>
      <c r="L101">
        <f ca="1"/>
        <v>12.357999801635742</v>
      </c>
      <c r="M101">
        <f ca="1"/>
        <v>0</v>
      </c>
      <c r="N101">
        <f ca="1"/>
        <v>0</v>
      </c>
      <c r="O101">
        <f ca="1"/>
        <v>1</v>
      </c>
      <c r="P101">
        <f ca="1"/>
        <v>0</v>
      </c>
      <c r="Q101">
        <f ca="1"/>
        <v>0</v>
      </c>
      <c r="R101">
        <f ca="1"/>
        <v>0</v>
      </c>
      <c r="S101">
        <f ca="1"/>
        <v>0</v>
      </c>
      <c r="T101">
        <f ca="1"/>
        <v>0</v>
      </c>
      <c r="U101">
        <f ca="1"/>
        <v>1</v>
      </c>
    </row>
    <row r="102" spans="1:21" x14ac:dyDescent="0.35">
      <c r="A102" s="36" t="s">
        <v>714</v>
      </c>
      <c r="B102" t="str">
        <f t="array" aca="1" ref="B102:U102" ca="1">_xll.PICurrVal('Amravati Datalink'!$B$2:$U$2,0,'Amravati Datalink'!$A$102)</f>
        <v>Akola</v>
      </c>
      <c r="C102" t="str">
        <f ca="1"/>
        <v>Akola</v>
      </c>
      <c r="D102" t="str">
        <f ca="1"/>
        <v>Akola</v>
      </c>
      <c r="E102" t="str">
        <f ca="1"/>
        <v>Akola</v>
      </c>
      <c r="F102" t="str">
        <f ca="1"/>
        <v>20028565</v>
      </c>
      <c r="G102" t="str">
        <f ca="1"/>
        <v>Akot 84 VRRWSS Tq. Akola, Akot &amp; Telhara Dist. Akola</v>
      </c>
      <c r="H102" t="str">
        <f ca="1"/>
        <v>Wani</v>
      </c>
      <c r="I102" t="str">
        <f ca="1"/>
        <v>Existing 0.20 LL ESR</v>
      </c>
      <c r="J102">
        <f ca="1"/>
        <v>0</v>
      </c>
      <c r="K102" t="str">
        <f ca="1"/>
        <v>Pt Created</v>
      </c>
      <c r="L102">
        <f ca="1"/>
        <v>0</v>
      </c>
      <c r="M102">
        <f ca="1"/>
        <v>1</v>
      </c>
      <c r="N102">
        <f ca="1"/>
        <v>0</v>
      </c>
      <c r="O102">
        <f ca="1"/>
        <v>0</v>
      </c>
      <c r="P102">
        <f ca="1"/>
        <v>0</v>
      </c>
      <c r="Q102">
        <f ca="1"/>
        <v>0</v>
      </c>
      <c r="R102">
        <f ca="1"/>
        <v>0</v>
      </c>
      <c r="S102">
        <f ca="1"/>
        <v>1</v>
      </c>
      <c r="T102">
        <f ca="1"/>
        <v>0</v>
      </c>
      <c r="U102">
        <f ca="1"/>
        <v>0</v>
      </c>
    </row>
    <row r="103" spans="1:21" x14ac:dyDescent="0.35">
      <c r="A103" s="36" t="s">
        <v>895</v>
      </c>
      <c r="B103" t="str">
        <f t="array" aca="1" ref="B103:U103" ca="1">_xll.PICurrVal('Amravati Datalink'!$B$2:$U$2,0,'Amravati Datalink'!$A$103)</f>
        <v>Akola</v>
      </c>
      <c r="C103" t="str">
        <f ca="1"/>
        <v>Akola</v>
      </c>
      <c r="D103" t="str">
        <f ca="1"/>
        <v>Akola</v>
      </c>
      <c r="E103" t="str">
        <f ca="1"/>
        <v>Akola</v>
      </c>
      <c r="F103" t="str">
        <f ca="1"/>
        <v>20028565</v>
      </c>
      <c r="G103" t="str">
        <f ca="1"/>
        <v>Akot 84 VRRWSS Tq. Akola, Akot &amp; Telhara Dist. Akola</v>
      </c>
      <c r="H103" t="str">
        <f ca="1"/>
        <v>Balegaon</v>
      </c>
      <c r="I103" t="str">
        <f ca="1"/>
        <v>Existing 0.75 LL ESR</v>
      </c>
      <c r="J103">
        <f ca="1"/>
        <v>0</v>
      </c>
      <c r="K103" t="str">
        <f ca="1"/>
        <v>Pt Created</v>
      </c>
      <c r="L103">
        <f ca="1"/>
        <v>0</v>
      </c>
      <c r="M103">
        <f ca="1"/>
        <v>1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1</v>
      </c>
      <c r="T103">
        <f ca="1"/>
        <v>0</v>
      </c>
      <c r="U103">
        <f ca="1"/>
        <v>0</v>
      </c>
    </row>
    <row r="104" spans="1:21" x14ac:dyDescent="0.35">
      <c r="A104" s="36" t="s">
        <v>824</v>
      </c>
      <c r="B104" t="str">
        <f t="array" aca="1" ref="B104:U104" ca="1">_xll.PICurrVal('Amravati Datalink'!$B$2:$U$2,0,'Amravati Datalink'!$A$104)</f>
        <v>Akola</v>
      </c>
      <c r="C104" t="str">
        <f ca="1"/>
        <v>Buldhana</v>
      </c>
      <c r="D104" t="str">
        <f ca="1"/>
        <v>Buldhana</v>
      </c>
      <c r="E104" t="str">
        <f ca="1"/>
        <v>Motala</v>
      </c>
      <c r="F104" t="str">
        <f ca="1"/>
        <v>20021409</v>
      </c>
      <c r="G104" t="str">
        <f ca="1"/>
        <v>Kurha &amp; 2 Villages RRWSS</v>
      </c>
      <c r="H104" t="str">
        <f ca="1"/>
        <v>Hanwatkhed</v>
      </c>
      <c r="I104" t="str">
        <f ca="1"/>
        <v>Existing 0.30 LL GSR</v>
      </c>
      <c r="J104">
        <f ca="1"/>
        <v>0</v>
      </c>
      <c r="K104">
        <f ca="1"/>
        <v>0</v>
      </c>
      <c r="L104">
        <f ca="1"/>
        <v>0</v>
      </c>
      <c r="M104">
        <f ca="1"/>
        <v>1</v>
      </c>
      <c r="N104">
        <f ca="1"/>
        <v>0</v>
      </c>
      <c r="O104">
        <f ca="1"/>
        <v>0</v>
      </c>
      <c r="P104">
        <f ca="1"/>
        <v>0</v>
      </c>
      <c r="Q104">
        <f ca="1"/>
        <v>0</v>
      </c>
      <c r="R104">
        <f ca="1"/>
        <v>1</v>
      </c>
      <c r="S104">
        <f ca="1"/>
        <v>1</v>
      </c>
      <c r="T104">
        <f ca="1"/>
        <v>0</v>
      </c>
      <c r="U104">
        <f ca="1"/>
        <v>0</v>
      </c>
    </row>
    <row r="105" spans="1:21" x14ac:dyDescent="0.35">
      <c r="A105" s="36" t="s">
        <v>119</v>
      </c>
      <c r="B105" t="str">
        <f t="array" aca="1" ref="B105:U105" ca="1">_xll.PICurrVal('Amravati Datalink'!$B$2:$U$2,0,'Amravati Datalink'!$A$105)</f>
        <v>Amravati</v>
      </c>
      <c r="C105" t="str">
        <f ca="1"/>
        <v>Amravati W.M</v>
      </c>
      <c r="D105" t="str">
        <f ca="1"/>
        <v>W.M.Amravati - 2</v>
      </c>
      <c r="E105" t="str">
        <f ca="1"/>
        <v>Amravati</v>
      </c>
      <c r="F105" t="str">
        <f ca="1"/>
        <v>20003791</v>
      </c>
      <c r="G105" t="str">
        <f ca="1"/>
        <v>105 Villages RRWSS</v>
      </c>
      <c r="H105" t="str">
        <f ca="1"/>
        <v>Shirala</v>
      </c>
      <c r="I105" t="str">
        <f ca="1"/>
        <v>Existing 1.45 LL ESR - Outlet-2</v>
      </c>
      <c r="J105" t="str">
        <f ca="1"/>
        <v>Pt Created</v>
      </c>
      <c r="K105">
        <f ca="1"/>
        <v>0</v>
      </c>
      <c r="L105">
        <f ca="1"/>
        <v>0</v>
      </c>
      <c r="M105">
        <f ca="1"/>
        <v>0</v>
      </c>
      <c r="N105">
        <f ca="1"/>
        <v>0</v>
      </c>
      <c r="O105">
        <f ca="1"/>
        <v>0</v>
      </c>
      <c r="P105">
        <f ca="1"/>
        <v>1</v>
      </c>
      <c r="Q105">
        <f ca="1"/>
        <v>0</v>
      </c>
      <c r="R105">
        <f ca="1"/>
        <v>0</v>
      </c>
      <c r="S105">
        <f ca="1"/>
        <v>1</v>
      </c>
      <c r="T105">
        <f ca="1"/>
        <v>0</v>
      </c>
      <c r="U105">
        <f ca="1"/>
        <v>0</v>
      </c>
    </row>
    <row r="106" spans="1:21" x14ac:dyDescent="0.35">
      <c r="A106" s="36" t="s">
        <v>143</v>
      </c>
      <c r="B106" t="str">
        <f t="array" aca="1" ref="B106:U106" ca="1">_xll.PICurrVal('Amravati Datalink'!$B$2:$U$2,0,'Amravati Datalink'!$A$106)</f>
        <v>Amravati</v>
      </c>
      <c r="C106" t="str">
        <f ca="1"/>
        <v>Amravati W.M</v>
      </c>
      <c r="D106" t="str">
        <f ca="1"/>
        <v>W.M.Amravati - 2</v>
      </c>
      <c r="E106" t="str">
        <f ca="1"/>
        <v>Bhatkuli</v>
      </c>
      <c r="F106" t="str">
        <f ca="1"/>
        <v>20003791</v>
      </c>
      <c r="G106" t="str">
        <f ca="1"/>
        <v>105 Villages RRWSS</v>
      </c>
      <c r="H106" t="str">
        <f ca="1"/>
        <v>Chincholi</v>
      </c>
      <c r="I106" t="str">
        <f ca="1"/>
        <v>Existing 0.50 LL ESR- Outlet-1</v>
      </c>
      <c r="J106">
        <f ca="1"/>
        <v>0</v>
      </c>
      <c r="K106">
        <f ca="1"/>
        <v>0</v>
      </c>
      <c r="L106">
        <f ca="1"/>
        <v>0</v>
      </c>
      <c r="M106">
        <f ca="1"/>
        <v>1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1</v>
      </c>
      <c r="S106">
        <f ca="1"/>
        <v>1</v>
      </c>
      <c r="T106">
        <f ca="1"/>
        <v>0</v>
      </c>
      <c r="U106">
        <f ca="1"/>
        <v>0</v>
      </c>
    </row>
    <row r="107" spans="1:21" x14ac:dyDescent="0.35">
      <c r="A107" s="36" t="s">
        <v>319</v>
      </c>
      <c r="B107" t="str">
        <f t="array" aca="1" ref="B107:U107" ca="1">_xll.PICurrVal('Amravati Datalink'!$B$2:$U$2,0,'Amravati Datalink'!$A$107)</f>
        <v>Akola</v>
      </c>
      <c r="C107" t="str">
        <f ca="1"/>
        <v>Buldhana</v>
      </c>
      <c r="D107" t="str">
        <f ca="1"/>
        <v>Buldhana</v>
      </c>
      <c r="E107" t="str">
        <f ca="1"/>
        <v>Motala</v>
      </c>
      <c r="F107" t="str">
        <f ca="1"/>
        <v>20028065</v>
      </c>
      <c r="G107" t="str">
        <f ca="1"/>
        <v>Pophali &amp; 3 Villages RRWSS</v>
      </c>
      <c r="H107" t="str">
        <f ca="1"/>
        <v>Dhonkhed</v>
      </c>
      <c r="I107" t="str">
        <f ca="1"/>
        <v>Proposed 0.25 LL ESR</v>
      </c>
      <c r="J107">
        <f ca="1"/>
        <v>0</v>
      </c>
      <c r="K107">
        <f ca="1"/>
        <v>0</v>
      </c>
      <c r="L107">
        <f ca="1"/>
        <v>0</v>
      </c>
      <c r="M107">
        <f ca="1"/>
        <v>1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1</v>
      </c>
      <c r="S107">
        <f ca="1"/>
        <v>1</v>
      </c>
      <c r="T107">
        <f ca="1"/>
        <v>0</v>
      </c>
      <c r="U107">
        <f ca="1"/>
        <v>0</v>
      </c>
    </row>
    <row r="108" spans="1:21" x14ac:dyDescent="0.35">
      <c r="A108" s="36" t="s">
        <v>431</v>
      </c>
      <c r="B108" t="str">
        <f t="array" aca="1" ref="B108:U108" ca="1">_xll.PICurrVal('Amravati Datalink'!$B$2:$U$2,0,'Amravati Datalink'!$A$108)</f>
        <v>Amravati</v>
      </c>
      <c r="C108" t="str">
        <f ca="1"/>
        <v>Amravati</v>
      </c>
      <c r="D108" t="str">
        <f ca="1"/>
        <v>Achalpur</v>
      </c>
      <c r="E108" t="str">
        <f ca="1"/>
        <v>Chandur Bazar</v>
      </c>
      <c r="F108" t="str">
        <f ca="1"/>
        <v>7945938</v>
      </c>
      <c r="G108" t="str">
        <f ca="1"/>
        <v>83 Village RRWS Scheme MJP RR (C 39)</v>
      </c>
      <c r="H108" t="str">
        <f ca="1"/>
        <v>Deurwada</v>
      </c>
      <c r="I108" t="str">
        <f ca="1"/>
        <v>Existing 1.00 LL ESR</v>
      </c>
      <c r="J108">
        <f ca="1"/>
        <v>0</v>
      </c>
      <c r="K108">
        <f ca="1"/>
        <v>0</v>
      </c>
      <c r="L108">
        <f ca="1"/>
        <v>0</v>
      </c>
      <c r="M108">
        <f ca="1"/>
        <v>1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1</v>
      </c>
      <c r="S108">
        <f ca="1"/>
        <v>1</v>
      </c>
      <c r="T108">
        <f ca="1"/>
        <v>0</v>
      </c>
      <c r="U108">
        <f ca="1"/>
        <v>0</v>
      </c>
    </row>
    <row r="109" spans="1:21" x14ac:dyDescent="0.35">
      <c r="A109" s="36" t="s">
        <v>95</v>
      </c>
      <c r="B109" t="str">
        <f t="array" aca="1" ref="B109:U109" ca="1">_xll.PICurrVal('Amravati Datalink'!$B$2:$U$2,0,'Amravati Datalink'!$A$109)</f>
        <v>Amravati</v>
      </c>
      <c r="C109" t="str">
        <f ca="1"/>
        <v>Amravati W.M</v>
      </c>
      <c r="D109" t="str">
        <f ca="1"/>
        <v>W.M.Amravati - 2</v>
      </c>
      <c r="E109" t="str">
        <f ca="1"/>
        <v>Chandur Bazar</v>
      </c>
      <c r="F109" t="str">
        <f ca="1"/>
        <v>20003791</v>
      </c>
      <c r="G109" t="str">
        <f ca="1"/>
        <v>105 Villages RRWSS</v>
      </c>
      <c r="H109" t="str">
        <f ca="1"/>
        <v>Pohara</v>
      </c>
      <c r="I109" t="str">
        <f ca="1"/>
        <v>Existing 0.20 LL ESR</v>
      </c>
      <c r="J109">
        <f ca="1"/>
        <v>4.929999828338623</v>
      </c>
      <c r="K109">
        <f ca="1"/>
        <v>0</v>
      </c>
      <c r="L109">
        <f ca="1"/>
        <v>0</v>
      </c>
      <c r="M109">
        <f ca="1"/>
        <v>1</v>
      </c>
      <c r="N109">
        <f ca="1"/>
        <v>0</v>
      </c>
      <c r="O109">
        <f ca="1"/>
        <v>0</v>
      </c>
      <c r="P109">
        <f ca="1"/>
        <v>0</v>
      </c>
      <c r="Q109">
        <f ca="1"/>
        <v>0</v>
      </c>
      <c r="R109">
        <f ca="1"/>
        <v>1</v>
      </c>
      <c r="S109">
        <f ca="1"/>
        <v>1</v>
      </c>
      <c r="T109">
        <f ca="1"/>
        <v>0</v>
      </c>
      <c r="U109">
        <f ca="1"/>
        <v>0</v>
      </c>
    </row>
    <row r="110" spans="1:21" x14ac:dyDescent="0.35">
      <c r="A110" s="36" t="s">
        <v>894</v>
      </c>
      <c r="B110" t="str">
        <f t="array" aca="1" ref="B110:U110" ca="1">_xll.PICurrVal('Amravati Datalink'!$B$2:$U$2,0,'Amravati Datalink'!$A$110)</f>
        <v>Akola</v>
      </c>
      <c r="C110" t="str">
        <f ca="1"/>
        <v>Akola</v>
      </c>
      <c r="D110" t="str">
        <f ca="1"/>
        <v>Akola</v>
      </c>
      <c r="E110" t="str">
        <f ca="1"/>
        <v>Akola</v>
      </c>
      <c r="F110" t="str">
        <f ca="1"/>
        <v>20028565</v>
      </c>
      <c r="G110" t="str">
        <f ca="1"/>
        <v>Akot 84 VRRWSS Tq. Akola, Akot &amp; Telhara Dist. Akola</v>
      </c>
      <c r="H110" t="str">
        <f ca="1"/>
        <v>Nijampur</v>
      </c>
      <c r="I110" t="str">
        <f ca="1"/>
        <v>Existing 0.30 LL ESR</v>
      </c>
      <c r="J110">
        <f ca="1"/>
        <v>0</v>
      </c>
      <c r="K110">
        <f ca="1"/>
        <v>0</v>
      </c>
      <c r="L110">
        <f ca="1"/>
        <v>0</v>
      </c>
      <c r="M110">
        <f ca="1"/>
        <v>1</v>
      </c>
      <c r="N110">
        <f ca="1"/>
        <v>0</v>
      </c>
      <c r="O110">
        <f ca="1"/>
        <v>0</v>
      </c>
      <c r="P110">
        <f ca="1"/>
        <v>0</v>
      </c>
      <c r="Q110">
        <f ca="1"/>
        <v>0</v>
      </c>
      <c r="R110">
        <f ca="1"/>
        <v>1</v>
      </c>
      <c r="S110">
        <f ca="1"/>
        <v>1</v>
      </c>
      <c r="T110">
        <f ca="1"/>
        <v>0</v>
      </c>
      <c r="U110">
        <f ca="1"/>
        <v>0</v>
      </c>
    </row>
    <row r="111" spans="1:21" x14ac:dyDescent="0.35">
      <c r="A111" s="36" t="s">
        <v>825</v>
      </c>
      <c r="B111" t="str">
        <f t="array" aca="1" ref="B111:U111" ca="1">_xll.PICurrVal('Amravati Datalink'!$B$2:$U$2,0,'Amravati Datalink'!$A$111)</f>
        <v>Amravati</v>
      </c>
      <c r="C111" t="str">
        <f ca="1"/>
        <v>Amravati</v>
      </c>
      <c r="D111" t="str">
        <f ca="1"/>
        <v>Amravati - 2</v>
      </c>
      <c r="E111" t="str">
        <f ca="1"/>
        <v>Nandgaon Khandeshwar</v>
      </c>
      <c r="F111" t="str">
        <f ca="1"/>
        <v>20030287</v>
      </c>
      <c r="G111" t="str">
        <f ca="1"/>
        <v>Takli &amp; 4 Villages RRWS</v>
      </c>
      <c r="H111" t="str">
        <f ca="1"/>
        <v>Ful Aamla</v>
      </c>
      <c r="I111" t="str">
        <f ca="1"/>
        <v>Existing 0.50 LL ESR</v>
      </c>
      <c r="J111">
        <f ca="1"/>
        <v>0</v>
      </c>
      <c r="K111">
        <f ca="1"/>
        <v>0</v>
      </c>
      <c r="L111">
        <f ca="1"/>
        <v>0</v>
      </c>
      <c r="M111">
        <f ca="1"/>
        <v>1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1</v>
      </c>
      <c r="S111">
        <f ca="1"/>
        <v>1</v>
      </c>
      <c r="T111">
        <f ca="1"/>
        <v>0</v>
      </c>
      <c r="U111">
        <f ca="1"/>
        <v>0</v>
      </c>
    </row>
    <row r="112" spans="1:21" x14ac:dyDescent="0.35">
      <c r="A112" s="36" t="s">
        <v>320</v>
      </c>
      <c r="B112" t="str">
        <f t="array" aca="1" ref="B112:U112" ca="1">_xll.PICurrVal('Amravati Datalink'!$B$2:$U$2,0,'Amravati Datalink'!$A$112)</f>
        <v>Akola</v>
      </c>
      <c r="C112" t="str">
        <f ca="1"/>
        <v>Buldhana</v>
      </c>
      <c r="D112" t="str">
        <f ca="1"/>
        <v>Buldhana</v>
      </c>
      <c r="E112" t="str">
        <f ca="1"/>
        <v>Motala</v>
      </c>
      <c r="F112" t="str">
        <f ca="1"/>
        <v>20028065</v>
      </c>
      <c r="G112" t="str">
        <f ca="1"/>
        <v>Pophali &amp; 3 Villages RRWSS</v>
      </c>
      <c r="H112" t="str">
        <f ca="1"/>
        <v>Pophali</v>
      </c>
      <c r="I112" t="str">
        <f ca="1"/>
        <v>Existing 1.00 LL ESR</v>
      </c>
      <c r="J112">
        <f ca="1"/>
        <v>9.9999997764825821E-3</v>
      </c>
      <c r="K112">
        <f ca="1"/>
        <v>0</v>
      </c>
      <c r="L112">
        <f ca="1"/>
        <v>3.4163999557495117</v>
      </c>
      <c r="M112">
        <f ca="1"/>
        <v>1</v>
      </c>
      <c r="N112">
        <f ca="1"/>
        <v>0</v>
      </c>
      <c r="O112">
        <f ca="1"/>
        <v>0</v>
      </c>
      <c r="P112">
        <f ca="1"/>
        <v>0</v>
      </c>
      <c r="Q112">
        <f ca="1"/>
        <v>0</v>
      </c>
      <c r="R112">
        <f ca="1"/>
        <v>1</v>
      </c>
      <c r="S112">
        <f ca="1"/>
        <v>1</v>
      </c>
      <c r="T112">
        <f ca="1"/>
        <v>0</v>
      </c>
      <c r="U112">
        <f ca="1"/>
        <v>0</v>
      </c>
    </row>
    <row r="113" spans="1:21" x14ac:dyDescent="0.35">
      <c r="A113" s="36" t="s">
        <v>936</v>
      </c>
      <c r="B113" t="str">
        <f t="array" aca="1" ref="B113:U113" ca="1">_xll.PICurrVal('Amravati Datalink'!$B$2:$U$2,0,'Amravati Datalink'!$A$113)</f>
        <v>Amravati</v>
      </c>
      <c r="C113" t="str">
        <f ca="1"/>
        <v>Amravati</v>
      </c>
      <c r="D113" t="str">
        <f ca="1"/>
        <v>Amravati - 2</v>
      </c>
      <c r="E113" t="str">
        <f ca="1"/>
        <v>Nandgaon Khandeshwar</v>
      </c>
      <c r="F113" t="str">
        <f ca="1"/>
        <v>20030263</v>
      </c>
      <c r="G113" t="str">
        <f ca="1"/>
        <v>Dhanora Gurav &amp; 8 Villages RRWS</v>
      </c>
      <c r="H113" t="str">
        <f ca="1"/>
        <v>Dhanora Gurav</v>
      </c>
      <c r="I113" t="str">
        <f ca="1"/>
        <v>Existing 0.50 LL ESR-1</v>
      </c>
      <c r="J113">
        <f ca="1"/>
        <v>0.80000001192092896</v>
      </c>
      <c r="K113" t="str">
        <f ca="1"/>
        <v>Pt Created</v>
      </c>
      <c r="L113">
        <f ca="1"/>
        <v>0</v>
      </c>
      <c r="M113">
        <f ca="1"/>
        <v>1</v>
      </c>
      <c r="N113">
        <f ca="1"/>
        <v>0</v>
      </c>
      <c r="O113">
        <f ca="1"/>
        <v>0</v>
      </c>
      <c r="P113">
        <f ca="1"/>
        <v>0</v>
      </c>
      <c r="Q113">
        <f ca="1"/>
        <v>0</v>
      </c>
      <c r="R113">
        <f ca="1"/>
        <v>0</v>
      </c>
      <c r="S113">
        <f ca="1"/>
        <v>1</v>
      </c>
      <c r="T113">
        <f ca="1"/>
        <v>0</v>
      </c>
      <c r="U113">
        <f ca="1"/>
        <v>0</v>
      </c>
    </row>
    <row r="114" spans="1:21" x14ac:dyDescent="0.35">
      <c r="A114" s="36" t="s">
        <v>213</v>
      </c>
      <c r="B114" t="str">
        <f t="array" aca="1" ref="B114:U114" ca="1">_xll.PICurrVal('Amravati Datalink'!$B$2:$U$2,0,'Amravati Datalink'!$A$114)</f>
        <v>Amravati</v>
      </c>
      <c r="C114" t="str">
        <f ca="1"/>
        <v>Amravati W.M</v>
      </c>
      <c r="D114" t="str">
        <f ca="1"/>
        <v>W.M.Amravati - 2</v>
      </c>
      <c r="E114" t="str">
        <f ca="1"/>
        <v>Amravati</v>
      </c>
      <c r="F114" t="str">
        <f ca="1"/>
        <v>20003791</v>
      </c>
      <c r="G114" t="str">
        <f ca="1"/>
        <v>105 Villages RRWSS</v>
      </c>
      <c r="H114" t="str">
        <f ca="1"/>
        <v>Selora</v>
      </c>
      <c r="I114" t="str">
        <f ca="1"/>
        <v>Existing 0.65 LL ESR</v>
      </c>
      <c r="J114">
        <f ca="1"/>
        <v>0</v>
      </c>
      <c r="K114">
        <f ca="1"/>
        <v>0</v>
      </c>
      <c r="L114">
        <f ca="1"/>
        <v>18.618999481201172</v>
      </c>
      <c r="M114">
        <f ca="1"/>
        <v>0</v>
      </c>
      <c r="N114">
        <f ca="1"/>
        <v>0</v>
      </c>
      <c r="O114">
        <f ca="1"/>
        <v>1</v>
      </c>
      <c r="P114">
        <f ca="1"/>
        <v>1</v>
      </c>
      <c r="Q114">
        <f ca="1"/>
        <v>0</v>
      </c>
      <c r="R114">
        <f ca="1"/>
        <v>0</v>
      </c>
      <c r="S114">
        <f ca="1"/>
        <v>1</v>
      </c>
      <c r="T114">
        <f ca="1"/>
        <v>0</v>
      </c>
      <c r="U114">
        <f ca="1"/>
        <v>0</v>
      </c>
    </row>
    <row r="115" spans="1:21" x14ac:dyDescent="0.35">
      <c r="A115" s="36" t="s">
        <v>877</v>
      </c>
      <c r="B115" t="str">
        <f t="array" aca="1" ref="B115:U115" ca="1">_xll.PICurrVal('Amravati Datalink'!$B$2:$U$2,0,'Amravati Datalink'!$A$115)</f>
        <v>Akola</v>
      </c>
      <c r="C115" t="str">
        <f ca="1"/>
        <v>Buldhana</v>
      </c>
      <c r="D115" t="str">
        <f ca="1"/>
        <v>Khamgaon</v>
      </c>
      <c r="E115" t="str">
        <f ca="1"/>
        <v>Nandura</v>
      </c>
      <c r="F115" t="str">
        <f ca="1"/>
        <v>20028083</v>
      </c>
      <c r="G115" t="str">
        <f ca="1"/>
        <v>Wadali &amp; 8 Villages RRWSS</v>
      </c>
      <c r="H115" t="str">
        <f ca="1"/>
        <v>Wasadi</v>
      </c>
      <c r="I115" t="str">
        <f ca="1"/>
        <v>Proposed 0.30 LL ESR</v>
      </c>
      <c r="J115">
        <f ca="1"/>
        <v>0</v>
      </c>
      <c r="K115">
        <f ca="1"/>
        <v>0</v>
      </c>
      <c r="L115" t="str">
        <f ca="1"/>
        <v>Pt Created</v>
      </c>
      <c r="M115">
        <f ca="1"/>
        <v>1</v>
      </c>
      <c r="N115">
        <f ca="1"/>
        <v>0</v>
      </c>
      <c r="O115">
        <f ca="1"/>
        <v>0</v>
      </c>
      <c r="P115">
        <f ca="1"/>
        <v>1</v>
      </c>
      <c r="Q115">
        <f ca="1"/>
        <v>0</v>
      </c>
      <c r="R115">
        <f ca="1"/>
        <v>0</v>
      </c>
      <c r="S115">
        <f ca="1"/>
        <v>0</v>
      </c>
      <c r="T115">
        <f ca="1"/>
        <v>0</v>
      </c>
      <c r="U115">
        <f ca="1"/>
        <v>0</v>
      </c>
    </row>
    <row r="116" spans="1:21" x14ac:dyDescent="0.35">
      <c r="A116" s="36" t="s">
        <v>889</v>
      </c>
      <c r="B116" t="str">
        <f t="array" aca="1" ref="B116:U116" ca="1">_xll.PICurrVal('Amravati Datalink'!$B$2:$U$2,0,'Amravati Datalink'!$A$116)</f>
        <v>Akola</v>
      </c>
      <c r="C116" t="str">
        <f ca="1"/>
        <v>Akola</v>
      </c>
      <c r="D116" t="str">
        <f ca="1"/>
        <v>Akola</v>
      </c>
      <c r="E116" t="str">
        <f ca="1"/>
        <v>Akola</v>
      </c>
      <c r="F116" t="str">
        <f ca="1"/>
        <v>20028565</v>
      </c>
      <c r="G116" t="str">
        <f ca="1"/>
        <v>Akot 84 VRRWSS Tq. Akola, Akot &amp; Telhara Dist. Akola</v>
      </c>
      <c r="H116" t="str">
        <f ca="1"/>
        <v>Garsoli</v>
      </c>
      <c r="I116" t="str">
        <f ca="1"/>
        <v>Existing 0.15 LL ESR</v>
      </c>
      <c r="J116">
        <f ca="1"/>
        <v>0</v>
      </c>
      <c r="K116">
        <f ca="1"/>
        <v>0</v>
      </c>
      <c r="L116">
        <f ca="1"/>
        <v>10.757499694824219</v>
      </c>
      <c r="M116">
        <f ca="1"/>
        <v>1</v>
      </c>
      <c r="N116">
        <f ca="1"/>
        <v>0</v>
      </c>
      <c r="O116">
        <f ca="1"/>
        <v>0</v>
      </c>
      <c r="P116">
        <f ca="1"/>
        <v>1</v>
      </c>
      <c r="Q116">
        <f ca="1"/>
        <v>0</v>
      </c>
      <c r="R116">
        <f ca="1"/>
        <v>0</v>
      </c>
      <c r="S116">
        <f ca="1"/>
        <v>1</v>
      </c>
      <c r="T116">
        <f ca="1"/>
        <v>0</v>
      </c>
      <c r="U116">
        <f ca="1"/>
        <v>0</v>
      </c>
    </row>
    <row r="117" spans="1:21" x14ac:dyDescent="0.35">
      <c r="A117" s="36" t="s">
        <v>826</v>
      </c>
      <c r="B117" t="str">
        <f t="array" aca="1" ref="B117:U117" ca="1">_xll.PICurrVal('Amravati Datalink'!$B$2:$U$2,0,'Amravati Datalink'!$A$117)</f>
        <v>Akola</v>
      </c>
      <c r="C117" t="str">
        <f ca="1"/>
        <v>Buldhana</v>
      </c>
      <c r="D117" t="str">
        <f ca="1"/>
        <v>Khamgaon</v>
      </c>
      <c r="E117" t="str">
        <f ca="1"/>
        <v>Nandura</v>
      </c>
      <c r="F117" t="str">
        <f ca="1"/>
        <v>20028083</v>
      </c>
      <c r="G117" t="str">
        <f ca="1"/>
        <v>Wadali &amp; 8 Villages RRWSS</v>
      </c>
      <c r="H117" t="str">
        <f ca="1"/>
        <v>Muramba</v>
      </c>
      <c r="I117" t="str">
        <f ca="1"/>
        <v>Proposed 0.25 LL ESR</v>
      </c>
      <c r="J117">
        <f ca="1"/>
        <v>0</v>
      </c>
      <c r="K117">
        <f ca="1"/>
        <v>0</v>
      </c>
      <c r="L117">
        <f ca="1"/>
        <v>0</v>
      </c>
      <c r="M117">
        <f ca="1"/>
        <v>1</v>
      </c>
      <c r="N117">
        <f ca="1"/>
        <v>0</v>
      </c>
      <c r="O117">
        <f ca="1"/>
        <v>0</v>
      </c>
      <c r="P117">
        <f ca="1"/>
        <v>1</v>
      </c>
      <c r="Q117">
        <f ca="1"/>
        <v>0</v>
      </c>
      <c r="R117">
        <f ca="1"/>
        <v>0</v>
      </c>
      <c r="S117">
        <f ca="1"/>
        <v>1</v>
      </c>
      <c r="T117">
        <f ca="1"/>
        <v>0</v>
      </c>
      <c r="U117">
        <f ca="1"/>
        <v>0</v>
      </c>
    </row>
    <row r="118" spans="1:21" x14ac:dyDescent="0.35">
      <c r="A118" s="36" t="s">
        <v>880</v>
      </c>
      <c r="B118" t="str">
        <f t="array" aca="1" ref="B118:U118" ca="1">_xll.PICurrVal('Amravati Datalink'!$B$2:$U$2,0,'Amravati Datalink'!$A$118)</f>
        <v>Amravati</v>
      </c>
      <c r="C118" t="str">
        <f ca="1"/>
        <v>Amravati W.M</v>
      </c>
      <c r="D118" t="str">
        <f ca="1"/>
        <v>Daryapur</v>
      </c>
      <c r="E118" t="str">
        <f ca="1"/>
        <v>Anjangaon</v>
      </c>
      <c r="F118" t="str">
        <f ca="1"/>
        <v>20005043</v>
      </c>
      <c r="G118" t="str">
        <f ca="1"/>
        <v>156 Villages Strengthening scheme of 144 villages RR</v>
      </c>
      <c r="H118" t="str">
        <f ca="1"/>
        <v>Yerandgaon</v>
      </c>
      <c r="I118" t="str">
        <f ca="1"/>
        <v>Existing 0.75 LL ESR</v>
      </c>
      <c r="J118" t="str">
        <f ca="1"/>
        <v>Pt Created</v>
      </c>
      <c r="K118" t="str">
        <f ca="1"/>
        <v>Pt Created</v>
      </c>
      <c r="L118">
        <f ca="1"/>
        <v>20.136999130249023</v>
      </c>
      <c r="M118">
        <f ca="1"/>
        <v>0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0</v>
      </c>
      <c r="S118">
        <f ca="1"/>
        <v>1</v>
      </c>
      <c r="T118">
        <f ca="1"/>
        <v>0</v>
      </c>
      <c r="U118">
        <f ca="1"/>
        <v>0</v>
      </c>
    </row>
    <row r="119" spans="1:21" x14ac:dyDescent="0.35">
      <c r="A119" s="36" t="s">
        <v>144</v>
      </c>
      <c r="B119" t="str">
        <f t="array" aca="1" ref="B119:U119" ca="1">_xll.PICurrVal('Amravati Datalink'!$B$2:$U$2,0,'Amravati Datalink'!$A$119)</f>
        <v>Amravati</v>
      </c>
      <c r="C119" t="str">
        <f ca="1"/>
        <v>Amravati</v>
      </c>
      <c r="D119" t="str">
        <f ca="1"/>
        <v>Achalpur</v>
      </c>
      <c r="E119" t="str">
        <f ca="1"/>
        <v>Chandur Bazar</v>
      </c>
      <c r="F119" t="str">
        <f ca="1"/>
        <v>7945938</v>
      </c>
      <c r="G119" t="str">
        <f ca="1"/>
        <v>83 Village RRWS Scheme MJP RR (C 39)</v>
      </c>
      <c r="H119" t="str">
        <f ca="1"/>
        <v>Narayanpur</v>
      </c>
      <c r="I119" t="str">
        <f ca="1"/>
        <v>Existing 0.50 LL ESR</v>
      </c>
      <c r="J119">
        <f ca="1"/>
        <v>3.9800000190734863</v>
      </c>
      <c r="K119">
        <f ca="1"/>
        <v>0</v>
      </c>
      <c r="L119">
        <f ca="1"/>
        <v>0</v>
      </c>
      <c r="M119">
        <f ca="1"/>
        <v>1</v>
      </c>
      <c r="N119">
        <f ca="1"/>
        <v>0</v>
      </c>
      <c r="O119">
        <f ca="1"/>
        <v>0</v>
      </c>
      <c r="P119">
        <f ca="1"/>
        <v>1</v>
      </c>
      <c r="Q119">
        <f ca="1"/>
        <v>0</v>
      </c>
      <c r="R119">
        <f ca="1"/>
        <v>0</v>
      </c>
      <c r="S119">
        <f ca="1"/>
        <v>1</v>
      </c>
      <c r="T119">
        <f ca="1"/>
        <v>0</v>
      </c>
      <c r="U119">
        <f ca="1"/>
        <v>0</v>
      </c>
    </row>
    <row r="120" spans="1:21" x14ac:dyDescent="0.35">
      <c r="A120" s="36" t="s">
        <v>318</v>
      </c>
      <c r="B120" t="str">
        <f t="array" aca="1" ref="B120:U120" ca="1">_xll.PICurrVal('Amravati Datalink'!$B$2:$U$2,0,'Amravati Datalink'!$A$120)</f>
        <v>Akola</v>
      </c>
      <c r="C120" t="str">
        <f ca="1"/>
        <v>Buldhana</v>
      </c>
      <c r="D120" t="str">
        <f ca="1"/>
        <v>Buldhana</v>
      </c>
      <c r="E120" t="str">
        <f ca="1"/>
        <v>Motala</v>
      </c>
      <c r="F120" t="str">
        <f ca="1"/>
        <v>20028065</v>
      </c>
      <c r="G120" t="str">
        <f ca="1"/>
        <v>Pophali &amp; 3 Villages RRWSS</v>
      </c>
      <c r="H120" t="str">
        <f ca="1"/>
        <v>Dhonkhed</v>
      </c>
      <c r="I120" t="str">
        <f ca="1"/>
        <v>Existing 0.30 LL ESR</v>
      </c>
      <c r="J120">
        <f ca="1"/>
        <v>0</v>
      </c>
      <c r="K120">
        <f ca="1"/>
        <v>0</v>
      </c>
      <c r="L120">
        <f ca="1"/>
        <v>0</v>
      </c>
      <c r="M120">
        <f ca="1"/>
        <v>1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1</v>
      </c>
      <c r="S120">
        <f ca="1"/>
        <v>1</v>
      </c>
      <c r="T120">
        <f ca="1"/>
        <v>0</v>
      </c>
      <c r="U120">
        <f ca="1"/>
        <v>0</v>
      </c>
    </row>
    <row r="121" spans="1:21" x14ac:dyDescent="0.35">
      <c r="A121" s="36" t="s">
        <v>715</v>
      </c>
      <c r="B121" t="str">
        <f t="array" aca="1" ref="B121:U121" ca="1">_xll.PICurrVal('Amravati Datalink'!$B$2:$U$2,0,'Amravati Datalink'!$A$121)</f>
        <v>Akola</v>
      </c>
      <c r="C121" t="str">
        <f ca="1"/>
        <v>Akola</v>
      </c>
      <c r="D121" t="str">
        <f ca="1"/>
        <v>Akola</v>
      </c>
      <c r="E121" t="str">
        <f ca="1"/>
        <v>Akola</v>
      </c>
      <c r="F121" t="str">
        <f ca="1"/>
        <v>20028565</v>
      </c>
      <c r="G121" t="str">
        <f ca="1"/>
        <v>Akot 84 VRRWSS Tq. Akola, Akot &amp; Telhara Dist. Akola</v>
      </c>
      <c r="H121" t="str">
        <f ca="1"/>
        <v>Danori</v>
      </c>
      <c r="I121" t="str">
        <f ca="1"/>
        <v>Existing 0.30 LL ESR</v>
      </c>
      <c r="J121">
        <f ca="1"/>
        <v>0</v>
      </c>
      <c r="K121" t="str">
        <f ca="1"/>
        <v>Pt Created</v>
      </c>
      <c r="L121">
        <f ca="1"/>
        <v>48.419101715087891</v>
      </c>
      <c r="M121">
        <f ca="1"/>
        <v>1</v>
      </c>
      <c r="N121">
        <f ca="1"/>
        <v>0</v>
      </c>
      <c r="O121">
        <f ca="1"/>
        <v>0</v>
      </c>
      <c r="P121">
        <f ca="1"/>
        <v>0</v>
      </c>
      <c r="Q121">
        <f ca="1"/>
        <v>0</v>
      </c>
      <c r="R121">
        <f ca="1"/>
        <v>0</v>
      </c>
      <c r="S121">
        <f ca="1"/>
        <v>1</v>
      </c>
      <c r="T121">
        <f ca="1"/>
        <v>0</v>
      </c>
      <c r="U121">
        <f ca="1"/>
        <v>0</v>
      </c>
    </row>
    <row r="122" spans="1:21" x14ac:dyDescent="0.35">
      <c r="A122" s="36" t="s">
        <v>465</v>
      </c>
      <c r="B122" t="str">
        <f t="array" aca="1" ref="B122:U122" ca="1">_xll.PICurrVal('Amravati Datalink'!$B$2:$U$2,0,'Amravati Datalink'!$A$122)</f>
        <v>Amravati</v>
      </c>
      <c r="C122" t="str">
        <f ca="1"/>
        <v>Amravati W.M</v>
      </c>
      <c r="D122" t="str">
        <f ca="1"/>
        <v>W.M.Amravati - 2</v>
      </c>
      <c r="E122" t="str">
        <f ca="1"/>
        <v>Achalpur</v>
      </c>
      <c r="F122" t="str">
        <f ca="1"/>
        <v>20003791</v>
      </c>
      <c r="G122" t="str">
        <f ca="1"/>
        <v>105 Villages RRWSS</v>
      </c>
      <c r="H122" t="str">
        <f ca="1"/>
        <v>Wathoda</v>
      </c>
      <c r="I122" t="str">
        <f ca="1"/>
        <v>Existing 2.3 LL ESR</v>
      </c>
      <c r="J122">
        <f ca="1"/>
        <v>3.9800000190734863</v>
      </c>
      <c r="K122">
        <f ca="1"/>
        <v>0</v>
      </c>
      <c r="L122">
        <f ca="1"/>
        <v>0</v>
      </c>
      <c r="M122">
        <f ca="1"/>
        <v>1</v>
      </c>
      <c r="N122">
        <f ca="1"/>
        <v>0</v>
      </c>
      <c r="O122">
        <f ca="1"/>
        <v>0</v>
      </c>
      <c r="P122">
        <f ca="1"/>
        <v>0</v>
      </c>
      <c r="Q122">
        <f ca="1"/>
        <v>0</v>
      </c>
      <c r="R122">
        <f ca="1"/>
        <v>1</v>
      </c>
      <c r="S122">
        <f ca="1"/>
        <v>1</v>
      </c>
      <c r="T122">
        <f ca="1"/>
        <v>0</v>
      </c>
      <c r="U122">
        <f ca="1"/>
        <v>0</v>
      </c>
    </row>
    <row r="123" spans="1:21" x14ac:dyDescent="0.35">
      <c r="A123" s="36" t="s">
        <v>716</v>
      </c>
      <c r="B123" t="str">
        <f t="array" aca="1" ref="B123:U123" ca="1">_xll.PICurrVal('Amravati Datalink'!$B$2:$U$2,0,'Amravati Datalink'!$A$123)</f>
        <v>Akola</v>
      </c>
      <c r="C123" t="str">
        <f ca="1"/>
        <v>Akola</v>
      </c>
      <c r="D123" t="str">
        <f ca="1"/>
        <v>Akola</v>
      </c>
      <c r="E123" t="str">
        <f ca="1"/>
        <v>Akola</v>
      </c>
      <c r="F123" t="str">
        <f ca="1"/>
        <v>20028565</v>
      </c>
      <c r="G123" t="str">
        <f ca="1"/>
        <v>Akot 84 VRRWSS Tq. Akola, Akot &amp; Telhara Dist. Akola</v>
      </c>
      <c r="H123" t="str">
        <f ca="1"/>
        <v>Panori</v>
      </c>
      <c r="I123" t="str">
        <f ca="1"/>
        <v>Existing 0.40 LL ESR</v>
      </c>
      <c r="J123">
        <f ca="1"/>
        <v>0</v>
      </c>
      <c r="K123" t="str">
        <f ca="1"/>
        <v>Pt Created</v>
      </c>
      <c r="L123" t="str">
        <f ca="1"/>
        <v>Pt Created</v>
      </c>
      <c r="M123">
        <f ca="1"/>
        <v>1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0</v>
      </c>
      <c r="S123">
        <f ca="1"/>
        <v>0</v>
      </c>
      <c r="T123">
        <f ca="1"/>
        <v>0</v>
      </c>
      <c r="U123">
        <f ca="1"/>
        <v>0</v>
      </c>
    </row>
    <row r="124" spans="1:21" x14ac:dyDescent="0.35">
      <c r="A124" s="36" t="s">
        <v>536</v>
      </c>
      <c r="B124" t="str">
        <f t="array" aca="1" ref="B124:U124" ca="1">_xll.PICurrVal('Amravati Datalink'!$B$2:$U$2,0,'Amravati Datalink'!$A$124)</f>
        <v>Amravati</v>
      </c>
      <c r="C124" t="str">
        <f ca="1"/>
        <v>Amravati W.M</v>
      </c>
      <c r="D124" t="str">
        <f ca="1"/>
        <v>W.M.Amravati - 2</v>
      </c>
      <c r="E124" t="str">
        <f ca="1"/>
        <v>Amravati</v>
      </c>
      <c r="F124" t="str">
        <f ca="1"/>
        <v>20003791</v>
      </c>
      <c r="G124" t="str">
        <f ca="1"/>
        <v>105 Villages RRWSS</v>
      </c>
      <c r="H124" t="str">
        <f ca="1"/>
        <v>Chinchkheda</v>
      </c>
      <c r="I124" t="str">
        <f ca="1"/>
        <v>Existing 0.25 LL ESR-Outlet-2</v>
      </c>
      <c r="J124">
        <f ca="1"/>
        <v>0</v>
      </c>
      <c r="K124">
        <f ca="1"/>
        <v>0</v>
      </c>
      <c r="L124">
        <f ca="1"/>
        <v>0</v>
      </c>
      <c r="M124">
        <f ca="1"/>
        <v>1</v>
      </c>
      <c r="N124">
        <f ca="1"/>
        <v>0</v>
      </c>
      <c r="O124">
        <f ca="1"/>
        <v>0</v>
      </c>
      <c r="P124">
        <f ca="1"/>
        <v>0</v>
      </c>
      <c r="Q124">
        <f ca="1"/>
        <v>0</v>
      </c>
      <c r="R124">
        <f ca="1"/>
        <v>1</v>
      </c>
      <c r="S124">
        <f ca="1"/>
        <v>1</v>
      </c>
      <c r="T124">
        <f ca="1"/>
        <v>0</v>
      </c>
      <c r="U124">
        <f ca="1"/>
        <v>0</v>
      </c>
    </row>
    <row r="125" spans="1:21" x14ac:dyDescent="0.35">
      <c r="A125" s="36" t="s">
        <v>827</v>
      </c>
      <c r="B125" t="str">
        <f t="array" aca="1" ref="B125:U125" ca="1">_xll.PICurrVal('Amravati Datalink'!$B$2:$U$2,0,'Amravati Datalink'!$A$125)</f>
        <v>Akola</v>
      </c>
      <c r="C125" t="str">
        <f ca="1"/>
        <v>Buldhana</v>
      </c>
      <c r="D125" t="str">
        <f ca="1"/>
        <v>Khamgaon</v>
      </c>
      <c r="E125" t="str">
        <f ca="1"/>
        <v>Nandura</v>
      </c>
      <c r="F125" t="str">
        <f ca="1"/>
        <v>20028083</v>
      </c>
      <c r="G125" t="str">
        <f ca="1"/>
        <v>Wadali &amp; 8 Villages RRWSS</v>
      </c>
      <c r="H125" t="str">
        <f ca="1"/>
        <v>Muramba</v>
      </c>
      <c r="I125" t="str">
        <f ca="1"/>
        <v>Existing 0.30 LL ESR</v>
      </c>
      <c r="J125">
        <f ca="1"/>
        <v>0</v>
      </c>
      <c r="K125">
        <f ca="1"/>
        <v>0</v>
      </c>
      <c r="L125">
        <f ca="1"/>
        <v>0.10000000149011612</v>
      </c>
      <c r="M125">
        <f ca="1"/>
        <v>1</v>
      </c>
      <c r="N125">
        <f ca="1"/>
        <v>0</v>
      </c>
      <c r="O125">
        <f ca="1"/>
        <v>0</v>
      </c>
      <c r="P125">
        <f ca="1"/>
        <v>0</v>
      </c>
      <c r="Q125">
        <f ca="1"/>
        <v>0</v>
      </c>
      <c r="R125">
        <f ca="1"/>
        <v>1</v>
      </c>
      <c r="S125">
        <f ca="1"/>
        <v>1</v>
      </c>
      <c r="T125">
        <f ca="1"/>
        <v>0</v>
      </c>
      <c r="U125">
        <f ca="1"/>
        <v>0</v>
      </c>
    </row>
    <row r="126" spans="1:21" x14ac:dyDescent="0.35">
      <c r="A126" s="36" t="s">
        <v>145</v>
      </c>
      <c r="B126" t="str">
        <f t="array" aca="1" ref="B126:U126" ca="1">_xll.PICurrVal('Amravati Datalink'!$B$2:$U$2,0,'Amravati Datalink'!$A$126)</f>
        <v>Amravati</v>
      </c>
      <c r="C126" t="str">
        <f ca="1"/>
        <v>Amravati W.M</v>
      </c>
      <c r="D126" t="str">
        <f ca="1"/>
        <v>W.M.Amravati - 2</v>
      </c>
      <c r="E126" t="str">
        <f ca="1"/>
        <v>Bhatkuli</v>
      </c>
      <c r="F126" t="str">
        <f ca="1"/>
        <v>20003791</v>
      </c>
      <c r="G126" t="str">
        <f ca="1"/>
        <v>105 Villages RRWSS</v>
      </c>
      <c r="H126" t="str">
        <f ca="1"/>
        <v>Dautpur -Kanfodi</v>
      </c>
      <c r="I126" t="str">
        <f ca="1"/>
        <v>Existing 0.30 LL ESR</v>
      </c>
      <c r="J126">
        <f ca="1"/>
        <v>3.9700000286102295</v>
      </c>
      <c r="K126">
        <f ca="1"/>
        <v>0</v>
      </c>
      <c r="L126">
        <f ca="1"/>
        <v>0</v>
      </c>
      <c r="M126">
        <f ca="1"/>
        <v>1</v>
      </c>
      <c r="N126">
        <f ca="1"/>
        <v>0</v>
      </c>
      <c r="O126">
        <f ca="1"/>
        <v>0</v>
      </c>
      <c r="P126">
        <f ca="1"/>
        <v>1</v>
      </c>
      <c r="Q126">
        <f ca="1"/>
        <v>0</v>
      </c>
      <c r="R126">
        <f ca="1"/>
        <v>0</v>
      </c>
      <c r="S126">
        <f ca="1"/>
        <v>1</v>
      </c>
      <c r="T126">
        <f ca="1"/>
        <v>0</v>
      </c>
      <c r="U126">
        <f ca="1"/>
        <v>0</v>
      </c>
    </row>
    <row r="127" spans="1:21" x14ac:dyDescent="0.35">
      <c r="A127" s="36" t="s">
        <v>107</v>
      </c>
      <c r="B127" t="str">
        <f t="array" aca="1" ref="B127:U127" ca="1">_xll.PICurrVal('Amravati Datalink'!$B$2:$U$2,0,'Amravati Datalink'!$A$127)</f>
        <v>Amravati</v>
      </c>
      <c r="C127" t="str">
        <f ca="1"/>
        <v>Amravati W.M</v>
      </c>
      <c r="D127" t="str">
        <f ca="1"/>
        <v>W.M.Amravati - 2</v>
      </c>
      <c r="E127" t="str">
        <f ca="1"/>
        <v>Bhatkuli</v>
      </c>
      <c r="F127" t="str">
        <f ca="1"/>
        <v>20003791</v>
      </c>
      <c r="G127" t="str">
        <f ca="1"/>
        <v>105 Villages RRWSS</v>
      </c>
      <c r="H127" t="str">
        <f ca="1"/>
        <v>Kharala</v>
      </c>
      <c r="I127" t="str">
        <f ca="1"/>
        <v>Existing 0.50 LL ESR</v>
      </c>
      <c r="J127">
        <f ca="1"/>
        <v>3.9900000095367432</v>
      </c>
      <c r="K127">
        <f ca="1"/>
        <v>0</v>
      </c>
      <c r="L127">
        <f ca="1"/>
        <v>41.121601104736328</v>
      </c>
      <c r="M127">
        <f ca="1"/>
        <v>1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1</v>
      </c>
      <c r="S127">
        <f ca="1"/>
        <v>1</v>
      </c>
      <c r="T127">
        <f ca="1"/>
        <v>0</v>
      </c>
      <c r="U127">
        <f ca="1"/>
        <v>0</v>
      </c>
    </row>
    <row r="128" spans="1:21" x14ac:dyDescent="0.35">
      <c r="A128" s="36" t="s">
        <v>124</v>
      </c>
      <c r="B128" t="str">
        <f t="array" aca="1" ref="B128:U128" ca="1">_xll.PICurrVal('Amravati Datalink'!$B$2:$U$2,0,'Amravati Datalink'!$A$128)</f>
        <v>Amravati</v>
      </c>
      <c r="C128" t="str">
        <f ca="1"/>
        <v>Amravati</v>
      </c>
      <c r="D128" t="str">
        <f ca="1"/>
        <v>Amravati - 2</v>
      </c>
      <c r="E128" t="str">
        <f ca="1"/>
        <v>Nandgaon Khandeshwar</v>
      </c>
      <c r="F128" t="str">
        <f ca="1"/>
        <v>20030287</v>
      </c>
      <c r="G128" t="str">
        <f ca="1"/>
        <v>Takli &amp; 4 Villages RRWS</v>
      </c>
      <c r="H128" t="str">
        <f ca="1"/>
        <v>Bopnemtaba</v>
      </c>
      <c r="I128" t="str">
        <f ca="1"/>
        <v>Existing 0.50 LL ESR</v>
      </c>
      <c r="J128">
        <f ca="1"/>
        <v>0.31000000238418579</v>
      </c>
      <c r="K128" t="str">
        <f ca="1"/>
        <v>Pt Created</v>
      </c>
      <c r="L128">
        <f ca="1"/>
        <v>12.893600463867188</v>
      </c>
      <c r="M128">
        <f ca="1"/>
        <v>1</v>
      </c>
      <c r="N128">
        <f ca="1"/>
        <v>0</v>
      </c>
      <c r="O128">
        <f ca="1"/>
        <v>0</v>
      </c>
      <c r="P128">
        <f ca="1"/>
        <v>0</v>
      </c>
      <c r="Q128">
        <f ca="1"/>
        <v>0</v>
      </c>
      <c r="R128">
        <f ca="1"/>
        <v>0</v>
      </c>
      <c r="S128">
        <f ca="1"/>
        <v>1</v>
      </c>
      <c r="T128">
        <f ca="1"/>
        <v>0</v>
      </c>
      <c r="U128">
        <f ca="1"/>
        <v>0</v>
      </c>
    </row>
    <row r="129" spans="1:21" x14ac:dyDescent="0.35">
      <c r="A129" s="36" t="s">
        <v>121</v>
      </c>
      <c r="B129" t="str">
        <f t="array" aca="1" ref="B129:U129" ca="1">_xll.PICurrVal('Amravati Datalink'!$B$2:$U$2,0,'Amravati Datalink'!$A$129)</f>
        <v>Amravati</v>
      </c>
      <c r="C129" t="str">
        <f ca="1"/>
        <v>Amravati W.M</v>
      </c>
      <c r="D129" t="str">
        <f ca="1"/>
        <v>W.M.Amravati - 2</v>
      </c>
      <c r="E129" t="str">
        <f ca="1"/>
        <v>Amravati</v>
      </c>
      <c r="F129" t="str">
        <f ca="1"/>
        <v>20003791</v>
      </c>
      <c r="G129" t="str">
        <f ca="1"/>
        <v>105 Villages RRWSS</v>
      </c>
      <c r="H129" t="str">
        <f ca="1"/>
        <v>Shirajgaon</v>
      </c>
      <c r="I129" t="str">
        <f ca="1"/>
        <v>Existing 2.3 LL ESR- Outlet-1</v>
      </c>
      <c r="J129">
        <f ca="1"/>
        <v>3.8499999046325684</v>
      </c>
      <c r="K129">
        <f ca="1"/>
        <v>0</v>
      </c>
      <c r="L129">
        <f ca="1"/>
        <v>0</v>
      </c>
      <c r="M129">
        <f ca="1"/>
        <v>1</v>
      </c>
      <c r="N129">
        <f ca="1"/>
        <v>0</v>
      </c>
      <c r="O129">
        <f ca="1"/>
        <v>0</v>
      </c>
      <c r="P129">
        <f ca="1"/>
        <v>1</v>
      </c>
      <c r="Q129">
        <f ca="1"/>
        <v>0</v>
      </c>
      <c r="R129">
        <f ca="1"/>
        <v>0</v>
      </c>
      <c r="S129">
        <f ca="1"/>
        <v>1</v>
      </c>
      <c r="T129">
        <f ca="1"/>
        <v>0</v>
      </c>
      <c r="U129">
        <f ca="1"/>
        <v>0</v>
      </c>
    </row>
    <row r="130" spans="1:21" x14ac:dyDescent="0.35">
      <c r="A130" s="36" t="s">
        <v>146</v>
      </c>
      <c r="B130" t="str">
        <f t="array" aca="1" ref="B130:U130" ca="1">_xll.PICurrVal('Amravati Datalink'!$B$2:$U$2,0,'Amravati Datalink'!$A$130)</f>
        <v>Amravati</v>
      </c>
      <c r="C130" t="str">
        <f ca="1"/>
        <v>Amravati</v>
      </c>
      <c r="D130" t="str">
        <f ca="1"/>
        <v>Amravati - 2</v>
      </c>
      <c r="E130" t="str">
        <f ca="1"/>
        <v>Nandgaon Khandeshwar</v>
      </c>
      <c r="F130" t="str">
        <f ca="1"/>
        <v>20030287</v>
      </c>
      <c r="G130" t="str">
        <f ca="1"/>
        <v>Takli &amp; 4 Villages RRWS</v>
      </c>
      <c r="H130" t="str">
        <f ca="1"/>
        <v>Hiwara Kh.</v>
      </c>
      <c r="I130" t="str">
        <f ca="1"/>
        <v>Proposed 0.25 LL ESR</v>
      </c>
      <c r="J130">
        <f ca="1"/>
        <v>0</v>
      </c>
      <c r="K130">
        <f ca="1"/>
        <v>0</v>
      </c>
      <c r="L130">
        <f ca="1"/>
        <v>2.4565000534057617</v>
      </c>
      <c r="M130">
        <f ca="1"/>
        <v>1</v>
      </c>
      <c r="N130">
        <f ca="1"/>
        <v>0</v>
      </c>
      <c r="O130">
        <f ca="1"/>
        <v>0</v>
      </c>
      <c r="P130">
        <f ca="1"/>
        <v>0</v>
      </c>
      <c r="Q130">
        <f ca="1"/>
        <v>0</v>
      </c>
      <c r="R130">
        <f ca="1"/>
        <v>1</v>
      </c>
      <c r="S130">
        <f ca="1"/>
        <v>0</v>
      </c>
      <c r="T130">
        <f ca="1"/>
        <v>0</v>
      </c>
      <c r="U130">
        <f ca="1"/>
        <v>1</v>
      </c>
    </row>
    <row r="131" spans="1:21" x14ac:dyDescent="0.35">
      <c r="A131" s="36" t="s">
        <v>641</v>
      </c>
      <c r="B131" t="str">
        <f t="array" aca="1" ref="B131:U131" ca="1">_xll.PICurrVal('Amravati Datalink'!$B$2:$U$2,0,'Amravati Datalink'!$A$131)</f>
        <v>Amravati</v>
      </c>
      <c r="C131" t="str">
        <f ca="1"/>
        <v>Amravati W.M</v>
      </c>
      <c r="D131" t="str">
        <f ca="1"/>
        <v>W.M.Amravati - 2</v>
      </c>
      <c r="E131" t="str">
        <f ca="1"/>
        <v>Achalpur</v>
      </c>
      <c r="F131" t="str">
        <f ca="1"/>
        <v>20003791</v>
      </c>
      <c r="G131" t="str">
        <f ca="1"/>
        <v>105 Villages RRWSS</v>
      </c>
      <c r="H131" t="str">
        <f ca="1"/>
        <v>Virshi</v>
      </c>
      <c r="I131" t="str">
        <f ca="1"/>
        <v>Existing 0.7 LL ESR</v>
      </c>
      <c r="J131">
        <f ca="1"/>
        <v>3.9700000286102295</v>
      </c>
      <c r="K131">
        <f ca="1"/>
        <v>0</v>
      </c>
      <c r="L131">
        <f ca="1"/>
        <v>0</v>
      </c>
      <c r="M131">
        <f ca="1"/>
        <v>1</v>
      </c>
      <c r="N131">
        <f ca="1"/>
        <v>0</v>
      </c>
      <c r="O131">
        <f ca="1"/>
        <v>0</v>
      </c>
      <c r="P131">
        <f ca="1"/>
        <v>1</v>
      </c>
      <c r="Q131">
        <f ca="1"/>
        <v>0</v>
      </c>
      <c r="R131">
        <f ca="1"/>
        <v>0</v>
      </c>
      <c r="S131">
        <f ca="1"/>
        <v>1</v>
      </c>
      <c r="T131">
        <f ca="1"/>
        <v>0</v>
      </c>
      <c r="U131">
        <f ca="1"/>
        <v>0</v>
      </c>
    </row>
    <row r="132" spans="1:21" x14ac:dyDescent="0.35">
      <c r="A132" s="36" t="s">
        <v>937</v>
      </c>
      <c r="B132" t="str">
        <f t="array" aca="1" ref="B132:U132" ca="1">_xll.PICurrVal('Amravati Datalink'!$B$2:$U$2,0,'Amravati Datalink'!$A$132)</f>
        <v>Akola</v>
      </c>
      <c r="C132" t="str">
        <f ca="1"/>
        <v>Akola</v>
      </c>
      <c r="D132" t="str">
        <f ca="1"/>
        <v>Akola</v>
      </c>
      <c r="E132" t="str">
        <f ca="1"/>
        <v>Akola</v>
      </c>
      <c r="F132" t="str">
        <f ca="1"/>
        <v>20028565</v>
      </c>
      <c r="G132" t="str">
        <f ca="1"/>
        <v>Akot 84 VRRWSS Tq. Akola, Akot &amp; Telhara Dist. Akola</v>
      </c>
      <c r="H132" t="str">
        <f ca="1"/>
        <v>Taroda</v>
      </c>
      <c r="I132" t="str">
        <f ca="1"/>
        <v>Existing 0.40 LL ESR</v>
      </c>
      <c r="J132">
        <f ca="1"/>
        <v>0</v>
      </c>
      <c r="K132">
        <f ca="1"/>
        <v>0</v>
      </c>
      <c r="L132">
        <f ca="1"/>
        <v>0</v>
      </c>
      <c r="M132">
        <f ca="1"/>
        <v>1</v>
      </c>
      <c r="N132">
        <f ca="1"/>
        <v>0</v>
      </c>
      <c r="O132">
        <f ca="1"/>
        <v>0</v>
      </c>
      <c r="P132">
        <f ca="1"/>
        <v>0</v>
      </c>
      <c r="Q132">
        <f ca="1"/>
        <v>0</v>
      </c>
      <c r="R132">
        <f ca="1"/>
        <v>1</v>
      </c>
      <c r="S132">
        <f ca="1"/>
        <v>1</v>
      </c>
      <c r="T132">
        <f ca="1"/>
        <v>0</v>
      </c>
      <c r="U132">
        <f ca="1"/>
        <v>0</v>
      </c>
    </row>
    <row r="133" spans="1:21" x14ac:dyDescent="0.35">
      <c r="A133" s="36" t="s">
        <v>78</v>
      </c>
      <c r="B133" t="str">
        <f t="array" aca="1" ref="B133:U133" ca="1">_xll.PICurrVal('Amravati Datalink'!$B$2:$U$2,0,'Amravati Datalink'!$A$133)</f>
        <v>Akola</v>
      </c>
      <c r="C133" t="str">
        <f ca="1"/>
        <v>Buldhana</v>
      </c>
      <c r="D133" t="str">
        <f ca="1"/>
        <v>Buldhana</v>
      </c>
      <c r="E133" t="str">
        <f ca="1"/>
        <v>Buldhana</v>
      </c>
      <c r="F133" t="str">
        <f ca="1"/>
        <v>20021406</v>
      </c>
      <c r="G133" t="str">
        <f ca="1"/>
        <v>Padali &amp; 5 Villages RRWSS</v>
      </c>
      <c r="H133" t="str">
        <f ca="1"/>
        <v>Gondhankhed</v>
      </c>
      <c r="I133" t="str">
        <f ca="1"/>
        <v>Proposed 0.65 LL ESR</v>
      </c>
      <c r="J133">
        <f ca="1"/>
        <v>0</v>
      </c>
      <c r="K133">
        <f ca="1"/>
        <v>0</v>
      </c>
      <c r="L133">
        <f ca="1"/>
        <v>0</v>
      </c>
      <c r="M133">
        <f ca="1"/>
        <v>1</v>
      </c>
      <c r="N133">
        <f ca="1"/>
        <v>0</v>
      </c>
      <c r="O133">
        <f ca="1"/>
        <v>0</v>
      </c>
      <c r="P133">
        <f ca="1"/>
        <v>0</v>
      </c>
      <c r="Q133">
        <f ca="1"/>
        <v>0</v>
      </c>
      <c r="R133">
        <f ca="1"/>
        <v>1</v>
      </c>
      <c r="S133">
        <f ca="1"/>
        <v>1</v>
      </c>
      <c r="T133">
        <f ca="1"/>
        <v>0</v>
      </c>
      <c r="U133">
        <f ca="1"/>
        <v>0</v>
      </c>
    </row>
    <row r="134" spans="1:21" x14ac:dyDescent="0.35">
      <c r="A134" s="36" t="s">
        <v>642</v>
      </c>
      <c r="B134" t="str">
        <f t="array" aca="1" ref="B134:U134" ca="1">_xll.PICurrVal('Amravati Datalink'!$B$2:$U$2,0,'Amravati Datalink'!$A$134)</f>
        <v>Amravati</v>
      </c>
      <c r="C134" t="str">
        <f ca="1"/>
        <v>Yavatmal</v>
      </c>
      <c r="D134" t="str">
        <f ca="1"/>
        <v>Pusad</v>
      </c>
      <c r="E134" t="str">
        <f ca="1"/>
        <v>Pusad</v>
      </c>
      <c r="F134" t="str">
        <f ca="1"/>
        <v>20028563</v>
      </c>
      <c r="G134" t="str">
        <f ca="1"/>
        <v>Malpathar 28 Villages, (Reju.)</v>
      </c>
      <c r="H134" t="str">
        <f ca="1"/>
        <v>Nanad no 2</v>
      </c>
      <c r="I134" t="str">
        <f ca="1"/>
        <v>Existing 0.75 LL GSR</v>
      </c>
      <c r="J134" t="str">
        <f ca="1"/>
        <v>Pt Created</v>
      </c>
      <c r="K134">
        <f ca="1"/>
        <v>0</v>
      </c>
      <c r="L134">
        <f ca="1"/>
        <v>0</v>
      </c>
      <c r="M134">
        <f ca="1"/>
        <v>0</v>
      </c>
      <c r="N134">
        <f ca="1"/>
        <v>0</v>
      </c>
      <c r="O134">
        <f ca="1"/>
        <v>0</v>
      </c>
      <c r="P134">
        <f ca="1"/>
        <v>0</v>
      </c>
      <c r="Q134">
        <f ca="1"/>
        <v>0</v>
      </c>
      <c r="R134">
        <f ca="1"/>
        <v>1</v>
      </c>
      <c r="S134">
        <f ca="1"/>
        <v>1</v>
      </c>
      <c r="T134">
        <f ca="1"/>
        <v>0</v>
      </c>
      <c r="U134">
        <f ca="1"/>
        <v>0</v>
      </c>
    </row>
    <row r="135" spans="1:21" x14ac:dyDescent="0.35">
      <c r="A135" s="36" t="s">
        <v>223</v>
      </c>
      <c r="B135" t="str">
        <f t="array" aca="1" ref="B135:U135" ca="1">_xll.PICurrVal('Amravati Datalink'!$B$2:$U$2,0,'Amravati Datalink'!$A$135)</f>
        <v>Amravati</v>
      </c>
      <c r="C135" t="str">
        <f ca="1"/>
        <v>Amravati W.M</v>
      </c>
      <c r="D135" t="str">
        <f ca="1"/>
        <v>W.M.Amravati - 2</v>
      </c>
      <c r="E135" t="str">
        <f ca="1"/>
        <v>Bhatkuli</v>
      </c>
      <c r="F135" t="str">
        <f ca="1"/>
        <v>20003791</v>
      </c>
      <c r="G135" t="str">
        <f ca="1"/>
        <v>105 Villages RRWSS</v>
      </c>
      <c r="H135" t="str">
        <f ca="1"/>
        <v>Hatkhed</v>
      </c>
      <c r="I135" t="str">
        <f ca="1"/>
        <v>Existing 0.45 LL ESR- Outlet-2</v>
      </c>
      <c r="J135" t="str">
        <f ca="1"/>
        <v>Pt Created</v>
      </c>
      <c r="K135" t="str">
        <f ca="1"/>
        <v>Pt Created</v>
      </c>
      <c r="L135">
        <f ca="1"/>
        <v>0</v>
      </c>
      <c r="M135">
        <f ca="1"/>
        <v>0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0</v>
      </c>
      <c r="S135">
        <f ca="1"/>
        <v>1</v>
      </c>
      <c r="T135">
        <f ca="1"/>
        <v>0</v>
      </c>
      <c r="U135">
        <f ca="1"/>
        <v>0</v>
      </c>
    </row>
    <row r="136" spans="1:21" x14ac:dyDescent="0.35">
      <c r="A136" s="36" t="s">
        <v>938</v>
      </c>
      <c r="B136" t="str">
        <f t="array" aca="1" ref="B136:U136" ca="1">_xll.PICurrVal('Amravati Datalink'!$B$2:$U$2,0,'Amravati Datalink'!$A$136)</f>
        <v>Akola</v>
      </c>
      <c r="C136" t="str">
        <f ca="1"/>
        <v>Akola</v>
      </c>
      <c r="D136" t="str">
        <f ca="1"/>
        <v>Akola</v>
      </c>
      <c r="E136" t="str">
        <f ca="1"/>
        <v>Akola</v>
      </c>
      <c r="F136" t="str">
        <f ca="1"/>
        <v>20028565</v>
      </c>
      <c r="G136" t="str">
        <f ca="1"/>
        <v>Akot 84 VRRWSS Tq. Akola, Akot &amp; Telhara Dist. Akola</v>
      </c>
      <c r="H136" t="str">
        <f ca="1"/>
        <v>Tandulwadi</v>
      </c>
      <c r="I136" t="str">
        <f ca="1"/>
        <v>Existing 0.30 LL ESR</v>
      </c>
      <c r="J136">
        <f ca="1"/>
        <v>0</v>
      </c>
      <c r="K136">
        <f ca="1"/>
        <v>0</v>
      </c>
      <c r="L136">
        <f ca="1"/>
        <v>0</v>
      </c>
      <c r="M136">
        <f ca="1"/>
        <v>1</v>
      </c>
      <c r="N136">
        <f ca="1"/>
        <v>0</v>
      </c>
      <c r="O136">
        <f ca="1"/>
        <v>0</v>
      </c>
      <c r="P136">
        <f ca="1"/>
        <v>0</v>
      </c>
      <c r="Q136">
        <f ca="1"/>
        <v>1</v>
      </c>
      <c r="R136">
        <f ca="1"/>
        <v>0</v>
      </c>
      <c r="S136">
        <f ca="1"/>
        <v>1</v>
      </c>
      <c r="T136">
        <f ca="1"/>
        <v>0</v>
      </c>
      <c r="U136">
        <f ca="1"/>
        <v>0</v>
      </c>
    </row>
    <row r="137" spans="1:21" x14ac:dyDescent="0.35">
      <c r="A137" s="36" t="s">
        <v>643</v>
      </c>
      <c r="B137" t="str">
        <f t="array" aca="1" ref="B137:U137" ca="1">_xll.PICurrVal('Amravati Datalink'!$B$2:$U$2,0,'Amravati Datalink'!$A$137)</f>
        <v>Amravati</v>
      </c>
      <c r="C137" t="str">
        <f ca="1"/>
        <v>Amravati W.M</v>
      </c>
      <c r="D137" t="str">
        <f ca="1"/>
        <v>W.M.Amravati - 2</v>
      </c>
      <c r="E137" t="str">
        <f ca="1"/>
        <v>Achalpur</v>
      </c>
      <c r="F137" t="str">
        <f ca="1"/>
        <v>20003791</v>
      </c>
      <c r="G137" t="str">
        <f ca="1"/>
        <v>105 Villages RRWSS</v>
      </c>
      <c r="H137" t="str">
        <f ca="1"/>
        <v>Yelki</v>
      </c>
      <c r="I137" t="str">
        <f ca="1"/>
        <v>Existing 0.35 LL ESR-1</v>
      </c>
      <c r="J137">
        <f ca="1"/>
        <v>0</v>
      </c>
      <c r="K137" t="str">
        <f ca="1"/>
        <v>Pt Created</v>
      </c>
      <c r="L137">
        <f ca="1"/>
        <v>5.5373997688293457</v>
      </c>
      <c r="M137">
        <f ca="1"/>
        <v>1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0</v>
      </c>
      <c r="S137">
        <f ca="1"/>
        <v>1</v>
      </c>
      <c r="T137">
        <f ca="1"/>
        <v>0</v>
      </c>
      <c r="U137">
        <f ca="1"/>
        <v>0</v>
      </c>
    </row>
    <row r="138" spans="1:21" x14ac:dyDescent="0.35">
      <c r="A138" s="36" t="s">
        <v>644</v>
      </c>
      <c r="B138" t="str">
        <f t="array" aca="1" ref="B138:U138" ca="1">_xll.PICurrVal('Amravati Datalink'!$B$2:$U$2,0,'Amravati Datalink'!$A$138)</f>
        <v>Akola</v>
      </c>
      <c r="C138" t="str">
        <f ca="1"/>
        <v>Buldhana</v>
      </c>
      <c r="D138" t="str">
        <f ca="1"/>
        <v>Buldhana</v>
      </c>
      <c r="E138" t="str">
        <f ca="1"/>
        <v>Motala</v>
      </c>
      <c r="F138" t="str">
        <f ca="1"/>
        <v>20028065</v>
      </c>
      <c r="G138" t="str">
        <f ca="1"/>
        <v>Pophali &amp; 3 Villages RRWSS</v>
      </c>
      <c r="H138" t="str">
        <f ca="1"/>
        <v>Wadi</v>
      </c>
      <c r="I138" t="str">
        <f ca="1"/>
        <v>Proposed 1.65 LL MBR- Outlet-1</v>
      </c>
      <c r="J138" t="str">
        <f ca="1"/>
        <v>Pt Created</v>
      </c>
      <c r="K138" t="str">
        <f ca="1"/>
        <v>Pt Created</v>
      </c>
      <c r="L138">
        <f ca="1"/>
        <v>0</v>
      </c>
      <c r="M138">
        <f ca="1"/>
        <v>0</v>
      </c>
      <c r="N138">
        <f ca="1"/>
        <v>0</v>
      </c>
      <c r="O138">
        <f ca="1"/>
        <v>0</v>
      </c>
      <c r="P138">
        <f ca="1"/>
        <v>0</v>
      </c>
      <c r="Q138">
        <f ca="1"/>
        <v>0</v>
      </c>
      <c r="R138">
        <f ca="1"/>
        <v>0</v>
      </c>
      <c r="S138">
        <f ca="1"/>
        <v>1</v>
      </c>
      <c r="T138">
        <f ca="1"/>
        <v>0</v>
      </c>
      <c r="U138">
        <f ca="1"/>
        <v>0</v>
      </c>
    </row>
    <row r="139" spans="1:21" x14ac:dyDescent="0.35">
      <c r="A139" s="36" t="s">
        <v>117</v>
      </c>
      <c r="B139" t="str">
        <f t="array" aca="1" ref="B139:U139" ca="1">_xll.PICurrVal('Amravati Datalink'!$B$2:$U$2,0,'Amravati Datalink'!$A$139)</f>
        <v>Amravati</v>
      </c>
      <c r="C139" t="str">
        <f ca="1"/>
        <v>Amravati W.M</v>
      </c>
      <c r="D139" t="str">
        <f ca="1"/>
        <v>W.M.Amravati - 2</v>
      </c>
      <c r="E139" t="str">
        <f ca="1"/>
        <v>Amravati</v>
      </c>
      <c r="F139" t="str">
        <f ca="1"/>
        <v>20003791</v>
      </c>
      <c r="G139" t="str">
        <f ca="1"/>
        <v>105 Villages RRWSS</v>
      </c>
      <c r="H139" t="str">
        <f ca="1"/>
        <v>Saur</v>
      </c>
      <c r="I139" t="str">
        <f ca="1"/>
        <v>Existing 1.00 LL ESR</v>
      </c>
      <c r="J139" t="str">
        <f ca="1"/>
        <v>Pt Created</v>
      </c>
      <c r="K139">
        <f ca="1"/>
        <v>0</v>
      </c>
      <c r="L139">
        <f ca="1"/>
        <v>0</v>
      </c>
      <c r="M139">
        <f ca="1"/>
        <v>0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1</v>
      </c>
      <c r="S139">
        <f ca="1"/>
        <v>1</v>
      </c>
      <c r="T139">
        <f ca="1"/>
        <v>0</v>
      </c>
      <c r="U139">
        <f ca="1"/>
        <v>0</v>
      </c>
    </row>
    <row r="140" spans="1:21" x14ac:dyDescent="0.35">
      <c r="A140" s="36" t="s">
        <v>321</v>
      </c>
      <c r="B140" t="str">
        <f t="array" aca="1" ref="B140:U140" ca="1">_xll.PICurrVal('Amravati Datalink'!$B$2:$U$2,0,'Amravati Datalink'!$A$140)</f>
        <v>Akola</v>
      </c>
      <c r="C140" t="str">
        <f ca="1"/>
        <v>Buldhana</v>
      </c>
      <c r="D140" t="str">
        <f ca="1"/>
        <v>Buldhana</v>
      </c>
      <c r="E140" t="str">
        <f ca="1"/>
        <v>Motala</v>
      </c>
      <c r="F140" t="str">
        <f ca="1"/>
        <v>20028065</v>
      </c>
      <c r="G140" t="str">
        <f ca="1"/>
        <v>Pophali &amp; 3 Villages RRWSS</v>
      </c>
      <c r="H140" t="str">
        <f ca="1"/>
        <v>Pophali</v>
      </c>
      <c r="I140" t="str">
        <f ca="1"/>
        <v>Proposed 0.25 LL ESR</v>
      </c>
      <c r="J140">
        <f ca="1"/>
        <v>0</v>
      </c>
      <c r="K140">
        <f ca="1"/>
        <v>0</v>
      </c>
      <c r="L140">
        <f ca="1"/>
        <v>0</v>
      </c>
      <c r="M140">
        <f ca="1"/>
        <v>1</v>
      </c>
      <c r="N140">
        <f ca="1"/>
        <v>0</v>
      </c>
      <c r="O140">
        <f ca="1"/>
        <v>0</v>
      </c>
      <c r="P140">
        <f ca="1"/>
        <v>1</v>
      </c>
      <c r="Q140">
        <f ca="1"/>
        <v>0</v>
      </c>
      <c r="R140">
        <f ca="1"/>
        <v>0</v>
      </c>
      <c r="S140">
        <f ca="1"/>
        <v>1</v>
      </c>
      <c r="T140">
        <f ca="1"/>
        <v>0</v>
      </c>
      <c r="U140">
        <f ca="1"/>
        <v>0</v>
      </c>
    </row>
    <row r="141" spans="1:21" x14ac:dyDescent="0.35">
      <c r="A141" s="36" t="s">
        <v>467</v>
      </c>
      <c r="B141" t="str">
        <f t="array" aca="1" ref="B141:U141" ca="1">_xll.PICurrVal('Amravati Datalink'!$B$2:$U$2,0,'Amravati Datalink'!$A$141)</f>
        <v>Amravati</v>
      </c>
      <c r="C141" t="str">
        <f ca="1"/>
        <v>Yavatmal</v>
      </c>
      <c r="D141" t="str">
        <f ca="1"/>
        <v>Pusad</v>
      </c>
      <c r="E141" t="str">
        <f ca="1"/>
        <v>Pusad</v>
      </c>
      <c r="F141" t="str">
        <f ca="1"/>
        <v>20028563</v>
      </c>
      <c r="G141" t="str">
        <f ca="1"/>
        <v>Malpathar 28 Villages, (Reju.)</v>
      </c>
      <c r="H141" t="str">
        <f ca="1"/>
        <v>Rohada</v>
      </c>
      <c r="I141" t="str">
        <f ca="1"/>
        <v>Existing 1.5 LL GSR</v>
      </c>
      <c r="J141" t="str">
        <f ca="1"/>
        <v>Pt Created</v>
      </c>
      <c r="K141">
        <f ca="1"/>
        <v>0</v>
      </c>
      <c r="L141" t="str">
        <f ca="1"/>
        <v>Pt Created</v>
      </c>
      <c r="M141">
        <f ca="1"/>
        <v>0</v>
      </c>
      <c r="N141">
        <f ca="1"/>
        <v>0</v>
      </c>
      <c r="O141">
        <f ca="1"/>
        <v>0</v>
      </c>
      <c r="P141">
        <f ca="1"/>
        <v>0</v>
      </c>
      <c r="Q141">
        <f ca="1"/>
        <v>1</v>
      </c>
      <c r="R141">
        <f ca="1"/>
        <v>0</v>
      </c>
      <c r="S141">
        <f ca="1"/>
        <v>0</v>
      </c>
      <c r="T141">
        <f ca="1"/>
        <v>0</v>
      </c>
      <c r="U141">
        <f ca="1"/>
        <v>0</v>
      </c>
    </row>
    <row r="142" spans="1:21" x14ac:dyDescent="0.35">
      <c r="A142" s="36" t="s">
        <v>645</v>
      </c>
      <c r="B142" t="str">
        <f t="array" aca="1" ref="B142:U142" ca="1">_xll.PICurrVal('Amravati Datalink'!$B$2:$U$2,0,'Amravati Datalink'!$A$142)</f>
        <v>Amravati</v>
      </c>
      <c r="C142" t="str">
        <f ca="1"/>
        <v>Amravati W.M</v>
      </c>
      <c r="D142" t="str">
        <f ca="1"/>
        <v>W.M.Amravati - 2</v>
      </c>
      <c r="E142" t="str">
        <f ca="1"/>
        <v>Chandur Bazar</v>
      </c>
      <c r="F142" t="str">
        <f ca="1"/>
        <v>20003791</v>
      </c>
      <c r="G142" t="str">
        <f ca="1"/>
        <v>105 Villages RRWSS</v>
      </c>
      <c r="H142" t="str">
        <f ca="1"/>
        <v>Mhaispur</v>
      </c>
      <c r="I142" t="str">
        <f ca="1"/>
        <v>Existing 0.35 LL ESR</v>
      </c>
      <c r="J142">
        <f ca="1"/>
        <v>3.9800000190734863</v>
      </c>
      <c r="K142">
        <f ca="1"/>
        <v>0</v>
      </c>
      <c r="L142">
        <f ca="1"/>
        <v>0</v>
      </c>
      <c r="M142">
        <f ca="1"/>
        <v>1</v>
      </c>
      <c r="N142">
        <f ca="1"/>
        <v>0</v>
      </c>
      <c r="O142">
        <f ca="1"/>
        <v>0</v>
      </c>
      <c r="P142">
        <f ca="1"/>
        <v>0</v>
      </c>
      <c r="Q142">
        <f ca="1"/>
        <v>0</v>
      </c>
      <c r="R142">
        <f ca="1"/>
        <v>1</v>
      </c>
      <c r="S142">
        <f ca="1"/>
        <v>1</v>
      </c>
      <c r="T142">
        <f ca="1"/>
        <v>0</v>
      </c>
      <c r="U142">
        <f ca="1"/>
        <v>0</v>
      </c>
    </row>
    <row r="143" spans="1:21" x14ac:dyDescent="0.35">
      <c r="A143" s="36" t="s">
        <v>147</v>
      </c>
      <c r="B143" t="str">
        <f t="array" aca="1" ref="B143:U143" ca="1">_xll.PICurrVal('Amravati Datalink'!$B$2:$U$2,0,'Amravati Datalink'!$A$143)</f>
        <v>Amravati</v>
      </c>
      <c r="C143" t="str">
        <f ca="1"/>
        <v>Amravati</v>
      </c>
      <c r="D143" t="str">
        <f ca="1"/>
        <v>Achalpur</v>
      </c>
      <c r="E143" t="str">
        <f ca="1"/>
        <v>Chandur Bazar</v>
      </c>
      <c r="F143" t="str">
        <f ca="1"/>
        <v>7945938</v>
      </c>
      <c r="G143" t="str">
        <f ca="1"/>
        <v>83 Village RRWS Scheme MJP RR (C 39)</v>
      </c>
      <c r="H143" t="str">
        <f ca="1"/>
        <v>Kavitha Bk.</v>
      </c>
      <c r="I143" t="str">
        <f ca="1"/>
        <v>Existing 2 LL ESR- Outlet-1</v>
      </c>
      <c r="J143">
        <f ca="1"/>
        <v>0</v>
      </c>
      <c r="K143">
        <f ca="1"/>
        <v>0</v>
      </c>
      <c r="L143">
        <f ca="1"/>
        <v>53.234298706054688</v>
      </c>
      <c r="M143">
        <f ca="1"/>
        <v>1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1</v>
      </c>
      <c r="S143">
        <f ca="1"/>
        <v>1</v>
      </c>
      <c r="T143">
        <f ca="1"/>
        <v>0</v>
      </c>
      <c r="U143">
        <f ca="1"/>
        <v>0</v>
      </c>
    </row>
    <row r="144" spans="1:21" x14ac:dyDescent="0.35">
      <c r="A144" s="36" t="s">
        <v>1140</v>
      </c>
      <c r="B144" t="str">
        <f t="array" aca="1" ref="B144:U144" ca="1">_xll.PICurrVal('Amravati Datalink'!$B$2:$U$2,0,'Amravati Datalink'!$A$144)</f>
        <v>Amravati</v>
      </c>
      <c r="C144" t="str">
        <f ca="1"/>
        <v>Amravati</v>
      </c>
      <c r="D144" t="str">
        <f ca="1"/>
        <v>Amravati - 2</v>
      </c>
      <c r="E144" t="str">
        <f ca="1"/>
        <v>Nandgaon Khandeshwar</v>
      </c>
      <c r="F144" t="str">
        <f ca="1"/>
        <v>20030120</v>
      </c>
      <c r="G144" t="str">
        <f ca="1"/>
        <v>Papal &amp; 5 Villages RRWS</v>
      </c>
      <c r="H144" t="str">
        <f ca="1"/>
        <v>Papal</v>
      </c>
      <c r="I144" t="str">
        <f ca="1"/>
        <v>Existing 0.75 LL ESR-2</v>
      </c>
      <c r="J144">
        <f ca="1"/>
        <v>0</v>
      </c>
      <c r="K144" t="str">
        <f ca="1"/>
        <v>Pt Created</v>
      </c>
      <c r="L144">
        <f ca="1"/>
        <v>1.0859999656677246</v>
      </c>
      <c r="M144">
        <f ca="1"/>
        <v>0</v>
      </c>
      <c r="N144">
        <f ca="1"/>
        <v>0</v>
      </c>
      <c r="O144">
        <f ca="1"/>
        <v>1</v>
      </c>
      <c r="P144">
        <f ca="1"/>
        <v>0</v>
      </c>
      <c r="Q144">
        <f ca="1"/>
        <v>0</v>
      </c>
      <c r="R144">
        <f ca="1"/>
        <v>0</v>
      </c>
      <c r="S144">
        <f ca="1"/>
        <v>0</v>
      </c>
      <c r="T144">
        <f ca="1"/>
        <v>0</v>
      </c>
      <c r="U144">
        <f ca="1"/>
        <v>1</v>
      </c>
    </row>
    <row r="145" spans="1:21" x14ac:dyDescent="0.35">
      <c r="A145" s="36" t="s">
        <v>898</v>
      </c>
      <c r="B145" t="str">
        <f t="array" aca="1" ref="B145:U145" ca="1">_xll.PICurrVal('Amravati Datalink'!$B$2:$U$2,0,'Amravati Datalink'!$A$145)</f>
        <v>Akola</v>
      </c>
      <c r="C145" t="str">
        <f ca="1"/>
        <v>Akola</v>
      </c>
      <c r="D145" t="str">
        <f ca="1"/>
        <v>Akola</v>
      </c>
      <c r="E145" t="str">
        <f ca="1"/>
        <v>Akola</v>
      </c>
      <c r="F145" t="str">
        <f ca="1"/>
        <v>20028565</v>
      </c>
      <c r="G145" t="str">
        <f ca="1"/>
        <v>Akot 84 VRRWSS Tq. Akola, Akot &amp; Telhara Dist. Akola</v>
      </c>
      <c r="H145" t="str">
        <f ca="1"/>
        <v>Patsul</v>
      </c>
      <c r="I145" t="str">
        <f ca="1"/>
        <v>Existing 0.60 LL ESR</v>
      </c>
      <c r="J145">
        <f ca="1"/>
        <v>0</v>
      </c>
      <c r="K145" t="str">
        <f ca="1"/>
        <v>Pt Created</v>
      </c>
      <c r="L145">
        <f ca="1"/>
        <v>0</v>
      </c>
      <c r="M145">
        <f ca="1"/>
        <v>1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0</v>
      </c>
      <c r="S145">
        <f ca="1"/>
        <v>1</v>
      </c>
      <c r="T145">
        <f ca="1"/>
        <v>0</v>
      </c>
      <c r="U145">
        <f ca="1"/>
        <v>0</v>
      </c>
    </row>
    <row r="146" spans="1:21" x14ac:dyDescent="0.35">
      <c r="A146" s="36" t="s">
        <v>115</v>
      </c>
      <c r="B146" t="str">
        <f t="array" aca="1" ref="B146:U146" ca="1">_xll.PICurrVal('Amravati Datalink'!$B$2:$U$2,0,'Amravati Datalink'!$A$146)</f>
        <v>Amravati</v>
      </c>
      <c r="C146" t="str">
        <f ca="1"/>
        <v>Amravati</v>
      </c>
      <c r="D146" t="str">
        <f ca="1"/>
        <v>Achalpur</v>
      </c>
      <c r="E146" t="str">
        <f ca="1"/>
        <v>Achalpur</v>
      </c>
      <c r="F146" t="str">
        <f ca="1"/>
        <v>7945938</v>
      </c>
      <c r="G146" t="str">
        <f ca="1"/>
        <v>83 Village RRWS Scheme MJP RR (C 39)</v>
      </c>
      <c r="H146" t="str">
        <f ca="1"/>
        <v>Thokbarda</v>
      </c>
      <c r="I146" t="str">
        <f ca="1"/>
        <v>Existing 0.75 LL ESR</v>
      </c>
      <c r="J146">
        <f ca="1"/>
        <v>0</v>
      </c>
      <c r="K146">
        <f ca="1"/>
        <v>0</v>
      </c>
      <c r="L146">
        <f ca="1"/>
        <v>19.414300918579102</v>
      </c>
      <c r="M146">
        <f ca="1"/>
        <v>1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1</v>
      </c>
      <c r="S146">
        <f ca="1"/>
        <v>1</v>
      </c>
      <c r="T146">
        <f ca="1"/>
        <v>0</v>
      </c>
      <c r="U146">
        <f ca="1"/>
        <v>0</v>
      </c>
    </row>
    <row r="147" spans="1:21" x14ac:dyDescent="0.35">
      <c r="A147" s="36" t="s">
        <v>433</v>
      </c>
      <c r="B147" t="str">
        <f t="array" aca="1" ref="B147:U147" ca="1">_xll.PICurrVal('Amravati Datalink'!$B$2:$U$2,0,'Amravati Datalink'!$A$147)</f>
        <v>Amravati</v>
      </c>
      <c r="C147" t="str">
        <f ca="1"/>
        <v>Amravati</v>
      </c>
      <c r="D147" t="str">
        <f ca="1"/>
        <v>Achalpur</v>
      </c>
      <c r="E147" t="str">
        <f ca="1"/>
        <v>Chandur Bazar</v>
      </c>
      <c r="F147" t="str">
        <f ca="1"/>
        <v>7945938</v>
      </c>
      <c r="G147" t="str">
        <f ca="1"/>
        <v>83 Village RRWS Scheme MJP RR (C 39)</v>
      </c>
      <c r="H147" t="str">
        <f ca="1"/>
        <v>Kandali</v>
      </c>
      <c r="I147" t="str">
        <f ca="1"/>
        <v>Existing 1.00 LL ESR</v>
      </c>
      <c r="J147">
        <f ca="1"/>
        <v>0</v>
      </c>
      <c r="K147">
        <f ca="1"/>
        <v>0</v>
      </c>
      <c r="L147">
        <f ca="1"/>
        <v>59.707000732421875</v>
      </c>
      <c r="M147">
        <f ca="1"/>
        <v>1</v>
      </c>
      <c r="N147">
        <f ca="1"/>
        <v>0</v>
      </c>
      <c r="O147">
        <f ca="1"/>
        <v>0</v>
      </c>
      <c r="P147">
        <f ca="1"/>
        <v>1</v>
      </c>
      <c r="Q147">
        <f ca="1"/>
        <v>0</v>
      </c>
      <c r="R147">
        <f ca="1"/>
        <v>0</v>
      </c>
      <c r="S147">
        <f ca="1"/>
        <v>1</v>
      </c>
      <c r="T147">
        <f ca="1"/>
        <v>0</v>
      </c>
      <c r="U147">
        <f ca="1"/>
        <v>0</v>
      </c>
    </row>
    <row r="148" spans="1:21" x14ac:dyDescent="0.35">
      <c r="A148" s="36" t="s">
        <v>543</v>
      </c>
      <c r="B148" t="str">
        <f t="array" aca="1" ref="B148:U148" ca="1">_xll.PICurrVal('Amravati Datalink'!$B$2:$U$2,0,'Amravati Datalink'!$A$148)</f>
        <v>Akola</v>
      </c>
      <c r="C148" t="str">
        <f ca="1"/>
        <v>Buldhana</v>
      </c>
      <c r="D148" t="str">
        <f ca="1"/>
        <v>Buldhana</v>
      </c>
      <c r="E148" t="str">
        <f ca="1"/>
        <v>Motala</v>
      </c>
      <c r="F148" t="str">
        <f ca="1"/>
        <v>20027978</v>
      </c>
      <c r="G148" t="str">
        <f ca="1"/>
        <v>Dhamangaon Deshmukh &amp; 9 Villages RRWSS</v>
      </c>
      <c r="H148" t="str">
        <f ca="1"/>
        <v>Pimpalgaon Nath</v>
      </c>
      <c r="I148" t="str">
        <f ca="1"/>
        <v>Proposed 0.45 LL ESR</v>
      </c>
      <c r="J148">
        <f ca="1"/>
        <v>0</v>
      </c>
      <c r="K148">
        <f ca="1"/>
        <v>0</v>
      </c>
      <c r="L148">
        <f ca="1"/>
        <v>0</v>
      </c>
      <c r="M148">
        <f ca="1"/>
        <v>1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1</v>
      </c>
      <c r="S148">
        <f ca="1"/>
        <v>1</v>
      </c>
      <c r="T148">
        <f ca="1"/>
        <v>0</v>
      </c>
      <c r="U148">
        <f ca="1"/>
        <v>0</v>
      </c>
    </row>
    <row r="149" spans="1:21" x14ac:dyDescent="0.35">
      <c r="A149" s="36" t="s">
        <v>544</v>
      </c>
      <c r="B149" t="str">
        <f t="array" aca="1" ref="B149:U149" ca="1">_xll.PICurrVal('Amravati Datalink'!$B$2:$U$2,0,'Amravati Datalink'!$A$149)</f>
        <v>Akola</v>
      </c>
      <c r="C149" t="str">
        <f ca="1"/>
        <v>Buldhana</v>
      </c>
      <c r="D149" t="str">
        <f ca="1"/>
        <v>Buldhana</v>
      </c>
      <c r="E149" t="str">
        <f ca="1"/>
        <v>Motala</v>
      </c>
      <c r="F149" t="str">
        <f ca="1"/>
        <v>20027978</v>
      </c>
      <c r="G149" t="str">
        <f ca="1"/>
        <v>Dhamangaon Deshmukh &amp; 9 Villages RRWSS</v>
      </c>
      <c r="H149" t="str">
        <f ca="1"/>
        <v>Pimpalgaon Nath</v>
      </c>
      <c r="I149" t="str">
        <f ca="1"/>
        <v>Existing 0.40 LL ESR</v>
      </c>
      <c r="J149">
        <f ca="1"/>
        <v>0</v>
      </c>
      <c r="K149">
        <f ca="1"/>
        <v>0</v>
      </c>
      <c r="L149">
        <f ca="1"/>
        <v>0</v>
      </c>
      <c r="M149">
        <f ca="1"/>
        <v>1</v>
      </c>
      <c r="N149">
        <f ca="1"/>
        <v>0</v>
      </c>
      <c r="O149">
        <f ca="1"/>
        <v>0</v>
      </c>
      <c r="P149">
        <f ca="1"/>
        <v>1</v>
      </c>
      <c r="Q149">
        <f ca="1"/>
        <v>0</v>
      </c>
      <c r="R149">
        <f ca="1"/>
        <v>0</v>
      </c>
      <c r="S149">
        <f ca="1"/>
        <v>1</v>
      </c>
      <c r="T149">
        <f ca="1"/>
        <v>0</v>
      </c>
      <c r="U149">
        <f ca="1"/>
        <v>0</v>
      </c>
    </row>
    <row r="150" spans="1:21" x14ac:dyDescent="0.35">
      <c r="A150" s="36" t="s">
        <v>545</v>
      </c>
      <c r="B150" t="str">
        <f t="array" aca="1" ref="B150:U150" ca="1">_xll.PICurrVal('Amravati Datalink'!$B$2:$U$2,0,'Amravati Datalink'!$A$150)</f>
        <v>Akola</v>
      </c>
      <c r="C150" t="str">
        <f ca="1"/>
        <v>Buldhana</v>
      </c>
      <c r="D150" t="str">
        <f ca="1"/>
        <v>Buldhana</v>
      </c>
      <c r="E150" t="str">
        <f ca="1"/>
        <v>Motala</v>
      </c>
      <c r="F150" t="str">
        <f ca="1"/>
        <v>20027978</v>
      </c>
      <c r="G150" t="str">
        <f ca="1"/>
        <v>Dhamangaon Deshmukh &amp; 9 Villages RRWSS</v>
      </c>
      <c r="H150" t="str">
        <f ca="1"/>
        <v>Pimpalgaon Nath Tanda</v>
      </c>
      <c r="I150" t="str">
        <f ca="1"/>
        <v>Proposed 0.45 LL ESR</v>
      </c>
      <c r="J150">
        <f ca="1"/>
        <v>0</v>
      </c>
      <c r="K150">
        <f ca="1"/>
        <v>0</v>
      </c>
      <c r="L150">
        <f ca="1"/>
        <v>-94.247703552246094</v>
      </c>
      <c r="M150">
        <f ca="1"/>
        <v>1</v>
      </c>
      <c r="N150">
        <f ca="1"/>
        <v>0</v>
      </c>
      <c r="O150">
        <f ca="1"/>
        <v>0</v>
      </c>
      <c r="P150">
        <f ca="1"/>
        <v>1</v>
      </c>
      <c r="Q150">
        <f ca="1"/>
        <v>0</v>
      </c>
      <c r="R150">
        <f ca="1"/>
        <v>0</v>
      </c>
      <c r="S150">
        <f ca="1"/>
        <v>1</v>
      </c>
      <c r="T150">
        <f ca="1"/>
        <v>0</v>
      </c>
      <c r="U150">
        <f ca="1"/>
        <v>0</v>
      </c>
    </row>
    <row r="151" spans="1:21" x14ac:dyDescent="0.35">
      <c r="A151" s="36" t="s">
        <v>546</v>
      </c>
      <c r="B151" t="str">
        <f t="array" aca="1" ref="B151:U151" ca="1">_xll.PICurrVal('Amravati Datalink'!$B$2:$U$2,0,'Amravati Datalink'!$A$151)</f>
        <v>Akola</v>
      </c>
      <c r="C151" t="str">
        <f ca="1"/>
        <v>Buldhana</v>
      </c>
      <c r="D151" t="str">
        <f ca="1"/>
        <v>Buldhana</v>
      </c>
      <c r="E151" t="str">
        <f ca="1"/>
        <v>Motala</v>
      </c>
      <c r="F151" t="str">
        <f ca="1"/>
        <v>20027978</v>
      </c>
      <c r="G151" t="str">
        <f ca="1"/>
        <v>Dhamangaon Deshmukh &amp; 9 Villages RRWSS</v>
      </c>
      <c r="H151" t="str">
        <f ca="1"/>
        <v>Pimpalgaon Nath Tanda</v>
      </c>
      <c r="I151" t="str">
        <f ca="1"/>
        <v>Existing 0.25 LL ESR</v>
      </c>
      <c r="J151">
        <f ca="1"/>
        <v>0</v>
      </c>
      <c r="K151">
        <f ca="1"/>
        <v>0</v>
      </c>
      <c r="L151">
        <f ca="1"/>
        <v>0</v>
      </c>
      <c r="M151">
        <f ca="1"/>
        <v>1</v>
      </c>
      <c r="N151">
        <f ca="1"/>
        <v>0</v>
      </c>
      <c r="O151">
        <f ca="1"/>
        <v>0</v>
      </c>
      <c r="P151">
        <f ca="1"/>
        <v>1</v>
      </c>
      <c r="Q151">
        <f ca="1"/>
        <v>0</v>
      </c>
      <c r="R151">
        <f ca="1"/>
        <v>0</v>
      </c>
      <c r="S151">
        <f ca="1"/>
        <v>1</v>
      </c>
      <c r="T151">
        <f ca="1"/>
        <v>0</v>
      </c>
      <c r="U151">
        <f ca="1"/>
        <v>0</v>
      </c>
    </row>
    <row r="152" spans="1:21" x14ac:dyDescent="0.35">
      <c r="A152" s="36" t="s">
        <v>547</v>
      </c>
      <c r="B152" t="str">
        <f t="array" aca="1" ref="B152:U152" ca="1">_xll.PICurrVal('Amravati Datalink'!$B$2:$U$2,0,'Amravati Datalink'!$A$152)</f>
        <v>Akola</v>
      </c>
      <c r="C152" t="str">
        <f ca="1"/>
        <v>Buldhana</v>
      </c>
      <c r="D152" t="str">
        <f ca="1"/>
        <v>Buldhana</v>
      </c>
      <c r="E152" t="str">
        <f ca="1"/>
        <v>Motala</v>
      </c>
      <c r="F152" t="str">
        <f ca="1"/>
        <v>20027978</v>
      </c>
      <c r="G152" t="str">
        <f ca="1"/>
        <v>Dhamangaon Deshmukh &amp; 9 Villages RRWSS</v>
      </c>
      <c r="H152" t="str">
        <f ca="1"/>
        <v>Ramgaon Tanda</v>
      </c>
      <c r="I152" t="str">
        <f ca="1"/>
        <v>Proposed 1.00 LL MBR- Outlet-1</v>
      </c>
      <c r="J152" t="str">
        <f ca="1"/>
        <v>Pt Created</v>
      </c>
      <c r="K152" t="str">
        <f ca="1"/>
        <v>Pt Created</v>
      </c>
      <c r="L152">
        <f ca="1"/>
        <v>0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0</v>
      </c>
      <c r="T152">
        <f ca="1"/>
        <v>1</v>
      </c>
      <c r="U152">
        <f ca="1"/>
        <v>0</v>
      </c>
    </row>
    <row r="153" spans="1:21" x14ac:dyDescent="0.35">
      <c r="A153" s="36" t="s">
        <v>548</v>
      </c>
      <c r="B153" t="str">
        <f t="array" aca="1" ref="B153:U153" ca="1">_xll.PICurrVal('Amravati Datalink'!$B$2:$U$2,0,'Amravati Datalink'!$A$153)</f>
        <v>Akola</v>
      </c>
      <c r="C153" t="str">
        <f ca="1"/>
        <v>Buldhana</v>
      </c>
      <c r="D153" t="str">
        <f ca="1"/>
        <v>Buldhana</v>
      </c>
      <c r="E153" t="str">
        <f ca="1"/>
        <v>Motala</v>
      </c>
      <c r="F153" t="str">
        <f ca="1"/>
        <v>20027978</v>
      </c>
      <c r="G153" t="str">
        <f ca="1"/>
        <v>Dhamangaon Deshmukh &amp; 9 Villages RRWSS</v>
      </c>
      <c r="H153" t="str">
        <f ca="1"/>
        <v>Ramgaon Tanda</v>
      </c>
      <c r="I153" t="str">
        <f ca="1"/>
        <v>Proposed 1.00 LL MBR- Outlet-2</v>
      </c>
      <c r="J153" t="str">
        <f ca="1"/>
        <v>Pt Created</v>
      </c>
      <c r="K153" t="str">
        <f ca="1"/>
        <v>Pt Created</v>
      </c>
      <c r="L153">
        <f ca="1"/>
        <v>0</v>
      </c>
      <c r="M153">
        <f ca="1"/>
        <v>0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0</v>
      </c>
      <c r="S153">
        <f ca="1"/>
        <v>1</v>
      </c>
      <c r="T153">
        <f ca="1"/>
        <v>0</v>
      </c>
      <c r="U153">
        <f ca="1"/>
        <v>0</v>
      </c>
    </row>
    <row r="154" spans="1:21" x14ac:dyDescent="0.35">
      <c r="A154" s="36" t="s">
        <v>549</v>
      </c>
      <c r="B154" t="str">
        <f t="array" aca="1" ref="B154:U154" ca="1">_xll.PICurrVal('Amravati Datalink'!$B$2:$U$2,0,'Amravati Datalink'!$A$154)</f>
        <v>Akola</v>
      </c>
      <c r="C154" t="str">
        <f ca="1"/>
        <v>Buldhana</v>
      </c>
      <c r="D154" t="str">
        <f ca="1"/>
        <v>Buldhana</v>
      </c>
      <c r="E154" t="str">
        <f ca="1"/>
        <v>Motala</v>
      </c>
      <c r="F154" t="str">
        <f ca="1"/>
        <v>20027978</v>
      </c>
      <c r="G154" t="str">
        <f ca="1"/>
        <v>Dhamangaon Deshmukh &amp; 9 Villages RRWSS</v>
      </c>
      <c r="H154" t="str">
        <f ca="1"/>
        <v>Ramgaon Tanda</v>
      </c>
      <c r="I154" t="str">
        <f ca="1"/>
        <v>Existing 0.25 LL ESR</v>
      </c>
      <c r="J154">
        <f ca="1"/>
        <v>0</v>
      </c>
      <c r="K154">
        <f ca="1"/>
        <v>2.199999988079071E-2</v>
      </c>
      <c r="L154">
        <f ca="1"/>
        <v>0</v>
      </c>
      <c r="M154">
        <f ca="1"/>
        <v>1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1</v>
      </c>
      <c r="S154">
        <f ca="1"/>
        <v>0</v>
      </c>
      <c r="T154">
        <f ca="1"/>
        <v>1</v>
      </c>
      <c r="U154">
        <f ca="1"/>
        <v>0</v>
      </c>
    </row>
    <row r="155" spans="1:21" x14ac:dyDescent="0.35">
      <c r="A155" s="36" t="s">
        <v>550</v>
      </c>
      <c r="B155" t="str">
        <f t="array" aca="1" ref="B155:U155" ca="1">_xll.PICurrVal('Amravati Datalink'!$B$2:$U$2,0,'Amravati Datalink'!$A$155)</f>
        <v>Akola</v>
      </c>
      <c r="C155" t="str">
        <f ca="1"/>
        <v>Buldhana</v>
      </c>
      <c r="D155" t="str">
        <f ca="1"/>
        <v>Buldhana</v>
      </c>
      <c r="E155" t="str">
        <f ca="1"/>
        <v>Motala</v>
      </c>
      <c r="F155" t="str">
        <f ca="1"/>
        <v>20027978</v>
      </c>
      <c r="G155" t="str">
        <f ca="1"/>
        <v>Dhamangaon Deshmukh &amp; 9 Villages RRWSS</v>
      </c>
      <c r="H155" t="str">
        <f ca="1"/>
        <v>Chinchkhed Nath</v>
      </c>
      <c r="I155" t="str">
        <f ca="1"/>
        <v>Existing 0.50 LL ESR</v>
      </c>
      <c r="J155">
        <f ca="1"/>
        <v>0</v>
      </c>
      <c r="K155">
        <f ca="1"/>
        <v>0</v>
      </c>
      <c r="L155">
        <f ca="1"/>
        <v>0</v>
      </c>
      <c r="M155">
        <f ca="1"/>
        <v>1</v>
      </c>
      <c r="N155">
        <f ca="1"/>
        <v>0</v>
      </c>
      <c r="O155">
        <f ca="1"/>
        <v>0</v>
      </c>
      <c r="P155">
        <f ca="1"/>
        <v>0</v>
      </c>
      <c r="Q155">
        <f ca="1"/>
        <v>0</v>
      </c>
      <c r="R155">
        <f ca="1"/>
        <v>1</v>
      </c>
      <c r="S155">
        <f ca="1"/>
        <v>1</v>
      </c>
      <c r="T155">
        <f ca="1"/>
        <v>0</v>
      </c>
      <c r="U155">
        <f ca="1"/>
        <v>0</v>
      </c>
    </row>
    <row r="156" spans="1:21" x14ac:dyDescent="0.35">
      <c r="A156" s="36" t="s">
        <v>551</v>
      </c>
      <c r="B156" t="str">
        <f t="array" aca="1" ref="B156:U156" ca="1">_xll.PICurrVal('Amravati Datalink'!$B$2:$U$2,0,'Amravati Datalink'!$A$156)</f>
        <v>Akola</v>
      </c>
      <c r="C156" t="str">
        <f ca="1"/>
        <v>Buldhana</v>
      </c>
      <c r="D156" t="str">
        <f ca="1"/>
        <v>Buldhana</v>
      </c>
      <c r="E156" t="str">
        <f ca="1"/>
        <v>Motala</v>
      </c>
      <c r="F156" t="str">
        <f ca="1"/>
        <v>20027978</v>
      </c>
      <c r="G156" t="str">
        <f ca="1"/>
        <v>Dhamangaon Deshmukh &amp; 9 Villages RRWSS</v>
      </c>
      <c r="H156" t="str">
        <f ca="1"/>
        <v>Chinchkhed Nath</v>
      </c>
      <c r="I156" t="str">
        <f ca="1"/>
        <v>Proposed 0.45 LL ESR</v>
      </c>
      <c r="J156">
        <f ca="1"/>
        <v>0</v>
      </c>
      <c r="K156" t="str">
        <f ca="1"/>
        <v>Pt Created</v>
      </c>
      <c r="L156">
        <f ca="1"/>
        <v>0</v>
      </c>
      <c r="M156">
        <f ca="1"/>
        <v>1</v>
      </c>
      <c r="N156">
        <f ca="1"/>
        <v>0</v>
      </c>
      <c r="O156">
        <f ca="1"/>
        <v>0</v>
      </c>
      <c r="P156">
        <f ca="1"/>
        <v>0</v>
      </c>
      <c r="Q156">
        <f ca="1"/>
        <v>0</v>
      </c>
      <c r="R156">
        <f ca="1"/>
        <v>0</v>
      </c>
      <c r="S156">
        <f ca="1"/>
        <v>1</v>
      </c>
      <c r="T156">
        <f ca="1"/>
        <v>0</v>
      </c>
      <c r="U156">
        <f ca="1"/>
        <v>0</v>
      </c>
    </row>
    <row r="157" spans="1:21" x14ac:dyDescent="0.35">
      <c r="A157" s="36" t="s">
        <v>717</v>
      </c>
      <c r="B157" t="str">
        <f t="array" aca="1" ref="B157:U157" ca="1">_xll.PICurrVal('Amravati Datalink'!$B$2:$U$2,0,'Amravati Datalink'!$A$157)</f>
        <v>Akola</v>
      </c>
      <c r="C157" t="str">
        <f ca="1"/>
        <v>Akola</v>
      </c>
      <c r="D157" t="str">
        <f ca="1"/>
        <v>Akola</v>
      </c>
      <c r="E157" t="str">
        <f ca="1"/>
        <v>Akola</v>
      </c>
      <c r="F157" t="str">
        <f ca="1"/>
        <v>20028565</v>
      </c>
      <c r="G157" t="str">
        <f ca="1"/>
        <v>Akot 84 VRRWSS Tq. Akola, Akot &amp; Telhara Dist. Akola</v>
      </c>
      <c r="H157" t="str">
        <f ca="1"/>
        <v>Rajurwadi</v>
      </c>
      <c r="I157" t="str">
        <f ca="1"/>
        <v>Existing 0.30 LL ESR</v>
      </c>
      <c r="J157">
        <f ca="1"/>
        <v>0</v>
      </c>
      <c r="K157">
        <f ca="1"/>
        <v>6.8000003695487976E-2</v>
      </c>
      <c r="L157">
        <f ca="1"/>
        <v>0</v>
      </c>
      <c r="M157">
        <f ca="1"/>
        <v>1</v>
      </c>
      <c r="N157">
        <f ca="1"/>
        <v>0</v>
      </c>
      <c r="O157">
        <f ca="1"/>
        <v>0</v>
      </c>
      <c r="P157">
        <f ca="1"/>
        <v>0</v>
      </c>
      <c r="Q157">
        <f ca="1"/>
        <v>0</v>
      </c>
      <c r="R157">
        <f ca="1"/>
        <v>1</v>
      </c>
      <c r="S157">
        <f ca="1"/>
        <v>1</v>
      </c>
      <c r="T157">
        <f ca="1"/>
        <v>0</v>
      </c>
      <c r="U157">
        <f ca="1"/>
        <v>0</v>
      </c>
    </row>
    <row r="158" spans="1:21" x14ac:dyDescent="0.35">
      <c r="A158" s="36" t="s">
        <v>209</v>
      </c>
      <c r="B158" t="str">
        <f t="array" aca="1" ref="B158:U158" ca="1">_xll.PICurrVal('Amravati Datalink'!$B$2:$U$2,0,'Amravati Datalink'!$A$158)</f>
        <v>Amravati</v>
      </c>
      <c r="C158" t="str">
        <f ca="1"/>
        <v>Amravati W.M</v>
      </c>
      <c r="D158" t="str">
        <f ca="1"/>
        <v>W.M.Amravati - 2</v>
      </c>
      <c r="E158" t="str">
        <f ca="1"/>
        <v>Achalpur</v>
      </c>
      <c r="F158" t="str">
        <f ca="1"/>
        <v>20003791</v>
      </c>
      <c r="G158" t="str">
        <f ca="1"/>
        <v>105 Villages RRWSS</v>
      </c>
      <c r="H158" t="str">
        <f ca="1"/>
        <v>Waki</v>
      </c>
      <c r="I158" t="str">
        <f ca="1"/>
        <v>Existing 0.50 LL ESR</v>
      </c>
      <c r="J158">
        <f ca="1"/>
        <v>3.9500000476837158</v>
      </c>
      <c r="K158">
        <f ca="1"/>
        <v>0</v>
      </c>
      <c r="L158">
        <f ca="1"/>
        <v>0</v>
      </c>
      <c r="M158">
        <f ca="1"/>
        <v>1</v>
      </c>
      <c r="N158">
        <f ca="1"/>
        <v>0</v>
      </c>
      <c r="O158">
        <f ca="1"/>
        <v>0</v>
      </c>
      <c r="P158">
        <f ca="1"/>
        <v>1</v>
      </c>
      <c r="Q158">
        <f ca="1"/>
        <v>0</v>
      </c>
      <c r="R158">
        <f ca="1"/>
        <v>0</v>
      </c>
      <c r="S158">
        <f ca="1"/>
        <v>1</v>
      </c>
      <c r="T158">
        <f ca="1"/>
        <v>0</v>
      </c>
      <c r="U158">
        <f ca="1"/>
        <v>0</v>
      </c>
    </row>
    <row r="159" spans="1:21" x14ac:dyDescent="0.35">
      <c r="A159" s="36" t="s">
        <v>552</v>
      </c>
      <c r="B159" t="str">
        <f t="array" aca="1" ref="B159:U159" ca="1">_xll.PICurrVal('Amravati Datalink'!$B$2:$U$2,0,'Amravati Datalink'!$A$159)</f>
        <v>Akola</v>
      </c>
      <c r="C159" t="str">
        <f ca="1"/>
        <v>Buldhana</v>
      </c>
      <c r="D159" t="str">
        <f ca="1"/>
        <v>Buldhana</v>
      </c>
      <c r="E159" t="str">
        <f ca="1"/>
        <v>Motala</v>
      </c>
      <c r="F159" t="str">
        <f ca="1"/>
        <v>20027978</v>
      </c>
      <c r="G159" t="str">
        <f ca="1"/>
        <v>Dhamangaon Deshmukh &amp; 9 Villages RRWSS</v>
      </c>
      <c r="H159" t="str">
        <f ca="1"/>
        <v>Isalwadi</v>
      </c>
      <c r="I159" t="str">
        <f ca="1"/>
        <v>Proposed 0.95 LL ESR</v>
      </c>
      <c r="J159">
        <f ca="1"/>
        <v>0</v>
      </c>
      <c r="K159">
        <f ca="1"/>
        <v>0</v>
      </c>
      <c r="L159">
        <f ca="1"/>
        <v>0</v>
      </c>
      <c r="M159">
        <f ca="1"/>
        <v>1</v>
      </c>
      <c r="N159">
        <f ca="1"/>
        <v>0</v>
      </c>
      <c r="O159">
        <f ca="1"/>
        <v>0</v>
      </c>
      <c r="P159">
        <f ca="1"/>
        <v>1</v>
      </c>
      <c r="Q159">
        <f ca="1"/>
        <v>0</v>
      </c>
      <c r="R159">
        <f ca="1"/>
        <v>0</v>
      </c>
      <c r="S159">
        <f ca="1"/>
        <v>1</v>
      </c>
      <c r="T159">
        <f ca="1"/>
        <v>0</v>
      </c>
      <c r="U159">
        <f ca="1"/>
        <v>0</v>
      </c>
    </row>
    <row r="160" spans="1:21" x14ac:dyDescent="0.35">
      <c r="A160" s="36" t="s">
        <v>114</v>
      </c>
      <c r="B160" t="str">
        <f t="array" aca="1" ref="B160:U160" ca="1">_xll.PICurrVal('Amravati Datalink'!$B$2:$U$2,0,'Amravati Datalink'!$A$160)</f>
        <v>Amravati</v>
      </c>
      <c r="C160" t="str">
        <f ca="1"/>
        <v>Amravati</v>
      </c>
      <c r="D160" t="str">
        <f ca="1"/>
        <v>Amravati - 2</v>
      </c>
      <c r="E160" t="str">
        <f ca="1"/>
        <v>Nandgaon Khandeshwar</v>
      </c>
      <c r="F160" t="str">
        <f ca="1"/>
        <v>20030287</v>
      </c>
      <c r="G160" t="str">
        <f ca="1"/>
        <v>Takli &amp; 4 Villages RRWS</v>
      </c>
      <c r="H160" t="str">
        <f ca="1"/>
        <v>Takali</v>
      </c>
      <c r="I160" t="str">
        <f ca="1"/>
        <v>Existing 0.7 LL ESR</v>
      </c>
      <c r="J160">
        <f ca="1"/>
        <v>3.9800000190734863</v>
      </c>
      <c r="K160">
        <f ca="1"/>
        <v>0</v>
      </c>
      <c r="L160">
        <f ca="1"/>
        <v>0</v>
      </c>
      <c r="M160">
        <f ca="1"/>
        <v>1</v>
      </c>
      <c r="N160">
        <f ca="1"/>
        <v>0</v>
      </c>
      <c r="O160">
        <f ca="1"/>
        <v>0</v>
      </c>
      <c r="P160">
        <f ca="1"/>
        <v>1</v>
      </c>
      <c r="Q160">
        <f ca="1"/>
        <v>0</v>
      </c>
      <c r="R160">
        <f ca="1"/>
        <v>0</v>
      </c>
      <c r="S160">
        <f ca="1"/>
        <v>1</v>
      </c>
      <c r="T160">
        <f ca="1"/>
        <v>0</v>
      </c>
      <c r="U160">
        <f ca="1"/>
        <v>0</v>
      </c>
    </row>
    <row r="161" spans="1:21" x14ac:dyDescent="0.35">
      <c r="A161" s="36" t="s">
        <v>231</v>
      </c>
      <c r="B161" t="str">
        <f t="array" aca="1" ref="B161:U161" ca="1">_xll.PICurrVal('Amravati Datalink'!$B$2:$U$2,0,'Amravati Datalink'!$A$161)</f>
        <v>Amravati</v>
      </c>
      <c r="C161" t="str">
        <f ca="1"/>
        <v>Amravati W.M</v>
      </c>
      <c r="D161" t="str">
        <f ca="1"/>
        <v>W.M.Amravati - 2</v>
      </c>
      <c r="E161" t="str">
        <f ca="1"/>
        <v>Chandur Bazar</v>
      </c>
      <c r="F161" t="str">
        <f ca="1"/>
        <v>20003791</v>
      </c>
      <c r="G161" t="str">
        <f ca="1"/>
        <v>105 Villages RRWSS</v>
      </c>
      <c r="H161" t="str">
        <f ca="1"/>
        <v>Nirul</v>
      </c>
      <c r="I161" t="str">
        <f ca="1"/>
        <v>Existing 0.30 LL ESR</v>
      </c>
      <c r="J161">
        <f ca="1"/>
        <v>3.9300000667572021</v>
      </c>
      <c r="K161">
        <f ca="1"/>
        <v>0</v>
      </c>
      <c r="L161">
        <f ca="1"/>
        <v>18.587900161743164</v>
      </c>
      <c r="M161">
        <f ca="1"/>
        <v>1</v>
      </c>
      <c r="N161">
        <f ca="1"/>
        <v>0</v>
      </c>
      <c r="O161">
        <f ca="1"/>
        <v>0</v>
      </c>
      <c r="P161">
        <f ca="1"/>
        <v>0</v>
      </c>
      <c r="Q161">
        <f ca="1"/>
        <v>1</v>
      </c>
      <c r="R161">
        <f ca="1"/>
        <v>0</v>
      </c>
      <c r="S161">
        <f ca="1"/>
        <v>1</v>
      </c>
      <c r="T161">
        <f ca="1"/>
        <v>0</v>
      </c>
      <c r="U161">
        <f ca="1"/>
        <v>0</v>
      </c>
    </row>
    <row r="162" spans="1:21" x14ac:dyDescent="0.35">
      <c r="A162" s="36" t="s">
        <v>939</v>
      </c>
      <c r="B162" t="str">
        <f t="array" aca="1" ref="B162:U162" ca="1">_xll.PICurrVal('Amravati Datalink'!$B$2:$U$2,0,'Amravati Datalink'!$A$162)</f>
        <v>Akola</v>
      </c>
      <c r="C162" t="str">
        <f ca="1"/>
        <v>Akola</v>
      </c>
      <c r="D162" t="str">
        <f ca="1"/>
        <v>Akola</v>
      </c>
      <c r="E162" t="str">
        <f ca="1"/>
        <v>Telhara</v>
      </c>
      <c r="F162" t="str">
        <f ca="1"/>
        <v>20028565</v>
      </c>
      <c r="G162" t="str">
        <f ca="1"/>
        <v>Akot 84 VRRWSS Tq. Akola, Akot &amp; Telhara Dist. Akola</v>
      </c>
      <c r="H162" t="str">
        <f ca="1"/>
        <v>Ner</v>
      </c>
      <c r="I162" t="str">
        <f ca="1"/>
        <v>Existing 0.75 LL ESR</v>
      </c>
      <c r="J162">
        <f ca="1"/>
        <v>0</v>
      </c>
      <c r="K162">
        <f ca="1"/>
        <v>0</v>
      </c>
      <c r="L162" t="str">
        <f ca="1"/>
        <v>Pt Created</v>
      </c>
      <c r="M162">
        <f ca="1"/>
        <v>1</v>
      </c>
      <c r="N162">
        <f ca="1"/>
        <v>0</v>
      </c>
      <c r="O162">
        <f ca="1"/>
        <v>0</v>
      </c>
      <c r="P162">
        <f ca="1"/>
        <v>0</v>
      </c>
      <c r="Q162">
        <f ca="1"/>
        <v>1</v>
      </c>
      <c r="R162">
        <f ca="1"/>
        <v>0</v>
      </c>
      <c r="S162">
        <f ca="1"/>
        <v>0</v>
      </c>
      <c r="T162">
        <f ca="1"/>
        <v>0</v>
      </c>
      <c r="U162">
        <f ca="1"/>
        <v>0</v>
      </c>
    </row>
    <row r="163" spans="1:21" x14ac:dyDescent="0.35">
      <c r="A163" s="36" t="s">
        <v>81</v>
      </c>
      <c r="B163" t="str">
        <f t="array" aca="1" ref="B163:U163" ca="1">_xll.PICurrVal('Amravati Datalink'!$B$2:$U$2,0,'Amravati Datalink'!$A$163)</f>
        <v>Akola</v>
      </c>
      <c r="C163" t="str">
        <f ca="1"/>
        <v>Buldhana</v>
      </c>
      <c r="D163" t="str">
        <f ca="1"/>
        <v>Buldhana</v>
      </c>
      <c r="E163" t="str">
        <f ca="1"/>
        <v>Buldhana</v>
      </c>
      <c r="F163" t="str">
        <f ca="1"/>
        <v>20021406</v>
      </c>
      <c r="G163" t="str">
        <f ca="1"/>
        <v>Padali &amp; 5 Villages RRWSS</v>
      </c>
      <c r="H163" t="str">
        <f ca="1"/>
        <v>Palaskhed Nago</v>
      </c>
      <c r="I163" t="str">
        <f ca="1"/>
        <v>Proposed 0.40 LL ESR</v>
      </c>
      <c r="J163">
        <f ca="1"/>
        <v>0</v>
      </c>
      <c r="K163">
        <f ca="1"/>
        <v>0</v>
      </c>
      <c r="L163">
        <f ca="1"/>
        <v>0</v>
      </c>
      <c r="M163">
        <f ca="1"/>
        <v>1</v>
      </c>
      <c r="N163">
        <f ca="1"/>
        <v>0</v>
      </c>
      <c r="O163">
        <f ca="1"/>
        <v>0</v>
      </c>
      <c r="P163">
        <f ca="1"/>
        <v>0</v>
      </c>
      <c r="Q163">
        <f ca="1"/>
        <v>0</v>
      </c>
      <c r="R163">
        <f ca="1"/>
        <v>1</v>
      </c>
      <c r="S163">
        <f ca="1"/>
        <v>1</v>
      </c>
      <c r="T163">
        <f ca="1"/>
        <v>0</v>
      </c>
      <c r="U163">
        <f ca="1"/>
        <v>0</v>
      </c>
    </row>
    <row r="164" spans="1:21" x14ac:dyDescent="0.35">
      <c r="A164" s="36" t="s">
        <v>148</v>
      </c>
      <c r="B164" t="str">
        <f t="array" aca="1" ref="B164:U164" ca="1">_xll.PICurrVal('Amravati Datalink'!$B$2:$U$2,0,'Amravati Datalink'!$A$164)</f>
        <v>Amravati</v>
      </c>
      <c r="C164" t="str">
        <f ca="1"/>
        <v>Amravati W.M</v>
      </c>
      <c r="D164" t="str">
        <f ca="1"/>
        <v>W.M.Amravati - 2</v>
      </c>
      <c r="E164" t="str">
        <f ca="1"/>
        <v>Bhatkuli</v>
      </c>
      <c r="F164" t="str">
        <f ca="1"/>
        <v>20003791</v>
      </c>
      <c r="G164" t="str">
        <f ca="1"/>
        <v>105 Villages RRWSS</v>
      </c>
      <c r="H164" t="str">
        <f ca="1"/>
        <v>Chakur</v>
      </c>
      <c r="I164" t="str">
        <f ca="1"/>
        <v>Existing 0.20 LL ESR</v>
      </c>
      <c r="J164">
        <f ca="1"/>
        <v>0</v>
      </c>
      <c r="K164">
        <f ca="1"/>
        <v>0</v>
      </c>
      <c r="L164">
        <f ca="1"/>
        <v>0</v>
      </c>
      <c r="M164">
        <f ca="1"/>
        <v>1</v>
      </c>
      <c r="N164">
        <f ca="1"/>
        <v>0</v>
      </c>
      <c r="O164">
        <f ca="1"/>
        <v>0</v>
      </c>
      <c r="P164">
        <f ca="1"/>
        <v>1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>
        <f ca="1"/>
        <v>1</v>
      </c>
    </row>
    <row r="165" spans="1:21" x14ac:dyDescent="0.35">
      <c r="A165" s="36" t="s">
        <v>553</v>
      </c>
      <c r="B165" t="str">
        <f t="array" aca="1" ref="B165:U165" ca="1">_xll.PICurrVal('Amravati Datalink'!$B$2:$U$2,0,'Amravati Datalink'!$A$165)</f>
        <v>Amravati</v>
      </c>
      <c r="C165" t="str">
        <f ca="1"/>
        <v>Amravati W.M</v>
      </c>
      <c r="D165" t="str">
        <f ca="1"/>
        <v>W.M.Amravati - 2</v>
      </c>
      <c r="E165" t="str">
        <f ca="1"/>
        <v>Bhatkuli</v>
      </c>
      <c r="F165" t="str">
        <f ca="1"/>
        <v>20003791</v>
      </c>
      <c r="G165" t="str">
        <f ca="1"/>
        <v>105 Villages RRWSS</v>
      </c>
      <c r="H165" t="str">
        <f ca="1"/>
        <v>Deori</v>
      </c>
      <c r="I165" t="str">
        <f ca="1"/>
        <v>Existing 0.50 LL ESR</v>
      </c>
      <c r="J165">
        <f ca="1"/>
        <v>0</v>
      </c>
      <c r="K165">
        <f ca="1"/>
        <v>0</v>
      </c>
      <c r="L165">
        <f ca="1"/>
        <v>0</v>
      </c>
      <c r="M165">
        <f ca="1"/>
        <v>1</v>
      </c>
      <c r="N165">
        <f ca="1"/>
        <v>0</v>
      </c>
      <c r="O165">
        <f ca="1"/>
        <v>0</v>
      </c>
      <c r="P165">
        <f ca="1"/>
        <v>0</v>
      </c>
      <c r="Q165">
        <f ca="1"/>
        <v>0</v>
      </c>
      <c r="R165">
        <f ca="1"/>
        <v>1</v>
      </c>
      <c r="S165">
        <f ca="1"/>
        <v>1</v>
      </c>
      <c r="T165">
        <f ca="1"/>
        <v>0</v>
      </c>
      <c r="U165">
        <f ca="1"/>
        <v>0</v>
      </c>
    </row>
    <row r="166" spans="1:21" x14ac:dyDescent="0.35">
      <c r="A166" s="36" t="s">
        <v>537</v>
      </c>
      <c r="B166" t="str">
        <f t="array" aca="1" ref="B166:U166" ca="1">_xll.PICurrVal('Amravati Datalink'!$B$2:$U$2,0,'Amravati Datalink'!$A$166)</f>
        <v>Amravati</v>
      </c>
      <c r="C166" t="str">
        <f ca="1"/>
        <v>Amravati W.M</v>
      </c>
      <c r="D166" t="str">
        <f ca="1"/>
        <v>W.M.Amravati - 2</v>
      </c>
      <c r="E166" t="str">
        <f ca="1"/>
        <v>Amravati</v>
      </c>
      <c r="F166" t="str">
        <f ca="1"/>
        <v>20003791</v>
      </c>
      <c r="G166" t="str">
        <f ca="1"/>
        <v>105 Villages RRWSS</v>
      </c>
      <c r="H166" t="str">
        <f ca="1"/>
        <v>Chinchkheda</v>
      </c>
      <c r="I166" t="str">
        <f ca="1"/>
        <v>Existing 0.25 LL ESR-Outlet-1</v>
      </c>
      <c r="J166">
        <f ca="1"/>
        <v>0</v>
      </c>
      <c r="K166">
        <f ca="1"/>
        <v>0</v>
      </c>
      <c r="L166">
        <f ca="1"/>
        <v>0</v>
      </c>
      <c r="M166">
        <f ca="1"/>
        <v>1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1</v>
      </c>
      <c r="S166">
        <f ca="1"/>
        <v>1</v>
      </c>
      <c r="T166">
        <f ca="1"/>
        <v>0</v>
      </c>
      <c r="U166">
        <f ca="1"/>
        <v>0</v>
      </c>
    </row>
    <row r="167" spans="1:21" x14ac:dyDescent="0.35">
      <c r="A167" s="36" t="s">
        <v>149</v>
      </c>
      <c r="B167" t="str">
        <f t="array" aca="1" ref="B167:U167" ca="1">_xll.PICurrVal('Amravati Datalink'!$B$2:$U$2,0,'Amravati Datalink'!$A$167)</f>
        <v>Amravati</v>
      </c>
      <c r="C167" t="str">
        <f ca="1"/>
        <v>Amravati</v>
      </c>
      <c r="D167" t="str">
        <f ca="1"/>
        <v>Achalpur</v>
      </c>
      <c r="E167" t="str">
        <f ca="1"/>
        <v>Chandur Bazar</v>
      </c>
      <c r="F167" t="str">
        <f ca="1"/>
        <v>7945938</v>
      </c>
      <c r="G167" t="str">
        <f ca="1"/>
        <v>83 Village RRWS Scheme MJP RR (C 39)</v>
      </c>
      <c r="H167" t="str">
        <f ca="1"/>
        <v>Kavitha Bk.</v>
      </c>
      <c r="I167" t="str">
        <f ca="1"/>
        <v>Existing 0.7 LL ESR</v>
      </c>
      <c r="J167">
        <f ca="1"/>
        <v>0</v>
      </c>
      <c r="K167">
        <f ca="1"/>
        <v>0</v>
      </c>
      <c r="L167">
        <f ca="1"/>
        <v>0</v>
      </c>
      <c r="M167">
        <f ca="1"/>
        <v>1</v>
      </c>
      <c r="N167">
        <f ca="1"/>
        <v>0</v>
      </c>
      <c r="O167">
        <f ca="1"/>
        <v>0</v>
      </c>
      <c r="P167">
        <f ca="1"/>
        <v>0</v>
      </c>
      <c r="Q167">
        <f ca="1"/>
        <v>1</v>
      </c>
      <c r="R167">
        <f ca="1"/>
        <v>0</v>
      </c>
      <c r="S167">
        <f ca="1"/>
        <v>1</v>
      </c>
      <c r="T167">
        <f ca="1"/>
        <v>0</v>
      </c>
      <c r="U167">
        <f ca="1"/>
        <v>0</v>
      </c>
    </row>
    <row r="168" spans="1:21" x14ac:dyDescent="0.35">
      <c r="A168" s="36" t="s">
        <v>434</v>
      </c>
      <c r="B168" t="str">
        <f t="array" aca="1" ref="B168:U168" ca="1">_xll.PICurrVal('Amravati Datalink'!$B$2:$U$2,0,'Amravati Datalink'!$A$168)</f>
        <v>Amravati</v>
      </c>
      <c r="C168" t="str">
        <f ca="1"/>
        <v>Amravati</v>
      </c>
      <c r="D168" t="str">
        <f ca="1"/>
        <v>Achalpur</v>
      </c>
      <c r="E168" t="str">
        <f ca="1"/>
        <v>Chandur Bazar</v>
      </c>
      <c r="F168" t="str">
        <f ca="1"/>
        <v>7945938</v>
      </c>
      <c r="G168" t="str">
        <f ca="1"/>
        <v>83 Village RRWS Scheme MJP RR (C 39)</v>
      </c>
      <c r="H168" t="str">
        <f ca="1"/>
        <v>Karajgaon (Mahal)</v>
      </c>
      <c r="I168" t="str">
        <f ca="1"/>
        <v>Existing 1.5 LL ESR</v>
      </c>
      <c r="J168">
        <f ca="1"/>
        <v>0.5</v>
      </c>
      <c r="K168">
        <f ca="1"/>
        <v>0</v>
      </c>
      <c r="L168">
        <f ca="1"/>
        <v>17.910499572753906</v>
      </c>
      <c r="M168">
        <f ca="1"/>
        <v>1</v>
      </c>
      <c r="N168">
        <f ca="1"/>
        <v>0</v>
      </c>
      <c r="O168">
        <f ca="1"/>
        <v>0</v>
      </c>
      <c r="P168">
        <f ca="1"/>
        <v>1</v>
      </c>
      <c r="Q168">
        <f ca="1"/>
        <v>0</v>
      </c>
      <c r="R168">
        <f ca="1"/>
        <v>0</v>
      </c>
      <c r="S168">
        <f ca="1"/>
        <v>0</v>
      </c>
      <c r="T168">
        <f ca="1"/>
        <v>0</v>
      </c>
      <c r="U168">
        <f ca="1"/>
        <v>1</v>
      </c>
    </row>
    <row r="169" spans="1:21" x14ac:dyDescent="0.35">
      <c r="A169" s="36" t="s">
        <v>828</v>
      </c>
      <c r="B169" t="str">
        <f t="array" aca="1" ref="B169:U169" ca="1">_xll.PICurrVal('Amravati Datalink'!$B$2:$U$2,0,'Amravati Datalink'!$A$169)</f>
        <v>Akola</v>
      </c>
      <c r="C169" t="str">
        <f ca="1"/>
        <v>Akola</v>
      </c>
      <c r="D169" t="str">
        <f ca="1"/>
        <v>Akola</v>
      </c>
      <c r="E169" t="str">
        <f ca="1"/>
        <v>Akola</v>
      </c>
      <c r="F169" t="str">
        <f ca="1"/>
        <v>20028565</v>
      </c>
      <c r="G169" t="str">
        <f ca="1"/>
        <v>Akot 84 VRRWSS Tq. Akola, Akot &amp; Telhara Dist. Akola</v>
      </c>
      <c r="H169" t="str">
        <f ca="1"/>
        <v>Khaparwadi Bk.</v>
      </c>
      <c r="I169" t="str">
        <f ca="1"/>
        <v>Existing 0.50 LL ESR</v>
      </c>
      <c r="J169">
        <f ca="1"/>
        <v>0</v>
      </c>
      <c r="K169">
        <f ca="1"/>
        <v>0</v>
      </c>
      <c r="L169" t="str">
        <f ca="1"/>
        <v>Pt Created</v>
      </c>
      <c r="M169">
        <f ca="1"/>
        <v>1</v>
      </c>
      <c r="N169">
        <f ca="1"/>
        <v>0</v>
      </c>
      <c r="O169">
        <f ca="1"/>
        <v>0</v>
      </c>
      <c r="P169">
        <f ca="1"/>
        <v>1</v>
      </c>
      <c r="Q169">
        <f ca="1"/>
        <v>0</v>
      </c>
      <c r="R169">
        <f ca="1"/>
        <v>0</v>
      </c>
      <c r="S169">
        <f ca="1"/>
        <v>0</v>
      </c>
      <c r="T169">
        <f ca="1"/>
        <v>0</v>
      </c>
      <c r="U169">
        <f ca="1"/>
        <v>0</v>
      </c>
    </row>
    <row r="170" spans="1:21" x14ac:dyDescent="0.35">
      <c r="A170" s="36" t="s">
        <v>555</v>
      </c>
      <c r="B170" t="str">
        <f t="array" aca="1" ref="B170:U170" ca="1">_xll.PICurrVal('Amravati Datalink'!$B$2:$U$2,0,'Amravati Datalink'!$A$170)</f>
        <v>Akola</v>
      </c>
      <c r="C170" t="str">
        <f ca="1"/>
        <v>Buldhana</v>
      </c>
      <c r="D170" t="str">
        <f ca="1"/>
        <v>Buldhana</v>
      </c>
      <c r="E170" t="str">
        <f ca="1"/>
        <v>Motala</v>
      </c>
      <c r="F170" t="str">
        <f ca="1"/>
        <v>20027978</v>
      </c>
      <c r="G170" t="str">
        <f ca="1"/>
        <v>Dhamangaon Deshmukh &amp; 9 Villages RRWSS</v>
      </c>
      <c r="H170" t="str">
        <f ca="1"/>
        <v>Bhangi Vasti</v>
      </c>
      <c r="I170" t="str">
        <f ca="1"/>
        <v>Proposed 0.25 LL ESR</v>
      </c>
      <c r="J170">
        <f ca="1"/>
        <v>0</v>
      </c>
      <c r="K170" t="str">
        <f ca="1"/>
        <v>Pt Created</v>
      </c>
      <c r="L170">
        <f ca="1"/>
        <v>0</v>
      </c>
      <c r="M170">
        <f ca="1"/>
        <v>1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0</v>
      </c>
      <c r="S170">
        <f ca="1"/>
        <v>0</v>
      </c>
      <c r="T170">
        <f ca="1"/>
        <v>0</v>
      </c>
      <c r="U170">
        <f ca="1"/>
        <v>1</v>
      </c>
    </row>
    <row r="171" spans="1:21" x14ac:dyDescent="0.35">
      <c r="A171" s="36" t="s">
        <v>234</v>
      </c>
      <c r="B171" t="str">
        <f t="array" aca="1" ref="B171:U171" ca="1">_xll.PICurrVal('Amravati Datalink'!$B$2:$U$2,0,'Amravati Datalink'!$A$171)</f>
        <v>Amravati</v>
      </c>
      <c r="C171" t="str">
        <f ca="1"/>
        <v>Amravati</v>
      </c>
      <c r="D171" t="str">
        <f ca="1"/>
        <v>Achalpur</v>
      </c>
      <c r="E171" t="str">
        <f ca="1"/>
        <v>Chandur Bazar</v>
      </c>
      <c r="F171" t="str">
        <f ca="1"/>
        <v>7945938</v>
      </c>
      <c r="G171" t="str">
        <f ca="1"/>
        <v>83 Village RRWS Scheme MJP RR (C 39)</v>
      </c>
      <c r="H171" t="str">
        <f ca="1"/>
        <v>Kharpi</v>
      </c>
      <c r="I171" t="str">
        <f ca="1"/>
        <v>Existing 2 LL ESR</v>
      </c>
      <c r="J171">
        <f ca="1"/>
        <v>0.30000001192092896</v>
      </c>
      <c r="K171">
        <f ca="1"/>
        <v>0</v>
      </c>
      <c r="L171">
        <f ca="1"/>
        <v>35.052398681640625</v>
      </c>
      <c r="M171">
        <f ca="1"/>
        <v>1</v>
      </c>
      <c r="N171">
        <f ca="1"/>
        <v>0</v>
      </c>
      <c r="O171">
        <f ca="1"/>
        <v>0</v>
      </c>
      <c r="P171">
        <f ca="1"/>
        <v>1</v>
      </c>
      <c r="Q171">
        <f ca="1"/>
        <v>0</v>
      </c>
      <c r="R171">
        <f ca="1"/>
        <v>0</v>
      </c>
      <c r="S171">
        <f ca="1"/>
        <v>1</v>
      </c>
      <c r="T171">
        <f ca="1"/>
        <v>0</v>
      </c>
      <c r="U171">
        <f ca="1"/>
        <v>0</v>
      </c>
    </row>
    <row r="172" spans="1:21" x14ac:dyDescent="0.35">
      <c r="A172" s="36" t="s">
        <v>70</v>
      </c>
      <c r="B172" t="str">
        <f t="array" aca="1" ref="B172:U172" ca="1">_xll.PICurrVal('Amravati Datalink'!$B$2:$U$2,0,'Amravati Datalink'!$A$172)</f>
        <v>Amravati</v>
      </c>
      <c r="C172" t="str">
        <f ca="1"/>
        <v>Amravati</v>
      </c>
      <c r="D172" t="str">
        <f ca="1"/>
        <v>Achalpur</v>
      </c>
      <c r="E172" t="str">
        <f ca="1"/>
        <v>Chandur Bazar</v>
      </c>
      <c r="F172" t="str">
        <f ca="1"/>
        <v>7945938</v>
      </c>
      <c r="G172" t="str">
        <f ca="1"/>
        <v>83 Village RRWS Scheme MJP RR (C 39)</v>
      </c>
      <c r="H172" t="str">
        <f ca="1"/>
        <v>Kumbhi</v>
      </c>
      <c r="I172" t="str">
        <f ca="1"/>
        <v>Existing 0.50 LL ESR</v>
      </c>
      <c r="J172">
        <f ca="1"/>
        <v>0</v>
      </c>
      <c r="K172">
        <f ca="1"/>
        <v>0</v>
      </c>
      <c r="L172">
        <f ca="1"/>
        <v>0</v>
      </c>
      <c r="M172">
        <f ca="1"/>
        <v>1</v>
      </c>
      <c r="N172">
        <f ca="1"/>
        <v>0</v>
      </c>
      <c r="O172">
        <f ca="1"/>
        <v>0</v>
      </c>
      <c r="P172">
        <f ca="1"/>
        <v>0</v>
      </c>
      <c r="Q172">
        <f ca="1"/>
        <v>1</v>
      </c>
      <c r="R172">
        <f ca="1"/>
        <v>0</v>
      </c>
      <c r="S172">
        <f ca="1"/>
        <v>1</v>
      </c>
      <c r="T172">
        <f ca="1"/>
        <v>0</v>
      </c>
      <c r="U172">
        <f ca="1"/>
        <v>0</v>
      </c>
    </row>
    <row r="173" spans="1:21" x14ac:dyDescent="0.35">
      <c r="A173" s="36" t="s">
        <v>1141</v>
      </c>
      <c r="B173" t="str">
        <f t="array" aca="1" ref="B173:U173" ca="1">_xll.PICurrVal('Amravati Datalink'!$B$2:$U$2,0,'Amravati Datalink'!$A$173)</f>
        <v>Amravati</v>
      </c>
      <c r="C173" t="str">
        <f ca="1"/>
        <v>Amravati</v>
      </c>
      <c r="D173" t="str">
        <f ca="1"/>
        <v>Amravati - 2</v>
      </c>
      <c r="E173" t="str">
        <f ca="1"/>
        <v>Nandgaon Khandeshwar</v>
      </c>
      <c r="F173" t="str">
        <f ca="1"/>
        <v>20030263</v>
      </c>
      <c r="G173" t="str">
        <f ca="1"/>
        <v>Dhanora Gurav &amp; 8 Villages RRWS</v>
      </c>
      <c r="H173" t="str">
        <f ca="1"/>
        <v>Palas Mandal</v>
      </c>
      <c r="I173" t="str">
        <f ca="1"/>
        <v>Existing 0.50 LL ESR</v>
      </c>
      <c r="J173">
        <f ca="1"/>
        <v>0</v>
      </c>
      <c r="K173" t="str">
        <f ca="1"/>
        <v>Pt Created</v>
      </c>
      <c r="L173">
        <f ca="1"/>
        <v>0.69999998807907104</v>
      </c>
      <c r="M173">
        <f ca="1"/>
        <v>0</v>
      </c>
      <c r="N173">
        <f ca="1"/>
        <v>0</v>
      </c>
      <c r="O173">
        <f ca="1"/>
        <v>1</v>
      </c>
      <c r="P173">
        <f ca="1"/>
        <v>0</v>
      </c>
      <c r="Q173">
        <f ca="1"/>
        <v>0</v>
      </c>
      <c r="R173">
        <f ca="1"/>
        <v>0</v>
      </c>
      <c r="S173">
        <f ca="1"/>
        <v>0</v>
      </c>
      <c r="T173">
        <f ca="1"/>
        <v>0</v>
      </c>
      <c r="U173">
        <f ca="1"/>
        <v>1</v>
      </c>
    </row>
    <row r="174" spans="1:21" x14ac:dyDescent="0.35">
      <c r="A174" s="36" t="s">
        <v>228</v>
      </c>
      <c r="B174" t="str">
        <f t="array" aca="1" ref="B174:U174" ca="1">_xll.PICurrVal('Amravati Datalink'!$B$2:$U$2,0,'Amravati Datalink'!$A$174)</f>
        <v>Amravati</v>
      </c>
      <c r="C174" t="str">
        <f ca="1"/>
        <v>Amravati W.M</v>
      </c>
      <c r="D174" t="str">
        <f ca="1"/>
        <v>W.M.Amravati - 2</v>
      </c>
      <c r="E174" t="str">
        <f ca="1"/>
        <v>Chandur Bazar</v>
      </c>
      <c r="F174" t="str">
        <f ca="1"/>
        <v>20003791</v>
      </c>
      <c r="G174" t="str">
        <f ca="1"/>
        <v>105 Villages RRWSS</v>
      </c>
      <c r="H174" t="str">
        <f ca="1"/>
        <v>Makrampur</v>
      </c>
      <c r="I174" t="str">
        <f ca="1"/>
        <v>Existing 0.30 LL ESR</v>
      </c>
      <c r="J174">
        <f ca="1"/>
        <v>0</v>
      </c>
      <c r="K174" t="str">
        <f ca="1"/>
        <v>Pt Created</v>
      </c>
      <c r="L174">
        <f ca="1"/>
        <v>0</v>
      </c>
      <c r="M174">
        <f ca="1"/>
        <v>1</v>
      </c>
      <c r="N174">
        <f ca="1"/>
        <v>0</v>
      </c>
      <c r="O174">
        <f ca="1"/>
        <v>0</v>
      </c>
      <c r="P174">
        <f ca="1"/>
        <v>0</v>
      </c>
      <c r="Q174">
        <f ca="1"/>
        <v>0</v>
      </c>
      <c r="R174">
        <f ca="1"/>
        <v>0</v>
      </c>
      <c r="S174">
        <f ca="1"/>
        <v>1</v>
      </c>
      <c r="T174">
        <f ca="1"/>
        <v>0</v>
      </c>
      <c r="U174">
        <f ca="1"/>
        <v>0</v>
      </c>
    </row>
    <row r="175" spans="1:21" x14ac:dyDescent="0.35">
      <c r="A175" s="36" t="s">
        <v>150</v>
      </c>
      <c r="B175" t="str">
        <f t="array" aca="1" ref="B175:U175" ca="1">_xll.PICurrVal('Amravati Datalink'!$B$2:$U$2,0,'Amravati Datalink'!$A$175)</f>
        <v>Amravati</v>
      </c>
      <c r="C175" t="str">
        <f ca="1"/>
        <v>Amravati</v>
      </c>
      <c r="D175" t="str">
        <f ca="1"/>
        <v>Achalpur</v>
      </c>
      <c r="E175" t="str">
        <f ca="1"/>
        <v>Chandur Bazar</v>
      </c>
      <c r="F175" t="str">
        <f ca="1"/>
        <v>7945938</v>
      </c>
      <c r="G175" t="str">
        <f ca="1"/>
        <v>83 Village RRWS Scheme MJP RR (C 39)</v>
      </c>
      <c r="H175" t="str">
        <f ca="1"/>
        <v>Deomali</v>
      </c>
      <c r="I175" t="str">
        <f ca="1"/>
        <v>Existing 2 LL ESR- Outlet-1</v>
      </c>
      <c r="J175">
        <f ca="1"/>
        <v>0</v>
      </c>
      <c r="K175">
        <f ca="1"/>
        <v>0</v>
      </c>
      <c r="L175">
        <f ca="1"/>
        <v>0</v>
      </c>
      <c r="M175">
        <f ca="1"/>
        <v>1</v>
      </c>
      <c r="N175">
        <f ca="1"/>
        <v>0</v>
      </c>
      <c r="O175">
        <f ca="1"/>
        <v>0</v>
      </c>
      <c r="P175">
        <f ca="1"/>
        <v>1</v>
      </c>
      <c r="Q175">
        <f ca="1"/>
        <v>0</v>
      </c>
      <c r="R175">
        <f ca="1"/>
        <v>0</v>
      </c>
      <c r="S175">
        <f ca="1"/>
        <v>1</v>
      </c>
      <c r="T175">
        <f ca="1"/>
        <v>0</v>
      </c>
      <c r="U175">
        <f ca="1"/>
        <v>0</v>
      </c>
    </row>
    <row r="176" spans="1:21" x14ac:dyDescent="0.35">
      <c r="A176" s="36" t="s">
        <v>556</v>
      </c>
      <c r="B176" t="str">
        <f t="array" aca="1" ref="B176:U176" ca="1">_xll.PICurrVal('Amravati Datalink'!$B$2:$U$2,0,'Amravati Datalink'!$A$176)</f>
        <v>Akola</v>
      </c>
      <c r="C176" t="str">
        <f ca="1"/>
        <v>Buldhana</v>
      </c>
      <c r="D176" t="str">
        <f ca="1"/>
        <v>Buldhana</v>
      </c>
      <c r="E176" t="str">
        <f ca="1"/>
        <v>Motala</v>
      </c>
      <c r="F176" t="str">
        <f ca="1"/>
        <v>20027978</v>
      </c>
      <c r="G176" t="str">
        <f ca="1"/>
        <v>Dhamangaon Deshmukh &amp; 9 Villages RRWSS</v>
      </c>
      <c r="H176" t="str">
        <f ca="1"/>
        <v>Bhangi Tanda</v>
      </c>
      <c r="I176" t="str">
        <f ca="1"/>
        <v>Existing 0.15 LL ESR</v>
      </c>
      <c r="J176">
        <f ca="1"/>
        <v>0</v>
      </c>
      <c r="K176">
        <f ca="1"/>
        <v>0</v>
      </c>
      <c r="L176">
        <f ca="1"/>
        <v>0</v>
      </c>
      <c r="M176">
        <f ca="1"/>
        <v>1</v>
      </c>
      <c r="N176">
        <f ca="1"/>
        <v>0</v>
      </c>
      <c r="O176">
        <f ca="1"/>
        <v>0</v>
      </c>
      <c r="P176">
        <f ca="1"/>
        <v>0</v>
      </c>
      <c r="Q176">
        <f ca="1"/>
        <v>0</v>
      </c>
      <c r="R176">
        <f ca="1"/>
        <v>1</v>
      </c>
      <c r="S176">
        <f ca="1"/>
        <v>1</v>
      </c>
      <c r="T176">
        <f ca="1"/>
        <v>0</v>
      </c>
      <c r="U176">
        <f ca="1"/>
        <v>0</v>
      </c>
    </row>
    <row r="177" spans="1:21" x14ac:dyDescent="0.35">
      <c r="A177" s="36" t="s">
        <v>439</v>
      </c>
      <c r="B177" t="str">
        <f t="array" aca="1" ref="B177:U177" ca="1">_xll.PICurrVal('Amravati Datalink'!$B$2:$U$2,0,'Amravati Datalink'!$A$177)</f>
        <v>Amravati</v>
      </c>
      <c r="C177" t="str">
        <f ca="1"/>
        <v>Yavatmal</v>
      </c>
      <c r="D177" t="str">
        <f ca="1"/>
        <v>Pusad</v>
      </c>
      <c r="E177" t="str">
        <f ca="1"/>
        <v>Pusad</v>
      </c>
      <c r="F177" t="str">
        <f ca="1"/>
        <v>20028563</v>
      </c>
      <c r="G177" t="str">
        <f ca="1"/>
        <v>Malpathar 28 Villages, (Reju.)</v>
      </c>
      <c r="H177" t="str">
        <f ca="1"/>
        <v>Aamti</v>
      </c>
      <c r="I177" t="str">
        <f ca="1"/>
        <v>Existing 0.30 LL ESR</v>
      </c>
      <c r="J177" t="str">
        <f ca="1"/>
        <v>Pt Created</v>
      </c>
      <c r="K177">
        <f ca="1"/>
        <v>0</v>
      </c>
      <c r="L177">
        <f ca="1"/>
        <v>0</v>
      </c>
      <c r="M177">
        <f ca="1"/>
        <v>0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1</v>
      </c>
      <c r="S177">
        <f ca="1"/>
        <v>1</v>
      </c>
      <c r="T177">
        <f ca="1"/>
        <v>0</v>
      </c>
      <c r="U177">
        <f ca="1"/>
        <v>0</v>
      </c>
    </row>
    <row r="178" spans="1:21" x14ac:dyDescent="0.35">
      <c r="A178" s="36" t="s">
        <v>897</v>
      </c>
      <c r="B178" t="str">
        <f t="array" aca="1" ref="B178:U178" ca="1">_xll.PICurrVal('Amravati Datalink'!$B$2:$U$2,0,'Amravati Datalink'!$A$178)</f>
        <v>Akola</v>
      </c>
      <c r="C178" t="str">
        <f ca="1"/>
        <v>Akola</v>
      </c>
      <c r="D178" t="str">
        <f ca="1"/>
        <v>Akola</v>
      </c>
      <c r="E178" t="str">
        <f ca="1"/>
        <v>Akola</v>
      </c>
      <c r="F178" t="str">
        <f ca="1"/>
        <v>20028565</v>
      </c>
      <c r="G178" t="str">
        <f ca="1"/>
        <v>Akot 84 VRRWSS Tq. Akola, Akot &amp; Telhara Dist. Akola</v>
      </c>
      <c r="H178" t="str">
        <f ca="1"/>
        <v>Sangavi</v>
      </c>
      <c r="I178" t="str">
        <f ca="1"/>
        <v>Existing 0.20 LL ESR</v>
      </c>
      <c r="J178">
        <f ca="1"/>
        <v>0</v>
      </c>
      <c r="K178">
        <f ca="1"/>
        <v>0</v>
      </c>
      <c r="L178">
        <f ca="1"/>
        <v>0</v>
      </c>
      <c r="M178">
        <f ca="1"/>
        <v>1</v>
      </c>
      <c r="N178">
        <f ca="1"/>
        <v>0</v>
      </c>
      <c r="O178">
        <f ca="1"/>
        <v>0</v>
      </c>
      <c r="P178">
        <f ca="1"/>
        <v>0</v>
      </c>
      <c r="Q178">
        <f ca="1"/>
        <v>0</v>
      </c>
      <c r="R178">
        <f ca="1"/>
        <v>1</v>
      </c>
      <c r="S178">
        <f ca="1"/>
        <v>1</v>
      </c>
      <c r="T178">
        <f ca="1"/>
        <v>0</v>
      </c>
      <c r="U178">
        <f ca="1"/>
        <v>0</v>
      </c>
    </row>
    <row r="179" spans="1:21" x14ac:dyDescent="0.35">
      <c r="A179" s="36" t="s">
        <v>211</v>
      </c>
      <c r="B179" t="str">
        <f t="array" aca="1" ref="B179:U179" ca="1">_xll.PICurrVal('Amravati Datalink'!$B$2:$U$2,0,'Amravati Datalink'!$A$179)</f>
        <v>Amravati</v>
      </c>
      <c r="C179" t="str">
        <f ca="1"/>
        <v>Amravati W.M</v>
      </c>
      <c r="D179" t="str">
        <f ca="1"/>
        <v>W.M.Amravati - 2</v>
      </c>
      <c r="E179" t="str">
        <f ca="1"/>
        <v>Amravati</v>
      </c>
      <c r="F179" t="str">
        <f ca="1"/>
        <v>20003791</v>
      </c>
      <c r="G179" t="str">
        <f ca="1"/>
        <v>105 Villages RRWSS</v>
      </c>
      <c r="H179" t="str">
        <f ca="1"/>
        <v>Sayat</v>
      </c>
      <c r="I179" t="str">
        <f ca="1"/>
        <v>Existing 0.20 LL ESR</v>
      </c>
      <c r="J179">
        <f ca="1"/>
        <v>0</v>
      </c>
      <c r="K179">
        <f ca="1"/>
        <v>0</v>
      </c>
      <c r="L179">
        <f ca="1"/>
        <v>0</v>
      </c>
      <c r="M179">
        <f ca="1"/>
        <v>1</v>
      </c>
      <c r="N179">
        <f ca="1"/>
        <v>0</v>
      </c>
      <c r="O179">
        <f ca="1"/>
        <v>0</v>
      </c>
      <c r="P179">
        <f ca="1"/>
        <v>1</v>
      </c>
      <c r="Q179">
        <f ca="1"/>
        <v>0</v>
      </c>
      <c r="R179">
        <f ca="1"/>
        <v>0</v>
      </c>
      <c r="S179">
        <f ca="1"/>
        <v>1</v>
      </c>
      <c r="T179">
        <f ca="1"/>
        <v>0</v>
      </c>
      <c r="U179">
        <f ca="1"/>
        <v>0</v>
      </c>
    </row>
    <row r="180" spans="1:21" x14ac:dyDescent="0.35">
      <c r="A180" s="36" t="s">
        <v>212</v>
      </c>
      <c r="B180" t="str">
        <f t="array" aca="1" ref="B180:U180" ca="1">_xll.PICurrVal('Amravati Datalink'!$B$2:$U$2,0,'Amravati Datalink'!$A$180)</f>
        <v>Amravati</v>
      </c>
      <c r="C180" t="str">
        <f ca="1"/>
        <v>Amravati W.M</v>
      </c>
      <c r="D180" t="str">
        <f ca="1"/>
        <v>W.M.Amravati - 2</v>
      </c>
      <c r="E180" t="str">
        <f ca="1"/>
        <v>Amravati</v>
      </c>
      <c r="F180" t="str">
        <f ca="1"/>
        <v>20003791</v>
      </c>
      <c r="G180" t="str">
        <f ca="1"/>
        <v>105 Villages RRWSS</v>
      </c>
      <c r="H180" t="str">
        <f ca="1"/>
        <v>Sayat</v>
      </c>
      <c r="I180" t="str">
        <f ca="1"/>
        <v>Existing 0.75 LL ESR</v>
      </c>
      <c r="J180">
        <f ca="1"/>
        <v>0</v>
      </c>
      <c r="K180">
        <f ca="1"/>
        <v>0</v>
      </c>
      <c r="L180">
        <f ca="1"/>
        <v>0</v>
      </c>
      <c r="M180">
        <f ca="1"/>
        <v>1</v>
      </c>
      <c r="N180">
        <f ca="1"/>
        <v>0</v>
      </c>
      <c r="O180">
        <f ca="1"/>
        <v>0</v>
      </c>
      <c r="P180">
        <f ca="1"/>
        <v>1</v>
      </c>
      <c r="Q180">
        <f ca="1"/>
        <v>0</v>
      </c>
      <c r="R180">
        <f ca="1"/>
        <v>0</v>
      </c>
      <c r="S180">
        <f ca="1"/>
        <v>1</v>
      </c>
      <c r="T180">
        <f ca="1"/>
        <v>0</v>
      </c>
      <c r="U180">
        <f ca="1"/>
        <v>0</v>
      </c>
    </row>
    <row r="181" spans="1:21" x14ac:dyDescent="0.35">
      <c r="A181" s="36" t="s">
        <v>96</v>
      </c>
      <c r="B181" t="str">
        <f t="array" aca="1" ref="B181:U181" ca="1">_xll.PICurrVal('Amravati Datalink'!$B$2:$U$2,0,'Amravati Datalink'!$A$181)</f>
        <v>Akola</v>
      </c>
      <c r="C181" t="str">
        <f ca="1"/>
        <v>Akola</v>
      </c>
      <c r="D181" t="str">
        <f ca="1"/>
        <v>Akola</v>
      </c>
      <c r="E181" t="str">
        <f ca="1"/>
        <v>Akola</v>
      </c>
      <c r="F181" t="str">
        <f ca="1"/>
        <v>20028565</v>
      </c>
      <c r="G181" t="str">
        <f ca="1"/>
        <v>Akot 84 VRRWSS Tq. Akola, Akot &amp; Telhara Dist. Akola</v>
      </c>
      <c r="H181" t="str">
        <f ca="1"/>
        <v>Sonbardi</v>
      </c>
      <c r="I181" t="str">
        <f ca="1"/>
        <v>Existing 0.20 LL ESR</v>
      </c>
      <c r="J181">
        <f ca="1"/>
        <v>0</v>
      </c>
      <c r="K181" t="str">
        <f ca="1"/>
        <v>Pt Created</v>
      </c>
      <c r="L181">
        <f ca="1"/>
        <v>0</v>
      </c>
      <c r="M181">
        <f ca="1"/>
        <v>0</v>
      </c>
      <c r="N181">
        <f ca="1"/>
        <v>0</v>
      </c>
      <c r="O181">
        <f ca="1"/>
        <v>1</v>
      </c>
      <c r="P181">
        <f ca="1"/>
        <v>0</v>
      </c>
      <c r="Q181">
        <f ca="1"/>
        <v>0</v>
      </c>
      <c r="R181">
        <f ca="1"/>
        <v>0</v>
      </c>
      <c r="S181">
        <f ca="1"/>
        <v>1</v>
      </c>
      <c r="T181">
        <f ca="1"/>
        <v>0</v>
      </c>
      <c r="U181">
        <f ca="1"/>
        <v>0</v>
      </c>
    </row>
    <row r="182" spans="1:21" x14ac:dyDescent="0.35">
      <c r="A182" s="36" t="s">
        <v>120</v>
      </c>
      <c r="B182" t="str">
        <f t="array" aca="1" ref="B182:U182" ca="1">_xll.PICurrVal('Amravati Datalink'!$B$2:$U$2,0,'Amravati Datalink'!$A$182)</f>
        <v>Amravati</v>
      </c>
      <c r="C182" t="str">
        <f ca="1"/>
        <v>Amravati W.M</v>
      </c>
      <c r="D182" t="str">
        <f ca="1"/>
        <v>W.M.Amravati - 2</v>
      </c>
      <c r="E182" t="str">
        <f ca="1"/>
        <v>Amravati</v>
      </c>
      <c r="F182" t="str">
        <f ca="1"/>
        <v>20003791</v>
      </c>
      <c r="G182" t="str">
        <f ca="1"/>
        <v>105 Villages RRWSS</v>
      </c>
      <c r="H182" t="str">
        <f ca="1"/>
        <v>Shirajgaon</v>
      </c>
      <c r="I182" t="str">
        <f ca="1"/>
        <v>Existing 1.5 LL ESR-1</v>
      </c>
      <c r="J182">
        <f ca="1"/>
        <v>0</v>
      </c>
      <c r="K182">
        <f ca="1"/>
        <v>0</v>
      </c>
      <c r="L182">
        <f ca="1"/>
        <v>25.927999496459961</v>
      </c>
      <c r="M182">
        <f ca="1"/>
        <v>1</v>
      </c>
      <c r="N182">
        <f ca="1"/>
        <v>0</v>
      </c>
      <c r="O182">
        <f ca="1"/>
        <v>0</v>
      </c>
      <c r="P182">
        <f ca="1"/>
        <v>1</v>
      </c>
      <c r="Q182">
        <f ca="1"/>
        <v>0</v>
      </c>
      <c r="R182">
        <f ca="1"/>
        <v>0</v>
      </c>
      <c r="S182">
        <f ca="1"/>
        <v>1</v>
      </c>
      <c r="T182">
        <f ca="1"/>
        <v>0</v>
      </c>
      <c r="U182">
        <f ca="1"/>
        <v>0</v>
      </c>
    </row>
    <row r="183" spans="1:21" x14ac:dyDescent="0.35">
      <c r="A183" s="36" t="s">
        <v>718</v>
      </c>
      <c r="B183" t="str">
        <f t="array" aca="1" ref="B183:U183" ca="1">_xll.PICurrVal('Amravati Datalink'!$B$2:$U$2,0,'Amravati Datalink'!$A$183)</f>
        <v>Akola</v>
      </c>
      <c r="C183" t="str">
        <f ca="1"/>
        <v>Akola</v>
      </c>
      <c r="D183" t="str">
        <f ca="1"/>
        <v>Akola</v>
      </c>
      <c r="E183" t="str">
        <f ca="1"/>
        <v>Akola</v>
      </c>
      <c r="F183" t="str">
        <f ca="1"/>
        <v>20028565</v>
      </c>
      <c r="G183" t="str">
        <f ca="1"/>
        <v>Akot 84 VRRWSS Tq. Akola, Akot &amp; Telhara Dist. Akola</v>
      </c>
      <c r="H183" t="str">
        <f ca="1"/>
        <v>Warur</v>
      </c>
      <c r="I183" t="str">
        <f ca="1"/>
        <v>Existing 1.25 LL ESR</v>
      </c>
      <c r="J183">
        <f ca="1"/>
        <v>0</v>
      </c>
      <c r="K183">
        <f ca="1"/>
        <v>0</v>
      </c>
      <c r="L183">
        <f ca="1"/>
        <v>40.853500366210938</v>
      </c>
      <c r="M183">
        <f ca="1"/>
        <v>1</v>
      </c>
      <c r="N183">
        <f ca="1"/>
        <v>0</v>
      </c>
      <c r="O183">
        <f ca="1"/>
        <v>0</v>
      </c>
      <c r="P183">
        <f ca="1"/>
        <v>0</v>
      </c>
      <c r="Q183">
        <f ca="1"/>
        <v>0</v>
      </c>
      <c r="R183">
        <f ca="1"/>
        <v>1</v>
      </c>
      <c r="S183">
        <f ca="1"/>
        <v>1</v>
      </c>
      <c r="T183">
        <f ca="1"/>
        <v>0</v>
      </c>
      <c r="U183">
        <f ca="1"/>
        <v>0</v>
      </c>
    </row>
    <row r="184" spans="1:21" x14ac:dyDescent="0.35">
      <c r="A184" s="36" t="s">
        <v>466</v>
      </c>
      <c r="B184" t="str">
        <f t="array" aca="1" ref="B184:U184" ca="1">_xll.PICurrVal('Amravati Datalink'!$B$2:$U$2,0,'Amravati Datalink'!$A$184)</f>
        <v>Amravati</v>
      </c>
      <c r="C184" t="str">
        <f ca="1"/>
        <v>Amravati W.M</v>
      </c>
      <c r="D184" t="str">
        <f ca="1"/>
        <v>W.M.Amravati - 2</v>
      </c>
      <c r="E184" t="str">
        <f ca="1"/>
        <v>Bhatkuli</v>
      </c>
      <c r="F184" t="str">
        <f ca="1"/>
        <v>20003791</v>
      </c>
      <c r="G184" t="str">
        <f ca="1"/>
        <v>105 Villages RRWSS</v>
      </c>
      <c r="H184" t="str">
        <f ca="1"/>
        <v>Chimnapur E.</v>
      </c>
      <c r="I184" t="str">
        <f ca="1"/>
        <v>Existing ESR 0.75 LL</v>
      </c>
      <c r="J184" t="str">
        <f ca="1"/>
        <v>Pt Created</v>
      </c>
      <c r="K184">
        <f ca="1"/>
        <v>0</v>
      </c>
      <c r="L184">
        <f ca="1"/>
        <v>0</v>
      </c>
      <c r="M184">
        <f ca="1"/>
        <v>0</v>
      </c>
      <c r="N184">
        <f ca="1"/>
        <v>0</v>
      </c>
      <c r="O184">
        <f ca="1"/>
        <v>0</v>
      </c>
      <c r="P184">
        <f ca="1"/>
        <v>1</v>
      </c>
      <c r="Q184">
        <f ca="1"/>
        <v>0</v>
      </c>
      <c r="R184">
        <f ca="1"/>
        <v>0</v>
      </c>
      <c r="S184">
        <f ca="1"/>
        <v>1</v>
      </c>
      <c r="T184">
        <f ca="1"/>
        <v>0</v>
      </c>
      <c r="U184">
        <f ca="1"/>
        <v>0</v>
      </c>
    </row>
    <row r="185" spans="1:21" x14ac:dyDescent="0.35">
      <c r="A185" s="36" t="s">
        <v>151</v>
      </c>
      <c r="B185" t="str">
        <f t="array" aca="1" ref="B185:U185" ca="1">_xll.PICurrVal('Amravati Datalink'!$B$2:$U$2,0,'Amravati Datalink'!$A$185)</f>
        <v>Amravati</v>
      </c>
      <c r="C185" t="str">
        <f ca="1"/>
        <v>Amravati W.M</v>
      </c>
      <c r="D185" t="str">
        <f ca="1"/>
        <v>W.M.Amravati - 2</v>
      </c>
      <c r="E185" t="str">
        <f ca="1"/>
        <v>Bhatkuli</v>
      </c>
      <c r="F185" t="str">
        <f ca="1"/>
        <v>20003791</v>
      </c>
      <c r="G185" t="str">
        <f ca="1"/>
        <v>105 Villages RRWSS</v>
      </c>
      <c r="H185" t="str">
        <f ca="1"/>
        <v>Ashti</v>
      </c>
      <c r="I185" t="str">
        <f ca="1"/>
        <v>Existing 0.85 LL ESR</v>
      </c>
      <c r="J185">
        <f ca="1"/>
        <v>0</v>
      </c>
      <c r="K185" t="str">
        <f ca="1"/>
        <v>Pt Created</v>
      </c>
      <c r="L185">
        <f ca="1"/>
        <v>33.770000457763672</v>
      </c>
      <c r="M185">
        <f ca="1"/>
        <v>1</v>
      </c>
      <c r="N185">
        <f ca="1"/>
        <v>0</v>
      </c>
      <c r="O185">
        <f ca="1"/>
        <v>0</v>
      </c>
      <c r="P185">
        <f ca="1"/>
        <v>0</v>
      </c>
      <c r="Q185">
        <f ca="1"/>
        <v>0</v>
      </c>
      <c r="R185">
        <f ca="1"/>
        <v>0</v>
      </c>
      <c r="S185">
        <f ca="1"/>
        <v>1</v>
      </c>
      <c r="T185">
        <f ca="1"/>
        <v>0</v>
      </c>
      <c r="U185">
        <f ca="1"/>
        <v>0</v>
      </c>
    </row>
    <row r="186" spans="1:21" x14ac:dyDescent="0.35">
      <c r="A186" s="36" t="s">
        <v>719</v>
      </c>
      <c r="B186" t="str">
        <f t="array" aca="1" ref="B186:U186" ca="1">_xll.PICurrVal('Amravati Datalink'!$B$2:$U$2,0,'Amravati Datalink'!$A$186)</f>
        <v>Akola</v>
      </c>
      <c r="C186" t="str">
        <f ca="1"/>
        <v>Akola</v>
      </c>
      <c r="D186" t="str">
        <f ca="1"/>
        <v>Akola</v>
      </c>
      <c r="E186" t="str">
        <f ca="1"/>
        <v>Akola</v>
      </c>
      <c r="F186" t="str">
        <f ca="1"/>
        <v>20028565</v>
      </c>
      <c r="G186" t="str">
        <f ca="1"/>
        <v>Akot 84 VRRWSS Tq. Akola, Akot &amp; Telhara Dist. Akola</v>
      </c>
      <c r="H186" t="str">
        <f ca="1"/>
        <v>Khaparwadi Kh.</v>
      </c>
      <c r="I186" t="str">
        <f ca="1"/>
        <v>Existing 0.15 LL ESR</v>
      </c>
      <c r="J186">
        <f ca="1"/>
        <v>0</v>
      </c>
      <c r="K186" t="str">
        <f ca="1"/>
        <v>Pt Created</v>
      </c>
      <c r="L186">
        <f ca="1"/>
        <v>0</v>
      </c>
      <c r="M186">
        <f ca="1"/>
        <v>1</v>
      </c>
      <c r="N186">
        <f ca="1"/>
        <v>0</v>
      </c>
      <c r="O186">
        <f ca="1"/>
        <v>0</v>
      </c>
      <c r="P186">
        <f ca="1"/>
        <v>0</v>
      </c>
      <c r="Q186">
        <f ca="1"/>
        <v>0</v>
      </c>
      <c r="R186">
        <f ca="1"/>
        <v>0</v>
      </c>
      <c r="S186">
        <f ca="1"/>
        <v>1</v>
      </c>
      <c r="T186">
        <f ca="1"/>
        <v>0</v>
      </c>
      <c r="U186">
        <f ca="1"/>
        <v>0</v>
      </c>
    </row>
    <row r="187" spans="1:21" x14ac:dyDescent="0.35">
      <c r="A187" s="36" t="s">
        <v>152</v>
      </c>
      <c r="B187" t="str">
        <f t="array" aca="1" ref="B187:U187" ca="1">_xll.PICurrVal('Amravati Datalink'!$B$2:$U$2,0,'Amravati Datalink'!$A$187)</f>
        <v>Amravati</v>
      </c>
      <c r="C187" t="str">
        <f ca="1"/>
        <v>Amravati</v>
      </c>
      <c r="D187" t="str">
        <f ca="1"/>
        <v>Achalpur</v>
      </c>
      <c r="E187" t="str">
        <f ca="1"/>
        <v>Achalpur</v>
      </c>
      <c r="F187" t="str">
        <f ca="1"/>
        <v>20029998</v>
      </c>
      <c r="G187" t="str">
        <f ca="1"/>
        <v>Shahanur &amp; 9 Villages RRWS</v>
      </c>
      <c r="H187" t="str">
        <f ca="1"/>
        <v>Walmikpur</v>
      </c>
      <c r="I187" t="str">
        <f ca="1"/>
        <v>Proposed 0.35 LL ESR</v>
      </c>
      <c r="J187">
        <f ca="1"/>
        <v>3.9900000095367432</v>
      </c>
      <c r="K187">
        <f ca="1"/>
        <v>0</v>
      </c>
      <c r="L187">
        <f ca="1"/>
        <v>0</v>
      </c>
      <c r="M187">
        <f ca="1"/>
        <v>1</v>
      </c>
      <c r="N187">
        <f ca="1"/>
        <v>0</v>
      </c>
      <c r="O187">
        <f ca="1"/>
        <v>0</v>
      </c>
      <c r="P187">
        <f ca="1"/>
        <v>0</v>
      </c>
      <c r="Q187">
        <f ca="1"/>
        <v>0</v>
      </c>
      <c r="R187">
        <f ca="1"/>
        <v>1</v>
      </c>
      <c r="S187">
        <f ca="1"/>
        <v>1</v>
      </c>
      <c r="T187">
        <f ca="1"/>
        <v>0</v>
      </c>
      <c r="U187">
        <f ca="1"/>
        <v>0</v>
      </c>
    </row>
    <row r="188" spans="1:21" x14ac:dyDescent="0.35">
      <c r="A188" s="36" t="s">
        <v>215</v>
      </c>
      <c r="B188" t="str">
        <f t="array" aca="1" ref="B188:U188" ca="1">_xll.PICurrVal('Amravati Datalink'!$B$2:$U$2,0,'Amravati Datalink'!$A$188)</f>
        <v>Amravati</v>
      </c>
      <c r="C188" t="str">
        <f ca="1"/>
        <v>Amravati W.M</v>
      </c>
      <c r="D188" t="str">
        <f ca="1"/>
        <v>W.M.Amravati - 2</v>
      </c>
      <c r="E188" t="str">
        <f ca="1"/>
        <v>Amravati</v>
      </c>
      <c r="F188" t="str">
        <f ca="1"/>
        <v>20003791</v>
      </c>
      <c r="G188" t="str">
        <f ca="1"/>
        <v>105 Villages RRWSS</v>
      </c>
      <c r="H188" t="str">
        <f ca="1"/>
        <v>Talwel</v>
      </c>
      <c r="I188" t="str">
        <f ca="1"/>
        <v>Existing 0.50 LL ESR -Outlet-2</v>
      </c>
      <c r="J188" t="str">
        <f ca="1"/>
        <v>Pt Created</v>
      </c>
      <c r="K188">
        <f ca="1"/>
        <v>0</v>
      </c>
      <c r="L188">
        <f ca="1"/>
        <v>0</v>
      </c>
      <c r="M188">
        <f ca="1"/>
        <v>0</v>
      </c>
      <c r="N188">
        <f ca="1"/>
        <v>0</v>
      </c>
      <c r="O188">
        <f ca="1"/>
        <v>0</v>
      </c>
      <c r="P188">
        <f ca="1"/>
        <v>0</v>
      </c>
      <c r="Q188">
        <f ca="1"/>
        <v>1</v>
      </c>
      <c r="R188">
        <f ca="1"/>
        <v>0</v>
      </c>
      <c r="S188">
        <f ca="1"/>
        <v>1</v>
      </c>
      <c r="T188">
        <f ca="1"/>
        <v>0</v>
      </c>
      <c r="U188">
        <f ca="1"/>
        <v>0</v>
      </c>
    </row>
    <row r="189" spans="1:21" x14ac:dyDescent="0.35">
      <c r="A189" s="36" t="s">
        <v>105</v>
      </c>
      <c r="B189" t="str">
        <f t="array" aca="1" ref="B189:U189" ca="1">_xll.PICurrVal('Amravati Datalink'!$B$2:$U$2,0,'Amravati Datalink'!$A$189)</f>
        <v>Amravati</v>
      </c>
      <c r="C189" t="str">
        <f ca="1"/>
        <v>Amravati W.M</v>
      </c>
      <c r="D189" t="str">
        <f ca="1"/>
        <v>W.M.Amravati - 2</v>
      </c>
      <c r="E189" t="str">
        <f ca="1"/>
        <v>Chandur Bazar</v>
      </c>
      <c r="F189" t="str">
        <f ca="1"/>
        <v>20003791</v>
      </c>
      <c r="G189" t="str">
        <f ca="1"/>
        <v>105 Villages RRWSS</v>
      </c>
      <c r="H189" t="str">
        <f ca="1"/>
        <v>Lasanapur</v>
      </c>
      <c r="I189" t="str">
        <f ca="1"/>
        <v>Existing 0.50 LL ESR</v>
      </c>
      <c r="J189">
        <f ca="1"/>
        <v>0</v>
      </c>
      <c r="K189">
        <f ca="1"/>
        <v>0</v>
      </c>
      <c r="L189">
        <f ca="1"/>
        <v>20.506999969482422</v>
      </c>
      <c r="M189">
        <f ca="1"/>
        <v>1</v>
      </c>
      <c r="N189">
        <f ca="1"/>
        <v>0</v>
      </c>
      <c r="O189">
        <f ca="1"/>
        <v>0</v>
      </c>
      <c r="P189">
        <f ca="1"/>
        <v>0</v>
      </c>
      <c r="Q189">
        <f ca="1"/>
        <v>0</v>
      </c>
      <c r="R189">
        <f ca="1"/>
        <v>1</v>
      </c>
      <c r="S189">
        <f ca="1"/>
        <v>1</v>
      </c>
      <c r="T189">
        <f ca="1"/>
        <v>0</v>
      </c>
      <c r="U189">
        <f ca="1"/>
        <v>0</v>
      </c>
    </row>
    <row r="190" spans="1:21" x14ac:dyDescent="0.35">
      <c r="A190" s="36" t="s">
        <v>69</v>
      </c>
      <c r="B190" t="str">
        <f t="array" aca="1" ref="B190:U190" ca="1">_xll.PICurrVal('Amravati Datalink'!$B$2:$U$2,0,'Amravati Datalink'!$A$190)</f>
        <v>Amravati</v>
      </c>
      <c r="C190" t="str">
        <f ca="1"/>
        <v>Amravati</v>
      </c>
      <c r="D190" t="str">
        <f ca="1"/>
        <v>Achalpur</v>
      </c>
      <c r="E190" t="str">
        <f ca="1"/>
        <v>Chandur Bazar</v>
      </c>
      <c r="F190" t="str">
        <f ca="1"/>
        <v>7945938</v>
      </c>
      <c r="G190" t="str">
        <f ca="1"/>
        <v>83 Village RRWS Scheme MJP RR (C 39)</v>
      </c>
      <c r="H190" t="str">
        <f ca="1"/>
        <v>Gourkheda</v>
      </c>
      <c r="I190" t="str">
        <f ca="1"/>
        <v>Existing 0.50 LL ESR</v>
      </c>
      <c r="J190">
        <f ca="1"/>
        <v>0</v>
      </c>
      <c r="K190">
        <f ca="1"/>
        <v>0</v>
      </c>
      <c r="L190">
        <f ca="1"/>
        <v>19.299600000000002</v>
      </c>
      <c r="M190">
        <f ca="1"/>
        <v>1</v>
      </c>
      <c r="N190">
        <f ca="1"/>
        <v>0</v>
      </c>
      <c r="O190">
        <f ca="1"/>
        <v>0</v>
      </c>
      <c r="P190">
        <f ca="1"/>
        <v>0</v>
      </c>
      <c r="Q190">
        <f ca="1"/>
        <v>0</v>
      </c>
      <c r="R190">
        <f ca="1"/>
        <v>1</v>
      </c>
      <c r="S190">
        <f ca="1"/>
        <v>1</v>
      </c>
      <c r="T190">
        <f ca="1"/>
        <v>0</v>
      </c>
      <c r="U190">
        <f ca="1"/>
        <v>0</v>
      </c>
    </row>
    <row r="191" spans="1:21" x14ac:dyDescent="0.35">
      <c r="A191" s="36" t="s">
        <v>829</v>
      </c>
      <c r="B191" t="str">
        <f t="array" aca="1" ref="B191:U191" ca="1">_xll.PICurrVal('Amravati Datalink'!$B$2:$U$2,0,'Amravati Datalink'!$A$191)</f>
        <v>Akola</v>
      </c>
      <c r="C191" t="str">
        <f ca="1"/>
        <v>Buldhana</v>
      </c>
      <c r="D191" t="str">
        <f ca="1"/>
        <v>Khamgaon</v>
      </c>
      <c r="E191" t="str">
        <f ca="1"/>
        <v>Nandura</v>
      </c>
      <c r="F191" t="str">
        <f ca="1"/>
        <v>20028083</v>
      </c>
      <c r="G191" t="str">
        <f ca="1"/>
        <v>Wadali &amp; 8 Villages RRWSS</v>
      </c>
      <c r="H191" t="str">
        <f ca="1"/>
        <v>Pimpalkuta Dhande</v>
      </c>
      <c r="I191" t="str">
        <f ca="1"/>
        <v>Proposed 0.50 LL ESR</v>
      </c>
      <c r="J191">
        <f ca="1"/>
        <v>0</v>
      </c>
      <c r="K191">
        <f ca="1"/>
        <v>0</v>
      </c>
      <c r="L191">
        <f ca="1"/>
        <v>11.911999702453613</v>
      </c>
      <c r="M191">
        <f ca="1"/>
        <v>1</v>
      </c>
      <c r="N191">
        <f ca="1"/>
        <v>0</v>
      </c>
      <c r="O191">
        <f ca="1"/>
        <v>0</v>
      </c>
      <c r="P191">
        <f ca="1"/>
        <v>1</v>
      </c>
      <c r="Q191">
        <f ca="1"/>
        <v>0</v>
      </c>
      <c r="R191">
        <f ca="1"/>
        <v>0</v>
      </c>
      <c r="S191">
        <f ca="1"/>
        <v>1</v>
      </c>
      <c r="T191">
        <f ca="1"/>
        <v>0</v>
      </c>
      <c r="U191">
        <f ca="1"/>
        <v>0</v>
      </c>
    </row>
    <row r="192" spans="1:21" x14ac:dyDescent="0.35">
      <c r="A192" s="36" t="s">
        <v>887</v>
      </c>
      <c r="B192" t="str">
        <f t="array" aca="1" ref="B192:U192" ca="1">_xll.PICurrVal('Amravati Datalink'!$B$2:$U$2,0,'Amravati Datalink'!$A$192)</f>
        <v>Amravati</v>
      </c>
      <c r="C192" t="str">
        <f ca="1"/>
        <v>Amravati</v>
      </c>
      <c r="D192" t="str">
        <f ca="1"/>
        <v>Amravati - 2</v>
      </c>
      <c r="E192" t="str">
        <f ca="1"/>
        <v>Chandur Rly</v>
      </c>
      <c r="F192" t="str">
        <f ca="1"/>
        <v>20030227</v>
      </c>
      <c r="G192" t="str">
        <f ca="1"/>
        <v>Chirodi &amp; 4 Villages RRWS</v>
      </c>
      <c r="H192" t="str">
        <f ca="1"/>
        <v>Pathargaon</v>
      </c>
      <c r="I192" t="str">
        <f ca="1"/>
        <v>Existing 0.40 LL ESR</v>
      </c>
      <c r="J192">
        <f ca="1"/>
        <v>3.9500000476837158</v>
      </c>
      <c r="K192" t="str">
        <f ca="1"/>
        <v>Pt Created</v>
      </c>
      <c r="L192">
        <f ca="1"/>
        <v>0</v>
      </c>
      <c r="M192">
        <f ca="1"/>
        <v>1</v>
      </c>
      <c r="N192">
        <f ca="1"/>
        <v>0</v>
      </c>
      <c r="O192">
        <f ca="1"/>
        <v>0</v>
      </c>
      <c r="P192">
        <f ca="1"/>
        <v>0</v>
      </c>
      <c r="Q192">
        <f ca="1"/>
        <v>0</v>
      </c>
      <c r="R192">
        <f ca="1"/>
        <v>0</v>
      </c>
      <c r="S192">
        <f ca="1"/>
        <v>1</v>
      </c>
      <c r="T192">
        <f ca="1"/>
        <v>0</v>
      </c>
      <c r="U192">
        <f ca="1"/>
        <v>0</v>
      </c>
    </row>
    <row r="193" spans="1:21" x14ac:dyDescent="0.35">
      <c r="A193" s="36" t="s">
        <v>720</v>
      </c>
      <c r="B193" t="str">
        <f t="array" aca="1" ref="B193:U193" ca="1">_xll.PICurrVal('Amravati Datalink'!$B$2:$U$2,0,'Amravati Datalink'!$A$193)</f>
        <v>Akola</v>
      </c>
      <c r="C193" t="str">
        <f ca="1"/>
        <v>Akola</v>
      </c>
      <c r="D193" t="str">
        <f ca="1"/>
        <v>Akola</v>
      </c>
      <c r="E193" t="str">
        <f ca="1"/>
        <v>Akola</v>
      </c>
      <c r="F193" t="str">
        <f ca="1"/>
        <v>20028565</v>
      </c>
      <c r="G193" t="str">
        <f ca="1"/>
        <v>Akot 84 VRRWSS Tq. Akola, Akot &amp; Telhara Dist. Akola</v>
      </c>
      <c r="H193" t="str">
        <f ca="1"/>
        <v>Warula</v>
      </c>
      <c r="I193" t="str">
        <f ca="1"/>
        <v>Existing 0.40 LL ESR</v>
      </c>
      <c r="J193">
        <f ca="1"/>
        <v>-38007696</v>
      </c>
      <c r="K193" t="str">
        <f ca="1"/>
        <v>Pt Created</v>
      </c>
      <c r="L193">
        <f ca="1"/>
        <v>0</v>
      </c>
      <c r="M193">
        <f ca="1"/>
        <v>0</v>
      </c>
      <c r="N193">
        <f ca="1"/>
        <v>0</v>
      </c>
      <c r="O193">
        <f ca="1"/>
        <v>1</v>
      </c>
      <c r="P193">
        <f ca="1"/>
        <v>0</v>
      </c>
      <c r="Q193">
        <f ca="1"/>
        <v>0</v>
      </c>
      <c r="R193">
        <f ca="1"/>
        <v>0</v>
      </c>
      <c r="S193">
        <f ca="1"/>
        <v>0</v>
      </c>
      <c r="T193">
        <f ca="1"/>
        <v>0</v>
      </c>
      <c r="U193">
        <f ca="1"/>
        <v>1</v>
      </c>
    </row>
    <row r="194" spans="1:21" x14ac:dyDescent="0.35">
      <c r="A194" s="36" t="s">
        <v>216</v>
      </c>
      <c r="B194" t="str">
        <f t="array" aca="1" ref="B194:U194" ca="1">_xll.PICurrVal('Amravati Datalink'!$B$2:$U$2,0,'Amravati Datalink'!$A$194)</f>
        <v>Amravati</v>
      </c>
      <c r="C194" t="str">
        <f ca="1"/>
        <v>Amravati W.M</v>
      </c>
      <c r="D194" t="str">
        <f ca="1"/>
        <v>W.M.Amravati - 2</v>
      </c>
      <c r="E194" t="str">
        <f ca="1"/>
        <v>Bhatkuli</v>
      </c>
      <c r="F194" t="str">
        <f ca="1"/>
        <v>20003791</v>
      </c>
      <c r="G194" t="str">
        <f ca="1"/>
        <v>105 Villages RRWSS</v>
      </c>
      <c r="H194" t="str">
        <f ca="1"/>
        <v>Anakwadi</v>
      </c>
      <c r="I194" t="str">
        <f ca="1"/>
        <v>Existing 0.25 LL ESR</v>
      </c>
      <c r="J194" t="str">
        <f ca="1"/>
        <v>Pt Created</v>
      </c>
      <c r="K194">
        <f ca="1"/>
        <v>0</v>
      </c>
      <c r="L194">
        <f ca="1"/>
        <v>0</v>
      </c>
      <c r="M194">
        <f ca="1"/>
        <v>0</v>
      </c>
      <c r="N194">
        <f ca="1"/>
        <v>0</v>
      </c>
      <c r="O194">
        <f ca="1"/>
        <v>0</v>
      </c>
      <c r="P194">
        <f ca="1"/>
        <v>0</v>
      </c>
      <c r="Q194">
        <f ca="1"/>
        <v>0</v>
      </c>
      <c r="R194">
        <f ca="1"/>
        <v>1</v>
      </c>
      <c r="S194">
        <f ca="1"/>
        <v>1</v>
      </c>
      <c r="T194">
        <f ca="1"/>
        <v>0</v>
      </c>
      <c r="U194">
        <f ca="1"/>
        <v>0</v>
      </c>
    </row>
    <row r="195" spans="1:21" x14ac:dyDescent="0.35">
      <c r="A195" s="36" t="s">
        <v>883</v>
      </c>
      <c r="B195" t="str">
        <f t="array" aca="1" ref="B195:U195" ca="1">_xll.PICurrVal('Amravati Datalink'!$B$2:$U$2,0,'Amravati Datalink'!$A$195)</f>
        <v>Amravati</v>
      </c>
      <c r="C195" t="str">
        <f ca="1"/>
        <v>Amravati W.M</v>
      </c>
      <c r="D195" t="str">
        <f ca="1"/>
        <v>Daryapur</v>
      </c>
      <c r="E195" t="str">
        <f ca="1"/>
        <v>Daryapur</v>
      </c>
      <c r="F195" t="str">
        <f ca="1"/>
        <v>20005043</v>
      </c>
      <c r="G195" t="str">
        <f ca="1"/>
        <v>156 Villages Strengthening scheme of 144 villages RR</v>
      </c>
      <c r="H195" t="str">
        <f ca="1"/>
        <v>Katkheda</v>
      </c>
      <c r="I195" t="str">
        <f ca="1"/>
        <v>Existing 0.30 LL ESR</v>
      </c>
      <c r="J195">
        <f ca="1"/>
        <v>3.9900000095367432</v>
      </c>
      <c r="K195" t="str">
        <f ca="1"/>
        <v>Pt Created</v>
      </c>
      <c r="L195">
        <f ca="1"/>
        <v>0</v>
      </c>
      <c r="M195">
        <f ca="1"/>
        <v>1</v>
      </c>
      <c r="N195">
        <f ca="1"/>
        <v>0</v>
      </c>
      <c r="O195">
        <f ca="1"/>
        <v>0</v>
      </c>
      <c r="P195">
        <f ca="1"/>
        <v>0</v>
      </c>
      <c r="Q195">
        <f ca="1"/>
        <v>0</v>
      </c>
      <c r="R195">
        <f ca="1"/>
        <v>0</v>
      </c>
      <c r="S195">
        <f ca="1"/>
        <v>1</v>
      </c>
      <c r="T195">
        <f ca="1"/>
        <v>0</v>
      </c>
      <c r="U195">
        <f ca="1"/>
        <v>0</v>
      </c>
    </row>
    <row r="196" spans="1:21" x14ac:dyDescent="0.35">
      <c r="A196" s="36" t="s">
        <v>104</v>
      </c>
      <c r="B196" t="str">
        <f t="array" aca="1" ref="B196:U196" ca="1">_xll.PICurrVal('Amravati Datalink'!$B$2:$U$2,0,'Amravati Datalink'!$A$196)</f>
        <v>Amravati</v>
      </c>
      <c r="C196" t="str">
        <f ca="1"/>
        <v>Amravati W.M</v>
      </c>
      <c r="D196" t="str">
        <f ca="1"/>
        <v>W.M.Amravati - 2</v>
      </c>
      <c r="E196" t="str">
        <f ca="1"/>
        <v>Chandur Bazar</v>
      </c>
      <c r="F196" t="str">
        <f ca="1"/>
        <v>20003791</v>
      </c>
      <c r="G196" t="str">
        <f ca="1"/>
        <v>105 Villages RRWSS</v>
      </c>
      <c r="H196" t="str">
        <f ca="1"/>
        <v>Krishnapur</v>
      </c>
      <c r="I196" t="str">
        <f ca="1"/>
        <v>Existing 0.50 LL ESR</v>
      </c>
      <c r="J196">
        <f ca="1"/>
        <v>0</v>
      </c>
      <c r="K196">
        <f ca="1"/>
        <v>0</v>
      </c>
      <c r="L196">
        <f ca="1"/>
        <v>0</v>
      </c>
      <c r="M196">
        <f ca="1"/>
        <v>1</v>
      </c>
      <c r="N196">
        <f ca="1"/>
        <v>0</v>
      </c>
      <c r="O196">
        <f ca="1"/>
        <v>0</v>
      </c>
      <c r="P196">
        <f ca="1"/>
        <v>0</v>
      </c>
      <c r="Q196">
        <f ca="1"/>
        <v>0</v>
      </c>
      <c r="R196">
        <f ca="1"/>
        <v>1</v>
      </c>
      <c r="S196">
        <f ca="1"/>
        <v>1</v>
      </c>
      <c r="T196">
        <f ca="1"/>
        <v>0</v>
      </c>
      <c r="U196">
        <f ca="1"/>
        <v>0</v>
      </c>
    </row>
    <row r="197" spans="1:21" x14ac:dyDescent="0.35">
      <c r="A197" s="36" t="s">
        <v>153</v>
      </c>
      <c r="B197" t="str">
        <f t="array" aca="1" ref="B197:U197" ca="1">_xll.PICurrVal('Amravati Datalink'!$B$2:$U$2,0,'Amravati Datalink'!$A$197)</f>
        <v>Akola</v>
      </c>
      <c r="C197" t="str">
        <f ca="1"/>
        <v>Buldhana</v>
      </c>
      <c r="D197" t="str">
        <f ca="1"/>
        <v>Buldhana</v>
      </c>
      <c r="E197" t="str">
        <f ca="1"/>
        <v>Motala</v>
      </c>
      <c r="F197" t="str">
        <f ca="1"/>
        <v>20021409</v>
      </c>
      <c r="G197" t="str">
        <f ca="1"/>
        <v>Kurha &amp; 2 Villages RRWSS</v>
      </c>
      <c r="H197" t="str">
        <f ca="1"/>
        <v>Kurha</v>
      </c>
      <c r="I197" t="str">
        <f ca="1"/>
        <v>Proposed 0.75 LL ESR</v>
      </c>
      <c r="J197">
        <f ca="1"/>
        <v>0</v>
      </c>
      <c r="K197">
        <f ca="1"/>
        <v>0</v>
      </c>
      <c r="L197">
        <f ca="1"/>
        <v>0</v>
      </c>
      <c r="M197">
        <f ca="1"/>
        <v>1</v>
      </c>
      <c r="N197">
        <f ca="1"/>
        <v>0</v>
      </c>
      <c r="O197">
        <f ca="1"/>
        <v>0</v>
      </c>
      <c r="P197">
        <f ca="1"/>
        <v>0</v>
      </c>
      <c r="Q197">
        <f ca="1"/>
        <v>0</v>
      </c>
      <c r="R197">
        <f ca="1"/>
        <v>1</v>
      </c>
      <c r="S197">
        <f ca="1"/>
        <v>1</v>
      </c>
      <c r="T197">
        <f ca="1"/>
        <v>0</v>
      </c>
      <c r="U197">
        <f ca="1"/>
        <v>0</v>
      </c>
    </row>
    <row r="198" spans="1:21" x14ac:dyDescent="0.35">
      <c r="A198" s="36" t="s">
        <v>222</v>
      </c>
      <c r="B198" t="str">
        <f t="array" aca="1" ref="B198:U198" ca="1">_xll.PICurrVal('Amravati Datalink'!$B$2:$U$2,0,'Amravati Datalink'!$A$198)</f>
        <v>Amravati</v>
      </c>
      <c r="C198" t="str">
        <f ca="1"/>
        <v>Amravati W.M</v>
      </c>
      <c r="D198" t="str">
        <f ca="1"/>
        <v>W.M.Amravati - 2</v>
      </c>
      <c r="E198" t="str">
        <f ca="1"/>
        <v>Bhatkuli</v>
      </c>
      <c r="F198" t="str">
        <f ca="1"/>
        <v>20003791</v>
      </c>
      <c r="G198" t="str">
        <f ca="1"/>
        <v>105 Villages RRWSS</v>
      </c>
      <c r="H198" t="str">
        <f ca="1"/>
        <v>Hatkhed</v>
      </c>
      <c r="I198" t="str">
        <f ca="1"/>
        <v>Existing 0.45 LL ESR- Outlet-1</v>
      </c>
      <c r="J198">
        <f ca="1"/>
        <v>0</v>
      </c>
      <c r="K198">
        <f ca="1"/>
        <v>0</v>
      </c>
      <c r="L198">
        <f ca="1"/>
        <v>0</v>
      </c>
      <c r="M198">
        <f ca="1"/>
        <v>1</v>
      </c>
      <c r="N198">
        <f ca="1"/>
        <v>0</v>
      </c>
      <c r="O198">
        <f ca="1"/>
        <v>0</v>
      </c>
      <c r="P198">
        <f ca="1"/>
        <v>1</v>
      </c>
      <c r="Q198">
        <f ca="1"/>
        <v>0</v>
      </c>
      <c r="R198">
        <f ca="1"/>
        <v>0</v>
      </c>
      <c r="S198">
        <f ca="1"/>
        <v>1</v>
      </c>
      <c r="T198">
        <f ca="1"/>
        <v>0</v>
      </c>
      <c r="U198">
        <f ca="1"/>
        <v>0</v>
      </c>
    </row>
    <row r="199" spans="1:21" x14ac:dyDescent="0.35">
      <c r="A199" s="36" t="s">
        <v>437</v>
      </c>
      <c r="B199" t="str">
        <f t="array" aca="1" ref="B199:U199" ca="1">_xll.PICurrVal('Amravati Datalink'!$B$2:$U$2,0,'Amravati Datalink'!$A$199)</f>
        <v>Amravati</v>
      </c>
      <c r="C199" t="str">
        <f ca="1"/>
        <v>Amravati</v>
      </c>
      <c r="D199" t="str">
        <f ca="1"/>
        <v>Achalpur</v>
      </c>
      <c r="E199" t="str">
        <f ca="1"/>
        <v>Chandur Bazar</v>
      </c>
      <c r="F199" t="str">
        <f ca="1"/>
        <v>7945938</v>
      </c>
      <c r="G199" t="str">
        <f ca="1"/>
        <v>83 Village RRWS Scheme MJP RR (C 39)</v>
      </c>
      <c r="H199" t="str">
        <f ca="1"/>
        <v>Shirajgaon kasba</v>
      </c>
      <c r="I199" t="str">
        <f ca="1"/>
        <v>Existing 2 LL ESR- Outlet-1</v>
      </c>
      <c r="J199">
        <f ca="1"/>
        <v>0</v>
      </c>
      <c r="K199">
        <f ca="1"/>
        <v>0</v>
      </c>
      <c r="L199">
        <f ca="1"/>
        <v>16.846799850463867</v>
      </c>
      <c r="M199">
        <f ca="1"/>
        <v>1</v>
      </c>
      <c r="N199">
        <f ca="1"/>
        <v>0</v>
      </c>
      <c r="O199">
        <f ca="1"/>
        <v>0</v>
      </c>
      <c r="P199">
        <f ca="1"/>
        <v>0</v>
      </c>
      <c r="Q199">
        <f ca="1"/>
        <v>0</v>
      </c>
      <c r="R199">
        <f ca="1"/>
        <v>1</v>
      </c>
      <c r="S199">
        <f ca="1"/>
        <v>1</v>
      </c>
      <c r="T199">
        <f ca="1"/>
        <v>0</v>
      </c>
      <c r="U199">
        <f ca="1"/>
        <v>0</v>
      </c>
    </row>
    <row r="200" spans="1:21" x14ac:dyDescent="0.35">
      <c r="A200" s="36" t="s">
        <v>888</v>
      </c>
      <c r="B200" t="str">
        <f t="array" aca="1" ref="B200:U200" ca="1">_xll.PICurrVal('Amravati Datalink'!$B$2:$U$2,0,'Amravati Datalink'!$A$200)</f>
        <v>Amravati</v>
      </c>
      <c r="C200" t="str">
        <f ca="1"/>
        <v>Amravati</v>
      </c>
      <c r="D200" t="str">
        <f ca="1"/>
        <v>Amravati - 2</v>
      </c>
      <c r="E200" t="str">
        <f ca="1"/>
        <v>Chandur Rly</v>
      </c>
      <c r="F200" t="str">
        <f ca="1"/>
        <v>20030227</v>
      </c>
      <c r="G200" t="str">
        <f ca="1"/>
        <v>Chirodi &amp; 4 Villages RRWS</v>
      </c>
      <c r="H200" t="str">
        <f ca="1"/>
        <v>Sawangi Magrapur</v>
      </c>
      <c r="I200" t="str">
        <f ca="1"/>
        <v>Existing 0.45 LL ESR</v>
      </c>
      <c r="J200">
        <f ca="1"/>
        <v>3.940000057220459</v>
      </c>
      <c r="K200" t="str">
        <f ca="1"/>
        <v>Pt Created</v>
      </c>
      <c r="L200">
        <f ca="1"/>
        <v>33.720001220703125</v>
      </c>
      <c r="M200">
        <f ca="1"/>
        <v>1</v>
      </c>
      <c r="N200">
        <f ca="1"/>
        <v>0</v>
      </c>
      <c r="O200">
        <f ca="1"/>
        <v>0</v>
      </c>
      <c r="P200">
        <f ca="1"/>
        <v>0</v>
      </c>
      <c r="Q200">
        <f ca="1"/>
        <v>0</v>
      </c>
      <c r="R200">
        <f ca="1"/>
        <v>0</v>
      </c>
      <c r="S200">
        <f ca="1"/>
        <v>1</v>
      </c>
      <c r="T200">
        <f ca="1"/>
        <v>0</v>
      </c>
      <c r="U200">
        <f ca="1"/>
        <v>0</v>
      </c>
    </row>
    <row r="201" spans="1:21" x14ac:dyDescent="0.35">
      <c r="A201" s="36" t="s">
        <v>154</v>
      </c>
      <c r="B201" t="str">
        <f t="array" aca="1" ref="B201:U201" ca="1">_xll.PICurrVal('Amravati Datalink'!$B$2:$U$2,0,'Amravati Datalink'!$A$201)</f>
        <v>Amravati</v>
      </c>
      <c r="C201" t="str">
        <f ca="1"/>
        <v>Amravati</v>
      </c>
      <c r="D201" t="str">
        <f ca="1"/>
        <v>Achalpur</v>
      </c>
      <c r="E201" t="str">
        <f ca="1"/>
        <v>Achalpur</v>
      </c>
      <c r="F201" t="str">
        <f ca="1"/>
        <v>20029998</v>
      </c>
      <c r="G201" t="str">
        <f ca="1"/>
        <v>Shahanur &amp; 9 Villages RRWS</v>
      </c>
      <c r="H201" t="str">
        <f ca="1"/>
        <v>Pardi</v>
      </c>
      <c r="I201" t="str">
        <f ca="1"/>
        <v>Proposed 0.25 LL ESR</v>
      </c>
      <c r="J201" t="str">
        <f ca="1"/>
        <v>Pt Created</v>
      </c>
      <c r="K201">
        <f ca="1"/>
        <v>0</v>
      </c>
      <c r="L201">
        <f ca="1"/>
        <v>0</v>
      </c>
      <c r="M201">
        <f ca="1"/>
        <v>0</v>
      </c>
      <c r="N201">
        <f ca="1"/>
        <v>0</v>
      </c>
      <c r="O201">
        <f ca="1"/>
        <v>0</v>
      </c>
      <c r="P201">
        <f ca="1"/>
        <v>0</v>
      </c>
      <c r="Q201">
        <f ca="1"/>
        <v>0</v>
      </c>
      <c r="R201">
        <f ca="1"/>
        <v>1</v>
      </c>
      <c r="S201">
        <f ca="1"/>
        <v>1</v>
      </c>
      <c r="T201">
        <f ca="1"/>
        <v>0</v>
      </c>
      <c r="U201">
        <f ca="1"/>
        <v>0</v>
      </c>
    </row>
    <row r="202" spans="1:21" x14ac:dyDescent="0.35">
      <c r="A202" s="36" t="s">
        <v>830</v>
      </c>
      <c r="B202" t="str">
        <f t="array" aca="1" ref="B202:U202" ca="1">_xll.PICurrVal('Amravati Datalink'!$B$2:$U$2,0,'Amravati Datalink'!$A$202)</f>
        <v>Akola</v>
      </c>
      <c r="C202" t="str">
        <f ca="1"/>
        <v>Akola</v>
      </c>
      <c r="D202" t="str">
        <f ca="1"/>
        <v>Murtizapur</v>
      </c>
      <c r="E202" t="str">
        <f ca="1"/>
        <v>Murtizapur</v>
      </c>
      <c r="F202" t="str">
        <f ca="1"/>
        <v>20028330</v>
      </c>
      <c r="G202" t="str">
        <f ca="1"/>
        <v>Langhapur 50 VRRWSS Tq. Murtizapur Dist. Akola</v>
      </c>
      <c r="H202" t="str">
        <f ca="1"/>
        <v>Nimba</v>
      </c>
      <c r="I202" t="str">
        <f ca="1"/>
        <v>Existing 1.00 LL ESR</v>
      </c>
      <c r="J202">
        <f ca="1"/>
        <v>0</v>
      </c>
      <c r="K202">
        <f ca="1"/>
        <v>0</v>
      </c>
      <c r="L202" t="str">
        <f ca="1"/>
        <v>Pt Created</v>
      </c>
      <c r="M202">
        <f ca="1"/>
        <v>1</v>
      </c>
      <c r="N202">
        <f ca="1"/>
        <v>0</v>
      </c>
      <c r="O202">
        <f ca="1"/>
        <v>0</v>
      </c>
      <c r="P202">
        <f ca="1"/>
        <v>1</v>
      </c>
      <c r="Q202">
        <f ca="1"/>
        <v>0</v>
      </c>
      <c r="R202">
        <f ca="1"/>
        <v>0</v>
      </c>
      <c r="S202">
        <f ca="1"/>
        <v>0</v>
      </c>
      <c r="T202">
        <f ca="1"/>
        <v>0</v>
      </c>
      <c r="U202">
        <f ca="1"/>
        <v>0</v>
      </c>
    </row>
    <row r="203" spans="1:21" x14ac:dyDescent="0.35">
      <c r="A203" s="36" t="s">
        <v>110</v>
      </c>
      <c r="B203" t="str">
        <f t="array" aca="1" ref="B203:U203" ca="1">_xll.PICurrVal('Amravati Datalink'!$B$2:$U$2,0,'Amravati Datalink'!$A$203)</f>
        <v>Amravati</v>
      </c>
      <c r="C203" t="str">
        <f ca="1"/>
        <v>Amravati W.M</v>
      </c>
      <c r="D203" t="str">
        <f ca="1"/>
        <v>W.M.Amravati - 2</v>
      </c>
      <c r="E203" t="str">
        <f ca="1"/>
        <v>Bhatkuli</v>
      </c>
      <c r="F203" t="str">
        <f ca="1"/>
        <v>20003791</v>
      </c>
      <c r="G203" t="str">
        <f ca="1"/>
        <v>105 Villages RRWSS</v>
      </c>
      <c r="H203" t="str">
        <f ca="1"/>
        <v>Kharwadi</v>
      </c>
      <c r="I203" t="str">
        <f ca="1"/>
        <v>Existing 0.55 LL ESR</v>
      </c>
      <c r="J203">
        <f ca="1"/>
        <v>3.940000057220459</v>
      </c>
      <c r="K203">
        <f ca="1"/>
        <v>0</v>
      </c>
      <c r="L203">
        <f ca="1"/>
        <v>0</v>
      </c>
      <c r="M203">
        <f ca="1"/>
        <v>1</v>
      </c>
      <c r="N203">
        <f ca="1"/>
        <v>0</v>
      </c>
      <c r="O203">
        <f ca="1"/>
        <v>0</v>
      </c>
      <c r="P203">
        <f ca="1"/>
        <v>0</v>
      </c>
      <c r="Q203">
        <f ca="1"/>
        <v>0</v>
      </c>
      <c r="R203">
        <f ca="1"/>
        <v>1</v>
      </c>
      <c r="S203">
        <f ca="1"/>
        <v>1</v>
      </c>
      <c r="T203">
        <f ca="1"/>
        <v>0</v>
      </c>
      <c r="U203">
        <f ca="1"/>
        <v>0</v>
      </c>
    </row>
    <row r="204" spans="1:21" x14ac:dyDescent="0.35">
      <c r="A204" s="36" t="s">
        <v>219</v>
      </c>
      <c r="B204" t="str">
        <f t="array" aca="1" ref="B204:U204" ca="1">_xll.PICurrVal('Amravati Datalink'!$B$2:$U$2,0,'Amravati Datalink'!$A$204)</f>
        <v>Amravati</v>
      </c>
      <c r="C204" t="str">
        <f ca="1"/>
        <v>Amravati W.M</v>
      </c>
      <c r="D204" t="str">
        <f ca="1"/>
        <v>W.M.Amravati - 2</v>
      </c>
      <c r="E204" t="str">
        <f ca="1"/>
        <v>Bhatkuli</v>
      </c>
      <c r="F204" t="str">
        <f ca="1"/>
        <v>20003791</v>
      </c>
      <c r="G204" t="str">
        <f ca="1"/>
        <v>105 Villages RRWSS</v>
      </c>
      <c r="H204" t="str">
        <f ca="1"/>
        <v>Bhatkuli NP</v>
      </c>
      <c r="I204" t="str">
        <f ca="1"/>
        <v>Existing 1.00 LL ESR</v>
      </c>
      <c r="J204">
        <f ca="1"/>
        <v>4</v>
      </c>
      <c r="K204">
        <f ca="1"/>
        <v>0</v>
      </c>
      <c r="L204">
        <f ca="1"/>
        <v>0</v>
      </c>
      <c r="M204">
        <f ca="1"/>
        <v>1</v>
      </c>
      <c r="N204">
        <f ca="1"/>
        <v>0</v>
      </c>
      <c r="O204">
        <f ca="1"/>
        <v>0</v>
      </c>
      <c r="P204">
        <f ca="1"/>
        <v>0</v>
      </c>
      <c r="Q204">
        <f ca="1"/>
        <v>0</v>
      </c>
      <c r="R204">
        <f ca="1"/>
        <v>1</v>
      </c>
      <c r="S204">
        <f ca="1"/>
        <v>1</v>
      </c>
      <c r="T204">
        <f ca="1"/>
        <v>0</v>
      </c>
      <c r="U204">
        <f ca="1"/>
        <v>0</v>
      </c>
    </row>
    <row r="205" spans="1:21" x14ac:dyDescent="0.35">
      <c r="A205" s="36" t="s">
        <v>441</v>
      </c>
      <c r="B205" t="str">
        <f t="array" aca="1" ref="B205:U205" ca="1">_xll.PICurrVal('Amravati Datalink'!$B$2:$U$2,0,'Amravati Datalink'!$A$205)</f>
        <v>Amravati</v>
      </c>
      <c r="C205" t="str">
        <f ca="1"/>
        <v>Yavatmal</v>
      </c>
      <c r="D205" t="str">
        <f ca="1"/>
        <v>Pusad</v>
      </c>
      <c r="E205" t="str">
        <f ca="1"/>
        <v>Pusad</v>
      </c>
      <c r="F205" t="str">
        <f ca="1"/>
        <v>20028563</v>
      </c>
      <c r="G205" t="str">
        <f ca="1"/>
        <v>Malpathar 28 Villages, (Reju.)</v>
      </c>
      <c r="H205" t="str">
        <f ca="1"/>
        <v>Kheirkheda</v>
      </c>
      <c r="I205" t="str">
        <f ca="1"/>
        <v>Existing 0.75 LL ESR</v>
      </c>
      <c r="J205" t="str">
        <f ca="1"/>
        <v>Pt Created</v>
      </c>
      <c r="K205">
        <f ca="1"/>
        <v>0</v>
      </c>
      <c r="L205">
        <f ca="1"/>
        <v>0</v>
      </c>
      <c r="M205">
        <f ca="1"/>
        <v>0</v>
      </c>
      <c r="N205">
        <f ca="1"/>
        <v>0</v>
      </c>
      <c r="O205">
        <f ca="1"/>
        <v>0</v>
      </c>
      <c r="P205">
        <f ca="1"/>
        <v>0</v>
      </c>
      <c r="Q205">
        <f ca="1"/>
        <v>0</v>
      </c>
      <c r="R205">
        <f ca="1"/>
        <v>1</v>
      </c>
      <c r="S205">
        <f ca="1"/>
        <v>1</v>
      </c>
      <c r="T205">
        <f ca="1"/>
        <v>0</v>
      </c>
      <c r="U205">
        <f ca="1"/>
        <v>0</v>
      </c>
    </row>
    <row r="206" spans="1:21" x14ac:dyDescent="0.35">
      <c r="A206" s="36" t="s">
        <v>721</v>
      </c>
      <c r="B206" t="str">
        <f t="array" aca="1" ref="B206:U206" ca="1">_xll.PICurrVal('Amravati Datalink'!$B$2:$U$2,0,'Amravati Datalink'!$A$206)</f>
        <v>Akola</v>
      </c>
      <c r="C206" t="str">
        <f ca="1"/>
        <v>Akola</v>
      </c>
      <c r="D206" t="str">
        <f ca="1"/>
        <v>Akola</v>
      </c>
      <c r="E206" t="str">
        <f ca="1"/>
        <v>Akola</v>
      </c>
      <c r="F206" t="str">
        <f ca="1"/>
        <v>20028565</v>
      </c>
      <c r="G206" t="str">
        <f ca="1"/>
        <v>Akot 84 VRRWSS Tq. Akola, Akot &amp; Telhara Dist. Akola</v>
      </c>
      <c r="H206" t="str">
        <f ca="1"/>
        <v>Alegaon</v>
      </c>
      <c r="I206" t="str">
        <f ca="1"/>
        <v>Existing 0.20 LL ESR</v>
      </c>
      <c r="J206">
        <f ca="1"/>
        <v>0</v>
      </c>
      <c r="K206">
        <f ca="1"/>
        <v>0</v>
      </c>
      <c r="L206">
        <f ca="1"/>
        <v>0</v>
      </c>
      <c r="M206">
        <f ca="1"/>
        <v>1</v>
      </c>
      <c r="N206">
        <f ca="1"/>
        <v>0</v>
      </c>
      <c r="O206">
        <f ca="1"/>
        <v>0</v>
      </c>
      <c r="P206">
        <f ca="1"/>
        <v>1</v>
      </c>
      <c r="Q206">
        <f ca="1"/>
        <v>0</v>
      </c>
      <c r="R206">
        <f ca="1"/>
        <v>0</v>
      </c>
      <c r="S206">
        <f ca="1"/>
        <v>1</v>
      </c>
      <c r="T206">
        <f ca="1"/>
        <v>0</v>
      </c>
      <c r="U206">
        <f ca="1"/>
        <v>0</v>
      </c>
    </row>
    <row r="207" spans="1:21" x14ac:dyDescent="0.35">
      <c r="A207" s="36" t="s">
        <v>554</v>
      </c>
      <c r="B207" t="str">
        <f t="array" aca="1" ref="B207:U207" ca="1">_xll.PICurrVal('Amravati Datalink'!$B$2:$U$2,0,'Amravati Datalink'!$A$207)</f>
        <v>Akola</v>
      </c>
      <c r="C207" t="str">
        <f ca="1"/>
        <v>Buldhana</v>
      </c>
      <c r="D207" t="str">
        <f ca="1"/>
        <v>Buldhana</v>
      </c>
      <c r="E207" t="str">
        <f ca="1"/>
        <v>Motala</v>
      </c>
      <c r="F207" t="str">
        <f ca="1"/>
        <v>20027978</v>
      </c>
      <c r="G207" t="str">
        <f ca="1"/>
        <v>Dhamangaon Deshmukh &amp; 9 Villages RRWSS</v>
      </c>
      <c r="H207" t="str">
        <f ca="1"/>
        <v>Nimkhedi</v>
      </c>
      <c r="I207" t="str">
        <f ca="1"/>
        <v>Existing 0.50 LL ESR</v>
      </c>
      <c r="J207">
        <f ca="1"/>
        <v>0</v>
      </c>
      <c r="K207">
        <f ca="1"/>
        <v>0</v>
      </c>
      <c r="L207">
        <f ca="1"/>
        <v>0</v>
      </c>
      <c r="M207">
        <f ca="1"/>
        <v>1</v>
      </c>
      <c r="N207">
        <f ca="1"/>
        <v>0</v>
      </c>
      <c r="O207">
        <f ca="1"/>
        <v>0</v>
      </c>
      <c r="P207">
        <f ca="1"/>
        <v>1</v>
      </c>
      <c r="Q207">
        <f ca="1"/>
        <v>0</v>
      </c>
      <c r="R207">
        <f ca="1"/>
        <v>0</v>
      </c>
      <c r="S207">
        <f ca="1"/>
        <v>1</v>
      </c>
      <c r="T207">
        <f ca="1"/>
        <v>0</v>
      </c>
      <c r="U207">
        <f ca="1"/>
        <v>0</v>
      </c>
    </row>
    <row r="208" spans="1:21" x14ac:dyDescent="0.35">
      <c r="A208" s="36" t="s">
        <v>940</v>
      </c>
      <c r="B208" t="str">
        <f t="array" aca="1" ref="B208:U208" ca="1">_xll.PICurrVal('Amravati Datalink'!$B$2:$U$2,0,'Amravati Datalink'!$A$208)</f>
        <v>Akola</v>
      </c>
      <c r="C208" t="str">
        <f ca="1"/>
        <v>Akola</v>
      </c>
      <c r="D208" t="str">
        <f ca="1"/>
        <v>Murtizapur</v>
      </c>
      <c r="E208" t="str">
        <f ca="1"/>
        <v>Murtizapur</v>
      </c>
      <c r="F208" t="str">
        <f ca="1"/>
        <v>20028330</v>
      </c>
      <c r="G208" t="str">
        <f ca="1"/>
        <v>Langhapur 50 VRRWSS Tq. Murtizapur Dist. Akola</v>
      </c>
      <c r="H208" t="str">
        <f ca="1"/>
        <v>Dahatonda</v>
      </c>
      <c r="I208" t="str">
        <f ca="1"/>
        <v>Existing 0.75 LL ESR</v>
      </c>
      <c r="J208">
        <f ca="1"/>
        <v>4.0399999618530273</v>
      </c>
      <c r="K208">
        <f ca="1"/>
        <v>0</v>
      </c>
      <c r="L208">
        <f ca="1"/>
        <v>-0.20000000298023224</v>
      </c>
      <c r="M208">
        <f ca="1"/>
        <v>1</v>
      </c>
      <c r="N208">
        <f ca="1"/>
        <v>0</v>
      </c>
      <c r="O208">
        <f ca="1"/>
        <v>0</v>
      </c>
      <c r="P208">
        <f ca="1"/>
        <v>1</v>
      </c>
      <c r="Q208">
        <f ca="1"/>
        <v>0</v>
      </c>
      <c r="R208">
        <f ca="1"/>
        <v>0</v>
      </c>
      <c r="S208">
        <f ca="1"/>
        <v>1</v>
      </c>
      <c r="T208">
        <f ca="1"/>
        <v>0</v>
      </c>
      <c r="U208">
        <f ca="1"/>
        <v>0</v>
      </c>
    </row>
    <row r="209" spans="1:21" x14ac:dyDescent="0.35">
      <c r="A209" s="36" t="s">
        <v>941</v>
      </c>
      <c r="B209" t="str">
        <f t="array" aca="1" ref="B209:U209" ca="1">_xll.PICurrVal('Amravati Datalink'!$B$2:$U$2,0,'Amravati Datalink'!$A$209)</f>
        <v>Amravati</v>
      </c>
      <c r="C209" t="str">
        <f ca="1"/>
        <v>Amravati</v>
      </c>
      <c r="D209" t="str">
        <f ca="1"/>
        <v>Amravati - 2</v>
      </c>
      <c r="E209" t="str">
        <f ca="1"/>
        <v>Chandur Rly</v>
      </c>
      <c r="F209" t="str">
        <f ca="1"/>
        <v>20030227</v>
      </c>
      <c r="G209" t="str">
        <f ca="1"/>
        <v>Chirodi &amp; 4 Villages RRWS</v>
      </c>
      <c r="H209" t="str">
        <f ca="1"/>
        <v>Karala</v>
      </c>
      <c r="I209" t="str">
        <f ca="1"/>
        <v>Existing 0.40 LL ESR</v>
      </c>
      <c r="J209">
        <f ca="1"/>
        <v>3.9900000095367432</v>
      </c>
      <c r="K209">
        <f ca="1"/>
        <v>0</v>
      </c>
      <c r="L209">
        <f ca="1"/>
        <v>0.40000000596046448</v>
      </c>
      <c r="M209">
        <f ca="1"/>
        <v>1</v>
      </c>
      <c r="N209">
        <f ca="1"/>
        <v>0</v>
      </c>
      <c r="O209">
        <f ca="1"/>
        <v>0</v>
      </c>
      <c r="P209">
        <f ca="1"/>
        <v>0</v>
      </c>
      <c r="Q209">
        <f ca="1"/>
        <v>1</v>
      </c>
      <c r="R209">
        <f ca="1"/>
        <v>0</v>
      </c>
      <c r="S209">
        <f ca="1"/>
        <v>1</v>
      </c>
      <c r="T209">
        <f ca="1"/>
        <v>0</v>
      </c>
      <c r="U209">
        <f ca="1"/>
        <v>0</v>
      </c>
    </row>
    <row r="210" spans="1:21" x14ac:dyDescent="0.35">
      <c r="A210" s="36" t="s">
        <v>557</v>
      </c>
      <c r="B210" t="str">
        <f t="array" aca="1" ref="B210:U210" ca="1">_xll.PICurrVal('Amravati Datalink'!$B$2:$U$2,0,'Amravati Datalink'!$A$210)</f>
        <v>Akola</v>
      </c>
      <c r="C210" t="str">
        <f ca="1"/>
        <v>Buldhana</v>
      </c>
      <c r="D210" t="str">
        <f ca="1"/>
        <v>Buldhana</v>
      </c>
      <c r="E210" t="str">
        <f ca="1"/>
        <v>Motala</v>
      </c>
      <c r="F210" t="str">
        <f ca="1"/>
        <v>20027978</v>
      </c>
      <c r="G210" t="str">
        <f ca="1"/>
        <v>Dhamangaon Deshmukh &amp; 9 Villages RRWSS</v>
      </c>
      <c r="H210" t="str">
        <f ca="1"/>
        <v>Dhamangaon Deshmukh</v>
      </c>
      <c r="I210" t="str">
        <f ca="1"/>
        <v>Existing 0.75 LL ESR</v>
      </c>
      <c r="J210">
        <f ca="1"/>
        <v>0</v>
      </c>
      <c r="K210" t="str">
        <f ca="1"/>
        <v>Pt Created</v>
      </c>
      <c r="L210">
        <f ca="1"/>
        <v>0</v>
      </c>
      <c r="M210">
        <f ca="1"/>
        <v>1</v>
      </c>
      <c r="N210">
        <f ca="1"/>
        <v>0</v>
      </c>
      <c r="O210">
        <f ca="1"/>
        <v>0</v>
      </c>
      <c r="P210">
        <f ca="1"/>
        <v>0</v>
      </c>
      <c r="Q210">
        <f ca="1"/>
        <v>0</v>
      </c>
      <c r="R210">
        <f ca="1"/>
        <v>0</v>
      </c>
      <c r="S210">
        <f ca="1"/>
        <v>1</v>
      </c>
      <c r="T210">
        <f ca="1"/>
        <v>0</v>
      </c>
      <c r="U210">
        <f ca="1"/>
        <v>0</v>
      </c>
    </row>
    <row r="211" spans="1:21" x14ac:dyDescent="0.35">
      <c r="A211" s="36" t="s">
        <v>155</v>
      </c>
      <c r="B211" t="str">
        <f t="array" aca="1" ref="B211:U211" ca="1">_xll.PICurrVal('Amravati Datalink'!$B$2:$U$2,0,'Amravati Datalink'!$A$211)</f>
        <v>Amravati</v>
      </c>
      <c r="C211" t="str">
        <f ca="1"/>
        <v>Amravati</v>
      </c>
      <c r="D211" t="str">
        <f ca="1"/>
        <v>Amravati - 2</v>
      </c>
      <c r="E211" t="str">
        <f ca="1"/>
        <v>Nandgaon Khandeshwar</v>
      </c>
      <c r="F211" t="str">
        <f ca="1"/>
        <v>20030287</v>
      </c>
      <c r="G211" t="str">
        <f ca="1"/>
        <v>Takli &amp; 4 Villages RRWS</v>
      </c>
      <c r="H211" t="str">
        <f ca="1"/>
        <v>Ful Aamla</v>
      </c>
      <c r="I211" t="str">
        <f ca="1"/>
        <v>Proposed 0.25 LL ESR</v>
      </c>
      <c r="J211">
        <f ca="1"/>
        <v>3.9800000190734863</v>
      </c>
      <c r="K211">
        <f ca="1"/>
        <v>0</v>
      </c>
      <c r="L211">
        <f ca="1"/>
        <v>0</v>
      </c>
      <c r="M211">
        <f ca="1"/>
        <v>1</v>
      </c>
      <c r="N211">
        <f ca="1"/>
        <v>0</v>
      </c>
      <c r="O211">
        <f ca="1"/>
        <v>0</v>
      </c>
      <c r="P211">
        <f ca="1"/>
        <v>1</v>
      </c>
      <c r="Q211">
        <f ca="1"/>
        <v>0</v>
      </c>
      <c r="R211">
        <f ca="1"/>
        <v>0</v>
      </c>
      <c r="S211">
        <f ca="1"/>
        <v>1</v>
      </c>
      <c r="T211">
        <f ca="1"/>
        <v>0</v>
      </c>
      <c r="U211">
        <f ca="1"/>
        <v>0</v>
      </c>
    </row>
    <row r="212" spans="1:21" x14ac:dyDescent="0.35">
      <c r="A212" s="36" t="s">
        <v>646</v>
      </c>
      <c r="B212" t="str">
        <f t="array" aca="1" ref="B212:U212" ca="1">_xll.PICurrVal('Amravati Datalink'!$B$2:$U$2,0,'Amravati Datalink'!$A$212)</f>
        <v>Akola</v>
      </c>
      <c r="C212" t="str">
        <f ca="1"/>
        <v>Akola</v>
      </c>
      <c r="D212" t="str">
        <f ca="1"/>
        <v>Akola</v>
      </c>
      <c r="E212" t="str">
        <f ca="1"/>
        <v>Akola</v>
      </c>
      <c r="F212" t="str">
        <f ca="1"/>
        <v>20028565</v>
      </c>
      <c r="G212" t="str">
        <f ca="1"/>
        <v>Akot 84 VRRWSS Tq. Akola, Akot &amp; Telhara Dist. Akola</v>
      </c>
      <c r="H212" t="str">
        <f ca="1"/>
        <v>Jaulka</v>
      </c>
      <c r="I212" t="str">
        <f ca="1"/>
        <v>Existing 0.75 LL ESR</v>
      </c>
      <c r="J212">
        <f ca="1"/>
        <v>0</v>
      </c>
      <c r="K212">
        <f ca="1"/>
        <v>0</v>
      </c>
      <c r="L212">
        <f ca="1"/>
        <v>0</v>
      </c>
      <c r="M212">
        <f ca="1"/>
        <v>0</v>
      </c>
      <c r="N212">
        <f ca="1"/>
        <v>0</v>
      </c>
      <c r="O212">
        <f ca="1"/>
        <v>1</v>
      </c>
      <c r="P212">
        <f ca="1"/>
        <v>1</v>
      </c>
      <c r="Q212">
        <f ca="1"/>
        <v>0</v>
      </c>
      <c r="R212">
        <f ca="1"/>
        <v>0</v>
      </c>
      <c r="S212">
        <f ca="1"/>
        <v>1</v>
      </c>
      <c r="T212">
        <f ca="1"/>
        <v>0</v>
      </c>
      <c r="U212">
        <f ca="1"/>
        <v>0</v>
      </c>
    </row>
    <row r="213" spans="1:21" x14ac:dyDescent="0.35">
      <c r="A213" s="36" t="s">
        <v>893</v>
      </c>
      <c r="B213" t="str">
        <f t="array" aca="1" ref="B213:U213" ca="1">_xll.PICurrVal('Amravati Datalink'!$B$2:$U$2,0,'Amravati Datalink'!$A$213)</f>
        <v>Akola</v>
      </c>
      <c r="C213" t="str">
        <f ca="1"/>
        <v>Akola</v>
      </c>
      <c r="D213" t="str">
        <f ca="1"/>
        <v>Akola</v>
      </c>
      <c r="E213" t="str">
        <f ca="1"/>
        <v>Akola</v>
      </c>
      <c r="F213" t="str">
        <f ca="1"/>
        <v>20028565</v>
      </c>
      <c r="G213" t="str">
        <f ca="1"/>
        <v>Akot 84 VRRWSS Tq. Akola, Akot &amp; Telhara Dist. Akola</v>
      </c>
      <c r="H213" t="str">
        <f ca="1"/>
        <v>Palsod</v>
      </c>
      <c r="I213" t="str">
        <f ca="1"/>
        <v>Existing 1.00 LL ESR</v>
      </c>
      <c r="J213">
        <f ca="1"/>
        <v>0</v>
      </c>
      <c r="K213">
        <f ca="1"/>
        <v>0</v>
      </c>
      <c r="L213">
        <f ca="1"/>
        <v>0</v>
      </c>
      <c r="M213">
        <f ca="1"/>
        <v>1</v>
      </c>
      <c r="N213">
        <f ca="1"/>
        <v>0</v>
      </c>
      <c r="O213">
        <f ca="1"/>
        <v>0</v>
      </c>
      <c r="P213">
        <f ca="1"/>
        <v>0</v>
      </c>
      <c r="Q213">
        <f ca="1"/>
        <v>1</v>
      </c>
      <c r="R213">
        <f ca="1"/>
        <v>0</v>
      </c>
      <c r="S213">
        <f ca="1"/>
        <v>1</v>
      </c>
      <c r="T213">
        <f ca="1"/>
        <v>0</v>
      </c>
      <c r="U213">
        <f ca="1"/>
        <v>0</v>
      </c>
    </row>
    <row r="214" spans="1:21" x14ac:dyDescent="0.35">
      <c r="A214" s="36" t="s">
        <v>1142</v>
      </c>
      <c r="B214" t="str">
        <f t="array" aca="1" ref="B214:U214" ca="1">_xll.PICurrVal('Amravati Datalink'!$B$2:$U$2,0,'Amravati Datalink'!$A$214)</f>
        <v>Amravati</v>
      </c>
      <c r="C214" t="str">
        <f ca="1"/>
        <v>Amravati</v>
      </c>
      <c r="D214" t="str">
        <f ca="1"/>
        <v>Amravati - 2</v>
      </c>
      <c r="E214" t="str">
        <f ca="1"/>
        <v>Nandgaon Khandeshwar</v>
      </c>
      <c r="F214" t="str">
        <f ca="1"/>
        <v>20030263</v>
      </c>
      <c r="G214" t="str">
        <f ca="1"/>
        <v>Dhanora Gurav &amp; 8 Villages RRWS</v>
      </c>
      <c r="H214" t="str">
        <f ca="1"/>
        <v>Pimpri Gawanda</v>
      </c>
      <c r="I214" t="str">
        <f ca="1"/>
        <v>Existing 0.20 LL ESR</v>
      </c>
      <c r="J214">
        <f ca="1"/>
        <v>0</v>
      </c>
      <c r="K214" t="str">
        <f ca="1"/>
        <v>Pt Created</v>
      </c>
      <c r="L214">
        <f ca="1"/>
        <v>0</v>
      </c>
      <c r="M214">
        <f ca="1"/>
        <v>0</v>
      </c>
      <c r="N214">
        <f ca="1"/>
        <v>0</v>
      </c>
      <c r="O214">
        <f ca="1"/>
        <v>1</v>
      </c>
      <c r="P214">
        <f ca="1"/>
        <v>0</v>
      </c>
      <c r="Q214">
        <f ca="1"/>
        <v>0</v>
      </c>
      <c r="R214">
        <f ca="1"/>
        <v>0</v>
      </c>
      <c r="S214">
        <f ca="1"/>
        <v>0</v>
      </c>
      <c r="T214">
        <f ca="1"/>
        <v>0</v>
      </c>
      <c r="U214">
        <f ca="1"/>
        <v>1</v>
      </c>
    </row>
    <row r="215" spans="1:21" x14ac:dyDescent="0.35">
      <c r="A215" s="36" t="s">
        <v>112</v>
      </c>
      <c r="B215" t="str">
        <f t="array" aca="1" ref="B215:U215" ca="1">_xll.PICurrVal('Amravati Datalink'!$B$2:$U$2,0,'Amravati Datalink'!$A$215)</f>
        <v>Amravati</v>
      </c>
      <c r="C215" t="str">
        <f ca="1"/>
        <v>Amravati</v>
      </c>
      <c r="D215" t="str">
        <f ca="1"/>
        <v>Amravati - 2</v>
      </c>
      <c r="E215" t="str">
        <f ca="1"/>
        <v>Nandgaon Khandeshwar</v>
      </c>
      <c r="F215" t="str">
        <f ca="1"/>
        <v>20030287</v>
      </c>
      <c r="G215" t="str">
        <f ca="1"/>
        <v>Takli &amp; 4 Villages RRWS</v>
      </c>
      <c r="H215" t="str">
        <f ca="1"/>
        <v>Dahigaon</v>
      </c>
      <c r="I215" t="str">
        <f ca="1"/>
        <v>Existing 0.60 LL ESR</v>
      </c>
      <c r="J215">
        <f ca="1"/>
        <v>3.9500000476837158</v>
      </c>
      <c r="K215">
        <f ca="1"/>
        <v>0</v>
      </c>
      <c r="L215">
        <f ca="1"/>
        <v>0</v>
      </c>
      <c r="M215">
        <f ca="1"/>
        <v>1</v>
      </c>
      <c r="N215">
        <f ca="1"/>
        <v>0</v>
      </c>
      <c r="O215">
        <f ca="1"/>
        <v>0</v>
      </c>
      <c r="P215">
        <f ca="1"/>
        <v>0</v>
      </c>
      <c r="Q215">
        <f ca="1"/>
        <v>0</v>
      </c>
      <c r="R215">
        <f ca="1"/>
        <v>1</v>
      </c>
      <c r="S215">
        <f ca="1"/>
        <v>1</v>
      </c>
      <c r="T215">
        <f ca="1"/>
        <v>0</v>
      </c>
      <c r="U215">
        <f ca="1"/>
        <v>0</v>
      </c>
    </row>
    <row r="216" spans="1:21" x14ac:dyDescent="0.35">
      <c r="A216" s="36" t="s">
        <v>227</v>
      </c>
      <c r="B216" t="str">
        <f t="array" aca="1" ref="B216:U216" ca="1">_xll.PICurrVal('Amravati Datalink'!$B$2:$U$2,0,'Amravati Datalink'!$A$216)</f>
        <v>Amravati</v>
      </c>
      <c r="C216" t="str">
        <f ca="1"/>
        <v>Amravati W.M</v>
      </c>
      <c r="D216" t="str">
        <f ca="1"/>
        <v>W.M.Amravati - 2</v>
      </c>
      <c r="E216" t="str">
        <f ca="1"/>
        <v>Chandur Bazar</v>
      </c>
      <c r="F216" t="str">
        <f ca="1"/>
        <v>20003791</v>
      </c>
      <c r="G216" t="str">
        <f ca="1"/>
        <v>105 Villages RRWSS</v>
      </c>
      <c r="H216" t="str">
        <f ca="1"/>
        <v>Madhalapur</v>
      </c>
      <c r="I216" t="str">
        <f ca="1"/>
        <v>Existing ESR 0.45 LL-Outlet-2</v>
      </c>
      <c r="J216">
        <f ca="1"/>
        <v>0</v>
      </c>
      <c r="K216">
        <f ca="1"/>
        <v>0</v>
      </c>
      <c r="L216">
        <f ca="1"/>
        <v>0</v>
      </c>
      <c r="M216">
        <f ca="1"/>
        <v>0</v>
      </c>
      <c r="N216">
        <f ca="1"/>
        <v>0</v>
      </c>
      <c r="O216">
        <f ca="1"/>
        <v>1</v>
      </c>
      <c r="P216">
        <f ca="1"/>
        <v>1</v>
      </c>
      <c r="Q216">
        <f ca="1"/>
        <v>0</v>
      </c>
      <c r="R216">
        <f ca="1"/>
        <v>0</v>
      </c>
      <c r="S216">
        <f ca="1"/>
        <v>1</v>
      </c>
      <c r="T216">
        <f ca="1"/>
        <v>0</v>
      </c>
      <c r="U216">
        <f ca="1"/>
        <v>0</v>
      </c>
    </row>
    <row r="217" spans="1:21" x14ac:dyDescent="0.35">
      <c r="A217" s="36" t="s">
        <v>1143</v>
      </c>
      <c r="B217" t="str">
        <f t="array" aca="1" ref="B217:U217" ca="1">_xll.PICurrVal('Amravati Datalink'!$B$2:$U$2,0,'Amravati Datalink'!$A$217)</f>
        <v>Amravati</v>
      </c>
      <c r="C217" t="str">
        <f ca="1"/>
        <v>Amravati</v>
      </c>
      <c r="D217" t="str">
        <f ca="1"/>
        <v>Amravati - 2</v>
      </c>
      <c r="E217" t="str">
        <f ca="1"/>
        <v>Nandgaon Khandeshwar</v>
      </c>
      <c r="F217" t="str">
        <f ca="1"/>
        <v>20030263</v>
      </c>
      <c r="G217" t="str">
        <f ca="1"/>
        <v>Dhanora Gurav &amp; 8 Villages RRWS</v>
      </c>
      <c r="H217" t="str">
        <f ca="1"/>
        <v>Dharmapur</v>
      </c>
      <c r="I217" t="str">
        <f ca="1"/>
        <v>Existing 0.50 LL ESR</v>
      </c>
      <c r="J217">
        <f ca="1"/>
        <v>0</v>
      </c>
      <c r="K217" t="str">
        <f ca="1"/>
        <v>Pt Created</v>
      </c>
      <c r="L217">
        <f ca="1"/>
        <v>0</v>
      </c>
      <c r="M217">
        <f ca="1"/>
        <v>1</v>
      </c>
      <c r="N217">
        <f ca="1"/>
        <v>0</v>
      </c>
      <c r="O217">
        <f ca="1"/>
        <v>0</v>
      </c>
      <c r="P217">
        <f ca="1"/>
        <v>0</v>
      </c>
      <c r="Q217">
        <f ca="1"/>
        <v>0</v>
      </c>
      <c r="R217">
        <f ca="1"/>
        <v>0</v>
      </c>
      <c r="S217">
        <f ca="1"/>
        <v>1</v>
      </c>
      <c r="T217">
        <f ca="1"/>
        <v>0</v>
      </c>
      <c r="U217">
        <f ca="1"/>
        <v>0</v>
      </c>
    </row>
    <row r="218" spans="1:21" x14ac:dyDescent="0.35">
      <c r="A218" s="36" t="s">
        <v>722</v>
      </c>
      <c r="B218" t="str">
        <f t="array" aca="1" ref="B218:U218" ca="1">_xll.PICurrVal('Amravati Datalink'!$B$2:$U$2,0,'Amravati Datalink'!$A$218)</f>
        <v>Akola</v>
      </c>
      <c r="C218" t="str">
        <f ca="1"/>
        <v>Akola</v>
      </c>
      <c r="D218" t="str">
        <f ca="1"/>
        <v>Akola</v>
      </c>
      <c r="E218" t="str">
        <f ca="1"/>
        <v>Akola</v>
      </c>
      <c r="F218" t="str">
        <f ca="1"/>
        <v>20028565</v>
      </c>
      <c r="G218" t="str">
        <f ca="1"/>
        <v>Akot 84 VRRWSS Tq. Akola, Akot &amp; Telhara Dist. Akola</v>
      </c>
      <c r="H218" t="str">
        <f ca="1"/>
        <v>Maroda</v>
      </c>
      <c r="I218" t="str">
        <f ca="1"/>
        <v>Existing 0.60 LL ESR</v>
      </c>
      <c r="J218">
        <f ca="1"/>
        <v>0</v>
      </c>
      <c r="K218" t="str">
        <f ca="1"/>
        <v>Pt Created</v>
      </c>
      <c r="L218">
        <f ca="1"/>
        <v>0</v>
      </c>
      <c r="M218">
        <f ca="1"/>
        <v>1</v>
      </c>
      <c r="N218">
        <f ca="1"/>
        <v>0</v>
      </c>
      <c r="O218">
        <f ca="1"/>
        <v>0</v>
      </c>
      <c r="P218">
        <f ca="1"/>
        <v>0</v>
      </c>
      <c r="Q218">
        <f ca="1"/>
        <v>0</v>
      </c>
      <c r="R218">
        <f ca="1"/>
        <v>0</v>
      </c>
      <c r="S218">
        <f ca="1"/>
        <v>0</v>
      </c>
      <c r="T218">
        <f ca="1"/>
        <v>0</v>
      </c>
      <c r="U218">
        <f ca="1"/>
        <v>1</v>
      </c>
    </row>
    <row r="219" spans="1:21" x14ac:dyDescent="0.35">
      <c r="A219" s="36" t="s">
        <v>79</v>
      </c>
      <c r="B219" t="str">
        <f t="array" aca="1" ref="B219:U219" ca="1">_xll.PICurrVal('Amravati Datalink'!$B$2:$U$2,0,'Amravati Datalink'!$A$219)</f>
        <v>Akola</v>
      </c>
      <c r="C219" t="str">
        <f ca="1"/>
        <v>Buldhana</v>
      </c>
      <c r="D219" t="str">
        <f ca="1"/>
        <v>Buldhana</v>
      </c>
      <c r="E219" t="str">
        <f ca="1"/>
        <v>Buldhana</v>
      </c>
      <c r="F219" t="str">
        <f ca="1"/>
        <v>20021406</v>
      </c>
      <c r="G219" t="str">
        <f ca="1"/>
        <v>Padali &amp; 5 Villages RRWSS</v>
      </c>
      <c r="H219" t="str">
        <f ca="1"/>
        <v>Ijalpur</v>
      </c>
      <c r="I219" t="str">
        <f ca="1"/>
        <v>Proposed 0.65 LL ESR</v>
      </c>
      <c r="J219">
        <f ca="1"/>
        <v>0</v>
      </c>
      <c r="K219">
        <f ca="1"/>
        <v>0</v>
      </c>
      <c r="L219">
        <f ca="1"/>
        <v>0</v>
      </c>
      <c r="M219">
        <f ca="1"/>
        <v>1</v>
      </c>
      <c r="N219">
        <f ca="1"/>
        <v>0</v>
      </c>
      <c r="O219">
        <f ca="1"/>
        <v>0</v>
      </c>
      <c r="P219">
        <f ca="1"/>
        <v>1</v>
      </c>
      <c r="Q219">
        <f ca="1"/>
        <v>0</v>
      </c>
      <c r="R219">
        <f ca="1"/>
        <v>0</v>
      </c>
      <c r="S219">
        <f ca="1"/>
        <v>1</v>
      </c>
      <c r="T219">
        <f ca="1"/>
        <v>0</v>
      </c>
      <c r="U219">
        <f ca="1"/>
        <v>0</v>
      </c>
    </row>
    <row r="220" spans="1:21" x14ac:dyDescent="0.35">
      <c r="A220" s="36" t="s">
        <v>108</v>
      </c>
      <c r="B220" t="str">
        <f t="array" aca="1" ref="B220:U220" ca="1">_xll.PICurrVal('Amravati Datalink'!$B$2:$U$2,0,'Amravati Datalink'!$A$220)</f>
        <v>Amravati</v>
      </c>
      <c r="C220" t="str">
        <f ca="1"/>
        <v>Amravati</v>
      </c>
      <c r="D220" t="str">
        <f ca="1"/>
        <v>Amravati - 2</v>
      </c>
      <c r="E220" t="str">
        <f ca="1"/>
        <v>Nandgaon Khandeshwar</v>
      </c>
      <c r="F220" t="str">
        <f ca="1"/>
        <v>20030287</v>
      </c>
      <c r="G220" t="str">
        <f ca="1"/>
        <v>Takli &amp; 4 Villages RRWS</v>
      </c>
      <c r="H220" t="str">
        <f ca="1"/>
        <v>Hiwara Kh.</v>
      </c>
      <c r="I220" t="str">
        <f ca="1"/>
        <v>Existing 0.50 LL ESR</v>
      </c>
      <c r="J220">
        <f ca="1"/>
        <v>4.0199999809265137</v>
      </c>
      <c r="K220">
        <f ca="1"/>
        <v>1.6000000759959221E-2</v>
      </c>
      <c r="L220">
        <f ca="1"/>
        <v>26.73430061340332</v>
      </c>
      <c r="M220">
        <f ca="1"/>
        <v>1</v>
      </c>
      <c r="N220">
        <f ca="1"/>
        <v>0</v>
      </c>
      <c r="O220">
        <f ca="1"/>
        <v>0</v>
      </c>
      <c r="P220">
        <f ca="1"/>
        <v>0</v>
      </c>
      <c r="Q220">
        <f ca="1"/>
        <v>0</v>
      </c>
      <c r="R220">
        <f ca="1"/>
        <v>1</v>
      </c>
      <c r="S220">
        <f ca="1"/>
        <v>1</v>
      </c>
      <c r="T220">
        <f ca="1"/>
        <v>0</v>
      </c>
      <c r="U220">
        <f ca="1"/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1B0F-FF20-406E-8E74-6787FC7C8026}">
  <dimension ref="A1:ALH297"/>
  <sheetViews>
    <sheetView topLeftCell="A273" zoomScale="40" zoomScaleNormal="40" workbookViewId="0">
      <selection activeCell="D313" sqref="D313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34.90625" bestFit="1" customWidth="1"/>
    <col min="5" max="5" width="17" bestFit="1" customWidth="1"/>
    <col min="6" max="6" width="21.3632812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8.6328125" bestFit="1" customWidth="1"/>
    <col min="17" max="17" width="10.6328125" bestFit="1" customWidth="1"/>
    <col min="18" max="18" width="13.453125" bestFit="1" customWidth="1"/>
    <col min="19" max="19" width="10.6328125" bestFit="1" customWidth="1"/>
    <col min="20" max="20" width="11" bestFit="1" customWidth="1"/>
    <col min="21" max="21" width="13.453125" bestFit="1" customWidth="1"/>
    <col min="22" max="22" width="11" bestFit="1" customWidth="1"/>
    <col min="996" max="996" width="181.453125" bestFit="1" customWidth="1"/>
  </cols>
  <sheetData>
    <row r="1" spans="1:996" x14ac:dyDescent="0.35">
      <c r="B1" s="11"/>
      <c r="C1" s="12"/>
      <c r="D1" s="15"/>
      <c r="ALH1" s="14" t="s">
        <v>1</v>
      </c>
    </row>
    <row r="2" spans="1:996" ht="23" x14ac:dyDescent="0.35">
      <c r="A2" s="74" t="s">
        <v>42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4" spans="1:996" ht="23.5" x14ac:dyDescent="0.35">
      <c r="A4" s="75" t="s">
        <v>22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996" ht="15.65" customHeight="1" x14ac:dyDescent="0.35">
      <c r="C5" s="33"/>
    </row>
    <row r="6" spans="1:996" ht="15.65" customHeight="1" x14ac:dyDescent="0.35">
      <c r="C6" s="33"/>
      <c r="D6" s="76" t="s">
        <v>45</v>
      </c>
      <c r="E6" s="76"/>
      <c r="F6" s="76"/>
      <c r="G6" s="76"/>
      <c r="H6" s="76"/>
      <c r="I6" s="76"/>
      <c r="J6" s="76"/>
      <c r="K6" s="76"/>
      <c r="M6" s="72" t="s">
        <v>74</v>
      </c>
      <c r="N6" s="72"/>
      <c r="O6" s="72"/>
      <c r="P6" s="72"/>
      <c r="Q6" s="72"/>
    </row>
    <row r="7" spans="1:996" ht="15.65" customHeight="1" x14ac:dyDescent="0.4">
      <c r="C7" s="33"/>
      <c r="D7" s="19"/>
      <c r="E7" s="20" t="s">
        <v>46</v>
      </c>
      <c r="F7" s="20" t="s">
        <v>51</v>
      </c>
      <c r="G7" s="20" t="s">
        <v>52</v>
      </c>
      <c r="H7" s="20" t="s">
        <v>38</v>
      </c>
      <c r="I7" s="20" t="s">
        <v>39</v>
      </c>
      <c r="J7" s="20" t="s">
        <v>43</v>
      </c>
      <c r="K7" s="20" t="s">
        <v>44</v>
      </c>
      <c r="M7" s="1" t="s">
        <v>51</v>
      </c>
      <c r="N7" s="73" t="s">
        <v>127</v>
      </c>
      <c r="O7" s="73"/>
      <c r="P7" s="73"/>
      <c r="Q7" s="73"/>
    </row>
    <row r="8" spans="1:996" ht="15.65" customHeight="1" x14ac:dyDescent="0.4">
      <c r="C8" s="33"/>
      <c r="D8" s="22" t="s">
        <v>36</v>
      </c>
      <c r="E8" s="21">
        <f>SUM('Nashik - Total'!L:L)</f>
        <v>282</v>
      </c>
      <c r="F8" s="26">
        <f>SUM('Nashik - Total'!O:O)</f>
        <v>248</v>
      </c>
      <c r="G8" s="21">
        <f>SUM('Nashik - Total'!P:P)</f>
        <v>34</v>
      </c>
      <c r="H8" s="23">
        <f>SUM('Nashik - Total'!U:U)</f>
        <v>193</v>
      </c>
      <c r="I8" s="21">
        <f>SUM('Nashik - Total'!V:V)</f>
        <v>55</v>
      </c>
      <c r="J8" s="24">
        <f>SUM('Nashik - Total'!AD:AD)</f>
        <v>3</v>
      </c>
      <c r="K8" s="25">
        <f>SUM('Nashik - Total'!AE:AE)</f>
        <v>21</v>
      </c>
      <c r="M8" s="1" t="s">
        <v>52</v>
      </c>
      <c r="N8" s="73" t="s">
        <v>128</v>
      </c>
      <c r="O8" s="73"/>
      <c r="P8" s="73"/>
      <c r="Q8" s="73"/>
    </row>
    <row r="9" spans="1:996" ht="15.65" customHeight="1" x14ac:dyDescent="0.4">
      <c r="C9" s="33"/>
      <c r="D9" s="22" t="s">
        <v>37</v>
      </c>
      <c r="E9" s="21">
        <f>SUM('Nashik - Total'!M:M)</f>
        <v>282</v>
      </c>
      <c r="F9" s="26">
        <f>SUM('Nashik - Total'!Q:Q)</f>
        <v>197</v>
      </c>
      <c r="G9" s="21">
        <f>SUM('Nashik - Total'!R:R)</f>
        <v>85</v>
      </c>
      <c r="H9" s="23">
        <f>SUM('Nashik - Total'!W:W)</f>
        <v>67</v>
      </c>
      <c r="I9" s="21">
        <f>SUM('Nashik - Total'!X:X)</f>
        <v>130</v>
      </c>
      <c r="J9" s="24">
        <f>SUM('Nashik - Total'!AF:AF)</f>
        <v>32</v>
      </c>
      <c r="K9" s="25">
        <f>SUM('Nashik - Total'!AG:AG)</f>
        <v>98</v>
      </c>
      <c r="M9" s="1" t="s">
        <v>38</v>
      </c>
      <c r="N9" s="73" t="s">
        <v>76</v>
      </c>
      <c r="O9" s="73"/>
      <c r="P9" s="73"/>
      <c r="Q9" s="73"/>
    </row>
    <row r="10" spans="1:996" ht="15.65" customHeight="1" x14ac:dyDescent="0.4">
      <c r="C10" s="33"/>
      <c r="D10" s="22" t="s">
        <v>35</v>
      </c>
      <c r="E10" s="21">
        <f>SUM('Nashik - Total'!N:N)</f>
        <v>282</v>
      </c>
      <c r="F10" s="26">
        <f>SUM('Nashik - Total'!S:S)</f>
        <v>250</v>
      </c>
      <c r="G10" s="21">
        <f>SUM('Nashik - Total'!T:T)</f>
        <v>32</v>
      </c>
      <c r="H10" s="23">
        <f>SUM('Nashik - Total'!Y:Y)</f>
        <v>227</v>
      </c>
      <c r="I10" s="21">
        <f>SUM('Nashik - Total'!Z:Z)</f>
        <v>23</v>
      </c>
      <c r="J10" s="24">
        <f>SUM('Nashik - Total'!AH:AH)</f>
        <v>1</v>
      </c>
      <c r="K10" s="25">
        <f>SUM('Nashik - Total'!AI:AI)</f>
        <v>22</v>
      </c>
      <c r="M10" s="1" t="s">
        <v>39</v>
      </c>
      <c r="N10" s="73" t="s">
        <v>77</v>
      </c>
      <c r="O10" s="73"/>
      <c r="P10" s="73"/>
      <c r="Q10" s="73"/>
    </row>
    <row r="11" spans="1:996" ht="15.65" customHeight="1" x14ac:dyDescent="0.45">
      <c r="C11" s="33"/>
      <c r="D11" s="17"/>
      <c r="E11" s="17"/>
      <c r="F11" s="17"/>
      <c r="G11" s="17"/>
      <c r="H11" s="17"/>
      <c r="I11" s="17"/>
      <c r="J11" s="17"/>
      <c r="K11" s="17"/>
      <c r="M11" s="1" t="s">
        <v>40</v>
      </c>
      <c r="N11" s="73" t="s">
        <v>129</v>
      </c>
      <c r="O11" s="73"/>
      <c r="P11" s="73"/>
      <c r="Q11" s="73"/>
    </row>
    <row r="12" spans="1:996" ht="15.65" customHeight="1" x14ac:dyDescent="0.45">
      <c r="C12" s="33"/>
      <c r="E12" s="17"/>
      <c r="F12" s="18" t="s">
        <v>68</v>
      </c>
      <c r="G12" s="18" t="s">
        <v>40</v>
      </c>
      <c r="H12" s="18" t="s">
        <v>41</v>
      </c>
      <c r="J12" s="17"/>
      <c r="K12" s="17"/>
      <c r="M12" s="1" t="s">
        <v>41</v>
      </c>
      <c r="N12" s="73" t="s">
        <v>130</v>
      </c>
      <c r="O12" s="73"/>
      <c r="P12" s="73"/>
      <c r="Q12" s="73"/>
    </row>
    <row r="13" spans="1:996" ht="15.65" customHeight="1" x14ac:dyDescent="0.45">
      <c r="C13" s="33"/>
      <c r="E13" s="17"/>
      <c r="F13" s="21">
        <f>SUM('Nashik - Total'!K:K)</f>
        <v>282</v>
      </c>
      <c r="G13" s="23">
        <f>SUM('Nashik - Total'!AA:AA)</f>
        <v>169</v>
      </c>
      <c r="H13" s="24">
        <f>SUM('Nashik - Total'!AB:AB)</f>
        <v>113</v>
      </c>
      <c r="J13" s="17"/>
      <c r="K13" s="17"/>
    </row>
    <row r="14" spans="1:996" ht="15.65" customHeight="1" x14ac:dyDescent="0.35">
      <c r="C14" s="33"/>
    </row>
    <row r="15" spans="1:996" s="16" customFormat="1" ht="48" x14ac:dyDescent="0.4">
      <c r="A15" s="2" t="s">
        <v>9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0</v>
      </c>
      <c r="I15" s="2" t="s">
        <v>10</v>
      </c>
      <c r="J15" s="2" t="s">
        <v>11</v>
      </c>
      <c r="K15" s="2" t="s">
        <v>12</v>
      </c>
      <c r="L15" s="2" t="s">
        <v>13</v>
      </c>
      <c r="M15" s="2" t="s">
        <v>14</v>
      </c>
      <c r="N15" s="2" t="s">
        <v>15</v>
      </c>
      <c r="O15" s="2" t="s">
        <v>16</v>
      </c>
      <c r="P15" s="2" t="s">
        <v>17</v>
      </c>
      <c r="Q15" s="2" t="s">
        <v>23</v>
      </c>
      <c r="R15" s="2" t="s">
        <v>314</v>
      </c>
      <c r="S15" s="2" t="s">
        <v>25</v>
      </c>
      <c r="T15" s="2" t="s">
        <v>315</v>
      </c>
      <c r="U15" s="2" t="s">
        <v>27</v>
      </c>
      <c r="V15" s="2" t="s">
        <v>316</v>
      </c>
      <c r="W15" s="41"/>
    </row>
    <row r="16" spans="1:996" ht="16" x14ac:dyDescent="0.4">
      <c r="A16" s="1">
        <f>'Region - Nashik Data'!A2</f>
        <v>1</v>
      </c>
      <c r="B16" s="1" t="str">
        <f>'Region - Nashik Data'!B2</f>
        <v>Jalgaon</v>
      </c>
      <c r="C16" s="1" t="str">
        <f>'Region - Nashik Data'!C2</f>
        <v>Jalgaon</v>
      </c>
      <c r="D16" s="1" t="str">
        <f>'Region - Nashik Data'!D2</f>
        <v>Erandol</v>
      </c>
      <c r="E16" s="1" t="str">
        <f>'Region - Nashik Data'!E2</f>
        <v>Chalisgaon</v>
      </c>
      <c r="F16" s="1" t="str">
        <f>'Region - Nashik Data'!F2</f>
        <v>20053796</v>
      </c>
      <c r="G16" s="1" t="str">
        <f>'Region - Nashik Data'!G2</f>
        <v>Dondigar-Rohini &amp; 15 Villages WSS</v>
      </c>
      <c r="H16" s="1" t="str">
        <f>'Region - Nashik Data'!H2</f>
        <v>Talegaon</v>
      </c>
      <c r="I16" s="1" t="str">
        <f>'Region - Nashik Data'!I2</f>
        <v>Existing 1.00 LL ESR</v>
      </c>
      <c r="J16" s="1" t="str">
        <f>'Region - Nashik Data'!J2</f>
        <v>Connected</v>
      </c>
      <c r="K16" s="1" t="str">
        <f>'Region - Nashik Data'!K2</f>
        <v>Connected</v>
      </c>
      <c r="L16" s="1" t="str">
        <f>'Region - Nashik Data'!L2</f>
        <v>Connected</v>
      </c>
      <c r="M16" s="1" t="str">
        <f>'Region - Nashik Data'!M2</f>
        <v>Online</v>
      </c>
      <c r="N16" s="1" t="str">
        <f>'Region - Nashik Data'!N2</f>
        <v>Online</v>
      </c>
      <c r="O16" s="1" t="str">
        <f>'Region - Nashik Data'!O2</f>
        <v>Online</v>
      </c>
      <c r="P16" s="1" t="str">
        <f>'Region - Nashik Data'!P2</f>
        <v>Fully Completed</v>
      </c>
      <c r="Q16" s="1">
        <f>'Region - Nashik Data'!Q2</f>
        <v>0</v>
      </c>
      <c r="R16" s="1">
        <f>'Region - Nashik Data'!R2</f>
        <v>0</v>
      </c>
      <c r="S16" s="1">
        <f>'Region - Nashik Data'!S2</f>
        <v>0</v>
      </c>
      <c r="T16" s="1">
        <f>'Region - Nashik Data'!T2</f>
        <v>0</v>
      </c>
      <c r="U16" s="1">
        <f>'Region - Nashik Data'!U2</f>
        <v>0</v>
      </c>
      <c r="V16" s="1">
        <f>'Region - Nashik Data'!V2</f>
        <v>0</v>
      </c>
      <c r="W16" s="41"/>
    </row>
    <row r="17" spans="1:23" ht="16" x14ac:dyDescent="0.4">
      <c r="A17" s="1">
        <f>'Region - Nashik Data'!A3</f>
        <v>2</v>
      </c>
      <c r="B17" s="1" t="str">
        <f>'Region - Nashik Data'!B3</f>
        <v>Nashik</v>
      </c>
      <c r="C17" s="1" t="str">
        <f>'Region - Nashik Data'!C3</f>
        <v>Nashik</v>
      </c>
      <c r="D17" s="1" t="str">
        <f>'Region - Nashik Data'!D3</f>
        <v>Malegaon</v>
      </c>
      <c r="E17" s="1" t="str">
        <f>'Region - Nashik Data'!E3</f>
        <v>Nandgaon</v>
      </c>
      <c r="F17" s="1" t="str">
        <f>'Region - Nashik Data'!F3</f>
        <v>20037448</v>
      </c>
      <c r="G17" s="1" t="str">
        <f>'Region - Nashik Data'!G3</f>
        <v>78 villages in Nandgaon, Malegaon and Deola talukas</v>
      </c>
      <c r="H17" s="1" t="str">
        <f>'Region - Nashik Data'!H3</f>
        <v>Tandulwadi</v>
      </c>
      <c r="I17" s="1" t="str">
        <f>'Region - Nashik Data'!I3</f>
        <v>Existing 0.50 LL ESR</v>
      </c>
      <c r="J17" s="1" t="str">
        <f>'Region - Nashik Data'!J3</f>
        <v>Connected</v>
      </c>
      <c r="K17" s="1" t="str">
        <f>'Region - Nashik Data'!K3</f>
        <v>Connected</v>
      </c>
      <c r="L17" s="1" t="str">
        <f>'Region - Nashik Data'!L3</f>
        <v>Connected</v>
      </c>
      <c r="M17" s="1" t="str">
        <f>'Region - Nashik Data'!M3</f>
        <v>Online</v>
      </c>
      <c r="N17" s="1" t="str">
        <f>'Region - Nashik Data'!N3</f>
        <v>Online</v>
      </c>
      <c r="O17" s="1" t="str">
        <f>'Region - Nashik Data'!O3</f>
        <v>Online</v>
      </c>
      <c r="P17" s="1" t="str">
        <f>'Region - Nashik Data'!P3</f>
        <v>Fully Completed</v>
      </c>
      <c r="Q17" s="1">
        <f>'Region - Nashik Data'!Q3</f>
        <v>0</v>
      </c>
      <c r="R17" s="1">
        <f>'Region - Nashik Data'!R3</f>
        <v>0</v>
      </c>
      <c r="S17" s="1">
        <f>'Region - Nashik Data'!S3</f>
        <v>0</v>
      </c>
      <c r="T17" s="1">
        <f>'Region - Nashik Data'!T3</f>
        <v>0</v>
      </c>
      <c r="U17" s="1">
        <f>'Region - Nashik Data'!U3</f>
        <v>0</v>
      </c>
      <c r="V17" s="1">
        <f>'Region - Nashik Data'!V3</f>
        <v>0</v>
      </c>
      <c r="W17" s="41"/>
    </row>
    <row r="18" spans="1:23" ht="16" x14ac:dyDescent="0.4">
      <c r="A18" s="1">
        <f>'Region - Nashik Data'!A4</f>
        <v>3</v>
      </c>
      <c r="B18" s="1" t="str">
        <f>'Region - Nashik Data'!B4</f>
        <v>Nashik</v>
      </c>
      <c r="C18" s="1" t="str">
        <f>'Region - Nashik Data'!C4</f>
        <v>W M Nashik</v>
      </c>
      <c r="D18" s="1" t="str">
        <f>'Region - Nashik Data'!D4</f>
        <v>Malegaon</v>
      </c>
      <c r="E18" s="1" t="str">
        <f>'Region - Nashik Data'!E4</f>
        <v>Chandwad</v>
      </c>
      <c r="F18" s="1" t="str">
        <f>'Region - Nashik Data'!F4</f>
        <v>20086730</v>
      </c>
      <c r="G18" s="1" t="str">
        <f>'Region - Nashik Data'!G4</f>
        <v>Retro.Chandwad and WSS 44 villages. Ta. Chandwad</v>
      </c>
      <c r="H18" s="1" t="str">
        <f>'Region - Nashik Data'!H4</f>
        <v>Pimpalgaon Dabali</v>
      </c>
      <c r="I18" s="1" t="str">
        <f>'Region - Nashik Data'!I4</f>
        <v>Existing 0.50 LL ESR</v>
      </c>
      <c r="J18" s="1" t="str">
        <f>'Region - Nashik Data'!J4</f>
        <v>Connected</v>
      </c>
      <c r="K18" s="1" t="str">
        <f>'Region - Nashik Data'!K4</f>
        <v>Connected</v>
      </c>
      <c r="L18" s="1" t="str">
        <f>'Region - Nashik Data'!L4</f>
        <v>Connected</v>
      </c>
      <c r="M18" s="1" t="str">
        <f>'Region - Nashik Data'!M4</f>
        <v>Online</v>
      </c>
      <c r="N18" s="1" t="str">
        <f>'Region - Nashik Data'!N4</f>
        <v>Offline</v>
      </c>
      <c r="O18" s="1" t="str">
        <f>'Region - Nashik Data'!O4</f>
        <v>Online</v>
      </c>
      <c r="P18" s="1" t="str">
        <f>'Region - Nashik Data'!P4</f>
        <v>Fully Completed</v>
      </c>
      <c r="Q18" s="1">
        <f>'Region - Nashik Data'!Q4</f>
        <v>0</v>
      </c>
      <c r="R18" s="1">
        <f>'Region - Nashik Data'!R4</f>
        <v>0</v>
      </c>
      <c r="S18" s="1">
        <f>'Region - Nashik Data'!S4</f>
        <v>0</v>
      </c>
      <c r="T18" s="1">
        <f>'Region - Nashik Data'!T4</f>
        <v>1</v>
      </c>
      <c r="U18" s="1">
        <f>'Region - Nashik Data'!U4</f>
        <v>0</v>
      </c>
      <c r="V18" s="1">
        <f>'Region - Nashik Data'!V4</f>
        <v>0</v>
      </c>
      <c r="W18" s="41"/>
    </row>
    <row r="19" spans="1:23" ht="16" x14ac:dyDescent="0.4">
      <c r="A19" s="1">
        <f>'Region - Nashik Data'!A5</f>
        <v>4</v>
      </c>
      <c r="B19" s="1" t="str">
        <f>'Region - Nashik Data'!B5</f>
        <v>Nashik</v>
      </c>
      <c r="C19" s="1" t="str">
        <f>'Region - Nashik Data'!C5</f>
        <v>Nashik</v>
      </c>
      <c r="D19" s="1" t="str">
        <f>'Region - Nashik Data'!D5</f>
        <v>Malegaon</v>
      </c>
      <c r="E19" s="1" t="str">
        <f>'Region - Nashik Data'!E5</f>
        <v>Malegaon</v>
      </c>
      <c r="F19" s="1" t="str">
        <f>'Region - Nashik Data'!F5</f>
        <v>20037448</v>
      </c>
      <c r="G19" s="1" t="str">
        <f>'Region - Nashik Data'!G5</f>
        <v>78 villages in Nandgaon, Malegaon and Deola talukas</v>
      </c>
      <c r="H19" s="1" t="str">
        <f>'Region - Nashik Data'!H5</f>
        <v>Jalgaon</v>
      </c>
      <c r="I19" s="1" t="str">
        <f>'Region - Nashik Data'!I5</f>
        <v>Existing 0.75 LL ESR</v>
      </c>
      <c r="J19" s="1" t="str">
        <f>'Region - Nashik Data'!J5</f>
        <v>Connected</v>
      </c>
      <c r="K19" s="1" t="str">
        <f>'Region - Nashik Data'!K5</f>
        <v>Not</v>
      </c>
      <c r="L19" s="1" t="str">
        <f>'Region - Nashik Data'!L5</f>
        <v>Connected</v>
      </c>
      <c r="M19" s="1" t="str">
        <f>'Region - Nashik Data'!M5</f>
        <v>Online</v>
      </c>
      <c r="N19" s="1" t="str">
        <f>'Region - Nashik Data'!N5</f>
        <v>N/A</v>
      </c>
      <c r="O19" s="1" t="str">
        <f>'Region - Nashik Data'!O5</f>
        <v>Online</v>
      </c>
      <c r="P19" s="1" t="str">
        <f>'Region - Nashik Data'!P5</f>
        <v>In Progress</v>
      </c>
      <c r="Q19" s="1">
        <f>'Region - Nashik Data'!Q5</f>
        <v>0</v>
      </c>
      <c r="R19" s="1">
        <f>'Region - Nashik Data'!R5</f>
        <v>0</v>
      </c>
      <c r="S19" s="1">
        <f>'Region - Nashik Data'!S5</f>
        <v>0</v>
      </c>
      <c r="T19" s="1">
        <f>'Region - Nashik Data'!T5</f>
        <v>0</v>
      </c>
      <c r="U19" s="1">
        <f>'Region - Nashik Data'!U5</f>
        <v>0</v>
      </c>
      <c r="V19" s="1">
        <f>'Region - Nashik Data'!V5</f>
        <v>0</v>
      </c>
      <c r="W19" s="41"/>
    </row>
    <row r="20" spans="1:23" ht="16" x14ac:dyDescent="0.4">
      <c r="A20" s="1">
        <f>'Region - Nashik Data'!A6</f>
        <v>5</v>
      </c>
      <c r="B20" s="1" t="str">
        <f>'Region - Nashik Data'!B6</f>
        <v>Ahmednagar</v>
      </c>
      <c r="C20" s="1" t="str">
        <f>'Region - Nashik Data'!C6</f>
        <v>Ahmednagar</v>
      </c>
      <c r="D20" s="1" t="str">
        <f>'Region - Nashik Data'!D6</f>
        <v>Newasa</v>
      </c>
      <c r="E20" s="1" t="str">
        <f>'Region - Nashik Data'!E6</f>
        <v>Nevasa</v>
      </c>
      <c r="F20" s="1" t="str">
        <f>'Region - Nashik Data'!F6</f>
        <v>5348540</v>
      </c>
      <c r="G20" s="1" t="str">
        <f>'Region - Nashik Data'!G6</f>
        <v>Retro.Sonai Karjgaon and 16 villages, Tal. Nevasa</v>
      </c>
      <c r="H20" s="1" t="str">
        <f>'Region - Nashik Data'!H6</f>
        <v>KHUPTI</v>
      </c>
      <c r="I20" s="1" t="str">
        <f>'Region - Nashik Data'!I6</f>
        <v>Existing 0.75 LL ESR -12</v>
      </c>
      <c r="J20" s="1" t="str">
        <f>'Region - Nashik Data'!J6</f>
        <v>Connected</v>
      </c>
      <c r="K20" s="1" t="str">
        <f>'Region - Nashik Data'!K6</f>
        <v>Not</v>
      </c>
      <c r="L20" s="1" t="str">
        <f>'Region - Nashik Data'!L6</f>
        <v>Connected</v>
      </c>
      <c r="M20" s="1" t="str">
        <f>'Region - Nashik Data'!M6</f>
        <v>Offline</v>
      </c>
      <c r="N20" s="1" t="str">
        <f>'Region - Nashik Data'!N6</f>
        <v>N/A</v>
      </c>
      <c r="O20" s="1" t="str">
        <f>'Region - Nashik Data'!O6</f>
        <v>Online</v>
      </c>
      <c r="P20" s="1" t="str">
        <f>'Region - Nashik Data'!P6</f>
        <v>In Progress</v>
      </c>
      <c r="Q20" s="1">
        <f>'Region - Nashik Data'!Q6</f>
        <v>0</v>
      </c>
      <c r="R20" s="1">
        <f>'Region - Nashik Data'!R6</f>
        <v>0</v>
      </c>
      <c r="S20" s="1">
        <f>'Region - Nashik Data'!S6</f>
        <v>0</v>
      </c>
      <c r="T20" s="1">
        <f>'Region - Nashik Data'!T6</f>
        <v>0</v>
      </c>
      <c r="U20" s="1">
        <f>'Region - Nashik Data'!U6</f>
        <v>0</v>
      </c>
      <c r="V20" s="1">
        <f>'Region - Nashik Data'!V6</f>
        <v>0</v>
      </c>
      <c r="W20" s="41"/>
    </row>
    <row r="21" spans="1:23" ht="16" x14ac:dyDescent="0.4">
      <c r="A21" s="1">
        <f>'Region - Nashik Data'!A7</f>
        <v>6</v>
      </c>
      <c r="B21" s="1" t="str">
        <f>'Region - Nashik Data'!B7</f>
        <v>Jalgaon</v>
      </c>
      <c r="C21" s="1" t="str">
        <f>'Region - Nashik Data'!C7</f>
        <v>Jalgaon</v>
      </c>
      <c r="D21" s="1" t="str">
        <f>'Region - Nashik Data'!D7</f>
        <v>Erandol</v>
      </c>
      <c r="E21" s="1" t="str">
        <f>'Region - Nashik Data'!E7</f>
        <v>Jamner</v>
      </c>
      <c r="F21" s="1" t="str">
        <f>'Region - Nashik Data'!F7</f>
        <v>20025401</v>
      </c>
      <c r="G21" s="1" t="str">
        <f>'Region - Nashik Data'!G7</f>
        <v>Pahur Peth&amp; Pahur Kasbe 2 Villages WSS Tal Jamner</v>
      </c>
      <c r="H21" s="1" t="str">
        <f>'Region - Nashik Data'!H7</f>
        <v>Pahur Peth</v>
      </c>
      <c r="I21" s="1" t="str">
        <f>'Region - Nashik Data'!I7</f>
        <v>Existing 1.65 LL ESR</v>
      </c>
      <c r="J21" s="1" t="str">
        <f>'Region - Nashik Data'!J7</f>
        <v>Not</v>
      </c>
      <c r="K21" s="1" t="str">
        <f>'Region - Nashik Data'!K7</f>
        <v>Not</v>
      </c>
      <c r="L21" s="1" t="str">
        <f>'Region - Nashik Data'!L7</f>
        <v>Connected</v>
      </c>
      <c r="M21" s="1" t="str">
        <f>'Region - Nashik Data'!M7</f>
        <v>N/A</v>
      </c>
      <c r="N21" s="1" t="str">
        <f>'Region - Nashik Data'!N7</f>
        <v>N/A</v>
      </c>
      <c r="O21" s="1" t="str">
        <f>'Region - Nashik Data'!O7</f>
        <v>Online</v>
      </c>
      <c r="P21" s="1" t="str">
        <f>'Region - Nashik Data'!P7</f>
        <v>In Progress</v>
      </c>
      <c r="Q21" s="1">
        <f>'Region - Nashik Data'!Q7</f>
        <v>0</v>
      </c>
      <c r="R21" s="1">
        <f>'Region - Nashik Data'!R7</f>
        <v>0</v>
      </c>
      <c r="S21" s="1">
        <f>'Region - Nashik Data'!S7</f>
        <v>0</v>
      </c>
      <c r="T21" s="1">
        <f>'Region - Nashik Data'!T7</f>
        <v>0</v>
      </c>
      <c r="U21" s="1">
        <f>'Region - Nashik Data'!U7</f>
        <v>0</v>
      </c>
      <c r="V21" s="1">
        <f>'Region - Nashik Data'!V7</f>
        <v>0</v>
      </c>
      <c r="W21" s="41"/>
    </row>
    <row r="22" spans="1:23" ht="16" x14ac:dyDescent="0.4">
      <c r="A22" s="1">
        <f>'Region - Nashik Data'!A8</f>
        <v>7</v>
      </c>
      <c r="B22" s="1" t="str">
        <f>'Region - Nashik Data'!B8</f>
        <v>Jalgaon</v>
      </c>
      <c r="C22" s="1" t="str">
        <f>'Region - Nashik Data'!C8</f>
        <v>Jalgaon</v>
      </c>
      <c r="D22" s="1" t="str">
        <f>'Region - Nashik Data'!D8</f>
        <v>Chopda</v>
      </c>
      <c r="E22" s="1" t="str">
        <f>'Region - Nashik Data'!E8</f>
        <v>Chopda</v>
      </c>
      <c r="F22" s="1" t="str">
        <f>'Region - Nashik Data'!F8</f>
        <v>20053731</v>
      </c>
      <c r="G22" s="1" t="str">
        <f>'Region - Nashik Data'!G8</f>
        <v>Lasur and 9 villages RRWSS. Ta. Chopda</v>
      </c>
      <c r="H22" s="1" t="str">
        <f>'Region - Nashik Data'!H8</f>
        <v>Hatede Kh</v>
      </c>
      <c r="I22" s="1" t="str">
        <f>'Region - Nashik Data'!I8</f>
        <v>Existing 0.25 LL ESR</v>
      </c>
      <c r="J22" s="1" t="str">
        <f>'Region - Nashik Data'!J8</f>
        <v>Connected</v>
      </c>
      <c r="K22" s="1" t="str">
        <f>'Region - Nashik Data'!K8</f>
        <v>Connected</v>
      </c>
      <c r="L22" s="1" t="str">
        <f>'Region - Nashik Data'!L8</f>
        <v>Connected</v>
      </c>
      <c r="M22" s="1" t="str">
        <f>'Region - Nashik Data'!M8</f>
        <v>Online</v>
      </c>
      <c r="N22" s="1" t="str">
        <f>'Region - Nashik Data'!N8</f>
        <v>Online</v>
      </c>
      <c r="O22" s="1" t="str">
        <f>'Region - Nashik Data'!O8</f>
        <v>Online</v>
      </c>
      <c r="P22" s="1" t="str">
        <f>'Region - Nashik Data'!P8</f>
        <v>Fully Completed</v>
      </c>
      <c r="Q22" s="1">
        <f>'Region - Nashik Data'!Q8</f>
        <v>0</v>
      </c>
      <c r="R22" s="1">
        <f>'Region - Nashik Data'!R8</f>
        <v>0</v>
      </c>
      <c r="S22" s="1">
        <f>'Region - Nashik Data'!S8</f>
        <v>0</v>
      </c>
      <c r="T22" s="1">
        <f>'Region - Nashik Data'!T8</f>
        <v>0</v>
      </c>
      <c r="U22" s="1">
        <f>'Region - Nashik Data'!U8</f>
        <v>0</v>
      </c>
      <c r="V22" s="1">
        <f>'Region - Nashik Data'!V8</f>
        <v>0</v>
      </c>
      <c r="W22" s="41"/>
    </row>
    <row r="23" spans="1:23" ht="16" x14ac:dyDescent="0.4">
      <c r="A23" s="1">
        <f>'Region - Nashik Data'!A9</f>
        <v>8</v>
      </c>
      <c r="B23" s="1" t="str">
        <f>'Region - Nashik Data'!B9</f>
        <v>Ahmednagar</v>
      </c>
      <c r="C23" s="1" t="str">
        <f>'Region - Nashik Data'!C9</f>
        <v>Ahmednagar</v>
      </c>
      <c r="D23" s="1" t="str">
        <f>'Region - Nashik Data'!D9</f>
        <v>Ahmednagar</v>
      </c>
      <c r="E23" s="1" t="str">
        <f>'Region - Nashik Data'!E9</f>
        <v>Nagar</v>
      </c>
      <c r="F23" s="1" t="str">
        <f>'Region - Nashik Data'!F9</f>
        <v>20046296</v>
      </c>
      <c r="G23" s="1" t="str">
        <f>'Region - Nashik Data'!G9</f>
        <v>Burhannagar &amp; 45 Villages Retro RRWSS</v>
      </c>
      <c r="H23" s="1" t="str">
        <f>'Region - Nashik Data'!H9</f>
        <v>Shendi</v>
      </c>
      <c r="I23" s="1" t="str">
        <f>'Region - Nashik Data'!I9</f>
        <v>Existing 1.3 LL ESR</v>
      </c>
      <c r="J23" s="1" t="str">
        <f>'Region - Nashik Data'!J9</f>
        <v>Connected</v>
      </c>
      <c r="K23" s="1" t="str">
        <f>'Region - Nashik Data'!K9</f>
        <v>Not</v>
      </c>
      <c r="L23" s="1" t="str">
        <f>'Region - Nashik Data'!L9</f>
        <v>Connected</v>
      </c>
      <c r="M23" s="1" t="str">
        <f>'Region - Nashik Data'!M9</f>
        <v>Online</v>
      </c>
      <c r="N23" s="1" t="str">
        <f>'Region - Nashik Data'!N9</f>
        <v>N/A</v>
      </c>
      <c r="O23" s="1" t="str">
        <f>'Region - Nashik Data'!O9</f>
        <v>Online</v>
      </c>
      <c r="P23" s="1" t="str">
        <f>'Region - Nashik Data'!P9</f>
        <v>In Progress</v>
      </c>
      <c r="Q23" s="1">
        <f>'Region - Nashik Data'!Q9</f>
        <v>0</v>
      </c>
      <c r="R23" s="1">
        <f>'Region - Nashik Data'!R9</f>
        <v>0</v>
      </c>
      <c r="S23" s="1">
        <f>'Region - Nashik Data'!S9</f>
        <v>0</v>
      </c>
      <c r="T23" s="1">
        <f>'Region - Nashik Data'!T9</f>
        <v>0</v>
      </c>
      <c r="U23" s="1">
        <f>'Region - Nashik Data'!U9</f>
        <v>0</v>
      </c>
      <c r="V23" s="1">
        <f>'Region - Nashik Data'!V9</f>
        <v>0</v>
      </c>
      <c r="W23" s="41"/>
    </row>
    <row r="24" spans="1:23" ht="16" x14ac:dyDescent="0.4">
      <c r="A24" s="1">
        <f>'Region - Nashik Data'!A10</f>
        <v>9</v>
      </c>
      <c r="B24" s="1" t="str">
        <f>'Region - Nashik Data'!B10</f>
        <v>Nashik</v>
      </c>
      <c r="C24" s="1" t="str">
        <f>'Region - Nashik Data'!C10</f>
        <v>W M Nashik</v>
      </c>
      <c r="D24" s="1" t="str">
        <f>'Region - Nashik Data'!D10</f>
        <v>Malegaon</v>
      </c>
      <c r="E24" s="1" t="str">
        <f>'Region - Nashik Data'!E10</f>
        <v>Chandwad</v>
      </c>
      <c r="F24" s="1" t="str">
        <f>'Region - Nashik Data'!F10</f>
        <v>20086730</v>
      </c>
      <c r="G24" s="1" t="str">
        <f>'Region - Nashik Data'!G10</f>
        <v>Retro.Chandwad and WSS 44 villages. Ta. Chandwad</v>
      </c>
      <c r="H24" s="1" t="str">
        <f>'Region - Nashik Data'!H10</f>
        <v>Redgaon Kh</v>
      </c>
      <c r="I24" s="1" t="str">
        <f>'Region - Nashik Data'!I10</f>
        <v>Existing 0.75 LL ESR</v>
      </c>
      <c r="J24" s="1" t="str">
        <f>'Region - Nashik Data'!J10</f>
        <v>Connected</v>
      </c>
      <c r="K24" s="1" t="str">
        <f>'Region - Nashik Data'!K10</f>
        <v>Connected</v>
      </c>
      <c r="L24" s="1" t="str">
        <f>'Region - Nashik Data'!L10</f>
        <v>Not</v>
      </c>
      <c r="M24" s="1" t="str">
        <f>'Region - Nashik Data'!M10</f>
        <v>Online</v>
      </c>
      <c r="N24" s="1" t="str">
        <f>'Region - Nashik Data'!N10</f>
        <v>Offline</v>
      </c>
      <c r="O24" s="1" t="str">
        <f>'Region - Nashik Data'!O10</f>
        <v>N/A</v>
      </c>
      <c r="P24" s="1" t="str">
        <f>'Region - Nashik Data'!P10</f>
        <v>In Progress</v>
      </c>
      <c r="Q24" s="1">
        <f>'Region - Nashik Data'!Q10</f>
        <v>0</v>
      </c>
      <c r="R24" s="1">
        <f>'Region - Nashik Data'!R10</f>
        <v>0</v>
      </c>
      <c r="S24" s="1">
        <f>'Region - Nashik Data'!S10</f>
        <v>0</v>
      </c>
      <c r="T24" s="1">
        <f>'Region - Nashik Data'!T10</f>
        <v>1</v>
      </c>
      <c r="U24" s="1">
        <f>'Region - Nashik Data'!U10</f>
        <v>0</v>
      </c>
      <c r="V24" s="1">
        <f>'Region - Nashik Data'!V10</f>
        <v>0</v>
      </c>
      <c r="W24" s="41"/>
    </row>
    <row r="25" spans="1:23" ht="16" x14ac:dyDescent="0.4">
      <c r="A25" s="1">
        <f>'Region - Nashik Data'!A11</f>
        <v>10</v>
      </c>
      <c r="B25" s="1" t="str">
        <f>'Region - Nashik Data'!B11</f>
        <v>Nashik</v>
      </c>
      <c r="C25" s="1" t="str">
        <f>'Region - Nashik Data'!C11</f>
        <v>Nashik</v>
      </c>
      <c r="D25" s="1" t="str">
        <f>'Region - Nashik Data'!D11</f>
        <v>Manmad</v>
      </c>
      <c r="E25" s="1" t="str">
        <f>'Region - Nashik Data'!E11</f>
        <v>Yeola</v>
      </c>
      <c r="F25" s="1" t="str">
        <f>'Region - Nashik Data'!F11</f>
        <v>20030798</v>
      </c>
      <c r="G25" s="1" t="str">
        <f>'Region - Nashik Data'!G11</f>
        <v>Retrofitting To Yeola 38 Villages</v>
      </c>
      <c r="H25" s="1" t="str">
        <f>'Region - Nashik Data'!H11</f>
        <v>Suregaon Rasta</v>
      </c>
      <c r="I25" s="1" t="str">
        <f>'Region - Nashik Data'!I11</f>
        <v>Existing 1.00 LL ESR</v>
      </c>
      <c r="J25" s="1" t="str">
        <f>'Region - Nashik Data'!J11</f>
        <v>Connected</v>
      </c>
      <c r="K25" s="1" t="str">
        <f>'Region - Nashik Data'!K11</f>
        <v>Connected</v>
      </c>
      <c r="L25" s="1" t="str">
        <f>'Region - Nashik Data'!L11</f>
        <v>Not</v>
      </c>
      <c r="M25" s="1" t="str">
        <f>'Region - Nashik Data'!M11</f>
        <v>Online</v>
      </c>
      <c r="N25" s="1" t="str">
        <f>'Region - Nashik Data'!N11</f>
        <v>Offline</v>
      </c>
      <c r="O25" s="1" t="str">
        <f>'Region - Nashik Data'!O11</f>
        <v>N/A</v>
      </c>
      <c r="P25" s="1" t="str">
        <f>'Region - Nashik Data'!P11</f>
        <v>In Progress</v>
      </c>
      <c r="Q25" s="1">
        <f>'Region - Nashik Data'!Q11</f>
        <v>0</v>
      </c>
      <c r="R25" s="1">
        <f>'Region - Nashik Data'!R11</f>
        <v>0</v>
      </c>
      <c r="S25" s="1">
        <f>'Region - Nashik Data'!S11</f>
        <v>0</v>
      </c>
      <c r="T25" s="1">
        <f>'Region - Nashik Data'!T11</f>
        <v>1</v>
      </c>
      <c r="U25" s="1">
        <f>'Region - Nashik Data'!U11</f>
        <v>0</v>
      </c>
      <c r="V25" s="1">
        <f>'Region - Nashik Data'!V11</f>
        <v>0</v>
      </c>
      <c r="W25" s="41"/>
    </row>
    <row r="26" spans="1:23" ht="16" x14ac:dyDescent="0.4">
      <c r="A26" s="1">
        <f>'Region - Nashik Data'!A12</f>
        <v>11</v>
      </c>
      <c r="B26" s="1" t="str">
        <f>'Region - Nashik Data'!B12</f>
        <v>Nashik</v>
      </c>
      <c r="C26" s="1" t="str">
        <f>'Region - Nashik Data'!C12</f>
        <v>Nashik</v>
      </c>
      <c r="D26" s="1" t="str">
        <f>'Region - Nashik Data'!D12</f>
        <v>Malegaon</v>
      </c>
      <c r="E26" s="1" t="str">
        <f>'Region - Nashik Data'!E12</f>
        <v>Nandgaon</v>
      </c>
      <c r="F26" s="1" t="str">
        <f>'Region - Nashik Data'!F12</f>
        <v>20037448</v>
      </c>
      <c r="G26" s="1" t="str">
        <f>'Region - Nashik Data'!G12</f>
        <v>78 villages in Nandgaon, Malegaon and Deola talukas</v>
      </c>
      <c r="H26" s="1" t="str">
        <f>'Region - Nashik Data'!H12</f>
        <v>Saundane</v>
      </c>
      <c r="I26" s="1" t="str">
        <f>'Region - Nashik Data'!I12</f>
        <v>Existing 0.50 LL ESR</v>
      </c>
      <c r="J26" s="1" t="str">
        <f>'Region - Nashik Data'!J12</f>
        <v>Connected</v>
      </c>
      <c r="K26" s="1" t="str">
        <f>'Region - Nashik Data'!K12</f>
        <v>Connected</v>
      </c>
      <c r="L26" s="1" t="str">
        <f>'Region - Nashik Data'!L12</f>
        <v>Connected</v>
      </c>
      <c r="M26" s="1" t="str">
        <f>'Region - Nashik Data'!M12</f>
        <v>Offline</v>
      </c>
      <c r="N26" s="1" t="str">
        <f>'Region - Nashik Data'!N12</f>
        <v>Offline</v>
      </c>
      <c r="O26" s="1" t="str">
        <f>'Region - Nashik Data'!O12</f>
        <v>Online</v>
      </c>
      <c r="P26" s="1" t="str">
        <f>'Region - Nashik Data'!P12</f>
        <v>Fully Completed</v>
      </c>
      <c r="Q26" s="1">
        <f>'Region - Nashik Data'!Q12</f>
        <v>0</v>
      </c>
      <c r="R26" s="1">
        <f>'Region - Nashik Data'!R12</f>
        <v>0</v>
      </c>
      <c r="S26" s="1">
        <f>'Region - Nashik Data'!S12</f>
        <v>0</v>
      </c>
      <c r="T26" s="1">
        <f>'Region - Nashik Data'!T12</f>
        <v>1</v>
      </c>
      <c r="U26" s="1">
        <f>'Region - Nashik Data'!U12</f>
        <v>0</v>
      </c>
      <c r="V26" s="1">
        <f>'Region - Nashik Data'!V12</f>
        <v>0</v>
      </c>
      <c r="W26" s="41"/>
    </row>
    <row r="27" spans="1:23" ht="16" x14ac:dyDescent="0.4">
      <c r="A27" s="1">
        <f>'Region - Nashik Data'!A13</f>
        <v>12</v>
      </c>
      <c r="B27" s="1" t="str">
        <f>'Region - Nashik Data'!B13</f>
        <v>Nashik</v>
      </c>
      <c r="C27" s="1" t="str">
        <f>'Region - Nashik Data'!C13</f>
        <v>Nashik</v>
      </c>
      <c r="D27" s="1" t="str">
        <f>'Region - Nashik Data'!D13</f>
        <v>Manmad</v>
      </c>
      <c r="E27" s="1" t="str">
        <f>'Region - Nashik Data'!E13</f>
        <v>Yeola</v>
      </c>
      <c r="F27" s="1" t="str">
        <f>'Region - Nashik Data'!F13</f>
        <v>20030798</v>
      </c>
      <c r="G27" s="1" t="str">
        <f>'Region - Nashik Data'!G13</f>
        <v>Retrofitting To Yeola 38 Villages</v>
      </c>
      <c r="H27" s="1" t="str">
        <f>'Region - Nashik Data'!H13</f>
        <v>Kusur</v>
      </c>
      <c r="I27" s="1" t="str">
        <f>'Region - Nashik Data'!I13</f>
        <v>Existing 1.00 LL ESR</v>
      </c>
      <c r="J27" s="1" t="str">
        <f>'Region - Nashik Data'!J13</f>
        <v>Connected</v>
      </c>
      <c r="K27" s="1" t="str">
        <f>'Region - Nashik Data'!K13</f>
        <v>Not</v>
      </c>
      <c r="L27" s="1" t="str">
        <f>'Region - Nashik Data'!L13</f>
        <v>Not</v>
      </c>
      <c r="M27" s="1" t="str">
        <f>'Region - Nashik Data'!M13</f>
        <v>Online</v>
      </c>
      <c r="N27" s="1" t="str">
        <f>'Region - Nashik Data'!N13</f>
        <v>N/A</v>
      </c>
      <c r="O27" s="1" t="str">
        <f>'Region - Nashik Data'!O13</f>
        <v>N/A</v>
      </c>
      <c r="P27" s="1" t="str">
        <f>'Region - Nashik Data'!P13</f>
        <v>In Progress</v>
      </c>
      <c r="Q27" s="1">
        <f>'Region - Nashik Data'!Q13</f>
        <v>0</v>
      </c>
      <c r="R27" s="1">
        <f>'Region - Nashik Data'!R13</f>
        <v>1</v>
      </c>
      <c r="S27" s="1">
        <f>'Region - Nashik Data'!S13</f>
        <v>0</v>
      </c>
      <c r="T27" s="1">
        <f>'Region - Nashik Data'!T13</f>
        <v>0</v>
      </c>
      <c r="U27" s="1">
        <f>'Region - Nashik Data'!U13</f>
        <v>0</v>
      </c>
      <c r="V27" s="1">
        <f>'Region - Nashik Data'!V13</f>
        <v>0</v>
      </c>
      <c r="W27" s="41"/>
    </row>
    <row r="28" spans="1:23" ht="16" x14ac:dyDescent="0.4">
      <c r="A28" s="1">
        <f>'Region - Nashik Data'!A14</f>
        <v>13</v>
      </c>
      <c r="B28" s="1" t="str">
        <f>'Region - Nashik Data'!B14</f>
        <v>Nashik</v>
      </c>
      <c r="C28" s="1" t="str">
        <f>'Region - Nashik Data'!C14</f>
        <v>Nashik</v>
      </c>
      <c r="D28" s="1" t="str">
        <f>'Region - Nashik Data'!D14</f>
        <v>Manmad</v>
      </c>
      <c r="E28" s="1" t="str">
        <f>'Region - Nashik Data'!E14</f>
        <v>Nifad</v>
      </c>
      <c r="F28" s="1" t="str">
        <f>'Region - Nashik Data'!F14</f>
        <v>456654</v>
      </c>
      <c r="G28" s="1" t="str">
        <f>'Region - Nashik Data'!G14</f>
        <v>Retro. Lasalgaon Vinchur 16 Villages, Tal. Nifad</v>
      </c>
      <c r="H28" s="1" t="str">
        <f>'Region - Nashik Data'!H14</f>
        <v>Dongargaon</v>
      </c>
      <c r="I28" s="1" t="str">
        <f>'Region - Nashik Data'!I14</f>
        <v>Existing 2.00 LL ESR</v>
      </c>
      <c r="J28" s="1" t="str">
        <f>'Region - Nashik Data'!J14</f>
        <v>Connected</v>
      </c>
      <c r="K28" s="1" t="str">
        <f>'Region - Nashik Data'!K14</f>
        <v>Connected</v>
      </c>
      <c r="L28" s="1" t="str">
        <f>'Region - Nashik Data'!L14</f>
        <v>Not</v>
      </c>
      <c r="M28" s="1" t="str">
        <f>'Region - Nashik Data'!M14</f>
        <v>Online</v>
      </c>
      <c r="N28" s="1" t="str">
        <f>'Region - Nashik Data'!N14</f>
        <v>Online</v>
      </c>
      <c r="O28" s="1" t="str">
        <f>'Region - Nashik Data'!O14</f>
        <v>N/A</v>
      </c>
      <c r="P28" s="1" t="str">
        <f>'Region - Nashik Data'!P14</f>
        <v>In Progress</v>
      </c>
      <c r="Q28" s="1">
        <f>'Region - Nashik Data'!Q14</f>
        <v>0</v>
      </c>
      <c r="R28" s="1">
        <f>'Region - Nashik Data'!R14</f>
        <v>0</v>
      </c>
      <c r="S28" s="1">
        <f>'Region - Nashik Data'!S14</f>
        <v>0</v>
      </c>
      <c r="T28" s="1">
        <f>'Region - Nashik Data'!T14</f>
        <v>0</v>
      </c>
      <c r="U28" s="1">
        <f>'Region - Nashik Data'!U14</f>
        <v>0</v>
      </c>
      <c r="V28" s="1">
        <f>'Region - Nashik Data'!V14</f>
        <v>0</v>
      </c>
      <c r="W28" s="41"/>
    </row>
    <row r="29" spans="1:23" ht="16" x14ac:dyDescent="0.4">
      <c r="A29" s="1">
        <f>'Region - Nashik Data'!A15</f>
        <v>14</v>
      </c>
      <c r="B29" s="1" t="str">
        <f>'Region - Nashik Data'!B15</f>
        <v>Ahmednagar</v>
      </c>
      <c r="C29" s="1" t="str">
        <f>'Region - Nashik Data'!C15</f>
        <v>Sangamner</v>
      </c>
      <c r="D29" s="1" t="str">
        <f>'Region - Nashik Data'!D15</f>
        <v>Kopargaon</v>
      </c>
      <c r="E29" s="1" t="str">
        <f>'Region - Nashik Data'!E15</f>
        <v>Rahata</v>
      </c>
      <c r="F29" s="1" t="str">
        <f>'Region - Nashik Data'!F15</f>
        <v>20054877</v>
      </c>
      <c r="G29" s="1" t="str">
        <f>'Region - Nashik Data'!G15</f>
        <v>Retro.Kelvad Bk.&amp; 2 villages RRWSS. Ta.Rahta</v>
      </c>
      <c r="H29" s="1" t="str">
        <f>'Region - Nashik Data'!H15</f>
        <v>Kelwad Kd</v>
      </c>
      <c r="I29" s="1" t="str">
        <f>'Region - Nashik Data'!I15</f>
        <v>Proposed 0.65 LL ESR</v>
      </c>
      <c r="J29" s="1" t="str">
        <f>'Region - Nashik Data'!J15</f>
        <v>Connected</v>
      </c>
      <c r="K29" s="1" t="str">
        <f>'Region - Nashik Data'!K15</f>
        <v>Not</v>
      </c>
      <c r="L29" s="1" t="str">
        <f>'Region - Nashik Data'!L15</f>
        <v>Connected</v>
      </c>
      <c r="M29" s="1" t="str">
        <f>'Region - Nashik Data'!M15</f>
        <v>Offline</v>
      </c>
      <c r="N29" s="1" t="str">
        <f>'Region - Nashik Data'!N15</f>
        <v>N/A</v>
      </c>
      <c r="O29" s="1" t="str">
        <f>'Region - Nashik Data'!O15</f>
        <v>Offline</v>
      </c>
      <c r="P29" s="1" t="str">
        <f>'Region - Nashik Data'!P15</f>
        <v>In Progress</v>
      </c>
      <c r="Q29" s="1">
        <f>'Region - Nashik Data'!Q15</f>
        <v>0</v>
      </c>
      <c r="R29" s="1">
        <f>'Region - Nashik Data'!R15</f>
        <v>0</v>
      </c>
      <c r="S29" s="1">
        <f>'Region - Nashik Data'!S15</f>
        <v>0</v>
      </c>
      <c r="T29" s="1">
        <f>'Region - Nashik Data'!T15</f>
        <v>0</v>
      </c>
      <c r="U29" s="1">
        <f>'Region - Nashik Data'!U15</f>
        <v>0</v>
      </c>
      <c r="V29" s="1">
        <f>'Region - Nashik Data'!V15</f>
        <v>1</v>
      </c>
      <c r="W29" s="41"/>
    </row>
    <row r="30" spans="1:23" ht="16" x14ac:dyDescent="0.4">
      <c r="A30" s="1">
        <f>'Region - Nashik Data'!A16</f>
        <v>15</v>
      </c>
      <c r="B30" s="1" t="str">
        <f>'Region - Nashik Data'!B16</f>
        <v>Nashik</v>
      </c>
      <c r="C30" s="1" t="str">
        <f>'Region - Nashik Data'!C16</f>
        <v>Nashik</v>
      </c>
      <c r="D30" s="1" t="str">
        <f>'Region - Nashik Data'!D16</f>
        <v>Sinnar</v>
      </c>
      <c r="E30" s="1" t="str">
        <f>'Region - Nashik Data'!E16</f>
        <v>Sinnar</v>
      </c>
      <c r="F30" s="1" t="str">
        <f>'Region - Nashik Data'!F16</f>
        <v>20019286</v>
      </c>
      <c r="G30" s="1" t="str">
        <f>'Region - Nashik Data'!G16</f>
        <v>Nirhale-Fatehpur and 5 villages, Tal. Sinnar</v>
      </c>
      <c r="H30" s="1" t="str">
        <f>'Region - Nashik Data'!H16</f>
        <v>Manori</v>
      </c>
      <c r="I30" s="1" t="str">
        <f>'Region - Nashik Data'!I16</f>
        <v>Existing 0.50 LL ESR</v>
      </c>
      <c r="J30" s="1" t="str">
        <f>'Region - Nashik Data'!J16</f>
        <v>Not</v>
      </c>
      <c r="K30" s="1" t="str">
        <f>'Region - Nashik Data'!K16</f>
        <v>Connected</v>
      </c>
      <c r="L30" s="1" t="str">
        <f>'Region - Nashik Data'!L16</f>
        <v>Connected</v>
      </c>
      <c r="M30" s="1" t="str">
        <f>'Region - Nashik Data'!M16</f>
        <v>N/A</v>
      </c>
      <c r="N30" s="1" t="str">
        <f>'Region - Nashik Data'!N16</f>
        <v>Offline</v>
      </c>
      <c r="O30" s="1" t="str">
        <f>'Region - Nashik Data'!O16</f>
        <v>Offline</v>
      </c>
      <c r="P30" s="1" t="str">
        <f>'Region - Nashik Data'!P16</f>
        <v>In Progress</v>
      </c>
      <c r="Q30" s="1">
        <f>'Region - Nashik Data'!Q16</f>
        <v>0</v>
      </c>
      <c r="R30" s="1">
        <f>'Region - Nashik Data'!R16</f>
        <v>0</v>
      </c>
      <c r="S30" s="1">
        <f>'Region - Nashik Data'!S16</f>
        <v>1</v>
      </c>
      <c r="T30" s="1">
        <f>'Region - Nashik Data'!T16</f>
        <v>0</v>
      </c>
      <c r="U30" s="1">
        <f>'Region - Nashik Data'!U16</f>
        <v>0</v>
      </c>
      <c r="V30" s="1">
        <f>'Region - Nashik Data'!V16</f>
        <v>1</v>
      </c>
      <c r="W30" s="41"/>
    </row>
    <row r="31" spans="1:23" ht="16" x14ac:dyDescent="0.4">
      <c r="A31" s="1">
        <f>'Region - Nashik Data'!A17</f>
        <v>16</v>
      </c>
      <c r="B31" s="1" t="str">
        <f>'Region - Nashik Data'!B17</f>
        <v>Nashik</v>
      </c>
      <c r="C31" s="1" t="str">
        <f>'Region - Nashik Data'!C17</f>
        <v>Nashik</v>
      </c>
      <c r="D31" s="1" t="str">
        <f>'Region - Nashik Data'!D17</f>
        <v>Manmad</v>
      </c>
      <c r="E31" s="1" t="str">
        <f>'Region - Nashik Data'!E17</f>
        <v>Yeola</v>
      </c>
      <c r="F31" s="1" t="str">
        <f>'Region - Nashik Data'!F17</f>
        <v>20030798</v>
      </c>
      <c r="G31" s="1" t="str">
        <f>'Region - Nashik Data'!G17</f>
        <v>Retrofitting To Yeola 38 Villages</v>
      </c>
      <c r="H31" s="1" t="str">
        <f>'Region - Nashik Data'!H17</f>
        <v>Somthan Desh</v>
      </c>
      <c r="I31" s="1" t="str">
        <f>'Region - Nashik Data'!I17</f>
        <v>Existing 1.00 LL ESR</v>
      </c>
      <c r="J31" s="1" t="str">
        <f>'Region - Nashik Data'!J17</f>
        <v>Connected</v>
      </c>
      <c r="K31" s="1" t="str">
        <f>'Region - Nashik Data'!K17</f>
        <v>Not</v>
      </c>
      <c r="L31" s="1" t="str">
        <f>'Region - Nashik Data'!L17</f>
        <v>Not</v>
      </c>
      <c r="M31" s="1" t="str">
        <f>'Region - Nashik Data'!M17</f>
        <v>Online</v>
      </c>
      <c r="N31" s="1" t="str">
        <f>'Region - Nashik Data'!N17</f>
        <v>N/A</v>
      </c>
      <c r="O31" s="1" t="str">
        <f>'Region - Nashik Data'!O17</f>
        <v>N/A</v>
      </c>
      <c r="P31" s="1" t="str">
        <f>'Region - Nashik Data'!P17</f>
        <v>In Progress</v>
      </c>
      <c r="Q31" s="1">
        <f>'Region - Nashik Data'!Q17</f>
        <v>0</v>
      </c>
      <c r="R31" s="1">
        <f>'Region - Nashik Data'!R17</f>
        <v>0</v>
      </c>
      <c r="S31" s="1">
        <f>'Region - Nashik Data'!S17</f>
        <v>0</v>
      </c>
      <c r="T31" s="1">
        <f>'Region - Nashik Data'!T17</f>
        <v>0</v>
      </c>
      <c r="U31" s="1">
        <f>'Region - Nashik Data'!U17</f>
        <v>0</v>
      </c>
      <c r="V31" s="1">
        <f>'Region - Nashik Data'!V17</f>
        <v>0</v>
      </c>
      <c r="W31" s="41"/>
    </row>
    <row r="32" spans="1:23" ht="16" x14ac:dyDescent="0.4">
      <c r="A32" s="1">
        <f>'Region - Nashik Data'!A18</f>
        <v>17</v>
      </c>
      <c r="B32" s="1" t="str">
        <f>'Region - Nashik Data'!B18</f>
        <v>Nashik</v>
      </c>
      <c r="C32" s="1" t="str">
        <f>'Region - Nashik Data'!C18</f>
        <v>Nashik</v>
      </c>
      <c r="D32" s="1" t="str">
        <f>'Region - Nashik Data'!D18</f>
        <v>Manmad</v>
      </c>
      <c r="E32" s="1" t="str">
        <f>'Region - Nashik Data'!E18</f>
        <v>Nifad</v>
      </c>
      <c r="F32" s="1" t="str">
        <f>'Region - Nashik Data'!F18</f>
        <v>456654</v>
      </c>
      <c r="G32" s="1" t="str">
        <f>'Region - Nashik Data'!G18</f>
        <v>Retro. Lasalgaon Vinchur 16 Villages, Tal. Nifad</v>
      </c>
      <c r="H32" s="1" t="str">
        <f>'Region - Nashik Data'!H18</f>
        <v>Bokaddara</v>
      </c>
      <c r="I32" s="1" t="str">
        <f>'Region - Nashik Data'!I18</f>
        <v>Existing 1.00 LL ESR</v>
      </c>
      <c r="J32" s="1" t="str">
        <f>'Region - Nashik Data'!J18</f>
        <v>Connected</v>
      </c>
      <c r="K32" s="1" t="str">
        <f>'Region - Nashik Data'!K18</f>
        <v>Connected</v>
      </c>
      <c r="L32" s="1" t="str">
        <f>'Region - Nashik Data'!L18</f>
        <v>Connected</v>
      </c>
      <c r="M32" s="1" t="str">
        <f>'Region - Nashik Data'!M18</f>
        <v>Online</v>
      </c>
      <c r="N32" s="1" t="str">
        <f>'Region - Nashik Data'!N18</f>
        <v>Offline</v>
      </c>
      <c r="O32" s="1" t="str">
        <f>'Region - Nashik Data'!O18</f>
        <v>Online</v>
      </c>
      <c r="P32" s="1" t="str">
        <f>'Region - Nashik Data'!P18</f>
        <v>Fully Completed</v>
      </c>
      <c r="Q32" s="1">
        <f>'Region - Nashik Data'!Q18</f>
        <v>0</v>
      </c>
      <c r="R32" s="1">
        <f>'Region - Nashik Data'!R18</f>
        <v>0</v>
      </c>
      <c r="S32" s="1">
        <f>'Region - Nashik Data'!S18</f>
        <v>0</v>
      </c>
      <c r="T32" s="1">
        <f>'Region - Nashik Data'!T18</f>
        <v>1</v>
      </c>
      <c r="U32" s="1">
        <f>'Region - Nashik Data'!U18</f>
        <v>0</v>
      </c>
      <c r="V32" s="1">
        <f>'Region - Nashik Data'!V18</f>
        <v>0</v>
      </c>
      <c r="W32" s="41"/>
    </row>
    <row r="33" spans="1:23" ht="16" x14ac:dyDescent="0.4">
      <c r="A33" s="1">
        <f>'Region - Nashik Data'!A19</f>
        <v>18</v>
      </c>
      <c r="B33" s="1" t="str">
        <f>'Region - Nashik Data'!B19</f>
        <v>Nashik</v>
      </c>
      <c r="C33" s="1" t="str">
        <f>'Region - Nashik Data'!C19</f>
        <v>W M Nashik</v>
      </c>
      <c r="D33" s="1" t="str">
        <f>'Region - Nashik Data'!D19</f>
        <v>Malegaon</v>
      </c>
      <c r="E33" s="1" t="str">
        <f>'Region - Nashik Data'!E19</f>
        <v>Chandwad</v>
      </c>
      <c r="F33" s="1" t="str">
        <f>'Region - Nashik Data'!F19</f>
        <v>20086730</v>
      </c>
      <c r="G33" s="1" t="str">
        <f>'Region - Nashik Data'!G19</f>
        <v>Retro.Chandwad and WSS 44 villages. Ta. Chandwad</v>
      </c>
      <c r="H33" s="1" t="str">
        <f>'Region - Nashik Data'!H19</f>
        <v>Hatti</v>
      </c>
      <c r="I33" s="1" t="str">
        <f>'Region - Nashik Data'!I19</f>
        <v>Existing 0.40 LL ESR</v>
      </c>
      <c r="J33" s="1" t="str">
        <f>'Region - Nashik Data'!J19</f>
        <v>Connected</v>
      </c>
      <c r="K33" s="1" t="str">
        <f>'Region - Nashik Data'!K19</f>
        <v>Connected</v>
      </c>
      <c r="L33" s="1" t="str">
        <f>'Region - Nashik Data'!L19</f>
        <v>Connected</v>
      </c>
      <c r="M33" s="1" t="str">
        <f>'Region - Nashik Data'!M19</f>
        <v>Online</v>
      </c>
      <c r="N33" s="1" t="str">
        <f>'Region - Nashik Data'!N19</f>
        <v>Online</v>
      </c>
      <c r="O33" s="1" t="str">
        <f>'Region - Nashik Data'!O19</f>
        <v>Online</v>
      </c>
      <c r="P33" s="1" t="str">
        <f>'Region - Nashik Data'!P19</f>
        <v>Fully Completed</v>
      </c>
      <c r="Q33" s="1">
        <f>'Region - Nashik Data'!Q19</f>
        <v>0</v>
      </c>
      <c r="R33" s="1">
        <f>'Region - Nashik Data'!R19</f>
        <v>0</v>
      </c>
      <c r="S33" s="1">
        <f>'Region - Nashik Data'!S19</f>
        <v>0</v>
      </c>
      <c r="T33" s="1">
        <f>'Region - Nashik Data'!T19</f>
        <v>0</v>
      </c>
      <c r="U33" s="1">
        <f>'Region - Nashik Data'!U19</f>
        <v>0</v>
      </c>
      <c r="V33" s="1">
        <f>'Region - Nashik Data'!V19</f>
        <v>0</v>
      </c>
      <c r="W33" s="41"/>
    </row>
    <row r="34" spans="1:23" ht="16" x14ac:dyDescent="0.4">
      <c r="A34" s="1">
        <f>'Region - Nashik Data'!A20</f>
        <v>19</v>
      </c>
      <c r="B34" s="1" t="str">
        <f>'Region - Nashik Data'!B20</f>
        <v>Nashik</v>
      </c>
      <c r="C34" s="1" t="str">
        <f>'Region - Nashik Data'!C20</f>
        <v>Nashik</v>
      </c>
      <c r="D34" s="1" t="str">
        <f>'Region - Nashik Data'!D20</f>
        <v>Malegaon</v>
      </c>
      <c r="E34" s="1" t="str">
        <f>'Region - Nashik Data'!E20</f>
        <v>Malegaon</v>
      </c>
      <c r="F34" s="1" t="str">
        <f>'Region - Nashik Data'!F20</f>
        <v>20037448</v>
      </c>
      <c r="G34" s="1" t="str">
        <f>'Region - Nashik Data'!G20</f>
        <v>78 villages in Nandgaon, Malegaon and Deola talukas</v>
      </c>
      <c r="H34" s="1" t="str">
        <f>'Region - Nashik Data'!H20</f>
        <v>Krantinagar</v>
      </c>
      <c r="I34" s="1" t="str">
        <f>'Region - Nashik Data'!I20</f>
        <v>Existing 0.30 LL ESR</v>
      </c>
      <c r="J34" s="1" t="str">
        <f>'Region - Nashik Data'!J20</f>
        <v>Connected</v>
      </c>
      <c r="K34" s="1" t="str">
        <f>'Region - Nashik Data'!K20</f>
        <v>Connected</v>
      </c>
      <c r="L34" s="1" t="str">
        <f>'Region - Nashik Data'!L20</f>
        <v>Connected</v>
      </c>
      <c r="M34" s="1" t="str">
        <f>'Region - Nashik Data'!M20</f>
        <v>Online</v>
      </c>
      <c r="N34" s="1" t="str">
        <f>'Region - Nashik Data'!N20</f>
        <v>Offline</v>
      </c>
      <c r="O34" s="1" t="str">
        <f>'Region - Nashik Data'!O20</f>
        <v>Offline</v>
      </c>
      <c r="P34" s="1" t="str">
        <f>'Region - Nashik Data'!P20</f>
        <v>Fully Completed</v>
      </c>
      <c r="Q34" s="1">
        <f>'Region - Nashik Data'!Q20</f>
        <v>0</v>
      </c>
      <c r="R34" s="1">
        <f>'Region - Nashik Data'!R20</f>
        <v>0</v>
      </c>
      <c r="S34" s="1">
        <f>'Region - Nashik Data'!S20</f>
        <v>0</v>
      </c>
      <c r="T34" s="1">
        <f>'Region - Nashik Data'!T20</f>
        <v>1</v>
      </c>
      <c r="U34" s="1">
        <f>'Region - Nashik Data'!U20</f>
        <v>0</v>
      </c>
      <c r="V34" s="1">
        <f>'Region - Nashik Data'!V20</f>
        <v>1</v>
      </c>
      <c r="W34" s="41"/>
    </row>
    <row r="35" spans="1:23" ht="16" x14ac:dyDescent="0.4">
      <c r="A35" s="1">
        <f>'Region - Nashik Data'!A21</f>
        <v>20</v>
      </c>
      <c r="B35" s="1" t="str">
        <f>'Region - Nashik Data'!B21</f>
        <v>Jalgaon</v>
      </c>
      <c r="C35" s="1" t="str">
        <f>'Region - Nashik Data'!C21</f>
        <v>Jalgaon</v>
      </c>
      <c r="D35" s="1" t="str">
        <f>'Region - Nashik Data'!D21</f>
        <v>Erandol</v>
      </c>
      <c r="E35" s="1" t="str">
        <f>'Region - Nashik Data'!E21</f>
        <v>Chalisgaon</v>
      </c>
      <c r="F35" s="1" t="str">
        <f>'Region - Nashik Data'!F21</f>
        <v>20053796</v>
      </c>
      <c r="G35" s="1" t="str">
        <f>'Region - Nashik Data'!G21</f>
        <v>Dondigar-Rohini &amp; 15 Villages WSS</v>
      </c>
      <c r="H35" s="1" t="str">
        <f>'Region - Nashik Data'!H21</f>
        <v>Krushnanagar</v>
      </c>
      <c r="I35" s="1" t="str">
        <f>'Region - Nashik Data'!I21</f>
        <v>Existing 0.70 LL ESR</v>
      </c>
      <c r="J35" s="1" t="str">
        <f>'Region - Nashik Data'!J21</f>
        <v>Connected</v>
      </c>
      <c r="K35" s="1" t="str">
        <f>'Region - Nashik Data'!K21</f>
        <v>Connected</v>
      </c>
      <c r="L35" s="1" t="str">
        <f>'Region - Nashik Data'!L21</f>
        <v>Connected</v>
      </c>
      <c r="M35" s="1" t="str">
        <f>'Region - Nashik Data'!M21</f>
        <v>Offline</v>
      </c>
      <c r="N35" s="1" t="str">
        <f>'Region - Nashik Data'!N21</f>
        <v>Online</v>
      </c>
      <c r="O35" s="1" t="str">
        <f>'Region - Nashik Data'!O21</f>
        <v>Online</v>
      </c>
      <c r="P35" s="1" t="str">
        <f>'Region - Nashik Data'!P21</f>
        <v>Fully Completed</v>
      </c>
      <c r="Q35" s="1">
        <f>'Region - Nashik Data'!Q21</f>
        <v>0</v>
      </c>
      <c r="R35" s="1">
        <f>'Region - Nashik Data'!R21</f>
        <v>0</v>
      </c>
      <c r="S35" s="1">
        <f>'Region - Nashik Data'!S21</f>
        <v>0</v>
      </c>
      <c r="T35" s="1">
        <f>'Region - Nashik Data'!T21</f>
        <v>0</v>
      </c>
      <c r="U35" s="1">
        <f>'Region - Nashik Data'!U21</f>
        <v>0</v>
      </c>
      <c r="V35" s="1">
        <f>'Region - Nashik Data'!V21</f>
        <v>0</v>
      </c>
      <c r="W35" s="41"/>
    </row>
    <row r="36" spans="1:23" ht="16" x14ac:dyDescent="0.4">
      <c r="A36" s="1">
        <f>'Region - Nashik Data'!A22</f>
        <v>21</v>
      </c>
      <c r="B36" s="1" t="str">
        <f>'Region - Nashik Data'!B22</f>
        <v>Nashik</v>
      </c>
      <c r="C36" s="1" t="str">
        <f>'Region - Nashik Data'!C22</f>
        <v>Nashik</v>
      </c>
      <c r="D36" s="1" t="str">
        <f>'Region - Nashik Data'!D22</f>
        <v>Sinnar</v>
      </c>
      <c r="E36" s="1" t="str">
        <f>'Region - Nashik Data'!E22</f>
        <v>Sinnar</v>
      </c>
      <c r="F36" s="1" t="str">
        <f>'Region - Nashik Data'!F22</f>
        <v>20019176</v>
      </c>
      <c r="G36" s="1" t="str">
        <f>'Region - Nashik Data'!G22</f>
        <v>Retro. Bargaonpimpri &amp; 6 VRWSS  Tal Sinnar</v>
      </c>
      <c r="H36" s="1" t="str">
        <f>'Region - Nashik Data'!H22</f>
        <v>Nimgaon Sinnar</v>
      </c>
      <c r="I36" s="1" t="str">
        <f>'Region - Nashik Data'!I22</f>
        <v>Existing 0.40 LL ESR</v>
      </c>
      <c r="J36" s="1" t="str">
        <f>'Region - Nashik Data'!J22</f>
        <v>Connected</v>
      </c>
      <c r="K36" s="1" t="str">
        <f>'Region - Nashik Data'!K22</f>
        <v>Connected</v>
      </c>
      <c r="L36" s="1" t="str">
        <f>'Region - Nashik Data'!L22</f>
        <v>Connected</v>
      </c>
      <c r="M36" s="1" t="str">
        <f>'Region - Nashik Data'!M22</f>
        <v>Offline</v>
      </c>
      <c r="N36" s="1" t="str">
        <f>'Region - Nashik Data'!N22</f>
        <v>Offline</v>
      </c>
      <c r="O36" s="1" t="str">
        <f>'Region - Nashik Data'!O22</f>
        <v>Online</v>
      </c>
      <c r="P36" s="1" t="str">
        <f>'Region - Nashik Data'!P22</f>
        <v>Fully Completed</v>
      </c>
      <c r="Q36" s="1">
        <f>'Region - Nashik Data'!Q22</f>
        <v>0</v>
      </c>
      <c r="R36" s="1">
        <f>'Region - Nashik Data'!R22</f>
        <v>1</v>
      </c>
      <c r="S36" s="1">
        <f>'Region - Nashik Data'!S22</f>
        <v>0</v>
      </c>
      <c r="T36" s="1">
        <f>'Region - Nashik Data'!T22</f>
        <v>1</v>
      </c>
      <c r="U36" s="1">
        <f>'Region - Nashik Data'!U22</f>
        <v>0</v>
      </c>
      <c r="V36" s="1">
        <f>'Region - Nashik Data'!V22</f>
        <v>0</v>
      </c>
      <c r="W36" s="41"/>
    </row>
    <row r="37" spans="1:23" ht="16" x14ac:dyDescent="0.4">
      <c r="A37" s="1">
        <f>'Region - Nashik Data'!A23</f>
        <v>22</v>
      </c>
      <c r="B37" s="1" t="str">
        <f>'Region - Nashik Data'!B23</f>
        <v>Nashik</v>
      </c>
      <c r="C37" s="1" t="str">
        <f>'Region - Nashik Data'!C23</f>
        <v>Nashik</v>
      </c>
      <c r="D37" s="1" t="str">
        <f>'Region - Nashik Data'!D23</f>
        <v>Sinnar</v>
      </c>
      <c r="E37" s="1" t="str">
        <f>'Region - Nashik Data'!E23</f>
        <v>Sinnar</v>
      </c>
      <c r="F37" s="1" t="str">
        <f>'Region - Nashik Data'!F23</f>
        <v>20019286</v>
      </c>
      <c r="G37" s="1" t="str">
        <f>'Region - Nashik Data'!G23</f>
        <v>Nirhale-Fatehpur and 5 villages, Tal. Sinnar</v>
      </c>
      <c r="H37" s="1" t="str">
        <f>'Region - Nashik Data'!H23</f>
        <v>Nandur Shingote</v>
      </c>
      <c r="I37" s="1" t="str">
        <f>'Region - Nashik Data'!I23</f>
        <v>Existing 3.25 LL MBR</v>
      </c>
      <c r="J37" s="1" t="str">
        <f>'Region - Nashik Data'!J23</f>
        <v>Not</v>
      </c>
      <c r="K37" s="1" t="str">
        <f>'Region - Nashik Data'!K23</f>
        <v>Not</v>
      </c>
      <c r="L37" s="1" t="str">
        <f>'Region - Nashik Data'!L23</f>
        <v>Connected</v>
      </c>
      <c r="M37" s="1" t="str">
        <f>'Region - Nashik Data'!M23</f>
        <v>N/A</v>
      </c>
      <c r="N37" s="1" t="str">
        <f>'Region - Nashik Data'!N23</f>
        <v>N/A</v>
      </c>
      <c r="O37" s="1" t="str">
        <f>'Region - Nashik Data'!O23</f>
        <v>Online</v>
      </c>
      <c r="P37" s="1" t="str">
        <f>'Region - Nashik Data'!P23</f>
        <v>In Progress</v>
      </c>
      <c r="Q37" s="1">
        <f>'Region - Nashik Data'!Q23</f>
        <v>0</v>
      </c>
      <c r="R37" s="1">
        <f>'Region - Nashik Data'!R23</f>
        <v>0</v>
      </c>
      <c r="S37" s="1">
        <f>'Region - Nashik Data'!S23</f>
        <v>0</v>
      </c>
      <c r="T37" s="1">
        <f>'Region - Nashik Data'!T23</f>
        <v>0</v>
      </c>
      <c r="U37" s="1">
        <f>'Region - Nashik Data'!U23</f>
        <v>0</v>
      </c>
      <c r="V37" s="1">
        <f>'Region - Nashik Data'!V23</f>
        <v>0</v>
      </c>
      <c r="W37" s="41"/>
    </row>
    <row r="38" spans="1:23" ht="16" x14ac:dyDescent="0.4">
      <c r="A38" s="1">
        <f>'Region - Nashik Data'!A24</f>
        <v>23</v>
      </c>
      <c r="B38" s="1" t="str">
        <f>'Region - Nashik Data'!B24</f>
        <v>Nashik</v>
      </c>
      <c r="C38" s="1" t="str">
        <f>'Region - Nashik Data'!C24</f>
        <v>Nashik</v>
      </c>
      <c r="D38" s="1" t="str">
        <f>'Region - Nashik Data'!D24</f>
        <v>Sinnar</v>
      </c>
      <c r="E38" s="1" t="str">
        <f>'Region - Nashik Data'!E24</f>
        <v>Sinnar</v>
      </c>
      <c r="F38" s="1" t="str">
        <f>'Region - Nashik Data'!F24</f>
        <v>20019286</v>
      </c>
      <c r="G38" s="1" t="str">
        <f>'Region - Nashik Data'!G24</f>
        <v>Nirhale-Fatehpur and 5 villages, Tal. Sinnar</v>
      </c>
      <c r="H38" s="1" t="str">
        <f>'Region - Nashik Data'!H24</f>
        <v>Nandur Shingote</v>
      </c>
      <c r="I38" s="1" t="str">
        <f>'Region - Nashik Data'!I24</f>
        <v>Existing 1.5 LL ESR</v>
      </c>
      <c r="J38" s="1" t="str">
        <f>'Region - Nashik Data'!J24</f>
        <v>Connected</v>
      </c>
      <c r="K38" s="1" t="str">
        <f>'Region - Nashik Data'!K24</f>
        <v>Not</v>
      </c>
      <c r="L38" s="1" t="str">
        <f>'Region - Nashik Data'!L24</f>
        <v>Connected</v>
      </c>
      <c r="M38" s="1" t="str">
        <f>'Region - Nashik Data'!M24</f>
        <v>Online</v>
      </c>
      <c r="N38" s="1" t="str">
        <f>'Region - Nashik Data'!N24</f>
        <v>N/A</v>
      </c>
      <c r="O38" s="1" t="str">
        <f>'Region - Nashik Data'!O24</f>
        <v>Online</v>
      </c>
      <c r="P38" s="1" t="str">
        <f>'Region - Nashik Data'!P24</f>
        <v>In Progress</v>
      </c>
      <c r="Q38" s="1">
        <f>'Region - Nashik Data'!Q24</f>
        <v>0</v>
      </c>
      <c r="R38" s="1">
        <f>'Region - Nashik Data'!R24</f>
        <v>0</v>
      </c>
      <c r="S38" s="1">
        <f>'Region - Nashik Data'!S24</f>
        <v>0</v>
      </c>
      <c r="T38" s="1">
        <f>'Region - Nashik Data'!T24</f>
        <v>0</v>
      </c>
      <c r="U38" s="1">
        <f>'Region - Nashik Data'!U24</f>
        <v>0</v>
      </c>
      <c r="V38" s="1">
        <f>'Region - Nashik Data'!V24</f>
        <v>0</v>
      </c>
      <c r="W38" s="41"/>
    </row>
    <row r="39" spans="1:23" ht="16" x14ac:dyDescent="0.4">
      <c r="A39" s="1">
        <f>'Region - Nashik Data'!A25</f>
        <v>24</v>
      </c>
      <c r="B39" s="1" t="str">
        <f>'Region - Nashik Data'!B25</f>
        <v>Nashik</v>
      </c>
      <c r="C39" s="1" t="str">
        <f>'Region - Nashik Data'!C25</f>
        <v>Nashik</v>
      </c>
      <c r="D39" s="1" t="str">
        <f>'Region - Nashik Data'!D25</f>
        <v>Malegaon</v>
      </c>
      <c r="E39" s="1" t="str">
        <f>'Region - Nashik Data'!E25</f>
        <v>Nandgaon</v>
      </c>
      <c r="F39" s="1" t="str">
        <f>'Region - Nashik Data'!F25</f>
        <v>20037448</v>
      </c>
      <c r="G39" s="1" t="str">
        <f>'Region - Nashik Data'!G25</f>
        <v>78 villages in Nandgaon, Malegaon and Deola talukas</v>
      </c>
      <c r="H39" s="1" t="str">
        <f>'Region - Nashik Data'!H25</f>
        <v>Wakhari</v>
      </c>
      <c r="I39" s="1" t="str">
        <f>'Region - Nashik Data'!I25</f>
        <v>Existing 0.50 LL ESR</v>
      </c>
      <c r="J39" s="1" t="str">
        <f>'Region - Nashik Data'!J25</f>
        <v>Connected</v>
      </c>
      <c r="K39" s="1" t="str">
        <f>'Region - Nashik Data'!K25</f>
        <v>Connected</v>
      </c>
      <c r="L39" s="1" t="str">
        <f>'Region - Nashik Data'!L25</f>
        <v>Connected</v>
      </c>
      <c r="M39" s="1" t="str">
        <f>'Region - Nashik Data'!M25</f>
        <v>Online</v>
      </c>
      <c r="N39" s="1" t="str">
        <f>'Region - Nashik Data'!N25</f>
        <v>Offline</v>
      </c>
      <c r="O39" s="1" t="str">
        <f>'Region - Nashik Data'!O25</f>
        <v>Online</v>
      </c>
      <c r="P39" s="1" t="str">
        <f>'Region - Nashik Data'!P25</f>
        <v>Fully Completed</v>
      </c>
      <c r="Q39" s="1">
        <f>'Region - Nashik Data'!Q25</f>
        <v>0</v>
      </c>
      <c r="R39" s="1">
        <f>'Region - Nashik Data'!R25</f>
        <v>0</v>
      </c>
      <c r="S39" s="1">
        <f>'Region - Nashik Data'!S25</f>
        <v>1</v>
      </c>
      <c r="T39" s="1">
        <f>'Region - Nashik Data'!T25</f>
        <v>0</v>
      </c>
      <c r="U39" s="1">
        <f>'Region - Nashik Data'!U25</f>
        <v>0</v>
      </c>
      <c r="V39" s="1">
        <f>'Region - Nashik Data'!V25</f>
        <v>0</v>
      </c>
      <c r="W39" s="41"/>
    </row>
    <row r="40" spans="1:23" ht="16" x14ac:dyDescent="0.4">
      <c r="A40" s="1">
        <f>'Region - Nashik Data'!A26</f>
        <v>25</v>
      </c>
      <c r="B40" s="1" t="str">
        <f>'Region - Nashik Data'!B26</f>
        <v>Nashik</v>
      </c>
      <c r="C40" s="1" t="str">
        <f>'Region - Nashik Data'!C26</f>
        <v>Nashik</v>
      </c>
      <c r="D40" s="1" t="str">
        <f>'Region - Nashik Data'!D26</f>
        <v>Malegaon</v>
      </c>
      <c r="E40" s="1" t="str">
        <f>'Region - Nashik Data'!E26</f>
        <v>Malegaon</v>
      </c>
      <c r="F40" s="1" t="str">
        <f>'Region - Nashik Data'!F26</f>
        <v>20037448</v>
      </c>
      <c r="G40" s="1" t="str">
        <f>'Region - Nashik Data'!G26</f>
        <v>78 villages in Nandgaon, Malegaon and Deola talukas</v>
      </c>
      <c r="H40" s="1" t="str">
        <f>'Region - Nashik Data'!H26</f>
        <v>Jatpada</v>
      </c>
      <c r="I40" s="1" t="str">
        <f>'Region - Nashik Data'!I26</f>
        <v>Existing 0.25 LL ESR</v>
      </c>
      <c r="J40" s="1" t="str">
        <f>'Region - Nashik Data'!J26</f>
        <v>Connected</v>
      </c>
      <c r="K40" s="1" t="str">
        <f>'Region - Nashik Data'!K26</f>
        <v>Connected</v>
      </c>
      <c r="L40" s="1" t="str">
        <f>'Region - Nashik Data'!L26</f>
        <v>Connected</v>
      </c>
      <c r="M40" s="1" t="str">
        <f>'Region - Nashik Data'!M26</f>
        <v>Online</v>
      </c>
      <c r="N40" s="1" t="str">
        <f>'Region - Nashik Data'!N26</f>
        <v>Offline</v>
      </c>
      <c r="O40" s="1" t="str">
        <f>'Region - Nashik Data'!O26</f>
        <v>Online</v>
      </c>
      <c r="P40" s="1" t="str">
        <f>'Region - Nashik Data'!P26</f>
        <v>Fully Completed</v>
      </c>
      <c r="Q40" s="1">
        <f>'Region - Nashik Data'!Q26</f>
        <v>0</v>
      </c>
      <c r="R40" s="1">
        <f>'Region - Nashik Data'!R26</f>
        <v>0</v>
      </c>
      <c r="S40" s="1">
        <f>'Region - Nashik Data'!S26</f>
        <v>1</v>
      </c>
      <c r="T40" s="1">
        <f>'Region - Nashik Data'!T26</f>
        <v>0</v>
      </c>
      <c r="U40" s="1">
        <f>'Region - Nashik Data'!U26</f>
        <v>0</v>
      </c>
      <c r="V40" s="1">
        <f>'Region - Nashik Data'!V26</f>
        <v>0</v>
      </c>
      <c r="W40" s="41"/>
    </row>
    <row r="41" spans="1:23" ht="16" x14ac:dyDescent="0.4">
      <c r="A41" s="1">
        <f>'Region - Nashik Data'!A27</f>
        <v>26</v>
      </c>
      <c r="B41" s="1" t="str">
        <f>'Region - Nashik Data'!B27</f>
        <v>Nashik</v>
      </c>
      <c r="C41" s="1" t="str">
        <f>'Region - Nashik Data'!C27</f>
        <v>Nashik</v>
      </c>
      <c r="D41" s="1" t="str">
        <f>'Region - Nashik Data'!D27</f>
        <v>Manmad</v>
      </c>
      <c r="E41" s="1" t="str">
        <f>'Region - Nashik Data'!E27</f>
        <v>Nifad</v>
      </c>
      <c r="F41" s="1" t="str">
        <f>'Region - Nashik Data'!F27</f>
        <v>456654</v>
      </c>
      <c r="G41" s="1" t="str">
        <f>'Region - Nashik Data'!G27</f>
        <v>Retro. Lasalgaon Vinchur 16 Villages, Tal. Nifad</v>
      </c>
      <c r="H41" s="1" t="str">
        <f>'Region - Nashik Data'!H27</f>
        <v>Vinchur</v>
      </c>
      <c r="I41" s="1" t="str">
        <f>'Region - Nashik Data'!I27</f>
        <v>Existing 1.50 LL ESR</v>
      </c>
      <c r="J41" s="1" t="str">
        <f>'Region - Nashik Data'!J27</f>
        <v>Connected</v>
      </c>
      <c r="K41" s="1" t="str">
        <f>'Region - Nashik Data'!K27</f>
        <v>Connected</v>
      </c>
      <c r="L41" s="1" t="str">
        <f>'Region - Nashik Data'!L27</f>
        <v>Connected</v>
      </c>
      <c r="M41" s="1" t="str">
        <f>'Region - Nashik Data'!M27</f>
        <v>Online</v>
      </c>
      <c r="N41" s="1" t="str">
        <f>'Region - Nashik Data'!N27</f>
        <v>Offline</v>
      </c>
      <c r="O41" s="1" t="str">
        <f>'Region - Nashik Data'!O27</f>
        <v>Online</v>
      </c>
      <c r="P41" s="1" t="str">
        <f>'Region - Nashik Data'!P27</f>
        <v>Fully Completed</v>
      </c>
      <c r="Q41" s="1">
        <f>'Region - Nashik Data'!Q27</f>
        <v>0</v>
      </c>
      <c r="R41" s="1">
        <f>'Region - Nashik Data'!R27</f>
        <v>0</v>
      </c>
      <c r="S41" s="1">
        <f>'Region - Nashik Data'!S27</f>
        <v>0</v>
      </c>
      <c r="T41" s="1">
        <f>'Region - Nashik Data'!T27</f>
        <v>1</v>
      </c>
      <c r="U41" s="1">
        <f>'Region - Nashik Data'!U27</f>
        <v>0</v>
      </c>
      <c r="V41" s="1">
        <f>'Region - Nashik Data'!V27</f>
        <v>0</v>
      </c>
      <c r="W41" s="41"/>
    </row>
    <row r="42" spans="1:23" ht="16" x14ac:dyDescent="0.4">
      <c r="A42" s="1">
        <f>'Region - Nashik Data'!A28</f>
        <v>27</v>
      </c>
      <c r="B42" s="1" t="str">
        <f>'Region - Nashik Data'!B28</f>
        <v>Nashik</v>
      </c>
      <c r="C42" s="1" t="str">
        <f>'Region - Nashik Data'!C28</f>
        <v>W M Nashik</v>
      </c>
      <c r="D42" s="1" t="str">
        <f>'Region - Nashik Data'!D28</f>
        <v>Malegaon</v>
      </c>
      <c r="E42" s="1" t="str">
        <f>'Region - Nashik Data'!E28</f>
        <v>Malegaon</v>
      </c>
      <c r="F42" s="1" t="str">
        <f>'Region - Nashik Data'!F28</f>
        <v>20018682</v>
      </c>
      <c r="G42" s="1" t="str">
        <f>'Region - Nashik Data'!G28</f>
        <v>Dhahiwal &amp;25 Villages WSS Tal Malegaon</v>
      </c>
      <c r="H42" s="1" t="str">
        <f>'Region - Nashik Data'!H28</f>
        <v>Nale</v>
      </c>
      <c r="I42" s="1" t="str">
        <f>'Region - Nashik Data'!I28</f>
        <v>Existing 0.50 LL ESR</v>
      </c>
      <c r="J42" s="1" t="str">
        <f>'Region - Nashik Data'!J28</f>
        <v>Connected</v>
      </c>
      <c r="K42" s="1" t="str">
        <f>'Region - Nashik Data'!K28</f>
        <v>Connected</v>
      </c>
      <c r="L42" s="1" t="str">
        <f>'Region - Nashik Data'!L28</f>
        <v>Connected</v>
      </c>
      <c r="M42" s="1" t="str">
        <f>'Region - Nashik Data'!M28</f>
        <v>Online</v>
      </c>
      <c r="N42" s="1" t="str">
        <f>'Region - Nashik Data'!N28</f>
        <v>Offline</v>
      </c>
      <c r="O42" s="1" t="str">
        <f>'Region - Nashik Data'!O28</f>
        <v>Online</v>
      </c>
      <c r="P42" s="1" t="str">
        <f>'Region - Nashik Data'!P28</f>
        <v>Fully Completed</v>
      </c>
      <c r="Q42" s="1">
        <f>'Region - Nashik Data'!Q28</f>
        <v>0</v>
      </c>
      <c r="R42" s="1">
        <f>'Region - Nashik Data'!R28</f>
        <v>0</v>
      </c>
      <c r="S42" s="1">
        <f>'Region - Nashik Data'!S28</f>
        <v>0</v>
      </c>
      <c r="T42" s="1">
        <f>'Region - Nashik Data'!T28</f>
        <v>1</v>
      </c>
      <c r="U42" s="1">
        <f>'Region - Nashik Data'!U28</f>
        <v>0</v>
      </c>
      <c r="V42" s="1">
        <f>'Region - Nashik Data'!V28</f>
        <v>0</v>
      </c>
      <c r="W42" s="41"/>
    </row>
    <row r="43" spans="1:23" ht="16" x14ac:dyDescent="0.4">
      <c r="A43" s="1">
        <f>'Region - Nashik Data'!A29</f>
        <v>28</v>
      </c>
      <c r="B43" s="1" t="str">
        <f>'Region - Nashik Data'!B29</f>
        <v>Jalgaon</v>
      </c>
      <c r="C43" s="1" t="str">
        <f>'Region - Nashik Data'!C29</f>
        <v>Jalgaon</v>
      </c>
      <c r="D43" s="1" t="str">
        <f>'Region - Nashik Data'!D29</f>
        <v>Erandol</v>
      </c>
      <c r="E43" s="1" t="str">
        <f>'Region - Nashik Data'!E29</f>
        <v>Dharangaon</v>
      </c>
      <c r="F43" s="1" t="str">
        <f>'Region - Nashik Data'!F29</f>
        <v>20061165</v>
      </c>
      <c r="G43" s="1" t="str">
        <f>'Region - Nashik Data'!G29</f>
        <v>Paldhi (bk&amp; Kh) RR Tal DHARANGAON</v>
      </c>
      <c r="H43" s="1" t="str">
        <f>'Region - Nashik Data'!H29</f>
        <v>Paldhi Kh.</v>
      </c>
      <c r="I43" s="1" t="str">
        <f>'Region - Nashik Data'!I29</f>
        <v>Proposed 4.00 LL ESR</v>
      </c>
      <c r="J43" s="1" t="str">
        <f>'Region - Nashik Data'!J29</f>
        <v>Connected</v>
      </c>
      <c r="K43" s="1" t="str">
        <f>'Region - Nashik Data'!K29</f>
        <v>Connected</v>
      </c>
      <c r="L43" s="1" t="str">
        <f>'Region - Nashik Data'!L29</f>
        <v>Connected</v>
      </c>
      <c r="M43" s="1" t="str">
        <f>'Region - Nashik Data'!M29</f>
        <v>Online</v>
      </c>
      <c r="N43" s="1" t="str">
        <f>'Region - Nashik Data'!N29</f>
        <v>Online</v>
      </c>
      <c r="O43" s="1" t="str">
        <f>'Region - Nashik Data'!O29</f>
        <v>Online</v>
      </c>
      <c r="P43" s="1" t="str">
        <f>'Region - Nashik Data'!P29</f>
        <v>Fully Completed</v>
      </c>
      <c r="Q43" s="1">
        <f>'Region - Nashik Data'!Q29</f>
        <v>0</v>
      </c>
      <c r="R43" s="1">
        <f>'Region - Nashik Data'!R29</f>
        <v>0</v>
      </c>
      <c r="S43" s="1">
        <f>'Region - Nashik Data'!S29</f>
        <v>0</v>
      </c>
      <c r="T43" s="1">
        <f>'Region - Nashik Data'!T29</f>
        <v>0</v>
      </c>
      <c r="U43" s="1">
        <f>'Region - Nashik Data'!U29</f>
        <v>0</v>
      </c>
      <c r="V43" s="1">
        <f>'Region - Nashik Data'!V29</f>
        <v>0</v>
      </c>
      <c r="W43" s="41"/>
    </row>
    <row r="44" spans="1:23" ht="16" x14ac:dyDescent="0.4">
      <c r="A44" s="1">
        <f>'Region - Nashik Data'!A30</f>
        <v>29</v>
      </c>
      <c r="B44" s="1" t="str">
        <f>'Region - Nashik Data'!B30</f>
        <v>Jalgaon</v>
      </c>
      <c r="C44" s="1" t="str">
        <f>'Region - Nashik Data'!C30</f>
        <v>Jalgaon</v>
      </c>
      <c r="D44" s="1" t="str">
        <f>'Region - Nashik Data'!D30</f>
        <v>Erandol</v>
      </c>
      <c r="E44" s="1" t="str">
        <f>'Region - Nashik Data'!E30</f>
        <v>Dharangaon</v>
      </c>
      <c r="F44" s="1" t="str">
        <f>'Region - Nashik Data'!F30</f>
        <v>20061165</v>
      </c>
      <c r="G44" s="1" t="str">
        <f>'Region - Nashik Data'!G30</f>
        <v>Paldhi (bk&amp; Kh) RR Tal DHARANGAON</v>
      </c>
      <c r="H44" s="1" t="str">
        <f>'Region - Nashik Data'!H30</f>
        <v>Paldhi Kh.</v>
      </c>
      <c r="I44" s="1" t="str">
        <f>'Region - Nashik Data'!I30</f>
        <v>Proposed 4.20 LL ESR</v>
      </c>
      <c r="J44" s="1" t="str">
        <f>'Region - Nashik Data'!J30</f>
        <v>Connected</v>
      </c>
      <c r="K44" s="1" t="str">
        <f>'Region - Nashik Data'!K30</f>
        <v>Connected</v>
      </c>
      <c r="L44" s="1" t="str">
        <f>'Region - Nashik Data'!L30</f>
        <v>Connected</v>
      </c>
      <c r="M44" s="1" t="str">
        <f>'Region - Nashik Data'!M30</f>
        <v>Online</v>
      </c>
      <c r="N44" s="1" t="str">
        <f>'Region - Nashik Data'!N30</f>
        <v>Offline</v>
      </c>
      <c r="O44" s="1" t="str">
        <f>'Region - Nashik Data'!O30</f>
        <v>Online</v>
      </c>
      <c r="P44" s="1" t="str">
        <f>'Region - Nashik Data'!P30</f>
        <v>Fully Completed</v>
      </c>
      <c r="Q44" s="1">
        <f>'Region - Nashik Data'!Q30</f>
        <v>0</v>
      </c>
      <c r="R44" s="1">
        <f>'Region - Nashik Data'!R30</f>
        <v>0</v>
      </c>
      <c r="S44" s="1">
        <f>'Region - Nashik Data'!S30</f>
        <v>1</v>
      </c>
      <c r="T44" s="1">
        <f>'Region - Nashik Data'!T30</f>
        <v>0</v>
      </c>
      <c r="U44" s="1">
        <f>'Region - Nashik Data'!U30</f>
        <v>0</v>
      </c>
      <c r="V44" s="1">
        <f>'Region - Nashik Data'!V30</f>
        <v>0</v>
      </c>
      <c r="W44" s="41"/>
    </row>
    <row r="45" spans="1:23" ht="16" x14ac:dyDescent="0.4">
      <c r="A45" s="1">
        <f>'Region - Nashik Data'!A31</f>
        <v>30</v>
      </c>
      <c r="B45" s="1" t="str">
        <f>'Region - Nashik Data'!B31</f>
        <v>Nashik</v>
      </c>
      <c r="C45" s="1" t="str">
        <f>'Region - Nashik Data'!C31</f>
        <v>Nashik</v>
      </c>
      <c r="D45" s="1" t="str">
        <f>'Region - Nashik Data'!D31</f>
        <v>Manmad</v>
      </c>
      <c r="E45" s="1" t="str">
        <f>'Region - Nashik Data'!E31</f>
        <v>Yeola</v>
      </c>
      <c r="F45" s="1" t="str">
        <f>'Region - Nashik Data'!F31</f>
        <v>20030798</v>
      </c>
      <c r="G45" s="1" t="str">
        <f>'Region - Nashik Data'!G31</f>
        <v>Retrofitting To Yeola 38 Villages</v>
      </c>
      <c r="H45" s="1" t="str">
        <f>'Region - Nashik Data'!H31</f>
        <v>Vikharni</v>
      </c>
      <c r="I45" s="1" t="str">
        <f>'Region - Nashik Data'!I31</f>
        <v>Existing 1.00 LL ESR</v>
      </c>
      <c r="J45" s="1" t="str">
        <f>'Region - Nashik Data'!J31</f>
        <v>Connected</v>
      </c>
      <c r="K45" s="1" t="str">
        <f>'Region - Nashik Data'!K31</f>
        <v>Not</v>
      </c>
      <c r="L45" s="1" t="str">
        <f>'Region - Nashik Data'!L31</f>
        <v>Not</v>
      </c>
      <c r="M45" s="1" t="str">
        <f>'Region - Nashik Data'!M31</f>
        <v>Online</v>
      </c>
      <c r="N45" s="1" t="str">
        <f>'Region - Nashik Data'!N31</f>
        <v>N/A</v>
      </c>
      <c r="O45" s="1" t="str">
        <f>'Region - Nashik Data'!O31</f>
        <v>N/A</v>
      </c>
      <c r="P45" s="1" t="str">
        <f>'Region - Nashik Data'!P31</f>
        <v>In Progress</v>
      </c>
      <c r="Q45" s="1">
        <f>'Region - Nashik Data'!Q31</f>
        <v>0</v>
      </c>
      <c r="R45" s="1">
        <f>'Region - Nashik Data'!R31</f>
        <v>0</v>
      </c>
      <c r="S45" s="1">
        <f>'Region - Nashik Data'!S31</f>
        <v>0</v>
      </c>
      <c r="T45" s="1">
        <f>'Region - Nashik Data'!T31</f>
        <v>0</v>
      </c>
      <c r="U45" s="1">
        <f>'Region - Nashik Data'!U31</f>
        <v>0</v>
      </c>
      <c r="V45" s="1">
        <f>'Region - Nashik Data'!V31</f>
        <v>0</v>
      </c>
      <c r="W45" s="41"/>
    </row>
    <row r="46" spans="1:23" ht="16" x14ac:dyDescent="0.4">
      <c r="A46" s="1">
        <f>'Region - Nashik Data'!A32</f>
        <v>31</v>
      </c>
      <c r="B46" s="1" t="str">
        <f>'Region - Nashik Data'!B32</f>
        <v>Ahmednagar</v>
      </c>
      <c r="C46" s="1" t="str">
        <f>'Region - Nashik Data'!C32</f>
        <v>Sangamner</v>
      </c>
      <c r="D46" s="1" t="str">
        <f>'Region - Nashik Data'!D32</f>
        <v>Sangamner</v>
      </c>
      <c r="E46" s="1" t="str">
        <f>'Region - Nashik Data'!E32</f>
        <v>Sangamner</v>
      </c>
      <c r="F46" s="1" t="str">
        <f>'Region - Nashik Data'!F32</f>
        <v>20033242</v>
      </c>
      <c r="G46" s="1" t="str">
        <f>'Region - Nashik Data'!G32</f>
        <v>Retro.Talegaon Dighe and 16 villages, Tal. Sangamner</v>
      </c>
      <c r="H46" s="1" t="str">
        <f>'Region - Nashik Data'!H32</f>
        <v>Kakadwadi</v>
      </c>
      <c r="I46" s="1" t="str">
        <f>'Region - Nashik Data'!I32</f>
        <v>Existing 0.50 LL ESR</v>
      </c>
      <c r="J46" s="1" t="str">
        <f>'Region - Nashik Data'!J32</f>
        <v>Connected</v>
      </c>
      <c r="K46" s="1" t="str">
        <f>'Region - Nashik Data'!K32</f>
        <v>Connected</v>
      </c>
      <c r="L46" s="1" t="str">
        <f>'Region - Nashik Data'!L32</f>
        <v>Connected</v>
      </c>
      <c r="M46" s="1" t="str">
        <f>'Region - Nashik Data'!M32</f>
        <v>Offline</v>
      </c>
      <c r="N46" s="1" t="str">
        <f>'Region - Nashik Data'!N32</f>
        <v>Online</v>
      </c>
      <c r="O46" s="1" t="str">
        <f>'Region - Nashik Data'!O32</f>
        <v>Online</v>
      </c>
      <c r="P46" s="1" t="str">
        <f>'Region - Nashik Data'!P32</f>
        <v>Fully Completed</v>
      </c>
      <c r="Q46" s="1">
        <f>'Region - Nashik Data'!Q32</f>
        <v>0</v>
      </c>
      <c r="R46" s="1">
        <f>'Region - Nashik Data'!R32</f>
        <v>0</v>
      </c>
      <c r="S46" s="1">
        <f>'Region - Nashik Data'!S32</f>
        <v>0</v>
      </c>
      <c r="T46" s="1">
        <f>'Region - Nashik Data'!T32</f>
        <v>0</v>
      </c>
      <c r="U46" s="1">
        <f>'Region - Nashik Data'!U32</f>
        <v>0</v>
      </c>
      <c r="V46" s="1">
        <f>'Region - Nashik Data'!V32</f>
        <v>0</v>
      </c>
      <c r="W46" s="41"/>
    </row>
    <row r="47" spans="1:23" ht="16" x14ac:dyDescent="0.4">
      <c r="A47" s="1">
        <f>'Region - Nashik Data'!A33</f>
        <v>32</v>
      </c>
      <c r="B47" s="1" t="str">
        <f>'Region - Nashik Data'!B33</f>
        <v>Nashik</v>
      </c>
      <c r="C47" s="1" t="str">
        <f>'Region - Nashik Data'!C33</f>
        <v>W M Nashik</v>
      </c>
      <c r="D47" s="1" t="str">
        <f>'Region - Nashik Data'!D33</f>
        <v>W.M.Nashik</v>
      </c>
      <c r="E47" s="1" t="str">
        <f>'Region - Nashik Data'!E33</f>
        <v>Nifad</v>
      </c>
      <c r="F47" s="1" t="str">
        <f>'Region - Nashik Data'!F33</f>
        <v>20039258</v>
      </c>
      <c r="G47" s="1" t="str">
        <f>'Region - Nashik Data'!G33</f>
        <v>Ozar-Sakore &amp; 2 Villages</v>
      </c>
      <c r="H47" s="1" t="str">
        <f>'Region - Nashik Data'!H33</f>
        <v>Ozar</v>
      </c>
      <c r="I47" s="1" t="str">
        <f>'Region - Nashik Data'!I33</f>
        <v>Proposed 1.8 LL ESR-2</v>
      </c>
      <c r="J47" s="1" t="str">
        <f>'Region - Nashik Data'!J33</f>
        <v>Connected</v>
      </c>
      <c r="K47" s="1" t="str">
        <f>'Region - Nashik Data'!K33</f>
        <v>Connected</v>
      </c>
      <c r="L47" s="1" t="str">
        <f>'Region - Nashik Data'!L33</f>
        <v>Connected</v>
      </c>
      <c r="M47" s="1" t="str">
        <f>'Region - Nashik Data'!M33</f>
        <v>Online</v>
      </c>
      <c r="N47" s="1" t="str">
        <f>'Region - Nashik Data'!N33</f>
        <v>Offline</v>
      </c>
      <c r="O47" s="1" t="str">
        <f>'Region - Nashik Data'!O33</f>
        <v>Online</v>
      </c>
      <c r="P47" s="1" t="str">
        <f>'Region - Nashik Data'!P33</f>
        <v>Fully Completed</v>
      </c>
      <c r="Q47" s="1">
        <f>'Region - Nashik Data'!Q33</f>
        <v>0</v>
      </c>
      <c r="R47" s="1">
        <f>'Region - Nashik Data'!R33</f>
        <v>1</v>
      </c>
      <c r="S47" s="1">
        <f>'Region - Nashik Data'!S33</f>
        <v>0</v>
      </c>
      <c r="T47" s="1">
        <f>'Region - Nashik Data'!T33</f>
        <v>1</v>
      </c>
      <c r="U47" s="1">
        <f>'Region - Nashik Data'!U33</f>
        <v>0</v>
      </c>
      <c r="V47" s="1">
        <f>'Region - Nashik Data'!V33</f>
        <v>0</v>
      </c>
    </row>
    <row r="48" spans="1:23" ht="21" customHeight="1" x14ac:dyDescent="0.4">
      <c r="A48" s="1">
        <f>'Region - Nashik Data'!A34</f>
        <v>33</v>
      </c>
      <c r="B48" s="1" t="str">
        <f>'Region - Nashik Data'!B34</f>
        <v>Nashik</v>
      </c>
      <c r="C48" s="1" t="str">
        <f>'Region - Nashik Data'!C34</f>
        <v>W M Nashik</v>
      </c>
      <c r="D48" s="1" t="str">
        <f>'Region - Nashik Data'!D34</f>
        <v>Malegaon</v>
      </c>
      <c r="E48" s="1" t="str">
        <f>'Region - Nashik Data'!E34</f>
        <v>Chandwad</v>
      </c>
      <c r="F48" s="1" t="str">
        <f>'Region - Nashik Data'!F34</f>
        <v>20086730</v>
      </c>
      <c r="G48" s="1" t="str">
        <f>'Region - Nashik Data'!G34</f>
        <v>Retro.Chandwad and WSS 44 villages. Ta. Chandwad</v>
      </c>
      <c r="H48" s="1" t="str">
        <f>'Region - Nashik Data'!H34</f>
        <v>Jaitapur</v>
      </c>
      <c r="I48" s="1" t="str">
        <f>'Region - Nashik Data'!I34</f>
        <v>Existing 0.31 LL ESR</v>
      </c>
      <c r="J48" s="1" t="str">
        <f>'Region - Nashik Data'!J34</f>
        <v>Connected</v>
      </c>
      <c r="K48" s="1" t="str">
        <f>'Region - Nashik Data'!K34</f>
        <v>Not</v>
      </c>
      <c r="L48" s="1" t="str">
        <f>'Region - Nashik Data'!L34</f>
        <v>Connected</v>
      </c>
      <c r="M48" s="1" t="str">
        <f>'Region - Nashik Data'!M34</f>
        <v>Offline</v>
      </c>
      <c r="N48" s="1" t="str">
        <f>'Region - Nashik Data'!N34</f>
        <v>N/A</v>
      </c>
      <c r="O48" s="1" t="str">
        <f>'Region - Nashik Data'!O34</f>
        <v>Online</v>
      </c>
      <c r="P48" s="1" t="str">
        <f>'Region - Nashik Data'!P34</f>
        <v>In Progress</v>
      </c>
      <c r="Q48" s="1">
        <f>'Region - Nashik Data'!Q34</f>
        <v>0</v>
      </c>
      <c r="R48" s="1">
        <f>'Region - Nashik Data'!R34</f>
        <v>0</v>
      </c>
      <c r="S48" s="1">
        <f>'Region - Nashik Data'!S34</f>
        <v>0</v>
      </c>
      <c r="T48" s="1">
        <f>'Region - Nashik Data'!T34</f>
        <v>0</v>
      </c>
      <c r="U48" s="1">
        <f>'Region - Nashik Data'!U34</f>
        <v>0</v>
      </c>
      <c r="V48" s="1">
        <f>'Region - Nashik Data'!V34</f>
        <v>0</v>
      </c>
    </row>
    <row r="49" spans="1:22" ht="16" x14ac:dyDescent="0.4">
      <c r="A49" s="1">
        <f>'Region - Nashik Data'!A35</f>
        <v>34</v>
      </c>
      <c r="B49" s="1" t="str">
        <f>'Region - Nashik Data'!B35</f>
        <v>Nashik</v>
      </c>
      <c r="C49" s="1" t="str">
        <f>'Region - Nashik Data'!C35</f>
        <v>W M Nashik</v>
      </c>
      <c r="D49" s="1" t="str">
        <f>'Region - Nashik Data'!D35</f>
        <v>Malegaon</v>
      </c>
      <c r="E49" s="1" t="str">
        <f>'Region - Nashik Data'!E35</f>
        <v>Chandwad</v>
      </c>
      <c r="F49" s="1" t="str">
        <f>'Region - Nashik Data'!F35</f>
        <v>20086730</v>
      </c>
      <c r="G49" s="1" t="str">
        <f>'Region - Nashik Data'!G35</f>
        <v>Retro.Chandwad and WSS 44 villages. Ta. Chandwad</v>
      </c>
      <c r="H49" s="1" t="str">
        <f>'Region - Nashik Data'!H35</f>
        <v>Dongargaon</v>
      </c>
      <c r="I49" s="1" t="str">
        <f>'Region - Nashik Data'!I35</f>
        <v>Existing 0.75 LL ESR</v>
      </c>
      <c r="J49" s="1" t="str">
        <f>'Region - Nashik Data'!J35</f>
        <v>Connected</v>
      </c>
      <c r="K49" s="1" t="str">
        <f>'Region - Nashik Data'!K35</f>
        <v>Connected</v>
      </c>
      <c r="L49" s="1" t="str">
        <f>'Region - Nashik Data'!L35</f>
        <v>Connected</v>
      </c>
      <c r="M49" s="1" t="str">
        <f>'Region - Nashik Data'!M35</f>
        <v>Online</v>
      </c>
      <c r="N49" s="1" t="str">
        <f>'Region - Nashik Data'!N35</f>
        <v>Offline</v>
      </c>
      <c r="O49" s="1" t="str">
        <f>'Region - Nashik Data'!O35</f>
        <v>Online</v>
      </c>
      <c r="P49" s="1" t="str">
        <f>'Region - Nashik Data'!P35</f>
        <v>Fully Completed</v>
      </c>
      <c r="Q49" s="1">
        <f>'Region - Nashik Data'!Q35</f>
        <v>0</v>
      </c>
      <c r="R49" s="1">
        <f>'Region - Nashik Data'!R35</f>
        <v>1</v>
      </c>
      <c r="S49" s="1">
        <f>'Region - Nashik Data'!S35</f>
        <v>0</v>
      </c>
      <c r="T49" s="1">
        <f>'Region - Nashik Data'!T35</f>
        <v>1</v>
      </c>
      <c r="U49" s="1">
        <f>'Region - Nashik Data'!U35</f>
        <v>0</v>
      </c>
      <c r="V49" s="1">
        <f>'Region - Nashik Data'!V35</f>
        <v>0</v>
      </c>
    </row>
    <row r="50" spans="1:22" ht="16" x14ac:dyDescent="0.4">
      <c r="A50" s="1">
        <f>'Region - Nashik Data'!A36</f>
        <v>35</v>
      </c>
      <c r="B50" s="1" t="str">
        <f>'Region - Nashik Data'!B36</f>
        <v>Nashik</v>
      </c>
      <c r="C50" s="1" t="str">
        <f>'Region - Nashik Data'!C36</f>
        <v>Nashik</v>
      </c>
      <c r="D50" s="1" t="str">
        <f>'Region - Nashik Data'!D36</f>
        <v>Malegaon</v>
      </c>
      <c r="E50" s="1" t="str">
        <f>'Region - Nashik Data'!E36</f>
        <v>Malegaon</v>
      </c>
      <c r="F50" s="1" t="str">
        <f>'Region - Nashik Data'!F36</f>
        <v>20037448</v>
      </c>
      <c r="G50" s="1" t="str">
        <f>'Region - Nashik Data'!G36</f>
        <v>78 villages in Nandgaon, Malegaon and Deola talukas</v>
      </c>
      <c r="H50" s="1" t="str">
        <f>'Region - Nashik Data'!H36</f>
        <v>Ganesh Nagar</v>
      </c>
      <c r="I50" s="1" t="str">
        <f>'Region - Nashik Data'!I36</f>
        <v>Existing 0.30 LL ESR</v>
      </c>
      <c r="J50" s="1" t="str">
        <f>'Region - Nashik Data'!J36</f>
        <v>Connected</v>
      </c>
      <c r="K50" s="1" t="str">
        <f>'Region - Nashik Data'!K36</f>
        <v>Connected</v>
      </c>
      <c r="L50" s="1" t="str">
        <f>'Region - Nashik Data'!L36</f>
        <v>Connected</v>
      </c>
      <c r="M50" s="1" t="str">
        <f>'Region - Nashik Data'!M36</f>
        <v>Offline</v>
      </c>
      <c r="N50" s="1" t="str">
        <f>'Region - Nashik Data'!N36</f>
        <v>Online</v>
      </c>
      <c r="O50" s="1" t="str">
        <f>'Region - Nashik Data'!O36</f>
        <v>Online</v>
      </c>
      <c r="P50" s="1" t="str">
        <f>'Region - Nashik Data'!P36</f>
        <v>Fully Completed</v>
      </c>
      <c r="Q50" s="1">
        <f>'Region - Nashik Data'!Q36</f>
        <v>0</v>
      </c>
      <c r="R50" s="1">
        <f>'Region - Nashik Data'!R36</f>
        <v>0</v>
      </c>
      <c r="S50" s="1">
        <f>'Region - Nashik Data'!S36</f>
        <v>0</v>
      </c>
      <c r="T50" s="1">
        <f>'Region - Nashik Data'!T36</f>
        <v>0</v>
      </c>
      <c r="U50" s="1">
        <f>'Region - Nashik Data'!U36</f>
        <v>0</v>
      </c>
      <c r="V50" s="1">
        <f>'Region - Nashik Data'!V36</f>
        <v>0</v>
      </c>
    </row>
    <row r="51" spans="1:22" ht="16" x14ac:dyDescent="0.4">
      <c r="A51" s="1">
        <f>'Region - Nashik Data'!A37</f>
        <v>36</v>
      </c>
      <c r="B51" s="1" t="str">
        <f>'Region - Nashik Data'!B37</f>
        <v>Nashik</v>
      </c>
      <c r="C51" s="1" t="str">
        <f>'Region - Nashik Data'!C37</f>
        <v>Nashik</v>
      </c>
      <c r="D51" s="1" t="str">
        <f>'Region - Nashik Data'!D37</f>
        <v>Manmad</v>
      </c>
      <c r="E51" s="1" t="str">
        <f>'Region - Nashik Data'!E37</f>
        <v>Nifad</v>
      </c>
      <c r="F51" s="1" t="str">
        <f>'Region - Nashik Data'!F37</f>
        <v>456654</v>
      </c>
      <c r="G51" s="1" t="str">
        <f>'Region - Nashik Data'!G37</f>
        <v>Retro. Lasalgaon Vinchur 16 Villages, Tal. Nifad</v>
      </c>
      <c r="H51" s="1" t="str">
        <f>'Region - Nashik Data'!H37</f>
        <v>Vinchur</v>
      </c>
      <c r="I51" s="1" t="str">
        <f>'Region - Nashik Data'!I37</f>
        <v>Proposed 1.60 LL ESR-1</v>
      </c>
      <c r="J51" s="1" t="str">
        <f>'Region - Nashik Data'!J37</f>
        <v>Not</v>
      </c>
      <c r="K51" s="1" t="str">
        <f>'Region - Nashik Data'!K37</f>
        <v>Connected</v>
      </c>
      <c r="L51" s="1" t="str">
        <f>'Region - Nashik Data'!L37</f>
        <v>Not</v>
      </c>
      <c r="M51" s="1" t="str">
        <f>'Region - Nashik Data'!M37</f>
        <v>N/A</v>
      </c>
      <c r="N51" s="1" t="str">
        <f>'Region - Nashik Data'!N37</f>
        <v>Offline</v>
      </c>
      <c r="O51" s="1" t="str">
        <f>'Region - Nashik Data'!O37</f>
        <v>N/A</v>
      </c>
      <c r="P51" s="1" t="str">
        <f>'Region - Nashik Data'!P37</f>
        <v>In Progress</v>
      </c>
      <c r="Q51" s="1">
        <f>'Region - Nashik Data'!Q37</f>
        <v>0</v>
      </c>
      <c r="R51" s="1">
        <f>'Region - Nashik Data'!R37</f>
        <v>0</v>
      </c>
      <c r="S51" s="1">
        <f>'Region - Nashik Data'!S37</f>
        <v>0</v>
      </c>
      <c r="T51" s="1">
        <f>'Region - Nashik Data'!T37</f>
        <v>1</v>
      </c>
      <c r="U51" s="1">
        <f>'Region - Nashik Data'!U37</f>
        <v>0</v>
      </c>
      <c r="V51" s="1">
        <f>'Region - Nashik Data'!V37</f>
        <v>0</v>
      </c>
    </row>
    <row r="52" spans="1:22" ht="16" x14ac:dyDescent="0.4">
      <c r="A52" s="1">
        <f>'Region - Nashik Data'!A38</f>
        <v>37</v>
      </c>
      <c r="B52" s="1" t="str">
        <f>'Region - Nashik Data'!B38</f>
        <v>Ahmednagar</v>
      </c>
      <c r="C52" s="1" t="str">
        <f>'Region - Nashik Data'!C38</f>
        <v>Sangamner</v>
      </c>
      <c r="D52" s="1" t="str">
        <f>'Region - Nashik Data'!D38</f>
        <v>Kopargaon</v>
      </c>
      <c r="E52" s="1" t="str">
        <f>'Region - Nashik Data'!E38</f>
        <v>Rahata</v>
      </c>
      <c r="F52" s="1" t="str">
        <f>'Region - Nashik Data'!F38</f>
        <v>417239</v>
      </c>
      <c r="G52" s="1" t="str">
        <f>'Region - Nashik Data'!G38</f>
        <v>Retro Rui &amp; Shingave R.R.W.S.S Tal Rahata</v>
      </c>
      <c r="H52" s="1" t="str">
        <f>'Region - Nashik Data'!H38</f>
        <v>Rui</v>
      </c>
      <c r="I52" s="1" t="str">
        <f>'Region - Nashik Data'!I38</f>
        <v>Existing 3 LL MBR- Outlet-2</v>
      </c>
      <c r="J52" s="1" t="str">
        <f>'Region - Nashik Data'!J38</f>
        <v>Not</v>
      </c>
      <c r="K52" s="1" t="str">
        <f>'Region - Nashik Data'!K38</f>
        <v>Not</v>
      </c>
      <c r="L52" s="1" t="str">
        <f>'Region - Nashik Data'!L38</f>
        <v>Connected</v>
      </c>
      <c r="M52" s="1" t="str">
        <f>'Region - Nashik Data'!M38</f>
        <v>N/A</v>
      </c>
      <c r="N52" s="1" t="str">
        <f>'Region - Nashik Data'!N38</f>
        <v>N/A</v>
      </c>
      <c r="O52" s="1" t="str">
        <f>'Region - Nashik Data'!O38</f>
        <v>Online</v>
      </c>
      <c r="P52" s="1" t="str">
        <f>'Region - Nashik Data'!P38</f>
        <v>In Progress</v>
      </c>
      <c r="Q52" s="1">
        <f>'Region - Nashik Data'!Q38</f>
        <v>0</v>
      </c>
      <c r="R52" s="1">
        <f>'Region - Nashik Data'!R38</f>
        <v>0</v>
      </c>
      <c r="S52" s="1">
        <f>'Region - Nashik Data'!S38</f>
        <v>0</v>
      </c>
      <c r="T52" s="1">
        <f>'Region - Nashik Data'!T38</f>
        <v>0</v>
      </c>
      <c r="U52" s="1">
        <f>'Region - Nashik Data'!U38</f>
        <v>0</v>
      </c>
      <c r="V52" s="1">
        <f>'Region - Nashik Data'!V38</f>
        <v>0</v>
      </c>
    </row>
    <row r="53" spans="1:22" ht="16" x14ac:dyDescent="0.4">
      <c r="A53" s="1">
        <f>'Region - Nashik Data'!A39</f>
        <v>38</v>
      </c>
      <c r="B53" s="1" t="str">
        <f>'Region - Nashik Data'!B39</f>
        <v>Ahmednagar</v>
      </c>
      <c r="C53" s="1" t="str">
        <f>'Region - Nashik Data'!C39</f>
        <v>Ahmednagar</v>
      </c>
      <c r="D53" s="1" t="str">
        <f>'Region - Nashik Data'!D39</f>
        <v>Newasa</v>
      </c>
      <c r="E53" s="1" t="str">
        <f>'Region - Nashik Data'!E39</f>
        <v>Nevasa</v>
      </c>
      <c r="F53" s="1" t="str">
        <f>'Region - Nashik Data'!F39</f>
        <v>5348540</v>
      </c>
      <c r="G53" s="1" t="str">
        <f>'Region - Nashik Data'!G39</f>
        <v>Retro.Sonai Karjgaon and 16 villages, Tal. Nevasa</v>
      </c>
      <c r="H53" s="1" t="str">
        <f>'Region - Nashik Data'!H39</f>
        <v>Navin Chandgaon</v>
      </c>
      <c r="I53" s="1" t="str">
        <f>'Region - Nashik Data'!I39</f>
        <v>Existing 0.60 LL ESR-31</v>
      </c>
      <c r="J53" s="1" t="str">
        <f>'Region - Nashik Data'!J39</f>
        <v>Connected</v>
      </c>
      <c r="K53" s="1" t="str">
        <f>'Region - Nashik Data'!K39</f>
        <v>Connected</v>
      </c>
      <c r="L53" s="1" t="str">
        <f>'Region - Nashik Data'!L39</f>
        <v>Connected</v>
      </c>
      <c r="M53" s="1" t="str">
        <f>'Region - Nashik Data'!M39</f>
        <v>Online</v>
      </c>
      <c r="N53" s="1" t="str">
        <f>'Region - Nashik Data'!N39</f>
        <v>Offline</v>
      </c>
      <c r="O53" s="1" t="str">
        <f>'Region - Nashik Data'!O39</f>
        <v>Online</v>
      </c>
      <c r="P53" s="1" t="str">
        <f>'Region - Nashik Data'!P39</f>
        <v>Fully Completed</v>
      </c>
      <c r="Q53" s="1">
        <f>'Region - Nashik Data'!Q39</f>
        <v>0</v>
      </c>
      <c r="R53" s="1">
        <f>'Region - Nashik Data'!R39</f>
        <v>0</v>
      </c>
      <c r="S53" s="1">
        <f>'Region - Nashik Data'!S39</f>
        <v>0</v>
      </c>
      <c r="T53" s="1">
        <f>'Region - Nashik Data'!T39</f>
        <v>1</v>
      </c>
      <c r="U53" s="1">
        <f>'Region - Nashik Data'!U39</f>
        <v>0</v>
      </c>
      <c r="V53" s="1">
        <f>'Region - Nashik Data'!V39</f>
        <v>0</v>
      </c>
    </row>
    <row r="54" spans="1:22" ht="16" x14ac:dyDescent="0.4">
      <c r="A54" s="1">
        <f>'Region - Nashik Data'!A40</f>
        <v>39</v>
      </c>
      <c r="B54" s="1" t="str">
        <f>'Region - Nashik Data'!B40</f>
        <v>Nashik</v>
      </c>
      <c r="C54" s="1" t="str">
        <f>'Region - Nashik Data'!C40</f>
        <v>W M Nashik</v>
      </c>
      <c r="D54" s="1" t="str">
        <f>'Region - Nashik Data'!D40</f>
        <v>Malegaon</v>
      </c>
      <c r="E54" s="1" t="str">
        <f>'Region - Nashik Data'!E40</f>
        <v>Malegaon</v>
      </c>
      <c r="F54" s="1" t="str">
        <f>'Region - Nashik Data'!F40</f>
        <v>20018682</v>
      </c>
      <c r="G54" s="1" t="str">
        <f>'Region - Nashik Data'!G40</f>
        <v>Dhahiwal &amp;25 Villages WSS Tal Malegaon</v>
      </c>
      <c r="H54" s="1" t="str">
        <f>'Region - Nashik Data'!H40</f>
        <v>Shendurni</v>
      </c>
      <c r="I54" s="1" t="str">
        <f>'Region - Nashik Data'!I40</f>
        <v>Existing 0.50 LL ESR</v>
      </c>
      <c r="J54" s="1" t="str">
        <f>'Region - Nashik Data'!J40</f>
        <v>Connected</v>
      </c>
      <c r="K54" s="1" t="str">
        <f>'Region - Nashik Data'!K40</f>
        <v>Not</v>
      </c>
      <c r="L54" s="1" t="str">
        <f>'Region - Nashik Data'!L40</f>
        <v>Connected</v>
      </c>
      <c r="M54" s="1" t="str">
        <f>'Region - Nashik Data'!M40</f>
        <v>Online</v>
      </c>
      <c r="N54" s="1" t="str">
        <f>'Region - Nashik Data'!N40</f>
        <v>N/A</v>
      </c>
      <c r="O54" s="1" t="str">
        <f>'Region - Nashik Data'!O40</f>
        <v>Online</v>
      </c>
      <c r="P54" s="1" t="str">
        <f>'Region - Nashik Data'!P40</f>
        <v>In Progress</v>
      </c>
      <c r="Q54" s="1">
        <f>'Region - Nashik Data'!Q40</f>
        <v>0</v>
      </c>
      <c r="R54" s="1">
        <f>'Region - Nashik Data'!R40</f>
        <v>0</v>
      </c>
      <c r="S54" s="1">
        <f>'Region - Nashik Data'!S40</f>
        <v>0</v>
      </c>
      <c r="T54" s="1">
        <f>'Region - Nashik Data'!T40</f>
        <v>0</v>
      </c>
      <c r="U54" s="1">
        <f>'Region - Nashik Data'!U40</f>
        <v>0</v>
      </c>
      <c r="V54" s="1">
        <f>'Region - Nashik Data'!V40</f>
        <v>0</v>
      </c>
    </row>
    <row r="55" spans="1:22" ht="16" x14ac:dyDescent="0.4">
      <c r="A55" s="1">
        <f>'Region - Nashik Data'!A41</f>
        <v>40</v>
      </c>
      <c r="B55" s="1" t="str">
        <f>'Region - Nashik Data'!B41</f>
        <v>Nashik</v>
      </c>
      <c r="C55" s="1" t="str">
        <f>'Region - Nashik Data'!C41</f>
        <v>Nashik</v>
      </c>
      <c r="D55" s="1" t="str">
        <f>'Region - Nashik Data'!D41</f>
        <v>Malegaon</v>
      </c>
      <c r="E55" s="1" t="str">
        <f>'Region - Nashik Data'!E41</f>
        <v>Baglan</v>
      </c>
      <c r="F55" s="1" t="str">
        <f>'Region - Nashik Data'!F41</f>
        <v>7971089</v>
      </c>
      <c r="G55" s="1" t="str">
        <f>'Region - Nashik Data'!G41</f>
        <v>Nampur and 4 villages RR Tal Baglan (C 39)</v>
      </c>
      <c r="H55" s="1" t="str">
        <f>'Region - Nashik Data'!H41</f>
        <v>Askheda</v>
      </c>
      <c r="I55" s="1" t="str">
        <f>'Region - Nashik Data'!I41</f>
        <v>Existing 0.60 LL ESR</v>
      </c>
      <c r="J55" s="1" t="str">
        <f>'Region - Nashik Data'!J41</f>
        <v>Connected</v>
      </c>
      <c r="K55" s="1" t="str">
        <f>'Region - Nashik Data'!K41</f>
        <v>Connected</v>
      </c>
      <c r="L55" s="1" t="str">
        <f>'Region - Nashik Data'!L41</f>
        <v>Connected</v>
      </c>
      <c r="M55" s="1" t="str">
        <f>'Region - Nashik Data'!M41</f>
        <v>Online</v>
      </c>
      <c r="N55" s="1" t="str">
        <f>'Region - Nashik Data'!N41</f>
        <v>Online</v>
      </c>
      <c r="O55" s="1" t="str">
        <f>'Region - Nashik Data'!O41</f>
        <v>Online</v>
      </c>
      <c r="P55" s="1" t="str">
        <f>'Region - Nashik Data'!P41</f>
        <v>Fully Completed</v>
      </c>
      <c r="Q55" s="1">
        <f>'Region - Nashik Data'!Q41</f>
        <v>0</v>
      </c>
      <c r="R55" s="1">
        <f>'Region - Nashik Data'!R41</f>
        <v>0</v>
      </c>
      <c r="S55" s="1">
        <f>'Region - Nashik Data'!S41</f>
        <v>0</v>
      </c>
      <c r="T55" s="1">
        <f>'Region - Nashik Data'!T41</f>
        <v>0</v>
      </c>
      <c r="U55" s="1">
        <f>'Region - Nashik Data'!U41</f>
        <v>0</v>
      </c>
      <c r="V55" s="1">
        <f>'Region - Nashik Data'!V41</f>
        <v>0</v>
      </c>
    </row>
    <row r="56" spans="1:22" ht="16" x14ac:dyDescent="0.4">
      <c r="A56" s="1">
        <f>'Region - Nashik Data'!A42</f>
        <v>41</v>
      </c>
      <c r="B56" s="1" t="str">
        <f>'Region - Nashik Data'!B42</f>
        <v>Nashik</v>
      </c>
      <c r="C56" s="1" t="str">
        <f>'Region - Nashik Data'!C42</f>
        <v>W M Nashik</v>
      </c>
      <c r="D56" s="1" t="str">
        <f>'Region - Nashik Data'!D42</f>
        <v>W.M.Nashik</v>
      </c>
      <c r="E56" s="1" t="str">
        <f>'Region - Nashik Data'!E42</f>
        <v>Nifad</v>
      </c>
      <c r="F56" s="1" t="str">
        <f>'Region - Nashik Data'!F42</f>
        <v>20039258</v>
      </c>
      <c r="G56" s="1" t="str">
        <f>'Region - Nashik Data'!G42</f>
        <v>Ozar-Sakore &amp; 2 Villages</v>
      </c>
      <c r="H56" s="1" t="str">
        <f>'Region - Nashik Data'!H42</f>
        <v>Ozar</v>
      </c>
      <c r="I56" s="1" t="str">
        <f>'Region - Nashik Data'!I42</f>
        <v>Proposed 2.5 LL ESR</v>
      </c>
      <c r="J56" s="1" t="str">
        <f>'Region - Nashik Data'!J42</f>
        <v>Connected</v>
      </c>
      <c r="K56" s="1" t="str">
        <f>'Region - Nashik Data'!K42</f>
        <v>Connected</v>
      </c>
      <c r="L56" s="1" t="str">
        <f>'Region - Nashik Data'!L42</f>
        <v>Connected</v>
      </c>
      <c r="M56" s="1" t="str">
        <f>'Region - Nashik Data'!M42</f>
        <v>Online</v>
      </c>
      <c r="N56" s="1" t="str">
        <f>'Region - Nashik Data'!N42</f>
        <v>Offline</v>
      </c>
      <c r="O56" s="1" t="str">
        <f>'Region - Nashik Data'!O42</f>
        <v>Online</v>
      </c>
      <c r="P56" s="1" t="str">
        <f>'Region - Nashik Data'!P42</f>
        <v>Fully Completed</v>
      </c>
      <c r="Q56" s="1">
        <f>'Region - Nashik Data'!Q42</f>
        <v>0</v>
      </c>
      <c r="R56" s="1">
        <f>'Region - Nashik Data'!R42</f>
        <v>0</v>
      </c>
      <c r="S56" s="1">
        <f>'Region - Nashik Data'!S42</f>
        <v>0</v>
      </c>
      <c r="T56" s="1">
        <f>'Region - Nashik Data'!T42</f>
        <v>1</v>
      </c>
      <c r="U56" s="1">
        <f>'Region - Nashik Data'!U42</f>
        <v>0</v>
      </c>
      <c r="V56" s="1">
        <f>'Region - Nashik Data'!V42</f>
        <v>0</v>
      </c>
    </row>
    <row r="57" spans="1:22" ht="16" x14ac:dyDescent="0.4">
      <c r="A57" s="1">
        <f>'Region - Nashik Data'!A43</f>
        <v>42</v>
      </c>
      <c r="B57" s="1" t="str">
        <f>'Region - Nashik Data'!B43</f>
        <v>Ahmednagar</v>
      </c>
      <c r="C57" s="1" t="str">
        <f>'Region - Nashik Data'!C43</f>
        <v>Sangamner</v>
      </c>
      <c r="D57" s="1" t="str">
        <f>'Region - Nashik Data'!D43</f>
        <v>Sangamner</v>
      </c>
      <c r="E57" s="1" t="str">
        <f>'Region - Nashik Data'!E43</f>
        <v>Sangamner</v>
      </c>
      <c r="F57" s="1" t="str">
        <f>'Region - Nashik Data'!F43</f>
        <v>20033242</v>
      </c>
      <c r="G57" s="1" t="str">
        <f>'Region - Nashik Data'!G43</f>
        <v>Retro.Talegaon Dighe and 16 villages, Tal. Sangamner</v>
      </c>
      <c r="H57" s="1" t="str">
        <f>'Region - Nashik Data'!H43</f>
        <v>chincholi Gurav</v>
      </c>
      <c r="I57" s="1" t="str">
        <f>'Region - Nashik Data'!I43</f>
        <v>Existing 0.50 LL ESR</v>
      </c>
      <c r="J57" s="1" t="str">
        <f>'Region - Nashik Data'!J43</f>
        <v>Connected</v>
      </c>
      <c r="K57" s="1" t="str">
        <f>'Region - Nashik Data'!K43</f>
        <v>Connected</v>
      </c>
      <c r="L57" s="1" t="str">
        <f>'Region - Nashik Data'!L43</f>
        <v>Connected</v>
      </c>
      <c r="M57" s="1" t="str">
        <f>'Region - Nashik Data'!M43</f>
        <v>Online</v>
      </c>
      <c r="N57" s="1" t="str">
        <f>'Region - Nashik Data'!N43</f>
        <v>Offline</v>
      </c>
      <c r="O57" s="1" t="str">
        <f>'Region - Nashik Data'!O43</f>
        <v>Online</v>
      </c>
      <c r="P57" s="1" t="str">
        <f>'Region - Nashik Data'!P43</f>
        <v>Fully Completed</v>
      </c>
      <c r="Q57" s="1">
        <f>'Region - Nashik Data'!Q43</f>
        <v>0</v>
      </c>
      <c r="R57" s="1">
        <f>'Region - Nashik Data'!R43</f>
        <v>0</v>
      </c>
      <c r="S57" s="1">
        <f>'Region - Nashik Data'!S43</f>
        <v>0</v>
      </c>
      <c r="T57" s="1">
        <f>'Region - Nashik Data'!T43</f>
        <v>1</v>
      </c>
      <c r="U57" s="1">
        <f>'Region - Nashik Data'!U43</f>
        <v>0</v>
      </c>
      <c r="V57" s="1">
        <f>'Region - Nashik Data'!V43</f>
        <v>0</v>
      </c>
    </row>
    <row r="58" spans="1:22" ht="16" x14ac:dyDescent="0.4">
      <c r="A58" s="1">
        <f>'Region - Nashik Data'!A44</f>
        <v>43</v>
      </c>
      <c r="B58" s="1" t="str">
        <f>'Region - Nashik Data'!B44</f>
        <v>Ahmednagar</v>
      </c>
      <c r="C58" s="1" t="str">
        <f>'Region - Nashik Data'!C44</f>
        <v>Ahmednagar</v>
      </c>
      <c r="D58" s="1" t="str">
        <f>'Region - Nashik Data'!D44</f>
        <v>Ahmednagar</v>
      </c>
      <c r="E58" s="1" t="str">
        <f>'Region - Nashik Data'!E44</f>
        <v>Nagar</v>
      </c>
      <c r="F58" s="1" t="str">
        <f>'Region - Nashik Data'!F44</f>
        <v>20046296</v>
      </c>
      <c r="G58" s="1" t="str">
        <f>'Region - Nashik Data'!G44</f>
        <v>Burhannagar &amp; 45 Villages Retro RRWSS</v>
      </c>
      <c r="H58" s="1" t="str">
        <f>'Region - Nashik Data'!H44</f>
        <v>Burhannagar</v>
      </c>
      <c r="I58" s="1" t="str">
        <f>'Region - Nashik Data'!I44</f>
        <v>Existing 1.5 LL ESR</v>
      </c>
      <c r="J58" s="1" t="str">
        <f>'Region - Nashik Data'!J44</f>
        <v>Connected</v>
      </c>
      <c r="K58" s="1" t="str">
        <f>'Region - Nashik Data'!K44</f>
        <v>Not</v>
      </c>
      <c r="L58" s="1" t="str">
        <f>'Region - Nashik Data'!L44</f>
        <v>Connected</v>
      </c>
      <c r="M58" s="1" t="str">
        <f>'Region - Nashik Data'!M44</f>
        <v>Offline</v>
      </c>
      <c r="N58" s="1" t="str">
        <f>'Region - Nashik Data'!N44</f>
        <v>N/A</v>
      </c>
      <c r="O58" s="1" t="str">
        <f>'Region - Nashik Data'!O44</f>
        <v>Online</v>
      </c>
      <c r="P58" s="1" t="str">
        <f>'Region - Nashik Data'!P44</f>
        <v>In Progress</v>
      </c>
      <c r="Q58" s="1">
        <f>'Region - Nashik Data'!Q44</f>
        <v>0</v>
      </c>
      <c r="R58" s="1">
        <f>'Region - Nashik Data'!R44</f>
        <v>0</v>
      </c>
      <c r="S58" s="1">
        <f>'Region - Nashik Data'!S44</f>
        <v>0</v>
      </c>
      <c r="T58" s="1">
        <f>'Region - Nashik Data'!T44</f>
        <v>0</v>
      </c>
      <c r="U58" s="1">
        <f>'Region - Nashik Data'!U44</f>
        <v>0</v>
      </c>
      <c r="V58" s="1">
        <f>'Region - Nashik Data'!V44</f>
        <v>0</v>
      </c>
    </row>
    <row r="59" spans="1:22" ht="16" x14ac:dyDescent="0.4">
      <c r="A59" s="1">
        <f>'Region - Nashik Data'!A45</f>
        <v>44</v>
      </c>
      <c r="B59" s="1" t="str">
        <f>'Region - Nashik Data'!B45</f>
        <v>Ahmednagar</v>
      </c>
      <c r="C59" s="1" t="str">
        <f>'Region - Nashik Data'!C45</f>
        <v>Sangamner</v>
      </c>
      <c r="D59" s="1" t="str">
        <f>'Region - Nashik Data'!D45</f>
        <v>Sangamner</v>
      </c>
      <c r="E59" s="1" t="str">
        <f>'Region - Nashik Data'!E45</f>
        <v>Sangamner</v>
      </c>
      <c r="F59" s="1" t="str">
        <f>'Region - Nashik Data'!F45</f>
        <v>7937337</v>
      </c>
      <c r="G59" s="1" t="str">
        <f>'Region - Nashik Data'!G45</f>
        <v>Retro.Nimon and 4 villages, Tal. Sangamner</v>
      </c>
      <c r="H59" s="1" t="str">
        <f>'Region - Nashik Data'!H45</f>
        <v>hilllock</v>
      </c>
      <c r="I59" s="1" t="str">
        <f>'Region - Nashik Data'!I45</f>
        <v>Existing 3 LL MBR-Outlet-2</v>
      </c>
      <c r="J59" s="1" t="str">
        <f>'Region - Nashik Data'!J45</f>
        <v>Not</v>
      </c>
      <c r="K59" s="1" t="str">
        <f>'Region - Nashik Data'!K45</f>
        <v>Not</v>
      </c>
      <c r="L59" s="1" t="str">
        <f>'Region - Nashik Data'!L45</f>
        <v>Connected</v>
      </c>
      <c r="M59" s="1" t="str">
        <f>'Region - Nashik Data'!M45</f>
        <v>N/A</v>
      </c>
      <c r="N59" s="1" t="str">
        <f>'Region - Nashik Data'!N45</f>
        <v>N/A</v>
      </c>
      <c r="O59" s="1" t="str">
        <f>'Region - Nashik Data'!O45</f>
        <v>Offline</v>
      </c>
      <c r="P59" s="1" t="str">
        <f>'Region - Nashik Data'!P45</f>
        <v>In Progress</v>
      </c>
      <c r="Q59" s="1">
        <f>'Region - Nashik Data'!Q45</f>
        <v>0</v>
      </c>
      <c r="R59" s="1">
        <f>'Region - Nashik Data'!R45</f>
        <v>0</v>
      </c>
      <c r="S59" s="1">
        <f>'Region - Nashik Data'!S45</f>
        <v>0</v>
      </c>
      <c r="T59" s="1">
        <f>'Region - Nashik Data'!T45</f>
        <v>0</v>
      </c>
      <c r="U59" s="1">
        <f>'Region - Nashik Data'!U45</f>
        <v>0</v>
      </c>
      <c r="V59" s="1">
        <f>'Region - Nashik Data'!V45</f>
        <v>1</v>
      </c>
    </row>
    <row r="60" spans="1:22" ht="16" x14ac:dyDescent="0.4">
      <c r="A60" s="1">
        <f>'Region - Nashik Data'!A46</f>
        <v>45</v>
      </c>
      <c r="B60" s="1" t="str">
        <f>'Region - Nashik Data'!B46</f>
        <v>Nashik</v>
      </c>
      <c r="C60" s="1" t="str">
        <f>'Region - Nashik Data'!C46</f>
        <v>Nashik</v>
      </c>
      <c r="D60" s="1" t="str">
        <f>'Region - Nashik Data'!D46</f>
        <v>Manmad</v>
      </c>
      <c r="E60" s="1" t="str">
        <f>'Region - Nashik Data'!E46</f>
        <v>Yeola</v>
      </c>
      <c r="F60" s="1" t="str">
        <f>'Region - Nashik Data'!F46</f>
        <v>20030798</v>
      </c>
      <c r="G60" s="1" t="str">
        <f>'Region - Nashik Data'!G46</f>
        <v>Retrofitting To Yeola 38 Villages</v>
      </c>
      <c r="H60" s="1" t="str">
        <f>'Region - Nashik Data'!H46</f>
        <v>Katarni</v>
      </c>
      <c r="I60" s="1" t="str">
        <f>'Region - Nashik Data'!I46</f>
        <v>Existing 1.5 LL ESR</v>
      </c>
      <c r="J60" s="1" t="str">
        <f>'Region - Nashik Data'!J46</f>
        <v>Connected</v>
      </c>
      <c r="K60" s="1" t="str">
        <f>'Region - Nashik Data'!K46</f>
        <v>Not</v>
      </c>
      <c r="L60" s="1" t="str">
        <f>'Region - Nashik Data'!L46</f>
        <v>Not</v>
      </c>
      <c r="M60" s="1" t="str">
        <f>'Region - Nashik Data'!M46</f>
        <v>Online</v>
      </c>
      <c r="N60" s="1" t="str">
        <f>'Region - Nashik Data'!N46</f>
        <v>N/A</v>
      </c>
      <c r="O60" s="1" t="str">
        <f>'Region - Nashik Data'!O46</f>
        <v>N/A</v>
      </c>
      <c r="P60" s="1" t="str">
        <f>'Region - Nashik Data'!P46</f>
        <v>In Progress</v>
      </c>
      <c r="Q60" s="1">
        <f>'Region - Nashik Data'!Q46</f>
        <v>0</v>
      </c>
      <c r="R60" s="1">
        <f>'Region - Nashik Data'!R46</f>
        <v>0</v>
      </c>
      <c r="S60" s="1">
        <f>'Region - Nashik Data'!S46</f>
        <v>0</v>
      </c>
      <c r="T60" s="1">
        <f>'Region - Nashik Data'!T46</f>
        <v>0</v>
      </c>
      <c r="U60" s="1">
        <f>'Region - Nashik Data'!U46</f>
        <v>0</v>
      </c>
      <c r="V60" s="1">
        <f>'Region - Nashik Data'!V46</f>
        <v>0</v>
      </c>
    </row>
    <row r="61" spans="1:22" ht="16" x14ac:dyDescent="0.4">
      <c r="A61" s="1">
        <f>'Region - Nashik Data'!A47</f>
        <v>46</v>
      </c>
      <c r="B61" s="1" t="str">
        <f>'Region - Nashik Data'!B47</f>
        <v>Nashik</v>
      </c>
      <c r="C61" s="1" t="str">
        <f>'Region - Nashik Data'!C47</f>
        <v>Nashik</v>
      </c>
      <c r="D61" s="1" t="str">
        <f>'Region - Nashik Data'!D47</f>
        <v>Malegaon</v>
      </c>
      <c r="E61" s="1" t="str">
        <f>'Region - Nashik Data'!E47</f>
        <v>Nandgaon</v>
      </c>
      <c r="F61" s="1" t="str">
        <f>'Region - Nashik Data'!F47</f>
        <v>20037448</v>
      </c>
      <c r="G61" s="1" t="str">
        <f>'Region - Nashik Data'!G47</f>
        <v>78 villages in Nandgaon, Malegaon and Deola talukas</v>
      </c>
      <c r="H61" s="1" t="str">
        <f>'Region - Nashik Data'!H47</f>
        <v>Yesgaon Bk</v>
      </c>
      <c r="I61" s="1" t="str">
        <f>'Region - Nashik Data'!I47</f>
        <v>Existing 0.75 LL ESR</v>
      </c>
      <c r="J61" s="1" t="str">
        <f>'Region - Nashik Data'!J47</f>
        <v>Connected</v>
      </c>
      <c r="K61" s="1" t="str">
        <f>'Region - Nashik Data'!K47</f>
        <v>Connected</v>
      </c>
      <c r="L61" s="1" t="str">
        <f>'Region - Nashik Data'!L47</f>
        <v>Connected</v>
      </c>
      <c r="M61" s="1" t="str">
        <f>'Region - Nashik Data'!M47</f>
        <v>Online</v>
      </c>
      <c r="N61" s="1" t="str">
        <f>'Region - Nashik Data'!N47</f>
        <v>Offline</v>
      </c>
      <c r="O61" s="1" t="str">
        <f>'Region - Nashik Data'!O47</f>
        <v>Online</v>
      </c>
      <c r="P61" s="1" t="str">
        <f>'Region - Nashik Data'!P47</f>
        <v>Fully Completed</v>
      </c>
      <c r="Q61" s="1">
        <f>'Region - Nashik Data'!Q47</f>
        <v>0</v>
      </c>
      <c r="R61" s="1">
        <f>'Region - Nashik Data'!R47</f>
        <v>0</v>
      </c>
      <c r="S61" s="1">
        <f>'Region - Nashik Data'!S47</f>
        <v>0</v>
      </c>
      <c r="T61" s="1">
        <f>'Region - Nashik Data'!T47</f>
        <v>1</v>
      </c>
      <c r="U61" s="1">
        <f>'Region - Nashik Data'!U47</f>
        <v>0</v>
      </c>
      <c r="V61" s="1">
        <f>'Region - Nashik Data'!V47</f>
        <v>0</v>
      </c>
    </row>
    <row r="62" spans="1:22" ht="16" x14ac:dyDescent="0.4">
      <c r="A62" s="1">
        <f>'Region - Nashik Data'!A48</f>
        <v>47</v>
      </c>
      <c r="B62" s="1" t="str">
        <f>'Region - Nashik Data'!B48</f>
        <v>Nashik</v>
      </c>
      <c r="C62" s="1" t="str">
        <f>'Region - Nashik Data'!C48</f>
        <v>Nashik</v>
      </c>
      <c r="D62" s="1" t="str">
        <f>'Region - Nashik Data'!D48</f>
        <v>Manmad</v>
      </c>
      <c r="E62" s="1" t="str">
        <f>'Region - Nashik Data'!E48</f>
        <v>Nifad</v>
      </c>
      <c r="F62" s="1" t="str">
        <f>'Region - Nashik Data'!F48</f>
        <v>456654</v>
      </c>
      <c r="G62" s="1" t="str">
        <f>'Region - Nashik Data'!G48</f>
        <v>Retro. Lasalgaon Vinchur 16 Villages, Tal. Nifad</v>
      </c>
      <c r="H62" s="1" t="str">
        <f>'Region - Nashik Data'!H48</f>
        <v>Takali Vinchur</v>
      </c>
      <c r="I62" s="1" t="str">
        <f>'Region - Nashik Data'!I48</f>
        <v>Existing 1.50 LL ESR</v>
      </c>
      <c r="J62" s="1" t="str">
        <f>'Region - Nashik Data'!J48</f>
        <v>Connected</v>
      </c>
      <c r="K62" s="1" t="str">
        <f>'Region - Nashik Data'!K48</f>
        <v>Connected</v>
      </c>
      <c r="L62" s="1" t="str">
        <f>'Region - Nashik Data'!L48</f>
        <v>Connected</v>
      </c>
      <c r="M62" s="1" t="str">
        <f>'Region - Nashik Data'!M48</f>
        <v>Online</v>
      </c>
      <c r="N62" s="1" t="str">
        <f>'Region - Nashik Data'!N48</f>
        <v>Offline</v>
      </c>
      <c r="O62" s="1" t="str">
        <f>'Region - Nashik Data'!O48</f>
        <v>Online</v>
      </c>
      <c r="P62" s="1" t="str">
        <f>'Region - Nashik Data'!P48</f>
        <v>Fully Completed</v>
      </c>
      <c r="Q62" s="1">
        <f>'Region - Nashik Data'!Q48</f>
        <v>0</v>
      </c>
      <c r="R62" s="1">
        <f>'Region - Nashik Data'!R48</f>
        <v>0</v>
      </c>
      <c r="S62" s="1">
        <f>'Region - Nashik Data'!S48</f>
        <v>1</v>
      </c>
      <c r="T62" s="1">
        <f>'Region - Nashik Data'!T48</f>
        <v>0</v>
      </c>
      <c r="U62" s="1">
        <f>'Region - Nashik Data'!U48</f>
        <v>0</v>
      </c>
      <c r="V62" s="1">
        <f>'Region - Nashik Data'!V48</f>
        <v>0</v>
      </c>
    </row>
    <row r="63" spans="1:22" ht="16" x14ac:dyDescent="0.4">
      <c r="A63" s="1">
        <f>'Region - Nashik Data'!A49</f>
        <v>48</v>
      </c>
      <c r="B63" s="1" t="str">
        <f>'Region - Nashik Data'!B49</f>
        <v>Jalgaon</v>
      </c>
      <c r="C63" s="1" t="str">
        <f>'Region - Nashik Data'!C49</f>
        <v>Jalgaon</v>
      </c>
      <c r="D63" s="1" t="str">
        <f>'Region - Nashik Data'!D49</f>
        <v>Erandol</v>
      </c>
      <c r="E63" s="1" t="str">
        <f>'Region - Nashik Data'!E49</f>
        <v>Chalisgaon</v>
      </c>
      <c r="F63" s="1" t="str">
        <f>'Region - Nashik Data'!F49</f>
        <v>20053796</v>
      </c>
      <c r="G63" s="1" t="str">
        <f>'Region - Nashik Data'!G49</f>
        <v>Dondigar-Rohini &amp; 15 Villages WSS</v>
      </c>
      <c r="H63" s="1" t="str">
        <f>'Region - Nashik Data'!H49</f>
        <v>Pimpri Budruk</v>
      </c>
      <c r="I63" s="1" t="str">
        <f>'Region - Nashik Data'!I49</f>
        <v>Existing 0.50 LL ESR</v>
      </c>
      <c r="J63" s="1" t="str">
        <f>'Region - Nashik Data'!J49</f>
        <v>Connected</v>
      </c>
      <c r="K63" s="1" t="str">
        <f>'Region - Nashik Data'!K49</f>
        <v>Connected</v>
      </c>
      <c r="L63" s="1" t="str">
        <f>'Region - Nashik Data'!L49</f>
        <v>Connected</v>
      </c>
      <c r="M63" s="1" t="str">
        <f>'Region - Nashik Data'!M49</f>
        <v>Offline</v>
      </c>
      <c r="N63" s="1" t="str">
        <f>'Region - Nashik Data'!N49</f>
        <v>Offline</v>
      </c>
      <c r="O63" s="1" t="str">
        <f>'Region - Nashik Data'!O49</f>
        <v>Online</v>
      </c>
      <c r="P63" s="1" t="str">
        <f>'Region - Nashik Data'!P49</f>
        <v>Fully Completed</v>
      </c>
      <c r="Q63" s="1">
        <f>'Region - Nashik Data'!Q49</f>
        <v>0</v>
      </c>
      <c r="R63" s="1">
        <f>'Region - Nashik Data'!R49</f>
        <v>0</v>
      </c>
      <c r="S63" s="1">
        <f>'Region - Nashik Data'!S49</f>
        <v>0</v>
      </c>
      <c r="T63" s="1">
        <f>'Region - Nashik Data'!T49</f>
        <v>1</v>
      </c>
      <c r="U63" s="1">
        <f>'Region - Nashik Data'!U49</f>
        <v>0</v>
      </c>
      <c r="V63" s="1">
        <f>'Region - Nashik Data'!V49</f>
        <v>0</v>
      </c>
    </row>
    <row r="64" spans="1:22" ht="16" x14ac:dyDescent="0.4">
      <c r="A64" s="1">
        <f>'Region - Nashik Data'!A50</f>
        <v>49</v>
      </c>
      <c r="B64" s="1" t="str">
        <f>'Region - Nashik Data'!B50</f>
        <v>Nashik</v>
      </c>
      <c r="C64" s="1" t="str">
        <f>'Region - Nashik Data'!C50</f>
        <v>W M Nashik</v>
      </c>
      <c r="D64" s="1" t="str">
        <f>'Region - Nashik Data'!D50</f>
        <v>Malegaon</v>
      </c>
      <c r="E64" s="1" t="str">
        <f>'Region - Nashik Data'!E50</f>
        <v>Chandwad</v>
      </c>
      <c r="F64" s="1" t="str">
        <f>'Region - Nashik Data'!F50</f>
        <v>20086730</v>
      </c>
      <c r="G64" s="1" t="str">
        <f>'Region - Nashik Data'!G50</f>
        <v>Retro.Chandwad and WSS 44 villages. Ta. Chandwad</v>
      </c>
      <c r="H64" s="1" t="str">
        <f>'Region - Nashik Data'!H50</f>
        <v>Vahegaonsal</v>
      </c>
      <c r="I64" s="1" t="str">
        <f>'Region - Nashik Data'!I50</f>
        <v>Existing 0.75 LL ESR</v>
      </c>
      <c r="J64" s="1" t="str">
        <f>'Region - Nashik Data'!J50</f>
        <v>Connected</v>
      </c>
      <c r="K64" s="1" t="str">
        <f>'Region - Nashik Data'!K50</f>
        <v>Not</v>
      </c>
      <c r="L64" s="1" t="str">
        <f>'Region - Nashik Data'!L50</f>
        <v>Connected</v>
      </c>
      <c r="M64" s="1" t="str">
        <f>'Region - Nashik Data'!M50</f>
        <v>Online</v>
      </c>
      <c r="N64" s="1" t="str">
        <f>'Region - Nashik Data'!N50</f>
        <v>N/A</v>
      </c>
      <c r="O64" s="1" t="str">
        <f>'Region - Nashik Data'!O50</f>
        <v>Online</v>
      </c>
      <c r="P64" s="1" t="str">
        <f>'Region - Nashik Data'!P50</f>
        <v>In Progress</v>
      </c>
      <c r="Q64" s="1">
        <f>'Region - Nashik Data'!Q50</f>
        <v>0</v>
      </c>
      <c r="R64" s="1">
        <f>'Region - Nashik Data'!R50</f>
        <v>1</v>
      </c>
      <c r="S64" s="1">
        <f>'Region - Nashik Data'!S50</f>
        <v>0</v>
      </c>
      <c r="T64" s="1">
        <f>'Region - Nashik Data'!T50</f>
        <v>0</v>
      </c>
      <c r="U64" s="1">
        <f>'Region - Nashik Data'!U50</f>
        <v>0</v>
      </c>
      <c r="V64" s="1">
        <f>'Region - Nashik Data'!V50</f>
        <v>0</v>
      </c>
    </row>
    <row r="65" spans="1:22" ht="16" x14ac:dyDescent="0.4">
      <c r="A65" s="1">
        <f>'Region - Nashik Data'!A51</f>
        <v>50</v>
      </c>
      <c r="B65" s="1" t="str">
        <f>'Region - Nashik Data'!B51</f>
        <v>Jalgaon</v>
      </c>
      <c r="C65" s="1" t="str">
        <f>'Region - Nashik Data'!C51</f>
        <v>Jalgaon</v>
      </c>
      <c r="D65" s="1" t="str">
        <f>'Region - Nashik Data'!D51</f>
        <v>Erandol</v>
      </c>
      <c r="E65" s="1" t="str">
        <f>'Region - Nashik Data'!E51</f>
        <v>Chalisgaon</v>
      </c>
      <c r="F65" s="1" t="str">
        <f>'Region - Nashik Data'!F51</f>
        <v>20053796</v>
      </c>
      <c r="G65" s="1" t="str">
        <f>'Region - Nashik Data'!G51</f>
        <v>Dondigar-Rohini &amp; 15 Villages WSS</v>
      </c>
      <c r="H65" s="1" t="str">
        <f>'Region - Nashik Data'!H51</f>
        <v>Karajgaon</v>
      </c>
      <c r="I65" s="1" t="str">
        <f>'Region - Nashik Data'!I51</f>
        <v>Proposed 0.88 LL ESR</v>
      </c>
      <c r="J65" s="1" t="str">
        <f>'Region - Nashik Data'!J51</f>
        <v>Connected</v>
      </c>
      <c r="K65" s="1" t="str">
        <f>'Region - Nashik Data'!K51</f>
        <v>Connected</v>
      </c>
      <c r="L65" s="1" t="str">
        <f>'Region - Nashik Data'!L51</f>
        <v>Connected</v>
      </c>
      <c r="M65" s="1" t="str">
        <f>'Region - Nashik Data'!M51</f>
        <v>Online</v>
      </c>
      <c r="N65" s="1" t="str">
        <f>'Region - Nashik Data'!N51</f>
        <v>Offline</v>
      </c>
      <c r="O65" s="1" t="str">
        <f>'Region - Nashik Data'!O51</f>
        <v>Online</v>
      </c>
      <c r="P65" s="1" t="str">
        <f>'Region - Nashik Data'!P51</f>
        <v>Fully Completed</v>
      </c>
      <c r="Q65" s="1">
        <f>'Region - Nashik Data'!Q51</f>
        <v>0</v>
      </c>
      <c r="R65" s="1">
        <f>'Region - Nashik Data'!R51</f>
        <v>0</v>
      </c>
      <c r="S65" s="1">
        <f>'Region - Nashik Data'!S51</f>
        <v>0</v>
      </c>
      <c r="T65" s="1">
        <f>'Region - Nashik Data'!T51</f>
        <v>1</v>
      </c>
      <c r="U65" s="1">
        <f>'Region - Nashik Data'!U51</f>
        <v>0</v>
      </c>
      <c r="V65" s="1">
        <f>'Region - Nashik Data'!V51</f>
        <v>0</v>
      </c>
    </row>
    <row r="66" spans="1:22" ht="16" x14ac:dyDescent="0.4">
      <c r="A66" s="1">
        <f>'Region - Nashik Data'!A52</f>
        <v>51</v>
      </c>
      <c r="B66" s="1" t="str">
        <f>'Region - Nashik Data'!B52</f>
        <v>Nashik</v>
      </c>
      <c r="C66" s="1" t="str">
        <f>'Region - Nashik Data'!C52</f>
        <v>Nashik</v>
      </c>
      <c r="D66" s="1" t="str">
        <f>'Region - Nashik Data'!D52</f>
        <v>Sinnar</v>
      </c>
      <c r="E66" s="1" t="str">
        <f>'Region - Nashik Data'!E52</f>
        <v>Sinnar</v>
      </c>
      <c r="F66" s="1" t="str">
        <f>'Region - Nashik Data'!F52</f>
        <v>20019286</v>
      </c>
      <c r="G66" s="1" t="str">
        <f>'Region - Nashik Data'!G52</f>
        <v>Nirhale-Fatehpur and 5 villages, Tal. Sinnar</v>
      </c>
      <c r="H66" s="1" t="str">
        <f>'Region - Nashik Data'!H52</f>
        <v>Marhal (Bk.)</v>
      </c>
      <c r="I66" s="1" t="str">
        <f>'Region - Nashik Data'!I52</f>
        <v>Proposed 1.2 LL ESR</v>
      </c>
      <c r="J66" s="1" t="str">
        <f>'Region - Nashik Data'!J52</f>
        <v>Connected</v>
      </c>
      <c r="K66" s="1" t="str">
        <f>'Region - Nashik Data'!K52</f>
        <v>Not</v>
      </c>
      <c r="L66" s="1" t="str">
        <f>'Region - Nashik Data'!L52</f>
        <v>Connected</v>
      </c>
      <c r="M66" s="1" t="str">
        <f>'Region - Nashik Data'!M52</f>
        <v>Online</v>
      </c>
      <c r="N66" s="1" t="str">
        <f>'Region - Nashik Data'!N52</f>
        <v>N/A</v>
      </c>
      <c r="O66" s="1" t="str">
        <f>'Region - Nashik Data'!O52</f>
        <v>Online</v>
      </c>
      <c r="P66" s="1" t="str">
        <f>'Region - Nashik Data'!P52</f>
        <v>In Progress</v>
      </c>
      <c r="Q66" s="1">
        <f>'Region - Nashik Data'!Q52</f>
        <v>0</v>
      </c>
      <c r="R66" s="1">
        <f>'Region - Nashik Data'!R52</f>
        <v>0</v>
      </c>
      <c r="S66" s="1">
        <f>'Region - Nashik Data'!S52</f>
        <v>0</v>
      </c>
      <c r="T66" s="1">
        <f>'Region - Nashik Data'!T52</f>
        <v>0</v>
      </c>
      <c r="U66" s="1">
        <f>'Region - Nashik Data'!U52</f>
        <v>0</v>
      </c>
      <c r="V66" s="1">
        <f>'Region - Nashik Data'!V52</f>
        <v>0</v>
      </c>
    </row>
    <row r="67" spans="1:22" ht="16" x14ac:dyDescent="0.4">
      <c r="A67" s="1">
        <f>'Region - Nashik Data'!A53</f>
        <v>52</v>
      </c>
      <c r="B67" s="1" t="str">
        <f>'Region - Nashik Data'!B53</f>
        <v>Nashik</v>
      </c>
      <c r="C67" s="1" t="str">
        <f>'Region - Nashik Data'!C53</f>
        <v>Nashik</v>
      </c>
      <c r="D67" s="1" t="str">
        <f>'Region - Nashik Data'!D53</f>
        <v>Malegaon</v>
      </c>
      <c r="E67" s="1" t="str">
        <f>'Region - Nashik Data'!E53</f>
        <v>Nandgaon</v>
      </c>
      <c r="F67" s="1" t="str">
        <f>'Region - Nashik Data'!F53</f>
        <v>20037448</v>
      </c>
      <c r="G67" s="1" t="str">
        <f>'Region - Nashik Data'!G53</f>
        <v>78 villages in Nandgaon, Malegaon and Deola talukas</v>
      </c>
      <c r="H67" s="1" t="str">
        <f>'Region - Nashik Data'!H53</f>
        <v>Nimgaon Bk</v>
      </c>
      <c r="I67" s="1" t="str">
        <f>'Region - Nashik Data'!I53</f>
        <v>Existing 2 LL ESR</v>
      </c>
      <c r="J67" s="1" t="str">
        <f>'Region - Nashik Data'!J53</f>
        <v>Connected</v>
      </c>
      <c r="K67" s="1" t="str">
        <f>'Region - Nashik Data'!K53</f>
        <v>Connected</v>
      </c>
      <c r="L67" s="1" t="str">
        <f>'Region - Nashik Data'!L53</f>
        <v>Connected</v>
      </c>
      <c r="M67" s="1" t="str">
        <f>'Region - Nashik Data'!M53</f>
        <v>Online</v>
      </c>
      <c r="N67" s="1" t="str">
        <f>'Region - Nashik Data'!N53</f>
        <v>Offline</v>
      </c>
      <c r="O67" s="1" t="str">
        <f>'Region - Nashik Data'!O53</f>
        <v>Online</v>
      </c>
      <c r="P67" s="1" t="str">
        <f>'Region - Nashik Data'!P53</f>
        <v>Fully Completed</v>
      </c>
      <c r="Q67" s="1">
        <f>'Region - Nashik Data'!Q53</f>
        <v>0</v>
      </c>
      <c r="R67" s="1">
        <f>'Region - Nashik Data'!R53</f>
        <v>0</v>
      </c>
      <c r="S67" s="1">
        <f>'Region - Nashik Data'!S53</f>
        <v>0</v>
      </c>
      <c r="T67" s="1">
        <f>'Region - Nashik Data'!T53</f>
        <v>1</v>
      </c>
      <c r="U67" s="1">
        <f>'Region - Nashik Data'!U53</f>
        <v>0</v>
      </c>
      <c r="V67" s="1">
        <f>'Region - Nashik Data'!V53</f>
        <v>0</v>
      </c>
    </row>
    <row r="68" spans="1:22" ht="16" x14ac:dyDescent="0.4">
      <c r="A68" s="1">
        <f>'Region - Nashik Data'!A54</f>
        <v>53</v>
      </c>
      <c r="B68" s="1" t="str">
        <f>'Region - Nashik Data'!B54</f>
        <v>Nashik</v>
      </c>
      <c r="C68" s="1" t="str">
        <f>'Region - Nashik Data'!C54</f>
        <v>Nashik</v>
      </c>
      <c r="D68" s="1" t="str">
        <f>'Region - Nashik Data'!D54</f>
        <v>Manmad</v>
      </c>
      <c r="E68" s="1" t="str">
        <f>'Region - Nashik Data'!E54</f>
        <v>Nifad</v>
      </c>
      <c r="F68" s="1" t="str">
        <f>'Region - Nashik Data'!F54</f>
        <v>456654</v>
      </c>
      <c r="G68" s="1" t="str">
        <f>'Region - Nashik Data'!G54</f>
        <v>Retro. Lasalgaon Vinchur 16 Villages, Tal. Nifad</v>
      </c>
      <c r="H68" s="1" t="str">
        <f>'Region - Nashik Data'!H54</f>
        <v>Lasalgaon</v>
      </c>
      <c r="I68" s="1" t="str">
        <f>'Region - Nashik Data'!I54</f>
        <v>Existing 1.00 LL ESR-1</v>
      </c>
      <c r="J68" s="1" t="str">
        <f>'Region - Nashik Data'!J54</f>
        <v>Connected</v>
      </c>
      <c r="K68" s="1" t="str">
        <f>'Region - Nashik Data'!K54</f>
        <v>Connected</v>
      </c>
      <c r="L68" s="1" t="str">
        <f>'Region - Nashik Data'!L54</f>
        <v>Connected</v>
      </c>
      <c r="M68" s="1" t="str">
        <f>'Region - Nashik Data'!M54</f>
        <v>Offline</v>
      </c>
      <c r="N68" s="1" t="str">
        <f>'Region - Nashik Data'!N54</f>
        <v>Offline</v>
      </c>
      <c r="O68" s="1" t="str">
        <f>'Region - Nashik Data'!O54</f>
        <v>Online</v>
      </c>
      <c r="P68" s="1" t="str">
        <f>'Region - Nashik Data'!P54</f>
        <v>Fully Completed</v>
      </c>
      <c r="Q68" s="1">
        <f>'Region - Nashik Data'!Q54</f>
        <v>0</v>
      </c>
      <c r="R68" s="1">
        <f>'Region - Nashik Data'!R54</f>
        <v>0</v>
      </c>
      <c r="S68" s="1">
        <f>'Region - Nashik Data'!S54</f>
        <v>0</v>
      </c>
      <c r="T68" s="1">
        <f>'Region - Nashik Data'!T54</f>
        <v>1</v>
      </c>
      <c r="U68" s="1">
        <f>'Region - Nashik Data'!U54</f>
        <v>0</v>
      </c>
      <c r="V68" s="1">
        <f>'Region - Nashik Data'!V54</f>
        <v>0</v>
      </c>
    </row>
    <row r="69" spans="1:22" ht="16" x14ac:dyDescent="0.4">
      <c r="A69" s="1">
        <f>'Region - Nashik Data'!A55</f>
        <v>54</v>
      </c>
      <c r="B69" s="1" t="str">
        <f>'Region - Nashik Data'!B55</f>
        <v>Nashik</v>
      </c>
      <c r="C69" s="1" t="str">
        <f>'Region - Nashik Data'!C55</f>
        <v>Nashik</v>
      </c>
      <c r="D69" s="1" t="str">
        <f>'Region - Nashik Data'!D55</f>
        <v>Sinnar</v>
      </c>
      <c r="E69" s="1" t="str">
        <f>'Region - Nashik Data'!E55</f>
        <v>Sinnar</v>
      </c>
      <c r="F69" s="1" t="str">
        <f>'Region - Nashik Data'!F55</f>
        <v>20019176</v>
      </c>
      <c r="G69" s="1" t="str">
        <f>'Region - Nashik Data'!G55</f>
        <v>Retro. Bargaonpimpri &amp; 6 VRWSS  Tal Sinnar</v>
      </c>
      <c r="H69" s="1" t="str">
        <f>'Region - Nashik Data'!H55</f>
        <v>Hiwargaon</v>
      </c>
      <c r="I69" s="1" t="str">
        <f>'Region - Nashik Data'!I55</f>
        <v>Existing 0.25 LL ESR</v>
      </c>
      <c r="J69" s="1" t="str">
        <f>'Region - Nashik Data'!J55</f>
        <v>Connected</v>
      </c>
      <c r="K69" s="1" t="str">
        <f>'Region - Nashik Data'!K55</f>
        <v>Connected</v>
      </c>
      <c r="L69" s="1" t="str">
        <f>'Region - Nashik Data'!L55</f>
        <v>Connected</v>
      </c>
      <c r="M69" s="1" t="str">
        <f>'Region - Nashik Data'!M55</f>
        <v>Online</v>
      </c>
      <c r="N69" s="1" t="str">
        <f>'Region - Nashik Data'!N55</f>
        <v>Online</v>
      </c>
      <c r="O69" s="1" t="str">
        <f>'Region - Nashik Data'!O55</f>
        <v>Offline</v>
      </c>
      <c r="P69" s="1" t="str">
        <f>'Region - Nashik Data'!P55</f>
        <v>Fully Completed</v>
      </c>
      <c r="Q69" s="1">
        <f>'Region - Nashik Data'!Q55</f>
        <v>0</v>
      </c>
      <c r="R69" s="1">
        <f>'Region - Nashik Data'!R55</f>
        <v>1</v>
      </c>
      <c r="S69" s="1">
        <f>'Region - Nashik Data'!S55</f>
        <v>0</v>
      </c>
      <c r="T69" s="1">
        <f>'Region - Nashik Data'!T55</f>
        <v>0</v>
      </c>
      <c r="U69" s="1">
        <f>'Region - Nashik Data'!U55</f>
        <v>0</v>
      </c>
      <c r="V69" s="1">
        <f>'Region - Nashik Data'!V55</f>
        <v>1</v>
      </c>
    </row>
    <row r="70" spans="1:22" ht="16" x14ac:dyDescent="0.4">
      <c r="A70" s="1">
        <f>'Region - Nashik Data'!A56</f>
        <v>55</v>
      </c>
      <c r="B70" s="1" t="str">
        <f>'Region - Nashik Data'!B56</f>
        <v>Ahmednagar</v>
      </c>
      <c r="C70" s="1" t="str">
        <f>'Region - Nashik Data'!C56</f>
        <v>Sangamner</v>
      </c>
      <c r="D70" s="1" t="str">
        <f>'Region - Nashik Data'!D56</f>
        <v>Sangamner</v>
      </c>
      <c r="E70" s="1" t="str">
        <f>'Region - Nashik Data'!E56</f>
        <v>Sangamner</v>
      </c>
      <c r="F70" s="1" t="str">
        <f>'Region - Nashik Data'!F56</f>
        <v>20033242</v>
      </c>
      <c r="G70" s="1" t="str">
        <f>'Region - Nashik Data'!G56</f>
        <v>Retro.Talegaon Dighe and 16 villages, Tal. Sangamner</v>
      </c>
      <c r="H70" s="1" t="str">
        <f>'Region - Nashik Data'!H56</f>
        <v>Wadzari (Bk)</v>
      </c>
      <c r="I70" s="1" t="str">
        <f>'Region - Nashik Data'!I56</f>
        <v>Existing 0.75 LL ESR</v>
      </c>
      <c r="J70" s="1" t="str">
        <f>'Region - Nashik Data'!J56</f>
        <v>Connected</v>
      </c>
      <c r="K70" s="1" t="str">
        <f>'Region - Nashik Data'!K56</f>
        <v>Not</v>
      </c>
      <c r="L70" s="1" t="str">
        <f>'Region - Nashik Data'!L56</f>
        <v>Connected</v>
      </c>
      <c r="M70" s="1" t="str">
        <f>'Region - Nashik Data'!M56</f>
        <v>Online</v>
      </c>
      <c r="N70" s="1" t="str">
        <f>'Region - Nashik Data'!N56</f>
        <v>N/A</v>
      </c>
      <c r="O70" s="1" t="str">
        <f>'Region - Nashik Data'!O56</f>
        <v>Online</v>
      </c>
      <c r="P70" s="1" t="str">
        <f>'Region - Nashik Data'!P56</f>
        <v>In Progress</v>
      </c>
      <c r="Q70" s="1">
        <f>'Region - Nashik Data'!Q56</f>
        <v>0</v>
      </c>
      <c r="R70" s="1">
        <f>'Region - Nashik Data'!R56</f>
        <v>0</v>
      </c>
      <c r="S70" s="1">
        <f>'Region - Nashik Data'!S56</f>
        <v>0</v>
      </c>
      <c r="T70" s="1">
        <f>'Region - Nashik Data'!T56</f>
        <v>0</v>
      </c>
      <c r="U70" s="1">
        <f>'Region - Nashik Data'!U56</f>
        <v>0</v>
      </c>
      <c r="V70" s="1">
        <f>'Region - Nashik Data'!V56</f>
        <v>0</v>
      </c>
    </row>
    <row r="71" spans="1:22" ht="16" x14ac:dyDescent="0.4">
      <c r="A71" s="1">
        <f>'Region - Nashik Data'!A57</f>
        <v>56</v>
      </c>
      <c r="B71" s="1" t="str">
        <f>'Region - Nashik Data'!B57</f>
        <v>Nashik</v>
      </c>
      <c r="C71" s="1" t="str">
        <f>'Region - Nashik Data'!C57</f>
        <v>Nashik</v>
      </c>
      <c r="D71" s="1" t="str">
        <f>'Region - Nashik Data'!D57</f>
        <v>Manmad</v>
      </c>
      <c r="E71" s="1" t="str">
        <f>'Region - Nashik Data'!E57</f>
        <v>Yeola</v>
      </c>
      <c r="F71" s="1" t="str">
        <f>'Region - Nashik Data'!F57</f>
        <v>20030798</v>
      </c>
      <c r="G71" s="1" t="str">
        <f>'Region - Nashik Data'!G57</f>
        <v>Retrofitting To Yeola 38 Villages</v>
      </c>
      <c r="H71" s="1" t="str">
        <f>'Region - Nashik Data'!H57</f>
        <v>Nandesar</v>
      </c>
      <c r="I71" s="1" t="str">
        <f>'Region - Nashik Data'!I57</f>
        <v>Existing 0.50 LL ESR</v>
      </c>
      <c r="J71" s="1" t="str">
        <f>'Region - Nashik Data'!J57</f>
        <v>Connected</v>
      </c>
      <c r="K71" s="1" t="str">
        <f>'Region - Nashik Data'!K57</f>
        <v>Connected</v>
      </c>
      <c r="L71" s="1" t="str">
        <f>'Region - Nashik Data'!L57</f>
        <v>Connected</v>
      </c>
      <c r="M71" s="1" t="str">
        <f>'Region - Nashik Data'!M57</f>
        <v>Online</v>
      </c>
      <c r="N71" s="1" t="str">
        <f>'Region - Nashik Data'!N57</f>
        <v>Online</v>
      </c>
      <c r="O71" s="1" t="str">
        <f>'Region - Nashik Data'!O57</f>
        <v>Online</v>
      </c>
      <c r="P71" s="1" t="str">
        <f>'Region - Nashik Data'!P57</f>
        <v>Fully Completed</v>
      </c>
      <c r="Q71" s="1">
        <f>'Region - Nashik Data'!Q57</f>
        <v>0</v>
      </c>
      <c r="R71" s="1">
        <f>'Region - Nashik Data'!R57</f>
        <v>0</v>
      </c>
      <c r="S71" s="1">
        <f>'Region - Nashik Data'!S57</f>
        <v>0</v>
      </c>
      <c r="T71" s="1">
        <f>'Region - Nashik Data'!T57</f>
        <v>0</v>
      </c>
      <c r="U71" s="1">
        <f>'Region - Nashik Data'!U57</f>
        <v>0</v>
      </c>
      <c r="V71" s="1">
        <f>'Region - Nashik Data'!V57</f>
        <v>0</v>
      </c>
    </row>
    <row r="72" spans="1:22" ht="16" x14ac:dyDescent="0.4">
      <c r="A72" s="1">
        <f>'Region - Nashik Data'!A58</f>
        <v>57</v>
      </c>
      <c r="B72" s="1" t="str">
        <f>'Region - Nashik Data'!B58</f>
        <v>Nashik</v>
      </c>
      <c r="C72" s="1" t="str">
        <f>'Region - Nashik Data'!C58</f>
        <v>W M Nashik</v>
      </c>
      <c r="D72" s="1" t="str">
        <f>'Region - Nashik Data'!D58</f>
        <v>Malegaon</v>
      </c>
      <c r="E72" s="1" t="str">
        <f>'Region - Nashik Data'!E58</f>
        <v>Chandwad</v>
      </c>
      <c r="F72" s="1" t="str">
        <f>'Region - Nashik Data'!F58</f>
        <v>20086730</v>
      </c>
      <c r="G72" s="1" t="str">
        <f>'Region - Nashik Data'!G58</f>
        <v>Retro.Chandwad and WSS 44 villages. Ta. Chandwad</v>
      </c>
      <c r="H72" s="1" t="str">
        <f>'Region - Nashik Data'!H58</f>
        <v>Talwade</v>
      </c>
      <c r="I72" s="1" t="str">
        <f>'Region - Nashik Data'!I58</f>
        <v>Existing 0.25 LL ESR</v>
      </c>
      <c r="J72" s="1" t="str">
        <f>'Region - Nashik Data'!J58</f>
        <v>Connected</v>
      </c>
      <c r="K72" s="1" t="str">
        <f>'Region - Nashik Data'!K58</f>
        <v>Connected</v>
      </c>
      <c r="L72" s="1" t="str">
        <f>'Region - Nashik Data'!L58</f>
        <v>Connected</v>
      </c>
      <c r="M72" s="1" t="str">
        <f>'Region - Nashik Data'!M58</f>
        <v>Online</v>
      </c>
      <c r="N72" s="1" t="str">
        <f>'Region - Nashik Data'!N58</f>
        <v>Offline</v>
      </c>
      <c r="O72" s="1" t="str">
        <f>'Region - Nashik Data'!O58</f>
        <v>Online</v>
      </c>
      <c r="P72" s="1" t="str">
        <f>'Region - Nashik Data'!P58</f>
        <v>Fully Completed</v>
      </c>
      <c r="Q72" s="1">
        <f>'Region - Nashik Data'!Q58</f>
        <v>0</v>
      </c>
      <c r="R72" s="1">
        <f>'Region - Nashik Data'!R58</f>
        <v>0</v>
      </c>
      <c r="S72" s="1">
        <f>'Region - Nashik Data'!S58</f>
        <v>0</v>
      </c>
      <c r="T72" s="1">
        <f>'Region - Nashik Data'!T58</f>
        <v>1</v>
      </c>
      <c r="U72" s="1">
        <f>'Region - Nashik Data'!U58</f>
        <v>0</v>
      </c>
      <c r="V72" s="1">
        <f>'Region - Nashik Data'!V58</f>
        <v>0</v>
      </c>
    </row>
    <row r="73" spans="1:22" ht="16" x14ac:dyDescent="0.4">
      <c r="A73" s="1">
        <f>'Region - Nashik Data'!A59</f>
        <v>58</v>
      </c>
      <c r="B73" s="1" t="str">
        <f>'Region - Nashik Data'!B59</f>
        <v>Nashik</v>
      </c>
      <c r="C73" s="1" t="str">
        <f>'Region - Nashik Data'!C59</f>
        <v>Nashik</v>
      </c>
      <c r="D73" s="1" t="str">
        <f>'Region - Nashik Data'!D59</f>
        <v>Malegaon</v>
      </c>
      <c r="E73" s="1" t="str">
        <f>'Region - Nashik Data'!E59</f>
        <v>Malegaon</v>
      </c>
      <c r="F73" s="1" t="str">
        <f>'Region - Nashik Data'!F59</f>
        <v>20037448</v>
      </c>
      <c r="G73" s="1" t="str">
        <f>'Region - Nashik Data'!G59</f>
        <v>78 villages in Nandgaon, Malegaon and Deola talukas</v>
      </c>
      <c r="H73" s="1" t="str">
        <f>'Region - Nashik Data'!H59</f>
        <v>Manjare</v>
      </c>
      <c r="I73" s="1" t="str">
        <f>'Region - Nashik Data'!I59</f>
        <v>Existing 0.50 LL ESR</v>
      </c>
      <c r="J73" s="1" t="str">
        <f>'Region - Nashik Data'!J59</f>
        <v>Connected</v>
      </c>
      <c r="K73" s="1" t="str">
        <f>'Region - Nashik Data'!K59</f>
        <v>Connected</v>
      </c>
      <c r="L73" s="1" t="str">
        <f>'Region - Nashik Data'!L59</f>
        <v>Connected</v>
      </c>
      <c r="M73" s="1" t="str">
        <f>'Region - Nashik Data'!M59</f>
        <v>Online</v>
      </c>
      <c r="N73" s="1" t="str">
        <f>'Region - Nashik Data'!N59</f>
        <v>Offline</v>
      </c>
      <c r="O73" s="1" t="str">
        <f>'Region - Nashik Data'!O59</f>
        <v>Online</v>
      </c>
      <c r="P73" s="1" t="str">
        <f>'Region - Nashik Data'!P59</f>
        <v>Fully Completed</v>
      </c>
      <c r="Q73" s="1">
        <f>'Region - Nashik Data'!Q59</f>
        <v>0</v>
      </c>
      <c r="R73" s="1">
        <f>'Region - Nashik Data'!R59</f>
        <v>0</v>
      </c>
      <c r="S73" s="1">
        <f>'Region - Nashik Data'!S59</f>
        <v>0</v>
      </c>
      <c r="T73" s="1">
        <f>'Region - Nashik Data'!T59</f>
        <v>1</v>
      </c>
      <c r="U73" s="1">
        <f>'Region - Nashik Data'!U59</f>
        <v>0</v>
      </c>
      <c r="V73" s="1">
        <f>'Region - Nashik Data'!V59</f>
        <v>0</v>
      </c>
    </row>
    <row r="74" spans="1:22" ht="16" x14ac:dyDescent="0.4">
      <c r="A74" s="1">
        <f>'Region - Nashik Data'!A60</f>
        <v>59</v>
      </c>
      <c r="B74" s="1" t="str">
        <f>'Region - Nashik Data'!B60</f>
        <v>Nashik</v>
      </c>
      <c r="C74" s="1" t="str">
        <f>'Region - Nashik Data'!C60</f>
        <v>Nashik</v>
      </c>
      <c r="D74" s="1" t="str">
        <f>'Region - Nashik Data'!D60</f>
        <v>Sinnar</v>
      </c>
      <c r="E74" s="1" t="str">
        <f>'Region - Nashik Data'!E60</f>
        <v>Sinnar</v>
      </c>
      <c r="F74" s="1" t="str">
        <f>'Region - Nashik Data'!F60</f>
        <v>20019176</v>
      </c>
      <c r="G74" s="1" t="str">
        <f>'Region - Nashik Data'!G60</f>
        <v>Retro. Bargaonpimpri &amp; 6 VRWSS  Tal Sinnar</v>
      </c>
      <c r="H74" s="1" t="str">
        <f>'Region - Nashik Data'!H60</f>
        <v>Pat Pimpri</v>
      </c>
      <c r="I74" s="1" t="str">
        <f>'Region - Nashik Data'!I60</f>
        <v>Proposed 0.85 LL ESR</v>
      </c>
      <c r="J74" s="1" t="str">
        <f>'Region - Nashik Data'!J60</f>
        <v>Connected</v>
      </c>
      <c r="K74" s="1" t="str">
        <f>'Region - Nashik Data'!K60</f>
        <v>Not</v>
      </c>
      <c r="L74" s="1" t="str">
        <f>'Region - Nashik Data'!L60</f>
        <v>Connected</v>
      </c>
      <c r="M74" s="1" t="str">
        <f>'Region - Nashik Data'!M60</f>
        <v>Offline</v>
      </c>
      <c r="N74" s="1" t="str">
        <f>'Region - Nashik Data'!N60</f>
        <v>N/A</v>
      </c>
      <c r="O74" s="1" t="str">
        <f>'Region - Nashik Data'!O60</f>
        <v>Online</v>
      </c>
      <c r="P74" s="1" t="str">
        <f>'Region - Nashik Data'!P60</f>
        <v>In Progress</v>
      </c>
      <c r="Q74" s="1">
        <f>'Region - Nashik Data'!Q60</f>
        <v>0</v>
      </c>
      <c r="R74" s="1">
        <f>'Region - Nashik Data'!R60</f>
        <v>0</v>
      </c>
      <c r="S74" s="1">
        <f>'Region - Nashik Data'!S60</f>
        <v>0</v>
      </c>
      <c r="T74" s="1">
        <f>'Region - Nashik Data'!T60</f>
        <v>0</v>
      </c>
      <c r="U74" s="1">
        <f>'Region - Nashik Data'!U60</f>
        <v>0</v>
      </c>
      <c r="V74" s="1">
        <f>'Region - Nashik Data'!V60</f>
        <v>0</v>
      </c>
    </row>
    <row r="75" spans="1:22" ht="16" x14ac:dyDescent="0.4">
      <c r="A75" s="1">
        <f>'Region - Nashik Data'!A61</f>
        <v>60</v>
      </c>
      <c r="B75" s="1" t="str">
        <f>'Region - Nashik Data'!B61</f>
        <v>Nashik</v>
      </c>
      <c r="C75" s="1" t="str">
        <f>'Region - Nashik Data'!C61</f>
        <v>W M Nashik</v>
      </c>
      <c r="D75" s="1" t="str">
        <f>'Region - Nashik Data'!D61</f>
        <v>Malegaon</v>
      </c>
      <c r="E75" s="1" t="str">
        <f>'Region - Nashik Data'!E61</f>
        <v>Chandwad</v>
      </c>
      <c r="F75" s="1" t="str">
        <f>'Region - Nashik Data'!F61</f>
        <v>20086730</v>
      </c>
      <c r="G75" s="1" t="str">
        <f>'Region - Nashik Data'!G61</f>
        <v>Retro.Chandwad and WSS 44 villages. Ta. Chandwad</v>
      </c>
      <c r="H75" s="1" t="str">
        <f>'Region - Nashik Data'!H61</f>
        <v>Shirur</v>
      </c>
      <c r="I75" s="1" t="str">
        <f>'Region - Nashik Data'!I61</f>
        <v>Existing 0.75 LL ESR</v>
      </c>
      <c r="J75" s="1" t="str">
        <f>'Region - Nashik Data'!J61</f>
        <v>Not</v>
      </c>
      <c r="K75" s="1" t="str">
        <f>'Region - Nashik Data'!K61</f>
        <v>Connected</v>
      </c>
      <c r="L75" s="1" t="str">
        <f>'Region - Nashik Data'!L61</f>
        <v>Connected</v>
      </c>
      <c r="M75" s="1" t="str">
        <f>'Region - Nashik Data'!M61</f>
        <v>N/A</v>
      </c>
      <c r="N75" s="1" t="str">
        <f>'Region - Nashik Data'!N61</f>
        <v>Offline</v>
      </c>
      <c r="O75" s="1" t="str">
        <f>'Region - Nashik Data'!O61</f>
        <v>Offline</v>
      </c>
      <c r="P75" s="1" t="str">
        <f>'Region - Nashik Data'!P61</f>
        <v>In Progress</v>
      </c>
      <c r="Q75" s="1">
        <f>'Region - Nashik Data'!Q61</f>
        <v>0</v>
      </c>
      <c r="R75" s="1">
        <f>'Region - Nashik Data'!R61</f>
        <v>0</v>
      </c>
      <c r="S75" s="1">
        <f>'Region - Nashik Data'!S61</f>
        <v>0</v>
      </c>
      <c r="T75" s="1">
        <f>'Region - Nashik Data'!T61</f>
        <v>1</v>
      </c>
      <c r="U75" s="1">
        <f>'Region - Nashik Data'!U61</f>
        <v>0</v>
      </c>
      <c r="V75" s="1">
        <f>'Region - Nashik Data'!V61</f>
        <v>1</v>
      </c>
    </row>
    <row r="76" spans="1:22" ht="16" x14ac:dyDescent="0.4">
      <c r="A76" s="1">
        <f>'Region - Nashik Data'!A62</f>
        <v>61</v>
      </c>
      <c r="B76" s="1" t="str">
        <f>'Region - Nashik Data'!B62</f>
        <v>Nashik</v>
      </c>
      <c r="C76" s="1" t="str">
        <f>'Region - Nashik Data'!C62</f>
        <v>Nashik</v>
      </c>
      <c r="D76" s="1" t="str">
        <f>'Region - Nashik Data'!D62</f>
        <v>Malegaon</v>
      </c>
      <c r="E76" s="1" t="str">
        <f>'Region - Nashik Data'!E62</f>
        <v>Malegaon</v>
      </c>
      <c r="F76" s="1" t="str">
        <f>'Region - Nashik Data'!F62</f>
        <v>20037448</v>
      </c>
      <c r="G76" s="1" t="str">
        <f>'Region - Nashik Data'!G62</f>
        <v>78 villages in Nandgaon, Malegaon and Deola talukas</v>
      </c>
      <c r="H76" s="1" t="str">
        <f>'Region - Nashik Data'!H62</f>
        <v>DoctorWadi</v>
      </c>
      <c r="I76" s="1" t="str">
        <f>'Region - Nashik Data'!I62</f>
        <v>Existing 0.30 LL ESR</v>
      </c>
      <c r="J76" s="1" t="str">
        <f>'Region - Nashik Data'!J62</f>
        <v>Connected</v>
      </c>
      <c r="K76" s="1" t="str">
        <f>'Region - Nashik Data'!K62</f>
        <v>Connected</v>
      </c>
      <c r="L76" s="1" t="str">
        <f>'Region - Nashik Data'!L62</f>
        <v>Connected</v>
      </c>
      <c r="M76" s="1" t="str">
        <f>'Region - Nashik Data'!M62</f>
        <v>Online</v>
      </c>
      <c r="N76" s="1" t="str">
        <f>'Region - Nashik Data'!N62</f>
        <v>Offline</v>
      </c>
      <c r="O76" s="1" t="str">
        <f>'Region - Nashik Data'!O62</f>
        <v>Online</v>
      </c>
      <c r="P76" s="1" t="str">
        <f>'Region - Nashik Data'!P62</f>
        <v>Fully Completed</v>
      </c>
      <c r="Q76" s="1">
        <f>'Region - Nashik Data'!Q62</f>
        <v>0</v>
      </c>
      <c r="R76" s="1">
        <f>'Region - Nashik Data'!R62</f>
        <v>0</v>
      </c>
      <c r="S76" s="1">
        <f>'Region - Nashik Data'!S62</f>
        <v>1</v>
      </c>
      <c r="T76" s="1">
        <f>'Region - Nashik Data'!T62</f>
        <v>0</v>
      </c>
      <c r="U76" s="1">
        <f>'Region - Nashik Data'!U62</f>
        <v>0</v>
      </c>
      <c r="V76" s="1">
        <f>'Region - Nashik Data'!V62</f>
        <v>0</v>
      </c>
    </row>
    <row r="77" spans="1:22" ht="16" x14ac:dyDescent="0.4">
      <c r="A77" s="1">
        <f>'Region - Nashik Data'!A63</f>
        <v>62</v>
      </c>
      <c r="B77" s="1" t="str">
        <f>'Region - Nashik Data'!B63</f>
        <v>Nashik</v>
      </c>
      <c r="C77" s="1" t="str">
        <f>'Region - Nashik Data'!C63</f>
        <v>Nashik</v>
      </c>
      <c r="D77" s="1" t="str">
        <f>'Region - Nashik Data'!D63</f>
        <v>Malegaon</v>
      </c>
      <c r="E77" s="1" t="str">
        <f>'Region - Nashik Data'!E63</f>
        <v>Nandgaon</v>
      </c>
      <c r="F77" s="1" t="str">
        <f>'Region - Nashik Data'!F63</f>
        <v>20037448</v>
      </c>
      <c r="G77" s="1" t="str">
        <f>'Region - Nashik Data'!G63</f>
        <v>78 villages in Nandgaon, Malegaon and Deola talukas</v>
      </c>
      <c r="H77" s="1" t="str">
        <f>'Region - Nashik Data'!H63</f>
        <v>Varhale</v>
      </c>
      <c r="I77" s="1" t="str">
        <f>'Region - Nashik Data'!I63</f>
        <v>Existing 0.50 LL ESR</v>
      </c>
      <c r="J77" s="1" t="str">
        <f>'Region - Nashik Data'!J63</f>
        <v>Connected</v>
      </c>
      <c r="K77" s="1" t="str">
        <f>'Region - Nashik Data'!K63</f>
        <v>Connected</v>
      </c>
      <c r="L77" s="1" t="str">
        <f>'Region - Nashik Data'!L63</f>
        <v>Connected</v>
      </c>
      <c r="M77" s="1" t="str">
        <f>'Region - Nashik Data'!M63</f>
        <v>Online</v>
      </c>
      <c r="N77" s="1" t="str">
        <f>'Region - Nashik Data'!N63</f>
        <v>Offline</v>
      </c>
      <c r="O77" s="1" t="str">
        <f>'Region - Nashik Data'!O63</f>
        <v>Online</v>
      </c>
      <c r="P77" s="1" t="str">
        <f>'Region - Nashik Data'!P63</f>
        <v>Fully Completed</v>
      </c>
      <c r="Q77" s="1">
        <f>'Region - Nashik Data'!Q63</f>
        <v>0</v>
      </c>
      <c r="R77" s="1">
        <f>'Region - Nashik Data'!R63</f>
        <v>0</v>
      </c>
      <c r="S77" s="1">
        <f>'Region - Nashik Data'!S63</f>
        <v>0</v>
      </c>
      <c r="T77" s="1">
        <f>'Region - Nashik Data'!T63</f>
        <v>1</v>
      </c>
      <c r="U77" s="1">
        <f>'Region - Nashik Data'!U63</f>
        <v>0</v>
      </c>
      <c r="V77" s="1">
        <f>'Region - Nashik Data'!V63</f>
        <v>0</v>
      </c>
    </row>
    <row r="78" spans="1:22" ht="16" x14ac:dyDescent="0.4">
      <c r="A78" s="1">
        <f>'Region - Nashik Data'!A64</f>
        <v>63</v>
      </c>
      <c r="B78" s="1" t="str">
        <f>'Region - Nashik Data'!B64</f>
        <v>Nashik</v>
      </c>
      <c r="C78" s="1" t="str">
        <f>'Region - Nashik Data'!C64</f>
        <v>W M Nashik</v>
      </c>
      <c r="D78" s="1" t="str">
        <f>'Region - Nashik Data'!D64</f>
        <v>Malegaon</v>
      </c>
      <c r="E78" s="1" t="str">
        <f>'Region - Nashik Data'!E64</f>
        <v>Chandwad</v>
      </c>
      <c r="F78" s="1" t="str">
        <f>'Region - Nashik Data'!F64</f>
        <v>20086730</v>
      </c>
      <c r="G78" s="1" t="str">
        <f>'Region - Nashik Data'!G64</f>
        <v>Retro.Chandwad and WSS 44 villages. Ta. Chandwad</v>
      </c>
      <c r="H78" s="1" t="str">
        <f>'Region - Nashik Data'!H64</f>
        <v>Bhutyane</v>
      </c>
      <c r="I78" s="1" t="str">
        <f>'Region - Nashik Data'!I64</f>
        <v>Existing 0.33 LL ESR</v>
      </c>
      <c r="J78" s="1" t="str">
        <f>'Region - Nashik Data'!J64</f>
        <v>Connected</v>
      </c>
      <c r="K78" s="1" t="str">
        <f>'Region - Nashik Data'!K64</f>
        <v>Connected</v>
      </c>
      <c r="L78" s="1" t="str">
        <f>'Region - Nashik Data'!L64</f>
        <v>Connected</v>
      </c>
      <c r="M78" s="1" t="str">
        <f>'Region - Nashik Data'!M64</f>
        <v>Online</v>
      </c>
      <c r="N78" s="1" t="str">
        <f>'Region - Nashik Data'!N64</f>
        <v>Offline</v>
      </c>
      <c r="O78" s="1" t="str">
        <f>'Region - Nashik Data'!O64</f>
        <v>Offline</v>
      </c>
      <c r="P78" s="1" t="str">
        <f>'Region - Nashik Data'!P64</f>
        <v>Fully Completed</v>
      </c>
      <c r="Q78" s="1">
        <f>'Region - Nashik Data'!Q64</f>
        <v>0</v>
      </c>
      <c r="R78" s="1">
        <f>'Region - Nashik Data'!R64</f>
        <v>0</v>
      </c>
      <c r="S78" s="1">
        <f>'Region - Nashik Data'!S64</f>
        <v>0</v>
      </c>
      <c r="T78" s="1">
        <f>'Region - Nashik Data'!T64</f>
        <v>1</v>
      </c>
      <c r="U78" s="1">
        <f>'Region - Nashik Data'!U64</f>
        <v>0</v>
      </c>
      <c r="V78" s="1">
        <f>'Region - Nashik Data'!V64</f>
        <v>1</v>
      </c>
    </row>
    <row r="79" spans="1:22" ht="16" x14ac:dyDescent="0.4">
      <c r="A79" s="1">
        <f>'Region - Nashik Data'!A65</f>
        <v>64</v>
      </c>
      <c r="B79" s="1" t="str">
        <f>'Region - Nashik Data'!B65</f>
        <v>Nashik</v>
      </c>
      <c r="C79" s="1" t="str">
        <f>'Region - Nashik Data'!C65</f>
        <v>Nashik</v>
      </c>
      <c r="D79" s="1" t="str">
        <f>'Region - Nashik Data'!D65</f>
        <v>Sinnar</v>
      </c>
      <c r="E79" s="1" t="str">
        <f>'Region - Nashik Data'!E65</f>
        <v>Sinnar</v>
      </c>
      <c r="F79" s="1" t="str">
        <f>'Region - Nashik Data'!F65</f>
        <v>20019176</v>
      </c>
      <c r="G79" s="1" t="str">
        <f>'Region - Nashik Data'!G65</f>
        <v>Retro. Bargaonpimpri &amp; 6 VRWSS  Tal Sinnar</v>
      </c>
      <c r="H79" s="1" t="str">
        <f>'Region - Nashik Data'!H65</f>
        <v>Gulwanch</v>
      </c>
      <c r="I79" s="1" t="str">
        <f>'Region - Nashik Data'!I65</f>
        <v>Proposed 0.40 LL ESR</v>
      </c>
      <c r="J79" s="1" t="str">
        <f>'Region - Nashik Data'!J65</f>
        <v>Connected</v>
      </c>
      <c r="K79" s="1" t="str">
        <f>'Region - Nashik Data'!K65</f>
        <v>Not</v>
      </c>
      <c r="L79" s="1" t="str">
        <f>'Region - Nashik Data'!L65</f>
        <v>Not</v>
      </c>
      <c r="M79" s="1" t="str">
        <f>'Region - Nashik Data'!M65</f>
        <v>Online</v>
      </c>
      <c r="N79" s="1" t="str">
        <f>'Region - Nashik Data'!N65</f>
        <v>N/A</v>
      </c>
      <c r="O79" s="1" t="str">
        <f>'Region - Nashik Data'!O65</f>
        <v>N/A</v>
      </c>
      <c r="P79" s="1" t="str">
        <f>'Region - Nashik Data'!P65</f>
        <v>In Progress</v>
      </c>
      <c r="Q79" s="1">
        <f>'Region - Nashik Data'!Q65</f>
        <v>0</v>
      </c>
      <c r="R79" s="1">
        <f>'Region - Nashik Data'!R65</f>
        <v>0</v>
      </c>
      <c r="S79" s="1">
        <f>'Region - Nashik Data'!S65</f>
        <v>0</v>
      </c>
      <c r="T79" s="1">
        <f>'Region - Nashik Data'!T65</f>
        <v>0</v>
      </c>
      <c r="U79" s="1">
        <f>'Region - Nashik Data'!U65</f>
        <v>0</v>
      </c>
      <c r="V79" s="1">
        <f>'Region - Nashik Data'!V65</f>
        <v>0</v>
      </c>
    </row>
    <row r="80" spans="1:22" ht="16" x14ac:dyDescent="0.4">
      <c r="A80" s="1">
        <f>'Region - Nashik Data'!A66</f>
        <v>65</v>
      </c>
      <c r="B80" s="1" t="str">
        <f>'Region - Nashik Data'!B66</f>
        <v>Nashik</v>
      </c>
      <c r="C80" s="1" t="str">
        <f>'Region - Nashik Data'!C66</f>
        <v>W M Nashik</v>
      </c>
      <c r="D80" s="1" t="str">
        <f>'Region - Nashik Data'!D66</f>
        <v>Malegaon</v>
      </c>
      <c r="E80" s="1" t="str">
        <f>'Region - Nashik Data'!E66</f>
        <v>Chandwad</v>
      </c>
      <c r="F80" s="1" t="str">
        <f>'Region - Nashik Data'!F66</f>
        <v>20086730</v>
      </c>
      <c r="G80" s="1" t="str">
        <f>'Region - Nashik Data'!G66</f>
        <v>Retro.Chandwad and WSS 44 villages. Ta. Chandwad</v>
      </c>
      <c r="H80" s="1" t="str">
        <f>'Region - Nashik Data'!H66</f>
        <v>Asarkhede</v>
      </c>
      <c r="I80" s="1" t="str">
        <f>'Region - Nashik Data'!I66</f>
        <v>Existing 0.75 LL ESR</v>
      </c>
      <c r="J80" s="1" t="str">
        <f>'Region - Nashik Data'!J66</f>
        <v>Connected</v>
      </c>
      <c r="K80" s="1" t="str">
        <f>'Region - Nashik Data'!K66</f>
        <v>Connected</v>
      </c>
      <c r="L80" s="1" t="str">
        <f>'Region - Nashik Data'!L66</f>
        <v>Connected</v>
      </c>
      <c r="M80" s="1" t="str">
        <f>'Region - Nashik Data'!M66</f>
        <v>Online</v>
      </c>
      <c r="N80" s="1" t="str">
        <f>'Region - Nashik Data'!N66</f>
        <v>Online</v>
      </c>
      <c r="O80" s="1" t="str">
        <f>'Region - Nashik Data'!O66</f>
        <v>Offline</v>
      </c>
      <c r="P80" s="1" t="str">
        <f>'Region - Nashik Data'!P66</f>
        <v>Fully Completed</v>
      </c>
      <c r="Q80" s="1">
        <f>'Region - Nashik Data'!Q66</f>
        <v>0</v>
      </c>
      <c r="R80" s="1">
        <f>'Region - Nashik Data'!R66</f>
        <v>0</v>
      </c>
      <c r="S80" s="1">
        <f>'Region - Nashik Data'!S66</f>
        <v>0</v>
      </c>
      <c r="T80" s="1">
        <f>'Region - Nashik Data'!T66</f>
        <v>0</v>
      </c>
      <c r="U80" s="1">
        <f>'Region - Nashik Data'!U66</f>
        <v>0</v>
      </c>
      <c r="V80" s="1">
        <f>'Region - Nashik Data'!V66</f>
        <v>1</v>
      </c>
    </row>
    <row r="81" spans="1:22" ht="16" x14ac:dyDescent="0.4">
      <c r="A81" s="1">
        <f>'Region - Nashik Data'!A67</f>
        <v>66</v>
      </c>
      <c r="B81" s="1" t="str">
        <f>'Region - Nashik Data'!B67</f>
        <v>Nashik</v>
      </c>
      <c r="C81" s="1" t="str">
        <f>'Region - Nashik Data'!C67</f>
        <v>Nashik</v>
      </c>
      <c r="D81" s="1" t="str">
        <f>'Region - Nashik Data'!D67</f>
        <v>Malegaon</v>
      </c>
      <c r="E81" s="1" t="str">
        <f>'Region - Nashik Data'!E67</f>
        <v>Nandgaon</v>
      </c>
      <c r="F81" s="1" t="str">
        <f>'Region - Nashik Data'!F67</f>
        <v>20037448</v>
      </c>
      <c r="G81" s="1" t="str">
        <f>'Region - Nashik Data'!G67</f>
        <v>78 villages in Nandgaon, Malegaon and Deola talukas</v>
      </c>
      <c r="H81" s="1" t="str">
        <f>'Region - Nashik Data'!H67</f>
        <v>Mehune</v>
      </c>
      <c r="I81" s="1" t="str">
        <f>'Region - Nashik Data'!I67</f>
        <v>Existing 0.75 LL ESR</v>
      </c>
      <c r="J81" s="1" t="str">
        <f>'Region - Nashik Data'!J67</f>
        <v>Connected</v>
      </c>
      <c r="K81" s="1" t="str">
        <f>'Region - Nashik Data'!K67</f>
        <v>Not</v>
      </c>
      <c r="L81" s="1" t="str">
        <f>'Region - Nashik Data'!L67</f>
        <v>Connected</v>
      </c>
      <c r="M81" s="1" t="str">
        <f>'Region - Nashik Data'!M67</f>
        <v>Online</v>
      </c>
      <c r="N81" s="1" t="str">
        <f>'Region - Nashik Data'!N67</f>
        <v>N/A</v>
      </c>
      <c r="O81" s="1" t="str">
        <f>'Region - Nashik Data'!O67</f>
        <v>Online</v>
      </c>
      <c r="P81" s="1" t="str">
        <f>'Region - Nashik Data'!P67</f>
        <v>In Progress</v>
      </c>
      <c r="Q81" s="1">
        <f>'Region - Nashik Data'!Q67</f>
        <v>0</v>
      </c>
      <c r="R81" s="1">
        <f>'Region - Nashik Data'!R67</f>
        <v>0</v>
      </c>
      <c r="S81" s="1">
        <f>'Region - Nashik Data'!S67</f>
        <v>0</v>
      </c>
      <c r="T81" s="1">
        <f>'Region - Nashik Data'!T67</f>
        <v>0</v>
      </c>
      <c r="U81" s="1">
        <f>'Region - Nashik Data'!U67</f>
        <v>0</v>
      </c>
      <c r="V81" s="1">
        <f>'Region - Nashik Data'!V67</f>
        <v>0</v>
      </c>
    </row>
    <row r="82" spans="1:22" ht="16" x14ac:dyDescent="0.4">
      <c r="A82" s="1">
        <f>'Region - Nashik Data'!A68</f>
        <v>67</v>
      </c>
      <c r="B82" s="1" t="str">
        <f>'Region - Nashik Data'!B68</f>
        <v>Nashik</v>
      </c>
      <c r="C82" s="1" t="str">
        <f>'Region - Nashik Data'!C68</f>
        <v>W M Nashik</v>
      </c>
      <c r="D82" s="1" t="str">
        <f>'Region - Nashik Data'!D68</f>
        <v>W.M.Nashik</v>
      </c>
      <c r="E82" s="1" t="str">
        <f>'Region - Nashik Data'!E68</f>
        <v>Dindori</v>
      </c>
      <c r="F82" s="1" t="str">
        <f>'Region - Nashik Data'!F68</f>
        <v>20039258</v>
      </c>
      <c r="G82" s="1" t="str">
        <f>'Region - Nashik Data'!G68</f>
        <v>Ozar-Sakore &amp; 2 Villages</v>
      </c>
      <c r="H82" s="1" t="str">
        <f>'Region - Nashik Data'!H68</f>
        <v>Janori</v>
      </c>
      <c r="I82" s="1" t="str">
        <f>'Region - Nashik Data'!I68</f>
        <v>Existing 3.1 LL ESR</v>
      </c>
      <c r="J82" s="1" t="str">
        <f>'Region - Nashik Data'!J68</f>
        <v>Connected</v>
      </c>
      <c r="K82" s="1" t="str">
        <f>'Region - Nashik Data'!K68</f>
        <v>Connected</v>
      </c>
      <c r="L82" s="1" t="str">
        <f>'Region - Nashik Data'!L68</f>
        <v>Connected</v>
      </c>
      <c r="M82" s="1" t="str">
        <f>'Region - Nashik Data'!M68</f>
        <v>Online</v>
      </c>
      <c r="N82" s="1" t="str">
        <f>'Region - Nashik Data'!N68</f>
        <v>Offline</v>
      </c>
      <c r="O82" s="1" t="str">
        <f>'Region - Nashik Data'!O68</f>
        <v>Online</v>
      </c>
      <c r="P82" s="1" t="str">
        <f>'Region - Nashik Data'!P68</f>
        <v>Fully Completed</v>
      </c>
      <c r="Q82" s="1">
        <f>'Region - Nashik Data'!Q68</f>
        <v>0</v>
      </c>
      <c r="R82" s="1">
        <f>'Region - Nashik Data'!R68</f>
        <v>0</v>
      </c>
      <c r="S82" s="1">
        <f>'Region - Nashik Data'!S68</f>
        <v>1</v>
      </c>
      <c r="T82" s="1">
        <f>'Region - Nashik Data'!T68</f>
        <v>0</v>
      </c>
      <c r="U82" s="1">
        <f>'Region - Nashik Data'!U68</f>
        <v>0</v>
      </c>
      <c r="V82" s="1">
        <f>'Region - Nashik Data'!V68</f>
        <v>0</v>
      </c>
    </row>
    <row r="83" spans="1:22" ht="16" x14ac:dyDescent="0.4">
      <c r="A83" s="1">
        <f>'Region - Nashik Data'!A69</f>
        <v>68</v>
      </c>
      <c r="B83" s="1" t="str">
        <f>'Region - Nashik Data'!B69</f>
        <v>Nashik</v>
      </c>
      <c r="C83" s="1" t="str">
        <f>'Region - Nashik Data'!C69</f>
        <v>Nashik</v>
      </c>
      <c r="D83" s="1" t="str">
        <f>'Region - Nashik Data'!D69</f>
        <v>Nashik</v>
      </c>
      <c r="E83" s="1" t="str">
        <f>'Region - Nashik Data'!E69</f>
        <v>Trambakeshwar</v>
      </c>
      <c r="F83" s="1" t="str">
        <f>'Region - Nashik Data'!F69</f>
        <v>20017222</v>
      </c>
      <c r="G83" s="1" t="str">
        <f>'Region - Nashik Data'!G69</f>
        <v>Waghera &amp; 14 RRWSS Tal Trambakeshwar</v>
      </c>
      <c r="H83" s="1" t="str">
        <f>'Region - Nashik Data'!H69</f>
        <v>Waghera</v>
      </c>
      <c r="I83" s="1" t="str">
        <f>'Region - Nashik Data'!I69</f>
        <v>Existing 0.65 LL ESR</v>
      </c>
      <c r="J83" s="1" t="str">
        <f>'Region - Nashik Data'!J69</f>
        <v>Connected</v>
      </c>
      <c r="K83" s="1" t="str">
        <f>'Region - Nashik Data'!K69</f>
        <v>Connected</v>
      </c>
      <c r="L83" s="1" t="str">
        <f>'Region - Nashik Data'!L69</f>
        <v>Connected</v>
      </c>
      <c r="M83" s="1" t="str">
        <f>'Region - Nashik Data'!M69</f>
        <v>Online</v>
      </c>
      <c r="N83" s="1" t="str">
        <f>'Region - Nashik Data'!N69</f>
        <v>Offline</v>
      </c>
      <c r="O83" s="1" t="str">
        <f>'Region - Nashik Data'!O69</f>
        <v>Online</v>
      </c>
      <c r="P83" s="1" t="str">
        <f>'Region - Nashik Data'!P69</f>
        <v>Fully Completed</v>
      </c>
      <c r="Q83" s="1">
        <f>'Region - Nashik Data'!Q69</f>
        <v>0</v>
      </c>
      <c r="R83" s="1">
        <f>'Region - Nashik Data'!R69</f>
        <v>0</v>
      </c>
      <c r="S83" s="1">
        <f>'Region - Nashik Data'!S69</f>
        <v>0</v>
      </c>
      <c r="T83" s="1">
        <f>'Region - Nashik Data'!T69</f>
        <v>1</v>
      </c>
      <c r="U83" s="1">
        <f>'Region - Nashik Data'!U69</f>
        <v>0</v>
      </c>
      <c r="V83" s="1">
        <f>'Region - Nashik Data'!V69</f>
        <v>0</v>
      </c>
    </row>
    <row r="84" spans="1:22" ht="16" x14ac:dyDescent="0.4">
      <c r="A84" s="1">
        <f>'Region - Nashik Data'!A70</f>
        <v>69</v>
      </c>
      <c r="B84" s="1" t="str">
        <f>'Region - Nashik Data'!B70</f>
        <v>Nashik</v>
      </c>
      <c r="C84" s="1" t="str">
        <f>'Region - Nashik Data'!C70</f>
        <v>W M Nashik</v>
      </c>
      <c r="D84" s="1" t="str">
        <f>'Region - Nashik Data'!D70</f>
        <v>Malegaon</v>
      </c>
      <c r="E84" s="1" t="str">
        <f>'Region - Nashik Data'!E70</f>
        <v>Chandwad</v>
      </c>
      <c r="F84" s="1" t="str">
        <f>'Region - Nashik Data'!F70</f>
        <v>20086730</v>
      </c>
      <c r="G84" s="1" t="str">
        <f>'Region - Nashik Data'!G70</f>
        <v>Retro.Chandwad and WSS 44 villages. Ta. Chandwad</v>
      </c>
      <c r="H84" s="1" t="str">
        <f>'Region - Nashik Data'!H70</f>
        <v>Shirsane</v>
      </c>
      <c r="I84" s="1" t="str">
        <f>'Region - Nashik Data'!I70</f>
        <v>Existing 0.75 LL ESR</v>
      </c>
      <c r="J84" s="1" t="str">
        <f>'Region - Nashik Data'!J70</f>
        <v>Connected</v>
      </c>
      <c r="K84" s="1" t="str">
        <f>'Region - Nashik Data'!K70</f>
        <v>Not</v>
      </c>
      <c r="L84" s="1" t="str">
        <f>'Region - Nashik Data'!L70</f>
        <v>Connected</v>
      </c>
      <c r="M84" s="1" t="str">
        <f>'Region - Nashik Data'!M70</f>
        <v>Online</v>
      </c>
      <c r="N84" s="1" t="str">
        <f>'Region - Nashik Data'!N70</f>
        <v>N/A</v>
      </c>
      <c r="O84" s="1" t="str">
        <f>'Region - Nashik Data'!O70</f>
        <v>Online</v>
      </c>
      <c r="P84" s="1" t="str">
        <f>'Region - Nashik Data'!P70</f>
        <v>In Progress</v>
      </c>
      <c r="Q84" s="1">
        <f>'Region - Nashik Data'!Q70</f>
        <v>0</v>
      </c>
      <c r="R84" s="1">
        <f>'Region - Nashik Data'!R70</f>
        <v>0</v>
      </c>
      <c r="S84" s="1">
        <f>'Region - Nashik Data'!S70</f>
        <v>0</v>
      </c>
      <c r="T84" s="1">
        <f>'Region - Nashik Data'!T70</f>
        <v>0</v>
      </c>
      <c r="U84" s="1">
        <f>'Region - Nashik Data'!U70</f>
        <v>0</v>
      </c>
      <c r="V84" s="1">
        <f>'Region - Nashik Data'!V70</f>
        <v>0</v>
      </c>
    </row>
    <row r="85" spans="1:22" ht="16" x14ac:dyDescent="0.4">
      <c r="A85" s="1">
        <f>'Region - Nashik Data'!A71</f>
        <v>70</v>
      </c>
      <c r="B85" s="1" t="str">
        <f>'Region - Nashik Data'!B71</f>
        <v>Ahmednagar</v>
      </c>
      <c r="C85" s="1" t="str">
        <f>'Region - Nashik Data'!C71</f>
        <v>Ahmednagar</v>
      </c>
      <c r="D85" s="1" t="str">
        <f>'Region - Nashik Data'!D71</f>
        <v>Newasa</v>
      </c>
      <c r="E85" s="1" t="str">
        <f>'Region - Nashik Data'!E71</f>
        <v>Nevasa</v>
      </c>
      <c r="F85" s="1" t="str">
        <f>'Region - Nashik Data'!F71</f>
        <v>5348540</v>
      </c>
      <c r="G85" s="1" t="str">
        <f>'Region - Nashik Data'!G71</f>
        <v>Retro.Sonai Karjgaon and 16 villages, Tal. Nevasa</v>
      </c>
      <c r="H85" s="1" t="str">
        <f>'Region - Nashik Data'!H71</f>
        <v>Ganeshwadi</v>
      </c>
      <c r="I85" s="1" t="str">
        <f>'Region - Nashik Data'!I71</f>
        <v>Existing 0.8 LL ESR -27</v>
      </c>
      <c r="J85" s="1" t="str">
        <f>'Region - Nashik Data'!J71</f>
        <v>Connected</v>
      </c>
      <c r="K85" s="1" t="str">
        <f>'Region - Nashik Data'!K71</f>
        <v>Connected</v>
      </c>
      <c r="L85" s="1" t="str">
        <f>'Region - Nashik Data'!L71</f>
        <v>Connected</v>
      </c>
      <c r="M85" s="1" t="str">
        <f>'Region - Nashik Data'!M71</f>
        <v>Online</v>
      </c>
      <c r="N85" s="1" t="str">
        <f>'Region - Nashik Data'!N71</f>
        <v>Offline</v>
      </c>
      <c r="O85" s="1" t="str">
        <f>'Region - Nashik Data'!O71</f>
        <v>Online</v>
      </c>
      <c r="P85" s="1" t="str">
        <f>'Region - Nashik Data'!P71</f>
        <v>Fully Completed</v>
      </c>
      <c r="Q85" s="1">
        <f>'Region - Nashik Data'!Q71</f>
        <v>0</v>
      </c>
      <c r="R85" s="1">
        <f>'Region - Nashik Data'!R71</f>
        <v>0</v>
      </c>
      <c r="S85" s="1">
        <f>'Region - Nashik Data'!S71</f>
        <v>0</v>
      </c>
      <c r="T85" s="1">
        <f>'Region - Nashik Data'!T71</f>
        <v>1</v>
      </c>
      <c r="U85" s="1">
        <f>'Region - Nashik Data'!U71</f>
        <v>0</v>
      </c>
      <c r="V85" s="1">
        <f>'Region - Nashik Data'!V71</f>
        <v>0</v>
      </c>
    </row>
    <row r="86" spans="1:22" ht="16" x14ac:dyDescent="0.4">
      <c r="A86" s="1">
        <f>'Region - Nashik Data'!A72</f>
        <v>71</v>
      </c>
      <c r="B86" s="1" t="str">
        <f>'Region - Nashik Data'!B72</f>
        <v>Nashik</v>
      </c>
      <c r="C86" s="1" t="str">
        <f>'Region - Nashik Data'!C72</f>
        <v>W M Nashik</v>
      </c>
      <c r="D86" s="1" t="str">
        <f>'Region - Nashik Data'!D72</f>
        <v>Malegaon</v>
      </c>
      <c r="E86" s="1" t="str">
        <f>'Region - Nashik Data'!E72</f>
        <v>Chandwad</v>
      </c>
      <c r="F86" s="1" t="str">
        <f>'Region - Nashik Data'!F72</f>
        <v>20086730</v>
      </c>
      <c r="G86" s="1" t="str">
        <f>'Region - Nashik Data'!G72</f>
        <v>Retro.Chandwad and WSS 44 villages. Ta. Chandwad</v>
      </c>
      <c r="H86" s="1" t="str">
        <f>'Region - Nashik Data'!H72</f>
        <v>Dhodambe</v>
      </c>
      <c r="I86" s="1" t="str">
        <f>'Region - Nashik Data'!I72</f>
        <v>Existing 1.00 LL ESR</v>
      </c>
      <c r="J86" s="1" t="str">
        <f>'Region - Nashik Data'!J72</f>
        <v>Connected</v>
      </c>
      <c r="K86" s="1" t="str">
        <f>'Region - Nashik Data'!K72</f>
        <v>Connected</v>
      </c>
      <c r="L86" s="1" t="str">
        <f>'Region - Nashik Data'!L72</f>
        <v>Connected</v>
      </c>
      <c r="M86" s="1" t="str">
        <f>'Region - Nashik Data'!M72</f>
        <v>Online</v>
      </c>
      <c r="N86" s="1" t="str">
        <f>'Region - Nashik Data'!N72</f>
        <v>Online</v>
      </c>
      <c r="O86" s="1" t="str">
        <f>'Region - Nashik Data'!O72</f>
        <v>Online</v>
      </c>
      <c r="P86" s="1" t="str">
        <f>'Region - Nashik Data'!P72</f>
        <v>Fully Completed</v>
      </c>
      <c r="Q86" s="1">
        <f>'Region - Nashik Data'!Q72</f>
        <v>0</v>
      </c>
      <c r="R86" s="1">
        <f>'Region - Nashik Data'!R72</f>
        <v>0</v>
      </c>
      <c r="S86" s="1">
        <f>'Region - Nashik Data'!S72</f>
        <v>0</v>
      </c>
      <c r="T86" s="1">
        <f>'Region - Nashik Data'!T72</f>
        <v>0</v>
      </c>
      <c r="U86" s="1">
        <f>'Region - Nashik Data'!U72</f>
        <v>0</v>
      </c>
      <c r="V86" s="1">
        <f>'Region - Nashik Data'!V72</f>
        <v>0</v>
      </c>
    </row>
    <row r="87" spans="1:22" ht="16" x14ac:dyDescent="0.4">
      <c r="A87" s="1">
        <f>'Region - Nashik Data'!A73</f>
        <v>72</v>
      </c>
      <c r="B87" s="1" t="str">
        <f>'Region - Nashik Data'!B73</f>
        <v>Jalgaon</v>
      </c>
      <c r="C87" s="1" t="str">
        <f>'Region - Nashik Data'!C73</f>
        <v>Jalgaon</v>
      </c>
      <c r="D87" s="1" t="str">
        <f>'Region - Nashik Data'!D73</f>
        <v>Chopda</v>
      </c>
      <c r="E87" s="1" t="str">
        <f>'Region - Nashik Data'!E73</f>
        <v>Chopda</v>
      </c>
      <c r="F87" s="1" t="str">
        <f>'Region - Nashik Data'!F73</f>
        <v>20053731</v>
      </c>
      <c r="G87" s="1" t="str">
        <f>'Region - Nashik Data'!G73</f>
        <v>Lasur and 9 villages RRWSS. Ta. Chopda</v>
      </c>
      <c r="H87" s="1" t="str">
        <f>'Region - Nashik Data'!H73</f>
        <v>Hatede Kh</v>
      </c>
      <c r="I87" s="1" t="str">
        <f>'Region - Nashik Data'!I73</f>
        <v>Existing 1.40 LL ESR</v>
      </c>
      <c r="J87" s="1" t="str">
        <f>'Region - Nashik Data'!J73</f>
        <v>Connected</v>
      </c>
      <c r="K87" s="1" t="str">
        <f>'Region - Nashik Data'!K73</f>
        <v>Not</v>
      </c>
      <c r="L87" s="1" t="str">
        <f>'Region - Nashik Data'!L73</f>
        <v>Connected</v>
      </c>
      <c r="M87" s="1" t="str">
        <f>'Region - Nashik Data'!M73</f>
        <v>Online</v>
      </c>
      <c r="N87" s="1" t="str">
        <f>'Region - Nashik Data'!N73</f>
        <v>N/A</v>
      </c>
      <c r="O87" s="1" t="str">
        <f>'Region - Nashik Data'!O73</f>
        <v>Online</v>
      </c>
      <c r="P87" s="1" t="str">
        <f>'Region - Nashik Data'!P73</f>
        <v>In Progress</v>
      </c>
      <c r="Q87" s="1">
        <f>'Region - Nashik Data'!Q73</f>
        <v>0</v>
      </c>
      <c r="R87" s="1">
        <f>'Region - Nashik Data'!R73</f>
        <v>0</v>
      </c>
      <c r="S87" s="1">
        <f>'Region - Nashik Data'!S73</f>
        <v>0</v>
      </c>
      <c r="T87" s="1">
        <f>'Region - Nashik Data'!T73</f>
        <v>0</v>
      </c>
      <c r="U87" s="1">
        <f>'Region - Nashik Data'!U73</f>
        <v>0</v>
      </c>
      <c r="V87" s="1">
        <f>'Region - Nashik Data'!V73</f>
        <v>0</v>
      </c>
    </row>
    <row r="88" spans="1:22" ht="16" x14ac:dyDescent="0.4">
      <c r="A88" s="1">
        <f>'Region - Nashik Data'!A74</f>
        <v>73</v>
      </c>
      <c r="B88" s="1" t="str">
        <f>'Region - Nashik Data'!B74</f>
        <v>Nashik</v>
      </c>
      <c r="C88" s="1" t="str">
        <f>'Region - Nashik Data'!C74</f>
        <v>W M Nashik</v>
      </c>
      <c r="D88" s="1" t="str">
        <f>'Region - Nashik Data'!D74</f>
        <v>Malegaon</v>
      </c>
      <c r="E88" s="1" t="str">
        <f>'Region - Nashik Data'!E74</f>
        <v>Malegaon</v>
      </c>
      <c r="F88" s="1" t="str">
        <f>'Region - Nashik Data'!F74</f>
        <v>20018579</v>
      </c>
      <c r="G88" s="1" t="str">
        <f>'Region - Nashik Data'!G74</f>
        <v>Malmatha and 25 villages Ta. Malegaon</v>
      </c>
      <c r="H88" s="1" t="str">
        <f>'Region - Nashik Data'!H74</f>
        <v>Astane</v>
      </c>
      <c r="I88" s="1" t="str">
        <f>'Region - Nashik Data'!I74</f>
        <v>Proposed 0.77 LL ESR</v>
      </c>
      <c r="J88" s="1" t="str">
        <f>'Region - Nashik Data'!J74</f>
        <v>Connected</v>
      </c>
      <c r="K88" s="1" t="str">
        <f>'Region - Nashik Data'!K74</f>
        <v>Connected</v>
      </c>
      <c r="L88" s="1" t="str">
        <f>'Region - Nashik Data'!L74</f>
        <v>Connected</v>
      </c>
      <c r="M88" s="1" t="str">
        <f>'Region - Nashik Data'!M74</f>
        <v>Online</v>
      </c>
      <c r="N88" s="1" t="str">
        <f>'Region - Nashik Data'!N74</f>
        <v>Online</v>
      </c>
      <c r="O88" s="1" t="str">
        <f>'Region - Nashik Data'!O74</f>
        <v>Online</v>
      </c>
      <c r="P88" s="1" t="str">
        <f>'Region - Nashik Data'!P74</f>
        <v>Fully Completed</v>
      </c>
      <c r="Q88" s="1">
        <f>'Region - Nashik Data'!Q74</f>
        <v>0</v>
      </c>
      <c r="R88" s="1">
        <f>'Region - Nashik Data'!R74</f>
        <v>0</v>
      </c>
      <c r="S88" s="1">
        <f>'Region - Nashik Data'!S74</f>
        <v>0</v>
      </c>
      <c r="T88" s="1">
        <f>'Region - Nashik Data'!T74</f>
        <v>0</v>
      </c>
      <c r="U88" s="1">
        <f>'Region - Nashik Data'!U74</f>
        <v>0</v>
      </c>
      <c r="V88" s="1">
        <f>'Region - Nashik Data'!V74</f>
        <v>0</v>
      </c>
    </row>
    <row r="89" spans="1:22" ht="16" x14ac:dyDescent="0.4">
      <c r="A89" s="1">
        <f>'Region - Nashik Data'!A75</f>
        <v>74</v>
      </c>
      <c r="B89" s="1" t="str">
        <f>'Region - Nashik Data'!B75</f>
        <v>Nashik</v>
      </c>
      <c r="C89" s="1" t="str">
        <f>'Region - Nashik Data'!C75</f>
        <v>W M Nashik</v>
      </c>
      <c r="D89" s="1" t="str">
        <f>'Region - Nashik Data'!D75</f>
        <v>Malegaon</v>
      </c>
      <c r="E89" s="1" t="str">
        <f>'Region - Nashik Data'!E75</f>
        <v>Chandwad</v>
      </c>
      <c r="F89" s="1" t="str">
        <f>'Region - Nashik Data'!F75</f>
        <v>20086730</v>
      </c>
      <c r="G89" s="1" t="str">
        <f>'Region - Nashik Data'!G75</f>
        <v>Retro.Chandwad and WSS 44 villages. Ta. Chandwad</v>
      </c>
      <c r="H89" s="1" t="str">
        <f>'Region - Nashik Data'!H75</f>
        <v>Sogras</v>
      </c>
      <c r="I89" s="1" t="str">
        <f>'Region - Nashik Data'!I75</f>
        <v>Existing 0.50 LL ESR</v>
      </c>
      <c r="J89" s="1" t="str">
        <f>'Region - Nashik Data'!J75</f>
        <v>Connected</v>
      </c>
      <c r="K89" s="1" t="str">
        <f>'Region - Nashik Data'!K75</f>
        <v>Connected</v>
      </c>
      <c r="L89" s="1" t="str">
        <f>'Region - Nashik Data'!L75</f>
        <v>Connected</v>
      </c>
      <c r="M89" s="1" t="str">
        <f>'Region - Nashik Data'!M75</f>
        <v>Online</v>
      </c>
      <c r="N89" s="1" t="str">
        <f>'Region - Nashik Data'!N75</f>
        <v>Online</v>
      </c>
      <c r="O89" s="1" t="str">
        <f>'Region - Nashik Data'!O75</f>
        <v>Offline</v>
      </c>
      <c r="P89" s="1" t="str">
        <f>'Region - Nashik Data'!P75</f>
        <v>Fully Completed</v>
      </c>
      <c r="Q89" s="1">
        <f>'Region - Nashik Data'!Q75</f>
        <v>0</v>
      </c>
      <c r="R89" s="1">
        <f>'Region - Nashik Data'!R75</f>
        <v>0</v>
      </c>
      <c r="S89" s="1">
        <f>'Region - Nashik Data'!S75</f>
        <v>0</v>
      </c>
      <c r="T89" s="1">
        <f>'Region - Nashik Data'!T75</f>
        <v>0</v>
      </c>
      <c r="U89" s="1">
        <f>'Region - Nashik Data'!U75</f>
        <v>0</v>
      </c>
      <c r="V89" s="1">
        <f>'Region - Nashik Data'!V75</f>
        <v>1</v>
      </c>
    </row>
    <row r="90" spans="1:22" ht="16" x14ac:dyDescent="0.4">
      <c r="A90" s="1">
        <f>'Region - Nashik Data'!A76</f>
        <v>75</v>
      </c>
      <c r="B90" s="1" t="str">
        <f>'Region - Nashik Data'!B76</f>
        <v>Nashik</v>
      </c>
      <c r="C90" s="1" t="str">
        <f>'Region - Nashik Data'!C76</f>
        <v>W M Nashik</v>
      </c>
      <c r="D90" s="1" t="str">
        <f>'Region - Nashik Data'!D76</f>
        <v>W.M.Nashik</v>
      </c>
      <c r="E90" s="1" t="str">
        <f>'Region - Nashik Data'!E76</f>
        <v>Nifad</v>
      </c>
      <c r="F90" s="1" t="str">
        <f>'Region - Nashik Data'!F76</f>
        <v>20039258</v>
      </c>
      <c r="G90" s="1" t="str">
        <f>'Region - Nashik Data'!G76</f>
        <v>Ozar-Sakore &amp; 2 Villages</v>
      </c>
      <c r="H90" s="1" t="str">
        <f>'Region - Nashik Data'!H76</f>
        <v>Sakore</v>
      </c>
      <c r="I90" s="1" t="str">
        <f>'Region - Nashik Data'!I76</f>
        <v>Proposed 1.05 LL ESR</v>
      </c>
      <c r="J90" s="1" t="str">
        <f>'Region - Nashik Data'!J76</f>
        <v>Connected</v>
      </c>
      <c r="K90" s="1" t="str">
        <f>'Region - Nashik Data'!K76</f>
        <v>Connected</v>
      </c>
      <c r="L90" s="1" t="str">
        <f>'Region - Nashik Data'!L76</f>
        <v>Connected</v>
      </c>
      <c r="M90" s="1" t="str">
        <f>'Region - Nashik Data'!M76</f>
        <v>Online</v>
      </c>
      <c r="N90" s="1" t="str">
        <f>'Region - Nashik Data'!N76</f>
        <v>Offline</v>
      </c>
      <c r="O90" s="1" t="str">
        <f>'Region - Nashik Data'!O76</f>
        <v>Online</v>
      </c>
      <c r="P90" s="1" t="str">
        <f>'Region - Nashik Data'!P76</f>
        <v>Fully Completed</v>
      </c>
      <c r="Q90" s="1">
        <f>'Region - Nashik Data'!Q76</f>
        <v>0</v>
      </c>
      <c r="R90" s="1">
        <f>'Region - Nashik Data'!R76</f>
        <v>0</v>
      </c>
      <c r="S90" s="1">
        <f>'Region - Nashik Data'!S76</f>
        <v>1</v>
      </c>
      <c r="T90" s="1">
        <f>'Region - Nashik Data'!T76</f>
        <v>0</v>
      </c>
      <c r="U90" s="1">
        <f>'Region - Nashik Data'!U76</f>
        <v>0</v>
      </c>
      <c r="V90" s="1">
        <f>'Region - Nashik Data'!V76</f>
        <v>0</v>
      </c>
    </row>
    <row r="91" spans="1:22" ht="16" x14ac:dyDescent="0.4">
      <c r="A91" s="1">
        <f>'Region - Nashik Data'!A77</f>
        <v>76</v>
      </c>
      <c r="B91" s="1" t="str">
        <f>'Region - Nashik Data'!B77</f>
        <v>Jalgaon</v>
      </c>
      <c r="C91" s="1" t="str">
        <f>'Region - Nashik Data'!C77</f>
        <v>Jalgaon</v>
      </c>
      <c r="D91" s="1" t="str">
        <f>'Region - Nashik Data'!D77</f>
        <v>Chopda</v>
      </c>
      <c r="E91" s="1" t="str">
        <f>'Region - Nashik Data'!E77</f>
        <v>Chopda</v>
      </c>
      <c r="F91" s="1" t="str">
        <f>'Region - Nashik Data'!F77</f>
        <v>20053731</v>
      </c>
      <c r="G91" s="1" t="str">
        <f>'Region - Nashik Data'!G77</f>
        <v>Lasur and 9 villages RRWSS. Ta. Chopda</v>
      </c>
      <c r="H91" s="1" t="str">
        <f>'Region - Nashik Data'!H77</f>
        <v>Kazipura</v>
      </c>
      <c r="I91" s="1" t="str">
        <f>'Region - Nashik Data'!I77</f>
        <v>Existing 0.25 LL ESR-2</v>
      </c>
      <c r="J91" s="1" t="str">
        <f>'Region - Nashik Data'!J77</f>
        <v>Connected</v>
      </c>
      <c r="K91" s="1" t="str">
        <f>'Region - Nashik Data'!K77</f>
        <v>Connected</v>
      </c>
      <c r="L91" s="1" t="str">
        <f>'Region - Nashik Data'!L77</f>
        <v>Connected</v>
      </c>
      <c r="M91" s="1" t="str">
        <f>'Region - Nashik Data'!M77</f>
        <v>Offline</v>
      </c>
      <c r="N91" s="1" t="str">
        <f>'Region - Nashik Data'!N77</f>
        <v>Online</v>
      </c>
      <c r="O91" s="1" t="str">
        <f>'Region - Nashik Data'!O77</f>
        <v>Online</v>
      </c>
      <c r="P91" s="1" t="str">
        <f>'Region - Nashik Data'!P77</f>
        <v>Fully Completed</v>
      </c>
      <c r="Q91" s="1">
        <f>'Region - Nashik Data'!Q77</f>
        <v>0</v>
      </c>
      <c r="R91" s="1">
        <f>'Region - Nashik Data'!R77</f>
        <v>0</v>
      </c>
      <c r="S91" s="1">
        <f>'Region - Nashik Data'!S77</f>
        <v>0</v>
      </c>
      <c r="T91" s="1">
        <f>'Region - Nashik Data'!T77</f>
        <v>0</v>
      </c>
      <c r="U91" s="1">
        <f>'Region - Nashik Data'!U77</f>
        <v>0</v>
      </c>
      <c r="V91" s="1">
        <f>'Region - Nashik Data'!V77</f>
        <v>0</v>
      </c>
    </row>
    <row r="92" spans="1:22" ht="16" x14ac:dyDescent="0.4">
      <c r="A92" s="1">
        <f>'Region - Nashik Data'!A78</f>
        <v>77</v>
      </c>
      <c r="B92" s="1" t="str">
        <f>'Region - Nashik Data'!B78</f>
        <v>Nashik</v>
      </c>
      <c r="C92" s="1" t="str">
        <f>'Region - Nashik Data'!C78</f>
        <v>Nashik</v>
      </c>
      <c r="D92" s="1" t="str">
        <f>'Region - Nashik Data'!D78</f>
        <v>Sinnar</v>
      </c>
      <c r="E92" s="1" t="str">
        <f>'Region - Nashik Data'!E78</f>
        <v>Sinnar</v>
      </c>
      <c r="F92" s="1" t="str">
        <f>'Region - Nashik Data'!F78</f>
        <v>20019176</v>
      </c>
      <c r="G92" s="1" t="str">
        <f>'Region - Nashik Data'!G78</f>
        <v>Retro. Bargaonpimpri &amp; 6 VRWSS  Tal Sinnar</v>
      </c>
      <c r="H92" s="1" t="str">
        <f>'Region - Nashik Data'!H78</f>
        <v>Pat Pimpri</v>
      </c>
      <c r="I92" s="1" t="str">
        <f>'Region - Nashik Data'!I78</f>
        <v>Existing 0.35 LL ESR</v>
      </c>
      <c r="J92" s="1" t="str">
        <f>'Region - Nashik Data'!J78</f>
        <v>Connected</v>
      </c>
      <c r="K92" s="1" t="str">
        <f>'Region - Nashik Data'!K78</f>
        <v>Connected</v>
      </c>
      <c r="L92" s="1" t="str">
        <f>'Region - Nashik Data'!L78</f>
        <v>Connected</v>
      </c>
      <c r="M92" s="1" t="str">
        <f>'Region - Nashik Data'!M78</f>
        <v>Offline</v>
      </c>
      <c r="N92" s="1" t="str">
        <f>'Region - Nashik Data'!N78</f>
        <v>Offline</v>
      </c>
      <c r="O92" s="1" t="str">
        <f>'Region - Nashik Data'!O78</f>
        <v>Online</v>
      </c>
      <c r="P92" s="1" t="str">
        <f>'Region - Nashik Data'!P78</f>
        <v>Fully Completed</v>
      </c>
      <c r="Q92" s="1">
        <f>'Region - Nashik Data'!Q78</f>
        <v>0</v>
      </c>
      <c r="R92" s="1">
        <f>'Region - Nashik Data'!R78</f>
        <v>1</v>
      </c>
      <c r="S92" s="1">
        <f>'Region - Nashik Data'!S78</f>
        <v>1</v>
      </c>
      <c r="T92" s="1">
        <f>'Region - Nashik Data'!T78</f>
        <v>0</v>
      </c>
      <c r="U92" s="1">
        <f>'Region - Nashik Data'!U78</f>
        <v>0</v>
      </c>
      <c r="V92" s="1">
        <f>'Region - Nashik Data'!V78</f>
        <v>0</v>
      </c>
    </row>
    <row r="93" spans="1:22" ht="16" x14ac:dyDescent="0.4">
      <c r="A93" s="1">
        <f>'Region - Nashik Data'!A79</f>
        <v>78</v>
      </c>
      <c r="B93" s="1" t="str">
        <f>'Region - Nashik Data'!B79</f>
        <v>Nashik</v>
      </c>
      <c r="C93" s="1" t="str">
        <f>'Region - Nashik Data'!C79</f>
        <v>W M Nashik</v>
      </c>
      <c r="D93" s="1" t="str">
        <f>'Region - Nashik Data'!D79</f>
        <v>Malegaon</v>
      </c>
      <c r="E93" s="1" t="str">
        <f>'Region - Nashik Data'!E79</f>
        <v>Chandwad</v>
      </c>
      <c r="F93" s="1" t="str">
        <f>'Region - Nashik Data'!F79</f>
        <v>20086730</v>
      </c>
      <c r="G93" s="1" t="str">
        <f>'Region - Nashik Data'!G79</f>
        <v>Retro.Chandwad and WSS 44 villages. Ta. Chandwad</v>
      </c>
      <c r="H93" s="1" t="str">
        <f>'Region - Nashik Data'!H79</f>
        <v>Chinchole</v>
      </c>
      <c r="I93" s="1" t="str">
        <f>'Region - Nashik Data'!I79</f>
        <v>Existing 0.50 LL ESR</v>
      </c>
      <c r="J93" s="1" t="str">
        <f>'Region - Nashik Data'!J79</f>
        <v>Connected</v>
      </c>
      <c r="K93" s="1" t="str">
        <f>'Region - Nashik Data'!K79</f>
        <v>Not</v>
      </c>
      <c r="L93" s="1" t="str">
        <f>'Region - Nashik Data'!L79</f>
        <v>Connected</v>
      </c>
      <c r="M93" s="1" t="str">
        <f>'Region - Nashik Data'!M79</f>
        <v>Online</v>
      </c>
      <c r="N93" s="1" t="str">
        <f>'Region - Nashik Data'!N79</f>
        <v>N/A</v>
      </c>
      <c r="O93" s="1" t="str">
        <f>'Region - Nashik Data'!O79</f>
        <v>Online</v>
      </c>
      <c r="P93" s="1" t="str">
        <f>'Region - Nashik Data'!P79</f>
        <v>In Progress</v>
      </c>
      <c r="Q93" s="1">
        <f>'Region - Nashik Data'!Q79</f>
        <v>1</v>
      </c>
      <c r="R93" s="1">
        <f>'Region - Nashik Data'!R79</f>
        <v>0</v>
      </c>
      <c r="S93" s="1">
        <f>'Region - Nashik Data'!S79</f>
        <v>0</v>
      </c>
      <c r="T93" s="1">
        <f>'Region - Nashik Data'!T79</f>
        <v>0</v>
      </c>
      <c r="U93" s="1">
        <f>'Region - Nashik Data'!U79</f>
        <v>0</v>
      </c>
      <c r="V93" s="1">
        <f>'Region - Nashik Data'!V79</f>
        <v>0</v>
      </c>
    </row>
    <row r="94" spans="1:22" ht="16" x14ac:dyDescent="0.4">
      <c r="A94" s="1">
        <f>'Region - Nashik Data'!A80</f>
        <v>79</v>
      </c>
      <c r="B94" s="1" t="str">
        <f>'Region - Nashik Data'!B80</f>
        <v>Nashik</v>
      </c>
      <c r="C94" s="1" t="str">
        <f>'Region - Nashik Data'!C80</f>
        <v>W M Nashik</v>
      </c>
      <c r="D94" s="1" t="str">
        <f>'Region - Nashik Data'!D80</f>
        <v>Malegaon</v>
      </c>
      <c r="E94" s="1" t="str">
        <f>'Region - Nashik Data'!E80</f>
        <v>Chandwad</v>
      </c>
      <c r="F94" s="1" t="str">
        <f>'Region - Nashik Data'!F80</f>
        <v>20086730</v>
      </c>
      <c r="G94" s="1" t="str">
        <f>'Region - Nashik Data'!G80</f>
        <v>Retro.Chandwad and WSS 44 villages. Ta. Chandwad</v>
      </c>
      <c r="H94" s="1" t="str">
        <f>'Region - Nashik Data'!H80</f>
        <v>Kalkhode</v>
      </c>
      <c r="I94" s="1" t="str">
        <f>'Region - Nashik Data'!I80</f>
        <v>Proposed 0.30 LL ESR</v>
      </c>
      <c r="J94" s="1" t="str">
        <f>'Region - Nashik Data'!J80</f>
        <v>Connected</v>
      </c>
      <c r="K94" s="1" t="str">
        <f>'Region - Nashik Data'!K80</f>
        <v>Not</v>
      </c>
      <c r="L94" s="1" t="str">
        <f>'Region - Nashik Data'!L80</f>
        <v>Connected</v>
      </c>
      <c r="M94" s="1" t="str">
        <f>'Region - Nashik Data'!M80</f>
        <v>Offline</v>
      </c>
      <c r="N94" s="1" t="str">
        <f>'Region - Nashik Data'!N80</f>
        <v>N/A</v>
      </c>
      <c r="O94" s="1" t="str">
        <f>'Region - Nashik Data'!O80</f>
        <v>Offline</v>
      </c>
      <c r="P94" s="1" t="str">
        <f>'Region - Nashik Data'!P80</f>
        <v>In Progress</v>
      </c>
      <c r="Q94" s="1">
        <f>'Region - Nashik Data'!Q80</f>
        <v>0</v>
      </c>
      <c r="R94" s="1">
        <f>'Region - Nashik Data'!R80</f>
        <v>0</v>
      </c>
      <c r="S94" s="1">
        <f>'Region - Nashik Data'!S80</f>
        <v>0</v>
      </c>
      <c r="T94" s="1">
        <f>'Region - Nashik Data'!T80</f>
        <v>0</v>
      </c>
      <c r="U94" s="1">
        <f>'Region - Nashik Data'!U80</f>
        <v>0</v>
      </c>
      <c r="V94" s="1">
        <f>'Region - Nashik Data'!V80</f>
        <v>1</v>
      </c>
    </row>
    <row r="95" spans="1:22" ht="16" x14ac:dyDescent="0.4">
      <c r="A95" s="1">
        <f>'Region - Nashik Data'!A81</f>
        <v>80</v>
      </c>
      <c r="B95" s="1" t="str">
        <f>'Region - Nashik Data'!B81</f>
        <v>Nashik</v>
      </c>
      <c r="C95" s="1" t="str">
        <f>'Region - Nashik Data'!C81</f>
        <v>Nashik</v>
      </c>
      <c r="D95" s="1" t="str">
        <f>'Region - Nashik Data'!D81</f>
        <v>Manmad</v>
      </c>
      <c r="E95" s="1" t="str">
        <f>'Region - Nashik Data'!E81</f>
        <v>Yeola</v>
      </c>
      <c r="F95" s="1" t="str">
        <f>'Region - Nashik Data'!F81</f>
        <v>20030798</v>
      </c>
      <c r="G95" s="1" t="str">
        <f>'Region - Nashik Data'!G81</f>
        <v>Retrofitting To Yeola 38 Villages</v>
      </c>
      <c r="H95" s="1" t="str">
        <f>'Region - Nashik Data'!H81</f>
        <v>Pimpalgaon jalal</v>
      </c>
      <c r="I95" s="1" t="str">
        <f>'Region - Nashik Data'!I81</f>
        <v>Existing 1.00 LL ESR</v>
      </c>
      <c r="J95" s="1" t="str">
        <f>'Region - Nashik Data'!J81</f>
        <v>Not</v>
      </c>
      <c r="K95" s="1" t="str">
        <f>'Region - Nashik Data'!K81</f>
        <v>Connected</v>
      </c>
      <c r="L95" s="1" t="str">
        <f>'Region - Nashik Data'!L81</f>
        <v>Connected</v>
      </c>
      <c r="M95" s="1" t="str">
        <f>'Region - Nashik Data'!M81</f>
        <v>N/A</v>
      </c>
      <c r="N95" s="1" t="str">
        <f>'Region - Nashik Data'!N81</f>
        <v>Offline</v>
      </c>
      <c r="O95" s="1" t="str">
        <f>'Region - Nashik Data'!O81</f>
        <v>Online</v>
      </c>
      <c r="P95" s="1" t="str">
        <f>'Region - Nashik Data'!P81</f>
        <v>In Progress</v>
      </c>
      <c r="Q95" s="1">
        <f>'Region - Nashik Data'!Q81</f>
        <v>0</v>
      </c>
      <c r="R95" s="1">
        <f>'Region - Nashik Data'!R81</f>
        <v>0</v>
      </c>
      <c r="S95" s="1">
        <f>'Region - Nashik Data'!S81</f>
        <v>1</v>
      </c>
      <c r="T95" s="1">
        <f>'Region - Nashik Data'!T81</f>
        <v>0</v>
      </c>
      <c r="U95" s="1">
        <f>'Region - Nashik Data'!U81</f>
        <v>0</v>
      </c>
      <c r="V95" s="1">
        <f>'Region - Nashik Data'!V81</f>
        <v>0</v>
      </c>
    </row>
    <row r="96" spans="1:22" ht="16" x14ac:dyDescent="0.4">
      <c r="A96" s="1">
        <f>'Region - Nashik Data'!A82</f>
        <v>81</v>
      </c>
      <c r="B96" s="1" t="str">
        <f>'Region - Nashik Data'!B82</f>
        <v>Nashik</v>
      </c>
      <c r="C96" s="1" t="str">
        <f>'Region - Nashik Data'!C82</f>
        <v>W M Nashik</v>
      </c>
      <c r="D96" s="1" t="str">
        <f>'Region - Nashik Data'!D82</f>
        <v>Malegaon</v>
      </c>
      <c r="E96" s="1" t="str">
        <f>'Region - Nashik Data'!E82</f>
        <v>Chandwad</v>
      </c>
      <c r="F96" s="1" t="str">
        <f>'Region - Nashik Data'!F82</f>
        <v>20086730</v>
      </c>
      <c r="G96" s="1" t="str">
        <f>'Region - Nashik Data'!G82</f>
        <v>Retro.Chandwad and WSS 44 villages. Ta. Chandwad</v>
      </c>
      <c r="H96" s="1" t="str">
        <f>'Region - Nashik Data'!H82</f>
        <v>Shinde</v>
      </c>
      <c r="I96" s="1" t="str">
        <f>'Region - Nashik Data'!I82</f>
        <v>Existing 0.35 LL ESR-1</v>
      </c>
      <c r="J96" s="1" t="str">
        <f>'Region - Nashik Data'!J82</f>
        <v>Not</v>
      </c>
      <c r="K96" s="1" t="str">
        <f>'Region - Nashik Data'!K82</f>
        <v>Connected</v>
      </c>
      <c r="L96" s="1" t="str">
        <f>'Region - Nashik Data'!L82</f>
        <v>Connected</v>
      </c>
      <c r="M96" s="1" t="str">
        <f>'Region - Nashik Data'!M82</f>
        <v>N/A</v>
      </c>
      <c r="N96" s="1" t="str">
        <f>'Region - Nashik Data'!N82</f>
        <v>Offline</v>
      </c>
      <c r="O96" s="1" t="str">
        <f>'Region - Nashik Data'!O82</f>
        <v>Online</v>
      </c>
      <c r="P96" s="1" t="str">
        <f>'Region - Nashik Data'!P82</f>
        <v>In Progress</v>
      </c>
      <c r="Q96" s="1">
        <f>'Region - Nashik Data'!Q82</f>
        <v>0</v>
      </c>
      <c r="R96" s="1">
        <f>'Region - Nashik Data'!R82</f>
        <v>0</v>
      </c>
      <c r="S96" s="1">
        <f>'Region - Nashik Data'!S82</f>
        <v>0</v>
      </c>
      <c r="T96" s="1">
        <f>'Region - Nashik Data'!T82</f>
        <v>1</v>
      </c>
      <c r="U96" s="1">
        <f>'Region - Nashik Data'!U82</f>
        <v>0</v>
      </c>
      <c r="V96" s="1">
        <f>'Region - Nashik Data'!V82</f>
        <v>0</v>
      </c>
    </row>
    <row r="97" spans="1:22" ht="16" x14ac:dyDescent="0.4">
      <c r="A97" s="1">
        <f>'Region - Nashik Data'!A83</f>
        <v>82</v>
      </c>
      <c r="B97" s="1" t="str">
        <f>'Region - Nashik Data'!B83</f>
        <v>Nashik</v>
      </c>
      <c r="C97" s="1" t="str">
        <f>'Region - Nashik Data'!C83</f>
        <v>W M Nashik</v>
      </c>
      <c r="D97" s="1" t="str">
        <f>'Region - Nashik Data'!D83</f>
        <v>Malegaon</v>
      </c>
      <c r="E97" s="1" t="str">
        <f>'Region - Nashik Data'!E83</f>
        <v>Chandwad</v>
      </c>
      <c r="F97" s="1" t="str">
        <f>'Region - Nashik Data'!F83</f>
        <v>20086730</v>
      </c>
      <c r="G97" s="1" t="str">
        <f>'Region - Nashik Data'!G83</f>
        <v>Retro.Chandwad and WSS 44 villages. Ta. Chandwad</v>
      </c>
      <c r="H97" s="1" t="str">
        <f>'Region - Nashik Data'!H83</f>
        <v>Shinde</v>
      </c>
      <c r="I97" s="1" t="str">
        <f>'Region - Nashik Data'!I83</f>
        <v>Existing 0.35 LL ESR-2</v>
      </c>
      <c r="J97" s="1" t="str">
        <f>'Region - Nashik Data'!J83</f>
        <v>Connected</v>
      </c>
      <c r="K97" s="1" t="str">
        <f>'Region - Nashik Data'!K83</f>
        <v>Not</v>
      </c>
      <c r="L97" s="1" t="str">
        <f>'Region - Nashik Data'!L83</f>
        <v>Connected</v>
      </c>
      <c r="M97" s="1" t="str">
        <f>'Region - Nashik Data'!M83</f>
        <v>Offline</v>
      </c>
      <c r="N97" s="1" t="str">
        <f>'Region - Nashik Data'!N83</f>
        <v>N/A</v>
      </c>
      <c r="O97" s="1" t="str">
        <f>'Region - Nashik Data'!O83</f>
        <v>Online</v>
      </c>
      <c r="P97" s="1" t="str">
        <f>'Region - Nashik Data'!P83</f>
        <v>In Progress</v>
      </c>
      <c r="Q97" s="1">
        <f>'Region - Nashik Data'!Q83</f>
        <v>0</v>
      </c>
      <c r="R97" s="1">
        <f>'Region - Nashik Data'!R83</f>
        <v>0</v>
      </c>
      <c r="S97" s="1">
        <f>'Region - Nashik Data'!S83</f>
        <v>0</v>
      </c>
      <c r="T97" s="1">
        <f>'Region - Nashik Data'!T83</f>
        <v>0</v>
      </c>
      <c r="U97" s="1">
        <f>'Region - Nashik Data'!U83</f>
        <v>0</v>
      </c>
      <c r="V97" s="1">
        <f>'Region - Nashik Data'!V83</f>
        <v>0</v>
      </c>
    </row>
    <row r="98" spans="1:22" ht="16" x14ac:dyDescent="0.4">
      <c r="A98" s="1">
        <f>'Region - Nashik Data'!A84</f>
        <v>83</v>
      </c>
      <c r="B98" s="1" t="str">
        <f>'Region - Nashik Data'!B84</f>
        <v>Ahmednagar</v>
      </c>
      <c r="C98" s="1" t="str">
        <f>'Region - Nashik Data'!C84</f>
        <v>Sangamner</v>
      </c>
      <c r="D98" s="1" t="str">
        <f>'Region - Nashik Data'!D84</f>
        <v>Sangamner</v>
      </c>
      <c r="E98" s="1" t="str">
        <f>'Region - Nashik Data'!E84</f>
        <v>Sangamner</v>
      </c>
      <c r="F98" s="1" t="str">
        <f>'Region - Nashik Data'!F84</f>
        <v>7937337</v>
      </c>
      <c r="G98" s="1" t="str">
        <f>'Region - Nashik Data'!G84</f>
        <v>Retro.Nimon and 4 villages, Tal. Sangamner</v>
      </c>
      <c r="H98" s="1" t="str">
        <f>'Region - Nashik Data'!H84</f>
        <v>hilllock</v>
      </c>
      <c r="I98" s="1" t="str">
        <f>'Region - Nashik Data'!I84</f>
        <v>Existing 3 LL MBR-Outlet-4</v>
      </c>
      <c r="J98" s="1" t="str">
        <f>'Region - Nashik Data'!J84</f>
        <v>Not</v>
      </c>
      <c r="K98" s="1" t="str">
        <f>'Region - Nashik Data'!K84</f>
        <v>Not</v>
      </c>
      <c r="L98" s="1" t="str">
        <f>'Region - Nashik Data'!L84</f>
        <v>Connected</v>
      </c>
      <c r="M98" s="1" t="str">
        <f>'Region - Nashik Data'!M84</f>
        <v>N/A</v>
      </c>
      <c r="N98" s="1" t="str">
        <f>'Region - Nashik Data'!N84</f>
        <v>N/A</v>
      </c>
      <c r="O98" s="1" t="str">
        <f>'Region - Nashik Data'!O84</f>
        <v>Online</v>
      </c>
      <c r="P98" s="1" t="str">
        <f>'Region - Nashik Data'!P84</f>
        <v>In Progress</v>
      </c>
      <c r="Q98" s="1">
        <f>'Region - Nashik Data'!Q84</f>
        <v>0</v>
      </c>
      <c r="R98" s="1">
        <f>'Region - Nashik Data'!R84</f>
        <v>0</v>
      </c>
      <c r="S98" s="1">
        <f>'Region - Nashik Data'!S84</f>
        <v>0</v>
      </c>
      <c r="T98" s="1">
        <f>'Region - Nashik Data'!T84</f>
        <v>0</v>
      </c>
      <c r="U98" s="1">
        <f>'Region - Nashik Data'!U84</f>
        <v>0</v>
      </c>
      <c r="V98" s="1">
        <f>'Region - Nashik Data'!V84</f>
        <v>0</v>
      </c>
    </row>
    <row r="99" spans="1:22" ht="16" x14ac:dyDescent="0.4">
      <c r="A99" s="1">
        <f>'Region - Nashik Data'!A85</f>
        <v>84</v>
      </c>
      <c r="B99" s="1" t="str">
        <f>'Region - Nashik Data'!B85</f>
        <v>Nashik</v>
      </c>
      <c r="C99" s="1" t="str">
        <f>'Region - Nashik Data'!C85</f>
        <v>Nashik</v>
      </c>
      <c r="D99" s="1" t="str">
        <f>'Region - Nashik Data'!D85</f>
        <v>Manmad</v>
      </c>
      <c r="E99" s="1" t="str">
        <f>'Region - Nashik Data'!E85</f>
        <v>Yeola</v>
      </c>
      <c r="F99" s="1" t="str">
        <f>'Region - Nashik Data'!F85</f>
        <v>20030798</v>
      </c>
      <c r="G99" s="1" t="str">
        <f>'Region - Nashik Data'!G85</f>
        <v>Retrofitting To Yeola 38 Villages</v>
      </c>
      <c r="H99" s="1" t="str">
        <f>'Region - Nashik Data'!H85</f>
        <v>Dhanora</v>
      </c>
      <c r="I99" s="1" t="str">
        <f>'Region - Nashik Data'!I85</f>
        <v>Existing 6 LL MBR</v>
      </c>
      <c r="J99" s="1" t="str">
        <f>'Region - Nashik Data'!J85</f>
        <v>Not</v>
      </c>
      <c r="K99" s="1" t="str">
        <f>'Region - Nashik Data'!K85</f>
        <v>Not</v>
      </c>
      <c r="L99" s="1" t="str">
        <f>'Region - Nashik Data'!L85</f>
        <v>Connected</v>
      </c>
      <c r="M99" s="1" t="str">
        <f>'Region - Nashik Data'!M85</f>
        <v>N/A</v>
      </c>
      <c r="N99" s="1" t="str">
        <f>'Region - Nashik Data'!N85</f>
        <v>N/A</v>
      </c>
      <c r="O99" s="1" t="str">
        <f>'Region - Nashik Data'!O85</f>
        <v>Online</v>
      </c>
      <c r="P99" s="1" t="str">
        <f>'Region - Nashik Data'!P85</f>
        <v>In Progress</v>
      </c>
      <c r="Q99" s="1">
        <f>'Region - Nashik Data'!Q85</f>
        <v>0</v>
      </c>
      <c r="R99" s="1">
        <f>'Region - Nashik Data'!R85</f>
        <v>0</v>
      </c>
      <c r="S99" s="1">
        <f>'Region - Nashik Data'!S85</f>
        <v>0</v>
      </c>
      <c r="T99" s="1">
        <f>'Region - Nashik Data'!T85</f>
        <v>0</v>
      </c>
      <c r="U99" s="1">
        <f>'Region - Nashik Data'!U85</f>
        <v>0</v>
      </c>
      <c r="V99" s="1">
        <f>'Region - Nashik Data'!V85</f>
        <v>0</v>
      </c>
    </row>
    <row r="100" spans="1:22" ht="16" x14ac:dyDescent="0.4">
      <c r="A100" s="1">
        <f>'Region - Nashik Data'!A86</f>
        <v>85</v>
      </c>
      <c r="B100" s="1" t="str">
        <f>'Region - Nashik Data'!B86</f>
        <v>Nashik</v>
      </c>
      <c r="C100" s="1" t="str">
        <f>'Region - Nashik Data'!C86</f>
        <v>W M Nashik</v>
      </c>
      <c r="D100" s="1" t="str">
        <f>'Region - Nashik Data'!D86</f>
        <v>Malegaon</v>
      </c>
      <c r="E100" s="1" t="str">
        <f>'Region - Nashik Data'!E86</f>
        <v>Chandwad</v>
      </c>
      <c r="F100" s="1" t="str">
        <f>'Region - Nashik Data'!F86</f>
        <v>20086730</v>
      </c>
      <c r="G100" s="1" t="str">
        <f>'Region - Nashik Data'!G86</f>
        <v>Retro.Chandwad and WSS 44 villages. Ta. Chandwad</v>
      </c>
      <c r="H100" s="1" t="str">
        <f>'Region - Nashik Data'!H86</f>
        <v>Vaki Kh</v>
      </c>
      <c r="I100" s="1" t="str">
        <f>'Region - Nashik Data'!I86</f>
        <v>Existing 0.75 LL ESR</v>
      </c>
      <c r="J100" s="1" t="str">
        <f>'Region - Nashik Data'!J86</f>
        <v>Connected</v>
      </c>
      <c r="K100" s="1" t="str">
        <f>'Region - Nashik Data'!K86</f>
        <v>Not</v>
      </c>
      <c r="L100" s="1" t="str">
        <f>'Region - Nashik Data'!L86</f>
        <v>Connected</v>
      </c>
      <c r="M100" s="1" t="str">
        <f>'Region - Nashik Data'!M86</f>
        <v>Online</v>
      </c>
      <c r="N100" s="1" t="str">
        <f>'Region - Nashik Data'!N86</f>
        <v>N/A</v>
      </c>
      <c r="O100" s="1" t="str">
        <f>'Region - Nashik Data'!O86</f>
        <v>Online</v>
      </c>
      <c r="P100" s="1" t="str">
        <f>'Region - Nashik Data'!P86</f>
        <v>In Progress</v>
      </c>
      <c r="Q100" s="1">
        <f>'Region - Nashik Data'!Q86</f>
        <v>0</v>
      </c>
      <c r="R100" s="1">
        <f>'Region - Nashik Data'!R86</f>
        <v>0</v>
      </c>
      <c r="S100" s="1">
        <f>'Region - Nashik Data'!S86</f>
        <v>0</v>
      </c>
      <c r="T100" s="1">
        <f>'Region - Nashik Data'!T86</f>
        <v>0</v>
      </c>
      <c r="U100" s="1">
        <f>'Region - Nashik Data'!U86</f>
        <v>0</v>
      </c>
      <c r="V100" s="1">
        <f>'Region - Nashik Data'!V86</f>
        <v>0</v>
      </c>
    </row>
    <row r="101" spans="1:22" ht="16" x14ac:dyDescent="0.4">
      <c r="A101" s="1">
        <f>'Region - Nashik Data'!A87</f>
        <v>86</v>
      </c>
      <c r="B101" s="1" t="str">
        <f>'Region - Nashik Data'!B87</f>
        <v>Ahmednagar</v>
      </c>
      <c r="C101" s="1" t="str">
        <f>'Region - Nashik Data'!C87</f>
        <v>Sangamner</v>
      </c>
      <c r="D101" s="1" t="str">
        <f>'Region - Nashik Data'!D87</f>
        <v>Kopargaon</v>
      </c>
      <c r="E101" s="1" t="str">
        <f>'Region - Nashik Data'!E87</f>
        <v>Rahata</v>
      </c>
      <c r="F101" s="1" t="str">
        <f>'Region - Nashik Data'!F87</f>
        <v>417239</v>
      </c>
      <c r="G101" s="1" t="str">
        <f>'Region - Nashik Data'!G87</f>
        <v>Retro Rui &amp; Shingave R.R.W.S.S Tal Rahata</v>
      </c>
      <c r="H101" s="1" t="str">
        <f>'Region - Nashik Data'!H87</f>
        <v>Shingve</v>
      </c>
      <c r="I101" s="1" t="str">
        <f>'Region - Nashik Data'!I87</f>
        <v>Proposed 1.5 LL ESR</v>
      </c>
      <c r="J101" s="1" t="str">
        <f>'Region - Nashik Data'!J87</f>
        <v>Connected</v>
      </c>
      <c r="K101" s="1" t="str">
        <f>'Region - Nashik Data'!K87</f>
        <v>Connected</v>
      </c>
      <c r="L101" s="1" t="str">
        <f>'Region - Nashik Data'!L87</f>
        <v>Connected</v>
      </c>
      <c r="M101" s="1" t="str">
        <f>'Region - Nashik Data'!M87</f>
        <v>Online</v>
      </c>
      <c r="N101" s="1" t="str">
        <f>'Region - Nashik Data'!N87</f>
        <v>Offline</v>
      </c>
      <c r="O101" s="1" t="str">
        <f>'Region - Nashik Data'!O87</f>
        <v>Online</v>
      </c>
      <c r="P101" s="1" t="str">
        <f>'Region - Nashik Data'!P87</f>
        <v>Fully Completed</v>
      </c>
      <c r="Q101" s="1">
        <f>'Region - Nashik Data'!Q87</f>
        <v>0</v>
      </c>
      <c r="R101" s="1">
        <f>'Region - Nashik Data'!R87</f>
        <v>0</v>
      </c>
      <c r="S101" s="1">
        <f>'Region - Nashik Data'!S87</f>
        <v>0</v>
      </c>
      <c r="T101" s="1">
        <f>'Region - Nashik Data'!T87</f>
        <v>1</v>
      </c>
      <c r="U101" s="1">
        <f>'Region - Nashik Data'!U87</f>
        <v>0</v>
      </c>
      <c r="V101" s="1">
        <f>'Region - Nashik Data'!V87</f>
        <v>0</v>
      </c>
    </row>
    <row r="102" spans="1:22" ht="16" x14ac:dyDescent="0.4">
      <c r="A102" s="1">
        <f>'Region - Nashik Data'!A88</f>
        <v>87</v>
      </c>
      <c r="B102" s="1" t="str">
        <f>'Region - Nashik Data'!B88</f>
        <v>Ahmednagar</v>
      </c>
      <c r="C102" s="1" t="str">
        <f>'Region - Nashik Data'!C88</f>
        <v>Sangamner</v>
      </c>
      <c r="D102" s="1" t="str">
        <f>'Region - Nashik Data'!D88</f>
        <v>Kopargaon</v>
      </c>
      <c r="E102" s="1" t="str">
        <f>'Region - Nashik Data'!E88</f>
        <v>Rahata</v>
      </c>
      <c r="F102" s="1" t="str">
        <f>'Region - Nashik Data'!F88</f>
        <v>417239</v>
      </c>
      <c r="G102" s="1" t="str">
        <f>'Region - Nashik Data'!G88</f>
        <v>Retro Rui &amp; Shingave R.R.W.S.S Tal Rahata</v>
      </c>
      <c r="H102" s="1" t="str">
        <f>'Region - Nashik Data'!H88</f>
        <v>Rui</v>
      </c>
      <c r="I102" s="1" t="str">
        <f>'Region - Nashik Data'!I88</f>
        <v>Proposed 0.75 LL ESR</v>
      </c>
      <c r="J102" s="1" t="str">
        <f>'Region - Nashik Data'!J88</f>
        <v>Connected</v>
      </c>
      <c r="K102" s="1" t="str">
        <f>'Region - Nashik Data'!K88</f>
        <v>Connected</v>
      </c>
      <c r="L102" s="1" t="str">
        <f>'Region - Nashik Data'!L88</f>
        <v>Connected</v>
      </c>
      <c r="M102" s="1" t="str">
        <f>'Region - Nashik Data'!M88</f>
        <v>Offline</v>
      </c>
      <c r="N102" s="1" t="str">
        <f>'Region - Nashik Data'!N88</f>
        <v>Offline</v>
      </c>
      <c r="O102" s="1" t="str">
        <f>'Region - Nashik Data'!O88</f>
        <v>Online</v>
      </c>
      <c r="P102" s="1" t="str">
        <f>'Region - Nashik Data'!P88</f>
        <v>Fully Completed</v>
      </c>
      <c r="Q102" s="1">
        <f>'Region - Nashik Data'!Q88</f>
        <v>0</v>
      </c>
      <c r="R102" s="1">
        <f>'Region - Nashik Data'!R88</f>
        <v>0</v>
      </c>
      <c r="S102" s="1">
        <f>'Region - Nashik Data'!S88</f>
        <v>0</v>
      </c>
      <c r="T102" s="1">
        <f>'Region - Nashik Data'!T88</f>
        <v>1</v>
      </c>
      <c r="U102" s="1">
        <f>'Region - Nashik Data'!U88</f>
        <v>0</v>
      </c>
      <c r="V102" s="1">
        <f>'Region - Nashik Data'!V88</f>
        <v>0</v>
      </c>
    </row>
    <row r="103" spans="1:22" ht="16" x14ac:dyDescent="0.4">
      <c r="A103" s="1">
        <f>'Region - Nashik Data'!A89</f>
        <v>88</v>
      </c>
      <c r="B103" s="1" t="str">
        <f>'Region - Nashik Data'!B89</f>
        <v>Ahmednagar</v>
      </c>
      <c r="C103" s="1" t="str">
        <f>'Region - Nashik Data'!C89</f>
        <v>Sangamner</v>
      </c>
      <c r="D103" s="1" t="str">
        <f>'Region - Nashik Data'!D89</f>
        <v>Kopargaon</v>
      </c>
      <c r="E103" s="1" t="str">
        <f>'Region - Nashik Data'!E89</f>
        <v>Rahata</v>
      </c>
      <c r="F103" s="1" t="str">
        <f>'Region - Nashik Data'!F89</f>
        <v>417239</v>
      </c>
      <c r="G103" s="1" t="str">
        <f>'Region - Nashik Data'!G89</f>
        <v>Retro Rui &amp; Shingave R.R.W.S.S Tal Rahata</v>
      </c>
      <c r="H103" s="1" t="str">
        <f>'Region - Nashik Data'!H89</f>
        <v>Rui</v>
      </c>
      <c r="I103" s="1" t="str">
        <f>'Region - Nashik Data'!I89</f>
        <v>Existing 2 LL ESR</v>
      </c>
      <c r="J103" s="1" t="str">
        <f>'Region - Nashik Data'!J89</f>
        <v>Connected</v>
      </c>
      <c r="K103" s="1" t="str">
        <f>'Region - Nashik Data'!K89</f>
        <v>Connected</v>
      </c>
      <c r="L103" s="1" t="str">
        <f>'Region - Nashik Data'!L89</f>
        <v>Connected</v>
      </c>
      <c r="M103" s="1" t="str">
        <f>'Region - Nashik Data'!M89</f>
        <v>Online</v>
      </c>
      <c r="N103" s="1" t="str">
        <f>'Region - Nashik Data'!N89</f>
        <v>Offline</v>
      </c>
      <c r="O103" s="1" t="str">
        <f>'Region - Nashik Data'!O89</f>
        <v>Online</v>
      </c>
      <c r="P103" s="1" t="str">
        <f>'Region - Nashik Data'!P89</f>
        <v>Fully Completed</v>
      </c>
      <c r="Q103" s="1">
        <f>'Region - Nashik Data'!Q89</f>
        <v>0</v>
      </c>
      <c r="R103" s="1">
        <f>'Region - Nashik Data'!R89</f>
        <v>1</v>
      </c>
      <c r="S103" s="1">
        <f>'Region - Nashik Data'!S89</f>
        <v>0</v>
      </c>
      <c r="T103" s="1">
        <f>'Region - Nashik Data'!T89</f>
        <v>1</v>
      </c>
      <c r="U103" s="1">
        <f>'Region - Nashik Data'!U89</f>
        <v>0</v>
      </c>
      <c r="V103" s="1">
        <f>'Region - Nashik Data'!V89</f>
        <v>0</v>
      </c>
    </row>
    <row r="104" spans="1:22" ht="16" x14ac:dyDescent="0.4">
      <c r="A104" s="1">
        <f>'Region - Nashik Data'!A90</f>
        <v>89</v>
      </c>
      <c r="B104" s="1" t="str">
        <f>'Region - Nashik Data'!B90</f>
        <v>Nashik</v>
      </c>
      <c r="C104" s="1" t="str">
        <f>'Region - Nashik Data'!C90</f>
        <v>W M Nashik</v>
      </c>
      <c r="D104" s="1" t="str">
        <f>'Region - Nashik Data'!D90</f>
        <v>W.M.Nashik</v>
      </c>
      <c r="E104" s="1" t="str">
        <f>'Region - Nashik Data'!E90</f>
        <v>Dindori</v>
      </c>
      <c r="F104" s="1" t="str">
        <f>'Region - Nashik Data'!F90</f>
        <v>20039258</v>
      </c>
      <c r="G104" s="1" t="str">
        <f>'Region - Nashik Data'!G90</f>
        <v>Ozar-Sakore &amp; 2 Villages</v>
      </c>
      <c r="H104" s="1" t="str">
        <f>'Region - Nashik Data'!H90</f>
        <v>Mohadi</v>
      </c>
      <c r="I104" s="1" t="str">
        <f>'Region - Nashik Data'!I90</f>
        <v>Existing 5 LL ESR</v>
      </c>
      <c r="J104" s="1" t="str">
        <f>'Region - Nashik Data'!J90</f>
        <v>Connected</v>
      </c>
      <c r="K104" s="1" t="str">
        <f>'Region - Nashik Data'!K90</f>
        <v>Connected</v>
      </c>
      <c r="L104" s="1" t="str">
        <f>'Region - Nashik Data'!L90</f>
        <v>Connected</v>
      </c>
      <c r="M104" s="1" t="str">
        <f>'Region - Nashik Data'!M90</f>
        <v>Online</v>
      </c>
      <c r="N104" s="1" t="str">
        <f>'Region - Nashik Data'!N90</f>
        <v>Offline</v>
      </c>
      <c r="O104" s="1" t="str">
        <f>'Region - Nashik Data'!O90</f>
        <v>Online</v>
      </c>
      <c r="P104" s="1" t="str">
        <f>'Region - Nashik Data'!P90</f>
        <v>Fully Completed</v>
      </c>
      <c r="Q104" s="1">
        <f>'Region - Nashik Data'!Q90</f>
        <v>0</v>
      </c>
      <c r="R104" s="1">
        <f>'Region - Nashik Data'!R90</f>
        <v>0</v>
      </c>
      <c r="S104" s="1">
        <f>'Region - Nashik Data'!S90</f>
        <v>0</v>
      </c>
      <c r="T104" s="1">
        <f>'Region - Nashik Data'!T90</f>
        <v>1</v>
      </c>
      <c r="U104" s="1">
        <f>'Region - Nashik Data'!U90</f>
        <v>0</v>
      </c>
      <c r="V104" s="1">
        <f>'Region - Nashik Data'!V90</f>
        <v>0</v>
      </c>
    </row>
    <row r="105" spans="1:22" ht="16" x14ac:dyDescent="0.4">
      <c r="A105" s="1">
        <f>'Region - Nashik Data'!A91</f>
        <v>90</v>
      </c>
      <c r="B105" s="1" t="str">
        <f>'Region - Nashik Data'!B91</f>
        <v>Nashik</v>
      </c>
      <c r="C105" s="1" t="str">
        <f>'Region - Nashik Data'!C91</f>
        <v>W M Nashik</v>
      </c>
      <c r="D105" s="1" t="str">
        <f>'Region - Nashik Data'!D91</f>
        <v>Malegaon</v>
      </c>
      <c r="E105" s="1" t="str">
        <f>'Region - Nashik Data'!E91</f>
        <v>Chandwad</v>
      </c>
      <c r="F105" s="1" t="str">
        <f>'Region - Nashik Data'!F91</f>
        <v>20086730</v>
      </c>
      <c r="G105" s="1" t="str">
        <f>'Region - Nashik Data'!G91</f>
        <v>Retro.Chandwad and WSS 44 villages. Ta. Chandwad</v>
      </c>
      <c r="H105" s="1" t="str">
        <f>'Region - Nashik Data'!H91</f>
        <v>Kheldari</v>
      </c>
      <c r="I105" s="1" t="str">
        <f>'Region - Nashik Data'!I91</f>
        <v>Existing 0.75 LL ESR</v>
      </c>
      <c r="J105" s="1" t="str">
        <f>'Region - Nashik Data'!J91</f>
        <v>Connected</v>
      </c>
      <c r="K105" s="1" t="str">
        <f>'Region - Nashik Data'!K91</f>
        <v>Connected</v>
      </c>
      <c r="L105" s="1" t="str">
        <f>'Region - Nashik Data'!L91</f>
        <v>Connected</v>
      </c>
      <c r="M105" s="1" t="str">
        <f>'Region - Nashik Data'!M91</f>
        <v>Online</v>
      </c>
      <c r="N105" s="1" t="str">
        <f>'Region - Nashik Data'!N91</f>
        <v>Offline</v>
      </c>
      <c r="O105" s="1" t="str">
        <f>'Region - Nashik Data'!O91</f>
        <v>Offline</v>
      </c>
      <c r="P105" s="1" t="str">
        <f>'Region - Nashik Data'!P91</f>
        <v>Fully Completed</v>
      </c>
      <c r="Q105" s="1">
        <f>'Region - Nashik Data'!Q91</f>
        <v>0</v>
      </c>
      <c r="R105" s="1">
        <f>'Region - Nashik Data'!R91</f>
        <v>0</v>
      </c>
      <c r="S105" s="1">
        <f>'Region - Nashik Data'!S91</f>
        <v>0</v>
      </c>
      <c r="T105" s="1">
        <f>'Region - Nashik Data'!T91</f>
        <v>1</v>
      </c>
      <c r="U105" s="1">
        <f>'Region - Nashik Data'!U91</f>
        <v>0</v>
      </c>
      <c r="V105" s="1">
        <f>'Region - Nashik Data'!V91</f>
        <v>1</v>
      </c>
    </row>
    <row r="106" spans="1:22" ht="16" x14ac:dyDescent="0.4">
      <c r="A106" s="1">
        <f>'Region - Nashik Data'!A92</f>
        <v>91</v>
      </c>
      <c r="B106" s="1" t="str">
        <f>'Region - Nashik Data'!B92</f>
        <v>Nashik</v>
      </c>
      <c r="C106" s="1" t="str">
        <f>'Region - Nashik Data'!C92</f>
        <v>Nashik</v>
      </c>
      <c r="D106" s="1" t="str">
        <f>'Region - Nashik Data'!D92</f>
        <v>Manmad</v>
      </c>
      <c r="E106" s="1" t="str">
        <f>'Region - Nashik Data'!E92</f>
        <v>Nifad</v>
      </c>
      <c r="F106" s="1" t="str">
        <f>'Region - Nashik Data'!F92</f>
        <v>456654</v>
      </c>
      <c r="G106" s="1" t="str">
        <f>'Region - Nashik Data'!G92</f>
        <v>Retro. Lasalgaon Vinchur 16 Villages, Tal. Nifad</v>
      </c>
      <c r="H106" s="1" t="str">
        <f>'Region - Nashik Data'!H92</f>
        <v>Kotamgaon</v>
      </c>
      <c r="I106" s="1" t="str">
        <f>'Region - Nashik Data'!I92</f>
        <v>Existing 1.00 LL ESR</v>
      </c>
      <c r="J106" s="1" t="str">
        <f>'Region - Nashik Data'!J92</f>
        <v>Connected</v>
      </c>
      <c r="K106" s="1" t="str">
        <f>'Region - Nashik Data'!K92</f>
        <v>Connected</v>
      </c>
      <c r="L106" s="1" t="str">
        <f>'Region - Nashik Data'!L92</f>
        <v>Connected</v>
      </c>
      <c r="M106" s="1" t="str">
        <f>'Region - Nashik Data'!M92</f>
        <v>Online</v>
      </c>
      <c r="N106" s="1" t="str">
        <f>'Region - Nashik Data'!N92</f>
        <v>Offline</v>
      </c>
      <c r="O106" s="1" t="str">
        <f>'Region - Nashik Data'!O92</f>
        <v>Online</v>
      </c>
      <c r="P106" s="1" t="str">
        <f>'Region - Nashik Data'!P92</f>
        <v>Fully Completed</v>
      </c>
      <c r="Q106" s="1">
        <f>'Region - Nashik Data'!Q92</f>
        <v>0</v>
      </c>
      <c r="R106" s="1">
        <f>'Region - Nashik Data'!R92</f>
        <v>0</v>
      </c>
      <c r="S106" s="1">
        <f>'Region - Nashik Data'!S92</f>
        <v>1</v>
      </c>
      <c r="T106" s="1">
        <f>'Region - Nashik Data'!T92</f>
        <v>0</v>
      </c>
      <c r="U106" s="1">
        <f>'Region - Nashik Data'!U92</f>
        <v>0</v>
      </c>
      <c r="V106" s="1">
        <f>'Region - Nashik Data'!V92</f>
        <v>0</v>
      </c>
    </row>
    <row r="107" spans="1:22" ht="16" x14ac:dyDescent="0.4">
      <c r="A107" s="1">
        <f>'Region - Nashik Data'!A93</f>
        <v>92</v>
      </c>
      <c r="B107" s="1" t="str">
        <f>'Region - Nashik Data'!B93</f>
        <v>Ahmednagar</v>
      </c>
      <c r="C107" s="1" t="str">
        <f>'Region - Nashik Data'!C93</f>
        <v>Sangamner</v>
      </c>
      <c r="D107" s="1" t="str">
        <f>'Region - Nashik Data'!D93</f>
        <v>Sangamner</v>
      </c>
      <c r="E107" s="1" t="str">
        <f>'Region - Nashik Data'!E93</f>
        <v>Sangamner</v>
      </c>
      <c r="F107" s="1" t="str">
        <f>'Region - Nashik Data'!F93</f>
        <v>7937337</v>
      </c>
      <c r="G107" s="1" t="str">
        <f>'Region - Nashik Data'!G93</f>
        <v>Retro.Nimon and 4 villages, Tal. Sangamner</v>
      </c>
      <c r="H107" s="1" t="str">
        <f>'Region - Nashik Data'!H93</f>
        <v>Sonewadi</v>
      </c>
      <c r="I107" s="1" t="str">
        <f>'Region - Nashik Data'!I93</f>
        <v>Proposed 0.45 LL ESR</v>
      </c>
      <c r="J107" s="1" t="str">
        <f>'Region - Nashik Data'!J93</f>
        <v>Connected</v>
      </c>
      <c r="K107" s="1" t="str">
        <f>'Region - Nashik Data'!K93</f>
        <v>Connected</v>
      </c>
      <c r="L107" s="1" t="str">
        <f>'Region - Nashik Data'!L93</f>
        <v>Connected</v>
      </c>
      <c r="M107" s="1" t="str">
        <f>'Region - Nashik Data'!M93</f>
        <v>Online</v>
      </c>
      <c r="N107" s="1" t="str">
        <f>'Region - Nashik Data'!N93</f>
        <v>Online</v>
      </c>
      <c r="O107" s="1" t="str">
        <f>'Region - Nashik Data'!O93</f>
        <v>Online</v>
      </c>
      <c r="P107" s="1" t="str">
        <f>'Region - Nashik Data'!P93</f>
        <v>Fully Completed</v>
      </c>
      <c r="Q107" s="1">
        <f>'Region - Nashik Data'!Q93</f>
        <v>0</v>
      </c>
      <c r="R107" s="1">
        <f>'Region - Nashik Data'!R93</f>
        <v>0</v>
      </c>
      <c r="S107" s="1">
        <f>'Region - Nashik Data'!S93</f>
        <v>0</v>
      </c>
      <c r="T107" s="1">
        <f>'Region - Nashik Data'!T93</f>
        <v>0</v>
      </c>
      <c r="U107" s="1">
        <f>'Region - Nashik Data'!U93</f>
        <v>0</v>
      </c>
      <c r="V107" s="1">
        <f>'Region - Nashik Data'!V93</f>
        <v>0</v>
      </c>
    </row>
    <row r="108" spans="1:22" ht="16" x14ac:dyDescent="0.4">
      <c r="A108" s="1">
        <f>'Region - Nashik Data'!A94</f>
        <v>93</v>
      </c>
      <c r="B108" s="1" t="str">
        <f>'Region - Nashik Data'!B94</f>
        <v>Nashik</v>
      </c>
      <c r="C108" s="1" t="str">
        <f>'Region - Nashik Data'!C94</f>
        <v>W M Nashik</v>
      </c>
      <c r="D108" s="1" t="str">
        <f>'Region - Nashik Data'!D94</f>
        <v>Malegaon</v>
      </c>
      <c r="E108" s="1" t="str">
        <f>'Region - Nashik Data'!E94</f>
        <v>Chandwad</v>
      </c>
      <c r="F108" s="1" t="str">
        <f>'Region - Nashik Data'!F94</f>
        <v>20086730</v>
      </c>
      <c r="G108" s="1" t="str">
        <f>'Region - Nashik Data'!G94</f>
        <v>Retro.Chandwad and WSS 44 villages. Ta. Chandwad</v>
      </c>
      <c r="H108" s="1" t="str">
        <f>'Region - Nashik Data'!H94</f>
        <v>Ahirkhede</v>
      </c>
      <c r="I108" s="1" t="str">
        <f>'Region - Nashik Data'!I94</f>
        <v>Existing 0.50 LL ESR</v>
      </c>
      <c r="J108" s="1" t="str">
        <f>'Region - Nashik Data'!J94</f>
        <v>Connected</v>
      </c>
      <c r="K108" s="1" t="str">
        <f>'Region - Nashik Data'!K94</f>
        <v>Connected</v>
      </c>
      <c r="L108" s="1" t="str">
        <f>'Region - Nashik Data'!L94</f>
        <v>Connected</v>
      </c>
      <c r="M108" s="1" t="str">
        <f>'Region - Nashik Data'!M94</f>
        <v>Online</v>
      </c>
      <c r="N108" s="1" t="str">
        <f>'Region - Nashik Data'!N94</f>
        <v>Online</v>
      </c>
      <c r="O108" s="1" t="str">
        <f>'Region - Nashik Data'!O94</f>
        <v>Online</v>
      </c>
      <c r="P108" s="1" t="str">
        <f>'Region - Nashik Data'!P94</f>
        <v>Fully Completed</v>
      </c>
      <c r="Q108" s="1">
        <f>'Region - Nashik Data'!Q94</f>
        <v>0</v>
      </c>
      <c r="R108" s="1">
        <f>'Region - Nashik Data'!R94</f>
        <v>0</v>
      </c>
      <c r="S108" s="1">
        <f>'Region - Nashik Data'!S94</f>
        <v>0</v>
      </c>
      <c r="T108" s="1">
        <f>'Region - Nashik Data'!T94</f>
        <v>0</v>
      </c>
      <c r="U108" s="1">
        <f>'Region - Nashik Data'!U94</f>
        <v>0</v>
      </c>
      <c r="V108" s="1">
        <f>'Region - Nashik Data'!V94</f>
        <v>0</v>
      </c>
    </row>
    <row r="109" spans="1:22" ht="16" x14ac:dyDescent="0.4">
      <c r="A109" s="1">
        <f>'Region - Nashik Data'!A95</f>
        <v>94</v>
      </c>
      <c r="B109" s="1" t="str">
        <f>'Region - Nashik Data'!B95</f>
        <v>Nashik</v>
      </c>
      <c r="C109" s="1" t="str">
        <f>'Region - Nashik Data'!C95</f>
        <v>W M Nashik</v>
      </c>
      <c r="D109" s="1" t="str">
        <f>'Region - Nashik Data'!D95</f>
        <v>Malegaon</v>
      </c>
      <c r="E109" s="1" t="str">
        <f>'Region - Nashik Data'!E95</f>
        <v>Chandwad</v>
      </c>
      <c r="F109" s="1" t="str">
        <f>'Region - Nashik Data'!F95</f>
        <v>20086730</v>
      </c>
      <c r="G109" s="1" t="str">
        <f>'Region - Nashik Data'!G95</f>
        <v>Retro.Chandwad and WSS 44 villages. Ta. Chandwad</v>
      </c>
      <c r="H109" s="1" t="str">
        <f>'Region - Nashik Data'!H95</f>
        <v>Panhale</v>
      </c>
      <c r="I109" s="1" t="str">
        <f>'Region - Nashik Data'!I95</f>
        <v>Existing 0.75 LL ESR</v>
      </c>
      <c r="J109" s="1" t="str">
        <f>'Region - Nashik Data'!J95</f>
        <v>Connected</v>
      </c>
      <c r="K109" s="1" t="str">
        <f>'Region - Nashik Data'!K95</f>
        <v>Connected</v>
      </c>
      <c r="L109" s="1" t="str">
        <f>'Region - Nashik Data'!L95</f>
        <v>Connected</v>
      </c>
      <c r="M109" s="1" t="str">
        <f>'Region - Nashik Data'!M95</f>
        <v>Online</v>
      </c>
      <c r="N109" s="1" t="str">
        <f>'Region - Nashik Data'!N95</f>
        <v>Offline</v>
      </c>
      <c r="O109" s="1" t="str">
        <f>'Region - Nashik Data'!O95</f>
        <v>Online</v>
      </c>
      <c r="P109" s="1" t="str">
        <f>'Region - Nashik Data'!P95</f>
        <v>Fully Completed</v>
      </c>
      <c r="Q109" s="1">
        <f>'Region - Nashik Data'!Q95</f>
        <v>0</v>
      </c>
      <c r="R109" s="1">
        <f>'Region - Nashik Data'!R95</f>
        <v>0</v>
      </c>
      <c r="S109" s="1">
        <f>'Region - Nashik Data'!S95</f>
        <v>1</v>
      </c>
      <c r="T109" s="1">
        <f>'Region - Nashik Data'!T95</f>
        <v>0</v>
      </c>
      <c r="U109" s="1">
        <f>'Region - Nashik Data'!U95</f>
        <v>0</v>
      </c>
      <c r="V109" s="1">
        <f>'Region - Nashik Data'!V95</f>
        <v>0</v>
      </c>
    </row>
    <row r="110" spans="1:22" ht="16" x14ac:dyDescent="0.4">
      <c r="A110" s="1">
        <f>'Region - Nashik Data'!A96</f>
        <v>95</v>
      </c>
      <c r="B110" s="1" t="str">
        <f>'Region - Nashik Data'!B96</f>
        <v>Jalgaon</v>
      </c>
      <c r="C110" s="1" t="str">
        <f>'Region - Nashik Data'!C96</f>
        <v>Jalgaon</v>
      </c>
      <c r="D110" s="1" t="str">
        <f>'Region - Nashik Data'!D96</f>
        <v>Erandol</v>
      </c>
      <c r="E110" s="1" t="str">
        <f>'Region - Nashik Data'!E96</f>
        <v>Chalisgaon</v>
      </c>
      <c r="F110" s="1" t="str">
        <f>'Region - Nashik Data'!F96</f>
        <v>20053796</v>
      </c>
      <c r="G110" s="1" t="str">
        <f>'Region - Nashik Data'!G96</f>
        <v>Dondigar-Rohini &amp; 15 Villages WSS</v>
      </c>
      <c r="H110" s="1" t="str">
        <f>'Region - Nashik Data'!H96</f>
        <v>Bilakhede</v>
      </c>
      <c r="I110" s="1" t="str">
        <f>'Region - Nashik Data'!I96</f>
        <v>Existing 0.60 LL ESR-2</v>
      </c>
      <c r="J110" s="1" t="str">
        <f>'Region - Nashik Data'!J96</f>
        <v>Connected</v>
      </c>
      <c r="K110" s="1" t="str">
        <f>'Region - Nashik Data'!K96</f>
        <v>Connected</v>
      </c>
      <c r="L110" s="1" t="str">
        <f>'Region - Nashik Data'!L96</f>
        <v>Connected</v>
      </c>
      <c r="M110" s="1" t="str">
        <f>'Region - Nashik Data'!M96</f>
        <v>Offline</v>
      </c>
      <c r="N110" s="1" t="str">
        <f>'Region - Nashik Data'!N96</f>
        <v>Online</v>
      </c>
      <c r="O110" s="1" t="str">
        <f>'Region - Nashik Data'!O96</f>
        <v>Online</v>
      </c>
      <c r="P110" s="1" t="str">
        <f>'Region - Nashik Data'!P96</f>
        <v>Fully Completed</v>
      </c>
      <c r="Q110" s="1">
        <f>'Region - Nashik Data'!Q96</f>
        <v>0</v>
      </c>
      <c r="R110" s="1">
        <f>'Region - Nashik Data'!R96</f>
        <v>0</v>
      </c>
      <c r="S110" s="1">
        <f>'Region - Nashik Data'!S96</f>
        <v>0</v>
      </c>
      <c r="T110" s="1">
        <f>'Region - Nashik Data'!T96</f>
        <v>0</v>
      </c>
      <c r="U110" s="1">
        <f>'Region - Nashik Data'!U96</f>
        <v>0</v>
      </c>
      <c r="V110" s="1">
        <f>'Region - Nashik Data'!V96</f>
        <v>0</v>
      </c>
    </row>
    <row r="111" spans="1:22" ht="16" x14ac:dyDescent="0.4">
      <c r="A111" s="1">
        <f>'Region - Nashik Data'!A97</f>
        <v>96</v>
      </c>
      <c r="B111" s="1" t="str">
        <f>'Region - Nashik Data'!B97</f>
        <v>Nashik</v>
      </c>
      <c r="C111" s="1" t="str">
        <f>'Region - Nashik Data'!C97</f>
        <v>Nashik</v>
      </c>
      <c r="D111" s="1" t="str">
        <f>'Region - Nashik Data'!D97</f>
        <v>Sinnar</v>
      </c>
      <c r="E111" s="1" t="str">
        <f>'Region - Nashik Data'!E97</f>
        <v>Sinnar</v>
      </c>
      <c r="F111" s="1" t="str">
        <f>'Region - Nashik Data'!F97</f>
        <v>20019176</v>
      </c>
      <c r="G111" s="1" t="str">
        <f>'Region - Nashik Data'!G97</f>
        <v>Retro. Bargaonpimpri &amp; 6 VRWSS  Tal Sinnar</v>
      </c>
      <c r="H111" s="1" t="str">
        <f>'Region - Nashik Data'!H97</f>
        <v>K.P Nagar</v>
      </c>
      <c r="I111" s="1" t="str">
        <f>'Region - Nashik Data'!I97</f>
        <v>Proposed 0.35 LL ESR</v>
      </c>
      <c r="J111" s="1" t="str">
        <f>'Region - Nashik Data'!J97</f>
        <v>Connected</v>
      </c>
      <c r="K111" s="1" t="str">
        <f>'Region - Nashik Data'!K97</f>
        <v>Not</v>
      </c>
      <c r="L111" s="1" t="str">
        <f>'Region - Nashik Data'!L97</f>
        <v>Not</v>
      </c>
      <c r="M111" s="1" t="str">
        <f>'Region - Nashik Data'!M97</f>
        <v>Online</v>
      </c>
      <c r="N111" s="1" t="str">
        <f>'Region - Nashik Data'!N97</f>
        <v>N/A</v>
      </c>
      <c r="O111" s="1" t="str">
        <f>'Region - Nashik Data'!O97</f>
        <v>N/A</v>
      </c>
      <c r="P111" s="1" t="str">
        <f>'Region - Nashik Data'!P97</f>
        <v>In Progress</v>
      </c>
      <c r="Q111" s="1">
        <f>'Region - Nashik Data'!Q97</f>
        <v>0</v>
      </c>
      <c r="R111" s="1">
        <f>'Region - Nashik Data'!R97</f>
        <v>1</v>
      </c>
      <c r="S111" s="1">
        <f>'Region - Nashik Data'!S97</f>
        <v>0</v>
      </c>
      <c r="T111" s="1">
        <f>'Region - Nashik Data'!T97</f>
        <v>0</v>
      </c>
      <c r="U111" s="1">
        <f>'Region - Nashik Data'!U97</f>
        <v>0</v>
      </c>
      <c r="V111" s="1">
        <f>'Region - Nashik Data'!V97</f>
        <v>0</v>
      </c>
    </row>
    <row r="112" spans="1:22" ht="16" x14ac:dyDescent="0.4">
      <c r="A112" s="1">
        <f>'Region - Nashik Data'!A98</f>
        <v>97</v>
      </c>
      <c r="B112" s="1" t="str">
        <f>'Region - Nashik Data'!B98</f>
        <v>Nashik</v>
      </c>
      <c r="C112" s="1" t="str">
        <f>'Region - Nashik Data'!C98</f>
        <v>W M Nashik</v>
      </c>
      <c r="D112" s="1" t="str">
        <f>'Region - Nashik Data'!D98</f>
        <v>Malegaon</v>
      </c>
      <c r="E112" s="1" t="str">
        <f>'Region - Nashik Data'!E98</f>
        <v>Malegaon</v>
      </c>
      <c r="F112" s="1" t="str">
        <f>'Region - Nashik Data'!F98</f>
        <v>20018682</v>
      </c>
      <c r="G112" s="1" t="str">
        <f>'Region - Nashik Data'!G98</f>
        <v>Dhahiwal &amp;25 Villages WSS Tal Malegaon</v>
      </c>
      <c r="H112" s="1" t="str">
        <f>'Region - Nashik Data'!H98</f>
        <v>Sherul</v>
      </c>
      <c r="I112" s="1" t="str">
        <f>'Region - Nashik Data'!I98</f>
        <v>Existing 0.50 LL ESR</v>
      </c>
      <c r="J112" s="1" t="str">
        <f>'Region - Nashik Data'!J98</f>
        <v>Connected</v>
      </c>
      <c r="K112" s="1" t="str">
        <f>'Region - Nashik Data'!K98</f>
        <v>Connected</v>
      </c>
      <c r="L112" s="1" t="str">
        <f>'Region - Nashik Data'!L98</f>
        <v>Connected</v>
      </c>
      <c r="M112" s="1" t="str">
        <f>'Region - Nashik Data'!M98</f>
        <v>Online</v>
      </c>
      <c r="N112" s="1" t="str">
        <f>'Region - Nashik Data'!N98</f>
        <v>Online</v>
      </c>
      <c r="O112" s="1" t="str">
        <f>'Region - Nashik Data'!O98</f>
        <v>Online</v>
      </c>
      <c r="P112" s="1" t="str">
        <f>'Region - Nashik Data'!P98</f>
        <v>Fully Completed</v>
      </c>
      <c r="Q112" s="1">
        <f>'Region - Nashik Data'!Q98</f>
        <v>0</v>
      </c>
      <c r="R112" s="1">
        <f>'Region - Nashik Data'!R98</f>
        <v>0</v>
      </c>
      <c r="S112" s="1">
        <f>'Region - Nashik Data'!S98</f>
        <v>0</v>
      </c>
      <c r="T112" s="1">
        <f>'Region - Nashik Data'!T98</f>
        <v>0</v>
      </c>
      <c r="U112" s="1">
        <f>'Region - Nashik Data'!U98</f>
        <v>0</v>
      </c>
      <c r="V112" s="1">
        <f>'Region - Nashik Data'!V98</f>
        <v>0</v>
      </c>
    </row>
    <row r="113" spans="1:22" ht="16" x14ac:dyDescent="0.4">
      <c r="A113" s="1">
        <f>'Region - Nashik Data'!A99</f>
        <v>98</v>
      </c>
      <c r="B113" s="1" t="str">
        <f>'Region - Nashik Data'!B99</f>
        <v>Jalgaon</v>
      </c>
      <c r="C113" s="1" t="str">
        <f>'Region - Nashik Data'!C99</f>
        <v>Jalgaon</v>
      </c>
      <c r="D113" s="1" t="str">
        <f>'Region - Nashik Data'!D99</f>
        <v>Nandurbar</v>
      </c>
      <c r="E113" s="1" t="str">
        <f>'Region - Nashik Data'!E99</f>
        <v>Nandurbar</v>
      </c>
      <c r="F113" s="1" t="str">
        <f>'Region - Nashik Data'!F99</f>
        <v>20056839</v>
      </c>
      <c r="G113" s="1" t="str">
        <f>'Region - Nashik Data'!G99</f>
        <v>Gujar bhawali , Jambholi &amp; 4 Villages</v>
      </c>
      <c r="H113" s="1" t="str">
        <f>'Region - Nashik Data'!H99</f>
        <v>Gujar Jamboli</v>
      </c>
      <c r="I113" s="1" t="str">
        <f>'Region - Nashik Data'!I99</f>
        <v>Existing 0.30 LL ESR-2</v>
      </c>
      <c r="J113" s="1" t="str">
        <f>'Region - Nashik Data'!J99</f>
        <v>Connected</v>
      </c>
      <c r="K113" s="1" t="str">
        <f>'Region - Nashik Data'!K99</f>
        <v>Connected</v>
      </c>
      <c r="L113" s="1" t="str">
        <f>'Region - Nashik Data'!L99</f>
        <v>Connected</v>
      </c>
      <c r="M113" s="1" t="str">
        <f>'Region - Nashik Data'!M99</f>
        <v>Offline</v>
      </c>
      <c r="N113" s="1" t="str">
        <f>'Region - Nashik Data'!N99</f>
        <v>Offline</v>
      </c>
      <c r="O113" s="1" t="str">
        <f>'Region - Nashik Data'!O99</f>
        <v>Online</v>
      </c>
      <c r="P113" s="1" t="str">
        <f>'Region - Nashik Data'!P99</f>
        <v>Fully Completed</v>
      </c>
      <c r="Q113" s="1">
        <f>'Region - Nashik Data'!Q99</f>
        <v>0</v>
      </c>
      <c r="R113" s="1">
        <f>'Region - Nashik Data'!R99</f>
        <v>0</v>
      </c>
      <c r="S113" s="1">
        <f>'Region - Nashik Data'!S99</f>
        <v>0</v>
      </c>
      <c r="T113" s="1">
        <f>'Region - Nashik Data'!T99</f>
        <v>1</v>
      </c>
      <c r="U113" s="1">
        <f>'Region - Nashik Data'!U99</f>
        <v>0</v>
      </c>
      <c r="V113" s="1">
        <f>'Region - Nashik Data'!V99</f>
        <v>0</v>
      </c>
    </row>
    <row r="114" spans="1:22" ht="16" x14ac:dyDescent="0.4">
      <c r="A114" s="1">
        <f>'Region - Nashik Data'!A100</f>
        <v>99</v>
      </c>
      <c r="B114" s="1" t="str">
        <f>'Region - Nashik Data'!B100</f>
        <v>Nashik</v>
      </c>
      <c r="C114" s="1" t="str">
        <f>'Region - Nashik Data'!C100</f>
        <v>Nashik</v>
      </c>
      <c r="D114" s="1" t="str">
        <f>'Region - Nashik Data'!D100</f>
        <v>Manmad</v>
      </c>
      <c r="E114" s="1" t="str">
        <f>'Region - Nashik Data'!E100</f>
        <v>Nifad</v>
      </c>
      <c r="F114" s="1" t="str">
        <f>'Region - Nashik Data'!F100</f>
        <v>456654</v>
      </c>
      <c r="G114" s="1" t="str">
        <f>'Region - Nashik Data'!G100</f>
        <v>Retro. Lasalgaon Vinchur 16 Villages, Tal. Nifad</v>
      </c>
      <c r="H114" s="1" t="str">
        <f>'Region - Nashik Data'!H100</f>
        <v>Dharangaon Veer</v>
      </c>
      <c r="I114" s="1" t="str">
        <f>'Region - Nashik Data'!I100</f>
        <v>Existing 1.50 LL ESR</v>
      </c>
      <c r="J114" s="1" t="str">
        <f>'Region - Nashik Data'!J100</f>
        <v>Not</v>
      </c>
      <c r="K114" s="1" t="str">
        <f>'Region - Nashik Data'!K100</f>
        <v>Connected</v>
      </c>
      <c r="L114" s="1" t="str">
        <f>'Region - Nashik Data'!L100</f>
        <v>Not</v>
      </c>
      <c r="M114" s="1" t="str">
        <f>'Region - Nashik Data'!M100</f>
        <v>N/A</v>
      </c>
      <c r="N114" s="1" t="str">
        <f>'Region - Nashik Data'!N100</f>
        <v>Offline</v>
      </c>
      <c r="O114" s="1" t="str">
        <f>'Region - Nashik Data'!O100</f>
        <v>N/A</v>
      </c>
      <c r="P114" s="1" t="str">
        <f>'Region - Nashik Data'!P100</f>
        <v>In Progress</v>
      </c>
      <c r="Q114" s="1">
        <f>'Region - Nashik Data'!Q100</f>
        <v>0</v>
      </c>
      <c r="R114" s="1">
        <f>'Region - Nashik Data'!R100</f>
        <v>0</v>
      </c>
      <c r="S114" s="1">
        <f>'Region - Nashik Data'!S100</f>
        <v>0</v>
      </c>
      <c r="T114" s="1">
        <f>'Region - Nashik Data'!T100</f>
        <v>1</v>
      </c>
      <c r="U114" s="1">
        <f>'Region - Nashik Data'!U100</f>
        <v>0</v>
      </c>
      <c r="V114" s="1">
        <f>'Region - Nashik Data'!V100</f>
        <v>0</v>
      </c>
    </row>
    <row r="115" spans="1:22" ht="16" x14ac:dyDescent="0.4">
      <c r="A115" s="1">
        <f>'Region - Nashik Data'!A101</f>
        <v>100</v>
      </c>
      <c r="B115" s="1" t="str">
        <f>'Region - Nashik Data'!B101</f>
        <v>Nashik</v>
      </c>
      <c r="C115" s="1" t="str">
        <f>'Region - Nashik Data'!C101</f>
        <v>W M Nashik</v>
      </c>
      <c r="D115" s="1" t="str">
        <f>'Region - Nashik Data'!D101</f>
        <v>Malegaon</v>
      </c>
      <c r="E115" s="1" t="str">
        <f>'Region - Nashik Data'!E101</f>
        <v>Malegaon</v>
      </c>
      <c r="F115" s="1" t="str">
        <f>'Region - Nashik Data'!F101</f>
        <v>20018579</v>
      </c>
      <c r="G115" s="1" t="str">
        <f>'Region - Nashik Data'!G101</f>
        <v>Malmatha and 25 villages Ta. Malegaon</v>
      </c>
      <c r="H115" s="1" t="str">
        <f>'Region - Nashik Data'!H101</f>
        <v>Astane</v>
      </c>
      <c r="I115" s="1" t="str">
        <f>'Region - Nashik Data'!I101</f>
        <v>Proposed 0.50 LL ESR</v>
      </c>
      <c r="J115" s="1" t="str">
        <f>'Region - Nashik Data'!J101</f>
        <v>Connected</v>
      </c>
      <c r="K115" s="1" t="str">
        <f>'Region - Nashik Data'!K101</f>
        <v>Connected</v>
      </c>
      <c r="L115" s="1" t="str">
        <f>'Region - Nashik Data'!L101</f>
        <v>Connected</v>
      </c>
      <c r="M115" s="1" t="str">
        <f>'Region - Nashik Data'!M101</f>
        <v>Offline</v>
      </c>
      <c r="N115" s="1" t="str">
        <f>'Region - Nashik Data'!N101</f>
        <v>Offline</v>
      </c>
      <c r="O115" s="1" t="str">
        <f>'Region - Nashik Data'!O101</f>
        <v>Online</v>
      </c>
      <c r="P115" s="1" t="str">
        <f>'Region - Nashik Data'!P101</f>
        <v>Fully Completed</v>
      </c>
      <c r="Q115" s="1">
        <f>'Region - Nashik Data'!Q101</f>
        <v>0</v>
      </c>
      <c r="R115" s="1">
        <f>'Region - Nashik Data'!R101</f>
        <v>0</v>
      </c>
      <c r="S115" s="1">
        <f>'Region - Nashik Data'!S101</f>
        <v>0</v>
      </c>
      <c r="T115" s="1">
        <f>'Region - Nashik Data'!T101</f>
        <v>1</v>
      </c>
      <c r="U115" s="1">
        <f>'Region - Nashik Data'!U101</f>
        <v>0</v>
      </c>
      <c r="V115" s="1">
        <f>'Region - Nashik Data'!V101</f>
        <v>0</v>
      </c>
    </row>
    <row r="116" spans="1:22" ht="16" x14ac:dyDescent="0.4">
      <c r="A116" s="1">
        <f>'Region - Nashik Data'!A102</f>
        <v>101</v>
      </c>
      <c r="B116" s="1" t="str">
        <f>'Region - Nashik Data'!B102</f>
        <v>Nashik</v>
      </c>
      <c r="C116" s="1" t="str">
        <f>'Region - Nashik Data'!C102</f>
        <v>W M Nashik</v>
      </c>
      <c r="D116" s="1" t="str">
        <f>'Region - Nashik Data'!D102</f>
        <v>Malegaon</v>
      </c>
      <c r="E116" s="1" t="str">
        <f>'Region - Nashik Data'!E102</f>
        <v>Chandwad</v>
      </c>
      <c r="F116" s="1" t="str">
        <f>'Region - Nashik Data'!F102</f>
        <v>20086730</v>
      </c>
      <c r="G116" s="1" t="str">
        <f>'Region - Nashik Data'!G102</f>
        <v>Retro.Chandwad and WSS 44 villages. Ta. Chandwad</v>
      </c>
      <c r="H116" s="1" t="str">
        <f>'Region - Nashik Data'!H102</f>
        <v>Sutarkhede</v>
      </c>
      <c r="I116" s="1" t="str">
        <f>'Region - Nashik Data'!I102</f>
        <v>Existing 1.00 LL ESR</v>
      </c>
      <c r="J116" s="1" t="str">
        <f>'Region - Nashik Data'!J102</f>
        <v>Not</v>
      </c>
      <c r="K116" s="1" t="str">
        <f>'Region - Nashik Data'!K102</f>
        <v>Connected</v>
      </c>
      <c r="L116" s="1" t="str">
        <f>'Region - Nashik Data'!L102</f>
        <v>Connected</v>
      </c>
      <c r="M116" s="1" t="str">
        <f>'Region - Nashik Data'!M102</f>
        <v>N/A</v>
      </c>
      <c r="N116" s="1" t="str">
        <f>'Region - Nashik Data'!N102</f>
        <v>Offline</v>
      </c>
      <c r="O116" s="1" t="str">
        <f>'Region - Nashik Data'!O102</f>
        <v>Online</v>
      </c>
      <c r="P116" s="1" t="str">
        <f>'Region - Nashik Data'!P102</f>
        <v>In Progress</v>
      </c>
      <c r="Q116" s="1">
        <f>'Region - Nashik Data'!Q102</f>
        <v>0</v>
      </c>
      <c r="R116" s="1">
        <f>'Region - Nashik Data'!R102</f>
        <v>0</v>
      </c>
      <c r="S116" s="1">
        <f>'Region - Nashik Data'!S102</f>
        <v>0</v>
      </c>
      <c r="T116" s="1">
        <f>'Region - Nashik Data'!T102</f>
        <v>1</v>
      </c>
      <c r="U116" s="1">
        <f>'Region - Nashik Data'!U102</f>
        <v>0</v>
      </c>
      <c r="V116" s="1">
        <f>'Region - Nashik Data'!V102</f>
        <v>0</v>
      </c>
    </row>
    <row r="117" spans="1:22" ht="16" x14ac:dyDescent="0.4">
      <c r="A117" s="1">
        <f>'Region - Nashik Data'!A103</f>
        <v>102</v>
      </c>
      <c r="B117" s="1" t="str">
        <f>'Region - Nashik Data'!B103</f>
        <v>Nashik</v>
      </c>
      <c r="C117" s="1" t="str">
        <f>'Region - Nashik Data'!C103</f>
        <v>Nashik</v>
      </c>
      <c r="D117" s="1" t="str">
        <f>'Region - Nashik Data'!D103</f>
        <v>Malegaon</v>
      </c>
      <c r="E117" s="1" t="str">
        <f>'Region - Nashik Data'!E103</f>
        <v>Nandgaon</v>
      </c>
      <c r="F117" s="1" t="str">
        <f>'Region - Nashik Data'!F103</f>
        <v>20037448</v>
      </c>
      <c r="G117" s="1" t="str">
        <f>'Region - Nashik Data'!G103</f>
        <v>78 villages in Nandgaon, Malegaon and Deola talukas</v>
      </c>
      <c r="H117" s="1" t="str">
        <f>'Region - Nashik Data'!H103</f>
        <v>Takli Bk</v>
      </c>
      <c r="I117" s="1" t="str">
        <f>'Region - Nashik Data'!I103</f>
        <v>Existing 0.50 LL ESR</v>
      </c>
      <c r="J117" s="1" t="str">
        <f>'Region - Nashik Data'!J103</f>
        <v>Connected</v>
      </c>
      <c r="K117" s="1" t="str">
        <f>'Region - Nashik Data'!K103</f>
        <v>Connected</v>
      </c>
      <c r="L117" s="1" t="str">
        <f>'Region - Nashik Data'!L103</f>
        <v>Connected</v>
      </c>
      <c r="M117" s="1" t="str">
        <f>'Region - Nashik Data'!M103</f>
        <v>Online</v>
      </c>
      <c r="N117" s="1" t="str">
        <f>'Region - Nashik Data'!N103</f>
        <v>Offline</v>
      </c>
      <c r="O117" s="1" t="str">
        <f>'Region - Nashik Data'!O103</f>
        <v>Online</v>
      </c>
      <c r="P117" s="1" t="str">
        <f>'Region - Nashik Data'!P103</f>
        <v>Fully Completed</v>
      </c>
      <c r="Q117" s="1">
        <f>'Region - Nashik Data'!Q103</f>
        <v>0</v>
      </c>
      <c r="R117" s="1">
        <f>'Region - Nashik Data'!R103</f>
        <v>0</v>
      </c>
      <c r="S117" s="1">
        <f>'Region - Nashik Data'!S103</f>
        <v>0</v>
      </c>
      <c r="T117" s="1">
        <f>'Region - Nashik Data'!T103</f>
        <v>1</v>
      </c>
      <c r="U117" s="1">
        <f>'Region - Nashik Data'!U103</f>
        <v>0</v>
      </c>
      <c r="V117" s="1">
        <f>'Region - Nashik Data'!V103</f>
        <v>0</v>
      </c>
    </row>
    <row r="118" spans="1:22" ht="16" x14ac:dyDescent="0.4">
      <c r="A118" s="1">
        <f>'Region - Nashik Data'!A104</f>
        <v>103</v>
      </c>
      <c r="B118" s="1" t="str">
        <f>'Region - Nashik Data'!B104</f>
        <v>Nashik</v>
      </c>
      <c r="C118" s="1" t="str">
        <f>'Region - Nashik Data'!C104</f>
        <v>W M Nashik</v>
      </c>
      <c r="D118" s="1" t="str">
        <f>'Region - Nashik Data'!D104</f>
        <v>Malegaon</v>
      </c>
      <c r="E118" s="1" t="str">
        <f>'Region - Nashik Data'!E104</f>
        <v>Malegaon</v>
      </c>
      <c r="F118" s="1" t="str">
        <f>'Region - Nashik Data'!F104</f>
        <v>20018579</v>
      </c>
      <c r="G118" s="1" t="str">
        <f>'Region - Nashik Data'!G104</f>
        <v>Malmatha and 25 villages Ta. Malegaon</v>
      </c>
      <c r="H118" s="1" t="str">
        <f>'Region - Nashik Data'!H104</f>
        <v>Dahidi</v>
      </c>
      <c r="I118" s="1" t="str">
        <f>'Region - Nashik Data'!I104</f>
        <v>Existing 0.7 LL GSR</v>
      </c>
      <c r="J118" s="1" t="str">
        <f>'Region - Nashik Data'!J104</f>
        <v>Connected</v>
      </c>
      <c r="K118" s="1" t="str">
        <f>'Region - Nashik Data'!K104</f>
        <v>Connected</v>
      </c>
      <c r="L118" s="1" t="str">
        <f>'Region - Nashik Data'!L104</f>
        <v>Connected</v>
      </c>
      <c r="M118" s="1" t="str">
        <f>'Region - Nashik Data'!M104</f>
        <v>Online</v>
      </c>
      <c r="N118" s="1" t="str">
        <f>'Region - Nashik Data'!N104</f>
        <v>Offline</v>
      </c>
      <c r="O118" s="1" t="str">
        <f>'Region - Nashik Data'!O104</f>
        <v>Online</v>
      </c>
      <c r="P118" s="1" t="str">
        <f>'Region - Nashik Data'!P104</f>
        <v>Fully Completed</v>
      </c>
      <c r="Q118" s="1">
        <f>'Region - Nashik Data'!Q104</f>
        <v>0</v>
      </c>
      <c r="R118" s="1">
        <f>'Region - Nashik Data'!R104</f>
        <v>0</v>
      </c>
      <c r="S118" s="1">
        <f>'Region - Nashik Data'!S104</f>
        <v>0</v>
      </c>
      <c r="T118" s="1">
        <f>'Region - Nashik Data'!T104</f>
        <v>1</v>
      </c>
      <c r="U118" s="1">
        <f>'Region - Nashik Data'!U104</f>
        <v>0</v>
      </c>
      <c r="V118" s="1">
        <f>'Region - Nashik Data'!V104</f>
        <v>0</v>
      </c>
    </row>
    <row r="119" spans="1:22" ht="16" x14ac:dyDescent="0.4">
      <c r="A119" s="1">
        <f>'Region - Nashik Data'!A105</f>
        <v>104</v>
      </c>
      <c r="B119" s="1" t="str">
        <f>'Region - Nashik Data'!B105</f>
        <v>Nashik</v>
      </c>
      <c r="C119" s="1" t="str">
        <f>'Region - Nashik Data'!C105</f>
        <v>W M Nashik</v>
      </c>
      <c r="D119" s="1" t="str">
        <f>'Region - Nashik Data'!D105</f>
        <v>Malegaon</v>
      </c>
      <c r="E119" s="1" t="str">
        <f>'Region - Nashik Data'!E105</f>
        <v>Chandwad</v>
      </c>
      <c r="F119" s="1" t="str">
        <f>'Region - Nashik Data'!F105</f>
        <v>20086730</v>
      </c>
      <c r="G119" s="1" t="str">
        <f>'Region - Nashik Data'!G105</f>
        <v>Retro.Chandwad and WSS 44 villages. Ta. Chandwad</v>
      </c>
      <c r="H119" s="1" t="str">
        <f>'Region - Nashik Data'!H105</f>
        <v>Soni Sangvi</v>
      </c>
      <c r="I119" s="1" t="str">
        <f>'Region - Nashik Data'!I105</f>
        <v>Existing 0.30 LL ESR</v>
      </c>
      <c r="J119" s="1" t="str">
        <f>'Region - Nashik Data'!J105</f>
        <v>Connected</v>
      </c>
      <c r="K119" s="1" t="str">
        <f>'Region - Nashik Data'!K105</f>
        <v>Connected</v>
      </c>
      <c r="L119" s="1" t="str">
        <f>'Region - Nashik Data'!L105</f>
        <v>Not</v>
      </c>
      <c r="M119" s="1" t="str">
        <f>'Region - Nashik Data'!M105</f>
        <v>Offline</v>
      </c>
      <c r="N119" s="1" t="str">
        <f>'Region - Nashik Data'!N105</f>
        <v>Offline</v>
      </c>
      <c r="O119" s="1" t="str">
        <f>'Region - Nashik Data'!O105</f>
        <v>N/A</v>
      </c>
      <c r="P119" s="1" t="str">
        <f>'Region - Nashik Data'!P105</f>
        <v>In Progress</v>
      </c>
      <c r="Q119" s="1">
        <f>'Region - Nashik Data'!Q105</f>
        <v>0</v>
      </c>
      <c r="R119" s="1">
        <f>'Region - Nashik Data'!R105</f>
        <v>0</v>
      </c>
      <c r="S119" s="1">
        <f>'Region - Nashik Data'!S105</f>
        <v>0</v>
      </c>
      <c r="T119" s="1">
        <f>'Region - Nashik Data'!T105</f>
        <v>1</v>
      </c>
      <c r="U119" s="1">
        <f>'Region - Nashik Data'!U105</f>
        <v>0</v>
      </c>
      <c r="V119" s="1">
        <f>'Region - Nashik Data'!V105</f>
        <v>0</v>
      </c>
    </row>
    <row r="120" spans="1:22" ht="16" x14ac:dyDescent="0.4">
      <c r="A120" s="1">
        <f>'Region - Nashik Data'!A106</f>
        <v>105</v>
      </c>
      <c r="B120" s="1" t="str">
        <f>'Region - Nashik Data'!B106</f>
        <v>Nashik</v>
      </c>
      <c r="C120" s="1" t="str">
        <f>'Region - Nashik Data'!C106</f>
        <v>W M Nashik</v>
      </c>
      <c r="D120" s="1" t="str">
        <f>'Region - Nashik Data'!D106</f>
        <v>Malegaon</v>
      </c>
      <c r="E120" s="1" t="str">
        <f>'Region - Nashik Data'!E106</f>
        <v>Chandwad</v>
      </c>
      <c r="F120" s="1" t="str">
        <f>'Region - Nashik Data'!F106</f>
        <v>20086730</v>
      </c>
      <c r="G120" s="1" t="str">
        <f>'Region - Nashik Data'!G106</f>
        <v>Retro.Chandwad and WSS 44 villages. Ta. Chandwad</v>
      </c>
      <c r="H120" s="1" t="str">
        <f>'Region - Nashik Data'!H106</f>
        <v>Vitave</v>
      </c>
      <c r="I120" s="1" t="str">
        <f>'Region - Nashik Data'!I106</f>
        <v>Existing 0.75 LL ESR</v>
      </c>
      <c r="J120" s="1" t="str">
        <f>'Region - Nashik Data'!J106</f>
        <v>Not</v>
      </c>
      <c r="K120" s="1" t="str">
        <f>'Region - Nashik Data'!K106</f>
        <v>Connected</v>
      </c>
      <c r="L120" s="1" t="str">
        <f>'Region - Nashik Data'!L106</f>
        <v>Connected</v>
      </c>
      <c r="M120" s="1" t="str">
        <f>'Region - Nashik Data'!M106</f>
        <v>N/A</v>
      </c>
      <c r="N120" s="1" t="str">
        <f>'Region - Nashik Data'!N106</f>
        <v>Online</v>
      </c>
      <c r="O120" s="1" t="str">
        <f>'Region - Nashik Data'!O106</f>
        <v>Online</v>
      </c>
      <c r="P120" s="1" t="str">
        <f>'Region - Nashik Data'!P106</f>
        <v>In Progress</v>
      </c>
      <c r="Q120" s="1">
        <f>'Region - Nashik Data'!Q106</f>
        <v>0</v>
      </c>
      <c r="R120" s="1">
        <f>'Region - Nashik Data'!R106</f>
        <v>0</v>
      </c>
      <c r="S120" s="1">
        <f>'Region - Nashik Data'!S106</f>
        <v>0</v>
      </c>
      <c r="T120" s="1">
        <f>'Region - Nashik Data'!T106</f>
        <v>0</v>
      </c>
      <c r="U120" s="1">
        <f>'Region - Nashik Data'!U106</f>
        <v>0</v>
      </c>
      <c r="V120" s="1">
        <f>'Region - Nashik Data'!V106</f>
        <v>0</v>
      </c>
    </row>
    <row r="121" spans="1:22" ht="16" x14ac:dyDescent="0.4">
      <c r="A121" s="1">
        <f>'Region - Nashik Data'!A107</f>
        <v>106</v>
      </c>
      <c r="B121" s="1" t="str">
        <f>'Region - Nashik Data'!B107</f>
        <v>Ahmednagar</v>
      </c>
      <c r="C121" s="1" t="str">
        <f>'Region - Nashik Data'!C107</f>
        <v>Sangamner</v>
      </c>
      <c r="D121" s="1" t="str">
        <f>'Region - Nashik Data'!D107</f>
        <v>Kopargaon</v>
      </c>
      <c r="E121" s="1" t="str">
        <f>'Region - Nashik Data'!E107</f>
        <v>Rahata</v>
      </c>
      <c r="F121" s="1" t="str">
        <f>'Region - Nashik Data'!F107</f>
        <v>20054877</v>
      </c>
      <c r="G121" s="1" t="str">
        <f>'Region - Nashik Data'!G107</f>
        <v>Retro.Kelvad Bk.&amp; 2 villages RRWSS. Ta.Rahta</v>
      </c>
      <c r="H121" s="1" t="str">
        <f>'Region - Nashik Data'!H107</f>
        <v>Kelwad Bk</v>
      </c>
      <c r="I121" s="1" t="str">
        <f>'Region - Nashik Data'!I107</f>
        <v>Existing 1.5 LL ESR</v>
      </c>
      <c r="J121" s="1" t="str">
        <f>'Region - Nashik Data'!J107</f>
        <v>Connected</v>
      </c>
      <c r="K121" s="1" t="str">
        <f>'Region - Nashik Data'!K107</f>
        <v>Not</v>
      </c>
      <c r="L121" s="1" t="str">
        <f>'Region - Nashik Data'!L107</f>
        <v>Connected</v>
      </c>
      <c r="M121" s="1" t="str">
        <f>'Region - Nashik Data'!M107</f>
        <v>Online</v>
      </c>
      <c r="N121" s="1" t="str">
        <f>'Region - Nashik Data'!N107</f>
        <v>N/A</v>
      </c>
      <c r="O121" s="1" t="str">
        <f>'Region - Nashik Data'!O107</f>
        <v>Online</v>
      </c>
      <c r="P121" s="1" t="str">
        <f>'Region - Nashik Data'!P107</f>
        <v>In Progress</v>
      </c>
      <c r="Q121" s="1">
        <f>'Region - Nashik Data'!Q107</f>
        <v>0</v>
      </c>
      <c r="R121" s="1">
        <f>'Region - Nashik Data'!R107</f>
        <v>0</v>
      </c>
      <c r="S121" s="1">
        <f>'Region - Nashik Data'!S107</f>
        <v>0</v>
      </c>
      <c r="T121" s="1">
        <f>'Region - Nashik Data'!T107</f>
        <v>0</v>
      </c>
      <c r="U121" s="1">
        <f>'Region - Nashik Data'!U107</f>
        <v>0</v>
      </c>
      <c r="V121" s="1">
        <f>'Region - Nashik Data'!V107</f>
        <v>0</v>
      </c>
    </row>
    <row r="122" spans="1:22" ht="16" x14ac:dyDescent="0.4">
      <c r="A122" s="1">
        <f>'Region - Nashik Data'!A108</f>
        <v>107</v>
      </c>
      <c r="B122" s="1" t="str">
        <f>'Region - Nashik Data'!B108</f>
        <v>Ahmednagar</v>
      </c>
      <c r="C122" s="1" t="str">
        <f>'Region - Nashik Data'!C108</f>
        <v>Sangamner</v>
      </c>
      <c r="D122" s="1" t="str">
        <f>'Region - Nashik Data'!D108</f>
        <v>Sangamner</v>
      </c>
      <c r="E122" s="1" t="str">
        <f>'Region - Nashik Data'!E108</f>
        <v>Sangamner</v>
      </c>
      <c r="F122" s="1" t="str">
        <f>'Region - Nashik Data'!F108</f>
        <v>7937337</v>
      </c>
      <c r="G122" s="1" t="str">
        <f>'Region - Nashik Data'!G108</f>
        <v>Retro.Nimon and 4 villages, Tal. Sangamner</v>
      </c>
      <c r="H122" s="1" t="str">
        <f>'Region - Nashik Data'!H108</f>
        <v>Sonewadi</v>
      </c>
      <c r="I122" s="1" t="str">
        <f>'Region - Nashik Data'!I108</f>
        <v>Existing 0.9 LL ESR</v>
      </c>
      <c r="J122" s="1" t="str">
        <f>'Region - Nashik Data'!J108</f>
        <v>Connected</v>
      </c>
      <c r="K122" s="1" t="str">
        <f>'Region - Nashik Data'!K108</f>
        <v>Connected</v>
      </c>
      <c r="L122" s="1" t="str">
        <f>'Region - Nashik Data'!L108</f>
        <v>Connected</v>
      </c>
      <c r="M122" s="1" t="str">
        <f>'Region - Nashik Data'!M108</f>
        <v>Online</v>
      </c>
      <c r="N122" s="1" t="str">
        <f>'Region - Nashik Data'!N108</f>
        <v>Offline</v>
      </c>
      <c r="O122" s="1" t="str">
        <f>'Region - Nashik Data'!O108</f>
        <v>Online</v>
      </c>
      <c r="P122" s="1" t="str">
        <f>'Region - Nashik Data'!P108</f>
        <v>Fully Completed</v>
      </c>
      <c r="Q122" s="1">
        <f>'Region - Nashik Data'!Q108</f>
        <v>0</v>
      </c>
      <c r="R122" s="1">
        <f>'Region - Nashik Data'!R108</f>
        <v>0</v>
      </c>
      <c r="S122" s="1">
        <f>'Region - Nashik Data'!S108</f>
        <v>0</v>
      </c>
      <c r="T122" s="1">
        <f>'Region - Nashik Data'!T108</f>
        <v>1</v>
      </c>
      <c r="U122" s="1">
        <f>'Region - Nashik Data'!U108</f>
        <v>0</v>
      </c>
      <c r="V122" s="1">
        <f>'Region - Nashik Data'!V108</f>
        <v>0</v>
      </c>
    </row>
    <row r="123" spans="1:22" ht="16" x14ac:dyDescent="0.4">
      <c r="A123" s="1">
        <f>'Region - Nashik Data'!A109</f>
        <v>108</v>
      </c>
      <c r="B123" s="1" t="str">
        <f>'Region - Nashik Data'!B109</f>
        <v>Jalgaon</v>
      </c>
      <c r="C123" s="1" t="str">
        <f>'Region - Nashik Data'!C109</f>
        <v>Jalgaon</v>
      </c>
      <c r="D123" s="1" t="str">
        <f>'Region - Nashik Data'!D109</f>
        <v>Nandurbar</v>
      </c>
      <c r="E123" s="1" t="str">
        <f>'Region - Nashik Data'!E109</f>
        <v>Nandurbar</v>
      </c>
      <c r="F123" s="1" t="str">
        <f>'Region - Nashik Data'!F109</f>
        <v>20056839</v>
      </c>
      <c r="G123" s="1" t="str">
        <f>'Region - Nashik Data'!G109</f>
        <v>Gujar bhawali , Jambholi &amp; 4 Villages</v>
      </c>
      <c r="H123" s="1" t="str">
        <f>'Region - Nashik Data'!H109</f>
        <v>Gujar Bhawali</v>
      </c>
      <c r="I123" s="1" t="str">
        <f>'Region - Nashik Data'!I109</f>
        <v>Existing 0.55 LL ESR</v>
      </c>
      <c r="J123" s="1" t="str">
        <f>'Region - Nashik Data'!J109</f>
        <v>Connected</v>
      </c>
      <c r="K123" s="1" t="str">
        <f>'Region - Nashik Data'!K109</f>
        <v>Connected</v>
      </c>
      <c r="L123" s="1" t="str">
        <f>'Region - Nashik Data'!L109</f>
        <v>Connected</v>
      </c>
      <c r="M123" s="1" t="str">
        <f>'Region - Nashik Data'!M109</f>
        <v>Online</v>
      </c>
      <c r="N123" s="1" t="str">
        <f>'Region - Nashik Data'!N109</f>
        <v>Online</v>
      </c>
      <c r="O123" s="1" t="str">
        <f>'Region - Nashik Data'!O109</f>
        <v>Online</v>
      </c>
      <c r="P123" s="1" t="str">
        <f>'Region - Nashik Data'!P109</f>
        <v>Fully Completed</v>
      </c>
      <c r="Q123" s="1">
        <f>'Region - Nashik Data'!Q109</f>
        <v>0</v>
      </c>
      <c r="R123" s="1">
        <f>'Region - Nashik Data'!R109</f>
        <v>0</v>
      </c>
      <c r="S123" s="1">
        <f>'Region - Nashik Data'!S109</f>
        <v>0</v>
      </c>
      <c r="T123" s="1">
        <f>'Region - Nashik Data'!T109</f>
        <v>0</v>
      </c>
      <c r="U123" s="1">
        <f>'Region - Nashik Data'!U109</f>
        <v>0</v>
      </c>
      <c r="V123" s="1">
        <f>'Region - Nashik Data'!V109</f>
        <v>0</v>
      </c>
    </row>
    <row r="124" spans="1:22" ht="16" x14ac:dyDescent="0.4">
      <c r="A124" s="1">
        <f>'Region - Nashik Data'!A110</f>
        <v>109</v>
      </c>
      <c r="B124" s="1" t="str">
        <f>'Region - Nashik Data'!B110</f>
        <v>Nashik</v>
      </c>
      <c r="C124" s="1" t="str">
        <f>'Region - Nashik Data'!C110</f>
        <v>W M Nashik</v>
      </c>
      <c r="D124" s="1" t="str">
        <f>'Region - Nashik Data'!D110</f>
        <v>Malegaon</v>
      </c>
      <c r="E124" s="1" t="str">
        <f>'Region - Nashik Data'!E110</f>
        <v>Chandwad</v>
      </c>
      <c r="F124" s="1" t="str">
        <f>'Region - Nashik Data'!F110</f>
        <v>20086730</v>
      </c>
      <c r="G124" s="1" t="str">
        <f>'Region - Nashik Data'!G110</f>
        <v>Retro.Chandwad and WSS 44 villages. Ta. Chandwad</v>
      </c>
      <c r="H124" s="1" t="str">
        <f>'Region - Nashik Data'!H110</f>
        <v>Pate</v>
      </c>
      <c r="I124" s="1" t="str">
        <f>'Region - Nashik Data'!I110</f>
        <v>Existing 0.75 LL ESR</v>
      </c>
      <c r="J124" s="1" t="str">
        <f>'Region - Nashik Data'!J110</f>
        <v>Connected</v>
      </c>
      <c r="K124" s="1" t="str">
        <f>'Region - Nashik Data'!K110</f>
        <v>Not</v>
      </c>
      <c r="L124" s="1" t="str">
        <f>'Region - Nashik Data'!L110</f>
        <v>Connected</v>
      </c>
      <c r="M124" s="1" t="str">
        <f>'Region - Nashik Data'!M110</f>
        <v>Online</v>
      </c>
      <c r="N124" s="1" t="str">
        <f>'Region - Nashik Data'!N110</f>
        <v>N/A</v>
      </c>
      <c r="O124" s="1" t="str">
        <f>'Region - Nashik Data'!O110</f>
        <v>Offline</v>
      </c>
      <c r="P124" s="1" t="str">
        <f>'Region - Nashik Data'!P110</f>
        <v>In Progress</v>
      </c>
      <c r="Q124" s="1">
        <f>'Region - Nashik Data'!Q110</f>
        <v>0</v>
      </c>
      <c r="R124" s="1">
        <f>'Region - Nashik Data'!R110</f>
        <v>0</v>
      </c>
      <c r="S124" s="1">
        <f>'Region - Nashik Data'!S110</f>
        <v>0</v>
      </c>
      <c r="T124" s="1">
        <f>'Region - Nashik Data'!T110</f>
        <v>0</v>
      </c>
      <c r="U124" s="1">
        <f>'Region - Nashik Data'!U110</f>
        <v>0</v>
      </c>
      <c r="V124" s="1">
        <f>'Region - Nashik Data'!V110</f>
        <v>1</v>
      </c>
    </row>
    <row r="125" spans="1:22" ht="16" x14ac:dyDescent="0.4">
      <c r="A125" s="1">
        <f>'Region - Nashik Data'!A111</f>
        <v>110</v>
      </c>
      <c r="B125" s="1" t="str">
        <f>'Region - Nashik Data'!B111</f>
        <v>Nashik</v>
      </c>
      <c r="C125" s="1" t="str">
        <f>'Region - Nashik Data'!C111</f>
        <v>W M Nashik</v>
      </c>
      <c r="D125" s="1" t="str">
        <f>'Region - Nashik Data'!D111</f>
        <v>W.M.Nashik</v>
      </c>
      <c r="E125" s="1" t="str">
        <f>'Region - Nashik Data'!E111</f>
        <v>Dindori</v>
      </c>
      <c r="F125" s="1" t="str">
        <f>'Region - Nashik Data'!F111</f>
        <v>20039676</v>
      </c>
      <c r="G125" s="1" t="str">
        <f>'Region - Nashik Data'!G111</f>
        <v>Mulane &amp; 3Villages RRWSS Tal. Dindori</v>
      </c>
      <c r="H125" s="1" t="str">
        <f>'Region - Nashik Data'!H111</f>
        <v>Mulane</v>
      </c>
      <c r="I125" s="1" t="str">
        <f>'Region - Nashik Data'!I111</f>
        <v>Proposed 0.54 LL ESR</v>
      </c>
      <c r="J125" s="1" t="str">
        <f>'Region - Nashik Data'!J111</f>
        <v>Connected</v>
      </c>
      <c r="K125" s="1" t="str">
        <f>'Region - Nashik Data'!K111</f>
        <v>Connected</v>
      </c>
      <c r="L125" s="1" t="str">
        <f>'Region - Nashik Data'!L111</f>
        <v>Connected</v>
      </c>
      <c r="M125" s="1" t="str">
        <f>'Region - Nashik Data'!M111</f>
        <v>Offline</v>
      </c>
      <c r="N125" s="1" t="str">
        <f>'Region - Nashik Data'!N111</f>
        <v>Offline</v>
      </c>
      <c r="O125" s="1" t="str">
        <f>'Region - Nashik Data'!O111</f>
        <v>Online</v>
      </c>
      <c r="P125" s="1" t="str">
        <f>'Region - Nashik Data'!P111</f>
        <v>Fully Completed</v>
      </c>
      <c r="Q125" s="1">
        <f>'Region - Nashik Data'!Q111</f>
        <v>0</v>
      </c>
      <c r="R125" s="1">
        <f>'Region - Nashik Data'!R111</f>
        <v>0</v>
      </c>
      <c r="S125" s="1">
        <f>'Region - Nashik Data'!S111</f>
        <v>1</v>
      </c>
      <c r="T125" s="1">
        <f>'Region - Nashik Data'!T111</f>
        <v>0</v>
      </c>
      <c r="U125" s="1">
        <f>'Region - Nashik Data'!U111</f>
        <v>0</v>
      </c>
      <c r="V125" s="1">
        <f>'Region - Nashik Data'!V111</f>
        <v>0</v>
      </c>
    </row>
    <row r="126" spans="1:22" ht="16" x14ac:dyDescent="0.4">
      <c r="A126" s="1">
        <f>'Region - Nashik Data'!A112</f>
        <v>111</v>
      </c>
      <c r="B126" s="1" t="str">
        <f>'Region - Nashik Data'!B112</f>
        <v>Ahmednagar</v>
      </c>
      <c r="C126" s="1" t="str">
        <f>'Region - Nashik Data'!C112</f>
        <v>Ahmednagar</v>
      </c>
      <c r="D126" s="1" t="str">
        <f>'Region - Nashik Data'!D112</f>
        <v>Newasa</v>
      </c>
      <c r="E126" s="1" t="str">
        <f>'Region - Nashik Data'!E112</f>
        <v>Nevasa</v>
      </c>
      <c r="F126" s="1" t="str">
        <f>'Region - Nashik Data'!F112</f>
        <v>5348540</v>
      </c>
      <c r="G126" s="1" t="str">
        <f>'Region - Nashik Data'!G112</f>
        <v>Retro.Sonai Karjgaon and 16 villages, Tal. Nevasa</v>
      </c>
      <c r="H126" s="1" t="str">
        <f>'Region - Nashik Data'!H112</f>
        <v>PANEGAON</v>
      </c>
      <c r="I126" s="1" t="str">
        <f>'Region - Nashik Data'!I112</f>
        <v>Existing 0.75 LL ESR -6</v>
      </c>
      <c r="J126" s="1" t="str">
        <f>'Region - Nashik Data'!J112</f>
        <v>Connected</v>
      </c>
      <c r="K126" s="1" t="str">
        <f>'Region - Nashik Data'!K112</f>
        <v>Not</v>
      </c>
      <c r="L126" s="1" t="str">
        <f>'Region - Nashik Data'!L112</f>
        <v>Connected</v>
      </c>
      <c r="M126" s="1" t="str">
        <f>'Region - Nashik Data'!M112</f>
        <v>Offline</v>
      </c>
      <c r="N126" s="1" t="str">
        <f>'Region - Nashik Data'!N112</f>
        <v>N/A</v>
      </c>
      <c r="O126" s="1" t="str">
        <f>'Region - Nashik Data'!O112</f>
        <v>Online</v>
      </c>
      <c r="P126" s="1" t="str">
        <f>'Region - Nashik Data'!P112</f>
        <v>In Progress</v>
      </c>
      <c r="Q126" s="1">
        <f>'Region - Nashik Data'!Q112</f>
        <v>0</v>
      </c>
      <c r="R126" s="1">
        <f>'Region - Nashik Data'!R112</f>
        <v>1</v>
      </c>
      <c r="S126" s="1">
        <f>'Region - Nashik Data'!S112</f>
        <v>0</v>
      </c>
      <c r="T126" s="1">
        <f>'Region - Nashik Data'!T112</f>
        <v>0</v>
      </c>
      <c r="U126" s="1">
        <f>'Region - Nashik Data'!U112</f>
        <v>0</v>
      </c>
      <c r="V126" s="1">
        <f>'Region - Nashik Data'!V112</f>
        <v>0</v>
      </c>
    </row>
    <row r="127" spans="1:22" ht="16" x14ac:dyDescent="0.4">
      <c r="A127" s="1">
        <f>'Region - Nashik Data'!A113</f>
        <v>112</v>
      </c>
      <c r="B127" s="1" t="str">
        <f>'Region - Nashik Data'!B113</f>
        <v>Ahmednagar</v>
      </c>
      <c r="C127" s="1" t="str">
        <f>'Region - Nashik Data'!C113</f>
        <v>Ahmednagar</v>
      </c>
      <c r="D127" s="1" t="str">
        <f>'Region - Nashik Data'!D113</f>
        <v>Ahmednagar</v>
      </c>
      <c r="E127" s="1" t="str">
        <f>'Region - Nashik Data'!E113</f>
        <v>Nagar</v>
      </c>
      <c r="F127" s="1" t="str">
        <f>'Region - Nashik Data'!F113</f>
        <v>20046296</v>
      </c>
      <c r="G127" s="1" t="str">
        <f>'Region - Nashik Data'!G113</f>
        <v>Burhannagar &amp; 45 Villages Retro RRWSS</v>
      </c>
      <c r="H127" s="1" t="str">
        <f>'Region - Nashik Data'!H113</f>
        <v>Pimpalgaon Ujjaini</v>
      </c>
      <c r="I127" s="1" t="str">
        <f>'Region - Nashik Data'!I113</f>
        <v>Existing 1.00 LL ESR</v>
      </c>
      <c r="J127" s="1" t="str">
        <f>'Region - Nashik Data'!J113</f>
        <v>Connected</v>
      </c>
      <c r="K127" s="1" t="str">
        <f>'Region - Nashik Data'!K113</f>
        <v>Connected</v>
      </c>
      <c r="L127" s="1" t="str">
        <f>'Region - Nashik Data'!L113</f>
        <v>Connected</v>
      </c>
      <c r="M127" s="1" t="str">
        <f>'Region - Nashik Data'!M113</f>
        <v>Online</v>
      </c>
      <c r="N127" s="1" t="str">
        <f>'Region - Nashik Data'!N113</f>
        <v>Offline</v>
      </c>
      <c r="O127" s="1" t="str">
        <f>'Region - Nashik Data'!O113</f>
        <v>Online</v>
      </c>
      <c r="P127" s="1" t="str">
        <f>'Region - Nashik Data'!P113</f>
        <v>Fully Completed</v>
      </c>
      <c r="Q127" s="1">
        <f>'Region - Nashik Data'!Q113</f>
        <v>0</v>
      </c>
      <c r="R127" s="1">
        <f>'Region - Nashik Data'!R113</f>
        <v>1</v>
      </c>
      <c r="S127" s="1">
        <f>'Region - Nashik Data'!S113</f>
        <v>1</v>
      </c>
      <c r="T127" s="1">
        <f>'Region - Nashik Data'!T113</f>
        <v>0</v>
      </c>
      <c r="U127" s="1">
        <f>'Region - Nashik Data'!U113</f>
        <v>0</v>
      </c>
      <c r="V127" s="1">
        <f>'Region - Nashik Data'!V113</f>
        <v>0</v>
      </c>
    </row>
    <row r="128" spans="1:22" ht="16" x14ac:dyDescent="0.4">
      <c r="A128" s="1">
        <f>'Region - Nashik Data'!A114</f>
        <v>113</v>
      </c>
      <c r="B128" s="1" t="str">
        <f>'Region - Nashik Data'!B114</f>
        <v>Nashik</v>
      </c>
      <c r="C128" s="1" t="str">
        <f>'Region - Nashik Data'!C114</f>
        <v>W M Nashik</v>
      </c>
      <c r="D128" s="1" t="str">
        <f>'Region - Nashik Data'!D114</f>
        <v>Malegaon</v>
      </c>
      <c r="E128" s="1" t="str">
        <f>'Region - Nashik Data'!E114</f>
        <v>Malegaon</v>
      </c>
      <c r="F128" s="1" t="str">
        <f>'Region - Nashik Data'!F114</f>
        <v>20018682</v>
      </c>
      <c r="G128" s="1" t="str">
        <f>'Region - Nashik Data'!G114</f>
        <v>Dhahiwal &amp;25 Villages WSS Tal Malegaon</v>
      </c>
      <c r="H128" s="1" t="str">
        <f>'Region - Nashik Data'!H114</f>
        <v>Hiswal</v>
      </c>
      <c r="I128" s="1" t="str">
        <f>'Region - Nashik Data'!I114</f>
        <v>Existing 1.5 LL ESR</v>
      </c>
      <c r="J128" s="1" t="str">
        <f>'Region - Nashik Data'!J114</f>
        <v>Connected</v>
      </c>
      <c r="K128" s="1" t="str">
        <f>'Region - Nashik Data'!K114</f>
        <v>Connected</v>
      </c>
      <c r="L128" s="1" t="str">
        <f>'Region - Nashik Data'!L114</f>
        <v>Connected</v>
      </c>
      <c r="M128" s="1" t="str">
        <f>'Region - Nashik Data'!M114</f>
        <v>Online</v>
      </c>
      <c r="N128" s="1" t="str">
        <f>'Region - Nashik Data'!N114</f>
        <v>Online</v>
      </c>
      <c r="O128" s="1" t="str">
        <f>'Region - Nashik Data'!O114</f>
        <v>Online</v>
      </c>
      <c r="P128" s="1" t="str">
        <f>'Region - Nashik Data'!P114</f>
        <v>Fully Completed</v>
      </c>
      <c r="Q128" s="1">
        <f>'Region - Nashik Data'!Q114</f>
        <v>0</v>
      </c>
      <c r="R128" s="1">
        <f>'Region - Nashik Data'!R114</f>
        <v>0</v>
      </c>
      <c r="S128" s="1">
        <f>'Region - Nashik Data'!S114</f>
        <v>0</v>
      </c>
      <c r="T128" s="1">
        <f>'Region - Nashik Data'!T114</f>
        <v>0</v>
      </c>
      <c r="U128" s="1">
        <f>'Region - Nashik Data'!U114</f>
        <v>0</v>
      </c>
      <c r="V128" s="1">
        <f>'Region - Nashik Data'!V114</f>
        <v>0</v>
      </c>
    </row>
    <row r="129" spans="1:22" ht="16" x14ac:dyDescent="0.4">
      <c r="A129" s="1">
        <f>'Region - Nashik Data'!A115</f>
        <v>114</v>
      </c>
      <c r="B129" s="1" t="str">
        <f>'Region - Nashik Data'!B115</f>
        <v>Nashik</v>
      </c>
      <c r="C129" s="1" t="str">
        <f>'Region - Nashik Data'!C115</f>
        <v>Nashik</v>
      </c>
      <c r="D129" s="1" t="str">
        <f>'Region - Nashik Data'!D115</f>
        <v>Manmad</v>
      </c>
      <c r="E129" s="1" t="str">
        <f>'Region - Nashik Data'!E115</f>
        <v>Yeola</v>
      </c>
      <c r="F129" s="1" t="str">
        <f>'Region - Nashik Data'!F115</f>
        <v>20030798</v>
      </c>
      <c r="G129" s="1" t="str">
        <f>'Region - Nashik Data'!G115</f>
        <v>Retrofitting To Yeola 38 Villages</v>
      </c>
      <c r="H129" s="1" t="str">
        <f>'Region - Nashik Data'!H115</f>
        <v>Undirwadi</v>
      </c>
      <c r="I129" s="1" t="str">
        <f>'Region - Nashik Data'!I115</f>
        <v>Existing 1.5 LL ESR</v>
      </c>
      <c r="J129" s="1" t="str">
        <f>'Region - Nashik Data'!J115</f>
        <v>Connected</v>
      </c>
      <c r="K129" s="1" t="str">
        <f>'Region - Nashik Data'!K115</f>
        <v>Connected</v>
      </c>
      <c r="L129" s="1" t="str">
        <f>'Region - Nashik Data'!L115</f>
        <v>Connected</v>
      </c>
      <c r="M129" s="1" t="str">
        <f>'Region - Nashik Data'!M115</f>
        <v>Online</v>
      </c>
      <c r="N129" s="1" t="str">
        <f>'Region - Nashik Data'!N115</f>
        <v>Online</v>
      </c>
      <c r="O129" s="1" t="str">
        <f>'Region - Nashik Data'!O115</f>
        <v>Online</v>
      </c>
      <c r="P129" s="1" t="str">
        <f>'Region - Nashik Data'!P115</f>
        <v>Fully Completed</v>
      </c>
      <c r="Q129" s="1">
        <f>'Region - Nashik Data'!Q115</f>
        <v>0</v>
      </c>
      <c r="R129" s="1">
        <f>'Region - Nashik Data'!R115</f>
        <v>0</v>
      </c>
      <c r="S129" s="1">
        <f>'Region - Nashik Data'!S115</f>
        <v>0</v>
      </c>
      <c r="T129" s="1">
        <f>'Region - Nashik Data'!T115</f>
        <v>0</v>
      </c>
      <c r="U129" s="1">
        <f>'Region - Nashik Data'!U115</f>
        <v>0</v>
      </c>
      <c r="V129" s="1">
        <f>'Region - Nashik Data'!V115</f>
        <v>0</v>
      </c>
    </row>
    <row r="130" spans="1:22" ht="16" x14ac:dyDescent="0.4">
      <c r="A130" s="1">
        <f>'Region - Nashik Data'!A116</f>
        <v>115</v>
      </c>
      <c r="B130" s="1" t="str">
        <f>'Region - Nashik Data'!B116</f>
        <v>Ahmednagar</v>
      </c>
      <c r="C130" s="1" t="str">
        <f>'Region - Nashik Data'!C116</f>
        <v>Sangamner</v>
      </c>
      <c r="D130" s="1" t="str">
        <f>'Region - Nashik Data'!D116</f>
        <v>Kopargaon</v>
      </c>
      <c r="E130" s="1" t="str">
        <f>'Region - Nashik Data'!E116</f>
        <v>Rahata</v>
      </c>
      <c r="F130" s="1" t="str">
        <f>'Region - Nashik Data'!F116</f>
        <v>417239</v>
      </c>
      <c r="G130" s="1" t="str">
        <f>'Region - Nashik Data'!G116</f>
        <v>Retro Rui &amp; Shingave R.R.W.S.S Tal Rahata</v>
      </c>
      <c r="H130" s="1" t="str">
        <f>'Region - Nashik Data'!H116</f>
        <v>Shingve</v>
      </c>
      <c r="I130" s="1" t="str">
        <f>'Region - Nashik Data'!I116</f>
        <v>Existing 1.5 LL ESR</v>
      </c>
      <c r="J130" s="1" t="str">
        <f>'Region - Nashik Data'!J116</f>
        <v>Connected</v>
      </c>
      <c r="K130" s="1" t="str">
        <f>'Region - Nashik Data'!K116</f>
        <v>Connected</v>
      </c>
      <c r="L130" s="1" t="str">
        <f>'Region - Nashik Data'!L116</f>
        <v>Connected</v>
      </c>
      <c r="M130" s="1" t="str">
        <f>'Region - Nashik Data'!M116</f>
        <v>Offline</v>
      </c>
      <c r="N130" s="1" t="str">
        <f>'Region - Nashik Data'!N116</f>
        <v>Offline</v>
      </c>
      <c r="O130" s="1" t="str">
        <f>'Region - Nashik Data'!O116</f>
        <v>Online</v>
      </c>
      <c r="P130" s="1" t="str">
        <f>'Region - Nashik Data'!P116</f>
        <v>Fully Completed</v>
      </c>
      <c r="Q130" s="1">
        <f>'Region - Nashik Data'!Q116</f>
        <v>0</v>
      </c>
      <c r="R130" s="1">
        <f>'Region - Nashik Data'!R116</f>
        <v>0</v>
      </c>
      <c r="S130" s="1">
        <f>'Region - Nashik Data'!S116</f>
        <v>0</v>
      </c>
      <c r="T130" s="1">
        <f>'Region - Nashik Data'!T116</f>
        <v>1</v>
      </c>
      <c r="U130" s="1">
        <f>'Region - Nashik Data'!U116</f>
        <v>0</v>
      </c>
      <c r="V130" s="1">
        <f>'Region - Nashik Data'!V116</f>
        <v>0</v>
      </c>
    </row>
    <row r="131" spans="1:22" ht="16" x14ac:dyDescent="0.4">
      <c r="A131" s="1">
        <f>'Region - Nashik Data'!A117</f>
        <v>116</v>
      </c>
      <c r="B131" s="1" t="str">
        <f>'Region - Nashik Data'!B117</f>
        <v>Jalgaon</v>
      </c>
      <c r="C131" s="1" t="str">
        <f>'Region - Nashik Data'!C117</f>
        <v>Jalgaon</v>
      </c>
      <c r="D131" s="1" t="str">
        <f>'Region - Nashik Data'!D117</f>
        <v>Nandurbar</v>
      </c>
      <c r="E131" s="1" t="str">
        <f>'Region - Nashik Data'!E117</f>
        <v>Nandurbar</v>
      </c>
      <c r="F131" s="1" t="str">
        <f>'Region - Nashik Data'!F117</f>
        <v>20055662</v>
      </c>
      <c r="G131" s="1" t="str">
        <f>'Region - Nashik Data'!G117</f>
        <v>Pachorabari - Narayanpur WSS</v>
      </c>
      <c r="H131" s="1" t="str">
        <f>'Region - Nashik Data'!H117</f>
        <v>Pachorabari</v>
      </c>
      <c r="I131" s="1" t="str">
        <f>'Region - Nashik Data'!I117</f>
        <v>Existing 0.50 LL ESR</v>
      </c>
      <c r="J131" s="1" t="str">
        <f>'Region - Nashik Data'!J117</f>
        <v>Connected</v>
      </c>
      <c r="K131" s="1" t="str">
        <f>'Region - Nashik Data'!K117</f>
        <v>Connected</v>
      </c>
      <c r="L131" s="1" t="str">
        <f>'Region - Nashik Data'!L117</f>
        <v>Connected</v>
      </c>
      <c r="M131" s="1" t="str">
        <f>'Region - Nashik Data'!M117</f>
        <v>Online</v>
      </c>
      <c r="N131" s="1" t="str">
        <f>'Region - Nashik Data'!N117</f>
        <v>Offline</v>
      </c>
      <c r="O131" s="1" t="str">
        <f>'Region - Nashik Data'!O117</f>
        <v>Offline</v>
      </c>
      <c r="P131" s="1" t="str">
        <f>'Region - Nashik Data'!P117</f>
        <v>Fully Completed</v>
      </c>
      <c r="Q131" s="1">
        <f>'Region - Nashik Data'!Q117</f>
        <v>0</v>
      </c>
      <c r="R131" s="1">
        <f>'Region - Nashik Data'!R117</f>
        <v>1</v>
      </c>
      <c r="S131" s="1">
        <f>'Region - Nashik Data'!S117</f>
        <v>0</v>
      </c>
      <c r="T131" s="1">
        <f>'Region - Nashik Data'!T117</f>
        <v>1</v>
      </c>
      <c r="U131" s="1">
        <f>'Region - Nashik Data'!U117</f>
        <v>0</v>
      </c>
      <c r="V131" s="1">
        <f>'Region - Nashik Data'!V117</f>
        <v>1</v>
      </c>
    </row>
    <row r="132" spans="1:22" ht="16" x14ac:dyDescent="0.4">
      <c r="A132" s="1">
        <f>'Region - Nashik Data'!A118</f>
        <v>117</v>
      </c>
      <c r="B132" s="1" t="str">
        <f>'Region - Nashik Data'!B118</f>
        <v>Jalgaon</v>
      </c>
      <c r="C132" s="1" t="str">
        <f>'Region - Nashik Data'!C118</f>
        <v>Jalgaon</v>
      </c>
      <c r="D132" s="1" t="str">
        <f>'Region - Nashik Data'!D118</f>
        <v>Erandol</v>
      </c>
      <c r="E132" s="1" t="str">
        <f>'Region - Nashik Data'!E118</f>
        <v>Dharangaon</v>
      </c>
      <c r="F132" s="1" t="str">
        <f>'Region - Nashik Data'!F118</f>
        <v>20061165</v>
      </c>
      <c r="G132" s="1" t="str">
        <f>'Region - Nashik Data'!G118</f>
        <v>Paldhi (bk&amp; Kh) RR Tal DHARANGAON</v>
      </c>
      <c r="H132" s="1" t="str">
        <f>'Region - Nashik Data'!H118</f>
        <v>Paldhi Bk.</v>
      </c>
      <c r="I132" s="1" t="str">
        <f>'Region - Nashik Data'!I118</f>
        <v>Proposed 2.60 LL ESR</v>
      </c>
      <c r="J132" s="1" t="str">
        <f>'Region - Nashik Data'!J118</f>
        <v>Connected</v>
      </c>
      <c r="K132" s="1" t="str">
        <f>'Region - Nashik Data'!K118</f>
        <v>Connected</v>
      </c>
      <c r="L132" s="1" t="str">
        <f>'Region - Nashik Data'!L118</f>
        <v>Connected</v>
      </c>
      <c r="M132" s="1" t="str">
        <f>'Region - Nashik Data'!M118</f>
        <v>Online</v>
      </c>
      <c r="N132" s="1" t="str">
        <f>'Region - Nashik Data'!N118</f>
        <v>Offline</v>
      </c>
      <c r="O132" s="1" t="str">
        <f>'Region - Nashik Data'!O118</f>
        <v>Online</v>
      </c>
      <c r="P132" s="1" t="str">
        <f>'Region - Nashik Data'!P118</f>
        <v>Fully Completed</v>
      </c>
      <c r="Q132" s="1">
        <f>'Region - Nashik Data'!Q118</f>
        <v>0</v>
      </c>
      <c r="R132" s="1">
        <f>'Region - Nashik Data'!R118</f>
        <v>0</v>
      </c>
      <c r="S132" s="1">
        <f>'Region - Nashik Data'!S118</f>
        <v>0</v>
      </c>
      <c r="T132" s="1">
        <f>'Region - Nashik Data'!T118</f>
        <v>1</v>
      </c>
      <c r="U132" s="1">
        <f>'Region - Nashik Data'!U118</f>
        <v>0</v>
      </c>
      <c r="V132" s="1">
        <f>'Region - Nashik Data'!V118</f>
        <v>0</v>
      </c>
    </row>
    <row r="133" spans="1:22" ht="16" x14ac:dyDescent="0.4">
      <c r="A133" s="1">
        <f>'Region - Nashik Data'!A119</f>
        <v>118</v>
      </c>
      <c r="B133" s="1" t="str">
        <f>'Region - Nashik Data'!B119</f>
        <v>Jalgaon</v>
      </c>
      <c r="C133" s="1" t="str">
        <f>'Region - Nashik Data'!C119</f>
        <v>Jalgaon</v>
      </c>
      <c r="D133" s="1" t="str">
        <f>'Region - Nashik Data'!D119</f>
        <v>Erandol</v>
      </c>
      <c r="E133" s="1" t="str">
        <f>'Region - Nashik Data'!E119</f>
        <v>Chalisgaon</v>
      </c>
      <c r="F133" s="1" t="str">
        <f>'Region - Nashik Data'!F119</f>
        <v>20053796</v>
      </c>
      <c r="G133" s="1" t="str">
        <f>'Region - Nashik Data'!G119</f>
        <v>Dondigar-Rohini &amp; 15 Villages WSS</v>
      </c>
      <c r="H133" s="1" t="str">
        <f>'Region - Nashik Data'!H119</f>
        <v>Bramhanshevga</v>
      </c>
      <c r="I133" s="1" t="str">
        <f>'Region - Nashik Data'!I119</f>
        <v>Existing 0.50 LL ESR</v>
      </c>
      <c r="J133" s="1" t="str">
        <f>'Region - Nashik Data'!J119</f>
        <v>Connected</v>
      </c>
      <c r="K133" s="1" t="str">
        <f>'Region - Nashik Data'!K119</f>
        <v>Not</v>
      </c>
      <c r="L133" s="1" t="str">
        <f>'Region - Nashik Data'!L119</f>
        <v>Connected</v>
      </c>
      <c r="M133" s="1" t="str">
        <f>'Region - Nashik Data'!M119</f>
        <v>Online</v>
      </c>
      <c r="N133" s="1" t="str">
        <f>'Region - Nashik Data'!N119</f>
        <v>N/A</v>
      </c>
      <c r="O133" s="1" t="str">
        <f>'Region - Nashik Data'!O119</f>
        <v>Online</v>
      </c>
      <c r="P133" s="1" t="str">
        <f>'Region - Nashik Data'!P119</f>
        <v>In Progress</v>
      </c>
      <c r="Q133" s="1">
        <f>'Region - Nashik Data'!Q119</f>
        <v>0</v>
      </c>
      <c r="R133" s="1">
        <f>'Region - Nashik Data'!R119</f>
        <v>0</v>
      </c>
      <c r="S133" s="1">
        <f>'Region - Nashik Data'!S119</f>
        <v>0</v>
      </c>
      <c r="T133" s="1">
        <f>'Region - Nashik Data'!T119</f>
        <v>0</v>
      </c>
      <c r="U133" s="1">
        <f>'Region - Nashik Data'!U119</f>
        <v>0</v>
      </c>
      <c r="V133" s="1">
        <f>'Region - Nashik Data'!V119</f>
        <v>0</v>
      </c>
    </row>
    <row r="134" spans="1:22" ht="16" x14ac:dyDescent="0.4">
      <c r="A134" s="1">
        <f>'Region - Nashik Data'!A120</f>
        <v>119</v>
      </c>
      <c r="B134" s="1" t="str">
        <f>'Region - Nashik Data'!B120</f>
        <v>Ahmednagar</v>
      </c>
      <c r="C134" s="1" t="str">
        <f>'Region - Nashik Data'!C120</f>
        <v>Ahmednagar</v>
      </c>
      <c r="D134" s="1" t="str">
        <f>'Region - Nashik Data'!D120</f>
        <v>Newasa</v>
      </c>
      <c r="E134" s="1" t="str">
        <f>'Region - Nashik Data'!E120</f>
        <v>Nevasa</v>
      </c>
      <c r="F134" s="1" t="str">
        <f>'Region - Nashik Data'!F120</f>
        <v>5348540</v>
      </c>
      <c r="G134" s="1" t="str">
        <f>'Region - Nashik Data'!G120</f>
        <v>Retro.Sonai Karjgaon and 16 villages, Tal. Nevasa</v>
      </c>
      <c r="H134" s="1" t="str">
        <f>'Region - Nashik Data'!H120</f>
        <v>WATAPUR</v>
      </c>
      <c r="I134" s="1" t="str">
        <f>'Region - Nashik Data'!I120</f>
        <v>Existing 0.40 LL ESR -16</v>
      </c>
      <c r="J134" s="1" t="str">
        <f>'Region - Nashik Data'!J120</f>
        <v>Connected</v>
      </c>
      <c r="K134" s="1" t="str">
        <f>'Region - Nashik Data'!K120</f>
        <v>Connected</v>
      </c>
      <c r="L134" s="1" t="str">
        <f>'Region - Nashik Data'!L120</f>
        <v>Connected</v>
      </c>
      <c r="M134" s="1" t="str">
        <f>'Region - Nashik Data'!M120</f>
        <v>Online</v>
      </c>
      <c r="N134" s="1" t="str">
        <f>'Region - Nashik Data'!N120</f>
        <v>Offline</v>
      </c>
      <c r="O134" s="1" t="str">
        <f>'Region - Nashik Data'!O120</f>
        <v>Online</v>
      </c>
      <c r="P134" s="1" t="str">
        <f>'Region - Nashik Data'!P120</f>
        <v>Fully Completed</v>
      </c>
      <c r="Q134" s="1">
        <f>'Region - Nashik Data'!Q120</f>
        <v>0</v>
      </c>
      <c r="R134" s="1">
        <f>'Region - Nashik Data'!R120</f>
        <v>0</v>
      </c>
      <c r="S134" s="1">
        <f>'Region - Nashik Data'!S120</f>
        <v>0</v>
      </c>
      <c r="T134" s="1">
        <f>'Region - Nashik Data'!T120</f>
        <v>1</v>
      </c>
      <c r="U134" s="1">
        <f>'Region - Nashik Data'!U120</f>
        <v>0</v>
      </c>
      <c r="V134" s="1">
        <f>'Region - Nashik Data'!V120</f>
        <v>0</v>
      </c>
    </row>
    <row r="135" spans="1:22" ht="16" x14ac:dyDescent="0.4">
      <c r="A135" s="1">
        <f>'Region - Nashik Data'!A121</f>
        <v>120</v>
      </c>
      <c r="B135" s="1" t="str">
        <f>'Region - Nashik Data'!B121</f>
        <v>Ahmednagar</v>
      </c>
      <c r="C135" s="1" t="str">
        <f>'Region - Nashik Data'!C121</f>
        <v>Ahmednagar</v>
      </c>
      <c r="D135" s="1" t="str">
        <f>'Region - Nashik Data'!D121</f>
        <v>Newasa</v>
      </c>
      <c r="E135" s="1" t="str">
        <f>'Region - Nashik Data'!E121</f>
        <v>Nevasa</v>
      </c>
      <c r="F135" s="1" t="str">
        <f>'Region - Nashik Data'!F121</f>
        <v>5348540</v>
      </c>
      <c r="G135" s="1" t="str">
        <f>'Region - Nashik Data'!G121</f>
        <v>Retro.Sonai Karjgaon and 16 villages, Tal. Nevasa</v>
      </c>
      <c r="H135" s="1" t="str">
        <f>'Region - Nashik Data'!H121</f>
        <v>AMALNER</v>
      </c>
      <c r="I135" s="1" t="str">
        <f>'Region - Nashik Data'!I121</f>
        <v>Existing 0.7 LL ESR -8</v>
      </c>
      <c r="J135" s="1" t="str">
        <f>'Region - Nashik Data'!J121</f>
        <v>Connected</v>
      </c>
      <c r="K135" s="1" t="str">
        <f>'Region - Nashik Data'!K121</f>
        <v>Not</v>
      </c>
      <c r="L135" s="1" t="str">
        <f>'Region - Nashik Data'!L121</f>
        <v>Connected</v>
      </c>
      <c r="M135" s="1" t="str">
        <f>'Region - Nashik Data'!M121</f>
        <v>Online</v>
      </c>
      <c r="N135" s="1" t="str">
        <f>'Region - Nashik Data'!N121</f>
        <v>N/A</v>
      </c>
      <c r="O135" s="1" t="str">
        <f>'Region - Nashik Data'!O121</f>
        <v>Online</v>
      </c>
      <c r="P135" s="1" t="str">
        <f>'Region - Nashik Data'!P121</f>
        <v>In Progress</v>
      </c>
      <c r="Q135" s="1">
        <f>'Region - Nashik Data'!Q121</f>
        <v>0</v>
      </c>
      <c r="R135" s="1">
        <f>'Region - Nashik Data'!R121</f>
        <v>0</v>
      </c>
      <c r="S135" s="1">
        <f>'Region - Nashik Data'!S121</f>
        <v>0</v>
      </c>
      <c r="T135" s="1">
        <f>'Region - Nashik Data'!T121</f>
        <v>0</v>
      </c>
      <c r="U135" s="1">
        <f>'Region - Nashik Data'!U121</f>
        <v>0</v>
      </c>
      <c r="V135" s="1">
        <f>'Region - Nashik Data'!V121</f>
        <v>0</v>
      </c>
    </row>
    <row r="136" spans="1:22" ht="16" x14ac:dyDescent="0.4">
      <c r="A136" s="1">
        <f>'Region - Nashik Data'!A122</f>
        <v>121</v>
      </c>
      <c r="B136" s="1" t="str">
        <f>'Region - Nashik Data'!B122</f>
        <v>Ahmednagar</v>
      </c>
      <c r="C136" s="1" t="str">
        <f>'Region - Nashik Data'!C122</f>
        <v>Ahmednagar</v>
      </c>
      <c r="D136" s="1" t="str">
        <f>'Region - Nashik Data'!D122</f>
        <v>Ahmednagar</v>
      </c>
      <c r="E136" s="1" t="str">
        <f>'Region - Nashik Data'!E122</f>
        <v>Nagar</v>
      </c>
      <c r="F136" s="1" t="str">
        <f>'Region - Nashik Data'!F122</f>
        <v>20046296</v>
      </c>
      <c r="G136" s="1" t="str">
        <f>'Region - Nashik Data'!G122</f>
        <v>Burhannagar &amp; 45 Villages Retro RRWSS</v>
      </c>
      <c r="H136" s="1" t="str">
        <f>'Region - Nashik Data'!H122</f>
        <v>Dhangarwadi</v>
      </c>
      <c r="I136" s="1" t="str">
        <f>'Region - Nashik Data'!I122</f>
        <v>Existing 0.75 LL ESR</v>
      </c>
      <c r="J136" s="1" t="str">
        <f>'Region - Nashik Data'!J122</f>
        <v>Connected</v>
      </c>
      <c r="K136" s="1" t="str">
        <f>'Region - Nashik Data'!K122</f>
        <v>Connected</v>
      </c>
      <c r="L136" s="1" t="str">
        <f>'Region - Nashik Data'!L122</f>
        <v>Connected</v>
      </c>
      <c r="M136" s="1" t="str">
        <f>'Region - Nashik Data'!M122</f>
        <v>Online</v>
      </c>
      <c r="N136" s="1" t="str">
        <f>'Region - Nashik Data'!N122</f>
        <v>Offline</v>
      </c>
      <c r="O136" s="1" t="str">
        <f>'Region - Nashik Data'!O122</f>
        <v>Offline</v>
      </c>
      <c r="P136" s="1" t="str">
        <f>'Region - Nashik Data'!P122</f>
        <v>Fully Completed</v>
      </c>
      <c r="Q136" s="1">
        <f>'Region - Nashik Data'!Q122</f>
        <v>0</v>
      </c>
      <c r="R136" s="1">
        <f>'Region - Nashik Data'!R122</f>
        <v>0</v>
      </c>
      <c r="S136" s="1">
        <f>'Region - Nashik Data'!S122</f>
        <v>0</v>
      </c>
      <c r="T136" s="1">
        <f>'Region - Nashik Data'!T122</f>
        <v>1</v>
      </c>
      <c r="U136" s="1">
        <f>'Region - Nashik Data'!U122</f>
        <v>0</v>
      </c>
      <c r="V136" s="1">
        <f>'Region - Nashik Data'!V122</f>
        <v>1</v>
      </c>
    </row>
    <row r="137" spans="1:22" ht="16" x14ac:dyDescent="0.4">
      <c r="A137" s="1">
        <f>'Region - Nashik Data'!A123</f>
        <v>122</v>
      </c>
      <c r="B137" s="1" t="str">
        <f>'Region - Nashik Data'!B123</f>
        <v>Ahmednagar</v>
      </c>
      <c r="C137" s="1" t="str">
        <f>'Region - Nashik Data'!C123</f>
        <v>Ahmednagar</v>
      </c>
      <c r="D137" s="1" t="str">
        <f>'Region - Nashik Data'!D123</f>
        <v>Newasa</v>
      </c>
      <c r="E137" s="1" t="str">
        <f>'Region - Nashik Data'!E123</f>
        <v>Nevasa</v>
      </c>
      <c r="F137" s="1" t="str">
        <f>'Region - Nashik Data'!F123</f>
        <v>5348540</v>
      </c>
      <c r="G137" s="1" t="str">
        <f>'Region - Nashik Data'!G123</f>
        <v>Retro.Sonai Karjgaon and 16 villages, Tal. Nevasa</v>
      </c>
      <c r="H137" s="1" t="str">
        <f>'Region - Nashik Data'!H123</f>
        <v>KARAJGAON</v>
      </c>
      <c r="I137" s="1" t="str">
        <f>'Region - Nashik Data'!I123</f>
        <v>Existing 0.75 LL ESR -3</v>
      </c>
      <c r="J137" s="1" t="str">
        <f>'Region - Nashik Data'!J123</f>
        <v>Connected</v>
      </c>
      <c r="K137" s="1" t="str">
        <f>'Region - Nashik Data'!K123</f>
        <v>Not</v>
      </c>
      <c r="L137" s="1" t="str">
        <f>'Region - Nashik Data'!L123</f>
        <v>Connected</v>
      </c>
      <c r="M137" s="1" t="str">
        <f>'Region - Nashik Data'!M123</f>
        <v>Online</v>
      </c>
      <c r="N137" s="1" t="str">
        <f>'Region - Nashik Data'!N123</f>
        <v>N/A</v>
      </c>
      <c r="O137" s="1" t="str">
        <f>'Region - Nashik Data'!O123</f>
        <v>Online</v>
      </c>
      <c r="P137" s="1" t="str">
        <f>'Region - Nashik Data'!P123</f>
        <v>In Progress</v>
      </c>
      <c r="Q137" s="1">
        <f>'Region - Nashik Data'!Q123</f>
        <v>0</v>
      </c>
      <c r="R137" s="1">
        <f>'Region - Nashik Data'!R123</f>
        <v>0</v>
      </c>
      <c r="S137" s="1">
        <f>'Region - Nashik Data'!S123</f>
        <v>0</v>
      </c>
      <c r="T137" s="1">
        <f>'Region - Nashik Data'!T123</f>
        <v>0</v>
      </c>
      <c r="U137" s="1">
        <f>'Region - Nashik Data'!U123</f>
        <v>0</v>
      </c>
      <c r="V137" s="1">
        <f>'Region - Nashik Data'!V123</f>
        <v>0</v>
      </c>
    </row>
    <row r="138" spans="1:22" ht="16" x14ac:dyDescent="0.4">
      <c r="A138" s="1">
        <f>'Region - Nashik Data'!A124</f>
        <v>123</v>
      </c>
      <c r="B138" s="1" t="str">
        <f>'Region - Nashik Data'!B124</f>
        <v>Ahmednagar</v>
      </c>
      <c r="C138" s="1" t="str">
        <f>'Region - Nashik Data'!C124</f>
        <v>Sangamner</v>
      </c>
      <c r="D138" s="1" t="str">
        <f>'Region - Nashik Data'!D124</f>
        <v>Sangamner</v>
      </c>
      <c r="E138" s="1" t="str">
        <f>'Region - Nashik Data'!E124</f>
        <v>Sangamner</v>
      </c>
      <c r="F138" s="1" t="str">
        <f>'Region - Nashik Data'!F124</f>
        <v>20033242</v>
      </c>
      <c r="G138" s="1" t="str">
        <f>'Region - Nashik Data'!G124</f>
        <v>Retro.Talegaon Dighe and 16 villages, Tal. Sangamner</v>
      </c>
      <c r="H138" s="1" t="str">
        <f>'Region - Nashik Data'!H124</f>
        <v>chincholi Gurav</v>
      </c>
      <c r="I138" s="1" t="str">
        <f>'Region - Nashik Data'!I124</f>
        <v>Existing 1.5 LL ESR</v>
      </c>
      <c r="J138" s="1" t="str">
        <f>'Region - Nashik Data'!J124</f>
        <v>Connected</v>
      </c>
      <c r="K138" s="1" t="str">
        <f>'Region - Nashik Data'!K124</f>
        <v>Connected</v>
      </c>
      <c r="L138" s="1" t="str">
        <f>'Region - Nashik Data'!L124</f>
        <v>Connected</v>
      </c>
      <c r="M138" s="1" t="str">
        <f>'Region - Nashik Data'!M124</f>
        <v>Online</v>
      </c>
      <c r="N138" s="1" t="str">
        <f>'Region - Nashik Data'!N124</f>
        <v>Online</v>
      </c>
      <c r="O138" s="1" t="str">
        <f>'Region - Nashik Data'!O124</f>
        <v>Online</v>
      </c>
      <c r="P138" s="1" t="str">
        <f>'Region - Nashik Data'!P124</f>
        <v>Fully Completed</v>
      </c>
      <c r="Q138" s="1">
        <f>'Region - Nashik Data'!Q124</f>
        <v>0</v>
      </c>
      <c r="R138" s="1">
        <f>'Region - Nashik Data'!R124</f>
        <v>0</v>
      </c>
      <c r="S138" s="1">
        <f>'Region - Nashik Data'!S124</f>
        <v>0</v>
      </c>
      <c r="T138" s="1">
        <f>'Region - Nashik Data'!T124</f>
        <v>0</v>
      </c>
      <c r="U138" s="1">
        <f>'Region - Nashik Data'!U124</f>
        <v>0</v>
      </c>
      <c r="V138" s="1">
        <f>'Region - Nashik Data'!V124</f>
        <v>0</v>
      </c>
    </row>
    <row r="139" spans="1:22" ht="16" x14ac:dyDescent="0.4">
      <c r="A139" s="1">
        <f>'Region - Nashik Data'!A125</f>
        <v>124</v>
      </c>
      <c r="B139" s="1" t="str">
        <f>'Region - Nashik Data'!B125</f>
        <v>Nashik</v>
      </c>
      <c r="C139" s="1" t="str">
        <f>'Region - Nashik Data'!C125</f>
        <v>Nashik</v>
      </c>
      <c r="D139" s="1" t="str">
        <f>'Region - Nashik Data'!D125</f>
        <v>Sinnar</v>
      </c>
      <c r="E139" s="1" t="str">
        <f>'Region - Nashik Data'!E125</f>
        <v>Sinnar</v>
      </c>
      <c r="F139" s="1" t="str">
        <f>'Region - Nashik Data'!F125</f>
        <v>20019176</v>
      </c>
      <c r="G139" s="1" t="str">
        <f>'Region - Nashik Data'!G125</f>
        <v>Retro. Bargaonpimpri &amp; 6 VRWSS  Tal Sinnar</v>
      </c>
      <c r="H139" s="1" t="str">
        <f>'Region - Nashik Data'!H125</f>
        <v>Sunderpur</v>
      </c>
      <c r="I139" s="1" t="str">
        <f>'Region - Nashik Data'!I125</f>
        <v>Proposed 0.30 LL ESR</v>
      </c>
      <c r="J139" s="1" t="str">
        <f>'Region - Nashik Data'!J125</f>
        <v>Connected</v>
      </c>
      <c r="K139" s="1" t="str">
        <f>'Region - Nashik Data'!K125</f>
        <v>Not</v>
      </c>
      <c r="L139" s="1" t="str">
        <f>'Region - Nashik Data'!L125</f>
        <v>Not</v>
      </c>
      <c r="M139" s="1" t="str">
        <f>'Region - Nashik Data'!M125</f>
        <v>Online</v>
      </c>
      <c r="N139" s="1" t="str">
        <f>'Region - Nashik Data'!N125</f>
        <v>N/A</v>
      </c>
      <c r="O139" s="1" t="str">
        <f>'Region - Nashik Data'!O125</f>
        <v>N/A</v>
      </c>
      <c r="P139" s="1" t="str">
        <f>'Region - Nashik Data'!P125</f>
        <v>In Progress</v>
      </c>
      <c r="Q139" s="1">
        <f>'Region - Nashik Data'!Q125</f>
        <v>0</v>
      </c>
      <c r="R139" s="1">
        <f>'Region - Nashik Data'!R125</f>
        <v>0</v>
      </c>
      <c r="S139" s="1">
        <f>'Region - Nashik Data'!S125</f>
        <v>0</v>
      </c>
      <c r="T139" s="1">
        <f>'Region - Nashik Data'!T125</f>
        <v>0</v>
      </c>
      <c r="U139" s="1">
        <f>'Region - Nashik Data'!U125</f>
        <v>0</v>
      </c>
      <c r="V139" s="1">
        <f>'Region - Nashik Data'!V125</f>
        <v>0</v>
      </c>
    </row>
    <row r="140" spans="1:22" ht="16" x14ac:dyDescent="0.4">
      <c r="A140" s="1">
        <f>'Region - Nashik Data'!A126</f>
        <v>125</v>
      </c>
      <c r="B140" s="1" t="str">
        <f>'Region - Nashik Data'!B126</f>
        <v>Nashik</v>
      </c>
      <c r="C140" s="1" t="str">
        <f>'Region - Nashik Data'!C126</f>
        <v>W M Nashik</v>
      </c>
      <c r="D140" s="1" t="str">
        <f>'Region - Nashik Data'!D126</f>
        <v>Malegaon</v>
      </c>
      <c r="E140" s="1" t="str">
        <f>'Region - Nashik Data'!E126</f>
        <v>Chandwad</v>
      </c>
      <c r="F140" s="1" t="str">
        <f>'Region - Nashik Data'!F126</f>
        <v>20086730</v>
      </c>
      <c r="G140" s="1" t="str">
        <f>'Region - Nashik Data'!G126</f>
        <v>Retro.Chandwad and WSS 44 villages. Ta. Chandwad</v>
      </c>
      <c r="H140" s="1" t="str">
        <f>'Region - Nashik Data'!H126</f>
        <v>Harnul</v>
      </c>
      <c r="I140" s="1" t="str">
        <f>'Region - Nashik Data'!I126</f>
        <v>Existing 1.00 LL ESR</v>
      </c>
      <c r="J140" s="1" t="str">
        <f>'Region - Nashik Data'!J126</f>
        <v>Connected</v>
      </c>
      <c r="K140" s="1" t="str">
        <f>'Region - Nashik Data'!K126</f>
        <v>Connected</v>
      </c>
      <c r="L140" s="1" t="str">
        <f>'Region - Nashik Data'!L126</f>
        <v>Connected</v>
      </c>
      <c r="M140" s="1" t="str">
        <f>'Region - Nashik Data'!M126</f>
        <v>Online</v>
      </c>
      <c r="N140" s="1" t="str">
        <f>'Region - Nashik Data'!N126</f>
        <v>Offline</v>
      </c>
      <c r="O140" s="1" t="str">
        <f>'Region - Nashik Data'!O126</f>
        <v>Online</v>
      </c>
      <c r="P140" s="1" t="str">
        <f>'Region - Nashik Data'!P126</f>
        <v>Fully Completed</v>
      </c>
      <c r="Q140" s="1">
        <f>'Region - Nashik Data'!Q126</f>
        <v>0</v>
      </c>
      <c r="R140" s="1">
        <f>'Region - Nashik Data'!R126</f>
        <v>0</v>
      </c>
      <c r="S140" s="1">
        <f>'Region - Nashik Data'!S126</f>
        <v>1</v>
      </c>
      <c r="T140" s="1">
        <f>'Region - Nashik Data'!T126</f>
        <v>0</v>
      </c>
      <c r="U140" s="1">
        <f>'Region - Nashik Data'!U126</f>
        <v>0</v>
      </c>
      <c r="V140" s="1">
        <f>'Region - Nashik Data'!V126</f>
        <v>0</v>
      </c>
    </row>
    <row r="141" spans="1:22" ht="16" x14ac:dyDescent="0.4">
      <c r="A141" s="1">
        <f>'Region - Nashik Data'!A127</f>
        <v>126</v>
      </c>
      <c r="B141" s="1" t="str">
        <f>'Region - Nashik Data'!B127</f>
        <v>Nashik</v>
      </c>
      <c r="C141" s="1" t="str">
        <f>'Region - Nashik Data'!C127</f>
        <v>W M Nashik</v>
      </c>
      <c r="D141" s="1" t="str">
        <f>'Region - Nashik Data'!D127</f>
        <v>Malegaon</v>
      </c>
      <c r="E141" s="1" t="str">
        <f>'Region - Nashik Data'!E127</f>
        <v>Chandwad</v>
      </c>
      <c r="F141" s="1" t="str">
        <f>'Region - Nashik Data'!F127</f>
        <v>20086730</v>
      </c>
      <c r="G141" s="1" t="str">
        <f>'Region - Nashik Data'!G127</f>
        <v>Retro.Chandwad and WSS 44 villages. Ta. Chandwad</v>
      </c>
      <c r="H141" s="1" t="str">
        <f>'Region - Nashik Data'!H127</f>
        <v>Ganur</v>
      </c>
      <c r="I141" s="1" t="str">
        <f>'Region - Nashik Data'!I127</f>
        <v>Existing 1.00 LL ESR</v>
      </c>
      <c r="J141" s="1" t="str">
        <f>'Region - Nashik Data'!J127</f>
        <v>Connected</v>
      </c>
      <c r="K141" s="1" t="str">
        <f>'Region - Nashik Data'!K127</f>
        <v>Connected</v>
      </c>
      <c r="L141" s="1" t="str">
        <f>'Region - Nashik Data'!L127</f>
        <v>Connected</v>
      </c>
      <c r="M141" s="1" t="str">
        <f>'Region - Nashik Data'!M127</f>
        <v>Online</v>
      </c>
      <c r="N141" s="1" t="str">
        <f>'Region - Nashik Data'!N127</f>
        <v>Offline</v>
      </c>
      <c r="O141" s="1" t="str">
        <f>'Region - Nashik Data'!O127</f>
        <v>Online</v>
      </c>
      <c r="P141" s="1" t="str">
        <f>'Region - Nashik Data'!P127</f>
        <v>Fully Completed</v>
      </c>
      <c r="Q141" s="1">
        <f>'Region - Nashik Data'!Q127</f>
        <v>0</v>
      </c>
      <c r="R141" s="1">
        <f>'Region - Nashik Data'!R127</f>
        <v>0</v>
      </c>
      <c r="S141" s="1">
        <f>'Region - Nashik Data'!S127</f>
        <v>0</v>
      </c>
      <c r="T141" s="1">
        <f>'Region - Nashik Data'!T127</f>
        <v>1</v>
      </c>
      <c r="U141" s="1">
        <f>'Region - Nashik Data'!U127</f>
        <v>0</v>
      </c>
      <c r="V141" s="1">
        <f>'Region - Nashik Data'!V127</f>
        <v>0</v>
      </c>
    </row>
    <row r="142" spans="1:22" ht="16" x14ac:dyDescent="0.4">
      <c r="A142" s="1">
        <f>'Region - Nashik Data'!A128</f>
        <v>127</v>
      </c>
      <c r="B142" s="1" t="str">
        <f>'Region - Nashik Data'!B128</f>
        <v>Ahmednagar</v>
      </c>
      <c r="C142" s="1" t="str">
        <f>'Region - Nashik Data'!C128</f>
        <v>Ahmednagar</v>
      </c>
      <c r="D142" s="1" t="str">
        <f>'Region - Nashik Data'!D128</f>
        <v>Newasa</v>
      </c>
      <c r="E142" s="1" t="str">
        <f>'Region - Nashik Data'!E128</f>
        <v>Nevasa</v>
      </c>
      <c r="F142" s="1" t="str">
        <f>'Region - Nashik Data'!F128</f>
        <v>5348540</v>
      </c>
      <c r="G142" s="1" t="str">
        <f>'Region - Nashik Data'!G128</f>
        <v>Retro.Sonai Karjgaon and 16 villages, Tal. Nevasa</v>
      </c>
      <c r="H142" s="1" t="str">
        <f>'Region - Nashik Data'!H128</f>
        <v>KHARWANDI</v>
      </c>
      <c r="I142" s="1" t="str">
        <f>'Region - Nashik Data'!I128</f>
        <v>Existing 1.8 LL ESR -29</v>
      </c>
      <c r="J142" s="1" t="str">
        <f>'Region - Nashik Data'!J128</f>
        <v>Connected</v>
      </c>
      <c r="K142" s="1" t="str">
        <f>'Region - Nashik Data'!K128</f>
        <v>Connected</v>
      </c>
      <c r="L142" s="1" t="str">
        <f>'Region - Nashik Data'!L128</f>
        <v>Connected</v>
      </c>
      <c r="M142" s="1" t="str">
        <f>'Region - Nashik Data'!M128</f>
        <v>Online</v>
      </c>
      <c r="N142" s="1" t="str">
        <f>'Region - Nashik Data'!N128</f>
        <v>Online</v>
      </c>
      <c r="O142" s="1" t="str">
        <f>'Region - Nashik Data'!O128</f>
        <v>Online</v>
      </c>
      <c r="P142" s="1" t="str">
        <f>'Region - Nashik Data'!P128</f>
        <v>Fully Completed</v>
      </c>
      <c r="Q142" s="1">
        <f>'Region - Nashik Data'!Q128</f>
        <v>0</v>
      </c>
      <c r="R142" s="1">
        <f>'Region - Nashik Data'!R128</f>
        <v>0</v>
      </c>
      <c r="S142" s="1">
        <f>'Region - Nashik Data'!S128</f>
        <v>0</v>
      </c>
      <c r="T142" s="1">
        <f>'Region - Nashik Data'!T128</f>
        <v>0</v>
      </c>
      <c r="U142" s="1">
        <f>'Region - Nashik Data'!U128</f>
        <v>0</v>
      </c>
      <c r="V142" s="1">
        <f>'Region - Nashik Data'!V128</f>
        <v>0</v>
      </c>
    </row>
    <row r="143" spans="1:22" ht="16" x14ac:dyDescent="0.4">
      <c r="A143" s="1">
        <f>'Region - Nashik Data'!A129</f>
        <v>128</v>
      </c>
      <c r="B143" s="1" t="str">
        <f>'Region - Nashik Data'!B129</f>
        <v>Ahmednagar</v>
      </c>
      <c r="C143" s="1" t="str">
        <f>'Region - Nashik Data'!C129</f>
        <v>Ahmednagar</v>
      </c>
      <c r="D143" s="1" t="str">
        <f>'Region - Nashik Data'!D129</f>
        <v>Newasa</v>
      </c>
      <c r="E143" s="1" t="str">
        <f>'Region - Nashik Data'!E129</f>
        <v>Nevasa</v>
      </c>
      <c r="F143" s="1" t="str">
        <f>'Region - Nashik Data'!F129</f>
        <v>5348540</v>
      </c>
      <c r="G143" s="1" t="str">
        <f>'Region - Nashik Data'!G129</f>
        <v>Retro.Sonai Karjgaon and 16 villages, Tal. Nevasa</v>
      </c>
      <c r="H143" s="1" t="str">
        <f>'Region - Nashik Data'!H129</f>
        <v>LANDEWADI</v>
      </c>
      <c r="I143" s="1" t="str">
        <f>'Region - Nashik Data'!I129</f>
        <v>Existing 0.60 LL ESR -25</v>
      </c>
      <c r="J143" s="1" t="str">
        <f>'Region - Nashik Data'!J129</f>
        <v>Connected</v>
      </c>
      <c r="K143" s="1" t="str">
        <f>'Region - Nashik Data'!K129</f>
        <v>Not</v>
      </c>
      <c r="L143" s="1" t="str">
        <f>'Region - Nashik Data'!L129</f>
        <v>Connected</v>
      </c>
      <c r="M143" s="1" t="str">
        <f>'Region - Nashik Data'!M129</f>
        <v>Online</v>
      </c>
      <c r="N143" s="1" t="str">
        <f>'Region - Nashik Data'!N129</f>
        <v>N/A</v>
      </c>
      <c r="O143" s="1" t="str">
        <f>'Region - Nashik Data'!O129</f>
        <v>Offline</v>
      </c>
      <c r="P143" s="1" t="str">
        <f>'Region - Nashik Data'!P129</f>
        <v>In Progress</v>
      </c>
      <c r="Q143" s="1">
        <f>'Region - Nashik Data'!Q129</f>
        <v>0</v>
      </c>
      <c r="R143" s="1">
        <f>'Region - Nashik Data'!R129</f>
        <v>0</v>
      </c>
      <c r="S143" s="1">
        <f>'Region - Nashik Data'!S129</f>
        <v>0</v>
      </c>
      <c r="T143" s="1">
        <f>'Region - Nashik Data'!T129</f>
        <v>0</v>
      </c>
      <c r="U143" s="1">
        <f>'Region - Nashik Data'!U129</f>
        <v>0</v>
      </c>
      <c r="V143" s="1">
        <f>'Region - Nashik Data'!V129</f>
        <v>1</v>
      </c>
    </row>
    <row r="144" spans="1:22" ht="16" x14ac:dyDescent="0.4">
      <c r="A144" s="1">
        <f>'Region - Nashik Data'!A130</f>
        <v>129</v>
      </c>
      <c r="B144" s="1" t="str">
        <f>'Region - Nashik Data'!B130</f>
        <v>Nashik</v>
      </c>
      <c r="C144" s="1" t="str">
        <f>'Region - Nashik Data'!C130</f>
        <v>Nashik</v>
      </c>
      <c r="D144" s="1" t="str">
        <f>'Region - Nashik Data'!D130</f>
        <v>Manmad</v>
      </c>
      <c r="E144" s="1" t="str">
        <f>'Region - Nashik Data'!E130</f>
        <v>Nifad</v>
      </c>
      <c r="F144" s="1" t="str">
        <f>'Region - Nashik Data'!F130</f>
        <v>456654</v>
      </c>
      <c r="G144" s="1" t="str">
        <f>'Region - Nashik Data'!G130</f>
        <v>Retro. Lasalgaon Vinchur 16 Villages, Tal. Nifad</v>
      </c>
      <c r="H144" s="1" t="str">
        <f>'Region - Nashik Data'!H130</f>
        <v>Hanuman Nagar</v>
      </c>
      <c r="I144" s="1" t="str">
        <f>'Region - Nashik Data'!I130</f>
        <v>Existing 1.00 LL ESR</v>
      </c>
      <c r="J144" s="1" t="str">
        <f>'Region - Nashik Data'!J130</f>
        <v>Connected</v>
      </c>
      <c r="K144" s="1" t="str">
        <f>'Region - Nashik Data'!K130</f>
        <v>Connected</v>
      </c>
      <c r="L144" s="1" t="str">
        <f>'Region - Nashik Data'!L130</f>
        <v>Connected</v>
      </c>
      <c r="M144" s="1" t="str">
        <f>'Region - Nashik Data'!M130</f>
        <v>Offline</v>
      </c>
      <c r="N144" s="1" t="str">
        <f>'Region - Nashik Data'!N130</f>
        <v>Online</v>
      </c>
      <c r="O144" s="1" t="str">
        <f>'Region - Nashik Data'!O130</f>
        <v>Online</v>
      </c>
      <c r="P144" s="1" t="str">
        <f>'Region - Nashik Data'!P130</f>
        <v>Fully Completed</v>
      </c>
      <c r="Q144" s="1">
        <f>'Region - Nashik Data'!Q130</f>
        <v>0</v>
      </c>
      <c r="R144" s="1">
        <f>'Region - Nashik Data'!R130</f>
        <v>0</v>
      </c>
      <c r="S144" s="1">
        <f>'Region - Nashik Data'!S130</f>
        <v>0</v>
      </c>
      <c r="T144" s="1">
        <f>'Region - Nashik Data'!T130</f>
        <v>0</v>
      </c>
      <c r="U144" s="1">
        <f>'Region - Nashik Data'!U130</f>
        <v>0</v>
      </c>
      <c r="V144" s="1">
        <f>'Region - Nashik Data'!V130</f>
        <v>0</v>
      </c>
    </row>
    <row r="145" spans="1:22" ht="16" x14ac:dyDescent="0.4">
      <c r="A145" s="1">
        <f>'Region - Nashik Data'!A131</f>
        <v>130</v>
      </c>
      <c r="B145" s="1" t="str">
        <f>'Region - Nashik Data'!B131</f>
        <v>Nashik</v>
      </c>
      <c r="C145" s="1" t="str">
        <f>'Region - Nashik Data'!C131</f>
        <v>Nashik</v>
      </c>
      <c r="D145" s="1" t="str">
        <f>'Region - Nashik Data'!D131</f>
        <v>Sinnar</v>
      </c>
      <c r="E145" s="1" t="str">
        <f>'Region - Nashik Data'!E131</f>
        <v>Sinnar</v>
      </c>
      <c r="F145" s="1" t="str">
        <f>'Region - Nashik Data'!F131</f>
        <v>20019176</v>
      </c>
      <c r="G145" s="1" t="str">
        <f>'Region - Nashik Data'!G131</f>
        <v>Retro. Bargaonpimpri &amp; 6 VRWSS  Tal Sinnar</v>
      </c>
      <c r="H145" s="1" t="str">
        <f>'Region - Nashik Data'!H131</f>
        <v>Hiwargaon</v>
      </c>
      <c r="I145" s="1" t="str">
        <f>'Region - Nashik Data'!I131</f>
        <v>Existing 0.20 LL ESR-1</v>
      </c>
      <c r="J145" s="1" t="str">
        <f>'Region - Nashik Data'!J131</f>
        <v>Connected</v>
      </c>
      <c r="K145" s="1" t="str">
        <f>'Region - Nashik Data'!K131</f>
        <v>Not</v>
      </c>
      <c r="L145" s="1" t="str">
        <f>'Region - Nashik Data'!L131</f>
        <v>Connected</v>
      </c>
      <c r="M145" s="1" t="str">
        <f>'Region - Nashik Data'!M131</f>
        <v>Online</v>
      </c>
      <c r="N145" s="1" t="str">
        <f>'Region - Nashik Data'!N131</f>
        <v>N/A</v>
      </c>
      <c r="O145" s="1" t="str">
        <f>'Region - Nashik Data'!O131</f>
        <v>Online</v>
      </c>
      <c r="P145" s="1" t="str">
        <f>'Region - Nashik Data'!P131</f>
        <v>In Progress</v>
      </c>
      <c r="Q145" s="1">
        <f>'Region - Nashik Data'!Q131</f>
        <v>0</v>
      </c>
      <c r="R145" s="1">
        <f>'Region - Nashik Data'!R131</f>
        <v>1</v>
      </c>
      <c r="S145" s="1">
        <f>'Region - Nashik Data'!S131</f>
        <v>0</v>
      </c>
      <c r="T145" s="1">
        <f>'Region - Nashik Data'!T131</f>
        <v>0</v>
      </c>
      <c r="U145" s="1">
        <f>'Region - Nashik Data'!U131</f>
        <v>0</v>
      </c>
      <c r="V145" s="1">
        <f>'Region - Nashik Data'!V131</f>
        <v>0</v>
      </c>
    </row>
    <row r="146" spans="1:22" ht="16" x14ac:dyDescent="0.4">
      <c r="A146" s="1">
        <f>'Region - Nashik Data'!A132</f>
        <v>131</v>
      </c>
      <c r="B146" s="1" t="str">
        <f>'Region - Nashik Data'!B132</f>
        <v>Nashik</v>
      </c>
      <c r="C146" s="1" t="str">
        <f>'Region - Nashik Data'!C132</f>
        <v>W M Nashik</v>
      </c>
      <c r="D146" s="1" t="str">
        <f>'Region - Nashik Data'!D132</f>
        <v>Malegaon</v>
      </c>
      <c r="E146" s="1" t="str">
        <f>'Region - Nashik Data'!E132</f>
        <v>Chandwad</v>
      </c>
      <c r="F146" s="1" t="str">
        <f>'Region - Nashik Data'!F132</f>
        <v>20086730</v>
      </c>
      <c r="G146" s="1" t="str">
        <f>'Region - Nashik Data'!G132</f>
        <v>Retro.Chandwad and WSS 44 villages. Ta. Chandwad</v>
      </c>
      <c r="H146" s="1" t="str">
        <f>'Region - Nashik Data'!H132</f>
        <v>Vijaynagar</v>
      </c>
      <c r="I146" s="1" t="str">
        <f>'Region - Nashik Data'!I132</f>
        <v>Existing 0.26 LL ESR</v>
      </c>
      <c r="J146" s="1" t="str">
        <f>'Region - Nashik Data'!J132</f>
        <v>Connected</v>
      </c>
      <c r="K146" s="1" t="str">
        <f>'Region - Nashik Data'!K132</f>
        <v>Connected</v>
      </c>
      <c r="L146" s="1" t="str">
        <f>'Region - Nashik Data'!L132</f>
        <v>Connected</v>
      </c>
      <c r="M146" s="1" t="str">
        <f>'Region - Nashik Data'!M132</f>
        <v>Offline</v>
      </c>
      <c r="N146" s="1" t="str">
        <f>'Region - Nashik Data'!N132</f>
        <v>Offline</v>
      </c>
      <c r="O146" s="1" t="str">
        <f>'Region - Nashik Data'!O132</f>
        <v>Online</v>
      </c>
      <c r="P146" s="1" t="str">
        <f>'Region - Nashik Data'!P132</f>
        <v>Fully Completed</v>
      </c>
      <c r="Q146" s="1">
        <f>'Region - Nashik Data'!Q132</f>
        <v>0</v>
      </c>
      <c r="R146" s="1">
        <f>'Region - Nashik Data'!R132</f>
        <v>0</v>
      </c>
      <c r="S146" s="1">
        <f>'Region - Nashik Data'!S132</f>
        <v>0</v>
      </c>
      <c r="T146" s="1">
        <f>'Region - Nashik Data'!T132</f>
        <v>1</v>
      </c>
      <c r="U146" s="1">
        <f>'Region - Nashik Data'!U132</f>
        <v>0</v>
      </c>
      <c r="V146" s="1">
        <f>'Region - Nashik Data'!V132</f>
        <v>0</v>
      </c>
    </row>
    <row r="147" spans="1:22" ht="16" x14ac:dyDescent="0.4">
      <c r="A147" s="1">
        <f>'Region - Nashik Data'!A133</f>
        <v>132</v>
      </c>
      <c r="B147" s="1" t="str">
        <f>'Region - Nashik Data'!B133</f>
        <v>Nashik</v>
      </c>
      <c r="C147" s="1" t="str">
        <f>'Region - Nashik Data'!C133</f>
        <v>Nashik</v>
      </c>
      <c r="D147" s="1" t="str">
        <f>'Region - Nashik Data'!D133</f>
        <v>Sinnar</v>
      </c>
      <c r="E147" s="1" t="str">
        <f>'Region - Nashik Data'!E133</f>
        <v>Sinnar</v>
      </c>
      <c r="F147" s="1" t="str">
        <f>'Region - Nashik Data'!F133</f>
        <v>20019286</v>
      </c>
      <c r="G147" s="1" t="str">
        <f>'Region - Nashik Data'!G133</f>
        <v>Nirhale-Fatehpur and 5 villages, Tal. Sinnar</v>
      </c>
      <c r="H147" s="1" t="str">
        <f>'Region - Nashik Data'!H133</f>
        <v>Nandur Shingote</v>
      </c>
      <c r="I147" s="1" t="str">
        <f>'Region - Nashik Data'!I133</f>
        <v>Existing 3.5 LL ESR</v>
      </c>
      <c r="J147" s="1" t="str">
        <f>'Region - Nashik Data'!J133</f>
        <v>Connected</v>
      </c>
      <c r="K147" s="1" t="str">
        <f>'Region - Nashik Data'!K133</f>
        <v>Not</v>
      </c>
      <c r="L147" s="1" t="str">
        <f>'Region - Nashik Data'!L133</f>
        <v>Connected</v>
      </c>
      <c r="M147" s="1" t="str">
        <f>'Region - Nashik Data'!M133</f>
        <v>Offline</v>
      </c>
      <c r="N147" s="1" t="str">
        <f>'Region - Nashik Data'!N133</f>
        <v>N/A</v>
      </c>
      <c r="O147" s="1" t="str">
        <f>'Region - Nashik Data'!O133</f>
        <v>Offline</v>
      </c>
      <c r="P147" s="1" t="str">
        <f>'Region - Nashik Data'!P133</f>
        <v>In Progress</v>
      </c>
      <c r="Q147" s="1">
        <f>'Region - Nashik Data'!Q133</f>
        <v>0</v>
      </c>
      <c r="R147" s="1">
        <f>'Region - Nashik Data'!R133</f>
        <v>1</v>
      </c>
      <c r="S147" s="1">
        <f>'Region - Nashik Data'!S133</f>
        <v>0</v>
      </c>
      <c r="T147" s="1">
        <f>'Region - Nashik Data'!T133</f>
        <v>0</v>
      </c>
      <c r="U147" s="1">
        <f>'Region - Nashik Data'!U133</f>
        <v>0</v>
      </c>
      <c r="V147" s="1">
        <f>'Region - Nashik Data'!V133</f>
        <v>1</v>
      </c>
    </row>
    <row r="148" spans="1:22" ht="16" x14ac:dyDescent="0.4">
      <c r="A148" s="1">
        <f>'Region - Nashik Data'!A134</f>
        <v>133</v>
      </c>
      <c r="B148" s="1" t="str">
        <f>'Region - Nashik Data'!B134</f>
        <v>Nashik</v>
      </c>
      <c r="C148" s="1" t="str">
        <f>'Region - Nashik Data'!C134</f>
        <v>Nashik</v>
      </c>
      <c r="D148" s="1" t="str">
        <f>'Region - Nashik Data'!D134</f>
        <v>Manmad</v>
      </c>
      <c r="E148" s="1" t="str">
        <f>'Region - Nashik Data'!E134</f>
        <v>Yeola</v>
      </c>
      <c r="F148" s="1" t="str">
        <f>'Region - Nashik Data'!F134</f>
        <v>20030798</v>
      </c>
      <c r="G148" s="1" t="str">
        <f>'Region - Nashik Data'!G134</f>
        <v>Retrofitting To Yeola 38 Villages</v>
      </c>
      <c r="H148" s="1" t="str">
        <f>'Region - Nashik Data'!H134</f>
        <v>Andarsul</v>
      </c>
      <c r="I148" s="1" t="str">
        <f>'Region - Nashik Data'!I134</f>
        <v>Existing 6.5 LL MBR-Outlet-1</v>
      </c>
      <c r="J148" s="1" t="str">
        <f>'Region - Nashik Data'!J134</f>
        <v>Not</v>
      </c>
      <c r="K148" s="1" t="str">
        <f>'Region - Nashik Data'!K134</f>
        <v>Not</v>
      </c>
      <c r="L148" s="1" t="str">
        <f>'Region - Nashik Data'!L134</f>
        <v>Connected</v>
      </c>
      <c r="M148" s="1" t="str">
        <f>'Region - Nashik Data'!M134</f>
        <v>N/A</v>
      </c>
      <c r="N148" s="1" t="str">
        <f>'Region - Nashik Data'!N134</f>
        <v>N/A</v>
      </c>
      <c r="O148" s="1" t="str">
        <f>'Region - Nashik Data'!O134</f>
        <v>Online</v>
      </c>
      <c r="P148" s="1" t="str">
        <f>'Region - Nashik Data'!P134</f>
        <v>In Progress</v>
      </c>
      <c r="Q148" s="1">
        <f>'Region - Nashik Data'!Q134</f>
        <v>0</v>
      </c>
      <c r="R148" s="1">
        <f>'Region - Nashik Data'!R134</f>
        <v>0</v>
      </c>
      <c r="S148" s="1">
        <f>'Region - Nashik Data'!S134</f>
        <v>0</v>
      </c>
      <c r="T148" s="1">
        <f>'Region - Nashik Data'!T134</f>
        <v>0</v>
      </c>
      <c r="U148" s="1">
        <f>'Region - Nashik Data'!U134</f>
        <v>0</v>
      </c>
      <c r="V148" s="1">
        <f>'Region - Nashik Data'!V134</f>
        <v>0</v>
      </c>
    </row>
    <row r="149" spans="1:22" ht="16" x14ac:dyDescent="0.4">
      <c r="A149" s="1">
        <f>'Region - Nashik Data'!A135</f>
        <v>134</v>
      </c>
      <c r="B149" s="1" t="str">
        <f>'Region - Nashik Data'!B135</f>
        <v>Jalgaon</v>
      </c>
      <c r="C149" s="1" t="str">
        <f>'Region - Nashik Data'!C135</f>
        <v>Jalgaon</v>
      </c>
      <c r="D149" s="1" t="str">
        <f>'Region - Nashik Data'!D135</f>
        <v>Chopda</v>
      </c>
      <c r="E149" s="1" t="str">
        <f>'Region - Nashik Data'!E135</f>
        <v>Chopda</v>
      </c>
      <c r="F149" s="1" t="str">
        <f>'Region - Nashik Data'!F135</f>
        <v>20053731</v>
      </c>
      <c r="G149" s="1" t="str">
        <f>'Region - Nashik Data'!G135</f>
        <v>Lasur and 9 villages RRWSS. Ta. Chopda</v>
      </c>
      <c r="H149" s="1" t="str">
        <f>'Region - Nashik Data'!H135</f>
        <v>Lasur</v>
      </c>
      <c r="I149" s="1" t="str">
        <f>'Region - Nashik Data'!I135</f>
        <v>Existing 1.00 LL ESR</v>
      </c>
      <c r="J149" s="1" t="str">
        <f>'Region - Nashik Data'!J135</f>
        <v>Connected</v>
      </c>
      <c r="K149" s="1" t="str">
        <f>'Region - Nashik Data'!K135</f>
        <v>Connected</v>
      </c>
      <c r="L149" s="1" t="str">
        <f>'Region - Nashik Data'!L135</f>
        <v>Connected</v>
      </c>
      <c r="M149" s="1" t="str">
        <f>'Region - Nashik Data'!M135</f>
        <v>Online</v>
      </c>
      <c r="N149" s="1" t="str">
        <f>'Region - Nashik Data'!N135</f>
        <v>Offline</v>
      </c>
      <c r="O149" s="1" t="str">
        <f>'Region - Nashik Data'!O135</f>
        <v>Online</v>
      </c>
      <c r="P149" s="1" t="str">
        <f>'Region - Nashik Data'!P135</f>
        <v>Fully Completed</v>
      </c>
      <c r="Q149" s="1">
        <f>'Region - Nashik Data'!Q135</f>
        <v>0</v>
      </c>
      <c r="R149" s="1">
        <f>'Region - Nashik Data'!R135</f>
        <v>0</v>
      </c>
      <c r="S149" s="1">
        <f>'Region - Nashik Data'!S135</f>
        <v>0</v>
      </c>
      <c r="T149" s="1">
        <f>'Region - Nashik Data'!T135</f>
        <v>1</v>
      </c>
      <c r="U149" s="1">
        <f>'Region - Nashik Data'!U135</f>
        <v>0</v>
      </c>
      <c r="V149" s="1">
        <f>'Region - Nashik Data'!V135</f>
        <v>0</v>
      </c>
    </row>
    <row r="150" spans="1:22" ht="16" x14ac:dyDescent="0.4">
      <c r="A150" s="1">
        <f>'Region - Nashik Data'!A136</f>
        <v>135</v>
      </c>
      <c r="B150" s="1" t="str">
        <f>'Region - Nashik Data'!B136</f>
        <v>Jalgaon</v>
      </c>
      <c r="C150" s="1" t="str">
        <f>'Region - Nashik Data'!C136</f>
        <v>Jalgaon</v>
      </c>
      <c r="D150" s="1" t="str">
        <f>'Region - Nashik Data'!D136</f>
        <v>Erandol</v>
      </c>
      <c r="E150" s="1" t="str">
        <f>'Region - Nashik Data'!E136</f>
        <v>Chalisgaon</v>
      </c>
      <c r="F150" s="1" t="str">
        <f>'Region - Nashik Data'!F136</f>
        <v>20053796</v>
      </c>
      <c r="G150" s="1" t="str">
        <f>'Region - Nashik Data'!G136</f>
        <v>Dondigar-Rohini &amp; 15 Villages WSS</v>
      </c>
      <c r="H150" s="1" t="str">
        <f>'Region - Nashik Data'!H136</f>
        <v>Pimpalgaon</v>
      </c>
      <c r="I150" s="1" t="str">
        <f>'Region - Nashik Data'!I136</f>
        <v>Existing 0.40 LL ESR</v>
      </c>
      <c r="J150" s="1" t="str">
        <f>'Region - Nashik Data'!J136</f>
        <v>Connected</v>
      </c>
      <c r="K150" s="1" t="str">
        <f>'Region - Nashik Data'!K136</f>
        <v>Not</v>
      </c>
      <c r="L150" s="1" t="str">
        <f>'Region - Nashik Data'!L136</f>
        <v>Connected</v>
      </c>
      <c r="M150" s="1" t="str">
        <f>'Region - Nashik Data'!M136</f>
        <v>Online</v>
      </c>
      <c r="N150" s="1" t="str">
        <f>'Region - Nashik Data'!N136</f>
        <v>N/A</v>
      </c>
      <c r="O150" s="1" t="str">
        <f>'Region - Nashik Data'!O136</f>
        <v>Online</v>
      </c>
      <c r="P150" s="1" t="str">
        <f>'Region - Nashik Data'!P136</f>
        <v>In Progress</v>
      </c>
      <c r="Q150" s="1">
        <f>'Region - Nashik Data'!Q136</f>
        <v>0</v>
      </c>
      <c r="R150" s="1">
        <f>'Region - Nashik Data'!R136</f>
        <v>0</v>
      </c>
      <c r="S150" s="1">
        <f>'Region - Nashik Data'!S136</f>
        <v>0</v>
      </c>
      <c r="T150" s="1">
        <f>'Region - Nashik Data'!T136</f>
        <v>0</v>
      </c>
      <c r="U150" s="1">
        <f>'Region - Nashik Data'!U136</f>
        <v>0</v>
      </c>
      <c r="V150" s="1">
        <f>'Region - Nashik Data'!V136</f>
        <v>0</v>
      </c>
    </row>
    <row r="151" spans="1:22" ht="16" x14ac:dyDescent="0.4">
      <c r="A151" s="1">
        <f>'Region - Nashik Data'!A137</f>
        <v>136</v>
      </c>
      <c r="B151" s="1" t="str">
        <f>'Region - Nashik Data'!B137</f>
        <v>Jalgaon</v>
      </c>
      <c r="C151" s="1" t="str">
        <f>'Region - Nashik Data'!C137</f>
        <v>Jalgaon</v>
      </c>
      <c r="D151" s="1" t="str">
        <f>'Region - Nashik Data'!D137</f>
        <v>Erandol</v>
      </c>
      <c r="E151" s="1" t="str">
        <f>'Region - Nashik Data'!E137</f>
        <v>Chalisgaon</v>
      </c>
      <c r="F151" s="1" t="str">
        <f>'Region - Nashik Data'!F137</f>
        <v>20053796</v>
      </c>
      <c r="G151" s="1" t="str">
        <f>'Region - Nashik Data'!G137</f>
        <v>Dondigar-Rohini &amp; 15 Villages WSS</v>
      </c>
      <c r="H151" s="1" t="str">
        <f>'Region - Nashik Data'!H137</f>
        <v>Don Digar</v>
      </c>
      <c r="I151" s="1" t="str">
        <f>'Region - Nashik Data'!I137</f>
        <v>Existing 0.30 LL ESR</v>
      </c>
      <c r="J151" s="1" t="str">
        <f>'Region - Nashik Data'!J137</f>
        <v>Connected</v>
      </c>
      <c r="K151" s="1" t="str">
        <f>'Region - Nashik Data'!K137</f>
        <v>Connected</v>
      </c>
      <c r="L151" s="1" t="str">
        <f>'Region - Nashik Data'!L137</f>
        <v>Connected</v>
      </c>
      <c r="M151" s="1" t="str">
        <f>'Region - Nashik Data'!M137</f>
        <v>Online</v>
      </c>
      <c r="N151" s="1" t="str">
        <f>'Region - Nashik Data'!N137</f>
        <v>Offline</v>
      </c>
      <c r="O151" s="1" t="str">
        <f>'Region - Nashik Data'!O137</f>
        <v>Online</v>
      </c>
      <c r="P151" s="1" t="str">
        <f>'Region - Nashik Data'!P137</f>
        <v>Fully Completed</v>
      </c>
      <c r="Q151" s="1">
        <f>'Region - Nashik Data'!Q137</f>
        <v>0</v>
      </c>
      <c r="R151" s="1">
        <f>'Region - Nashik Data'!R137</f>
        <v>0</v>
      </c>
      <c r="S151" s="1">
        <f>'Region - Nashik Data'!S137</f>
        <v>1</v>
      </c>
      <c r="T151" s="1">
        <f>'Region - Nashik Data'!T137</f>
        <v>0</v>
      </c>
      <c r="U151" s="1">
        <f>'Region - Nashik Data'!U137</f>
        <v>0</v>
      </c>
      <c r="V151" s="1">
        <f>'Region - Nashik Data'!V137</f>
        <v>0</v>
      </c>
    </row>
    <row r="152" spans="1:22" ht="16" x14ac:dyDescent="0.4">
      <c r="A152" s="1">
        <f>'Region - Nashik Data'!A138</f>
        <v>137</v>
      </c>
      <c r="B152" s="1" t="str">
        <f>'Region - Nashik Data'!B138</f>
        <v>Nashik</v>
      </c>
      <c r="C152" s="1" t="str">
        <f>'Region - Nashik Data'!C138</f>
        <v>W M Nashik</v>
      </c>
      <c r="D152" s="1" t="str">
        <f>'Region - Nashik Data'!D138</f>
        <v>Malegaon</v>
      </c>
      <c r="E152" s="1" t="str">
        <f>'Region - Nashik Data'!E138</f>
        <v>Chandwad</v>
      </c>
      <c r="F152" s="1" t="str">
        <f>'Region - Nashik Data'!F138</f>
        <v>20086730</v>
      </c>
      <c r="G152" s="1" t="str">
        <f>'Region - Nashik Data'!G138</f>
        <v>Retro.Chandwad and WSS 44 villages. Ta. Chandwad</v>
      </c>
      <c r="H152" s="1" t="str">
        <f>'Region - Nashik Data'!H138</f>
        <v>Dighwad</v>
      </c>
      <c r="I152" s="1" t="str">
        <f>'Region - Nashik Data'!I138</f>
        <v>Existing 1.25 LL ESR</v>
      </c>
      <c r="J152" s="1" t="str">
        <f>'Region - Nashik Data'!J138</f>
        <v>Connected</v>
      </c>
      <c r="K152" s="1" t="str">
        <f>'Region - Nashik Data'!K138</f>
        <v>Not</v>
      </c>
      <c r="L152" s="1" t="str">
        <f>'Region - Nashik Data'!L138</f>
        <v>Not</v>
      </c>
      <c r="M152" s="1" t="str">
        <f>'Region - Nashik Data'!M138</f>
        <v>Online</v>
      </c>
      <c r="N152" s="1" t="str">
        <f>'Region - Nashik Data'!N138</f>
        <v>N/A</v>
      </c>
      <c r="O152" s="1" t="str">
        <f>'Region - Nashik Data'!O138</f>
        <v>N/A</v>
      </c>
      <c r="P152" s="1" t="str">
        <f>'Region - Nashik Data'!P138</f>
        <v>In Progress</v>
      </c>
      <c r="Q152" s="1">
        <f>'Region - Nashik Data'!Q138</f>
        <v>0</v>
      </c>
      <c r="R152" s="1">
        <f>'Region - Nashik Data'!R138</f>
        <v>0</v>
      </c>
      <c r="S152" s="1">
        <f>'Region - Nashik Data'!S138</f>
        <v>0</v>
      </c>
      <c r="T152" s="1">
        <f>'Region - Nashik Data'!T138</f>
        <v>0</v>
      </c>
      <c r="U152" s="1">
        <f>'Region - Nashik Data'!U138</f>
        <v>0</v>
      </c>
      <c r="V152" s="1">
        <f>'Region - Nashik Data'!V138</f>
        <v>0</v>
      </c>
    </row>
    <row r="153" spans="1:22" ht="16" x14ac:dyDescent="0.4">
      <c r="A153" s="1">
        <f>'Region - Nashik Data'!A139</f>
        <v>138</v>
      </c>
      <c r="B153" s="1" t="str">
        <f>'Region - Nashik Data'!B139</f>
        <v>Ahmednagar</v>
      </c>
      <c r="C153" s="1" t="str">
        <f>'Region - Nashik Data'!C139</f>
        <v>Ahmednagar</v>
      </c>
      <c r="D153" s="1" t="str">
        <f>'Region - Nashik Data'!D139</f>
        <v>Ahmednagar</v>
      </c>
      <c r="E153" s="1" t="str">
        <f>'Region - Nashik Data'!E139</f>
        <v>Nagar</v>
      </c>
      <c r="F153" s="1" t="str">
        <f>'Region - Nashik Data'!F139</f>
        <v>20046296</v>
      </c>
      <c r="G153" s="1" t="str">
        <f>'Region - Nashik Data'!G139</f>
        <v>Burhannagar &amp; 45 Villages Retro RRWSS</v>
      </c>
      <c r="H153" s="1" t="str">
        <f>'Region - Nashik Data'!H139</f>
        <v>Pimpalgaon Malvi</v>
      </c>
      <c r="I153" s="1" t="str">
        <f>'Region - Nashik Data'!I139</f>
        <v>Existing 0.75 LL ESR</v>
      </c>
      <c r="J153" s="1" t="str">
        <f>'Region - Nashik Data'!J139</f>
        <v>Connected</v>
      </c>
      <c r="K153" s="1" t="str">
        <f>'Region - Nashik Data'!K139</f>
        <v>Not</v>
      </c>
      <c r="L153" s="1" t="str">
        <f>'Region - Nashik Data'!L139</f>
        <v>Connected</v>
      </c>
      <c r="M153" s="1" t="str">
        <f>'Region - Nashik Data'!M139</f>
        <v>Online</v>
      </c>
      <c r="N153" s="1" t="str">
        <f>'Region - Nashik Data'!N139</f>
        <v>N/A</v>
      </c>
      <c r="O153" s="1" t="str">
        <f>'Region - Nashik Data'!O139</f>
        <v>Online</v>
      </c>
      <c r="P153" s="1" t="str">
        <f>'Region - Nashik Data'!P139</f>
        <v>In Progress</v>
      </c>
      <c r="Q153" s="1">
        <f>'Region - Nashik Data'!Q139</f>
        <v>0</v>
      </c>
      <c r="R153" s="1">
        <f>'Region - Nashik Data'!R139</f>
        <v>0</v>
      </c>
      <c r="S153" s="1">
        <f>'Region - Nashik Data'!S139</f>
        <v>0</v>
      </c>
      <c r="T153" s="1">
        <f>'Region - Nashik Data'!T139</f>
        <v>0</v>
      </c>
      <c r="U153" s="1">
        <f>'Region - Nashik Data'!U139</f>
        <v>0</v>
      </c>
      <c r="V153" s="1">
        <f>'Region - Nashik Data'!V139</f>
        <v>0</v>
      </c>
    </row>
    <row r="154" spans="1:22" ht="16" x14ac:dyDescent="0.4">
      <c r="A154" s="1">
        <f>'Region - Nashik Data'!A140</f>
        <v>139</v>
      </c>
      <c r="B154" s="1" t="str">
        <f>'Region - Nashik Data'!B140</f>
        <v>Jalgaon</v>
      </c>
      <c r="C154" s="1" t="str">
        <f>'Region - Nashik Data'!C140</f>
        <v>Jalgaon</v>
      </c>
      <c r="D154" s="1" t="str">
        <f>'Region - Nashik Data'!D140</f>
        <v>Erandol</v>
      </c>
      <c r="E154" s="1" t="str">
        <f>'Region - Nashik Data'!E140</f>
        <v>Dharangaon</v>
      </c>
      <c r="F154" s="1" t="str">
        <f>'Region - Nashik Data'!F140</f>
        <v>20061165</v>
      </c>
      <c r="G154" s="1" t="str">
        <f>'Region - Nashik Data'!G140</f>
        <v>Paldhi (bk&amp; Kh) RR Tal DHARANGAON</v>
      </c>
      <c r="H154" s="1" t="str">
        <f>'Region - Nashik Data'!H140</f>
        <v>Paldhi Kh.</v>
      </c>
      <c r="I154" s="1" t="str">
        <f>'Region - Nashik Data'!I140</f>
        <v>Existing 2.30 LL ESR</v>
      </c>
      <c r="J154" s="1" t="str">
        <f>'Region - Nashik Data'!J140</f>
        <v>Connected</v>
      </c>
      <c r="K154" s="1" t="str">
        <f>'Region - Nashik Data'!K140</f>
        <v>Connected</v>
      </c>
      <c r="L154" s="1" t="str">
        <f>'Region - Nashik Data'!L140</f>
        <v>Connected</v>
      </c>
      <c r="M154" s="1" t="str">
        <f>'Region - Nashik Data'!M140</f>
        <v>Online</v>
      </c>
      <c r="N154" s="1" t="str">
        <f>'Region - Nashik Data'!N140</f>
        <v>Online</v>
      </c>
      <c r="O154" s="1" t="str">
        <f>'Region - Nashik Data'!O140</f>
        <v>Online</v>
      </c>
      <c r="P154" s="1" t="str">
        <f>'Region - Nashik Data'!P140</f>
        <v>Fully Completed</v>
      </c>
      <c r="Q154" s="1">
        <f>'Region - Nashik Data'!Q140</f>
        <v>0</v>
      </c>
      <c r="R154" s="1">
        <f>'Region - Nashik Data'!R140</f>
        <v>0</v>
      </c>
      <c r="S154" s="1">
        <f>'Region - Nashik Data'!S140</f>
        <v>0</v>
      </c>
      <c r="T154" s="1">
        <f>'Region - Nashik Data'!T140</f>
        <v>0</v>
      </c>
      <c r="U154" s="1">
        <f>'Region - Nashik Data'!U140</f>
        <v>0</v>
      </c>
      <c r="V154" s="1">
        <f>'Region - Nashik Data'!V140</f>
        <v>0</v>
      </c>
    </row>
    <row r="155" spans="1:22" ht="16" x14ac:dyDescent="0.4">
      <c r="A155" s="1">
        <f>'Region - Nashik Data'!A141</f>
        <v>140</v>
      </c>
      <c r="B155" s="1" t="str">
        <f>'Region - Nashik Data'!B141</f>
        <v>Nashik</v>
      </c>
      <c r="C155" s="1" t="str">
        <f>'Region - Nashik Data'!C141</f>
        <v>Nashik</v>
      </c>
      <c r="D155" s="1" t="str">
        <f>'Region - Nashik Data'!D141</f>
        <v>Malegaon</v>
      </c>
      <c r="E155" s="1" t="str">
        <f>'Region - Nashik Data'!E141</f>
        <v>Nandgaon</v>
      </c>
      <c r="F155" s="1" t="str">
        <f>'Region - Nashik Data'!F141</f>
        <v>20037448</v>
      </c>
      <c r="G155" s="1" t="str">
        <f>'Region - Nashik Data'!G141</f>
        <v>78 villages in Nandgaon, Malegaon and Deola talukas</v>
      </c>
      <c r="H155" s="1" t="str">
        <f>'Region - Nashik Data'!H141</f>
        <v>Saundane</v>
      </c>
      <c r="I155" s="1" t="str">
        <f>'Region - Nashik Data'!I141</f>
        <v>Existing 2.5 LL ESR</v>
      </c>
      <c r="J155" s="1" t="str">
        <f>'Region - Nashik Data'!J141</f>
        <v>Connected</v>
      </c>
      <c r="K155" s="1" t="str">
        <f>'Region - Nashik Data'!K141</f>
        <v>Not</v>
      </c>
      <c r="L155" s="1" t="str">
        <f>'Region - Nashik Data'!L141</f>
        <v>Connected</v>
      </c>
      <c r="M155" s="1" t="str">
        <f>'Region - Nashik Data'!M141</f>
        <v>Online</v>
      </c>
      <c r="N155" s="1" t="str">
        <f>'Region - Nashik Data'!N141</f>
        <v>N/A</v>
      </c>
      <c r="O155" s="1" t="str">
        <f>'Region - Nashik Data'!O141</f>
        <v>Online</v>
      </c>
      <c r="P155" s="1" t="str">
        <f>'Region - Nashik Data'!P141</f>
        <v>In Progress</v>
      </c>
      <c r="Q155" s="1">
        <f>'Region - Nashik Data'!Q141</f>
        <v>0</v>
      </c>
      <c r="R155" s="1">
        <f>'Region - Nashik Data'!R141</f>
        <v>0</v>
      </c>
      <c r="S155" s="1">
        <f>'Region - Nashik Data'!S141</f>
        <v>0</v>
      </c>
      <c r="T155" s="1">
        <f>'Region - Nashik Data'!T141</f>
        <v>0</v>
      </c>
      <c r="U155" s="1">
        <f>'Region - Nashik Data'!U141</f>
        <v>0</v>
      </c>
      <c r="V155" s="1">
        <f>'Region - Nashik Data'!V141</f>
        <v>0</v>
      </c>
    </row>
    <row r="156" spans="1:22" ht="16" x14ac:dyDescent="0.4">
      <c r="A156" s="1">
        <f>'Region - Nashik Data'!A142</f>
        <v>141</v>
      </c>
      <c r="B156" s="1" t="str">
        <f>'Region - Nashik Data'!B142</f>
        <v>Nashik</v>
      </c>
      <c r="C156" s="1" t="str">
        <f>'Region - Nashik Data'!C142</f>
        <v>Nashik</v>
      </c>
      <c r="D156" s="1" t="str">
        <f>'Region - Nashik Data'!D142</f>
        <v>Manmad</v>
      </c>
      <c r="E156" s="1" t="str">
        <f>'Region - Nashik Data'!E142</f>
        <v>Nifad</v>
      </c>
      <c r="F156" s="1" t="str">
        <f>'Region - Nashik Data'!F142</f>
        <v>456654</v>
      </c>
      <c r="G156" s="1" t="str">
        <f>'Region - Nashik Data'!G142</f>
        <v>Retro. Lasalgaon Vinchur 16 Villages, Tal. Nifad</v>
      </c>
      <c r="H156" s="1" t="str">
        <f>'Region - Nashik Data'!H142</f>
        <v>Vishnu Nagar</v>
      </c>
      <c r="I156" s="1" t="str">
        <f>'Region - Nashik Data'!I142</f>
        <v>Existing 0.50 LL ESR</v>
      </c>
      <c r="J156" s="1" t="str">
        <f>'Region - Nashik Data'!J142</f>
        <v>Connected</v>
      </c>
      <c r="K156" s="1" t="str">
        <f>'Region - Nashik Data'!K142</f>
        <v>Connected</v>
      </c>
      <c r="L156" s="1" t="str">
        <f>'Region - Nashik Data'!L142</f>
        <v>Connected</v>
      </c>
      <c r="M156" s="1" t="str">
        <f>'Region - Nashik Data'!M142</f>
        <v>Online</v>
      </c>
      <c r="N156" s="1" t="str">
        <f>'Region - Nashik Data'!N142</f>
        <v>Offline</v>
      </c>
      <c r="O156" s="1" t="str">
        <f>'Region - Nashik Data'!O142</f>
        <v>Online</v>
      </c>
      <c r="P156" s="1" t="str">
        <f>'Region - Nashik Data'!P142</f>
        <v>Fully Completed</v>
      </c>
      <c r="Q156" s="1">
        <f>'Region - Nashik Data'!Q142</f>
        <v>0</v>
      </c>
      <c r="R156" s="1">
        <f>'Region - Nashik Data'!R142</f>
        <v>0</v>
      </c>
      <c r="S156" s="1">
        <f>'Region - Nashik Data'!S142</f>
        <v>0</v>
      </c>
      <c r="T156" s="1">
        <f>'Region - Nashik Data'!T142</f>
        <v>1</v>
      </c>
      <c r="U156" s="1">
        <f>'Region - Nashik Data'!U142</f>
        <v>0</v>
      </c>
      <c r="V156" s="1">
        <f>'Region - Nashik Data'!V142</f>
        <v>0</v>
      </c>
    </row>
    <row r="157" spans="1:22" ht="16" x14ac:dyDescent="0.4">
      <c r="A157" s="1">
        <f>'Region - Nashik Data'!A143</f>
        <v>142</v>
      </c>
      <c r="B157" s="1" t="str">
        <f>'Region - Nashik Data'!B143</f>
        <v>Nashik</v>
      </c>
      <c r="C157" s="1" t="str">
        <f>'Region - Nashik Data'!C143</f>
        <v>W M Nashik</v>
      </c>
      <c r="D157" s="1" t="str">
        <f>'Region - Nashik Data'!D143</f>
        <v>Malegaon</v>
      </c>
      <c r="E157" s="1" t="str">
        <f>'Region - Nashik Data'!E143</f>
        <v>Chandwad</v>
      </c>
      <c r="F157" s="1" t="str">
        <f>'Region - Nashik Data'!F143</f>
        <v>20086730</v>
      </c>
      <c r="G157" s="1" t="str">
        <f>'Region - Nashik Data'!G143</f>
        <v>Retro.Chandwad and WSS 44 villages. Ta. Chandwad</v>
      </c>
      <c r="H157" s="1" t="str">
        <f>'Region - Nashik Data'!H143</f>
        <v>Mangrul</v>
      </c>
      <c r="I157" s="1" t="str">
        <f>'Region - Nashik Data'!I143</f>
        <v>Existing 1.00 LL ESR</v>
      </c>
      <c r="J157" s="1" t="str">
        <f>'Region - Nashik Data'!J143</f>
        <v>Connected</v>
      </c>
      <c r="K157" s="1" t="str">
        <f>'Region - Nashik Data'!K143</f>
        <v>Connected</v>
      </c>
      <c r="L157" s="1" t="str">
        <f>'Region - Nashik Data'!L143</f>
        <v>Connected</v>
      </c>
      <c r="M157" s="1" t="str">
        <f>'Region - Nashik Data'!M143</f>
        <v>Online</v>
      </c>
      <c r="N157" s="1" t="str">
        <f>'Region - Nashik Data'!N143</f>
        <v>Offline</v>
      </c>
      <c r="O157" s="1" t="str">
        <f>'Region - Nashik Data'!O143</f>
        <v>Offline</v>
      </c>
      <c r="P157" s="1" t="str">
        <f>'Region - Nashik Data'!P143</f>
        <v>Fully Completed</v>
      </c>
      <c r="Q157" s="1">
        <f>'Region - Nashik Data'!Q143</f>
        <v>0</v>
      </c>
      <c r="R157" s="1">
        <f>'Region - Nashik Data'!R143</f>
        <v>0</v>
      </c>
      <c r="S157" s="1">
        <f>'Region - Nashik Data'!S143</f>
        <v>0</v>
      </c>
      <c r="T157" s="1">
        <f>'Region - Nashik Data'!T143</f>
        <v>1</v>
      </c>
      <c r="U157" s="1">
        <f>'Region - Nashik Data'!U143</f>
        <v>0</v>
      </c>
      <c r="V157" s="1">
        <f>'Region - Nashik Data'!V143</f>
        <v>1</v>
      </c>
    </row>
    <row r="158" spans="1:22" ht="16" x14ac:dyDescent="0.4">
      <c r="A158" s="1">
        <f>'Region - Nashik Data'!A144</f>
        <v>143</v>
      </c>
      <c r="B158" s="1" t="str">
        <f>'Region - Nashik Data'!B144</f>
        <v>Nashik</v>
      </c>
      <c r="C158" s="1" t="str">
        <f>'Region - Nashik Data'!C144</f>
        <v>Nashik</v>
      </c>
      <c r="D158" s="1" t="str">
        <f>'Region - Nashik Data'!D144</f>
        <v>Malegaon</v>
      </c>
      <c r="E158" s="1" t="str">
        <f>'Region - Nashik Data'!E144</f>
        <v>Malegaon</v>
      </c>
      <c r="F158" s="1" t="str">
        <f>'Region - Nashik Data'!F144</f>
        <v>20037448</v>
      </c>
      <c r="G158" s="1" t="str">
        <f>'Region - Nashik Data'!G144</f>
        <v>78 villages in Nandgaon, Malegaon and Deola talukas</v>
      </c>
      <c r="H158" s="1" t="str">
        <f>'Region - Nashik Data'!H144</f>
        <v>Ghodegaon</v>
      </c>
      <c r="I158" s="1" t="str">
        <f>'Region - Nashik Data'!I144</f>
        <v>Existing 0.50 LL ESR</v>
      </c>
      <c r="J158" s="1" t="str">
        <f>'Region - Nashik Data'!J144</f>
        <v>Connected</v>
      </c>
      <c r="K158" s="1" t="str">
        <f>'Region - Nashik Data'!K144</f>
        <v>Connected</v>
      </c>
      <c r="L158" s="1" t="str">
        <f>'Region - Nashik Data'!L144</f>
        <v>Connected</v>
      </c>
      <c r="M158" s="1" t="str">
        <f>'Region - Nashik Data'!M144</f>
        <v>Offline</v>
      </c>
      <c r="N158" s="1" t="str">
        <f>'Region - Nashik Data'!N144</f>
        <v>Offline</v>
      </c>
      <c r="O158" s="1" t="str">
        <f>'Region - Nashik Data'!O144</f>
        <v>Online</v>
      </c>
      <c r="P158" s="1" t="str">
        <f>'Region - Nashik Data'!P144</f>
        <v>Fully Completed</v>
      </c>
      <c r="Q158" s="1">
        <f>'Region - Nashik Data'!Q144</f>
        <v>0</v>
      </c>
      <c r="R158" s="1">
        <f>'Region - Nashik Data'!R144</f>
        <v>0</v>
      </c>
      <c r="S158" s="1">
        <f>'Region - Nashik Data'!S144</f>
        <v>0</v>
      </c>
      <c r="T158" s="1">
        <f>'Region - Nashik Data'!T144</f>
        <v>1</v>
      </c>
      <c r="U158" s="1">
        <f>'Region - Nashik Data'!U144</f>
        <v>0</v>
      </c>
      <c r="V158" s="1">
        <f>'Region - Nashik Data'!V144</f>
        <v>0</v>
      </c>
    </row>
    <row r="159" spans="1:22" ht="16" x14ac:dyDescent="0.4">
      <c r="A159" s="1">
        <f>'Region - Nashik Data'!A145</f>
        <v>144</v>
      </c>
      <c r="B159" s="1" t="str">
        <f>'Region - Nashik Data'!B145</f>
        <v>Ahmednagar</v>
      </c>
      <c r="C159" s="1" t="str">
        <f>'Region - Nashik Data'!C145</f>
        <v>Sangamner</v>
      </c>
      <c r="D159" s="1" t="str">
        <f>'Region - Nashik Data'!D145</f>
        <v>Sangamner</v>
      </c>
      <c r="E159" s="1" t="str">
        <f>'Region - Nashik Data'!E145</f>
        <v>Sangamner</v>
      </c>
      <c r="F159" s="1" t="str">
        <f>'Region - Nashik Data'!F145</f>
        <v>7937337</v>
      </c>
      <c r="G159" s="1" t="str">
        <f>'Region - Nashik Data'!G145</f>
        <v>Retro.Nimon and 4 villages, Tal. Sangamner</v>
      </c>
      <c r="H159" s="1" t="str">
        <f>'Region - Nashik Data'!H145</f>
        <v>hilllock</v>
      </c>
      <c r="I159" s="1" t="str">
        <f>'Region - Nashik Data'!I145</f>
        <v>Existing 3 LL MBR-Outlet-1</v>
      </c>
      <c r="J159" s="1" t="str">
        <f>'Region - Nashik Data'!J145</f>
        <v>Not</v>
      </c>
      <c r="K159" s="1" t="str">
        <f>'Region - Nashik Data'!K145</f>
        <v>Not</v>
      </c>
      <c r="L159" s="1" t="str">
        <f>'Region - Nashik Data'!L145</f>
        <v>Connected</v>
      </c>
      <c r="M159" s="1" t="str">
        <f>'Region - Nashik Data'!M145</f>
        <v>N/A</v>
      </c>
      <c r="N159" s="1" t="str">
        <f>'Region - Nashik Data'!N145</f>
        <v>N/A</v>
      </c>
      <c r="O159" s="1" t="str">
        <f>'Region - Nashik Data'!O145</f>
        <v>Online</v>
      </c>
      <c r="P159" s="1" t="str">
        <f>'Region - Nashik Data'!P145</f>
        <v>In Progress</v>
      </c>
      <c r="Q159" s="1">
        <f>'Region - Nashik Data'!Q145</f>
        <v>0</v>
      </c>
      <c r="R159" s="1">
        <f>'Region - Nashik Data'!R145</f>
        <v>0</v>
      </c>
      <c r="S159" s="1">
        <f>'Region - Nashik Data'!S145</f>
        <v>0</v>
      </c>
      <c r="T159" s="1">
        <f>'Region - Nashik Data'!T145</f>
        <v>0</v>
      </c>
      <c r="U159" s="1">
        <f>'Region - Nashik Data'!U145</f>
        <v>0</v>
      </c>
      <c r="V159" s="1">
        <f>'Region - Nashik Data'!V145</f>
        <v>0</v>
      </c>
    </row>
    <row r="160" spans="1:22" ht="16" x14ac:dyDescent="0.4">
      <c r="A160" s="1">
        <f>'Region - Nashik Data'!A146</f>
        <v>145</v>
      </c>
      <c r="B160" s="1" t="str">
        <f>'Region - Nashik Data'!B146</f>
        <v>Nashik</v>
      </c>
      <c r="C160" s="1" t="str">
        <f>'Region - Nashik Data'!C146</f>
        <v>W M Nashik</v>
      </c>
      <c r="D160" s="1" t="str">
        <f>'Region - Nashik Data'!D146</f>
        <v>Malegaon</v>
      </c>
      <c r="E160" s="1" t="str">
        <f>'Region - Nashik Data'!E146</f>
        <v>Malegaon</v>
      </c>
      <c r="F160" s="1" t="str">
        <f>'Region - Nashik Data'!F146</f>
        <v>20018682</v>
      </c>
      <c r="G160" s="1" t="str">
        <f>'Region - Nashik Data'!G146</f>
        <v>Dhahiwal &amp;25 Villages WSS Tal Malegaon</v>
      </c>
      <c r="H160" s="1" t="str">
        <f>'Region - Nashik Data'!H146</f>
        <v>Dahiwal</v>
      </c>
      <c r="I160" s="1" t="str">
        <f>'Region - Nashik Data'!I146</f>
        <v>Existing 1.5 LL ESR</v>
      </c>
      <c r="J160" s="1" t="str">
        <f>'Region - Nashik Data'!J146</f>
        <v>Connected</v>
      </c>
      <c r="K160" s="1" t="str">
        <f>'Region - Nashik Data'!K146</f>
        <v>Connected</v>
      </c>
      <c r="L160" s="1" t="str">
        <f>'Region - Nashik Data'!L146</f>
        <v>Connected</v>
      </c>
      <c r="M160" s="1" t="str">
        <f>'Region - Nashik Data'!M146</f>
        <v>Online</v>
      </c>
      <c r="N160" s="1" t="str">
        <f>'Region - Nashik Data'!N146</f>
        <v>Online</v>
      </c>
      <c r="O160" s="1" t="str">
        <f>'Region - Nashik Data'!O146</f>
        <v>Online</v>
      </c>
      <c r="P160" s="1" t="str">
        <f>'Region - Nashik Data'!P146</f>
        <v>Fully Completed</v>
      </c>
      <c r="Q160" s="1">
        <f>'Region - Nashik Data'!Q146</f>
        <v>0</v>
      </c>
      <c r="R160" s="1">
        <f>'Region - Nashik Data'!R146</f>
        <v>0</v>
      </c>
      <c r="S160" s="1">
        <f>'Region - Nashik Data'!S146</f>
        <v>0</v>
      </c>
      <c r="T160" s="1">
        <f>'Region - Nashik Data'!T146</f>
        <v>0</v>
      </c>
      <c r="U160" s="1">
        <f>'Region - Nashik Data'!U146</f>
        <v>0</v>
      </c>
      <c r="V160" s="1">
        <f>'Region - Nashik Data'!V146</f>
        <v>0</v>
      </c>
    </row>
    <row r="161" spans="1:22" ht="16" x14ac:dyDescent="0.4">
      <c r="A161" s="1">
        <f>'Region - Nashik Data'!A147</f>
        <v>146</v>
      </c>
      <c r="B161" s="1" t="str">
        <f>'Region - Nashik Data'!B147</f>
        <v>Ahmednagar</v>
      </c>
      <c r="C161" s="1" t="str">
        <f>'Region - Nashik Data'!C147</f>
        <v>Ahmednagar</v>
      </c>
      <c r="D161" s="1" t="str">
        <f>'Region - Nashik Data'!D147</f>
        <v>Ahmednagar</v>
      </c>
      <c r="E161" s="1" t="str">
        <f>'Region - Nashik Data'!E147</f>
        <v>Nagar</v>
      </c>
      <c r="F161" s="1" t="str">
        <f>'Region - Nashik Data'!F147</f>
        <v>20046296</v>
      </c>
      <c r="G161" s="1" t="str">
        <f>'Region - Nashik Data'!G147</f>
        <v>Burhannagar &amp; 45 Villages Retro RRWSS</v>
      </c>
      <c r="H161" s="1" t="str">
        <f>'Region - Nashik Data'!H147</f>
        <v>Kapurwadi</v>
      </c>
      <c r="I161" s="1" t="str">
        <f>'Region - Nashik Data'!I147</f>
        <v>Existing 1.00 LL ESR</v>
      </c>
      <c r="J161" s="1" t="str">
        <f>'Region - Nashik Data'!J147</f>
        <v>Connected</v>
      </c>
      <c r="K161" s="1" t="str">
        <f>'Region - Nashik Data'!K147</f>
        <v>Connected</v>
      </c>
      <c r="L161" s="1" t="str">
        <f>'Region - Nashik Data'!L147</f>
        <v>Not</v>
      </c>
      <c r="M161" s="1" t="str">
        <f>'Region - Nashik Data'!M147</f>
        <v>Online</v>
      </c>
      <c r="N161" s="1" t="str">
        <f>'Region - Nashik Data'!N147</f>
        <v>Offline</v>
      </c>
      <c r="O161" s="1" t="str">
        <f>'Region - Nashik Data'!O147</f>
        <v>N/A</v>
      </c>
      <c r="P161" s="1" t="str">
        <f>'Region - Nashik Data'!P147</f>
        <v>In Progress</v>
      </c>
      <c r="Q161" s="1">
        <f>'Region - Nashik Data'!Q147</f>
        <v>0</v>
      </c>
      <c r="R161" s="1">
        <f>'Region - Nashik Data'!R147</f>
        <v>0</v>
      </c>
      <c r="S161" s="1">
        <f>'Region - Nashik Data'!S147</f>
        <v>0</v>
      </c>
      <c r="T161" s="1">
        <f>'Region - Nashik Data'!T147</f>
        <v>1</v>
      </c>
      <c r="U161" s="1">
        <f>'Region - Nashik Data'!U147</f>
        <v>0</v>
      </c>
      <c r="V161" s="1">
        <f>'Region - Nashik Data'!V147</f>
        <v>0</v>
      </c>
    </row>
    <row r="162" spans="1:22" ht="16" x14ac:dyDescent="0.4">
      <c r="A162" s="1">
        <f>'Region - Nashik Data'!A148</f>
        <v>147</v>
      </c>
      <c r="B162" s="1" t="str">
        <f>'Region - Nashik Data'!B148</f>
        <v>Nashik</v>
      </c>
      <c r="C162" s="1" t="str">
        <f>'Region - Nashik Data'!C148</f>
        <v>W M Nashik</v>
      </c>
      <c r="D162" s="1" t="str">
        <f>'Region - Nashik Data'!D148</f>
        <v>W.M.Nashik</v>
      </c>
      <c r="E162" s="1" t="str">
        <f>'Region - Nashik Data'!E148</f>
        <v>Dindori</v>
      </c>
      <c r="F162" s="1" t="str">
        <f>'Region - Nashik Data'!F148</f>
        <v>20039676</v>
      </c>
      <c r="G162" s="1" t="str">
        <f>'Region - Nashik Data'!G148</f>
        <v>Mulane &amp; 3Villages RRWSS Tal. Dindori</v>
      </c>
      <c r="H162" s="1" t="str">
        <f>'Region - Nashik Data'!H148</f>
        <v>Talegaon Vani</v>
      </c>
      <c r="I162" s="1" t="str">
        <f>'Region - Nashik Data'!I148</f>
        <v>Existing 0.75 LL ESR</v>
      </c>
      <c r="J162" s="1" t="str">
        <f>'Region - Nashik Data'!J148</f>
        <v>Connected</v>
      </c>
      <c r="K162" s="1" t="str">
        <f>'Region - Nashik Data'!K148</f>
        <v>Connected</v>
      </c>
      <c r="L162" s="1" t="str">
        <f>'Region - Nashik Data'!L148</f>
        <v>Connected</v>
      </c>
      <c r="M162" s="1" t="str">
        <f>'Region - Nashik Data'!M148</f>
        <v>Offline</v>
      </c>
      <c r="N162" s="1" t="str">
        <f>'Region - Nashik Data'!N148</f>
        <v>Offline</v>
      </c>
      <c r="O162" s="1" t="str">
        <f>'Region - Nashik Data'!O148</f>
        <v>Online</v>
      </c>
      <c r="P162" s="1" t="str">
        <f>'Region - Nashik Data'!P148</f>
        <v>Fully Completed</v>
      </c>
      <c r="Q162" s="1">
        <f>'Region - Nashik Data'!Q148</f>
        <v>0</v>
      </c>
      <c r="R162" s="1">
        <f>'Region - Nashik Data'!R148</f>
        <v>0</v>
      </c>
      <c r="S162" s="1">
        <f>'Region - Nashik Data'!S148</f>
        <v>1</v>
      </c>
      <c r="T162" s="1">
        <f>'Region - Nashik Data'!T148</f>
        <v>0</v>
      </c>
      <c r="U162" s="1">
        <f>'Region - Nashik Data'!U148</f>
        <v>0</v>
      </c>
      <c r="V162" s="1">
        <f>'Region - Nashik Data'!V148</f>
        <v>0</v>
      </c>
    </row>
    <row r="163" spans="1:22" ht="16" x14ac:dyDescent="0.4">
      <c r="A163" s="1">
        <f>'Region - Nashik Data'!A149</f>
        <v>148</v>
      </c>
      <c r="B163" s="1" t="str">
        <f>'Region - Nashik Data'!B149</f>
        <v>Nashik</v>
      </c>
      <c r="C163" s="1" t="str">
        <f>'Region - Nashik Data'!C149</f>
        <v>W M Nashik</v>
      </c>
      <c r="D163" s="1" t="str">
        <f>'Region - Nashik Data'!D149</f>
        <v>Malegaon</v>
      </c>
      <c r="E163" s="1" t="str">
        <f>'Region - Nashik Data'!E149</f>
        <v>Chandwad</v>
      </c>
      <c r="F163" s="1" t="str">
        <f>'Region - Nashik Data'!F149</f>
        <v>20086730</v>
      </c>
      <c r="G163" s="1" t="str">
        <f>'Region - Nashik Data'!G149</f>
        <v>Retro.Chandwad and WSS 44 villages. Ta. Chandwad</v>
      </c>
      <c r="H163" s="1" t="str">
        <f>'Region - Nashik Data'!H149</f>
        <v>Vadalibhoi</v>
      </c>
      <c r="I163" s="1" t="str">
        <f>'Region - Nashik Data'!I149</f>
        <v>Existing 2 LL ESR</v>
      </c>
      <c r="J163" s="1" t="str">
        <f>'Region - Nashik Data'!J149</f>
        <v>Not</v>
      </c>
      <c r="K163" s="1" t="str">
        <f>'Region - Nashik Data'!K149</f>
        <v>Connected</v>
      </c>
      <c r="L163" s="1" t="str">
        <f>'Region - Nashik Data'!L149</f>
        <v>Not</v>
      </c>
      <c r="M163" s="1" t="str">
        <f>'Region - Nashik Data'!M149</f>
        <v>N/A</v>
      </c>
      <c r="N163" s="1" t="str">
        <f>'Region - Nashik Data'!N149</f>
        <v>Online</v>
      </c>
      <c r="O163" s="1" t="str">
        <f>'Region - Nashik Data'!O149</f>
        <v>N/A</v>
      </c>
      <c r="P163" s="1" t="str">
        <f>'Region - Nashik Data'!P149</f>
        <v>In Progress</v>
      </c>
      <c r="Q163" s="1">
        <f>'Region - Nashik Data'!Q149</f>
        <v>0</v>
      </c>
      <c r="R163" s="1">
        <f>'Region - Nashik Data'!R149</f>
        <v>0</v>
      </c>
      <c r="S163" s="1">
        <f>'Region - Nashik Data'!S149</f>
        <v>0</v>
      </c>
      <c r="T163" s="1">
        <f>'Region - Nashik Data'!T149</f>
        <v>0</v>
      </c>
      <c r="U163" s="1">
        <f>'Region - Nashik Data'!U149</f>
        <v>0</v>
      </c>
      <c r="V163" s="1">
        <f>'Region - Nashik Data'!V149</f>
        <v>0</v>
      </c>
    </row>
    <row r="164" spans="1:22" ht="16" x14ac:dyDescent="0.4">
      <c r="A164" s="1">
        <f>'Region - Nashik Data'!A150</f>
        <v>149</v>
      </c>
      <c r="B164" s="1" t="str">
        <f>'Region - Nashik Data'!B150</f>
        <v>Nashik</v>
      </c>
      <c r="C164" s="1" t="str">
        <f>'Region - Nashik Data'!C150</f>
        <v>Nashik</v>
      </c>
      <c r="D164" s="1" t="str">
        <f>'Region - Nashik Data'!D150</f>
        <v>Malegaon</v>
      </c>
      <c r="E164" s="1" t="str">
        <f>'Region - Nashik Data'!E150</f>
        <v>Nandgaon</v>
      </c>
      <c r="F164" s="1" t="str">
        <f>'Region - Nashik Data'!F150</f>
        <v>20037448</v>
      </c>
      <c r="G164" s="1" t="str">
        <f>'Region - Nashik Data'!G150</f>
        <v>78 villages in Nandgaon, Malegaon and Deola talukas</v>
      </c>
      <c r="H164" s="1" t="str">
        <f>'Region - Nashik Data'!H150</f>
        <v>Soygaon</v>
      </c>
      <c r="I164" s="1" t="str">
        <f>'Region - Nashik Data'!I150</f>
        <v>Existing 0.75 LL ESR</v>
      </c>
      <c r="J164" s="1" t="str">
        <f>'Region - Nashik Data'!J150</f>
        <v>Connected</v>
      </c>
      <c r="K164" s="1" t="str">
        <f>'Region - Nashik Data'!K150</f>
        <v>Connected</v>
      </c>
      <c r="L164" s="1" t="str">
        <f>'Region - Nashik Data'!L150</f>
        <v>Connected</v>
      </c>
      <c r="M164" s="1" t="str">
        <f>'Region - Nashik Data'!M150</f>
        <v>Online</v>
      </c>
      <c r="N164" s="1" t="str">
        <f>'Region - Nashik Data'!N150</f>
        <v>Offline</v>
      </c>
      <c r="O164" s="1" t="str">
        <f>'Region - Nashik Data'!O150</f>
        <v>Online</v>
      </c>
      <c r="P164" s="1" t="str">
        <f>'Region - Nashik Data'!P150</f>
        <v>Fully Completed</v>
      </c>
      <c r="Q164" s="1">
        <f>'Region - Nashik Data'!Q150</f>
        <v>0</v>
      </c>
      <c r="R164" s="1">
        <f>'Region - Nashik Data'!R150</f>
        <v>0</v>
      </c>
      <c r="S164" s="1">
        <f>'Region - Nashik Data'!S150</f>
        <v>0</v>
      </c>
      <c r="T164" s="1">
        <f>'Region - Nashik Data'!T150</f>
        <v>1</v>
      </c>
      <c r="U164" s="1">
        <f>'Region - Nashik Data'!U150</f>
        <v>0</v>
      </c>
      <c r="V164" s="1">
        <f>'Region - Nashik Data'!V150</f>
        <v>0</v>
      </c>
    </row>
    <row r="165" spans="1:22" ht="16" x14ac:dyDescent="0.4">
      <c r="A165" s="1">
        <f>'Region - Nashik Data'!A151</f>
        <v>150</v>
      </c>
      <c r="B165" s="1" t="str">
        <f>'Region - Nashik Data'!B151</f>
        <v>Nashik</v>
      </c>
      <c r="C165" s="1" t="str">
        <f>'Region - Nashik Data'!C151</f>
        <v>Nashik</v>
      </c>
      <c r="D165" s="1" t="str">
        <f>'Region - Nashik Data'!D151</f>
        <v>Manmad</v>
      </c>
      <c r="E165" s="1" t="str">
        <f>'Region - Nashik Data'!E151</f>
        <v>Nifad</v>
      </c>
      <c r="F165" s="1" t="str">
        <f>'Region - Nashik Data'!F151</f>
        <v>456654</v>
      </c>
      <c r="G165" s="1" t="str">
        <f>'Region - Nashik Data'!G151</f>
        <v>Retro. Lasalgaon Vinchur 16 Villages, Tal. Nifad</v>
      </c>
      <c r="H165" s="1" t="str">
        <f>'Region - Nashik Data'!H151</f>
        <v>Nimgaon Wakada</v>
      </c>
      <c r="I165" s="1" t="str">
        <f>'Region - Nashik Data'!I151</f>
        <v>Existing 1.50 LL ESR-OL 1</v>
      </c>
      <c r="J165" s="1" t="str">
        <f>'Region - Nashik Data'!J151</f>
        <v>Connected</v>
      </c>
      <c r="K165" s="1" t="str">
        <f>'Region - Nashik Data'!K151</f>
        <v>Connected</v>
      </c>
      <c r="L165" s="1" t="str">
        <f>'Region - Nashik Data'!L151</f>
        <v>Connected</v>
      </c>
      <c r="M165" s="1" t="str">
        <f>'Region - Nashik Data'!M151</f>
        <v>Online</v>
      </c>
      <c r="N165" s="1" t="str">
        <f>'Region - Nashik Data'!N151</f>
        <v>Offline</v>
      </c>
      <c r="O165" s="1" t="str">
        <f>'Region - Nashik Data'!O151</f>
        <v>Online</v>
      </c>
      <c r="P165" s="1" t="str">
        <f>'Region - Nashik Data'!P151</f>
        <v>Fully Completed</v>
      </c>
      <c r="Q165" s="1">
        <f>'Region - Nashik Data'!Q151</f>
        <v>0</v>
      </c>
      <c r="R165" s="1">
        <f>'Region - Nashik Data'!R151</f>
        <v>0</v>
      </c>
      <c r="S165" s="1">
        <f>'Region - Nashik Data'!S151</f>
        <v>0</v>
      </c>
      <c r="T165" s="1">
        <f>'Region - Nashik Data'!T151</f>
        <v>1</v>
      </c>
      <c r="U165" s="1">
        <f>'Region - Nashik Data'!U151</f>
        <v>0</v>
      </c>
      <c r="V165" s="1">
        <f>'Region - Nashik Data'!V151</f>
        <v>0</v>
      </c>
    </row>
    <row r="166" spans="1:22" ht="16" x14ac:dyDescent="0.4">
      <c r="A166" s="1">
        <f>'Region - Nashik Data'!A152</f>
        <v>151</v>
      </c>
      <c r="B166" s="1" t="str">
        <f>'Region - Nashik Data'!B152</f>
        <v>Jalgaon</v>
      </c>
      <c r="C166" s="1" t="str">
        <f>'Region - Nashik Data'!C152</f>
        <v>Jalgaon</v>
      </c>
      <c r="D166" s="1" t="str">
        <f>'Region - Nashik Data'!D152</f>
        <v>Erandol</v>
      </c>
      <c r="E166" s="1" t="str">
        <f>'Region - Nashik Data'!E152</f>
        <v>Chalisgaon</v>
      </c>
      <c r="F166" s="1" t="str">
        <f>'Region - Nashik Data'!F152</f>
        <v>20053796</v>
      </c>
      <c r="G166" s="1" t="str">
        <f>'Region - Nashik Data'!G152</f>
        <v>Dondigar-Rohini &amp; 15 Villages WSS</v>
      </c>
      <c r="H166" s="1" t="str">
        <f>'Region - Nashik Data'!H152</f>
        <v>Hirapur</v>
      </c>
      <c r="I166" s="1" t="str">
        <f>'Region - Nashik Data'!I152</f>
        <v>Existing 0.50 LL ESR</v>
      </c>
      <c r="J166" s="1" t="str">
        <f>'Region - Nashik Data'!J152</f>
        <v>Connected</v>
      </c>
      <c r="K166" s="1" t="str">
        <f>'Region - Nashik Data'!K152</f>
        <v>Connected</v>
      </c>
      <c r="L166" s="1" t="str">
        <f>'Region - Nashik Data'!L152</f>
        <v>Connected</v>
      </c>
      <c r="M166" s="1" t="str">
        <f>'Region - Nashik Data'!M152</f>
        <v>Online</v>
      </c>
      <c r="N166" s="1" t="str">
        <f>'Region - Nashik Data'!N152</f>
        <v>Offline</v>
      </c>
      <c r="O166" s="1" t="str">
        <f>'Region - Nashik Data'!O152</f>
        <v>Online</v>
      </c>
      <c r="P166" s="1" t="str">
        <f>'Region - Nashik Data'!P152</f>
        <v>Fully Completed</v>
      </c>
      <c r="Q166" s="1">
        <f>'Region - Nashik Data'!Q152</f>
        <v>0</v>
      </c>
      <c r="R166" s="1">
        <f>'Region - Nashik Data'!R152</f>
        <v>0</v>
      </c>
      <c r="S166" s="1">
        <f>'Region - Nashik Data'!S152</f>
        <v>0</v>
      </c>
      <c r="T166" s="1">
        <f>'Region - Nashik Data'!T152</f>
        <v>1</v>
      </c>
      <c r="U166" s="1">
        <f>'Region - Nashik Data'!U152</f>
        <v>0</v>
      </c>
      <c r="V166" s="1">
        <f>'Region - Nashik Data'!V152</f>
        <v>0</v>
      </c>
    </row>
    <row r="167" spans="1:22" ht="16" x14ac:dyDescent="0.4">
      <c r="A167" s="1">
        <f>'Region - Nashik Data'!A153</f>
        <v>152</v>
      </c>
      <c r="B167" s="1" t="str">
        <f>'Region - Nashik Data'!B153</f>
        <v>Nashik</v>
      </c>
      <c r="C167" s="1" t="str">
        <f>'Region - Nashik Data'!C153</f>
        <v>Nashik</v>
      </c>
      <c r="D167" s="1" t="str">
        <f>'Region - Nashik Data'!D153</f>
        <v>Manmad</v>
      </c>
      <c r="E167" s="1" t="str">
        <f>'Region - Nashik Data'!E153</f>
        <v>Yeola</v>
      </c>
      <c r="F167" s="1" t="str">
        <f>'Region - Nashik Data'!F153</f>
        <v>20030798</v>
      </c>
      <c r="G167" s="1" t="str">
        <f>'Region - Nashik Data'!G153</f>
        <v>Retrofitting To Yeola 38 Villages</v>
      </c>
      <c r="H167" s="1" t="str">
        <f>'Region - Nashik Data'!H153</f>
        <v>Dhamode</v>
      </c>
      <c r="I167" s="1" t="str">
        <f>'Region - Nashik Data'!I153</f>
        <v>Existing 1.00 LL ESR</v>
      </c>
      <c r="J167" s="1" t="str">
        <f>'Region - Nashik Data'!J153</f>
        <v>Connected</v>
      </c>
      <c r="K167" s="1" t="str">
        <f>'Region - Nashik Data'!K153</f>
        <v>Not</v>
      </c>
      <c r="L167" s="1" t="str">
        <f>'Region - Nashik Data'!L153</f>
        <v>Not</v>
      </c>
      <c r="M167" s="1" t="str">
        <f>'Region - Nashik Data'!M153</f>
        <v>Offline</v>
      </c>
      <c r="N167" s="1" t="str">
        <f>'Region - Nashik Data'!N153</f>
        <v>N/A</v>
      </c>
      <c r="O167" s="1" t="str">
        <f>'Region - Nashik Data'!O153</f>
        <v>N/A</v>
      </c>
      <c r="P167" s="1" t="str">
        <f>'Region - Nashik Data'!P153</f>
        <v>In Progress</v>
      </c>
      <c r="Q167" s="1">
        <f>'Region - Nashik Data'!Q153</f>
        <v>0</v>
      </c>
      <c r="R167" s="1">
        <f>'Region - Nashik Data'!R153</f>
        <v>0</v>
      </c>
      <c r="S167" s="1">
        <f>'Region - Nashik Data'!S153</f>
        <v>0</v>
      </c>
      <c r="T167" s="1">
        <f>'Region - Nashik Data'!T153</f>
        <v>0</v>
      </c>
      <c r="U167" s="1">
        <f>'Region - Nashik Data'!U153</f>
        <v>0</v>
      </c>
      <c r="V167" s="1">
        <f>'Region - Nashik Data'!V153</f>
        <v>0</v>
      </c>
    </row>
    <row r="168" spans="1:22" ht="16" x14ac:dyDescent="0.4">
      <c r="A168" s="1">
        <f>'Region - Nashik Data'!A154</f>
        <v>153</v>
      </c>
      <c r="B168" s="1" t="str">
        <f>'Region - Nashik Data'!B154</f>
        <v>Nashik</v>
      </c>
      <c r="C168" s="1" t="str">
        <f>'Region - Nashik Data'!C154</f>
        <v>Nashik</v>
      </c>
      <c r="D168" s="1" t="str">
        <f>'Region - Nashik Data'!D154</f>
        <v>Sinnar</v>
      </c>
      <c r="E168" s="1" t="str">
        <f>'Region - Nashik Data'!E154</f>
        <v>Sinnar</v>
      </c>
      <c r="F168" s="1" t="str">
        <f>'Region - Nashik Data'!F154</f>
        <v>20019176</v>
      </c>
      <c r="G168" s="1" t="str">
        <f>'Region - Nashik Data'!G154</f>
        <v>Retro. Bargaonpimpri &amp; 6 VRWSS  Tal Sinnar</v>
      </c>
      <c r="H168" s="1" t="str">
        <f>'Region - Nashik Data'!H154</f>
        <v>Nimgaon Sinnar</v>
      </c>
      <c r="I168" s="1" t="str">
        <f>'Region - Nashik Data'!I154</f>
        <v>Proposed 0.40 LL ESR</v>
      </c>
      <c r="J168" s="1" t="str">
        <f>'Region - Nashik Data'!J154</f>
        <v>Connected</v>
      </c>
      <c r="K168" s="1" t="str">
        <f>'Region - Nashik Data'!K154</f>
        <v>Not</v>
      </c>
      <c r="L168" s="1" t="str">
        <f>'Region - Nashik Data'!L154</f>
        <v>Not</v>
      </c>
      <c r="M168" s="1" t="str">
        <f>'Region - Nashik Data'!M154</f>
        <v>Offline</v>
      </c>
      <c r="N168" s="1" t="str">
        <f>'Region - Nashik Data'!N154</f>
        <v>N/A</v>
      </c>
      <c r="O168" s="1" t="str">
        <f>'Region - Nashik Data'!O154</f>
        <v>N/A</v>
      </c>
      <c r="P168" s="1" t="str">
        <f>'Region - Nashik Data'!P154</f>
        <v>In Progress</v>
      </c>
      <c r="Q168" s="1">
        <f>'Region - Nashik Data'!Q154</f>
        <v>0</v>
      </c>
      <c r="R168" s="1">
        <f>'Region - Nashik Data'!R154</f>
        <v>1</v>
      </c>
      <c r="S168" s="1">
        <f>'Region - Nashik Data'!S154</f>
        <v>0</v>
      </c>
      <c r="T168" s="1">
        <f>'Region - Nashik Data'!T154</f>
        <v>0</v>
      </c>
      <c r="U168" s="1">
        <f>'Region - Nashik Data'!U154</f>
        <v>0</v>
      </c>
      <c r="V168" s="1">
        <f>'Region - Nashik Data'!V154</f>
        <v>0</v>
      </c>
    </row>
    <row r="169" spans="1:22" ht="16" x14ac:dyDescent="0.4">
      <c r="A169" s="1">
        <f>'Region - Nashik Data'!A155</f>
        <v>154</v>
      </c>
      <c r="B169" s="1" t="str">
        <f>'Region - Nashik Data'!B155</f>
        <v>Nashik</v>
      </c>
      <c r="C169" s="1" t="str">
        <f>'Region - Nashik Data'!C155</f>
        <v>W M Nashik</v>
      </c>
      <c r="D169" s="1" t="str">
        <f>'Region - Nashik Data'!D155</f>
        <v>Sinnar</v>
      </c>
      <c r="E169" s="1" t="str">
        <f>'Region - Nashik Data'!E155</f>
        <v>Naigaon</v>
      </c>
      <c r="F169" s="1" t="str">
        <f>'Region - Nashik Data'!F155</f>
        <v>20028193</v>
      </c>
      <c r="G169" s="1" t="str">
        <f>'Region - Nashik Data'!G155</f>
        <v>Retrofitting To Wadzire (Naigaon) &amp; 4 Villages RRWSS</v>
      </c>
      <c r="H169" s="1" t="str">
        <f>'Region - Nashik Data'!H155</f>
        <v>Wadzire</v>
      </c>
      <c r="I169" s="1" t="str">
        <f>'Region - Nashik Data'!I155</f>
        <v>Existing 1.00 LL ESR</v>
      </c>
      <c r="J169" s="1" t="str">
        <f>'Region - Nashik Data'!J155</f>
        <v>Not</v>
      </c>
      <c r="K169" s="1" t="str">
        <f>'Region - Nashik Data'!K155</f>
        <v>Not</v>
      </c>
      <c r="L169" s="1" t="str">
        <f>'Region - Nashik Data'!L155</f>
        <v>Connected</v>
      </c>
      <c r="M169" s="1" t="str">
        <f>'Region - Nashik Data'!M155</f>
        <v>N/A</v>
      </c>
      <c r="N169" s="1" t="str">
        <f>'Region - Nashik Data'!N155</f>
        <v>N/A</v>
      </c>
      <c r="O169" s="1" t="str">
        <f>'Region - Nashik Data'!O155</f>
        <v>Online</v>
      </c>
      <c r="P169" s="1" t="str">
        <f>'Region - Nashik Data'!P155</f>
        <v>In Progress</v>
      </c>
      <c r="Q169" s="1">
        <f>'Region - Nashik Data'!Q155</f>
        <v>0</v>
      </c>
      <c r="R169" s="1">
        <f>'Region - Nashik Data'!R155</f>
        <v>0</v>
      </c>
      <c r="S169" s="1">
        <f>'Region - Nashik Data'!S155</f>
        <v>0</v>
      </c>
      <c r="T169" s="1">
        <f>'Region - Nashik Data'!T155</f>
        <v>0</v>
      </c>
      <c r="U169" s="1">
        <f>'Region - Nashik Data'!U155</f>
        <v>0</v>
      </c>
      <c r="V169" s="1">
        <f>'Region - Nashik Data'!V155</f>
        <v>0</v>
      </c>
    </row>
    <row r="170" spans="1:22" ht="16" x14ac:dyDescent="0.4">
      <c r="A170" s="1">
        <f>'Region - Nashik Data'!A156</f>
        <v>155</v>
      </c>
      <c r="B170" s="1" t="str">
        <f>'Region - Nashik Data'!B156</f>
        <v>Ahmednagar</v>
      </c>
      <c r="C170" s="1" t="str">
        <f>'Region - Nashik Data'!C156</f>
        <v>Ahmednagar</v>
      </c>
      <c r="D170" s="1" t="str">
        <f>'Region - Nashik Data'!D156</f>
        <v>Newasa</v>
      </c>
      <c r="E170" s="1" t="str">
        <f>'Region - Nashik Data'!E156</f>
        <v>Pathardi</v>
      </c>
      <c r="F170" s="1" t="str">
        <f>'Region - Nashik Data'!F156</f>
        <v>20040662</v>
      </c>
      <c r="G170" s="1" t="str">
        <f>'Region - Nashik Data'!G156</f>
        <v>Retro.Miri-Tisgaon and 33 villages, Tal. Pathardi</v>
      </c>
      <c r="H170" s="1" t="str">
        <f>'Region - Nashik Data'!H156</f>
        <v>Tisgaon</v>
      </c>
      <c r="I170" s="1" t="str">
        <f>'Region - Nashik Data'!I156</f>
        <v>Existing 0.75 LL ESR-1</v>
      </c>
      <c r="J170" s="1" t="str">
        <f>'Region - Nashik Data'!J156</f>
        <v>Connected</v>
      </c>
      <c r="K170" s="1" t="str">
        <f>'Region - Nashik Data'!K156</f>
        <v>Not</v>
      </c>
      <c r="L170" s="1" t="str">
        <f>'Region - Nashik Data'!L156</f>
        <v>Connected</v>
      </c>
      <c r="M170" s="1" t="str">
        <f>'Region - Nashik Data'!M156</f>
        <v>Online</v>
      </c>
      <c r="N170" s="1" t="str">
        <f>'Region - Nashik Data'!N156</f>
        <v>N/A</v>
      </c>
      <c r="O170" s="1" t="str">
        <f>'Region - Nashik Data'!O156</f>
        <v>Online</v>
      </c>
      <c r="P170" s="1" t="str">
        <f>'Region - Nashik Data'!P156</f>
        <v>In Progress</v>
      </c>
      <c r="Q170" s="1">
        <f>'Region - Nashik Data'!Q156</f>
        <v>0</v>
      </c>
      <c r="R170" s="1">
        <f>'Region - Nashik Data'!R156</f>
        <v>0</v>
      </c>
      <c r="S170" s="1">
        <f>'Region - Nashik Data'!S156</f>
        <v>0</v>
      </c>
      <c r="T170" s="1">
        <f>'Region - Nashik Data'!T156</f>
        <v>0</v>
      </c>
      <c r="U170" s="1">
        <f>'Region - Nashik Data'!U156</f>
        <v>0</v>
      </c>
      <c r="V170" s="1">
        <f>'Region - Nashik Data'!V156</f>
        <v>0</v>
      </c>
    </row>
    <row r="171" spans="1:22" ht="16" x14ac:dyDescent="0.4">
      <c r="A171" s="1">
        <f>'Region - Nashik Data'!A157</f>
        <v>156</v>
      </c>
      <c r="B171" s="1" t="str">
        <f>'Region - Nashik Data'!B157</f>
        <v>Jalgaon</v>
      </c>
      <c r="C171" s="1" t="str">
        <f>'Region - Nashik Data'!C157</f>
        <v>Jalgaon</v>
      </c>
      <c r="D171" s="1" t="str">
        <f>'Region - Nashik Data'!D157</f>
        <v>Nandurbar</v>
      </c>
      <c r="E171" s="1" t="str">
        <f>'Region - Nashik Data'!E157</f>
        <v>Nandurbar</v>
      </c>
      <c r="F171" s="1" t="str">
        <f>'Region - Nashik Data'!F157</f>
        <v>20057127</v>
      </c>
      <c r="G171" s="1" t="str">
        <f>'Region - Nashik Data'!G157</f>
        <v>Khamgaon, Tokartale , Vichak &amp; 2 Wadies RRWSS</v>
      </c>
      <c r="H171" s="1" t="str">
        <f>'Region - Nashik Data'!H157</f>
        <v>Wadgaon Pada</v>
      </c>
      <c r="I171" s="1" t="str">
        <f>'Region - Nashik Data'!I157</f>
        <v>Existing 0.25 LL ESR</v>
      </c>
      <c r="J171" s="1" t="str">
        <f>'Region - Nashik Data'!J157</f>
        <v>Connected</v>
      </c>
      <c r="K171" s="1" t="str">
        <f>'Region - Nashik Data'!K157</f>
        <v>Connected</v>
      </c>
      <c r="L171" s="1" t="str">
        <f>'Region - Nashik Data'!L157</f>
        <v>Connected</v>
      </c>
      <c r="M171" s="1" t="str">
        <f>'Region - Nashik Data'!M157</f>
        <v>Offline</v>
      </c>
      <c r="N171" s="1" t="str">
        <f>'Region - Nashik Data'!N157</f>
        <v>Online</v>
      </c>
      <c r="O171" s="1" t="str">
        <f>'Region - Nashik Data'!O157</f>
        <v>Online</v>
      </c>
      <c r="P171" s="1" t="str">
        <f>'Region - Nashik Data'!P157</f>
        <v>Fully Completed</v>
      </c>
      <c r="Q171" s="1">
        <f>'Region - Nashik Data'!Q157</f>
        <v>0</v>
      </c>
      <c r="R171" s="1">
        <f>'Region - Nashik Data'!R157</f>
        <v>0</v>
      </c>
      <c r="S171" s="1">
        <f>'Region - Nashik Data'!S157</f>
        <v>0</v>
      </c>
      <c r="T171" s="1">
        <f>'Region - Nashik Data'!T157</f>
        <v>0</v>
      </c>
      <c r="U171" s="1">
        <f>'Region - Nashik Data'!U157</f>
        <v>0</v>
      </c>
      <c r="V171" s="1">
        <f>'Region - Nashik Data'!V157</f>
        <v>0</v>
      </c>
    </row>
    <row r="172" spans="1:22" ht="16" x14ac:dyDescent="0.4">
      <c r="A172" s="1">
        <f>'Region - Nashik Data'!A158</f>
        <v>157</v>
      </c>
      <c r="B172" s="1" t="str">
        <f>'Region - Nashik Data'!B158</f>
        <v>Nashik</v>
      </c>
      <c r="C172" s="1" t="str">
        <f>'Region - Nashik Data'!C158</f>
        <v>Nashik</v>
      </c>
      <c r="D172" s="1" t="str">
        <f>'Region - Nashik Data'!D158</f>
        <v>Manmad</v>
      </c>
      <c r="E172" s="1" t="str">
        <f>'Region - Nashik Data'!E158</f>
        <v>Yeola</v>
      </c>
      <c r="F172" s="1" t="str">
        <f>'Region - Nashik Data'!F158</f>
        <v>20030798</v>
      </c>
      <c r="G172" s="1" t="str">
        <f>'Region - Nashik Data'!G158</f>
        <v>Retrofitting To Yeola 38 Villages</v>
      </c>
      <c r="H172" s="1" t="str">
        <f>'Region - Nashik Data'!H158</f>
        <v>Adgaon chautha</v>
      </c>
      <c r="I172" s="1" t="str">
        <f>'Region - Nashik Data'!I158</f>
        <v>Existing 1.00 LL ESR</v>
      </c>
      <c r="J172" s="1" t="str">
        <f>'Region - Nashik Data'!J158</f>
        <v>Not</v>
      </c>
      <c r="K172" s="1" t="str">
        <f>'Region - Nashik Data'!K158</f>
        <v>Connected</v>
      </c>
      <c r="L172" s="1" t="str">
        <f>'Region - Nashik Data'!L158</f>
        <v>Not</v>
      </c>
      <c r="M172" s="1" t="str">
        <f>'Region - Nashik Data'!M158</f>
        <v>N/A</v>
      </c>
      <c r="N172" s="1" t="str">
        <f>'Region - Nashik Data'!N158</f>
        <v>Offline</v>
      </c>
      <c r="O172" s="1" t="str">
        <f>'Region - Nashik Data'!O158</f>
        <v>N/A</v>
      </c>
      <c r="P172" s="1" t="str">
        <f>'Region - Nashik Data'!P158</f>
        <v>In Progress</v>
      </c>
      <c r="Q172" s="1">
        <f>'Region - Nashik Data'!Q158</f>
        <v>0</v>
      </c>
      <c r="R172" s="1">
        <f>'Region - Nashik Data'!R158</f>
        <v>0</v>
      </c>
      <c r="S172" s="1">
        <f>'Region - Nashik Data'!S158</f>
        <v>0</v>
      </c>
      <c r="T172" s="1">
        <f>'Region - Nashik Data'!T158</f>
        <v>1</v>
      </c>
      <c r="U172" s="1">
        <f>'Region - Nashik Data'!U158</f>
        <v>0</v>
      </c>
      <c r="V172" s="1">
        <f>'Region - Nashik Data'!V158</f>
        <v>0</v>
      </c>
    </row>
    <row r="173" spans="1:22" ht="16" x14ac:dyDescent="0.4">
      <c r="A173" s="1">
        <f>'Region - Nashik Data'!A159</f>
        <v>158</v>
      </c>
      <c r="B173" s="1" t="str">
        <f>'Region - Nashik Data'!B159</f>
        <v>Nashik</v>
      </c>
      <c r="C173" s="1" t="str">
        <f>'Region - Nashik Data'!C159</f>
        <v>Nashik</v>
      </c>
      <c r="D173" s="1" t="str">
        <f>'Region - Nashik Data'!D159</f>
        <v>Sinnar</v>
      </c>
      <c r="E173" s="1" t="str">
        <f>'Region - Nashik Data'!E159</f>
        <v>Sinnar</v>
      </c>
      <c r="F173" s="1" t="str">
        <f>'Region - Nashik Data'!F159</f>
        <v>20019286</v>
      </c>
      <c r="G173" s="1" t="str">
        <f>'Region - Nashik Data'!G159</f>
        <v>Nirhale-Fatehpur and 5 villages, Tal. Sinnar</v>
      </c>
      <c r="H173" s="1" t="str">
        <f>'Region - Nashik Data'!H159</f>
        <v>Manori</v>
      </c>
      <c r="I173" s="1" t="str">
        <f>'Region - Nashik Data'!I159</f>
        <v>Proposed 1.15 LL ESR</v>
      </c>
      <c r="J173" s="1" t="str">
        <f>'Region - Nashik Data'!J159</f>
        <v>Connected</v>
      </c>
      <c r="K173" s="1" t="str">
        <f>'Region - Nashik Data'!K159</f>
        <v>Not</v>
      </c>
      <c r="L173" s="1" t="str">
        <f>'Region - Nashik Data'!L159</f>
        <v>Connected</v>
      </c>
      <c r="M173" s="1" t="str">
        <f>'Region - Nashik Data'!M159</f>
        <v>Online</v>
      </c>
      <c r="N173" s="1" t="str">
        <f>'Region - Nashik Data'!N159</f>
        <v>N/A</v>
      </c>
      <c r="O173" s="1" t="str">
        <f>'Region - Nashik Data'!O159</f>
        <v>Online</v>
      </c>
      <c r="P173" s="1" t="str">
        <f>'Region - Nashik Data'!P159</f>
        <v>In Progress</v>
      </c>
      <c r="Q173" s="1">
        <f>'Region - Nashik Data'!Q159</f>
        <v>0</v>
      </c>
      <c r="R173" s="1">
        <f>'Region - Nashik Data'!R159</f>
        <v>0</v>
      </c>
      <c r="S173" s="1">
        <f>'Region - Nashik Data'!S159</f>
        <v>0</v>
      </c>
      <c r="T173" s="1">
        <f>'Region - Nashik Data'!T159</f>
        <v>0</v>
      </c>
      <c r="U173" s="1">
        <f>'Region - Nashik Data'!U159</f>
        <v>0</v>
      </c>
      <c r="V173" s="1">
        <f>'Region - Nashik Data'!V159</f>
        <v>0</v>
      </c>
    </row>
    <row r="174" spans="1:22" ht="16" x14ac:dyDescent="0.4">
      <c r="A174" s="1">
        <f>'Region - Nashik Data'!A160</f>
        <v>159</v>
      </c>
      <c r="B174" s="1" t="str">
        <f>'Region - Nashik Data'!B160</f>
        <v>Jalgaon</v>
      </c>
      <c r="C174" s="1" t="str">
        <f>'Region - Nashik Data'!C160</f>
        <v>Jalgaon</v>
      </c>
      <c r="D174" s="1" t="str">
        <f>'Region - Nashik Data'!D160</f>
        <v>Erandol</v>
      </c>
      <c r="E174" s="1" t="str">
        <f>'Region - Nashik Data'!E160</f>
        <v>Chalisgaon</v>
      </c>
      <c r="F174" s="1" t="str">
        <f>'Region - Nashik Data'!F160</f>
        <v>20053796</v>
      </c>
      <c r="G174" s="1" t="str">
        <f>'Region - Nashik Data'!G160</f>
        <v>Dondigar-Rohini &amp; 15 Villages WSS</v>
      </c>
      <c r="H174" s="1" t="str">
        <f>'Region - Nashik Data'!H160</f>
        <v>Khadki Bk.</v>
      </c>
      <c r="I174" s="1" t="str">
        <f>'Region - Nashik Data'!I160</f>
        <v>Existing 0.50 LL ESR-2</v>
      </c>
      <c r="J174" s="1" t="str">
        <f>'Region - Nashik Data'!J160</f>
        <v>Connected</v>
      </c>
      <c r="K174" s="1" t="str">
        <f>'Region - Nashik Data'!K160</f>
        <v>Connected</v>
      </c>
      <c r="L174" s="1" t="str">
        <f>'Region - Nashik Data'!L160</f>
        <v>Connected</v>
      </c>
      <c r="M174" s="1" t="str">
        <f>'Region - Nashik Data'!M160</f>
        <v>Online</v>
      </c>
      <c r="N174" s="1" t="str">
        <f>'Region - Nashik Data'!N160</f>
        <v>Offline</v>
      </c>
      <c r="O174" s="1" t="str">
        <f>'Region - Nashik Data'!O160</f>
        <v>Online</v>
      </c>
      <c r="P174" s="1" t="str">
        <f>'Region - Nashik Data'!P160</f>
        <v>Fully Completed</v>
      </c>
      <c r="Q174" s="1">
        <f>'Region - Nashik Data'!Q160</f>
        <v>0</v>
      </c>
      <c r="R174" s="1">
        <f>'Region - Nashik Data'!R160</f>
        <v>0</v>
      </c>
      <c r="S174" s="1">
        <f>'Region - Nashik Data'!S160</f>
        <v>0</v>
      </c>
      <c r="T174" s="1">
        <f>'Region - Nashik Data'!T160</f>
        <v>1</v>
      </c>
      <c r="U174" s="1">
        <f>'Region - Nashik Data'!U160</f>
        <v>0</v>
      </c>
      <c r="V174" s="1">
        <f>'Region - Nashik Data'!V160</f>
        <v>0</v>
      </c>
    </row>
    <row r="175" spans="1:22" ht="16" x14ac:dyDescent="0.4">
      <c r="A175" s="1">
        <f>'Region - Nashik Data'!A161</f>
        <v>160</v>
      </c>
      <c r="B175" s="1" t="str">
        <f>'Region - Nashik Data'!B161</f>
        <v>Nashik</v>
      </c>
      <c r="C175" s="1" t="str">
        <f>'Region - Nashik Data'!C161</f>
        <v>W M Nashik</v>
      </c>
      <c r="D175" s="1" t="str">
        <f>'Region - Nashik Data'!D161</f>
        <v>Malegaon</v>
      </c>
      <c r="E175" s="1" t="str">
        <f>'Region - Nashik Data'!E161</f>
        <v>Chandwad</v>
      </c>
      <c r="F175" s="1" t="str">
        <f>'Region - Nashik Data'!F161</f>
        <v>20086730</v>
      </c>
      <c r="G175" s="1" t="str">
        <f>'Region - Nashik Data'!G161</f>
        <v>Retro.Chandwad and WSS 44 villages. Ta. Chandwad</v>
      </c>
      <c r="H175" s="1" t="str">
        <f>'Region - Nashik Data'!H161</f>
        <v>Bharvir</v>
      </c>
      <c r="I175" s="1" t="str">
        <f>'Region - Nashik Data'!I161</f>
        <v>Existing 0.30 LL ESR-2</v>
      </c>
      <c r="J175" s="1" t="str">
        <f>'Region - Nashik Data'!J161</f>
        <v>Connected</v>
      </c>
      <c r="K175" s="1" t="str">
        <f>'Region - Nashik Data'!K161</f>
        <v>Connected</v>
      </c>
      <c r="L175" s="1" t="str">
        <f>'Region - Nashik Data'!L161</f>
        <v>Connected</v>
      </c>
      <c r="M175" s="1" t="str">
        <f>'Region - Nashik Data'!M161</f>
        <v>Online</v>
      </c>
      <c r="N175" s="1" t="str">
        <f>'Region - Nashik Data'!N161</f>
        <v>Offline</v>
      </c>
      <c r="O175" s="1" t="str">
        <f>'Region - Nashik Data'!O161</f>
        <v>Offline</v>
      </c>
      <c r="P175" s="1" t="str">
        <f>'Region - Nashik Data'!P161</f>
        <v>Fully Completed</v>
      </c>
      <c r="Q175" s="1">
        <f>'Region - Nashik Data'!Q161</f>
        <v>0</v>
      </c>
      <c r="R175" s="1">
        <f>'Region - Nashik Data'!R161</f>
        <v>0</v>
      </c>
      <c r="S175" s="1">
        <f>'Region - Nashik Data'!S161</f>
        <v>1</v>
      </c>
      <c r="T175" s="1">
        <f>'Region - Nashik Data'!T161</f>
        <v>0</v>
      </c>
      <c r="U175" s="1">
        <f>'Region - Nashik Data'!U161</f>
        <v>0</v>
      </c>
      <c r="V175" s="1">
        <f>'Region - Nashik Data'!V161</f>
        <v>1</v>
      </c>
    </row>
    <row r="176" spans="1:22" ht="16" x14ac:dyDescent="0.4">
      <c r="A176" s="1">
        <f>'Region - Nashik Data'!A162</f>
        <v>161</v>
      </c>
      <c r="B176" s="1" t="str">
        <f>'Region - Nashik Data'!B162</f>
        <v>Ahmednagar</v>
      </c>
      <c r="C176" s="1" t="str">
        <f>'Region - Nashik Data'!C162</f>
        <v>Sangamner</v>
      </c>
      <c r="D176" s="1" t="str">
        <f>'Region - Nashik Data'!D162</f>
        <v>Sangamner</v>
      </c>
      <c r="E176" s="1" t="str">
        <f>'Region - Nashik Data'!E162</f>
        <v>Sangamner</v>
      </c>
      <c r="F176" s="1" t="str">
        <f>'Region - Nashik Data'!F162</f>
        <v>7937337</v>
      </c>
      <c r="G176" s="1" t="str">
        <f>'Region - Nashik Data'!G162</f>
        <v>Retro.Nimon and 4 villages, Tal. Sangamner</v>
      </c>
      <c r="H176" s="1" t="str">
        <f>'Region - Nashik Data'!H162</f>
        <v>Palaskhede</v>
      </c>
      <c r="I176" s="1" t="str">
        <f>'Region - Nashik Data'!I162</f>
        <v>Existing 0.9 LL ESR</v>
      </c>
      <c r="J176" s="1" t="str">
        <f>'Region - Nashik Data'!J162</f>
        <v>Connected</v>
      </c>
      <c r="K176" s="1" t="str">
        <f>'Region - Nashik Data'!K162</f>
        <v>Connected</v>
      </c>
      <c r="L176" s="1" t="str">
        <f>'Region - Nashik Data'!L162</f>
        <v>Connected</v>
      </c>
      <c r="M176" s="1" t="str">
        <f>'Region - Nashik Data'!M162</f>
        <v>Offline</v>
      </c>
      <c r="N176" s="1" t="str">
        <f>'Region - Nashik Data'!N162</f>
        <v>Online</v>
      </c>
      <c r="O176" s="1" t="str">
        <f>'Region - Nashik Data'!O162</f>
        <v>Online</v>
      </c>
      <c r="P176" s="1" t="str">
        <f>'Region - Nashik Data'!P162</f>
        <v>Fully Completed</v>
      </c>
      <c r="Q176" s="1">
        <f>'Region - Nashik Data'!Q162</f>
        <v>0</v>
      </c>
      <c r="R176" s="1">
        <f>'Region - Nashik Data'!R162</f>
        <v>0</v>
      </c>
      <c r="S176" s="1">
        <f>'Region - Nashik Data'!S162</f>
        <v>0</v>
      </c>
      <c r="T176" s="1">
        <f>'Region - Nashik Data'!T162</f>
        <v>0</v>
      </c>
      <c r="U176" s="1">
        <f>'Region - Nashik Data'!U162</f>
        <v>0</v>
      </c>
      <c r="V176" s="1">
        <f>'Region - Nashik Data'!V162</f>
        <v>0</v>
      </c>
    </row>
    <row r="177" spans="1:22" ht="16" x14ac:dyDescent="0.4">
      <c r="A177" s="1">
        <f>'Region - Nashik Data'!A163</f>
        <v>162</v>
      </c>
      <c r="B177" s="1" t="str">
        <f>'Region - Nashik Data'!B163</f>
        <v>Nashik</v>
      </c>
      <c r="C177" s="1" t="str">
        <f>'Region - Nashik Data'!C163</f>
        <v>W M Nashik</v>
      </c>
      <c r="D177" s="1" t="str">
        <f>'Region - Nashik Data'!D163</f>
        <v>Malegaon</v>
      </c>
      <c r="E177" s="1" t="str">
        <f>'Region - Nashik Data'!E163</f>
        <v>Chandwad</v>
      </c>
      <c r="F177" s="1" t="str">
        <f>'Region - Nashik Data'!F163</f>
        <v>20086730</v>
      </c>
      <c r="G177" s="1" t="str">
        <f>'Region - Nashik Data'!G163</f>
        <v>Retro.Chandwad and WSS 44 villages. Ta. Chandwad</v>
      </c>
      <c r="H177" s="1" t="str">
        <f>'Region - Nashik Data'!H163</f>
        <v>Nimgavhan</v>
      </c>
      <c r="I177" s="1" t="str">
        <f>'Region - Nashik Data'!I163</f>
        <v>Existing 0.25 LL ESR</v>
      </c>
      <c r="J177" s="1" t="str">
        <f>'Region - Nashik Data'!J163</f>
        <v>Connected</v>
      </c>
      <c r="K177" s="1" t="str">
        <f>'Region - Nashik Data'!K163</f>
        <v>Connected</v>
      </c>
      <c r="L177" s="1" t="str">
        <f>'Region - Nashik Data'!L163</f>
        <v>Not</v>
      </c>
      <c r="M177" s="1" t="str">
        <f>'Region - Nashik Data'!M163</f>
        <v>Online</v>
      </c>
      <c r="N177" s="1" t="str">
        <f>'Region - Nashik Data'!N163</f>
        <v>Offline</v>
      </c>
      <c r="O177" s="1" t="str">
        <f>'Region - Nashik Data'!O163</f>
        <v>N/A</v>
      </c>
      <c r="P177" s="1" t="str">
        <f>'Region - Nashik Data'!P163</f>
        <v>In Progress</v>
      </c>
      <c r="Q177" s="1">
        <f>'Region - Nashik Data'!Q163</f>
        <v>0</v>
      </c>
      <c r="R177" s="1">
        <f>'Region - Nashik Data'!R163</f>
        <v>1</v>
      </c>
      <c r="S177" s="1">
        <f>'Region - Nashik Data'!S163</f>
        <v>1</v>
      </c>
      <c r="T177" s="1">
        <f>'Region - Nashik Data'!T163</f>
        <v>0</v>
      </c>
      <c r="U177" s="1">
        <f>'Region - Nashik Data'!U163</f>
        <v>0</v>
      </c>
      <c r="V177" s="1">
        <f>'Region - Nashik Data'!V163</f>
        <v>0</v>
      </c>
    </row>
    <row r="178" spans="1:22" ht="16" x14ac:dyDescent="0.4">
      <c r="A178" s="1">
        <f>'Region - Nashik Data'!A164</f>
        <v>163</v>
      </c>
      <c r="B178" s="1" t="str">
        <f>'Region - Nashik Data'!B164</f>
        <v>Jalgaon</v>
      </c>
      <c r="C178" s="1" t="str">
        <f>'Region - Nashik Data'!C164</f>
        <v>Jalgaon</v>
      </c>
      <c r="D178" s="1" t="str">
        <f>'Region - Nashik Data'!D164</f>
        <v>Chopda</v>
      </c>
      <c r="E178" s="1" t="str">
        <f>'Region - Nashik Data'!E164</f>
        <v>Chopda</v>
      </c>
      <c r="F178" s="1" t="str">
        <f>'Region - Nashik Data'!F164</f>
        <v>20053731</v>
      </c>
      <c r="G178" s="1" t="str">
        <f>'Region - Nashik Data'!G164</f>
        <v>Lasur and 9 villages RRWSS. Ta. Chopda</v>
      </c>
      <c r="H178" s="1" t="str">
        <f>'Region - Nashik Data'!H164</f>
        <v>Chunchale</v>
      </c>
      <c r="I178" s="1" t="str">
        <f>'Region - Nashik Data'!I164</f>
        <v>Existing 1.25 LL ESR</v>
      </c>
      <c r="J178" s="1" t="str">
        <f>'Region - Nashik Data'!J164</f>
        <v>Connected</v>
      </c>
      <c r="K178" s="1" t="str">
        <f>'Region - Nashik Data'!K164</f>
        <v>Connected</v>
      </c>
      <c r="L178" s="1" t="str">
        <f>'Region - Nashik Data'!L164</f>
        <v>Connected</v>
      </c>
      <c r="M178" s="1" t="str">
        <f>'Region - Nashik Data'!M164</f>
        <v>Online</v>
      </c>
      <c r="N178" s="1" t="str">
        <f>'Region - Nashik Data'!N164</f>
        <v>Offline</v>
      </c>
      <c r="O178" s="1" t="str">
        <f>'Region - Nashik Data'!O164</f>
        <v>Online</v>
      </c>
      <c r="P178" s="1" t="str">
        <f>'Region - Nashik Data'!P164</f>
        <v>Fully Completed</v>
      </c>
      <c r="Q178" s="1">
        <f>'Region - Nashik Data'!Q164</f>
        <v>0</v>
      </c>
      <c r="R178" s="1">
        <f>'Region - Nashik Data'!R164</f>
        <v>0</v>
      </c>
      <c r="S178" s="1">
        <f>'Region - Nashik Data'!S164</f>
        <v>1</v>
      </c>
      <c r="T178" s="1">
        <f>'Region - Nashik Data'!T164</f>
        <v>0</v>
      </c>
      <c r="U178" s="1">
        <f>'Region - Nashik Data'!U164</f>
        <v>0</v>
      </c>
      <c r="V178" s="1">
        <f>'Region - Nashik Data'!V164</f>
        <v>0</v>
      </c>
    </row>
    <row r="179" spans="1:22" ht="16" x14ac:dyDescent="0.4">
      <c r="A179" s="1">
        <f>'Region - Nashik Data'!A165</f>
        <v>164</v>
      </c>
      <c r="B179" s="1" t="str">
        <f>'Region - Nashik Data'!B165</f>
        <v>Nashik</v>
      </c>
      <c r="C179" s="1" t="str">
        <f>'Region - Nashik Data'!C165</f>
        <v>W M Nashik</v>
      </c>
      <c r="D179" s="1" t="str">
        <f>'Region - Nashik Data'!D165</f>
        <v>Malegaon</v>
      </c>
      <c r="E179" s="1" t="str">
        <f>'Region - Nashik Data'!E165</f>
        <v>Malegaon</v>
      </c>
      <c r="F179" s="1" t="str">
        <f>'Region - Nashik Data'!F165</f>
        <v>20018682</v>
      </c>
      <c r="G179" s="1" t="str">
        <f>'Region - Nashik Data'!G165</f>
        <v>Dhahiwal &amp;25 Villages WSS Tal Malegaon</v>
      </c>
      <c r="H179" s="1" t="str">
        <f>'Region - Nashik Data'!H165</f>
        <v>Devarpada</v>
      </c>
      <c r="I179" s="1" t="str">
        <f>'Region - Nashik Data'!I165</f>
        <v>Existing 1.25 LL ESR</v>
      </c>
      <c r="J179" s="1" t="str">
        <f>'Region - Nashik Data'!J165</f>
        <v>Connected</v>
      </c>
      <c r="K179" s="1" t="str">
        <f>'Region - Nashik Data'!K165</f>
        <v>Connected</v>
      </c>
      <c r="L179" s="1" t="str">
        <f>'Region - Nashik Data'!L165</f>
        <v>Connected</v>
      </c>
      <c r="M179" s="1" t="str">
        <f>'Region - Nashik Data'!M165</f>
        <v>Online</v>
      </c>
      <c r="N179" s="1" t="str">
        <f>'Region - Nashik Data'!N165</f>
        <v>Offline</v>
      </c>
      <c r="O179" s="1" t="str">
        <f>'Region - Nashik Data'!O165</f>
        <v>Online</v>
      </c>
      <c r="P179" s="1" t="str">
        <f>'Region - Nashik Data'!P165</f>
        <v>Fully Completed</v>
      </c>
      <c r="Q179" s="1">
        <f>'Region - Nashik Data'!Q165</f>
        <v>0</v>
      </c>
      <c r="R179" s="1">
        <f>'Region - Nashik Data'!R165</f>
        <v>0</v>
      </c>
      <c r="S179" s="1">
        <f>'Region - Nashik Data'!S165</f>
        <v>0</v>
      </c>
      <c r="T179" s="1">
        <f>'Region - Nashik Data'!T165</f>
        <v>1</v>
      </c>
      <c r="U179" s="1">
        <f>'Region - Nashik Data'!U165</f>
        <v>0</v>
      </c>
      <c r="V179" s="1">
        <f>'Region - Nashik Data'!V165</f>
        <v>0</v>
      </c>
    </row>
    <row r="180" spans="1:22" ht="16" x14ac:dyDescent="0.4">
      <c r="A180" s="1">
        <f>'Region - Nashik Data'!A166</f>
        <v>165</v>
      </c>
      <c r="B180" s="1" t="str">
        <f>'Region - Nashik Data'!B166</f>
        <v>Nashik</v>
      </c>
      <c r="C180" s="1" t="str">
        <f>'Region - Nashik Data'!C166</f>
        <v>W M Nashik</v>
      </c>
      <c r="D180" s="1" t="str">
        <f>'Region - Nashik Data'!D166</f>
        <v>Malegaon</v>
      </c>
      <c r="E180" s="1" t="str">
        <f>'Region - Nashik Data'!E166</f>
        <v>Chandwad</v>
      </c>
      <c r="F180" s="1" t="str">
        <f>'Region - Nashik Data'!F166</f>
        <v>20086730</v>
      </c>
      <c r="G180" s="1" t="str">
        <f>'Region - Nashik Data'!G166</f>
        <v>Retro.Chandwad and WSS 44 villages. Ta. Chandwad</v>
      </c>
      <c r="H180" s="1" t="str">
        <f>'Region - Nashik Data'!H166</f>
        <v>Patharshembe</v>
      </c>
      <c r="I180" s="1" t="str">
        <f>'Region - Nashik Data'!I166</f>
        <v>Existing 1.00 LL ESR</v>
      </c>
      <c r="J180" s="1" t="str">
        <f>'Region - Nashik Data'!J166</f>
        <v>Connected</v>
      </c>
      <c r="K180" s="1" t="str">
        <f>'Region - Nashik Data'!K166</f>
        <v>Connected</v>
      </c>
      <c r="L180" s="1" t="str">
        <f>'Region - Nashik Data'!L166</f>
        <v>Connected</v>
      </c>
      <c r="M180" s="1" t="str">
        <f>'Region - Nashik Data'!M166</f>
        <v>Online</v>
      </c>
      <c r="N180" s="1" t="str">
        <f>'Region - Nashik Data'!N166</f>
        <v>Offline</v>
      </c>
      <c r="O180" s="1" t="str">
        <f>'Region - Nashik Data'!O166</f>
        <v>Online</v>
      </c>
      <c r="P180" s="1" t="str">
        <f>'Region - Nashik Data'!P166</f>
        <v>Fully Completed</v>
      </c>
      <c r="Q180" s="1">
        <f>'Region - Nashik Data'!Q166</f>
        <v>0</v>
      </c>
      <c r="R180" s="1">
        <f>'Region - Nashik Data'!R166</f>
        <v>0</v>
      </c>
      <c r="S180" s="1">
        <f>'Region - Nashik Data'!S166</f>
        <v>0</v>
      </c>
      <c r="T180" s="1">
        <f>'Region - Nashik Data'!T166</f>
        <v>1</v>
      </c>
      <c r="U180" s="1">
        <f>'Region - Nashik Data'!U166</f>
        <v>0</v>
      </c>
      <c r="V180" s="1">
        <f>'Region - Nashik Data'!V166</f>
        <v>0</v>
      </c>
    </row>
    <row r="181" spans="1:22" ht="16" x14ac:dyDescent="0.4">
      <c r="A181" s="1">
        <f>'Region - Nashik Data'!A167</f>
        <v>166</v>
      </c>
      <c r="B181" s="1" t="str">
        <f>'Region - Nashik Data'!B167</f>
        <v>Jalgaon</v>
      </c>
      <c r="C181" s="1" t="str">
        <f>'Region - Nashik Data'!C167</f>
        <v>Jalgaon</v>
      </c>
      <c r="D181" s="1" t="str">
        <f>'Region - Nashik Data'!D167</f>
        <v>Chopda</v>
      </c>
      <c r="E181" s="1" t="str">
        <f>'Region - Nashik Data'!E167</f>
        <v>Chopda</v>
      </c>
      <c r="F181" s="1" t="str">
        <f>'Region - Nashik Data'!F167</f>
        <v>20053731</v>
      </c>
      <c r="G181" s="1" t="str">
        <f>'Region - Nashik Data'!G167</f>
        <v>Lasur and 9 villages RRWSS. Ta. Chopda</v>
      </c>
      <c r="H181" s="1" t="str">
        <f>'Region - Nashik Data'!H167</f>
        <v>Kazipura</v>
      </c>
      <c r="I181" s="1" t="str">
        <f>'Region - Nashik Data'!I167</f>
        <v>Existing 0.25 LL ESR-1</v>
      </c>
      <c r="J181" s="1" t="str">
        <f>'Region - Nashik Data'!J167</f>
        <v>Connected</v>
      </c>
      <c r="K181" s="1" t="str">
        <f>'Region - Nashik Data'!K167</f>
        <v>Connected</v>
      </c>
      <c r="L181" s="1" t="str">
        <f>'Region - Nashik Data'!L167</f>
        <v>Connected</v>
      </c>
      <c r="M181" s="1" t="str">
        <f>'Region - Nashik Data'!M167</f>
        <v>Online</v>
      </c>
      <c r="N181" s="1" t="str">
        <f>'Region - Nashik Data'!N167</f>
        <v>Online</v>
      </c>
      <c r="O181" s="1" t="str">
        <f>'Region - Nashik Data'!O167</f>
        <v>Online</v>
      </c>
      <c r="P181" s="1" t="str">
        <f>'Region - Nashik Data'!P167</f>
        <v>Fully Completed</v>
      </c>
      <c r="Q181" s="1">
        <f>'Region - Nashik Data'!Q167</f>
        <v>0</v>
      </c>
      <c r="R181" s="1">
        <f>'Region - Nashik Data'!R167</f>
        <v>0</v>
      </c>
      <c r="S181" s="1">
        <f>'Region - Nashik Data'!S167</f>
        <v>0</v>
      </c>
      <c r="T181" s="1">
        <f>'Region - Nashik Data'!T167</f>
        <v>0</v>
      </c>
      <c r="U181" s="1">
        <f>'Region - Nashik Data'!U167</f>
        <v>0</v>
      </c>
      <c r="V181" s="1">
        <f>'Region - Nashik Data'!V167</f>
        <v>0</v>
      </c>
    </row>
    <row r="182" spans="1:22" ht="16" x14ac:dyDescent="0.4">
      <c r="A182" s="1">
        <f>'Region - Nashik Data'!A168</f>
        <v>167</v>
      </c>
      <c r="B182" s="1" t="str">
        <f>'Region - Nashik Data'!B168</f>
        <v>Ahmednagar</v>
      </c>
      <c r="C182" s="1" t="str">
        <f>'Region - Nashik Data'!C168</f>
        <v>Sangamner</v>
      </c>
      <c r="D182" s="1" t="str">
        <f>'Region - Nashik Data'!D168</f>
        <v>Sangamner</v>
      </c>
      <c r="E182" s="1" t="str">
        <f>'Region - Nashik Data'!E168</f>
        <v>Sangamner</v>
      </c>
      <c r="F182" s="1" t="str">
        <f>'Region - Nashik Data'!F168</f>
        <v>7937337</v>
      </c>
      <c r="G182" s="1" t="str">
        <f>'Region - Nashik Data'!G168</f>
        <v>Retro.Nimon and 4 villages, Tal. Sangamner</v>
      </c>
      <c r="H182" s="1" t="str">
        <f>'Region - Nashik Data'!H168</f>
        <v>Palaskhede</v>
      </c>
      <c r="I182" s="1" t="str">
        <f>'Region - Nashik Data'!I168</f>
        <v>Proposed 0.55 LL ESR- Outlet-1</v>
      </c>
      <c r="J182" s="1" t="str">
        <f>'Region - Nashik Data'!J168</f>
        <v>Connected</v>
      </c>
      <c r="K182" s="1" t="str">
        <f>'Region - Nashik Data'!K168</f>
        <v>Connected</v>
      </c>
      <c r="L182" s="1" t="str">
        <f>'Region - Nashik Data'!L168</f>
        <v>Connected</v>
      </c>
      <c r="M182" s="1" t="str">
        <f>'Region - Nashik Data'!M168</f>
        <v>Offline</v>
      </c>
      <c r="N182" s="1" t="str">
        <f>'Region - Nashik Data'!N168</f>
        <v>Offline</v>
      </c>
      <c r="O182" s="1" t="str">
        <f>'Region - Nashik Data'!O168</f>
        <v>Offline</v>
      </c>
      <c r="P182" s="1" t="str">
        <f>'Region - Nashik Data'!P168</f>
        <v>Fully Completed</v>
      </c>
      <c r="Q182" s="1">
        <f>'Region - Nashik Data'!Q168</f>
        <v>0</v>
      </c>
      <c r="R182" s="1">
        <f>'Region - Nashik Data'!R168</f>
        <v>0</v>
      </c>
      <c r="S182" s="1">
        <f>'Region - Nashik Data'!S168</f>
        <v>0</v>
      </c>
      <c r="T182" s="1">
        <f>'Region - Nashik Data'!T168</f>
        <v>1</v>
      </c>
      <c r="U182" s="1">
        <f>'Region - Nashik Data'!U168</f>
        <v>0</v>
      </c>
      <c r="V182" s="1">
        <f>'Region - Nashik Data'!V168</f>
        <v>1</v>
      </c>
    </row>
    <row r="183" spans="1:22" ht="16" x14ac:dyDescent="0.4">
      <c r="A183" s="1">
        <f>'Region - Nashik Data'!A169</f>
        <v>168</v>
      </c>
      <c r="B183" s="1" t="str">
        <f>'Region - Nashik Data'!B169</f>
        <v>Nashik</v>
      </c>
      <c r="C183" s="1" t="str">
        <f>'Region - Nashik Data'!C169</f>
        <v>Nashik</v>
      </c>
      <c r="D183" s="1" t="str">
        <f>'Region - Nashik Data'!D169</f>
        <v>Manmad</v>
      </c>
      <c r="E183" s="1" t="str">
        <f>'Region - Nashik Data'!E169</f>
        <v>Nifad</v>
      </c>
      <c r="F183" s="1" t="str">
        <f>'Region - Nashik Data'!F169</f>
        <v>456654</v>
      </c>
      <c r="G183" s="1" t="str">
        <f>'Region - Nashik Data'!G169</f>
        <v>Retro. Lasalgaon Vinchur 16 Villages, Tal. Nifad</v>
      </c>
      <c r="H183" s="1" t="str">
        <f>'Region - Nashik Data'!H169</f>
        <v>Nimgaon Wakada</v>
      </c>
      <c r="I183" s="1" t="str">
        <f>'Region - Nashik Data'!I169</f>
        <v>Existing 1.50 LL ESR-OL 3</v>
      </c>
      <c r="J183" s="1" t="str">
        <f>'Region - Nashik Data'!J169</f>
        <v>Not</v>
      </c>
      <c r="K183" s="1" t="str">
        <f>'Region - Nashik Data'!K169</f>
        <v>Not</v>
      </c>
      <c r="L183" s="1" t="str">
        <f>'Region - Nashik Data'!L169</f>
        <v>Connected</v>
      </c>
      <c r="M183" s="1" t="str">
        <f>'Region - Nashik Data'!M169</f>
        <v>N/A</v>
      </c>
      <c r="N183" s="1" t="str">
        <f>'Region - Nashik Data'!N169</f>
        <v>N/A</v>
      </c>
      <c r="O183" s="1" t="str">
        <f>'Region - Nashik Data'!O169</f>
        <v>Online</v>
      </c>
      <c r="P183" s="1" t="str">
        <f>'Region - Nashik Data'!P169</f>
        <v>In Progress</v>
      </c>
      <c r="Q183" s="1">
        <f>'Region - Nashik Data'!Q169</f>
        <v>0</v>
      </c>
      <c r="R183" s="1">
        <f>'Region - Nashik Data'!R169</f>
        <v>0</v>
      </c>
      <c r="S183" s="1">
        <f>'Region - Nashik Data'!S169</f>
        <v>0</v>
      </c>
      <c r="T183" s="1">
        <f>'Region - Nashik Data'!T169</f>
        <v>0</v>
      </c>
      <c r="U183" s="1">
        <f>'Region - Nashik Data'!U169</f>
        <v>0</v>
      </c>
      <c r="V183" s="1">
        <f>'Region - Nashik Data'!V169</f>
        <v>0</v>
      </c>
    </row>
    <row r="184" spans="1:22" ht="16" x14ac:dyDescent="0.4">
      <c r="A184" s="1">
        <f>'Region - Nashik Data'!A170</f>
        <v>169</v>
      </c>
      <c r="B184" s="1" t="str">
        <f>'Region - Nashik Data'!B170</f>
        <v>Ahmednagar</v>
      </c>
      <c r="C184" s="1" t="str">
        <f>'Region - Nashik Data'!C170</f>
        <v>Sangamner</v>
      </c>
      <c r="D184" s="1" t="str">
        <f>'Region - Nashik Data'!D170</f>
        <v>Sangamner</v>
      </c>
      <c r="E184" s="1" t="str">
        <f>'Region - Nashik Data'!E170</f>
        <v>Sangamner</v>
      </c>
      <c r="F184" s="1" t="str">
        <f>'Region - Nashik Data'!F170</f>
        <v>20033242</v>
      </c>
      <c r="G184" s="1" t="str">
        <f>'Region - Nashik Data'!G170</f>
        <v>Retro.Talegaon Dighe and 16 villages, Tal. Sangamner</v>
      </c>
      <c r="H184" s="1" t="str">
        <f>'Region - Nashik Data'!H170</f>
        <v>Wadzari (Kh)</v>
      </c>
      <c r="I184" s="1" t="str">
        <f>'Region - Nashik Data'!I170</f>
        <v>Existing 0.75 LL ESR</v>
      </c>
      <c r="J184" s="1" t="str">
        <f>'Region - Nashik Data'!J170</f>
        <v>Connected</v>
      </c>
      <c r="K184" s="1" t="str">
        <f>'Region - Nashik Data'!K170</f>
        <v>Not</v>
      </c>
      <c r="L184" s="1" t="str">
        <f>'Region - Nashik Data'!L170</f>
        <v>Connected</v>
      </c>
      <c r="M184" s="1" t="str">
        <f>'Region - Nashik Data'!M170</f>
        <v>Online</v>
      </c>
      <c r="N184" s="1" t="str">
        <f>'Region - Nashik Data'!N170</f>
        <v>N/A</v>
      </c>
      <c r="O184" s="1" t="str">
        <f>'Region - Nashik Data'!O170</f>
        <v>Online</v>
      </c>
      <c r="P184" s="1" t="str">
        <f>'Region - Nashik Data'!P170</f>
        <v>In Progress</v>
      </c>
      <c r="Q184" s="1">
        <f>'Region - Nashik Data'!Q170</f>
        <v>0</v>
      </c>
      <c r="R184" s="1">
        <f>'Region - Nashik Data'!R170</f>
        <v>0</v>
      </c>
      <c r="S184" s="1">
        <f>'Region - Nashik Data'!S170</f>
        <v>0</v>
      </c>
      <c r="T184" s="1">
        <f>'Region - Nashik Data'!T170</f>
        <v>0</v>
      </c>
      <c r="U184" s="1">
        <f>'Region - Nashik Data'!U170</f>
        <v>0</v>
      </c>
      <c r="V184" s="1">
        <f>'Region - Nashik Data'!V170</f>
        <v>0</v>
      </c>
    </row>
    <row r="185" spans="1:22" ht="16" x14ac:dyDescent="0.4">
      <c r="A185" s="1">
        <f>'Region - Nashik Data'!A171</f>
        <v>170</v>
      </c>
      <c r="B185" s="1" t="str">
        <f>'Region - Nashik Data'!B171</f>
        <v>Jalgaon</v>
      </c>
      <c r="C185" s="1" t="str">
        <f>'Region - Nashik Data'!C171</f>
        <v>Jalgaon</v>
      </c>
      <c r="D185" s="1" t="str">
        <f>'Region - Nashik Data'!D171</f>
        <v>Erandol</v>
      </c>
      <c r="E185" s="1" t="str">
        <f>'Region - Nashik Data'!E171</f>
        <v>Chalisgaon</v>
      </c>
      <c r="F185" s="1" t="str">
        <f>'Region - Nashik Data'!F171</f>
        <v>20053796</v>
      </c>
      <c r="G185" s="1" t="str">
        <f>'Region - Nashik Data'!G171</f>
        <v>Dondigar-Rohini &amp; 15 Villages WSS</v>
      </c>
      <c r="H185" s="1" t="str">
        <f>'Region - Nashik Data'!H171</f>
        <v>Khadki Bk.</v>
      </c>
      <c r="I185" s="1" t="str">
        <f>'Region - Nashik Data'!I171</f>
        <v>Existing 0.50 LL ESR-3</v>
      </c>
      <c r="J185" s="1" t="str">
        <f>'Region - Nashik Data'!J171</f>
        <v>Connected</v>
      </c>
      <c r="K185" s="1" t="str">
        <f>'Region - Nashik Data'!K171</f>
        <v>Connected</v>
      </c>
      <c r="L185" s="1" t="str">
        <f>'Region - Nashik Data'!L171</f>
        <v>Connected</v>
      </c>
      <c r="M185" s="1" t="str">
        <f>'Region - Nashik Data'!M171</f>
        <v>Online</v>
      </c>
      <c r="N185" s="1" t="str">
        <f>'Region - Nashik Data'!N171</f>
        <v>Offline</v>
      </c>
      <c r="O185" s="1" t="str">
        <f>'Region - Nashik Data'!O171</f>
        <v>Online</v>
      </c>
      <c r="P185" s="1" t="str">
        <f>'Region - Nashik Data'!P171</f>
        <v>Fully Completed</v>
      </c>
      <c r="Q185" s="1">
        <f>'Region - Nashik Data'!Q171</f>
        <v>0</v>
      </c>
      <c r="R185" s="1">
        <f>'Region - Nashik Data'!R171</f>
        <v>0</v>
      </c>
      <c r="S185" s="1">
        <f>'Region - Nashik Data'!S171</f>
        <v>1</v>
      </c>
      <c r="T185" s="1">
        <f>'Region - Nashik Data'!T171</f>
        <v>0</v>
      </c>
      <c r="U185" s="1">
        <f>'Region - Nashik Data'!U171</f>
        <v>0</v>
      </c>
      <c r="V185" s="1">
        <f>'Region - Nashik Data'!V171</f>
        <v>0</v>
      </c>
    </row>
    <row r="186" spans="1:22" ht="16" x14ac:dyDescent="0.4">
      <c r="A186" s="1">
        <f>'Region - Nashik Data'!A172</f>
        <v>171</v>
      </c>
      <c r="B186" s="1" t="str">
        <f>'Region - Nashik Data'!B172</f>
        <v>Ahmednagar</v>
      </c>
      <c r="C186" s="1" t="str">
        <f>'Region - Nashik Data'!C172</f>
        <v>Ahmednagar</v>
      </c>
      <c r="D186" s="1" t="str">
        <f>'Region - Nashik Data'!D172</f>
        <v>Newasa</v>
      </c>
      <c r="E186" s="1" t="str">
        <f>'Region - Nashik Data'!E172</f>
        <v>Nevasa</v>
      </c>
      <c r="F186" s="1" t="str">
        <f>'Region - Nashik Data'!F172</f>
        <v>5348540</v>
      </c>
      <c r="G186" s="1" t="str">
        <f>'Region - Nashik Data'!G172</f>
        <v>Retro.Sonai Karjgaon and 16 villages, Tal. Nevasa</v>
      </c>
      <c r="H186" s="1" t="str">
        <f>'Region - Nashik Data'!H172</f>
        <v>IMAMPUR</v>
      </c>
      <c r="I186" s="1" t="str">
        <f>'Region - Nashik Data'!I172</f>
        <v>Existing 0.20 LL ESR-34</v>
      </c>
      <c r="J186" s="1" t="str">
        <f>'Region - Nashik Data'!J172</f>
        <v>Connected</v>
      </c>
      <c r="K186" s="1" t="str">
        <f>'Region - Nashik Data'!K172</f>
        <v>Not</v>
      </c>
      <c r="L186" s="1" t="str">
        <f>'Region - Nashik Data'!L172</f>
        <v>Connected</v>
      </c>
      <c r="M186" s="1" t="str">
        <f>'Region - Nashik Data'!M172</f>
        <v>Online</v>
      </c>
      <c r="N186" s="1" t="str">
        <f>'Region - Nashik Data'!N172</f>
        <v>N/A</v>
      </c>
      <c r="O186" s="1" t="str">
        <f>'Region - Nashik Data'!O172</f>
        <v>Online</v>
      </c>
      <c r="P186" s="1" t="str">
        <f>'Region - Nashik Data'!P172</f>
        <v>In Progress</v>
      </c>
      <c r="Q186" s="1">
        <f>'Region - Nashik Data'!Q172</f>
        <v>0</v>
      </c>
      <c r="R186" s="1">
        <f>'Region - Nashik Data'!R172</f>
        <v>0</v>
      </c>
      <c r="S186" s="1">
        <f>'Region - Nashik Data'!S172</f>
        <v>0</v>
      </c>
      <c r="T186" s="1">
        <f>'Region - Nashik Data'!T172</f>
        <v>0</v>
      </c>
      <c r="U186" s="1">
        <f>'Region - Nashik Data'!U172</f>
        <v>0</v>
      </c>
      <c r="V186" s="1">
        <f>'Region - Nashik Data'!V172</f>
        <v>0</v>
      </c>
    </row>
    <row r="187" spans="1:22" ht="16" x14ac:dyDescent="0.4">
      <c r="A187" s="1">
        <f>'Region - Nashik Data'!A173</f>
        <v>172</v>
      </c>
      <c r="B187" s="1" t="str">
        <f>'Region - Nashik Data'!B173</f>
        <v>Nashik</v>
      </c>
      <c r="C187" s="1" t="str">
        <f>'Region - Nashik Data'!C173</f>
        <v>W M Nashik</v>
      </c>
      <c r="D187" s="1" t="str">
        <f>'Region - Nashik Data'!D173</f>
        <v>Malegaon</v>
      </c>
      <c r="E187" s="1" t="str">
        <f>'Region - Nashik Data'!E173</f>
        <v>Chandwad</v>
      </c>
      <c r="F187" s="1" t="str">
        <f>'Region - Nashik Data'!F173</f>
        <v>20086730</v>
      </c>
      <c r="G187" s="1" t="str">
        <f>'Region - Nashik Data'!G173</f>
        <v>Retro.Chandwad and WSS 44 villages. Ta. Chandwad</v>
      </c>
      <c r="H187" s="1" t="str">
        <f>'Region - Nashik Data'!H173</f>
        <v>Gangave</v>
      </c>
      <c r="I187" s="1" t="str">
        <f>'Region - Nashik Data'!I173</f>
        <v>Existing 0.75 LL ESR</v>
      </c>
      <c r="J187" s="1" t="str">
        <f>'Region - Nashik Data'!J173</f>
        <v>Connected</v>
      </c>
      <c r="K187" s="1" t="str">
        <f>'Region - Nashik Data'!K173</f>
        <v>Connected</v>
      </c>
      <c r="L187" s="1" t="str">
        <f>'Region - Nashik Data'!L173</f>
        <v>Connected</v>
      </c>
      <c r="M187" s="1" t="str">
        <f>'Region - Nashik Data'!M173</f>
        <v>Online</v>
      </c>
      <c r="N187" s="1" t="str">
        <f>'Region - Nashik Data'!N173</f>
        <v>Online</v>
      </c>
      <c r="O187" s="1" t="str">
        <f>'Region - Nashik Data'!O173</f>
        <v>Online</v>
      </c>
      <c r="P187" s="1" t="str">
        <f>'Region - Nashik Data'!P173</f>
        <v>Fully Completed</v>
      </c>
      <c r="Q187" s="1">
        <f>'Region - Nashik Data'!Q173</f>
        <v>0</v>
      </c>
      <c r="R187" s="1">
        <f>'Region - Nashik Data'!R173</f>
        <v>0</v>
      </c>
      <c r="S187" s="1">
        <f>'Region - Nashik Data'!S173</f>
        <v>0</v>
      </c>
      <c r="T187" s="1">
        <f>'Region - Nashik Data'!T173</f>
        <v>0</v>
      </c>
      <c r="U187" s="1">
        <f>'Region - Nashik Data'!U173</f>
        <v>0</v>
      </c>
      <c r="V187" s="1">
        <f>'Region - Nashik Data'!V173</f>
        <v>0</v>
      </c>
    </row>
    <row r="188" spans="1:22" ht="16" x14ac:dyDescent="0.4">
      <c r="A188" s="1">
        <f>'Region - Nashik Data'!A174</f>
        <v>173</v>
      </c>
      <c r="B188" s="1" t="str">
        <f>'Region - Nashik Data'!B174</f>
        <v>Jalgaon</v>
      </c>
      <c r="C188" s="1" t="str">
        <f>'Region - Nashik Data'!C174</f>
        <v>Jalgaon</v>
      </c>
      <c r="D188" s="1" t="str">
        <f>'Region - Nashik Data'!D174</f>
        <v>Erandol</v>
      </c>
      <c r="E188" s="1" t="str">
        <f>'Region - Nashik Data'!E174</f>
        <v>Chalisgaon</v>
      </c>
      <c r="F188" s="1" t="str">
        <f>'Region - Nashik Data'!F174</f>
        <v>20053796</v>
      </c>
      <c r="G188" s="1" t="str">
        <f>'Region - Nashik Data'!G174</f>
        <v>Dondigar-Rohini &amp; 15 Villages WSS</v>
      </c>
      <c r="H188" s="1" t="str">
        <f>'Region - Nashik Data'!H174</f>
        <v>Don Digar</v>
      </c>
      <c r="I188" s="1" t="str">
        <f>'Region - Nashik Data'!I174</f>
        <v>Existing 0.75 LL ESR</v>
      </c>
      <c r="J188" s="1" t="str">
        <f>'Region - Nashik Data'!J174</f>
        <v>Connected</v>
      </c>
      <c r="K188" s="1" t="str">
        <f>'Region - Nashik Data'!K174</f>
        <v>Connected</v>
      </c>
      <c r="L188" s="1" t="str">
        <f>'Region - Nashik Data'!L174</f>
        <v>Connected</v>
      </c>
      <c r="M188" s="1" t="str">
        <f>'Region - Nashik Data'!M174</f>
        <v>Online</v>
      </c>
      <c r="N188" s="1" t="str">
        <f>'Region - Nashik Data'!N174</f>
        <v>Online</v>
      </c>
      <c r="O188" s="1" t="str">
        <f>'Region - Nashik Data'!O174</f>
        <v>Online</v>
      </c>
      <c r="P188" s="1" t="str">
        <f>'Region - Nashik Data'!P174</f>
        <v>Fully Completed</v>
      </c>
      <c r="Q188" s="1">
        <f>'Region - Nashik Data'!Q174</f>
        <v>0</v>
      </c>
      <c r="R188" s="1">
        <f>'Region - Nashik Data'!R174</f>
        <v>0</v>
      </c>
      <c r="S188" s="1">
        <f>'Region - Nashik Data'!S174</f>
        <v>0</v>
      </c>
      <c r="T188" s="1">
        <f>'Region - Nashik Data'!T174</f>
        <v>0</v>
      </c>
      <c r="U188" s="1">
        <f>'Region - Nashik Data'!U174</f>
        <v>0</v>
      </c>
      <c r="V188" s="1">
        <f>'Region - Nashik Data'!V174</f>
        <v>0</v>
      </c>
    </row>
    <row r="189" spans="1:22" ht="16" x14ac:dyDescent="0.4">
      <c r="A189" s="1">
        <f>'Region - Nashik Data'!A175</f>
        <v>174</v>
      </c>
      <c r="B189" s="1" t="str">
        <f>'Region - Nashik Data'!B175</f>
        <v>Jalgaon</v>
      </c>
      <c r="C189" s="1" t="str">
        <f>'Region - Nashik Data'!C175</f>
        <v>Jalgaon</v>
      </c>
      <c r="D189" s="1" t="str">
        <f>'Region - Nashik Data'!D175</f>
        <v>Nandurbar</v>
      </c>
      <c r="E189" s="1" t="str">
        <f>'Region - Nashik Data'!E175</f>
        <v>Nandurbar</v>
      </c>
      <c r="F189" s="1" t="str">
        <f>'Region - Nashik Data'!F175</f>
        <v>20057127</v>
      </c>
      <c r="G189" s="1" t="str">
        <f>'Region - Nashik Data'!G175</f>
        <v>Khamgaon, Tokartale , Vichak &amp; 2 Wadies RRWSS</v>
      </c>
      <c r="H189" s="1" t="str">
        <f>'Region - Nashik Data'!H175</f>
        <v>Tokartale</v>
      </c>
      <c r="I189" s="1" t="str">
        <f>'Region - Nashik Data'!I175</f>
        <v>Proposed 2.1 LL ESR</v>
      </c>
      <c r="J189" s="1" t="str">
        <f>'Region - Nashik Data'!J175</f>
        <v>Connected</v>
      </c>
      <c r="K189" s="1" t="str">
        <f>'Region - Nashik Data'!K175</f>
        <v>Connected</v>
      </c>
      <c r="L189" s="1" t="str">
        <f>'Region - Nashik Data'!L175</f>
        <v>Connected</v>
      </c>
      <c r="M189" s="1" t="str">
        <f>'Region - Nashik Data'!M175</f>
        <v>Online</v>
      </c>
      <c r="N189" s="1" t="str">
        <f>'Region - Nashik Data'!N175</f>
        <v>Online</v>
      </c>
      <c r="O189" s="1" t="str">
        <f>'Region - Nashik Data'!O175</f>
        <v>Online</v>
      </c>
      <c r="P189" s="1" t="str">
        <f>'Region - Nashik Data'!P175</f>
        <v>Fully Completed</v>
      </c>
      <c r="Q189" s="1">
        <f>'Region - Nashik Data'!Q175</f>
        <v>0</v>
      </c>
      <c r="R189" s="1">
        <f>'Region - Nashik Data'!R175</f>
        <v>0</v>
      </c>
      <c r="S189" s="1">
        <f>'Region - Nashik Data'!S175</f>
        <v>0</v>
      </c>
      <c r="T189" s="1">
        <f>'Region - Nashik Data'!T175</f>
        <v>0</v>
      </c>
      <c r="U189" s="1">
        <f>'Region - Nashik Data'!U175</f>
        <v>0</v>
      </c>
      <c r="V189" s="1">
        <f>'Region - Nashik Data'!V175</f>
        <v>0</v>
      </c>
    </row>
    <row r="190" spans="1:22" ht="16" x14ac:dyDescent="0.4">
      <c r="A190" s="1">
        <f>'Region - Nashik Data'!A176</f>
        <v>175</v>
      </c>
      <c r="B190" s="1" t="str">
        <f>'Region - Nashik Data'!B176</f>
        <v>Nashik</v>
      </c>
      <c r="C190" s="1" t="str">
        <f>'Region - Nashik Data'!C176</f>
        <v>W M Nashik</v>
      </c>
      <c r="D190" s="1" t="str">
        <f>'Region - Nashik Data'!D176</f>
        <v>W.M.Nashik</v>
      </c>
      <c r="E190" s="1" t="str">
        <f>'Region - Nashik Data'!E176</f>
        <v>Nifad</v>
      </c>
      <c r="F190" s="1" t="str">
        <f>'Region - Nashik Data'!F176</f>
        <v>20039258</v>
      </c>
      <c r="G190" s="1" t="str">
        <f>'Region - Nashik Data'!G176</f>
        <v>Ozar-Sakore &amp; 2 Villages</v>
      </c>
      <c r="H190" s="1" t="str">
        <f>'Region - Nashik Data'!H176</f>
        <v>Sakore</v>
      </c>
      <c r="I190" s="1" t="str">
        <f>'Region - Nashik Data'!I176</f>
        <v>Existing 1.85 LL ESR</v>
      </c>
      <c r="J190" s="1" t="str">
        <f>'Region - Nashik Data'!J176</f>
        <v>Connected</v>
      </c>
      <c r="K190" s="1" t="str">
        <f>'Region - Nashik Data'!K176</f>
        <v>Connected</v>
      </c>
      <c r="L190" s="1" t="str">
        <f>'Region - Nashik Data'!L176</f>
        <v>Connected</v>
      </c>
      <c r="M190" s="1" t="str">
        <f>'Region - Nashik Data'!M176</f>
        <v>Offline</v>
      </c>
      <c r="N190" s="1" t="str">
        <f>'Region - Nashik Data'!N176</f>
        <v>Online</v>
      </c>
      <c r="O190" s="1" t="str">
        <f>'Region - Nashik Data'!O176</f>
        <v>Online</v>
      </c>
      <c r="P190" s="1" t="str">
        <f>'Region - Nashik Data'!P176</f>
        <v>Fully Completed</v>
      </c>
      <c r="Q190" s="1">
        <f>'Region - Nashik Data'!Q176</f>
        <v>0</v>
      </c>
      <c r="R190" s="1">
        <f>'Region - Nashik Data'!R176</f>
        <v>0</v>
      </c>
      <c r="S190" s="1">
        <f>'Region - Nashik Data'!S176</f>
        <v>0</v>
      </c>
      <c r="T190" s="1">
        <f>'Region - Nashik Data'!T176</f>
        <v>0</v>
      </c>
      <c r="U190" s="1">
        <f>'Region - Nashik Data'!U176</f>
        <v>0</v>
      </c>
      <c r="V190" s="1">
        <f>'Region - Nashik Data'!V176</f>
        <v>0</v>
      </c>
    </row>
    <row r="191" spans="1:22" ht="16" x14ac:dyDescent="0.4">
      <c r="A191" s="1">
        <f>'Region - Nashik Data'!A177</f>
        <v>176</v>
      </c>
      <c r="B191" s="1" t="str">
        <f>'Region - Nashik Data'!B177</f>
        <v>Nashik</v>
      </c>
      <c r="C191" s="1" t="str">
        <f>'Region - Nashik Data'!C177</f>
        <v>Nashik</v>
      </c>
      <c r="D191" s="1" t="str">
        <f>'Region - Nashik Data'!D177</f>
        <v>Malegaon</v>
      </c>
      <c r="E191" s="1" t="str">
        <f>'Region - Nashik Data'!E177</f>
        <v>Deola</v>
      </c>
      <c r="F191" s="1" t="str">
        <f>'Region - Nashik Data'!F177</f>
        <v>20037448</v>
      </c>
      <c r="G191" s="1" t="str">
        <f>'Region - Nashik Data'!G177</f>
        <v>78 villages in Nandgaon, Malegaon and Deola talukas</v>
      </c>
      <c r="H191" s="1" t="str">
        <f>'Region - Nashik Data'!H177</f>
        <v>Ajande</v>
      </c>
      <c r="I191" s="1" t="str">
        <f>'Region - Nashik Data'!I177</f>
        <v>Existing 0.75 LL ESR</v>
      </c>
      <c r="J191" s="1" t="str">
        <f>'Region - Nashik Data'!J177</f>
        <v>Connected</v>
      </c>
      <c r="K191" s="1" t="str">
        <f>'Region - Nashik Data'!K177</f>
        <v>Connected</v>
      </c>
      <c r="L191" s="1" t="str">
        <f>'Region - Nashik Data'!L177</f>
        <v>Connected</v>
      </c>
      <c r="M191" s="1" t="str">
        <f>'Region - Nashik Data'!M177</f>
        <v>Online</v>
      </c>
      <c r="N191" s="1" t="str">
        <f>'Region - Nashik Data'!N177</f>
        <v>Online</v>
      </c>
      <c r="O191" s="1" t="str">
        <f>'Region - Nashik Data'!O177</f>
        <v>Online</v>
      </c>
      <c r="P191" s="1" t="str">
        <f>'Region - Nashik Data'!P177</f>
        <v>Fully Completed</v>
      </c>
      <c r="Q191" s="1">
        <f>'Region - Nashik Data'!Q177</f>
        <v>0</v>
      </c>
      <c r="R191" s="1">
        <f>'Region - Nashik Data'!R177</f>
        <v>0</v>
      </c>
      <c r="S191" s="1">
        <f>'Region - Nashik Data'!S177</f>
        <v>0</v>
      </c>
      <c r="T191" s="1">
        <f>'Region - Nashik Data'!T177</f>
        <v>0</v>
      </c>
      <c r="U191" s="1">
        <f>'Region - Nashik Data'!U177</f>
        <v>0</v>
      </c>
      <c r="V191" s="1">
        <f>'Region - Nashik Data'!V177</f>
        <v>0</v>
      </c>
    </row>
    <row r="192" spans="1:22" ht="16" x14ac:dyDescent="0.4">
      <c r="A192" s="1">
        <f>'Region - Nashik Data'!A178</f>
        <v>177</v>
      </c>
      <c r="B192" s="1" t="str">
        <f>'Region - Nashik Data'!B178</f>
        <v>Nashik</v>
      </c>
      <c r="C192" s="1" t="str">
        <f>'Region - Nashik Data'!C178</f>
        <v>Nashik</v>
      </c>
      <c r="D192" s="1" t="str">
        <f>'Region - Nashik Data'!D178</f>
        <v>Manmad</v>
      </c>
      <c r="E192" s="1" t="str">
        <f>'Region - Nashik Data'!E178</f>
        <v>Yeola</v>
      </c>
      <c r="F192" s="1" t="str">
        <f>'Region - Nashik Data'!F178</f>
        <v>20030798</v>
      </c>
      <c r="G192" s="1" t="str">
        <f>'Region - Nashik Data'!G178</f>
        <v>Retrofitting To Yeola 38 Villages</v>
      </c>
      <c r="H192" s="1" t="str">
        <f>'Region - Nashik Data'!H178</f>
        <v>Gawandgaon</v>
      </c>
      <c r="I192" s="1" t="str">
        <f>'Region - Nashik Data'!I178</f>
        <v>Existing 0.75 LL ESR</v>
      </c>
      <c r="J192" s="1" t="str">
        <f>'Region - Nashik Data'!J178</f>
        <v>Connected</v>
      </c>
      <c r="K192" s="1" t="str">
        <f>'Region - Nashik Data'!K178</f>
        <v>Connected</v>
      </c>
      <c r="L192" s="1" t="str">
        <f>'Region - Nashik Data'!L178</f>
        <v>Connected</v>
      </c>
      <c r="M192" s="1" t="str">
        <f>'Region - Nashik Data'!M178</f>
        <v>Online</v>
      </c>
      <c r="N192" s="1" t="str">
        <f>'Region - Nashik Data'!N178</f>
        <v>Offline</v>
      </c>
      <c r="O192" s="1" t="str">
        <f>'Region - Nashik Data'!O178</f>
        <v>Online</v>
      </c>
      <c r="P192" s="1" t="str">
        <f>'Region - Nashik Data'!P178</f>
        <v>Fully Completed</v>
      </c>
      <c r="Q192" s="1">
        <f>'Region - Nashik Data'!Q178</f>
        <v>0</v>
      </c>
      <c r="R192" s="1">
        <f>'Region - Nashik Data'!R178</f>
        <v>0</v>
      </c>
      <c r="S192" s="1">
        <f>'Region - Nashik Data'!S178</f>
        <v>0</v>
      </c>
      <c r="T192" s="1">
        <f>'Region - Nashik Data'!T178</f>
        <v>1</v>
      </c>
      <c r="U192" s="1">
        <f>'Region - Nashik Data'!U178</f>
        <v>0</v>
      </c>
      <c r="V192" s="1">
        <f>'Region - Nashik Data'!V178</f>
        <v>0</v>
      </c>
    </row>
    <row r="193" spans="1:22" ht="16" x14ac:dyDescent="0.4">
      <c r="A193" s="1">
        <f>'Region - Nashik Data'!A179</f>
        <v>178</v>
      </c>
      <c r="B193" s="1" t="str">
        <f>'Region - Nashik Data'!B179</f>
        <v>Nashik</v>
      </c>
      <c r="C193" s="1" t="str">
        <f>'Region - Nashik Data'!C179</f>
        <v>W M Nashik</v>
      </c>
      <c r="D193" s="1" t="str">
        <f>'Region - Nashik Data'!D179</f>
        <v>Malegaon</v>
      </c>
      <c r="E193" s="1" t="str">
        <f>'Region - Nashik Data'!E179</f>
        <v>Chandwad</v>
      </c>
      <c r="F193" s="1" t="str">
        <f>'Region - Nashik Data'!F179</f>
        <v>20086730</v>
      </c>
      <c r="G193" s="1" t="str">
        <f>'Region - Nashik Data'!G179</f>
        <v>Retro.Chandwad and WSS 44 villages. Ta. Chandwad</v>
      </c>
      <c r="H193" s="1" t="str">
        <f>'Region - Nashik Data'!H179</f>
        <v>Ekrukhe</v>
      </c>
      <c r="I193" s="1" t="str">
        <f>'Region - Nashik Data'!I179</f>
        <v>Existing 0.25 LL ESR</v>
      </c>
      <c r="J193" s="1" t="str">
        <f>'Region - Nashik Data'!J179</f>
        <v>Connected</v>
      </c>
      <c r="K193" s="1" t="str">
        <f>'Region - Nashik Data'!K179</f>
        <v>Connected</v>
      </c>
      <c r="L193" s="1" t="str">
        <f>'Region - Nashik Data'!L179</f>
        <v>Not</v>
      </c>
      <c r="M193" s="1" t="str">
        <f>'Region - Nashik Data'!M179</f>
        <v>Online</v>
      </c>
      <c r="N193" s="1" t="str">
        <f>'Region - Nashik Data'!N179</f>
        <v>Offline</v>
      </c>
      <c r="O193" s="1" t="str">
        <f>'Region - Nashik Data'!O179</f>
        <v>N/A</v>
      </c>
      <c r="P193" s="1" t="str">
        <f>'Region - Nashik Data'!P179</f>
        <v>In Progress</v>
      </c>
      <c r="Q193" s="1">
        <f>'Region - Nashik Data'!Q179</f>
        <v>0</v>
      </c>
      <c r="R193" s="1">
        <f>'Region - Nashik Data'!R179</f>
        <v>0</v>
      </c>
      <c r="S193" s="1">
        <f>'Region - Nashik Data'!S179</f>
        <v>0</v>
      </c>
      <c r="T193" s="1">
        <f>'Region - Nashik Data'!T179</f>
        <v>1</v>
      </c>
      <c r="U193" s="1">
        <f>'Region - Nashik Data'!U179</f>
        <v>0</v>
      </c>
      <c r="V193" s="1">
        <f>'Region - Nashik Data'!V179</f>
        <v>0</v>
      </c>
    </row>
    <row r="194" spans="1:22" ht="16" x14ac:dyDescent="0.4">
      <c r="A194" s="1">
        <f>'Region - Nashik Data'!A180</f>
        <v>179</v>
      </c>
      <c r="B194" s="1" t="str">
        <f>'Region - Nashik Data'!B180</f>
        <v>Nashik</v>
      </c>
      <c r="C194" s="1" t="str">
        <f>'Region - Nashik Data'!C180</f>
        <v>Nashik</v>
      </c>
      <c r="D194" s="1" t="str">
        <f>'Region - Nashik Data'!D180</f>
        <v>Manmad</v>
      </c>
      <c r="E194" s="1" t="str">
        <f>'Region - Nashik Data'!E180</f>
        <v>Yeola</v>
      </c>
      <c r="F194" s="1" t="str">
        <f>'Region - Nashik Data'!F180</f>
        <v>20030798</v>
      </c>
      <c r="G194" s="1" t="str">
        <f>'Region - Nashik Data'!G180</f>
        <v>Retrofitting To Yeola 38 Villages</v>
      </c>
      <c r="H194" s="1" t="str">
        <f>'Region - Nashik Data'!H180</f>
        <v>Dhanora</v>
      </c>
      <c r="I194" s="1" t="str">
        <f>'Region - Nashik Data'!I180</f>
        <v>Existing 0.50 LL ESR</v>
      </c>
      <c r="J194" s="1" t="str">
        <f>'Region - Nashik Data'!J180</f>
        <v>Connected</v>
      </c>
      <c r="K194" s="1" t="str">
        <f>'Region - Nashik Data'!K180</f>
        <v>Connected</v>
      </c>
      <c r="L194" s="1" t="str">
        <f>'Region - Nashik Data'!L180</f>
        <v>Connected</v>
      </c>
      <c r="M194" s="1" t="str">
        <f>'Region - Nashik Data'!M180</f>
        <v>Online</v>
      </c>
      <c r="N194" s="1" t="str">
        <f>'Region - Nashik Data'!N180</f>
        <v>Offline</v>
      </c>
      <c r="O194" s="1" t="str">
        <f>'Region - Nashik Data'!O180</f>
        <v>Online</v>
      </c>
      <c r="P194" s="1" t="str">
        <f>'Region - Nashik Data'!P180</f>
        <v>Fully Completed</v>
      </c>
      <c r="Q194" s="1">
        <f>'Region - Nashik Data'!Q180</f>
        <v>0</v>
      </c>
      <c r="R194" s="1">
        <f>'Region - Nashik Data'!R180</f>
        <v>0</v>
      </c>
      <c r="S194" s="1">
        <f>'Region - Nashik Data'!S180</f>
        <v>0</v>
      </c>
      <c r="T194" s="1">
        <f>'Region - Nashik Data'!T180</f>
        <v>1</v>
      </c>
      <c r="U194" s="1">
        <f>'Region - Nashik Data'!U180</f>
        <v>0</v>
      </c>
      <c r="V194" s="1">
        <f>'Region - Nashik Data'!V180</f>
        <v>0</v>
      </c>
    </row>
    <row r="195" spans="1:22" ht="16" x14ac:dyDescent="0.4">
      <c r="A195" s="1">
        <f>'Region - Nashik Data'!A181</f>
        <v>180</v>
      </c>
      <c r="B195" s="1" t="str">
        <f>'Region - Nashik Data'!B181</f>
        <v>Nashik</v>
      </c>
      <c r="C195" s="1" t="str">
        <f>'Region - Nashik Data'!C181</f>
        <v>W M Nashik</v>
      </c>
      <c r="D195" s="1" t="str">
        <f>'Region - Nashik Data'!D181</f>
        <v>W.M.Nashik</v>
      </c>
      <c r="E195" s="1" t="str">
        <f>'Region - Nashik Data'!E181</f>
        <v>Dindori</v>
      </c>
      <c r="F195" s="1" t="str">
        <f>'Region - Nashik Data'!F181</f>
        <v>20039676</v>
      </c>
      <c r="G195" s="1" t="str">
        <f>'Region - Nashik Data'!G181</f>
        <v>Mulane &amp; 3Villages RRWSS Tal. Dindori</v>
      </c>
      <c r="H195" s="1" t="str">
        <f>'Region - Nashik Data'!H181</f>
        <v>Sangamner</v>
      </c>
      <c r="I195" s="1" t="str">
        <f>'Region - Nashik Data'!I181</f>
        <v>Proposed 0.61 LL ESR</v>
      </c>
      <c r="J195" s="1" t="str">
        <f>'Region - Nashik Data'!J181</f>
        <v>Connected</v>
      </c>
      <c r="K195" s="1" t="str">
        <f>'Region - Nashik Data'!K181</f>
        <v>Connected</v>
      </c>
      <c r="L195" s="1" t="str">
        <f>'Region - Nashik Data'!L181</f>
        <v>Connected</v>
      </c>
      <c r="M195" s="1" t="str">
        <f>'Region - Nashik Data'!M181</f>
        <v>Online</v>
      </c>
      <c r="N195" s="1" t="str">
        <f>'Region - Nashik Data'!N181</f>
        <v>Offline</v>
      </c>
      <c r="O195" s="1" t="str">
        <f>'Region - Nashik Data'!O181</f>
        <v>Online</v>
      </c>
      <c r="P195" s="1" t="str">
        <f>'Region - Nashik Data'!P181</f>
        <v>Fully Completed</v>
      </c>
      <c r="Q195" s="1">
        <f>'Region - Nashik Data'!Q181</f>
        <v>0</v>
      </c>
      <c r="R195" s="1">
        <f>'Region - Nashik Data'!R181</f>
        <v>0</v>
      </c>
      <c r="S195" s="1">
        <f>'Region - Nashik Data'!S181</f>
        <v>1</v>
      </c>
      <c r="T195" s="1">
        <f>'Region - Nashik Data'!T181</f>
        <v>0</v>
      </c>
      <c r="U195" s="1">
        <f>'Region - Nashik Data'!U181</f>
        <v>0</v>
      </c>
      <c r="V195" s="1">
        <f>'Region - Nashik Data'!V181</f>
        <v>0</v>
      </c>
    </row>
    <row r="196" spans="1:22" ht="16" x14ac:dyDescent="0.4">
      <c r="A196" s="1">
        <f>'Region - Nashik Data'!A182</f>
        <v>181</v>
      </c>
      <c r="B196" s="1" t="str">
        <f>'Region - Nashik Data'!B182</f>
        <v>Nashik</v>
      </c>
      <c r="C196" s="1" t="str">
        <f>'Region - Nashik Data'!C182</f>
        <v>W M Nashik</v>
      </c>
      <c r="D196" s="1" t="str">
        <f>'Region - Nashik Data'!D182</f>
        <v>Malegaon</v>
      </c>
      <c r="E196" s="1" t="str">
        <f>'Region - Nashik Data'!E182</f>
        <v>Chandwad</v>
      </c>
      <c r="F196" s="1" t="str">
        <f>'Region - Nashik Data'!F182</f>
        <v>20086730</v>
      </c>
      <c r="G196" s="1" t="str">
        <f>'Region - Nashik Data'!G182</f>
        <v>Retro.Chandwad and WSS 44 villages. Ta. Chandwad</v>
      </c>
      <c r="H196" s="1" t="str">
        <f>'Region - Nashik Data'!H182</f>
        <v>Bharvir</v>
      </c>
      <c r="I196" s="1" t="str">
        <f>'Region - Nashik Data'!I182</f>
        <v>Existing 0.30 LL ESR-1</v>
      </c>
      <c r="J196" s="1" t="str">
        <f>'Region - Nashik Data'!J182</f>
        <v>Connected</v>
      </c>
      <c r="K196" s="1" t="str">
        <f>'Region - Nashik Data'!K182</f>
        <v>Connected</v>
      </c>
      <c r="L196" s="1" t="str">
        <f>'Region - Nashik Data'!L182</f>
        <v>Connected</v>
      </c>
      <c r="M196" s="1" t="str">
        <f>'Region - Nashik Data'!M182</f>
        <v>Online</v>
      </c>
      <c r="N196" s="1" t="str">
        <f>'Region - Nashik Data'!N182</f>
        <v>Offline</v>
      </c>
      <c r="O196" s="1" t="str">
        <f>'Region - Nashik Data'!O182</f>
        <v>Online</v>
      </c>
      <c r="P196" s="1" t="str">
        <f>'Region - Nashik Data'!P182</f>
        <v>Fully Completed</v>
      </c>
      <c r="Q196" s="1">
        <f>'Region - Nashik Data'!Q182</f>
        <v>0</v>
      </c>
      <c r="R196" s="1">
        <f>'Region - Nashik Data'!R182</f>
        <v>0</v>
      </c>
      <c r="S196" s="1">
        <f>'Region - Nashik Data'!S182</f>
        <v>0</v>
      </c>
      <c r="T196" s="1">
        <f>'Region - Nashik Data'!T182</f>
        <v>1</v>
      </c>
      <c r="U196" s="1">
        <f>'Region - Nashik Data'!U182</f>
        <v>0</v>
      </c>
      <c r="V196" s="1">
        <f>'Region - Nashik Data'!V182</f>
        <v>0</v>
      </c>
    </row>
    <row r="197" spans="1:22" ht="16" x14ac:dyDescent="0.4">
      <c r="A197" s="1">
        <f>'Region - Nashik Data'!A183</f>
        <v>182</v>
      </c>
      <c r="B197" s="1" t="str">
        <f>'Region - Nashik Data'!B183</f>
        <v>Ahmednagar</v>
      </c>
      <c r="C197" s="1" t="str">
        <f>'Region - Nashik Data'!C183</f>
        <v>Sangamner</v>
      </c>
      <c r="D197" s="1" t="str">
        <f>'Region - Nashik Data'!D183</f>
        <v>Kopargaon</v>
      </c>
      <c r="E197" s="1" t="str">
        <f>'Region - Nashik Data'!E183</f>
        <v>Rahata</v>
      </c>
      <c r="F197" s="1" t="str">
        <f>'Region - Nashik Data'!F183</f>
        <v>417239</v>
      </c>
      <c r="G197" s="1" t="str">
        <f>'Region - Nashik Data'!G183</f>
        <v>Retro Rui &amp; Shingave R.R.W.S.S Tal Rahata</v>
      </c>
      <c r="H197" s="1" t="str">
        <f>'Region - Nashik Data'!H183</f>
        <v>Rui</v>
      </c>
      <c r="I197" s="1" t="str">
        <f>'Region - Nashik Data'!I183</f>
        <v>Existing 3 LL MBR- Outlet-1</v>
      </c>
      <c r="J197" s="1" t="str">
        <f>'Region - Nashik Data'!J183</f>
        <v>Connected</v>
      </c>
      <c r="K197" s="1" t="str">
        <f>'Region - Nashik Data'!K183</f>
        <v>Not</v>
      </c>
      <c r="L197" s="1" t="str">
        <f>'Region - Nashik Data'!L183</f>
        <v>Connected</v>
      </c>
      <c r="M197" s="1" t="str">
        <f>'Region - Nashik Data'!M183</f>
        <v>Offline</v>
      </c>
      <c r="N197" s="1" t="str">
        <f>'Region - Nashik Data'!N183</f>
        <v>N/A</v>
      </c>
      <c r="O197" s="1" t="str">
        <f>'Region - Nashik Data'!O183</f>
        <v>Online</v>
      </c>
      <c r="P197" s="1" t="str">
        <f>'Region - Nashik Data'!P183</f>
        <v>Fully Completed</v>
      </c>
      <c r="Q197" s="1">
        <f>'Region - Nashik Data'!Q183</f>
        <v>0</v>
      </c>
      <c r="R197" s="1">
        <f>'Region - Nashik Data'!R183</f>
        <v>0</v>
      </c>
      <c r="S197" s="1">
        <f>'Region - Nashik Data'!S183</f>
        <v>0</v>
      </c>
      <c r="T197" s="1">
        <f>'Region - Nashik Data'!T183</f>
        <v>0</v>
      </c>
      <c r="U197" s="1">
        <f>'Region - Nashik Data'!U183</f>
        <v>0</v>
      </c>
      <c r="V197" s="1">
        <f>'Region - Nashik Data'!V183</f>
        <v>0</v>
      </c>
    </row>
    <row r="198" spans="1:22" ht="16" x14ac:dyDescent="0.4">
      <c r="A198" s="1">
        <f>'Region - Nashik Data'!A184</f>
        <v>183</v>
      </c>
      <c r="B198" s="1" t="str">
        <f>'Region - Nashik Data'!B184</f>
        <v>Nashik</v>
      </c>
      <c r="C198" s="1" t="str">
        <f>'Region - Nashik Data'!C184</f>
        <v>W M Nashik</v>
      </c>
      <c r="D198" s="1" t="str">
        <f>'Region - Nashik Data'!D184</f>
        <v>Malegaon</v>
      </c>
      <c r="E198" s="1" t="str">
        <f>'Region - Nashik Data'!E184</f>
        <v>Chandwad</v>
      </c>
      <c r="F198" s="1" t="str">
        <f>'Region - Nashik Data'!F184</f>
        <v>20086730</v>
      </c>
      <c r="G198" s="1" t="str">
        <f>'Region - Nashik Data'!G184</f>
        <v>Retro.Chandwad and WSS 44 villages. Ta. Chandwad</v>
      </c>
      <c r="H198" s="1" t="str">
        <f>'Region - Nashik Data'!H184</f>
        <v>Kanmandale</v>
      </c>
      <c r="I198" s="1" t="str">
        <f>'Region - Nashik Data'!I184</f>
        <v>Proposed 0.50 LL ESR</v>
      </c>
      <c r="J198" s="1" t="str">
        <f>'Region - Nashik Data'!J184</f>
        <v>Not</v>
      </c>
      <c r="K198" s="1" t="str">
        <f>'Region - Nashik Data'!K184</f>
        <v>Connected</v>
      </c>
      <c r="L198" s="1" t="str">
        <f>'Region - Nashik Data'!L184</f>
        <v>Connected</v>
      </c>
      <c r="M198" s="1" t="str">
        <f>'Region - Nashik Data'!M184</f>
        <v>N/A</v>
      </c>
      <c r="N198" s="1" t="str">
        <f>'Region - Nashik Data'!N184</f>
        <v>Offline</v>
      </c>
      <c r="O198" s="1" t="str">
        <f>'Region - Nashik Data'!O184</f>
        <v>Online</v>
      </c>
      <c r="P198" s="1" t="str">
        <f>'Region - Nashik Data'!P184</f>
        <v>In Progress</v>
      </c>
      <c r="Q198" s="1">
        <f>'Region - Nashik Data'!Q184</f>
        <v>0</v>
      </c>
      <c r="R198" s="1">
        <f>'Region - Nashik Data'!R184</f>
        <v>0</v>
      </c>
      <c r="S198" s="1">
        <f>'Region - Nashik Data'!S184</f>
        <v>0</v>
      </c>
      <c r="T198" s="1">
        <f>'Region - Nashik Data'!T184</f>
        <v>1</v>
      </c>
      <c r="U198" s="1">
        <f>'Region - Nashik Data'!U184</f>
        <v>0</v>
      </c>
      <c r="V198" s="1">
        <f>'Region - Nashik Data'!V184</f>
        <v>0</v>
      </c>
    </row>
    <row r="199" spans="1:22" ht="16" x14ac:dyDescent="0.4">
      <c r="A199" s="1">
        <f>'Region - Nashik Data'!A185</f>
        <v>184</v>
      </c>
      <c r="B199" s="1" t="str">
        <f>'Region - Nashik Data'!B185</f>
        <v>Nashik</v>
      </c>
      <c r="C199" s="1" t="str">
        <f>'Region - Nashik Data'!C185</f>
        <v>W M Nashik</v>
      </c>
      <c r="D199" s="1" t="str">
        <f>'Region - Nashik Data'!D185</f>
        <v>Malegaon</v>
      </c>
      <c r="E199" s="1" t="str">
        <f>'Region - Nashik Data'!E185</f>
        <v>Chandwad</v>
      </c>
      <c r="F199" s="1" t="str">
        <f>'Region - Nashik Data'!F185</f>
        <v>20086730</v>
      </c>
      <c r="G199" s="1" t="str">
        <f>'Region - Nashik Data'!G185</f>
        <v>Retro.Chandwad and WSS 44 villages. Ta. Chandwad</v>
      </c>
      <c r="H199" s="1" t="str">
        <f>'Region - Nashik Data'!H185</f>
        <v>Shelu Varche</v>
      </c>
      <c r="I199" s="1" t="str">
        <f>'Region - Nashik Data'!I185</f>
        <v>Existing 0.50 LL ESR</v>
      </c>
      <c r="J199" s="1" t="str">
        <f>'Region - Nashik Data'!J185</f>
        <v>Not</v>
      </c>
      <c r="K199" s="1" t="str">
        <f>'Region - Nashik Data'!K185</f>
        <v>Connected</v>
      </c>
      <c r="L199" s="1" t="str">
        <f>'Region - Nashik Data'!L185</f>
        <v>Not</v>
      </c>
      <c r="M199" s="1" t="str">
        <f>'Region - Nashik Data'!M185</f>
        <v>N/A</v>
      </c>
      <c r="N199" s="1" t="str">
        <f>'Region - Nashik Data'!N185</f>
        <v>Online</v>
      </c>
      <c r="O199" s="1" t="str">
        <f>'Region - Nashik Data'!O185</f>
        <v>N/A</v>
      </c>
      <c r="P199" s="1" t="str">
        <f>'Region - Nashik Data'!P185</f>
        <v>In Progress</v>
      </c>
      <c r="Q199" s="1">
        <f>'Region - Nashik Data'!Q185</f>
        <v>0</v>
      </c>
      <c r="R199" s="1">
        <f>'Region - Nashik Data'!R185</f>
        <v>0</v>
      </c>
      <c r="S199" s="1">
        <f>'Region - Nashik Data'!S185</f>
        <v>0</v>
      </c>
      <c r="T199" s="1">
        <f>'Region - Nashik Data'!T185</f>
        <v>0</v>
      </c>
      <c r="U199" s="1">
        <f>'Region - Nashik Data'!U185</f>
        <v>0</v>
      </c>
      <c r="V199" s="1">
        <f>'Region - Nashik Data'!V185</f>
        <v>0</v>
      </c>
    </row>
    <row r="200" spans="1:22" ht="16" x14ac:dyDescent="0.4">
      <c r="A200" s="1">
        <f>'Region - Nashik Data'!A186</f>
        <v>185</v>
      </c>
      <c r="B200" s="1" t="str">
        <f>'Region - Nashik Data'!B186</f>
        <v>Nashik</v>
      </c>
      <c r="C200" s="1" t="str">
        <f>'Region - Nashik Data'!C186</f>
        <v>Nashik</v>
      </c>
      <c r="D200" s="1" t="str">
        <f>'Region - Nashik Data'!D186</f>
        <v>Manmad</v>
      </c>
      <c r="E200" s="1" t="str">
        <f>'Region - Nashik Data'!E186</f>
        <v>Nifad</v>
      </c>
      <c r="F200" s="1" t="str">
        <f>'Region - Nashik Data'!F186</f>
        <v>456654</v>
      </c>
      <c r="G200" s="1" t="str">
        <f>'Region - Nashik Data'!G186</f>
        <v>Retro. Lasalgaon Vinchur 16 Villages, Tal. Nifad</v>
      </c>
      <c r="H200" s="1" t="str">
        <f>'Region - Nashik Data'!H186</f>
        <v>Subhash Nagar</v>
      </c>
      <c r="I200" s="1" t="str">
        <f>'Region - Nashik Data'!I186</f>
        <v>Existing 0.50 LL ESR</v>
      </c>
      <c r="J200" s="1" t="str">
        <f>'Region - Nashik Data'!J186</f>
        <v>Connected</v>
      </c>
      <c r="K200" s="1" t="str">
        <f>'Region - Nashik Data'!K186</f>
        <v>Connected</v>
      </c>
      <c r="L200" s="1" t="str">
        <f>'Region - Nashik Data'!L186</f>
        <v>Connected</v>
      </c>
      <c r="M200" s="1" t="str">
        <f>'Region - Nashik Data'!M186</f>
        <v>Online</v>
      </c>
      <c r="N200" s="1" t="str">
        <f>'Region - Nashik Data'!N186</f>
        <v>Online</v>
      </c>
      <c r="O200" s="1" t="str">
        <f>'Region - Nashik Data'!O186</f>
        <v>Online</v>
      </c>
      <c r="P200" s="1" t="str">
        <f>'Region - Nashik Data'!P186</f>
        <v>Fully Completed</v>
      </c>
      <c r="Q200" s="1">
        <f>'Region - Nashik Data'!Q186</f>
        <v>0</v>
      </c>
      <c r="R200" s="1">
        <f>'Region - Nashik Data'!R186</f>
        <v>0</v>
      </c>
      <c r="S200" s="1">
        <f>'Region - Nashik Data'!S186</f>
        <v>0</v>
      </c>
      <c r="T200" s="1">
        <f>'Region - Nashik Data'!T186</f>
        <v>0</v>
      </c>
      <c r="U200" s="1">
        <f>'Region - Nashik Data'!U186</f>
        <v>0</v>
      </c>
      <c r="V200" s="1">
        <f>'Region - Nashik Data'!V186</f>
        <v>0</v>
      </c>
    </row>
    <row r="201" spans="1:22" ht="16" x14ac:dyDescent="0.4">
      <c r="A201" s="1">
        <f>'Region - Nashik Data'!A187</f>
        <v>186</v>
      </c>
      <c r="B201" s="1" t="str">
        <f>'Region - Nashik Data'!B187</f>
        <v>Jalgaon</v>
      </c>
      <c r="C201" s="1" t="str">
        <f>'Region - Nashik Data'!C187</f>
        <v>Jalgaon</v>
      </c>
      <c r="D201" s="1" t="str">
        <f>'Region - Nashik Data'!D187</f>
        <v>Chopda</v>
      </c>
      <c r="E201" s="1" t="str">
        <f>'Region - Nashik Data'!E187</f>
        <v>Chopda</v>
      </c>
      <c r="F201" s="1" t="str">
        <f>'Region - Nashik Data'!F187</f>
        <v>20053731</v>
      </c>
      <c r="G201" s="1" t="str">
        <f>'Region - Nashik Data'!G187</f>
        <v>Lasur and 9 villages RRWSS. Ta. Chopda</v>
      </c>
      <c r="H201" s="1" t="str">
        <f>'Region - Nashik Data'!H187</f>
        <v>Majare Hingone</v>
      </c>
      <c r="I201" s="1" t="str">
        <f>'Region - Nashik Data'!I187</f>
        <v>Existing 0.50 LL ESR</v>
      </c>
      <c r="J201" s="1" t="str">
        <f>'Region - Nashik Data'!J187</f>
        <v>Connected</v>
      </c>
      <c r="K201" s="1" t="str">
        <f>'Region - Nashik Data'!K187</f>
        <v>Connected</v>
      </c>
      <c r="L201" s="1" t="str">
        <f>'Region - Nashik Data'!L187</f>
        <v>Connected</v>
      </c>
      <c r="M201" s="1" t="str">
        <f>'Region - Nashik Data'!M187</f>
        <v>Online</v>
      </c>
      <c r="N201" s="1" t="str">
        <f>'Region - Nashik Data'!N187</f>
        <v>Offline</v>
      </c>
      <c r="O201" s="1" t="str">
        <f>'Region - Nashik Data'!O187</f>
        <v>Online</v>
      </c>
      <c r="P201" s="1" t="str">
        <f>'Region - Nashik Data'!P187</f>
        <v>Fully Completed</v>
      </c>
      <c r="Q201" s="1">
        <f>'Region - Nashik Data'!Q187</f>
        <v>0</v>
      </c>
      <c r="R201" s="1">
        <f>'Region - Nashik Data'!R187</f>
        <v>0</v>
      </c>
      <c r="S201" s="1">
        <f>'Region - Nashik Data'!S187</f>
        <v>0</v>
      </c>
      <c r="T201" s="1">
        <f>'Region - Nashik Data'!T187</f>
        <v>1</v>
      </c>
      <c r="U201" s="1">
        <f>'Region - Nashik Data'!U187</f>
        <v>0</v>
      </c>
      <c r="V201" s="1">
        <f>'Region - Nashik Data'!V187</f>
        <v>0</v>
      </c>
    </row>
    <row r="202" spans="1:22" ht="16" x14ac:dyDescent="0.4">
      <c r="A202" s="1">
        <f>'Region - Nashik Data'!A188</f>
        <v>187</v>
      </c>
      <c r="B202" s="1" t="str">
        <f>'Region - Nashik Data'!B188</f>
        <v>Nashik</v>
      </c>
      <c r="C202" s="1" t="str">
        <f>'Region - Nashik Data'!C188</f>
        <v>Nashik</v>
      </c>
      <c r="D202" s="1" t="str">
        <f>'Region - Nashik Data'!D188</f>
        <v>Nashik</v>
      </c>
      <c r="E202" s="1" t="str">
        <f>'Region - Nashik Data'!E188</f>
        <v>Trambakeshwar</v>
      </c>
      <c r="F202" s="1" t="str">
        <f>'Region - Nashik Data'!F188</f>
        <v>20017222</v>
      </c>
      <c r="G202" s="1" t="str">
        <f>'Region - Nashik Data'!G188</f>
        <v>Waghera &amp; 14 RRWSS Tal Trambakeshwar</v>
      </c>
      <c r="H202" s="1" t="str">
        <f>'Region - Nashik Data'!H188</f>
        <v>Gorthan</v>
      </c>
      <c r="I202" s="1" t="str">
        <f>'Region - Nashik Data'!I188</f>
        <v>Proposed 0.40 LL ESR</v>
      </c>
      <c r="J202" s="1" t="str">
        <f>'Region - Nashik Data'!J188</f>
        <v>Connected</v>
      </c>
      <c r="K202" s="1" t="str">
        <f>'Region - Nashik Data'!K188</f>
        <v>Connected</v>
      </c>
      <c r="L202" s="1" t="str">
        <f>'Region - Nashik Data'!L188</f>
        <v>Connected</v>
      </c>
      <c r="M202" s="1" t="str">
        <f>'Region - Nashik Data'!M188</f>
        <v>Online</v>
      </c>
      <c r="N202" s="1" t="str">
        <f>'Region - Nashik Data'!N188</f>
        <v>Online</v>
      </c>
      <c r="O202" s="1" t="str">
        <f>'Region - Nashik Data'!O188</f>
        <v>Online</v>
      </c>
      <c r="P202" s="1" t="str">
        <f>'Region - Nashik Data'!P188</f>
        <v>Fully Completed</v>
      </c>
      <c r="Q202" s="1">
        <f>'Region - Nashik Data'!Q188</f>
        <v>0</v>
      </c>
      <c r="R202" s="1">
        <f>'Region - Nashik Data'!R188</f>
        <v>0</v>
      </c>
      <c r="S202" s="1">
        <f>'Region - Nashik Data'!S188</f>
        <v>0</v>
      </c>
      <c r="T202" s="1">
        <f>'Region - Nashik Data'!T188</f>
        <v>0</v>
      </c>
      <c r="U202" s="1">
        <f>'Region - Nashik Data'!U188</f>
        <v>0</v>
      </c>
      <c r="V202" s="1">
        <f>'Region - Nashik Data'!V188</f>
        <v>0</v>
      </c>
    </row>
    <row r="203" spans="1:22" ht="16" x14ac:dyDescent="0.4">
      <c r="A203" s="1">
        <f>'Region - Nashik Data'!A189</f>
        <v>188</v>
      </c>
      <c r="B203" s="1" t="str">
        <f>'Region - Nashik Data'!B189</f>
        <v>Nashik</v>
      </c>
      <c r="C203" s="1" t="str">
        <f>'Region - Nashik Data'!C189</f>
        <v>Nashik</v>
      </c>
      <c r="D203" s="1" t="str">
        <f>'Region - Nashik Data'!D189</f>
        <v>Malegaon</v>
      </c>
      <c r="E203" s="1" t="str">
        <f>'Region - Nashik Data'!E189</f>
        <v>Malegaon</v>
      </c>
      <c r="F203" s="1" t="str">
        <f>'Region - Nashik Data'!F189</f>
        <v>20037448</v>
      </c>
      <c r="G203" s="1" t="str">
        <f>'Region - Nashik Data'!G189</f>
        <v>78 villages in Nandgaon, Malegaon and Deola talukas</v>
      </c>
      <c r="H203" s="1" t="str">
        <f>'Region - Nashik Data'!H189</f>
        <v>Ghodegaon Chauki</v>
      </c>
      <c r="I203" s="1" t="str">
        <f>'Region - Nashik Data'!I189</f>
        <v>Existing 0.30 LL ESR</v>
      </c>
      <c r="J203" s="1" t="str">
        <f>'Region - Nashik Data'!J189</f>
        <v>Connected</v>
      </c>
      <c r="K203" s="1" t="str">
        <f>'Region - Nashik Data'!K189</f>
        <v>Connected</v>
      </c>
      <c r="L203" s="1" t="str">
        <f>'Region - Nashik Data'!L189</f>
        <v>Connected</v>
      </c>
      <c r="M203" s="1" t="str">
        <f>'Region - Nashik Data'!M189</f>
        <v>Online</v>
      </c>
      <c r="N203" s="1" t="str">
        <f>'Region - Nashik Data'!N189</f>
        <v>Online</v>
      </c>
      <c r="O203" s="1" t="str">
        <f>'Region - Nashik Data'!O189</f>
        <v>Online</v>
      </c>
      <c r="P203" s="1" t="str">
        <f>'Region - Nashik Data'!P189</f>
        <v>Fully Completed</v>
      </c>
      <c r="Q203" s="1">
        <f>'Region - Nashik Data'!Q189</f>
        <v>0</v>
      </c>
      <c r="R203" s="1">
        <f>'Region - Nashik Data'!R189</f>
        <v>0</v>
      </c>
      <c r="S203" s="1">
        <f>'Region - Nashik Data'!S189</f>
        <v>0</v>
      </c>
      <c r="T203" s="1">
        <f>'Region - Nashik Data'!T189</f>
        <v>0</v>
      </c>
      <c r="U203" s="1">
        <f>'Region - Nashik Data'!U189</f>
        <v>0</v>
      </c>
      <c r="V203" s="1">
        <f>'Region - Nashik Data'!V189</f>
        <v>0</v>
      </c>
    </row>
    <row r="204" spans="1:22" ht="16" x14ac:dyDescent="0.4">
      <c r="A204" s="1">
        <f>'Region - Nashik Data'!A190</f>
        <v>189</v>
      </c>
      <c r="B204" s="1" t="str">
        <f>'Region - Nashik Data'!B190</f>
        <v>Nashik</v>
      </c>
      <c r="C204" s="1" t="str">
        <f>'Region - Nashik Data'!C190</f>
        <v>Nashik</v>
      </c>
      <c r="D204" s="1" t="str">
        <f>'Region - Nashik Data'!D190</f>
        <v>Manmad</v>
      </c>
      <c r="E204" s="1" t="str">
        <f>'Region - Nashik Data'!E190</f>
        <v>Yeola</v>
      </c>
      <c r="F204" s="1" t="str">
        <f>'Region - Nashik Data'!F190</f>
        <v>20030798</v>
      </c>
      <c r="G204" s="1" t="str">
        <f>'Region - Nashik Data'!G190</f>
        <v>Retrofitting To Yeola 38 Villages</v>
      </c>
      <c r="H204" s="1" t="str">
        <f>'Region - Nashik Data'!H190</f>
        <v>Pimpalkute BK.</v>
      </c>
      <c r="I204" s="1" t="str">
        <f>'Region - Nashik Data'!I190</f>
        <v>Existing 0.50 LL ESR</v>
      </c>
      <c r="J204" s="1" t="str">
        <f>'Region - Nashik Data'!J190</f>
        <v>Connected</v>
      </c>
      <c r="K204" s="1" t="str">
        <f>'Region - Nashik Data'!K190</f>
        <v>Connected</v>
      </c>
      <c r="L204" s="1" t="str">
        <f>'Region - Nashik Data'!L190</f>
        <v>Connected</v>
      </c>
      <c r="M204" s="1" t="str">
        <f>'Region - Nashik Data'!M190</f>
        <v>Online</v>
      </c>
      <c r="N204" s="1" t="str">
        <f>'Region - Nashik Data'!N190</f>
        <v>Offline</v>
      </c>
      <c r="O204" s="1" t="str">
        <f>'Region - Nashik Data'!O190</f>
        <v>Online</v>
      </c>
      <c r="P204" s="1" t="str">
        <f>'Region - Nashik Data'!P190</f>
        <v>Fully Completed</v>
      </c>
      <c r="Q204" s="1">
        <f>'Region - Nashik Data'!Q190</f>
        <v>0</v>
      </c>
      <c r="R204" s="1">
        <f>'Region - Nashik Data'!R190</f>
        <v>0</v>
      </c>
      <c r="S204" s="1">
        <f>'Region - Nashik Data'!S190</f>
        <v>0</v>
      </c>
      <c r="T204" s="1">
        <f>'Region - Nashik Data'!T190</f>
        <v>1</v>
      </c>
      <c r="U204" s="1">
        <f>'Region - Nashik Data'!U190</f>
        <v>0</v>
      </c>
      <c r="V204" s="1">
        <f>'Region - Nashik Data'!V190</f>
        <v>0</v>
      </c>
    </row>
    <row r="205" spans="1:22" ht="16" x14ac:dyDescent="0.4">
      <c r="A205" s="1">
        <f>'Region - Nashik Data'!A191</f>
        <v>190</v>
      </c>
      <c r="B205" s="1" t="str">
        <f>'Region - Nashik Data'!B191</f>
        <v>Nashik</v>
      </c>
      <c r="C205" s="1" t="str">
        <f>'Region - Nashik Data'!C191</f>
        <v>W M Nashik</v>
      </c>
      <c r="D205" s="1" t="str">
        <f>'Region - Nashik Data'!D191</f>
        <v>Malegaon</v>
      </c>
      <c r="E205" s="1" t="str">
        <f>'Region - Nashik Data'!E191</f>
        <v>Chandwad</v>
      </c>
      <c r="F205" s="1" t="str">
        <f>'Region - Nashik Data'!F191</f>
        <v>20086730</v>
      </c>
      <c r="G205" s="1" t="str">
        <f>'Region - Nashik Data'!G191</f>
        <v>Retro.Chandwad and WSS 44 villages. Ta. Chandwad</v>
      </c>
      <c r="H205" s="1" t="str">
        <f>'Region - Nashik Data'!H191</f>
        <v>Shirur</v>
      </c>
      <c r="I205" s="1" t="str">
        <f>'Region - Nashik Data'!I191</f>
        <v>Proposed 0.60 LL GSR</v>
      </c>
      <c r="J205" s="1" t="str">
        <f>'Region - Nashik Data'!J191</f>
        <v>Connected</v>
      </c>
      <c r="K205" s="1" t="str">
        <f>'Region - Nashik Data'!K191</f>
        <v>Connected</v>
      </c>
      <c r="L205" s="1" t="str">
        <f>'Region - Nashik Data'!L191</f>
        <v>Connected</v>
      </c>
      <c r="M205" s="1" t="str">
        <f>'Region - Nashik Data'!M191</f>
        <v>Online</v>
      </c>
      <c r="N205" s="1" t="str">
        <f>'Region - Nashik Data'!N191</f>
        <v>Offline</v>
      </c>
      <c r="O205" s="1" t="str">
        <f>'Region - Nashik Data'!O191</f>
        <v>Online</v>
      </c>
      <c r="P205" s="1" t="str">
        <f>'Region - Nashik Data'!P191</f>
        <v>Fully Completed</v>
      </c>
      <c r="Q205" s="1">
        <f>'Region - Nashik Data'!Q191</f>
        <v>0</v>
      </c>
      <c r="R205" s="1">
        <f>'Region - Nashik Data'!R191</f>
        <v>0</v>
      </c>
      <c r="S205" s="1">
        <f>'Region - Nashik Data'!S191</f>
        <v>0</v>
      </c>
      <c r="T205" s="1">
        <f>'Region - Nashik Data'!T191</f>
        <v>1</v>
      </c>
      <c r="U205" s="1">
        <f>'Region - Nashik Data'!U191</f>
        <v>0</v>
      </c>
      <c r="V205" s="1">
        <f>'Region - Nashik Data'!V191</f>
        <v>0</v>
      </c>
    </row>
    <row r="206" spans="1:22" ht="16" x14ac:dyDescent="0.4">
      <c r="A206" s="1">
        <f>'Region - Nashik Data'!A192</f>
        <v>191</v>
      </c>
      <c r="B206" s="1" t="str">
        <f>'Region - Nashik Data'!B192</f>
        <v>Ahmednagar</v>
      </c>
      <c r="C206" s="1" t="str">
        <f>'Region - Nashik Data'!C192</f>
        <v>Ahmednagar</v>
      </c>
      <c r="D206" s="1" t="str">
        <f>'Region - Nashik Data'!D192</f>
        <v>Ahmednagar</v>
      </c>
      <c r="E206" s="1" t="str">
        <f>'Region - Nashik Data'!E192</f>
        <v>Nagar</v>
      </c>
      <c r="F206" s="1" t="str">
        <f>'Region - Nashik Data'!F192</f>
        <v>20046296</v>
      </c>
      <c r="G206" s="1" t="str">
        <f>'Region - Nashik Data'!G192</f>
        <v>Burhannagar &amp; 45 Villages Retro RRWSS</v>
      </c>
      <c r="H206" s="1" t="str">
        <f>'Region - Nashik Data'!H192</f>
        <v>Darewadi</v>
      </c>
      <c r="I206" s="1" t="str">
        <f>'Region - Nashik Data'!I192</f>
        <v>Existing 0.50 LL ESR</v>
      </c>
      <c r="J206" s="1" t="str">
        <f>'Region - Nashik Data'!J192</f>
        <v>Connected</v>
      </c>
      <c r="K206" s="1" t="str">
        <f>'Region - Nashik Data'!K192</f>
        <v>Not</v>
      </c>
      <c r="L206" s="1" t="str">
        <f>'Region - Nashik Data'!L192</f>
        <v>Connected</v>
      </c>
      <c r="M206" s="1" t="str">
        <f>'Region - Nashik Data'!M192</f>
        <v>Online</v>
      </c>
      <c r="N206" s="1" t="str">
        <f>'Region - Nashik Data'!N192</f>
        <v>N/A</v>
      </c>
      <c r="O206" s="1" t="str">
        <f>'Region - Nashik Data'!O192</f>
        <v>Offline</v>
      </c>
      <c r="P206" s="1" t="str">
        <f>'Region - Nashik Data'!P192</f>
        <v>In Progress</v>
      </c>
      <c r="Q206" s="1">
        <f>'Region - Nashik Data'!Q192</f>
        <v>0</v>
      </c>
      <c r="R206" s="1">
        <f>'Region - Nashik Data'!R192</f>
        <v>0</v>
      </c>
      <c r="S206" s="1">
        <f>'Region - Nashik Data'!S192</f>
        <v>0</v>
      </c>
      <c r="T206" s="1">
        <f>'Region - Nashik Data'!T192</f>
        <v>0</v>
      </c>
      <c r="U206" s="1">
        <f>'Region - Nashik Data'!U192</f>
        <v>1</v>
      </c>
      <c r="V206" s="1">
        <f>'Region - Nashik Data'!V192</f>
        <v>0</v>
      </c>
    </row>
    <row r="207" spans="1:22" ht="16" x14ac:dyDescent="0.4">
      <c r="A207" s="1">
        <f>'Region - Nashik Data'!A193</f>
        <v>192</v>
      </c>
      <c r="B207" s="1" t="str">
        <f>'Region - Nashik Data'!B193</f>
        <v>Nashik</v>
      </c>
      <c r="C207" s="1" t="str">
        <f>'Region - Nashik Data'!C193</f>
        <v>Nashik</v>
      </c>
      <c r="D207" s="1" t="str">
        <f>'Region - Nashik Data'!D193</f>
        <v>Manmad</v>
      </c>
      <c r="E207" s="1" t="str">
        <f>'Region - Nashik Data'!E193</f>
        <v>Nifad</v>
      </c>
      <c r="F207" s="1" t="str">
        <f>'Region - Nashik Data'!F193</f>
        <v>456654</v>
      </c>
      <c r="G207" s="1" t="str">
        <f>'Region - Nashik Data'!G193</f>
        <v>Retro. Lasalgaon Vinchur 16 Villages, Tal. Nifad</v>
      </c>
      <c r="H207" s="1" t="str">
        <f>'Region - Nashik Data'!H193</f>
        <v>Kotamgaon</v>
      </c>
      <c r="I207" s="1" t="str">
        <f>'Region - Nashik Data'!I193</f>
        <v>Existing 0.60 LL ESR</v>
      </c>
      <c r="J207" s="1" t="str">
        <f>'Region - Nashik Data'!J193</f>
        <v>Connected</v>
      </c>
      <c r="K207" s="1" t="str">
        <f>'Region - Nashik Data'!K193</f>
        <v>Connected</v>
      </c>
      <c r="L207" s="1" t="str">
        <f>'Region - Nashik Data'!L193</f>
        <v>Connected</v>
      </c>
      <c r="M207" s="1" t="str">
        <f>'Region - Nashik Data'!M193</f>
        <v>Online</v>
      </c>
      <c r="N207" s="1" t="str">
        <f>'Region - Nashik Data'!N193</f>
        <v>Online</v>
      </c>
      <c r="O207" s="1" t="str">
        <f>'Region - Nashik Data'!O193</f>
        <v>Online</v>
      </c>
      <c r="P207" s="1" t="str">
        <f>'Region - Nashik Data'!P193</f>
        <v>Fully Completed</v>
      </c>
      <c r="Q207" s="1">
        <f>'Region - Nashik Data'!Q193</f>
        <v>0</v>
      </c>
      <c r="R207" s="1">
        <f>'Region - Nashik Data'!R193</f>
        <v>0</v>
      </c>
      <c r="S207" s="1">
        <f>'Region - Nashik Data'!S193</f>
        <v>0</v>
      </c>
      <c r="T207" s="1">
        <f>'Region - Nashik Data'!T193</f>
        <v>0</v>
      </c>
      <c r="U207" s="1">
        <f>'Region - Nashik Data'!U193</f>
        <v>0</v>
      </c>
      <c r="V207" s="1">
        <f>'Region - Nashik Data'!V193</f>
        <v>0</v>
      </c>
    </row>
    <row r="208" spans="1:22" ht="16" x14ac:dyDescent="0.4">
      <c r="A208" s="1">
        <f>'Region - Nashik Data'!A194</f>
        <v>193</v>
      </c>
      <c r="B208" s="1" t="str">
        <f>'Region - Nashik Data'!B194</f>
        <v>Nashik</v>
      </c>
      <c r="C208" s="1" t="str">
        <f>'Region - Nashik Data'!C194</f>
        <v>Nashik</v>
      </c>
      <c r="D208" s="1" t="str">
        <f>'Region - Nashik Data'!D194</f>
        <v>Sinnar</v>
      </c>
      <c r="E208" s="1" t="str">
        <f>'Region - Nashik Data'!E194</f>
        <v>Sinnar</v>
      </c>
      <c r="F208" s="1" t="str">
        <f>'Region - Nashik Data'!F194</f>
        <v>20019176</v>
      </c>
      <c r="G208" s="1" t="str">
        <f>'Region - Nashik Data'!G194</f>
        <v>Retro. Bargaonpimpri &amp; 6 VRWSS  Tal Sinnar</v>
      </c>
      <c r="H208" s="1" t="str">
        <f>'Region - Nashik Data'!H194</f>
        <v>Gulwanch</v>
      </c>
      <c r="I208" s="1" t="str">
        <f>'Region - Nashik Data'!I194</f>
        <v>Existing 0.8 LL ESR</v>
      </c>
      <c r="J208" s="1" t="str">
        <f>'Region - Nashik Data'!J194</f>
        <v>Connected</v>
      </c>
      <c r="K208" s="1" t="str">
        <f>'Region - Nashik Data'!K194</f>
        <v>Connected</v>
      </c>
      <c r="L208" s="1" t="str">
        <f>'Region - Nashik Data'!L194</f>
        <v>Connected</v>
      </c>
      <c r="M208" s="1" t="str">
        <f>'Region - Nashik Data'!M194</f>
        <v>Offline</v>
      </c>
      <c r="N208" s="1" t="str">
        <f>'Region - Nashik Data'!N194</f>
        <v>Offline</v>
      </c>
      <c r="O208" s="1" t="str">
        <f>'Region - Nashik Data'!O194</f>
        <v>Online</v>
      </c>
      <c r="P208" s="1" t="str">
        <f>'Region - Nashik Data'!P194</f>
        <v>Fully Completed</v>
      </c>
      <c r="Q208" s="1">
        <f>'Region - Nashik Data'!Q194</f>
        <v>0</v>
      </c>
      <c r="R208" s="1">
        <f>'Region - Nashik Data'!R194</f>
        <v>0</v>
      </c>
      <c r="S208" s="1">
        <f>'Region - Nashik Data'!S194</f>
        <v>0</v>
      </c>
      <c r="T208" s="1">
        <f>'Region - Nashik Data'!T194</f>
        <v>1</v>
      </c>
      <c r="U208" s="1">
        <f>'Region - Nashik Data'!U194</f>
        <v>0</v>
      </c>
      <c r="V208" s="1">
        <f>'Region - Nashik Data'!V194</f>
        <v>0</v>
      </c>
    </row>
    <row r="209" spans="1:22" ht="16" x14ac:dyDescent="0.4">
      <c r="A209" s="1">
        <f>'Region - Nashik Data'!A195</f>
        <v>194</v>
      </c>
      <c r="B209" s="1" t="str">
        <f>'Region - Nashik Data'!B195</f>
        <v>Nashik</v>
      </c>
      <c r="C209" s="1" t="str">
        <f>'Region - Nashik Data'!C195</f>
        <v>Nashik</v>
      </c>
      <c r="D209" s="1" t="str">
        <f>'Region - Nashik Data'!D195</f>
        <v>Manmad</v>
      </c>
      <c r="E209" s="1" t="str">
        <f>'Region - Nashik Data'!E195</f>
        <v>Nifad</v>
      </c>
      <c r="F209" s="1" t="str">
        <f>'Region - Nashik Data'!F195</f>
        <v>456654</v>
      </c>
      <c r="G209" s="1" t="str">
        <f>'Region - Nashik Data'!G195</f>
        <v>Retro. Lasalgaon Vinchur 16 Villages, Tal. Nifad</v>
      </c>
      <c r="H209" s="1" t="str">
        <f>'Region - Nashik Data'!H195</f>
        <v>Nimgaon Wakada</v>
      </c>
      <c r="I209" s="1" t="str">
        <f>'Region - Nashik Data'!I195</f>
        <v>Existing 1.50 LL ESR-OL 2</v>
      </c>
      <c r="J209" s="1" t="str">
        <f>'Region - Nashik Data'!J195</f>
        <v>Not</v>
      </c>
      <c r="K209" s="1" t="str">
        <f>'Region - Nashik Data'!K195</f>
        <v>Not</v>
      </c>
      <c r="L209" s="1" t="str">
        <f>'Region - Nashik Data'!L195</f>
        <v>Connected</v>
      </c>
      <c r="M209" s="1" t="str">
        <f>'Region - Nashik Data'!M195</f>
        <v>N/A</v>
      </c>
      <c r="N209" s="1" t="str">
        <f>'Region - Nashik Data'!N195</f>
        <v>N/A</v>
      </c>
      <c r="O209" s="1" t="str">
        <f>'Region - Nashik Data'!O195</f>
        <v>Online</v>
      </c>
      <c r="P209" s="1" t="str">
        <f>'Region - Nashik Data'!P195</f>
        <v>In Progress</v>
      </c>
      <c r="Q209" s="1">
        <f>'Region - Nashik Data'!Q195</f>
        <v>0</v>
      </c>
      <c r="R209" s="1">
        <f>'Region - Nashik Data'!R195</f>
        <v>0</v>
      </c>
      <c r="S209" s="1">
        <f>'Region - Nashik Data'!S195</f>
        <v>0</v>
      </c>
      <c r="T209" s="1">
        <f>'Region - Nashik Data'!T195</f>
        <v>0</v>
      </c>
      <c r="U209" s="1">
        <f>'Region - Nashik Data'!U195</f>
        <v>0</v>
      </c>
      <c r="V209" s="1">
        <f>'Region - Nashik Data'!V195</f>
        <v>0</v>
      </c>
    </row>
    <row r="210" spans="1:22" ht="16" x14ac:dyDescent="0.4">
      <c r="A210" s="1">
        <f>'Region - Nashik Data'!A196</f>
        <v>195</v>
      </c>
      <c r="B210" s="1" t="str">
        <f>'Region - Nashik Data'!B196</f>
        <v>Ahmednagar</v>
      </c>
      <c r="C210" s="1" t="str">
        <f>'Region - Nashik Data'!C196</f>
        <v>Sangamner</v>
      </c>
      <c r="D210" s="1" t="str">
        <f>'Region - Nashik Data'!D196</f>
        <v>Sangamner</v>
      </c>
      <c r="E210" s="1" t="str">
        <f>'Region - Nashik Data'!E196</f>
        <v>Sangamner</v>
      </c>
      <c r="F210" s="1" t="str">
        <f>'Region - Nashik Data'!F196</f>
        <v>7937337</v>
      </c>
      <c r="G210" s="1" t="str">
        <f>'Region - Nashik Data'!G196</f>
        <v>Retro.Nimon and 4 villages, Tal. Sangamner</v>
      </c>
      <c r="H210" s="1" t="str">
        <f>'Region - Nashik Data'!H196</f>
        <v>hilllock</v>
      </c>
      <c r="I210" s="1" t="str">
        <f>'Region - Nashik Data'!I196</f>
        <v>Existing 3 LL MBR-Outlet-3</v>
      </c>
      <c r="J210" s="1" t="str">
        <f>'Region - Nashik Data'!J196</f>
        <v>Not</v>
      </c>
      <c r="K210" s="1" t="str">
        <f>'Region - Nashik Data'!K196</f>
        <v>Not</v>
      </c>
      <c r="L210" s="1" t="str">
        <f>'Region - Nashik Data'!L196</f>
        <v>Connected</v>
      </c>
      <c r="M210" s="1" t="str">
        <f>'Region - Nashik Data'!M196</f>
        <v>N/A</v>
      </c>
      <c r="N210" s="1" t="str">
        <f>'Region - Nashik Data'!N196</f>
        <v>N/A</v>
      </c>
      <c r="O210" s="1" t="str">
        <f>'Region - Nashik Data'!O196</f>
        <v>Online</v>
      </c>
      <c r="P210" s="1" t="str">
        <f>'Region - Nashik Data'!P196</f>
        <v>In Progress</v>
      </c>
      <c r="Q210" s="1">
        <f>'Region - Nashik Data'!Q196</f>
        <v>0</v>
      </c>
      <c r="R210" s="1">
        <f>'Region - Nashik Data'!R196</f>
        <v>0</v>
      </c>
      <c r="S210" s="1">
        <f>'Region - Nashik Data'!S196</f>
        <v>0</v>
      </c>
      <c r="T210" s="1">
        <f>'Region - Nashik Data'!T196</f>
        <v>0</v>
      </c>
      <c r="U210" s="1">
        <f>'Region - Nashik Data'!U196</f>
        <v>0</v>
      </c>
      <c r="V210" s="1">
        <f>'Region - Nashik Data'!V196</f>
        <v>0</v>
      </c>
    </row>
    <row r="211" spans="1:22" ht="16" x14ac:dyDescent="0.4">
      <c r="A211" s="1">
        <f>'Region - Nashik Data'!A197</f>
        <v>196</v>
      </c>
      <c r="B211" s="1" t="str">
        <f>'Region - Nashik Data'!B197</f>
        <v>Nashik</v>
      </c>
      <c r="C211" s="1" t="str">
        <f>'Region - Nashik Data'!C197</f>
        <v>Nashik</v>
      </c>
      <c r="D211" s="1" t="str">
        <f>'Region - Nashik Data'!D197</f>
        <v>Malegaon</v>
      </c>
      <c r="E211" s="1" t="str">
        <f>'Region - Nashik Data'!E197</f>
        <v>Malegaon</v>
      </c>
      <c r="F211" s="1" t="str">
        <f>'Region - Nashik Data'!F197</f>
        <v>20037448</v>
      </c>
      <c r="G211" s="1" t="str">
        <f>'Region - Nashik Data'!G197</f>
        <v>78 villages in Nandgaon, Malegaon and Deola talukas</v>
      </c>
      <c r="H211" s="1" t="str">
        <f>'Region - Nashik Data'!H197</f>
        <v>Manikpunj</v>
      </c>
      <c r="I211" s="1" t="str">
        <f>'Region - Nashik Data'!I197</f>
        <v>Existing 0.7 LL ESR</v>
      </c>
      <c r="J211" s="1" t="str">
        <f>'Region - Nashik Data'!J197</f>
        <v>Connected</v>
      </c>
      <c r="K211" s="1" t="str">
        <f>'Region - Nashik Data'!K197</f>
        <v>Connected</v>
      </c>
      <c r="L211" s="1" t="str">
        <f>'Region - Nashik Data'!L197</f>
        <v>Connected</v>
      </c>
      <c r="M211" s="1" t="str">
        <f>'Region - Nashik Data'!M197</f>
        <v>Offline</v>
      </c>
      <c r="N211" s="1" t="str">
        <f>'Region - Nashik Data'!N197</f>
        <v>Online</v>
      </c>
      <c r="O211" s="1" t="str">
        <f>'Region - Nashik Data'!O197</f>
        <v>Online</v>
      </c>
      <c r="P211" s="1" t="str">
        <f>'Region - Nashik Data'!P197</f>
        <v>Fully Completed</v>
      </c>
      <c r="Q211" s="1">
        <f>'Region - Nashik Data'!Q197</f>
        <v>0</v>
      </c>
      <c r="R211" s="1">
        <f>'Region - Nashik Data'!R197</f>
        <v>0</v>
      </c>
      <c r="S211" s="1">
        <f>'Region - Nashik Data'!S197</f>
        <v>0</v>
      </c>
      <c r="T211" s="1">
        <f>'Region - Nashik Data'!T197</f>
        <v>0</v>
      </c>
      <c r="U211" s="1">
        <f>'Region - Nashik Data'!U197</f>
        <v>0</v>
      </c>
      <c r="V211" s="1">
        <f>'Region - Nashik Data'!V197</f>
        <v>0</v>
      </c>
    </row>
    <row r="212" spans="1:22" ht="16" x14ac:dyDescent="0.4">
      <c r="A212" s="1">
        <f>'Region - Nashik Data'!A198</f>
        <v>197</v>
      </c>
      <c r="B212" s="1" t="str">
        <f>'Region - Nashik Data'!B198</f>
        <v>Jalgaon</v>
      </c>
      <c r="C212" s="1" t="str">
        <f>'Region - Nashik Data'!C198</f>
        <v>Jalgaon</v>
      </c>
      <c r="D212" s="1" t="str">
        <f>'Region - Nashik Data'!D198</f>
        <v>Erandol</v>
      </c>
      <c r="E212" s="1" t="str">
        <f>'Region - Nashik Data'!E198</f>
        <v>Chalisgaon</v>
      </c>
      <c r="F212" s="1" t="str">
        <f>'Region - Nashik Data'!F198</f>
        <v>20053796</v>
      </c>
      <c r="G212" s="1" t="str">
        <f>'Region - Nashik Data'!G198</f>
        <v>Dondigar-Rohini &amp; 15 Villages WSS</v>
      </c>
      <c r="H212" s="1" t="str">
        <f>'Region - Nashik Data'!H198</f>
        <v>Hatgaon</v>
      </c>
      <c r="I212" s="1" t="str">
        <f>'Region - Nashik Data'!I198</f>
        <v>Proposed 0.48 LL ESR</v>
      </c>
      <c r="J212" s="1" t="str">
        <f>'Region - Nashik Data'!J198</f>
        <v>Connected</v>
      </c>
      <c r="K212" s="1" t="str">
        <f>'Region - Nashik Data'!K198</f>
        <v>Connected</v>
      </c>
      <c r="L212" s="1" t="str">
        <f>'Region - Nashik Data'!L198</f>
        <v>Connected</v>
      </c>
      <c r="M212" s="1" t="str">
        <f>'Region - Nashik Data'!M198</f>
        <v>Online</v>
      </c>
      <c r="N212" s="1" t="str">
        <f>'Region - Nashik Data'!N198</f>
        <v>Offline</v>
      </c>
      <c r="O212" s="1" t="str">
        <f>'Region - Nashik Data'!O198</f>
        <v>Online</v>
      </c>
      <c r="P212" s="1" t="str">
        <f>'Region - Nashik Data'!P198</f>
        <v>Fully Completed</v>
      </c>
      <c r="Q212" s="1">
        <f>'Region - Nashik Data'!Q198</f>
        <v>0</v>
      </c>
      <c r="R212" s="1">
        <f>'Region - Nashik Data'!R198</f>
        <v>0</v>
      </c>
      <c r="S212" s="1">
        <f>'Region - Nashik Data'!S198</f>
        <v>0</v>
      </c>
      <c r="T212" s="1">
        <f>'Region - Nashik Data'!T198</f>
        <v>1</v>
      </c>
      <c r="U212" s="1">
        <f>'Region - Nashik Data'!U198</f>
        <v>0</v>
      </c>
      <c r="V212" s="1">
        <f>'Region - Nashik Data'!V198</f>
        <v>0</v>
      </c>
    </row>
    <row r="213" spans="1:22" ht="16" x14ac:dyDescent="0.4">
      <c r="A213" s="1">
        <f>'Region - Nashik Data'!A199</f>
        <v>198</v>
      </c>
      <c r="B213" s="1" t="str">
        <f>'Region - Nashik Data'!B199</f>
        <v>Nashik</v>
      </c>
      <c r="C213" s="1" t="str">
        <f>'Region - Nashik Data'!C199</f>
        <v>W M Nashik</v>
      </c>
      <c r="D213" s="1" t="str">
        <f>'Region - Nashik Data'!D199</f>
        <v>Malegaon</v>
      </c>
      <c r="E213" s="1" t="str">
        <f>'Region - Nashik Data'!E199</f>
        <v>Malegaon</v>
      </c>
      <c r="F213" s="1" t="str">
        <f>'Region - Nashik Data'!F199</f>
        <v>20018579</v>
      </c>
      <c r="G213" s="1" t="str">
        <f>'Region - Nashik Data'!G199</f>
        <v>Malmatha and 25 villages Ta. Malegaon</v>
      </c>
      <c r="H213" s="1" t="str">
        <f>'Region - Nashik Data'!H199</f>
        <v>Astane</v>
      </c>
      <c r="I213" s="1" t="str">
        <f>'Region - Nashik Data'!I199</f>
        <v>Existing 0.50 LL ESR</v>
      </c>
      <c r="J213" s="1" t="str">
        <f>'Region - Nashik Data'!J199</f>
        <v>Connected</v>
      </c>
      <c r="K213" s="1" t="str">
        <f>'Region - Nashik Data'!K199</f>
        <v>Connected</v>
      </c>
      <c r="L213" s="1" t="str">
        <f>'Region - Nashik Data'!L199</f>
        <v>Connected</v>
      </c>
      <c r="M213" s="1" t="str">
        <f>'Region - Nashik Data'!M199</f>
        <v>Offline</v>
      </c>
      <c r="N213" s="1" t="str">
        <f>'Region - Nashik Data'!N199</f>
        <v>Online</v>
      </c>
      <c r="O213" s="1" t="str">
        <f>'Region - Nashik Data'!O199</f>
        <v>Online</v>
      </c>
      <c r="P213" s="1" t="str">
        <f>'Region - Nashik Data'!P199</f>
        <v>Fully Completed</v>
      </c>
      <c r="Q213" s="1">
        <f>'Region - Nashik Data'!Q199</f>
        <v>0</v>
      </c>
      <c r="R213" s="1">
        <f>'Region - Nashik Data'!R199</f>
        <v>0</v>
      </c>
      <c r="S213" s="1">
        <f>'Region - Nashik Data'!S199</f>
        <v>0</v>
      </c>
      <c r="T213" s="1">
        <f>'Region - Nashik Data'!T199</f>
        <v>0</v>
      </c>
      <c r="U213" s="1">
        <f>'Region - Nashik Data'!U199</f>
        <v>0</v>
      </c>
      <c r="V213" s="1">
        <f>'Region - Nashik Data'!V199</f>
        <v>0</v>
      </c>
    </row>
    <row r="214" spans="1:22" ht="16" x14ac:dyDescent="0.4">
      <c r="A214" s="1">
        <f>'Region - Nashik Data'!A200</f>
        <v>199</v>
      </c>
      <c r="B214" s="1" t="str">
        <f>'Region - Nashik Data'!B200</f>
        <v>Nashik</v>
      </c>
      <c r="C214" s="1" t="str">
        <f>'Region - Nashik Data'!C200</f>
        <v>Nashik</v>
      </c>
      <c r="D214" s="1" t="str">
        <f>'Region - Nashik Data'!D200</f>
        <v>Sinnar</v>
      </c>
      <c r="E214" s="1" t="str">
        <f>'Region - Nashik Data'!E200</f>
        <v>Sinnar</v>
      </c>
      <c r="F214" s="1" t="str">
        <f>'Region - Nashik Data'!F200</f>
        <v>20019286</v>
      </c>
      <c r="G214" s="1" t="str">
        <f>'Region - Nashik Data'!G200</f>
        <v>Nirhale-Fatehpur and 5 villages, Tal. Sinnar</v>
      </c>
      <c r="H214" s="1" t="str">
        <f>'Region - Nashik Data'!H200</f>
        <v>Kankori</v>
      </c>
      <c r="I214" s="1" t="str">
        <f>'Region - Nashik Data'!I200</f>
        <v>Existing 0.50 LL ESR</v>
      </c>
      <c r="J214" s="1" t="str">
        <f>'Region - Nashik Data'!J200</f>
        <v>Not</v>
      </c>
      <c r="K214" s="1" t="str">
        <f>'Region - Nashik Data'!K200</f>
        <v>Connected</v>
      </c>
      <c r="L214" s="1" t="str">
        <f>'Region - Nashik Data'!L200</f>
        <v>Connected</v>
      </c>
      <c r="M214" s="1" t="str">
        <f>'Region - Nashik Data'!M200</f>
        <v>N/A</v>
      </c>
      <c r="N214" s="1" t="str">
        <f>'Region - Nashik Data'!N200</f>
        <v>Offline</v>
      </c>
      <c r="O214" s="1" t="str">
        <f>'Region - Nashik Data'!O200</f>
        <v>Online</v>
      </c>
      <c r="P214" s="1" t="str">
        <f>'Region - Nashik Data'!P200</f>
        <v>In Progress</v>
      </c>
      <c r="Q214" s="1">
        <f>'Region - Nashik Data'!Q200</f>
        <v>0</v>
      </c>
      <c r="R214" s="1">
        <f>'Region - Nashik Data'!R200</f>
        <v>0</v>
      </c>
      <c r="S214" s="1">
        <f>'Region - Nashik Data'!S200</f>
        <v>0</v>
      </c>
      <c r="T214" s="1">
        <f>'Region - Nashik Data'!T200</f>
        <v>1</v>
      </c>
      <c r="U214" s="1">
        <f>'Region - Nashik Data'!U200</f>
        <v>0</v>
      </c>
      <c r="V214" s="1">
        <f>'Region - Nashik Data'!V200</f>
        <v>0</v>
      </c>
    </row>
    <row r="215" spans="1:22" ht="16" x14ac:dyDescent="0.4">
      <c r="A215" s="1">
        <f>'Region - Nashik Data'!A201</f>
        <v>200</v>
      </c>
      <c r="B215" s="1" t="str">
        <f>'Region - Nashik Data'!B201</f>
        <v>Nashik</v>
      </c>
      <c r="C215" s="1" t="str">
        <f>'Region - Nashik Data'!C201</f>
        <v>Nashik</v>
      </c>
      <c r="D215" s="1" t="str">
        <f>'Region - Nashik Data'!D201</f>
        <v>Sinnar</v>
      </c>
      <c r="E215" s="1" t="str">
        <f>'Region - Nashik Data'!E201</f>
        <v>Sinnar</v>
      </c>
      <c r="F215" s="1" t="str">
        <f>'Region - Nashik Data'!F201</f>
        <v>20019176</v>
      </c>
      <c r="G215" s="1" t="str">
        <f>'Region - Nashik Data'!G201</f>
        <v>Retro. Bargaonpimpri &amp; 6 VRWSS  Tal Sinnar</v>
      </c>
      <c r="H215" s="1" t="str">
        <f>'Region - Nashik Data'!H201</f>
        <v>Gulwanch</v>
      </c>
      <c r="I215" s="1" t="str">
        <f>'Region - Nashik Data'!I201</f>
        <v>Existing 0.75 LL ESR</v>
      </c>
      <c r="J215" s="1" t="str">
        <f>'Region - Nashik Data'!J201</f>
        <v>Connected</v>
      </c>
      <c r="K215" s="1" t="str">
        <f>'Region - Nashik Data'!K201</f>
        <v>Connected</v>
      </c>
      <c r="L215" s="1" t="str">
        <f>'Region - Nashik Data'!L201</f>
        <v>Connected</v>
      </c>
      <c r="M215" s="1" t="str">
        <f>'Region - Nashik Data'!M201</f>
        <v>Online</v>
      </c>
      <c r="N215" s="1" t="str">
        <f>'Region - Nashik Data'!N201</f>
        <v>Online</v>
      </c>
      <c r="O215" s="1" t="str">
        <f>'Region - Nashik Data'!O201</f>
        <v>Online</v>
      </c>
      <c r="P215" s="1" t="str">
        <f>'Region - Nashik Data'!P201</f>
        <v>Fully Completed</v>
      </c>
      <c r="Q215" s="1">
        <f>'Region - Nashik Data'!Q201</f>
        <v>0</v>
      </c>
      <c r="R215" s="1">
        <f>'Region - Nashik Data'!R201</f>
        <v>0</v>
      </c>
      <c r="S215" s="1">
        <f>'Region - Nashik Data'!S201</f>
        <v>0</v>
      </c>
      <c r="T215" s="1">
        <f>'Region - Nashik Data'!T201</f>
        <v>0</v>
      </c>
      <c r="U215" s="1">
        <f>'Region - Nashik Data'!U201</f>
        <v>0</v>
      </c>
      <c r="V215" s="1">
        <f>'Region - Nashik Data'!V201</f>
        <v>0</v>
      </c>
    </row>
    <row r="216" spans="1:22" ht="16" x14ac:dyDescent="0.4">
      <c r="A216" s="1">
        <f>'Region - Nashik Data'!A202</f>
        <v>201</v>
      </c>
      <c r="B216" s="1" t="str">
        <f>'Region - Nashik Data'!B202</f>
        <v>Nashik</v>
      </c>
      <c r="C216" s="1" t="str">
        <f>'Region - Nashik Data'!C202</f>
        <v>Nashik</v>
      </c>
      <c r="D216" s="1" t="str">
        <f>'Region - Nashik Data'!D202</f>
        <v>Manmad</v>
      </c>
      <c r="E216" s="1" t="str">
        <f>'Region - Nashik Data'!E202</f>
        <v>Nifad</v>
      </c>
      <c r="F216" s="1" t="str">
        <f>'Region - Nashik Data'!F202</f>
        <v>456654</v>
      </c>
      <c r="G216" s="1" t="str">
        <f>'Region - Nashik Data'!G202</f>
        <v>Retro. Lasalgaon Vinchur 16 Villages, Tal. Nifad</v>
      </c>
      <c r="H216" s="1" t="str">
        <f>'Region - Nashik Data'!H202</f>
        <v>Nandgaon</v>
      </c>
      <c r="I216" s="1" t="str">
        <f>'Region - Nashik Data'!I202</f>
        <v>Existing 1.00 LL ESR</v>
      </c>
      <c r="J216" s="1" t="str">
        <f>'Region - Nashik Data'!J202</f>
        <v>Connected</v>
      </c>
      <c r="K216" s="1" t="str">
        <f>'Region - Nashik Data'!K202</f>
        <v>Not</v>
      </c>
      <c r="L216" s="1" t="str">
        <f>'Region - Nashik Data'!L202</f>
        <v>Connected</v>
      </c>
      <c r="M216" s="1" t="str">
        <f>'Region - Nashik Data'!M202</f>
        <v>Online</v>
      </c>
      <c r="N216" s="1" t="str">
        <f>'Region - Nashik Data'!N202</f>
        <v>N/A</v>
      </c>
      <c r="O216" s="1" t="str">
        <f>'Region - Nashik Data'!O202</f>
        <v>Online</v>
      </c>
      <c r="P216" s="1" t="str">
        <f>'Region - Nashik Data'!P202</f>
        <v>In Progress</v>
      </c>
      <c r="Q216" s="1">
        <f>'Region - Nashik Data'!Q202</f>
        <v>0</v>
      </c>
      <c r="R216" s="1">
        <f>'Region - Nashik Data'!R202</f>
        <v>0</v>
      </c>
      <c r="S216" s="1">
        <f>'Region - Nashik Data'!S202</f>
        <v>0</v>
      </c>
      <c r="T216" s="1">
        <f>'Region - Nashik Data'!T202</f>
        <v>0</v>
      </c>
      <c r="U216" s="1">
        <f>'Region - Nashik Data'!U202</f>
        <v>0</v>
      </c>
      <c r="V216" s="1">
        <f>'Region - Nashik Data'!V202</f>
        <v>0</v>
      </c>
    </row>
    <row r="217" spans="1:22" ht="16" x14ac:dyDescent="0.4">
      <c r="A217" s="1">
        <f>'Region - Nashik Data'!A203</f>
        <v>202</v>
      </c>
      <c r="B217" s="1" t="str">
        <f>'Region - Nashik Data'!B203</f>
        <v>Jalgaon</v>
      </c>
      <c r="C217" s="1" t="str">
        <f>'Region - Nashik Data'!C203</f>
        <v>Jalgaon</v>
      </c>
      <c r="D217" s="1" t="str">
        <f>'Region - Nashik Data'!D203</f>
        <v>Chopda</v>
      </c>
      <c r="E217" s="1" t="str">
        <f>'Region - Nashik Data'!E203</f>
        <v>Chopda</v>
      </c>
      <c r="F217" s="1" t="str">
        <f>'Region - Nashik Data'!F203</f>
        <v>20053731</v>
      </c>
      <c r="G217" s="1" t="str">
        <f>'Region - Nashik Data'!G203</f>
        <v>Lasur and 9 villages RRWSS. Ta. Chopda</v>
      </c>
      <c r="H217" s="1" t="str">
        <f>'Region - Nashik Data'!H203</f>
        <v>Chaugaon</v>
      </c>
      <c r="I217" s="1" t="str">
        <f>'Region - Nashik Data'!I203</f>
        <v>Existing 0.75 LL ESR</v>
      </c>
      <c r="J217" s="1" t="str">
        <f>'Region - Nashik Data'!J203</f>
        <v>Connected</v>
      </c>
      <c r="K217" s="1" t="str">
        <f>'Region - Nashik Data'!K203</f>
        <v>Not</v>
      </c>
      <c r="L217" s="1" t="str">
        <f>'Region - Nashik Data'!L203</f>
        <v>Connected</v>
      </c>
      <c r="M217" s="1" t="str">
        <f>'Region - Nashik Data'!M203</f>
        <v>Online</v>
      </c>
      <c r="N217" s="1" t="str">
        <f>'Region - Nashik Data'!N203</f>
        <v>N/A</v>
      </c>
      <c r="O217" s="1" t="str">
        <f>'Region - Nashik Data'!O203</f>
        <v>Online</v>
      </c>
      <c r="P217" s="1" t="str">
        <f>'Region - Nashik Data'!P203</f>
        <v>In Progress</v>
      </c>
      <c r="Q217" s="1">
        <f>'Region - Nashik Data'!Q203</f>
        <v>0</v>
      </c>
      <c r="R217" s="1">
        <f>'Region - Nashik Data'!R203</f>
        <v>0</v>
      </c>
      <c r="S217" s="1">
        <f>'Region - Nashik Data'!S203</f>
        <v>0</v>
      </c>
      <c r="T217" s="1">
        <f>'Region - Nashik Data'!T203</f>
        <v>0</v>
      </c>
      <c r="U217" s="1">
        <f>'Region - Nashik Data'!U203</f>
        <v>0</v>
      </c>
      <c r="V217" s="1">
        <f>'Region - Nashik Data'!V203</f>
        <v>0</v>
      </c>
    </row>
    <row r="218" spans="1:22" ht="16" x14ac:dyDescent="0.4">
      <c r="A218" s="1">
        <f>'Region - Nashik Data'!A204</f>
        <v>203</v>
      </c>
      <c r="B218" s="1" t="str">
        <f>'Region - Nashik Data'!B204</f>
        <v>Nashik</v>
      </c>
      <c r="C218" s="1" t="str">
        <f>'Region - Nashik Data'!C204</f>
        <v>W M Nashik</v>
      </c>
      <c r="D218" s="1" t="str">
        <f>'Region - Nashik Data'!D204</f>
        <v>Malegaon</v>
      </c>
      <c r="E218" s="1" t="str">
        <f>'Region - Nashik Data'!E204</f>
        <v>Chandwad</v>
      </c>
      <c r="F218" s="1" t="str">
        <f>'Region - Nashik Data'!F204</f>
        <v>20086730</v>
      </c>
      <c r="G218" s="1" t="str">
        <f>'Region - Nashik Data'!G204</f>
        <v>Retro.Chandwad and WSS 44 villages. Ta. Chandwad</v>
      </c>
      <c r="H218" s="1" t="str">
        <f>'Region - Nashik Data'!H204</f>
        <v>Mangrul</v>
      </c>
      <c r="I218" s="1" t="str">
        <f>'Region - Nashik Data'!I204</f>
        <v>Proposed 0.8 LL ESR</v>
      </c>
      <c r="J218" s="1" t="str">
        <f>'Region - Nashik Data'!J204</f>
        <v>Connected</v>
      </c>
      <c r="K218" s="1" t="str">
        <f>'Region - Nashik Data'!K204</f>
        <v>Not</v>
      </c>
      <c r="L218" s="1" t="str">
        <f>'Region - Nashik Data'!L204</f>
        <v>Connected</v>
      </c>
      <c r="M218" s="1" t="str">
        <f>'Region - Nashik Data'!M204</f>
        <v>Offline</v>
      </c>
      <c r="N218" s="1" t="str">
        <f>'Region - Nashik Data'!N204</f>
        <v>N/A</v>
      </c>
      <c r="O218" s="1" t="str">
        <f>'Region - Nashik Data'!O204</f>
        <v>Offline</v>
      </c>
      <c r="P218" s="1" t="str">
        <f>'Region - Nashik Data'!P204</f>
        <v>In Progress</v>
      </c>
      <c r="Q218" s="1">
        <f>'Region - Nashik Data'!Q204</f>
        <v>0</v>
      </c>
      <c r="R218" s="1">
        <f>'Region - Nashik Data'!R204</f>
        <v>0</v>
      </c>
      <c r="S218" s="1">
        <f>'Region - Nashik Data'!S204</f>
        <v>0</v>
      </c>
      <c r="T218" s="1">
        <f>'Region - Nashik Data'!T204</f>
        <v>0</v>
      </c>
      <c r="U218" s="1">
        <f>'Region - Nashik Data'!U204</f>
        <v>0</v>
      </c>
      <c r="V218" s="1">
        <f>'Region - Nashik Data'!V204</f>
        <v>1</v>
      </c>
    </row>
    <row r="219" spans="1:22" ht="16" x14ac:dyDescent="0.4">
      <c r="A219" s="1">
        <f>'Region - Nashik Data'!A205</f>
        <v>204</v>
      </c>
      <c r="B219" s="1" t="str">
        <f>'Region - Nashik Data'!B205</f>
        <v>Nashik</v>
      </c>
      <c r="C219" s="1" t="str">
        <f>'Region - Nashik Data'!C205</f>
        <v>Nashik</v>
      </c>
      <c r="D219" s="1" t="str">
        <f>'Region - Nashik Data'!D205</f>
        <v>Manmad</v>
      </c>
      <c r="E219" s="1" t="str">
        <f>'Region - Nashik Data'!E205</f>
        <v>Nifad</v>
      </c>
      <c r="F219" s="1" t="str">
        <f>'Region - Nashik Data'!F205</f>
        <v>456654</v>
      </c>
      <c r="G219" s="1" t="str">
        <f>'Region - Nashik Data'!G205</f>
        <v>Retro. Lasalgaon Vinchur 16 Villages, Tal. Nifad</v>
      </c>
      <c r="H219" s="1" t="str">
        <f>'Region - Nashik Data'!H205</f>
        <v>Lasalgaon</v>
      </c>
      <c r="I219" s="1" t="str">
        <f>'Region - Nashik Data'!I205</f>
        <v>Existing 2.50 LL ESR</v>
      </c>
      <c r="J219" s="1" t="str">
        <f>'Region - Nashik Data'!J205</f>
        <v>Not</v>
      </c>
      <c r="K219" s="1" t="str">
        <f>'Region - Nashik Data'!K205</f>
        <v>Connected</v>
      </c>
      <c r="L219" s="1" t="str">
        <f>'Region - Nashik Data'!L205</f>
        <v>Connected</v>
      </c>
      <c r="M219" s="1" t="str">
        <f>'Region - Nashik Data'!M205</f>
        <v>N/A</v>
      </c>
      <c r="N219" s="1" t="str">
        <f>'Region - Nashik Data'!N205</f>
        <v>Offline</v>
      </c>
      <c r="O219" s="1" t="str">
        <f>'Region - Nashik Data'!O205</f>
        <v>Online</v>
      </c>
      <c r="P219" s="1" t="str">
        <f>'Region - Nashik Data'!P205</f>
        <v>In Progress</v>
      </c>
      <c r="Q219" s="1">
        <f>'Region - Nashik Data'!Q205</f>
        <v>0</v>
      </c>
      <c r="R219" s="1">
        <f>'Region - Nashik Data'!R205</f>
        <v>0</v>
      </c>
      <c r="S219" s="1">
        <f>'Region - Nashik Data'!S205</f>
        <v>0</v>
      </c>
      <c r="T219" s="1">
        <f>'Region - Nashik Data'!T205</f>
        <v>1</v>
      </c>
      <c r="U219" s="1">
        <f>'Region - Nashik Data'!U205</f>
        <v>0</v>
      </c>
      <c r="V219" s="1">
        <f>'Region - Nashik Data'!V205</f>
        <v>0</v>
      </c>
    </row>
    <row r="220" spans="1:22" ht="16" x14ac:dyDescent="0.4">
      <c r="A220" s="1">
        <f>'Region - Nashik Data'!A206</f>
        <v>205</v>
      </c>
      <c r="B220" s="1" t="str">
        <f>'Region - Nashik Data'!B206</f>
        <v>Nashik</v>
      </c>
      <c r="C220" s="1" t="str">
        <f>'Region - Nashik Data'!C206</f>
        <v>W M Nashik</v>
      </c>
      <c r="D220" s="1" t="str">
        <f>'Region - Nashik Data'!D206</f>
        <v>Malegaon</v>
      </c>
      <c r="E220" s="1" t="str">
        <f>'Region - Nashik Data'!E206</f>
        <v>Chandwad</v>
      </c>
      <c r="F220" s="1" t="str">
        <f>'Region - Nashik Data'!F206</f>
        <v>20086730</v>
      </c>
      <c r="G220" s="1" t="str">
        <f>'Region - Nashik Data'!G206</f>
        <v>Retro.Chandwad and WSS 44 villages. Ta. Chandwad</v>
      </c>
      <c r="H220" s="1" t="str">
        <f>'Region - Nashik Data'!H206</f>
        <v>Nimbale</v>
      </c>
      <c r="I220" s="1" t="str">
        <f>'Region - Nashik Data'!I206</f>
        <v>Existing 0.75 LL ESR</v>
      </c>
      <c r="J220" s="1" t="str">
        <f>'Region - Nashik Data'!J206</f>
        <v>Connected</v>
      </c>
      <c r="K220" s="1" t="str">
        <f>'Region - Nashik Data'!K206</f>
        <v>Not</v>
      </c>
      <c r="L220" s="1" t="str">
        <f>'Region - Nashik Data'!L206</f>
        <v>Not</v>
      </c>
      <c r="M220" s="1" t="str">
        <f>'Region - Nashik Data'!M206</f>
        <v>Offline</v>
      </c>
      <c r="N220" s="1" t="str">
        <f>'Region - Nashik Data'!N206</f>
        <v>N/A</v>
      </c>
      <c r="O220" s="1" t="str">
        <f>'Region - Nashik Data'!O206</f>
        <v>N/A</v>
      </c>
      <c r="P220" s="1" t="str">
        <f>'Region - Nashik Data'!P206</f>
        <v>In Progress</v>
      </c>
      <c r="Q220" s="1">
        <f>'Region - Nashik Data'!Q206</f>
        <v>0</v>
      </c>
      <c r="R220" s="1">
        <f>'Region - Nashik Data'!R206</f>
        <v>0</v>
      </c>
      <c r="S220" s="1">
        <f>'Region - Nashik Data'!S206</f>
        <v>0</v>
      </c>
      <c r="T220" s="1">
        <f>'Region - Nashik Data'!T206</f>
        <v>0</v>
      </c>
      <c r="U220" s="1">
        <f>'Region - Nashik Data'!U206</f>
        <v>0</v>
      </c>
      <c r="V220" s="1">
        <f>'Region - Nashik Data'!V206</f>
        <v>0</v>
      </c>
    </row>
    <row r="221" spans="1:22" ht="16" x14ac:dyDescent="0.4">
      <c r="A221" s="1">
        <f>'Region - Nashik Data'!A207</f>
        <v>206</v>
      </c>
      <c r="B221" s="1" t="str">
        <f>'Region - Nashik Data'!B207</f>
        <v>Nashik</v>
      </c>
      <c r="C221" s="1" t="str">
        <f>'Region - Nashik Data'!C207</f>
        <v>Nashik</v>
      </c>
      <c r="D221" s="1" t="str">
        <f>'Region - Nashik Data'!D207</f>
        <v>Sinnar</v>
      </c>
      <c r="E221" s="1" t="str">
        <f>'Region - Nashik Data'!E207</f>
        <v>Sinnar</v>
      </c>
      <c r="F221" s="1" t="str">
        <f>'Region - Nashik Data'!F207</f>
        <v>20019286</v>
      </c>
      <c r="G221" s="1" t="str">
        <f>'Region - Nashik Data'!G207</f>
        <v>Nirhale-Fatehpur and 5 villages, Tal. Sinnar</v>
      </c>
      <c r="H221" s="1" t="str">
        <f>'Region - Nashik Data'!H207</f>
        <v>Nandur Shingote</v>
      </c>
      <c r="I221" s="1" t="str">
        <f>'Region - Nashik Data'!I207</f>
        <v>Proposed 2.85 LL MBR</v>
      </c>
      <c r="J221" s="1" t="str">
        <f>'Region - Nashik Data'!J207</f>
        <v>Not</v>
      </c>
      <c r="K221" s="1" t="str">
        <f>'Region - Nashik Data'!K207</f>
        <v>Not</v>
      </c>
      <c r="L221" s="1" t="str">
        <f>'Region - Nashik Data'!L207</f>
        <v>Connected</v>
      </c>
      <c r="M221" s="1" t="str">
        <f>'Region - Nashik Data'!M207</f>
        <v>N/A</v>
      </c>
      <c r="N221" s="1" t="str">
        <f>'Region - Nashik Data'!N207</f>
        <v>N/A</v>
      </c>
      <c r="O221" s="1" t="str">
        <f>'Region - Nashik Data'!O207</f>
        <v>Online</v>
      </c>
      <c r="P221" s="1" t="str">
        <f>'Region - Nashik Data'!P207</f>
        <v>In Progress</v>
      </c>
      <c r="Q221" s="1">
        <f>'Region - Nashik Data'!Q207</f>
        <v>0</v>
      </c>
      <c r="R221" s="1">
        <f>'Region - Nashik Data'!R207</f>
        <v>0</v>
      </c>
      <c r="S221" s="1">
        <f>'Region - Nashik Data'!S207</f>
        <v>0</v>
      </c>
      <c r="T221" s="1">
        <f>'Region - Nashik Data'!T207</f>
        <v>0</v>
      </c>
      <c r="U221" s="1">
        <f>'Region - Nashik Data'!U207</f>
        <v>0</v>
      </c>
      <c r="V221" s="1">
        <f>'Region - Nashik Data'!V207</f>
        <v>0</v>
      </c>
    </row>
    <row r="222" spans="1:22" ht="16" x14ac:dyDescent="0.4">
      <c r="A222" s="1">
        <f>'Region - Nashik Data'!A208</f>
        <v>207</v>
      </c>
      <c r="B222" s="1" t="str">
        <f>'Region - Nashik Data'!B208</f>
        <v>Ahmednagar</v>
      </c>
      <c r="C222" s="1" t="str">
        <f>'Region - Nashik Data'!C208</f>
        <v>Ahmednagar</v>
      </c>
      <c r="D222" s="1" t="str">
        <f>'Region - Nashik Data'!D208</f>
        <v>Newasa</v>
      </c>
      <c r="E222" s="1" t="str">
        <f>'Region - Nashik Data'!E208</f>
        <v>Nevasa</v>
      </c>
      <c r="F222" s="1" t="str">
        <f>'Region - Nashik Data'!F208</f>
        <v>5348540</v>
      </c>
      <c r="G222" s="1" t="str">
        <f>'Region - Nashik Data'!G208</f>
        <v>Retro.Sonai Karjgaon and 16 villages, Tal. Nevasa</v>
      </c>
      <c r="H222" s="1" t="str">
        <f>'Region - Nashik Data'!H208</f>
        <v>Belhekarwadi</v>
      </c>
      <c r="I222" s="1" t="str">
        <f>'Region - Nashik Data'!I208</f>
        <v>Existing 1.00 LL ESR -23</v>
      </c>
      <c r="J222" s="1" t="str">
        <f>'Region - Nashik Data'!J208</f>
        <v>Connected</v>
      </c>
      <c r="K222" s="1" t="str">
        <f>'Region - Nashik Data'!K208</f>
        <v>Connected</v>
      </c>
      <c r="L222" s="1" t="str">
        <f>'Region - Nashik Data'!L208</f>
        <v>Connected</v>
      </c>
      <c r="M222" s="1" t="str">
        <f>'Region - Nashik Data'!M208</f>
        <v>Offline</v>
      </c>
      <c r="N222" s="1" t="str">
        <f>'Region - Nashik Data'!N208</f>
        <v>Offline</v>
      </c>
      <c r="O222" s="1" t="str">
        <f>'Region - Nashik Data'!O208</f>
        <v>Online</v>
      </c>
      <c r="P222" s="1" t="str">
        <f>'Region - Nashik Data'!P208</f>
        <v>Fully Completed</v>
      </c>
      <c r="Q222" s="1">
        <f>'Region - Nashik Data'!Q208</f>
        <v>0</v>
      </c>
      <c r="R222" s="1">
        <f>'Region - Nashik Data'!R208</f>
        <v>0</v>
      </c>
      <c r="S222" s="1">
        <f>'Region - Nashik Data'!S208</f>
        <v>0</v>
      </c>
      <c r="T222" s="1">
        <f>'Region - Nashik Data'!T208</f>
        <v>1</v>
      </c>
      <c r="U222" s="1">
        <f>'Region - Nashik Data'!U208</f>
        <v>0</v>
      </c>
      <c r="V222" s="1">
        <f>'Region - Nashik Data'!V208</f>
        <v>0</v>
      </c>
    </row>
    <row r="223" spans="1:22" ht="16" x14ac:dyDescent="0.4">
      <c r="A223" s="1">
        <f>'Region - Nashik Data'!A209</f>
        <v>208</v>
      </c>
      <c r="B223" s="1" t="str">
        <f>'Region - Nashik Data'!B209</f>
        <v>Ahmednagar</v>
      </c>
      <c r="C223" s="1" t="str">
        <f>'Region - Nashik Data'!C209</f>
        <v>Ahmednagar</v>
      </c>
      <c r="D223" s="1" t="str">
        <f>'Region - Nashik Data'!D209</f>
        <v>Newasa</v>
      </c>
      <c r="E223" s="1" t="str">
        <f>'Region - Nashik Data'!E209</f>
        <v>Nevasa</v>
      </c>
      <c r="F223" s="1" t="str">
        <f>'Region - Nashik Data'!F209</f>
        <v>5348540</v>
      </c>
      <c r="G223" s="1" t="str">
        <f>'Region - Nashik Data'!G209</f>
        <v>Retro.Sonai Karjgaon and 16 villages, Tal. Nevasa</v>
      </c>
      <c r="H223" s="1" t="str">
        <f>'Region - Nashik Data'!H209</f>
        <v>Siregaon</v>
      </c>
      <c r="I223" s="1" t="str">
        <f>'Region - Nashik Data'!I209</f>
        <v>Existing 0.8 LL ESR -20</v>
      </c>
      <c r="J223" s="1" t="str">
        <f>'Region - Nashik Data'!J209</f>
        <v>Connected</v>
      </c>
      <c r="K223" s="1" t="str">
        <f>'Region - Nashik Data'!K209</f>
        <v>Not</v>
      </c>
      <c r="L223" s="1" t="str">
        <f>'Region - Nashik Data'!L209</f>
        <v>Connected</v>
      </c>
      <c r="M223" s="1" t="str">
        <f>'Region - Nashik Data'!M209</f>
        <v>Offline</v>
      </c>
      <c r="N223" s="1" t="str">
        <f>'Region - Nashik Data'!N209</f>
        <v>N/A</v>
      </c>
      <c r="O223" s="1" t="str">
        <f>'Region - Nashik Data'!O209</f>
        <v>Online</v>
      </c>
      <c r="P223" s="1" t="str">
        <f>'Region - Nashik Data'!P209</f>
        <v>In Progress</v>
      </c>
      <c r="Q223" s="1">
        <f>'Region - Nashik Data'!Q209</f>
        <v>0</v>
      </c>
      <c r="R223" s="1">
        <f>'Region - Nashik Data'!R209</f>
        <v>1</v>
      </c>
      <c r="S223" s="1">
        <f>'Region - Nashik Data'!S209</f>
        <v>0</v>
      </c>
      <c r="T223" s="1">
        <f>'Region - Nashik Data'!T209</f>
        <v>0</v>
      </c>
      <c r="U223" s="1">
        <f>'Region - Nashik Data'!U209</f>
        <v>0</v>
      </c>
      <c r="V223" s="1">
        <f>'Region - Nashik Data'!V209</f>
        <v>0</v>
      </c>
    </row>
    <row r="224" spans="1:22" ht="16" x14ac:dyDescent="0.4">
      <c r="A224" s="1">
        <f>'Region - Nashik Data'!A210</f>
        <v>209</v>
      </c>
      <c r="B224" s="1" t="str">
        <f>'Region - Nashik Data'!B210</f>
        <v>Nashik</v>
      </c>
      <c r="C224" s="1" t="str">
        <f>'Region - Nashik Data'!C210</f>
        <v>W M Nashik</v>
      </c>
      <c r="D224" s="1" t="str">
        <f>'Region - Nashik Data'!D210</f>
        <v>Sinnar</v>
      </c>
      <c r="E224" s="1" t="str">
        <f>'Region - Nashik Data'!E210</f>
        <v>Naigaon</v>
      </c>
      <c r="F224" s="1" t="str">
        <f>'Region - Nashik Data'!F210</f>
        <v>20028193</v>
      </c>
      <c r="G224" s="1" t="str">
        <f>'Region - Nashik Data'!G210</f>
        <v>Retrofitting To Wadzire (Naigaon) &amp; 4 Villages RRWSS</v>
      </c>
      <c r="H224" s="1" t="str">
        <f>'Region - Nashik Data'!H210</f>
        <v>Moh- Mahadari</v>
      </c>
      <c r="I224" s="1" t="str">
        <f>'Region - Nashik Data'!I210</f>
        <v>Existing 1.00 LL ESR</v>
      </c>
      <c r="J224" s="1" t="str">
        <f>'Region - Nashik Data'!J210</f>
        <v>Connected</v>
      </c>
      <c r="K224" s="1" t="str">
        <f>'Region - Nashik Data'!K210</f>
        <v>Not</v>
      </c>
      <c r="L224" s="1" t="str">
        <f>'Region - Nashik Data'!L210</f>
        <v>Connected</v>
      </c>
      <c r="M224" s="1" t="str">
        <f>'Region - Nashik Data'!M210</f>
        <v>Online</v>
      </c>
      <c r="N224" s="1" t="str">
        <f>'Region - Nashik Data'!N210</f>
        <v>N/A</v>
      </c>
      <c r="O224" s="1" t="str">
        <f>'Region - Nashik Data'!O210</f>
        <v>Online</v>
      </c>
      <c r="P224" s="1" t="str">
        <f>'Region - Nashik Data'!P210</f>
        <v>In Progress</v>
      </c>
      <c r="Q224" s="1">
        <f>'Region - Nashik Data'!Q210</f>
        <v>1</v>
      </c>
      <c r="R224" s="1">
        <f>'Region - Nashik Data'!R210</f>
        <v>0</v>
      </c>
      <c r="S224" s="1">
        <f>'Region - Nashik Data'!S210</f>
        <v>0</v>
      </c>
      <c r="T224" s="1">
        <f>'Region - Nashik Data'!T210</f>
        <v>0</v>
      </c>
      <c r="U224" s="1">
        <f>'Region - Nashik Data'!U210</f>
        <v>0</v>
      </c>
      <c r="V224" s="1">
        <f>'Region - Nashik Data'!V210</f>
        <v>0</v>
      </c>
    </row>
    <row r="225" spans="1:22" ht="16" x14ac:dyDescent="0.4">
      <c r="A225" s="1">
        <f>'Region - Nashik Data'!A211</f>
        <v>210</v>
      </c>
      <c r="B225" s="1" t="str">
        <f>'Region - Nashik Data'!B211</f>
        <v>Jalgaon</v>
      </c>
      <c r="C225" s="1" t="str">
        <f>'Region - Nashik Data'!C211</f>
        <v>Jalgaon</v>
      </c>
      <c r="D225" s="1" t="str">
        <f>'Region - Nashik Data'!D211</f>
        <v>Erandol</v>
      </c>
      <c r="E225" s="1" t="str">
        <f>'Region - Nashik Data'!E211</f>
        <v>Chalisgaon</v>
      </c>
      <c r="F225" s="1" t="str">
        <f>'Region - Nashik Data'!F211</f>
        <v>20053796</v>
      </c>
      <c r="G225" s="1" t="str">
        <f>'Region - Nashik Data'!G211</f>
        <v>Dondigar-Rohini &amp; 15 Villages WSS</v>
      </c>
      <c r="H225" s="1" t="str">
        <f>'Region - Nashik Data'!H211</f>
        <v>Pimpri Budruk</v>
      </c>
      <c r="I225" s="1" t="str">
        <f>'Region - Nashik Data'!I211</f>
        <v>Proposed 0.38 LL ESR</v>
      </c>
      <c r="J225" s="1" t="str">
        <f>'Region - Nashik Data'!J211</f>
        <v>Connected</v>
      </c>
      <c r="K225" s="1" t="str">
        <f>'Region - Nashik Data'!K211</f>
        <v>Connected</v>
      </c>
      <c r="L225" s="1" t="str">
        <f>'Region - Nashik Data'!L211</f>
        <v>Connected</v>
      </c>
      <c r="M225" s="1" t="str">
        <f>'Region - Nashik Data'!M211</f>
        <v>Online</v>
      </c>
      <c r="N225" s="1" t="str">
        <f>'Region - Nashik Data'!N211</f>
        <v>Online</v>
      </c>
      <c r="O225" s="1" t="str">
        <f>'Region - Nashik Data'!O211</f>
        <v>Online</v>
      </c>
      <c r="P225" s="1" t="str">
        <f>'Region - Nashik Data'!P211</f>
        <v>Fully Completed</v>
      </c>
      <c r="Q225" s="1">
        <f>'Region - Nashik Data'!Q211</f>
        <v>0</v>
      </c>
      <c r="R225" s="1">
        <f>'Region - Nashik Data'!R211</f>
        <v>0</v>
      </c>
      <c r="S225" s="1">
        <f>'Region - Nashik Data'!S211</f>
        <v>0</v>
      </c>
      <c r="T225" s="1">
        <f>'Region - Nashik Data'!T211</f>
        <v>0</v>
      </c>
      <c r="U225" s="1">
        <f>'Region - Nashik Data'!U211</f>
        <v>0</v>
      </c>
      <c r="V225" s="1">
        <f>'Region - Nashik Data'!V211</f>
        <v>0</v>
      </c>
    </row>
    <row r="226" spans="1:22" ht="16" x14ac:dyDescent="0.4">
      <c r="A226" s="1">
        <f>'Region - Nashik Data'!A212</f>
        <v>211</v>
      </c>
      <c r="B226" s="1" t="str">
        <f>'Region - Nashik Data'!B212</f>
        <v>Jalgaon</v>
      </c>
      <c r="C226" s="1" t="str">
        <f>'Region - Nashik Data'!C212</f>
        <v>Jalgaon</v>
      </c>
      <c r="D226" s="1" t="str">
        <f>'Region - Nashik Data'!D212</f>
        <v>Erandol</v>
      </c>
      <c r="E226" s="1" t="str">
        <f>'Region - Nashik Data'!E212</f>
        <v>Chalisgaon</v>
      </c>
      <c r="F226" s="1" t="str">
        <f>'Region - Nashik Data'!F212</f>
        <v>20053796</v>
      </c>
      <c r="G226" s="1" t="str">
        <f>'Region - Nashik Data'!G212</f>
        <v>Dondigar-Rohini &amp; 15 Villages WSS</v>
      </c>
      <c r="H226" s="1" t="str">
        <f>'Region - Nashik Data'!H212</f>
        <v>Bilakhede</v>
      </c>
      <c r="I226" s="1" t="str">
        <f>'Region - Nashik Data'!I212</f>
        <v>Existing 0.60 LL ESR-1</v>
      </c>
      <c r="J226" s="1" t="str">
        <f>'Region - Nashik Data'!J212</f>
        <v>Connected</v>
      </c>
      <c r="K226" s="1" t="str">
        <f>'Region - Nashik Data'!K212</f>
        <v>Connected</v>
      </c>
      <c r="L226" s="1" t="str">
        <f>'Region - Nashik Data'!L212</f>
        <v>Connected</v>
      </c>
      <c r="M226" s="1" t="str">
        <f>'Region - Nashik Data'!M212</f>
        <v>Online</v>
      </c>
      <c r="N226" s="1" t="str">
        <f>'Region - Nashik Data'!N212</f>
        <v>Offline</v>
      </c>
      <c r="O226" s="1" t="str">
        <f>'Region - Nashik Data'!O212</f>
        <v>Online</v>
      </c>
      <c r="P226" s="1" t="str">
        <f>'Region - Nashik Data'!P212</f>
        <v>Fully Completed</v>
      </c>
      <c r="Q226" s="1">
        <f>'Region - Nashik Data'!Q212</f>
        <v>0</v>
      </c>
      <c r="R226" s="1">
        <f>'Region - Nashik Data'!R212</f>
        <v>0</v>
      </c>
      <c r="S226" s="1">
        <f>'Region - Nashik Data'!S212</f>
        <v>0</v>
      </c>
      <c r="T226" s="1">
        <f>'Region - Nashik Data'!T212</f>
        <v>1</v>
      </c>
      <c r="U226" s="1">
        <f>'Region - Nashik Data'!U212</f>
        <v>0</v>
      </c>
      <c r="V226" s="1">
        <f>'Region - Nashik Data'!V212</f>
        <v>0</v>
      </c>
    </row>
    <row r="227" spans="1:22" ht="16" x14ac:dyDescent="0.4">
      <c r="A227" s="1">
        <f>'Region - Nashik Data'!A213</f>
        <v>212</v>
      </c>
      <c r="B227" s="1" t="str">
        <f>'Region - Nashik Data'!B213</f>
        <v>Ahmednagar</v>
      </c>
      <c r="C227" s="1" t="str">
        <f>'Region - Nashik Data'!C213</f>
        <v>Ahmednagar</v>
      </c>
      <c r="D227" s="1" t="str">
        <f>'Region - Nashik Data'!D213</f>
        <v>Newasa</v>
      </c>
      <c r="E227" s="1" t="str">
        <f>'Region - Nashik Data'!E213</f>
        <v>Nevasa</v>
      </c>
      <c r="F227" s="1" t="str">
        <f>'Region - Nashik Data'!F213</f>
        <v>5348540</v>
      </c>
      <c r="G227" s="1" t="str">
        <f>'Region - Nashik Data'!G213</f>
        <v>Retro.Sonai Karjgaon and 16 villages, Tal. Nevasa</v>
      </c>
      <c r="H227" s="1" t="str">
        <f>'Region - Nashik Data'!H213</f>
        <v>KARAJGAON</v>
      </c>
      <c r="I227" s="1" t="str">
        <f>'Region - Nashik Data'!I213</f>
        <v>Existing 0.35 LL ESR -4</v>
      </c>
      <c r="J227" s="1" t="str">
        <f>'Region - Nashik Data'!J213</f>
        <v>Connected</v>
      </c>
      <c r="K227" s="1" t="str">
        <f>'Region - Nashik Data'!K213</f>
        <v>Not</v>
      </c>
      <c r="L227" s="1" t="str">
        <f>'Region - Nashik Data'!L213</f>
        <v>Connected</v>
      </c>
      <c r="M227" s="1" t="str">
        <f>'Region - Nashik Data'!M213</f>
        <v>Online</v>
      </c>
      <c r="N227" s="1" t="str">
        <f>'Region - Nashik Data'!N213</f>
        <v>N/A</v>
      </c>
      <c r="O227" s="1" t="str">
        <f>'Region - Nashik Data'!O213</f>
        <v>Online</v>
      </c>
      <c r="P227" s="1" t="str">
        <f>'Region - Nashik Data'!P213</f>
        <v>In Progress</v>
      </c>
      <c r="Q227" s="1">
        <f>'Region - Nashik Data'!Q213</f>
        <v>0</v>
      </c>
      <c r="R227" s="1">
        <f>'Region - Nashik Data'!R213</f>
        <v>0</v>
      </c>
      <c r="S227" s="1">
        <f>'Region - Nashik Data'!S213</f>
        <v>0</v>
      </c>
      <c r="T227" s="1">
        <f>'Region - Nashik Data'!T213</f>
        <v>0</v>
      </c>
      <c r="U227" s="1">
        <f>'Region - Nashik Data'!U213</f>
        <v>0</v>
      </c>
      <c r="V227" s="1">
        <f>'Region - Nashik Data'!V213</f>
        <v>0</v>
      </c>
    </row>
    <row r="228" spans="1:22" ht="16" x14ac:dyDescent="0.4">
      <c r="A228" s="1">
        <f>'Region - Nashik Data'!A214</f>
        <v>213</v>
      </c>
      <c r="B228" s="1" t="str">
        <f>'Region - Nashik Data'!B214</f>
        <v>Nashik</v>
      </c>
      <c r="C228" s="1" t="str">
        <f>'Region - Nashik Data'!C214</f>
        <v>Nashik</v>
      </c>
      <c r="D228" s="1" t="str">
        <f>'Region - Nashik Data'!D214</f>
        <v>Malegaon</v>
      </c>
      <c r="E228" s="1" t="str">
        <f>'Region - Nashik Data'!E214</f>
        <v>Nandgaon</v>
      </c>
      <c r="F228" s="1" t="str">
        <f>'Region - Nashik Data'!F214</f>
        <v>20037448</v>
      </c>
      <c r="G228" s="1" t="str">
        <f>'Region - Nashik Data'!G214</f>
        <v>78 villages in Nandgaon, Malegaon and Deola talukas</v>
      </c>
      <c r="H228" s="1" t="str">
        <f>'Region - Nashik Data'!H214</f>
        <v>Pimparkhed</v>
      </c>
      <c r="I228" s="1" t="str">
        <f>'Region - Nashik Data'!I214</f>
        <v>Existing 0.75 LL ESR</v>
      </c>
      <c r="J228" s="1" t="str">
        <f>'Region - Nashik Data'!J214</f>
        <v>Connected</v>
      </c>
      <c r="K228" s="1" t="str">
        <f>'Region - Nashik Data'!K214</f>
        <v>Connected</v>
      </c>
      <c r="L228" s="1" t="str">
        <f>'Region - Nashik Data'!L214</f>
        <v>Connected</v>
      </c>
      <c r="M228" s="1" t="str">
        <f>'Region - Nashik Data'!M214</f>
        <v>Online</v>
      </c>
      <c r="N228" s="1" t="str">
        <f>'Region - Nashik Data'!N214</f>
        <v>Online</v>
      </c>
      <c r="O228" s="1" t="str">
        <f>'Region - Nashik Data'!O214</f>
        <v>Online</v>
      </c>
      <c r="P228" s="1" t="str">
        <f>'Region - Nashik Data'!P214</f>
        <v>Fully Completed</v>
      </c>
      <c r="Q228" s="1">
        <f>'Region - Nashik Data'!Q214</f>
        <v>0</v>
      </c>
      <c r="R228" s="1">
        <f>'Region - Nashik Data'!R214</f>
        <v>0</v>
      </c>
      <c r="S228" s="1">
        <f>'Region - Nashik Data'!S214</f>
        <v>0</v>
      </c>
      <c r="T228" s="1">
        <f>'Region - Nashik Data'!T214</f>
        <v>0</v>
      </c>
      <c r="U228" s="1">
        <f>'Region - Nashik Data'!U214</f>
        <v>0</v>
      </c>
      <c r="V228" s="1">
        <f>'Region - Nashik Data'!V214</f>
        <v>0</v>
      </c>
    </row>
    <row r="229" spans="1:22" ht="16" x14ac:dyDescent="0.4">
      <c r="A229" s="1">
        <f>'Region - Nashik Data'!A215</f>
        <v>214</v>
      </c>
      <c r="B229" s="1" t="str">
        <f>'Region - Nashik Data'!B215</f>
        <v>Jalgaon</v>
      </c>
      <c r="C229" s="1" t="str">
        <f>'Region - Nashik Data'!C215</f>
        <v>Jalgaon</v>
      </c>
      <c r="D229" s="1" t="str">
        <f>'Region - Nashik Data'!D215</f>
        <v>Erandol</v>
      </c>
      <c r="E229" s="1" t="str">
        <f>'Region - Nashik Data'!E215</f>
        <v>Chalisgaon</v>
      </c>
      <c r="F229" s="1" t="str">
        <f>'Region - Nashik Data'!F215</f>
        <v>20053796</v>
      </c>
      <c r="G229" s="1" t="str">
        <f>'Region - Nashik Data'!G215</f>
        <v>Dondigar-Rohini &amp; 15 Villages WSS</v>
      </c>
      <c r="H229" s="1" t="str">
        <f>'Region - Nashik Data'!H215</f>
        <v>Rohini</v>
      </c>
      <c r="I229" s="1" t="str">
        <f>'Region - Nashik Data'!I215</f>
        <v>Proposed 1.23 LL ESR</v>
      </c>
      <c r="J229" s="1" t="str">
        <f>'Region - Nashik Data'!J215</f>
        <v>Connected</v>
      </c>
      <c r="K229" s="1" t="str">
        <f>'Region - Nashik Data'!K215</f>
        <v>Connected</v>
      </c>
      <c r="L229" s="1" t="str">
        <f>'Region - Nashik Data'!L215</f>
        <v>Not</v>
      </c>
      <c r="M229" s="1" t="str">
        <f>'Region - Nashik Data'!M215</f>
        <v>Offline</v>
      </c>
      <c r="N229" s="1" t="str">
        <f>'Region - Nashik Data'!N215</f>
        <v>Online</v>
      </c>
      <c r="O229" s="1" t="str">
        <f>'Region - Nashik Data'!O215</f>
        <v>N/A</v>
      </c>
      <c r="P229" s="1" t="str">
        <f>'Region - Nashik Data'!P215</f>
        <v>In Progress</v>
      </c>
      <c r="Q229" s="1">
        <f>'Region - Nashik Data'!Q215</f>
        <v>0</v>
      </c>
      <c r="R229" s="1">
        <f>'Region - Nashik Data'!R215</f>
        <v>0</v>
      </c>
      <c r="S229" s="1">
        <f>'Region - Nashik Data'!S215</f>
        <v>0</v>
      </c>
      <c r="T229" s="1">
        <f>'Region - Nashik Data'!T215</f>
        <v>0</v>
      </c>
      <c r="U229" s="1">
        <f>'Region - Nashik Data'!U215</f>
        <v>0</v>
      </c>
      <c r="V229" s="1">
        <f>'Region - Nashik Data'!V215</f>
        <v>0</v>
      </c>
    </row>
    <row r="230" spans="1:22" ht="16" x14ac:dyDescent="0.4">
      <c r="A230" s="1">
        <f>'Region - Nashik Data'!A216</f>
        <v>215</v>
      </c>
      <c r="B230" s="1" t="str">
        <f>'Region - Nashik Data'!B216</f>
        <v>Nashik</v>
      </c>
      <c r="C230" s="1" t="str">
        <f>'Region - Nashik Data'!C216</f>
        <v>W M Nashik</v>
      </c>
      <c r="D230" s="1" t="str">
        <f>'Region - Nashik Data'!D216</f>
        <v>Malegaon</v>
      </c>
      <c r="E230" s="1" t="str">
        <f>'Region - Nashik Data'!E216</f>
        <v>Chandwad</v>
      </c>
      <c r="F230" s="1" t="str">
        <f>'Region - Nashik Data'!F216</f>
        <v>20086730</v>
      </c>
      <c r="G230" s="1" t="str">
        <f>'Region - Nashik Data'!G216</f>
        <v>Retro.Chandwad and WSS 44 villages. Ta. Chandwad</v>
      </c>
      <c r="H230" s="1" t="str">
        <f>'Region - Nashik Data'!H216</f>
        <v>Nhanave</v>
      </c>
      <c r="I230" s="1" t="str">
        <f>'Region - Nashik Data'!I216</f>
        <v>Existing 0.35 LL ESR</v>
      </c>
      <c r="J230" s="1" t="str">
        <f>'Region - Nashik Data'!J216</f>
        <v>Not</v>
      </c>
      <c r="K230" s="1" t="str">
        <f>'Region - Nashik Data'!K216</f>
        <v>Not</v>
      </c>
      <c r="L230" s="1" t="str">
        <f>'Region - Nashik Data'!L216</f>
        <v>Connected</v>
      </c>
      <c r="M230" s="1" t="str">
        <f>'Region - Nashik Data'!M216</f>
        <v>N/A</v>
      </c>
      <c r="N230" s="1" t="str">
        <f>'Region - Nashik Data'!N216</f>
        <v>N/A</v>
      </c>
      <c r="O230" s="1" t="str">
        <f>'Region - Nashik Data'!O216</f>
        <v>Online</v>
      </c>
      <c r="P230" s="1" t="str">
        <f>'Region - Nashik Data'!P216</f>
        <v>In Progress</v>
      </c>
      <c r="Q230" s="1">
        <f>'Region - Nashik Data'!Q216</f>
        <v>0</v>
      </c>
      <c r="R230" s="1">
        <f>'Region - Nashik Data'!R216</f>
        <v>0</v>
      </c>
      <c r="S230" s="1">
        <f>'Region - Nashik Data'!S216</f>
        <v>0</v>
      </c>
      <c r="T230" s="1">
        <f>'Region - Nashik Data'!T216</f>
        <v>0</v>
      </c>
      <c r="U230" s="1">
        <f>'Region - Nashik Data'!U216</f>
        <v>0</v>
      </c>
      <c r="V230" s="1">
        <f>'Region - Nashik Data'!V216</f>
        <v>0</v>
      </c>
    </row>
    <row r="231" spans="1:22" ht="16" x14ac:dyDescent="0.4">
      <c r="A231" s="1">
        <f>'Region - Nashik Data'!A217</f>
        <v>216</v>
      </c>
      <c r="B231" s="1" t="str">
        <f>'Region - Nashik Data'!B217</f>
        <v>Ahmednagar</v>
      </c>
      <c r="C231" s="1" t="str">
        <f>'Region - Nashik Data'!C217</f>
        <v>Ahmednagar</v>
      </c>
      <c r="D231" s="1" t="str">
        <f>'Region - Nashik Data'!D217</f>
        <v>Ahmednagar</v>
      </c>
      <c r="E231" s="1" t="str">
        <f>'Region - Nashik Data'!E217</f>
        <v>Nagar</v>
      </c>
      <c r="F231" s="1" t="str">
        <f>'Region - Nashik Data'!F217</f>
        <v>20046296</v>
      </c>
      <c r="G231" s="1" t="str">
        <f>'Region - Nashik Data'!G217</f>
        <v>Burhannagar &amp; 45 Villages Retro RRWSS</v>
      </c>
      <c r="H231" s="1" t="str">
        <f>'Region - Nashik Data'!H217</f>
        <v>Burhannagar</v>
      </c>
      <c r="I231" s="1" t="str">
        <f>'Region - Nashik Data'!I217</f>
        <v>Existing 1.4 LL ESR</v>
      </c>
      <c r="J231" s="1" t="str">
        <f>'Region - Nashik Data'!J217</f>
        <v>Connected</v>
      </c>
      <c r="K231" s="1" t="str">
        <f>'Region - Nashik Data'!K217</f>
        <v>Not</v>
      </c>
      <c r="L231" s="1" t="str">
        <f>'Region - Nashik Data'!L217</f>
        <v>Connected</v>
      </c>
      <c r="M231" s="1" t="str">
        <f>'Region - Nashik Data'!M217</f>
        <v>Online</v>
      </c>
      <c r="N231" s="1" t="str">
        <f>'Region - Nashik Data'!N217</f>
        <v>N/A</v>
      </c>
      <c r="O231" s="1" t="str">
        <f>'Region - Nashik Data'!O217</f>
        <v>Online</v>
      </c>
      <c r="P231" s="1" t="str">
        <f>'Region - Nashik Data'!P217</f>
        <v>In Progress</v>
      </c>
      <c r="Q231" s="1">
        <f>'Region - Nashik Data'!Q217</f>
        <v>0</v>
      </c>
      <c r="R231" s="1">
        <f>'Region - Nashik Data'!R217</f>
        <v>1</v>
      </c>
      <c r="S231" s="1">
        <f>'Region - Nashik Data'!S217</f>
        <v>0</v>
      </c>
      <c r="T231" s="1">
        <f>'Region - Nashik Data'!T217</f>
        <v>0</v>
      </c>
      <c r="U231" s="1">
        <f>'Region - Nashik Data'!U217</f>
        <v>0</v>
      </c>
      <c r="V231" s="1">
        <f>'Region - Nashik Data'!V217</f>
        <v>0</v>
      </c>
    </row>
    <row r="232" spans="1:22" ht="16" x14ac:dyDescent="0.4">
      <c r="A232" s="1">
        <f>'Region - Nashik Data'!A218</f>
        <v>217</v>
      </c>
      <c r="B232" s="1" t="str">
        <f>'Region - Nashik Data'!B218</f>
        <v>Jalgaon</v>
      </c>
      <c r="C232" s="1" t="str">
        <f>'Region - Nashik Data'!C218</f>
        <v>Jalgaon</v>
      </c>
      <c r="D232" s="1" t="str">
        <f>'Region - Nashik Data'!D218</f>
        <v>Erandol</v>
      </c>
      <c r="E232" s="1" t="str">
        <f>'Region - Nashik Data'!E218</f>
        <v>Chalisgaon</v>
      </c>
      <c r="F232" s="1" t="str">
        <f>'Region - Nashik Data'!F218</f>
        <v>20053796</v>
      </c>
      <c r="G232" s="1" t="str">
        <f>'Region - Nashik Data'!G218</f>
        <v>Dondigar-Rohini &amp; 15 Villages WSS</v>
      </c>
      <c r="H232" s="1" t="str">
        <f>'Region - Nashik Data'!H218</f>
        <v>Tambole</v>
      </c>
      <c r="I232" s="1" t="str">
        <f>'Region - Nashik Data'!I218</f>
        <v>Existing 1.00 LL ESR</v>
      </c>
      <c r="J232" s="1" t="str">
        <f>'Region - Nashik Data'!J218</f>
        <v>Connected</v>
      </c>
      <c r="K232" s="1" t="str">
        <f>'Region - Nashik Data'!K218</f>
        <v>Connected</v>
      </c>
      <c r="L232" s="1" t="str">
        <f>'Region - Nashik Data'!L218</f>
        <v>Connected</v>
      </c>
      <c r="M232" s="1" t="str">
        <f>'Region - Nashik Data'!M218</f>
        <v>Offline</v>
      </c>
      <c r="N232" s="1" t="str">
        <f>'Region - Nashik Data'!N218</f>
        <v>Offline</v>
      </c>
      <c r="O232" s="1" t="str">
        <f>'Region - Nashik Data'!O218</f>
        <v>Online</v>
      </c>
      <c r="P232" s="1" t="str">
        <f>'Region - Nashik Data'!P218</f>
        <v>Fully Completed</v>
      </c>
      <c r="Q232" s="1">
        <f>'Region - Nashik Data'!Q218</f>
        <v>0</v>
      </c>
      <c r="R232" s="1">
        <f>'Region - Nashik Data'!R218</f>
        <v>0</v>
      </c>
      <c r="S232" s="1">
        <f>'Region - Nashik Data'!S218</f>
        <v>0</v>
      </c>
      <c r="T232" s="1">
        <f>'Region - Nashik Data'!T218</f>
        <v>1</v>
      </c>
      <c r="U232" s="1">
        <f>'Region - Nashik Data'!U218</f>
        <v>0</v>
      </c>
      <c r="V232" s="1">
        <f>'Region - Nashik Data'!V218</f>
        <v>0</v>
      </c>
    </row>
    <row r="233" spans="1:22" ht="16" x14ac:dyDescent="0.4">
      <c r="A233" s="1">
        <f>'Region - Nashik Data'!A219</f>
        <v>218</v>
      </c>
      <c r="B233" s="1" t="str">
        <f>'Region - Nashik Data'!B219</f>
        <v>Nashik</v>
      </c>
      <c r="C233" s="1" t="str">
        <f>'Region - Nashik Data'!C219</f>
        <v>W M Nashik</v>
      </c>
      <c r="D233" s="1" t="str">
        <f>'Region - Nashik Data'!D219</f>
        <v>Malegaon</v>
      </c>
      <c r="E233" s="1" t="str">
        <f>'Region - Nashik Data'!E219</f>
        <v>Chandwad</v>
      </c>
      <c r="F233" s="1" t="str">
        <f>'Region - Nashik Data'!F219</f>
        <v>20086730</v>
      </c>
      <c r="G233" s="1" t="str">
        <f>'Region - Nashik Data'!G219</f>
        <v>Retro.Chandwad and WSS 44 villages. Ta. Chandwad</v>
      </c>
      <c r="H233" s="1" t="str">
        <f>'Region - Nashik Data'!H219</f>
        <v>Dahiwad</v>
      </c>
      <c r="I233" s="1" t="str">
        <f>'Region - Nashik Data'!I219</f>
        <v>Existing 0.20 LL ESR</v>
      </c>
      <c r="J233" s="1" t="str">
        <f>'Region - Nashik Data'!J219</f>
        <v>Connected</v>
      </c>
      <c r="K233" s="1" t="str">
        <f>'Region - Nashik Data'!K219</f>
        <v>Connected</v>
      </c>
      <c r="L233" s="1" t="str">
        <f>'Region - Nashik Data'!L219</f>
        <v>Connected</v>
      </c>
      <c r="M233" s="1" t="str">
        <f>'Region - Nashik Data'!M219</f>
        <v>Online</v>
      </c>
      <c r="N233" s="1" t="str">
        <f>'Region - Nashik Data'!N219</f>
        <v>Offline</v>
      </c>
      <c r="O233" s="1" t="str">
        <f>'Region - Nashik Data'!O219</f>
        <v>Online</v>
      </c>
      <c r="P233" s="1" t="str">
        <f>'Region - Nashik Data'!P219</f>
        <v>Fully Completed</v>
      </c>
      <c r="Q233" s="1">
        <f>'Region - Nashik Data'!Q219</f>
        <v>1</v>
      </c>
      <c r="R233" s="1">
        <f>'Region - Nashik Data'!R219</f>
        <v>0</v>
      </c>
      <c r="S233" s="1">
        <f>'Region - Nashik Data'!S219</f>
        <v>0</v>
      </c>
      <c r="T233" s="1">
        <f>'Region - Nashik Data'!T219</f>
        <v>1</v>
      </c>
      <c r="U233" s="1">
        <f>'Region - Nashik Data'!U219</f>
        <v>0</v>
      </c>
      <c r="V233" s="1">
        <f>'Region - Nashik Data'!V219</f>
        <v>0</v>
      </c>
    </row>
    <row r="234" spans="1:22" ht="16" x14ac:dyDescent="0.4">
      <c r="A234" s="1">
        <f>'Region - Nashik Data'!A220</f>
        <v>219</v>
      </c>
      <c r="B234" s="1" t="str">
        <f>'Region - Nashik Data'!B220</f>
        <v>Nashik</v>
      </c>
      <c r="C234" s="1" t="str">
        <f>'Region - Nashik Data'!C220</f>
        <v>Nashik</v>
      </c>
      <c r="D234" s="1" t="str">
        <f>'Region - Nashik Data'!D220</f>
        <v>Malegaon</v>
      </c>
      <c r="E234" s="1" t="str">
        <f>'Region - Nashik Data'!E220</f>
        <v>Nandgaon</v>
      </c>
      <c r="F234" s="1" t="str">
        <f>'Region - Nashik Data'!F220</f>
        <v>20037448</v>
      </c>
      <c r="G234" s="1" t="str">
        <f>'Region - Nashik Data'!G220</f>
        <v>78 villages in Nandgaon, Malegaon and Deola talukas</v>
      </c>
      <c r="H234" s="1" t="str">
        <f>'Region - Nashik Data'!H220</f>
        <v>Manwad</v>
      </c>
      <c r="I234" s="1" t="str">
        <f>'Region - Nashik Data'!I220</f>
        <v>Existing 0.85 LL GSR</v>
      </c>
      <c r="J234" s="1" t="str">
        <f>'Region - Nashik Data'!J220</f>
        <v>Connected</v>
      </c>
      <c r="K234" s="1" t="str">
        <f>'Region - Nashik Data'!K220</f>
        <v>Connected</v>
      </c>
      <c r="L234" s="1" t="str">
        <f>'Region - Nashik Data'!L220</f>
        <v>Connected</v>
      </c>
      <c r="M234" s="1" t="str">
        <f>'Region - Nashik Data'!M220</f>
        <v>Online</v>
      </c>
      <c r="N234" s="1" t="str">
        <f>'Region - Nashik Data'!N220</f>
        <v>Offline</v>
      </c>
      <c r="O234" s="1" t="str">
        <f>'Region - Nashik Data'!O220</f>
        <v>Online</v>
      </c>
      <c r="P234" s="1" t="str">
        <f>'Region - Nashik Data'!P220</f>
        <v>Fully Completed</v>
      </c>
      <c r="Q234" s="1">
        <f>'Region - Nashik Data'!Q220</f>
        <v>0</v>
      </c>
      <c r="R234" s="1">
        <f>'Region - Nashik Data'!R220</f>
        <v>0</v>
      </c>
      <c r="S234" s="1">
        <f>'Region - Nashik Data'!S220</f>
        <v>0</v>
      </c>
      <c r="T234" s="1">
        <f>'Region - Nashik Data'!T220</f>
        <v>1</v>
      </c>
      <c r="U234" s="1">
        <f>'Region - Nashik Data'!U220</f>
        <v>0</v>
      </c>
      <c r="V234" s="1">
        <f>'Region - Nashik Data'!V220</f>
        <v>0</v>
      </c>
    </row>
    <row r="235" spans="1:22" ht="16" x14ac:dyDescent="0.4">
      <c r="A235" s="1">
        <f>'Region - Nashik Data'!A221</f>
        <v>220</v>
      </c>
      <c r="B235" s="1" t="str">
        <f>'Region - Nashik Data'!B221</f>
        <v>Ahmednagar</v>
      </c>
      <c r="C235" s="1" t="str">
        <f>'Region - Nashik Data'!C221</f>
        <v>Sangamner</v>
      </c>
      <c r="D235" s="1" t="str">
        <f>'Region - Nashik Data'!D221</f>
        <v>Sangamner</v>
      </c>
      <c r="E235" s="1" t="str">
        <f>'Region - Nashik Data'!E221</f>
        <v>Sangamner</v>
      </c>
      <c r="F235" s="1" t="str">
        <f>'Region - Nashik Data'!F221</f>
        <v>7937337</v>
      </c>
      <c r="G235" s="1" t="str">
        <f>'Region - Nashik Data'!G221</f>
        <v>Retro.Nimon and 4 villages, Tal. Sangamner</v>
      </c>
      <c r="H235" s="1" t="str">
        <f>'Region - Nashik Data'!H221</f>
        <v>Pimpale</v>
      </c>
      <c r="I235" s="1" t="str">
        <f>'Region - Nashik Data'!I221</f>
        <v>Existing 0.50 LL ESR</v>
      </c>
      <c r="J235" s="1" t="str">
        <f>'Region - Nashik Data'!J221</f>
        <v>Connected</v>
      </c>
      <c r="K235" s="1" t="str">
        <f>'Region - Nashik Data'!K221</f>
        <v>Connected</v>
      </c>
      <c r="L235" s="1" t="str">
        <f>'Region - Nashik Data'!L221</f>
        <v>Connected</v>
      </c>
      <c r="M235" s="1" t="str">
        <f>'Region - Nashik Data'!M221</f>
        <v>Offline</v>
      </c>
      <c r="N235" s="1" t="str">
        <f>'Region - Nashik Data'!N221</f>
        <v>Offline</v>
      </c>
      <c r="O235" s="1" t="str">
        <f>'Region - Nashik Data'!O221</f>
        <v>Online</v>
      </c>
      <c r="P235" s="1" t="str">
        <f>'Region - Nashik Data'!P221</f>
        <v>Fully Completed</v>
      </c>
      <c r="Q235" s="1">
        <f>'Region - Nashik Data'!Q221</f>
        <v>0</v>
      </c>
      <c r="R235" s="1">
        <f>'Region - Nashik Data'!R221</f>
        <v>0</v>
      </c>
      <c r="S235" s="1">
        <f>'Region - Nashik Data'!S221</f>
        <v>1</v>
      </c>
      <c r="T235" s="1">
        <f>'Region - Nashik Data'!T221</f>
        <v>0</v>
      </c>
      <c r="U235" s="1">
        <f>'Region - Nashik Data'!U221</f>
        <v>0</v>
      </c>
      <c r="V235" s="1">
        <f>'Region - Nashik Data'!V221</f>
        <v>0</v>
      </c>
    </row>
    <row r="236" spans="1:22" ht="16" x14ac:dyDescent="0.4">
      <c r="A236" s="1">
        <f>'Region - Nashik Data'!A222</f>
        <v>221</v>
      </c>
      <c r="B236" s="1" t="str">
        <f>'Region - Nashik Data'!B222</f>
        <v>Nashik</v>
      </c>
      <c r="C236" s="1" t="str">
        <f>'Region - Nashik Data'!C222</f>
        <v>W M Nashik</v>
      </c>
      <c r="D236" s="1" t="str">
        <f>'Region - Nashik Data'!D222</f>
        <v>Malegaon</v>
      </c>
      <c r="E236" s="1" t="str">
        <f>'Region - Nashik Data'!E222</f>
        <v>Chandwad</v>
      </c>
      <c r="F236" s="1" t="str">
        <f>'Region - Nashik Data'!F222</f>
        <v>20086730</v>
      </c>
      <c r="G236" s="1" t="str">
        <f>'Region - Nashik Data'!G222</f>
        <v>Retro.Chandwad and WSS 44 villages. Ta. Chandwad</v>
      </c>
      <c r="H236" s="1" t="str">
        <f>'Region - Nashik Data'!H222</f>
        <v>Kokankhede</v>
      </c>
      <c r="I236" s="1" t="str">
        <f>'Region - Nashik Data'!I222</f>
        <v>Existing 0.75 LL ESR</v>
      </c>
      <c r="J236" s="1" t="str">
        <f>'Region - Nashik Data'!J222</f>
        <v>Not</v>
      </c>
      <c r="K236" s="1" t="str">
        <f>'Region - Nashik Data'!K222</f>
        <v>Connected</v>
      </c>
      <c r="L236" s="1" t="str">
        <f>'Region - Nashik Data'!L222</f>
        <v>Connected</v>
      </c>
      <c r="M236" s="1" t="str">
        <f>'Region - Nashik Data'!M222</f>
        <v>N/A</v>
      </c>
      <c r="N236" s="1" t="str">
        <f>'Region - Nashik Data'!N222</f>
        <v>Offline</v>
      </c>
      <c r="O236" s="1" t="str">
        <f>'Region - Nashik Data'!O222</f>
        <v>Online</v>
      </c>
      <c r="P236" s="1" t="str">
        <f>'Region - Nashik Data'!P222</f>
        <v>In Progress</v>
      </c>
      <c r="Q236" s="1">
        <f>'Region - Nashik Data'!Q222</f>
        <v>0</v>
      </c>
      <c r="R236" s="1">
        <f>'Region - Nashik Data'!R222</f>
        <v>0</v>
      </c>
      <c r="S236" s="1">
        <f>'Region - Nashik Data'!S222</f>
        <v>0</v>
      </c>
      <c r="T236" s="1">
        <f>'Region - Nashik Data'!T222</f>
        <v>1</v>
      </c>
      <c r="U236" s="1">
        <f>'Region - Nashik Data'!U222</f>
        <v>0</v>
      </c>
      <c r="V236" s="1">
        <f>'Region - Nashik Data'!V222</f>
        <v>0</v>
      </c>
    </row>
    <row r="237" spans="1:22" ht="16" x14ac:dyDescent="0.4">
      <c r="A237" s="1">
        <f>'Region - Nashik Data'!A223</f>
        <v>222</v>
      </c>
      <c r="B237" s="1" t="str">
        <f>'Region - Nashik Data'!B223</f>
        <v>Nashik</v>
      </c>
      <c r="C237" s="1" t="str">
        <f>'Region - Nashik Data'!C223</f>
        <v>W M Nashik</v>
      </c>
      <c r="D237" s="1" t="str">
        <f>'Region - Nashik Data'!D223</f>
        <v>Malegaon</v>
      </c>
      <c r="E237" s="1" t="str">
        <f>'Region - Nashik Data'!E223</f>
        <v>Malegaon</v>
      </c>
      <c r="F237" s="1" t="str">
        <f>'Region - Nashik Data'!F223</f>
        <v>20018682</v>
      </c>
      <c r="G237" s="1" t="str">
        <f>'Region - Nashik Data'!G223</f>
        <v>Dhahiwal &amp;25 Villages WSS Tal Malegaon</v>
      </c>
      <c r="H237" s="1" t="str">
        <f>'Region - Nashik Data'!H223</f>
        <v>Bodhe</v>
      </c>
      <c r="I237" s="1" t="str">
        <f>'Region - Nashik Data'!I223</f>
        <v>Existing 0.50 LL ESR</v>
      </c>
      <c r="J237" s="1" t="str">
        <f>'Region - Nashik Data'!J223</f>
        <v>Connected</v>
      </c>
      <c r="K237" s="1" t="str">
        <f>'Region - Nashik Data'!K223</f>
        <v>Connected</v>
      </c>
      <c r="L237" s="1" t="str">
        <f>'Region - Nashik Data'!L223</f>
        <v>Connected</v>
      </c>
      <c r="M237" s="1" t="str">
        <f>'Region - Nashik Data'!M223</f>
        <v>Online</v>
      </c>
      <c r="N237" s="1" t="str">
        <f>'Region - Nashik Data'!N223</f>
        <v>Online</v>
      </c>
      <c r="O237" s="1" t="str">
        <f>'Region - Nashik Data'!O223</f>
        <v>Online</v>
      </c>
      <c r="P237" s="1" t="str">
        <f>'Region - Nashik Data'!P223</f>
        <v>Fully Completed</v>
      </c>
      <c r="Q237" s="1">
        <f>'Region - Nashik Data'!Q223</f>
        <v>0</v>
      </c>
      <c r="R237" s="1">
        <f>'Region - Nashik Data'!R223</f>
        <v>0</v>
      </c>
      <c r="S237" s="1">
        <f>'Region - Nashik Data'!S223</f>
        <v>0</v>
      </c>
      <c r="T237" s="1">
        <f>'Region - Nashik Data'!T223</f>
        <v>0</v>
      </c>
      <c r="U237" s="1">
        <f>'Region - Nashik Data'!U223</f>
        <v>0</v>
      </c>
      <c r="V237" s="1">
        <f>'Region - Nashik Data'!V223</f>
        <v>0</v>
      </c>
    </row>
    <row r="238" spans="1:22" ht="16" x14ac:dyDescent="0.4">
      <c r="A238" s="1">
        <f>'Region - Nashik Data'!A224</f>
        <v>223</v>
      </c>
      <c r="B238" s="1" t="str">
        <f>'Region - Nashik Data'!B224</f>
        <v>Ahmednagar</v>
      </c>
      <c r="C238" s="1" t="str">
        <f>'Region - Nashik Data'!C224</f>
        <v>Ahmednagar</v>
      </c>
      <c r="D238" s="1" t="str">
        <f>'Region - Nashik Data'!D224</f>
        <v>Ahmednagar</v>
      </c>
      <c r="E238" s="1" t="str">
        <f>'Region - Nashik Data'!E224</f>
        <v>Nagar</v>
      </c>
      <c r="F238" s="1" t="str">
        <f>'Region - Nashik Data'!F224</f>
        <v>20046296</v>
      </c>
      <c r="G238" s="1" t="str">
        <f>'Region - Nashik Data'!G224</f>
        <v>Burhannagar &amp; 45 Villages Retro RRWSS</v>
      </c>
      <c r="H238" s="1" t="str">
        <f>'Region - Nashik Data'!H224</f>
        <v>Shendi</v>
      </c>
      <c r="I238" s="1" t="str">
        <f>'Region - Nashik Data'!I224</f>
        <v>Existing 0.30 LL ESR</v>
      </c>
      <c r="J238" s="1" t="str">
        <f>'Region - Nashik Data'!J224</f>
        <v>Connected</v>
      </c>
      <c r="K238" s="1" t="str">
        <f>'Region - Nashik Data'!K224</f>
        <v>Not</v>
      </c>
      <c r="L238" s="1" t="str">
        <f>'Region - Nashik Data'!L224</f>
        <v>Connected</v>
      </c>
      <c r="M238" s="1" t="str">
        <f>'Region - Nashik Data'!M224</f>
        <v>Online</v>
      </c>
      <c r="N238" s="1" t="str">
        <f>'Region - Nashik Data'!N224</f>
        <v>N/A</v>
      </c>
      <c r="O238" s="1" t="str">
        <f>'Region - Nashik Data'!O224</f>
        <v>Online</v>
      </c>
      <c r="P238" s="1" t="str">
        <f>'Region - Nashik Data'!P224</f>
        <v>In Progress</v>
      </c>
      <c r="Q238" s="1">
        <f>'Region - Nashik Data'!Q224</f>
        <v>0</v>
      </c>
      <c r="R238" s="1">
        <f>'Region - Nashik Data'!R224</f>
        <v>0</v>
      </c>
      <c r="S238" s="1">
        <f>'Region - Nashik Data'!S224</f>
        <v>0</v>
      </c>
      <c r="T238" s="1">
        <f>'Region - Nashik Data'!T224</f>
        <v>0</v>
      </c>
      <c r="U238" s="1">
        <f>'Region - Nashik Data'!U224</f>
        <v>0</v>
      </c>
      <c r="V238" s="1">
        <f>'Region - Nashik Data'!V224</f>
        <v>0</v>
      </c>
    </row>
    <row r="239" spans="1:22" ht="16" x14ac:dyDescent="0.4">
      <c r="A239" s="1">
        <f>'Region - Nashik Data'!A225</f>
        <v>224</v>
      </c>
      <c r="B239" s="1" t="str">
        <f>'Region - Nashik Data'!B225</f>
        <v>Nashik</v>
      </c>
      <c r="C239" s="1" t="str">
        <f>'Region - Nashik Data'!C225</f>
        <v>Nashik</v>
      </c>
      <c r="D239" s="1" t="str">
        <f>'Region - Nashik Data'!D225</f>
        <v>Manmad</v>
      </c>
      <c r="E239" s="1" t="str">
        <f>'Region - Nashik Data'!E225</f>
        <v>Nifad</v>
      </c>
      <c r="F239" s="1" t="str">
        <f>'Region - Nashik Data'!F225</f>
        <v>456654</v>
      </c>
      <c r="G239" s="1" t="str">
        <f>'Region - Nashik Data'!G225</f>
        <v>Retro. Lasalgaon Vinchur 16 Villages, Tal. Nifad</v>
      </c>
      <c r="H239" s="1" t="str">
        <f>'Region - Nashik Data'!H225</f>
        <v>Dharangaon Khadak</v>
      </c>
      <c r="I239" s="1" t="str">
        <f>'Region - Nashik Data'!I225</f>
        <v>Existing 1.50 LL ESR</v>
      </c>
      <c r="J239" s="1" t="str">
        <f>'Region - Nashik Data'!J225</f>
        <v>Connected</v>
      </c>
      <c r="K239" s="1" t="str">
        <f>'Region - Nashik Data'!K225</f>
        <v>Connected</v>
      </c>
      <c r="L239" s="1" t="str">
        <f>'Region - Nashik Data'!L225</f>
        <v>Connected</v>
      </c>
      <c r="M239" s="1" t="str">
        <f>'Region - Nashik Data'!M225</f>
        <v>Online</v>
      </c>
      <c r="N239" s="1" t="str">
        <f>'Region - Nashik Data'!N225</f>
        <v>Offline</v>
      </c>
      <c r="O239" s="1" t="str">
        <f>'Region - Nashik Data'!O225</f>
        <v>Online</v>
      </c>
      <c r="P239" s="1" t="str">
        <f>'Region - Nashik Data'!P225</f>
        <v>Fully Completed</v>
      </c>
      <c r="Q239" s="1">
        <f>'Region - Nashik Data'!Q225</f>
        <v>0</v>
      </c>
      <c r="R239" s="1">
        <f>'Region - Nashik Data'!R225</f>
        <v>0</v>
      </c>
      <c r="S239" s="1">
        <f>'Region - Nashik Data'!S225</f>
        <v>0</v>
      </c>
      <c r="T239" s="1">
        <f>'Region - Nashik Data'!T225</f>
        <v>1</v>
      </c>
      <c r="U239" s="1">
        <f>'Region - Nashik Data'!U225</f>
        <v>0</v>
      </c>
      <c r="V239" s="1">
        <f>'Region - Nashik Data'!V225</f>
        <v>0</v>
      </c>
    </row>
    <row r="240" spans="1:22" ht="16" x14ac:dyDescent="0.4">
      <c r="A240" s="1">
        <f>'Region - Nashik Data'!A226</f>
        <v>225</v>
      </c>
      <c r="B240" s="1" t="str">
        <f>'Region - Nashik Data'!B226</f>
        <v>Nashik</v>
      </c>
      <c r="C240" s="1" t="str">
        <f>'Region - Nashik Data'!C226</f>
        <v>W M Nashik</v>
      </c>
      <c r="D240" s="1" t="str">
        <f>'Region - Nashik Data'!D226</f>
        <v>Malegaon</v>
      </c>
      <c r="E240" s="1" t="str">
        <f>'Region - Nashik Data'!E226</f>
        <v>Malegaon</v>
      </c>
      <c r="F240" s="1" t="str">
        <f>'Region - Nashik Data'!F226</f>
        <v>20018579</v>
      </c>
      <c r="G240" s="1" t="str">
        <f>'Region - Nashik Data'!G226</f>
        <v>Malmatha and 25 villages Ta. Malegaon</v>
      </c>
      <c r="H240" s="1" t="str">
        <f>'Region - Nashik Data'!H226</f>
        <v>Lonwade</v>
      </c>
      <c r="I240" s="1" t="str">
        <f>'Region - Nashik Data'!I226</f>
        <v>Existing 0.50 LL ESR</v>
      </c>
      <c r="J240" s="1" t="str">
        <f>'Region - Nashik Data'!J226</f>
        <v>Connected</v>
      </c>
      <c r="K240" s="1" t="str">
        <f>'Region - Nashik Data'!K226</f>
        <v>Not</v>
      </c>
      <c r="L240" s="1" t="str">
        <f>'Region - Nashik Data'!L226</f>
        <v>Connected</v>
      </c>
      <c r="M240" s="1" t="str">
        <f>'Region - Nashik Data'!M226</f>
        <v>Online</v>
      </c>
      <c r="N240" s="1" t="str">
        <f>'Region - Nashik Data'!N226</f>
        <v>N/A</v>
      </c>
      <c r="O240" s="1" t="str">
        <f>'Region - Nashik Data'!O226</f>
        <v>Online</v>
      </c>
      <c r="P240" s="1" t="str">
        <f>'Region - Nashik Data'!P226</f>
        <v>In Progress</v>
      </c>
      <c r="Q240" s="1">
        <f>'Region - Nashik Data'!Q226</f>
        <v>0</v>
      </c>
      <c r="R240" s="1">
        <f>'Region - Nashik Data'!R226</f>
        <v>0</v>
      </c>
      <c r="S240" s="1">
        <f>'Region - Nashik Data'!S226</f>
        <v>0</v>
      </c>
      <c r="T240" s="1">
        <f>'Region - Nashik Data'!T226</f>
        <v>0</v>
      </c>
      <c r="U240" s="1">
        <f>'Region - Nashik Data'!U226</f>
        <v>0</v>
      </c>
      <c r="V240" s="1">
        <f>'Region - Nashik Data'!V226</f>
        <v>0</v>
      </c>
    </row>
    <row r="241" spans="1:22" ht="16" x14ac:dyDescent="0.4">
      <c r="A241" s="1">
        <f>'Region - Nashik Data'!A227</f>
        <v>226</v>
      </c>
      <c r="B241" s="1" t="str">
        <f>'Region - Nashik Data'!B227</f>
        <v>Nashik</v>
      </c>
      <c r="C241" s="1" t="str">
        <f>'Region - Nashik Data'!C227</f>
        <v>W M Nashik</v>
      </c>
      <c r="D241" s="1" t="str">
        <f>'Region - Nashik Data'!D227</f>
        <v>Malegaon</v>
      </c>
      <c r="E241" s="1" t="str">
        <f>'Region - Nashik Data'!E227</f>
        <v>Chandwad</v>
      </c>
      <c r="F241" s="1" t="str">
        <f>'Region - Nashik Data'!F227</f>
        <v>20086730</v>
      </c>
      <c r="G241" s="1" t="str">
        <f>'Region - Nashik Data'!G227</f>
        <v>Retro.Chandwad and WSS 44 villages. Ta. Chandwad</v>
      </c>
      <c r="H241" s="1" t="str">
        <f>'Region - Nashik Data'!H227</f>
        <v>Puri</v>
      </c>
      <c r="I241" s="1" t="str">
        <f>'Region - Nashik Data'!I227</f>
        <v>Existing 1.37 LL ESR</v>
      </c>
      <c r="J241" s="1" t="str">
        <f>'Region - Nashik Data'!J227</f>
        <v>Connected</v>
      </c>
      <c r="K241" s="1" t="str">
        <f>'Region - Nashik Data'!K227</f>
        <v>Connected</v>
      </c>
      <c r="L241" s="1" t="str">
        <f>'Region - Nashik Data'!L227</f>
        <v>Not</v>
      </c>
      <c r="M241" s="1" t="str">
        <f>'Region - Nashik Data'!M227</f>
        <v>Online</v>
      </c>
      <c r="N241" s="1" t="str">
        <f>'Region - Nashik Data'!N227</f>
        <v>Offline</v>
      </c>
      <c r="O241" s="1" t="str">
        <f>'Region - Nashik Data'!O227</f>
        <v>N/A</v>
      </c>
      <c r="P241" s="1" t="str">
        <f>'Region - Nashik Data'!P227</f>
        <v>In Progress</v>
      </c>
      <c r="Q241" s="1">
        <f>'Region - Nashik Data'!Q227</f>
        <v>0</v>
      </c>
      <c r="R241" s="1">
        <f>'Region - Nashik Data'!R227</f>
        <v>0</v>
      </c>
      <c r="S241" s="1">
        <f>'Region - Nashik Data'!S227</f>
        <v>1</v>
      </c>
      <c r="T241" s="1">
        <f>'Region - Nashik Data'!T227</f>
        <v>0</v>
      </c>
      <c r="U241" s="1">
        <f>'Region - Nashik Data'!U227</f>
        <v>0</v>
      </c>
      <c r="V241" s="1">
        <f>'Region - Nashik Data'!V227</f>
        <v>0</v>
      </c>
    </row>
    <row r="242" spans="1:22" ht="16" x14ac:dyDescent="0.4">
      <c r="A242" s="1">
        <f>'Region - Nashik Data'!A228</f>
        <v>227</v>
      </c>
      <c r="B242" s="1" t="str">
        <f>'Region - Nashik Data'!B228</f>
        <v>Ahmednagar</v>
      </c>
      <c r="C242" s="1" t="str">
        <f>'Region - Nashik Data'!C228</f>
        <v>Ahmednagar</v>
      </c>
      <c r="D242" s="1" t="str">
        <f>'Region - Nashik Data'!D228</f>
        <v>Newasa</v>
      </c>
      <c r="E242" s="1" t="str">
        <f>'Region - Nashik Data'!E228</f>
        <v>Nevasa</v>
      </c>
      <c r="F242" s="1" t="str">
        <f>'Region - Nashik Data'!F228</f>
        <v>5348540</v>
      </c>
      <c r="G242" s="1" t="str">
        <f>'Region - Nashik Data'!G228</f>
        <v>Retro.Sonai Karjgaon and 16 villages, Tal. Nevasa</v>
      </c>
      <c r="H242" s="1" t="str">
        <f>'Region - Nashik Data'!H228</f>
        <v>GOMALWADI</v>
      </c>
      <c r="I242" s="1" t="str">
        <f>'Region - Nashik Data'!I228</f>
        <v>Existing 0.35 LL ESR -18</v>
      </c>
      <c r="J242" s="1" t="str">
        <f>'Region - Nashik Data'!J228</f>
        <v>Connected</v>
      </c>
      <c r="K242" s="1" t="str">
        <f>'Region - Nashik Data'!K228</f>
        <v>Not</v>
      </c>
      <c r="L242" s="1" t="str">
        <f>'Region - Nashik Data'!L228</f>
        <v>Connected</v>
      </c>
      <c r="M242" s="1" t="str">
        <f>'Region - Nashik Data'!M228</f>
        <v>Online</v>
      </c>
      <c r="N242" s="1" t="str">
        <f>'Region - Nashik Data'!N228</f>
        <v>N/A</v>
      </c>
      <c r="O242" s="1" t="str">
        <f>'Region - Nashik Data'!O228</f>
        <v>Online</v>
      </c>
      <c r="P242" s="1" t="str">
        <f>'Region - Nashik Data'!P228</f>
        <v>In Progress</v>
      </c>
      <c r="Q242" s="1">
        <f>'Region - Nashik Data'!Q228</f>
        <v>0</v>
      </c>
      <c r="R242" s="1">
        <f>'Region - Nashik Data'!R228</f>
        <v>0</v>
      </c>
      <c r="S242" s="1">
        <f>'Region - Nashik Data'!S228</f>
        <v>0</v>
      </c>
      <c r="T242" s="1">
        <f>'Region - Nashik Data'!T228</f>
        <v>0</v>
      </c>
      <c r="U242" s="1">
        <f>'Region - Nashik Data'!U228</f>
        <v>0</v>
      </c>
      <c r="V242" s="1">
        <f>'Region - Nashik Data'!V228</f>
        <v>0</v>
      </c>
    </row>
    <row r="243" spans="1:22" ht="16" x14ac:dyDescent="0.4">
      <c r="A243" s="1">
        <f>'Region - Nashik Data'!A229</f>
        <v>228</v>
      </c>
      <c r="B243" s="1" t="str">
        <f>'Region - Nashik Data'!B229</f>
        <v>Nashik</v>
      </c>
      <c r="C243" s="1" t="str">
        <f>'Region - Nashik Data'!C229</f>
        <v>Nashik</v>
      </c>
      <c r="D243" s="1" t="str">
        <f>'Region - Nashik Data'!D229</f>
        <v>Nashik</v>
      </c>
      <c r="E243" s="1" t="str">
        <f>'Region - Nashik Data'!E229</f>
        <v>Trambakeshwar</v>
      </c>
      <c r="F243" s="1" t="str">
        <f>'Region - Nashik Data'!F229</f>
        <v>20017222</v>
      </c>
      <c r="G243" s="1" t="str">
        <f>'Region - Nashik Data'!G229</f>
        <v>Waghera &amp; 14 RRWSS Tal Trambakeshwar</v>
      </c>
      <c r="H243" s="1" t="str">
        <f>'Region - Nashik Data'!H229</f>
        <v>Bramhanwade</v>
      </c>
      <c r="I243" s="1" t="str">
        <f>'Region - Nashik Data'!I229</f>
        <v>Proposed 0.55 LL ESR</v>
      </c>
      <c r="J243" s="1" t="str">
        <f>'Region - Nashik Data'!J229</f>
        <v>Connected</v>
      </c>
      <c r="K243" s="1" t="str">
        <f>'Region - Nashik Data'!K229</f>
        <v>Connected</v>
      </c>
      <c r="L243" s="1" t="str">
        <f>'Region - Nashik Data'!L229</f>
        <v>Not</v>
      </c>
      <c r="M243" s="1" t="str">
        <f>'Region - Nashik Data'!M229</f>
        <v>Online</v>
      </c>
      <c r="N243" s="1" t="str">
        <f>'Region - Nashik Data'!N229</f>
        <v>Offline</v>
      </c>
      <c r="O243" s="1" t="str">
        <f>'Region - Nashik Data'!O229</f>
        <v>N/A</v>
      </c>
      <c r="P243" s="1" t="str">
        <f>'Region - Nashik Data'!P229</f>
        <v>In Progress</v>
      </c>
      <c r="Q243" s="1">
        <f>'Region - Nashik Data'!Q229</f>
        <v>0</v>
      </c>
      <c r="R243" s="1">
        <f>'Region - Nashik Data'!R229</f>
        <v>0</v>
      </c>
      <c r="S243" s="1">
        <f>'Region - Nashik Data'!S229</f>
        <v>0</v>
      </c>
      <c r="T243" s="1">
        <f>'Region - Nashik Data'!T229</f>
        <v>1</v>
      </c>
      <c r="U243" s="1">
        <f>'Region - Nashik Data'!U229</f>
        <v>0</v>
      </c>
      <c r="V243" s="1">
        <f>'Region - Nashik Data'!V229</f>
        <v>0</v>
      </c>
    </row>
    <row r="244" spans="1:22" ht="16" x14ac:dyDescent="0.4">
      <c r="A244" s="1">
        <f>'Region - Nashik Data'!A230</f>
        <v>229</v>
      </c>
      <c r="B244" s="1" t="str">
        <f>'Region - Nashik Data'!B230</f>
        <v>Jalgaon</v>
      </c>
      <c r="C244" s="1" t="str">
        <f>'Region - Nashik Data'!C230</f>
        <v>Jalgaon</v>
      </c>
      <c r="D244" s="1" t="str">
        <f>'Region - Nashik Data'!D230</f>
        <v>Chopda</v>
      </c>
      <c r="E244" s="1" t="str">
        <f>'Region - Nashik Data'!E230</f>
        <v>Chopda</v>
      </c>
      <c r="F244" s="1" t="str">
        <f>'Region - Nashik Data'!F230</f>
        <v>20053731</v>
      </c>
      <c r="G244" s="1" t="str">
        <f>'Region - Nashik Data'!G230</f>
        <v>Lasur and 9 villages RRWSS. Ta. Chopda</v>
      </c>
      <c r="H244" s="1" t="str">
        <f>'Region - Nashik Data'!H230</f>
        <v>Galwade</v>
      </c>
      <c r="I244" s="1" t="str">
        <f>'Region - Nashik Data'!I230</f>
        <v>Proposed 0.40 LL ESR</v>
      </c>
      <c r="J244" s="1" t="str">
        <f>'Region - Nashik Data'!J230</f>
        <v>Connected</v>
      </c>
      <c r="K244" s="1" t="str">
        <f>'Region - Nashik Data'!K230</f>
        <v>Connected</v>
      </c>
      <c r="L244" s="1" t="str">
        <f>'Region - Nashik Data'!L230</f>
        <v>Connected</v>
      </c>
      <c r="M244" s="1" t="str">
        <f>'Region - Nashik Data'!M230</f>
        <v>Online</v>
      </c>
      <c r="N244" s="1" t="str">
        <f>'Region - Nashik Data'!N230</f>
        <v>Online</v>
      </c>
      <c r="O244" s="1" t="str">
        <f>'Region - Nashik Data'!O230</f>
        <v>Online</v>
      </c>
      <c r="P244" s="1" t="str">
        <f>'Region - Nashik Data'!P230</f>
        <v>Fully Completed</v>
      </c>
      <c r="Q244" s="1">
        <f>'Region - Nashik Data'!Q230</f>
        <v>0</v>
      </c>
      <c r="R244" s="1">
        <f>'Region - Nashik Data'!R230</f>
        <v>0</v>
      </c>
      <c r="S244" s="1">
        <f>'Region - Nashik Data'!S230</f>
        <v>0</v>
      </c>
      <c r="T244" s="1">
        <f>'Region - Nashik Data'!T230</f>
        <v>0</v>
      </c>
      <c r="U244" s="1">
        <f>'Region - Nashik Data'!U230</f>
        <v>0</v>
      </c>
      <c r="V244" s="1">
        <f>'Region - Nashik Data'!V230</f>
        <v>0</v>
      </c>
    </row>
    <row r="245" spans="1:22" ht="16" x14ac:dyDescent="0.4">
      <c r="A245" s="1">
        <f>'Region - Nashik Data'!A231</f>
        <v>230</v>
      </c>
      <c r="B245" s="1" t="str">
        <f>'Region - Nashik Data'!B231</f>
        <v>Jalgaon</v>
      </c>
      <c r="C245" s="1" t="str">
        <f>'Region - Nashik Data'!C231</f>
        <v>Jalgaon</v>
      </c>
      <c r="D245" s="1" t="str">
        <f>'Region - Nashik Data'!D231</f>
        <v>Erandol</v>
      </c>
      <c r="E245" s="1" t="str">
        <f>'Region - Nashik Data'!E231</f>
        <v>Dharangaon</v>
      </c>
      <c r="F245" s="1" t="str">
        <f>'Region - Nashik Data'!F231</f>
        <v>20061165</v>
      </c>
      <c r="G245" s="1" t="str">
        <f>'Region - Nashik Data'!G231</f>
        <v>Paldhi (bk&amp; Kh) RR Tal DHARANGAON</v>
      </c>
      <c r="H245" s="1" t="str">
        <f>'Region - Nashik Data'!H231</f>
        <v>Paldhi Bk.</v>
      </c>
      <c r="I245" s="1" t="str">
        <f>'Region - Nashik Data'!I231</f>
        <v>Existing 2.20 LL ESR</v>
      </c>
      <c r="J245" s="1" t="str">
        <f>'Region - Nashik Data'!J231</f>
        <v>Connected</v>
      </c>
      <c r="K245" s="1" t="str">
        <f>'Region - Nashik Data'!K231</f>
        <v>Connected</v>
      </c>
      <c r="L245" s="1" t="str">
        <f>'Region - Nashik Data'!L231</f>
        <v>Connected</v>
      </c>
      <c r="M245" s="1" t="str">
        <f>'Region - Nashik Data'!M231</f>
        <v>Online</v>
      </c>
      <c r="N245" s="1" t="str">
        <f>'Region - Nashik Data'!N231</f>
        <v>Offline</v>
      </c>
      <c r="O245" s="1" t="str">
        <f>'Region - Nashik Data'!O231</f>
        <v>Online</v>
      </c>
      <c r="P245" s="1" t="str">
        <f>'Region - Nashik Data'!P231</f>
        <v>Fully Completed</v>
      </c>
      <c r="Q245" s="1">
        <f>'Region - Nashik Data'!Q231</f>
        <v>0</v>
      </c>
      <c r="R245" s="1">
        <f>'Region - Nashik Data'!R231</f>
        <v>0</v>
      </c>
      <c r="S245" s="1">
        <f>'Region - Nashik Data'!S231</f>
        <v>0</v>
      </c>
      <c r="T245" s="1">
        <f>'Region - Nashik Data'!T231</f>
        <v>1</v>
      </c>
      <c r="U245" s="1">
        <f>'Region - Nashik Data'!U231</f>
        <v>0</v>
      </c>
      <c r="V245" s="1">
        <f>'Region - Nashik Data'!V231</f>
        <v>0</v>
      </c>
    </row>
    <row r="246" spans="1:22" ht="16" x14ac:dyDescent="0.4">
      <c r="A246" s="1">
        <f>'Region - Nashik Data'!A232</f>
        <v>231</v>
      </c>
      <c r="B246" s="1" t="str">
        <f>'Region - Nashik Data'!B232</f>
        <v>Jalgaon</v>
      </c>
      <c r="C246" s="1" t="str">
        <f>'Region - Nashik Data'!C232</f>
        <v>Jalgaon</v>
      </c>
      <c r="D246" s="1" t="str">
        <f>'Region - Nashik Data'!D232</f>
        <v>Erandol</v>
      </c>
      <c r="E246" s="1" t="str">
        <f>'Region - Nashik Data'!E232</f>
        <v>Chalisgaon</v>
      </c>
      <c r="F246" s="1" t="str">
        <f>'Region - Nashik Data'!F232</f>
        <v>20053796</v>
      </c>
      <c r="G246" s="1" t="str">
        <f>'Region - Nashik Data'!G232</f>
        <v>Dondigar-Rohini &amp; 15 Villages WSS</v>
      </c>
      <c r="H246" s="1" t="str">
        <f>'Region - Nashik Data'!H232</f>
        <v>Hatgaon</v>
      </c>
      <c r="I246" s="1" t="str">
        <f>'Region - Nashik Data'!I232</f>
        <v>Existing 1.20 LL ESR</v>
      </c>
      <c r="J246" s="1" t="str">
        <f>'Region - Nashik Data'!J232</f>
        <v>Connected</v>
      </c>
      <c r="K246" s="1" t="str">
        <f>'Region - Nashik Data'!K232</f>
        <v>Connected</v>
      </c>
      <c r="L246" s="1" t="str">
        <f>'Region - Nashik Data'!L232</f>
        <v>Connected</v>
      </c>
      <c r="M246" s="1" t="str">
        <f>'Region - Nashik Data'!M232</f>
        <v>Online</v>
      </c>
      <c r="N246" s="1" t="str">
        <f>'Region - Nashik Data'!N232</f>
        <v>Offline</v>
      </c>
      <c r="O246" s="1" t="str">
        <f>'Region - Nashik Data'!O232</f>
        <v>Online</v>
      </c>
      <c r="P246" s="1" t="str">
        <f>'Region - Nashik Data'!P232</f>
        <v>Fully Completed</v>
      </c>
      <c r="Q246" s="1">
        <f>'Region - Nashik Data'!Q232</f>
        <v>0</v>
      </c>
      <c r="R246" s="1">
        <f>'Region - Nashik Data'!R232</f>
        <v>0</v>
      </c>
      <c r="S246" s="1">
        <f>'Region - Nashik Data'!S232</f>
        <v>0</v>
      </c>
      <c r="T246" s="1">
        <f>'Region - Nashik Data'!T232</f>
        <v>1</v>
      </c>
      <c r="U246" s="1">
        <f>'Region - Nashik Data'!U232</f>
        <v>0</v>
      </c>
      <c r="V246" s="1">
        <f>'Region - Nashik Data'!V232</f>
        <v>0</v>
      </c>
    </row>
    <row r="247" spans="1:22" ht="16" x14ac:dyDescent="0.4">
      <c r="A247" s="1">
        <f>'Region - Nashik Data'!A233</f>
        <v>232</v>
      </c>
      <c r="B247" s="1" t="str">
        <f>'Region - Nashik Data'!B233</f>
        <v>Jalgaon</v>
      </c>
      <c r="C247" s="1" t="str">
        <f>'Region - Nashik Data'!C233</f>
        <v>Jalgaon</v>
      </c>
      <c r="D247" s="1" t="str">
        <f>'Region - Nashik Data'!D233</f>
        <v>Nandurbar</v>
      </c>
      <c r="E247" s="1" t="str">
        <f>'Region - Nashik Data'!E233</f>
        <v>Nandurbar</v>
      </c>
      <c r="F247" s="1" t="str">
        <f>'Region - Nashik Data'!F233</f>
        <v>20057127</v>
      </c>
      <c r="G247" s="1" t="str">
        <f>'Region - Nashik Data'!G233</f>
        <v>Khamgaon, Tokartale , Vichak &amp; 2 Wadies RRWSS</v>
      </c>
      <c r="H247" s="1" t="str">
        <f>'Region - Nashik Data'!H233</f>
        <v>Khamgaon</v>
      </c>
      <c r="I247" s="1" t="str">
        <f>'Region - Nashik Data'!I233</f>
        <v>Existing 0.75 LL ESR</v>
      </c>
      <c r="J247" s="1" t="str">
        <f>'Region - Nashik Data'!J233</f>
        <v>Connected</v>
      </c>
      <c r="K247" s="1" t="str">
        <f>'Region - Nashik Data'!K233</f>
        <v>Connected</v>
      </c>
      <c r="L247" s="1" t="str">
        <f>'Region - Nashik Data'!L233</f>
        <v>Connected</v>
      </c>
      <c r="M247" s="1" t="str">
        <f>'Region - Nashik Data'!M233</f>
        <v>Online</v>
      </c>
      <c r="N247" s="1" t="str">
        <f>'Region - Nashik Data'!N233</f>
        <v>Online</v>
      </c>
      <c r="O247" s="1" t="str">
        <f>'Region - Nashik Data'!O233</f>
        <v>Online</v>
      </c>
      <c r="P247" s="1" t="str">
        <f>'Region - Nashik Data'!P233</f>
        <v>Fully Completed</v>
      </c>
      <c r="Q247" s="1">
        <f>'Region - Nashik Data'!Q233</f>
        <v>0</v>
      </c>
      <c r="R247" s="1">
        <f>'Region - Nashik Data'!R233</f>
        <v>0</v>
      </c>
      <c r="S247" s="1">
        <f>'Region - Nashik Data'!S233</f>
        <v>0</v>
      </c>
      <c r="T247" s="1">
        <f>'Region - Nashik Data'!T233</f>
        <v>0</v>
      </c>
      <c r="U247" s="1">
        <f>'Region - Nashik Data'!U233</f>
        <v>0</v>
      </c>
      <c r="V247" s="1">
        <f>'Region - Nashik Data'!V233</f>
        <v>0</v>
      </c>
    </row>
    <row r="248" spans="1:22" ht="16" x14ac:dyDescent="0.4">
      <c r="A248" s="1">
        <f>'Region - Nashik Data'!A234</f>
        <v>233</v>
      </c>
      <c r="B248" s="1" t="str">
        <f>'Region - Nashik Data'!B234</f>
        <v>Ahmednagar</v>
      </c>
      <c r="C248" s="1" t="str">
        <f>'Region - Nashik Data'!C234</f>
        <v>Ahmednagar</v>
      </c>
      <c r="D248" s="1" t="str">
        <f>'Region - Nashik Data'!D234</f>
        <v>Ahmednagar</v>
      </c>
      <c r="E248" s="1" t="str">
        <f>'Region - Nashik Data'!E234</f>
        <v>Nagar</v>
      </c>
      <c r="F248" s="1" t="str">
        <f>'Region - Nashik Data'!F234</f>
        <v>20046296</v>
      </c>
      <c r="G248" s="1" t="str">
        <f>'Region - Nashik Data'!G234</f>
        <v>Burhannagar &amp; 45 Villages Retro RRWSS</v>
      </c>
      <c r="H248" s="1" t="str">
        <f>'Region - Nashik Data'!H234</f>
        <v>Shendi</v>
      </c>
      <c r="I248" s="1" t="str">
        <f>'Region - Nashik Data'!I234</f>
        <v>Existing 0.20 LL ESR</v>
      </c>
      <c r="J248" s="1" t="str">
        <f>'Region - Nashik Data'!J234</f>
        <v>Connected</v>
      </c>
      <c r="K248" s="1" t="str">
        <f>'Region - Nashik Data'!K234</f>
        <v>Connected</v>
      </c>
      <c r="L248" s="1" t="str">
        <f>'Region - Nashik Data'!L234</f>
        <v>Connected</v>
      </c>
      <c r="M248" s="1" t="str">
        <f>'Region - Nashik Data'!M234</f>
        <v>Online</v>
      </c>
      <c r="N248" s="1" t="str">
        <f>'Region - Nashik Data'!N234</f>
        <v>Offline</v>
      </c>
      <c r="O248" s="1" t="str">
        <f>'Region - Nashik Data'!O234</f>
        <v>Online</v>
      </c>
      <c r="P248" s="1" t="str">
        <f>'Region - Nashik Data'!P234</f>
        <v>Fully Completed</v>
      </c>
      <c r="Q248" s="1">
        <f>'Region - Nashik Data'!Q234</f>
        <v>0</v>
      </c>
      <c r="R248" s="1">
        <f>'Region - Nashik Data'!R234</f>
        <v>0</v>
      </c>
      <c r="S248" s="1">
        <f>'Region - Nashik Data'!S234</f>
        <v>0</v>
      </c>
      <c r="T248" s="1">
        <f>'Region - Nashik Data'!T234</f>
        <v>1</v>
      </c>
      <c r="U248" s="1">
        <f>'Region - Nashik Data'!U234</f>
        <v>0</v>
      </c>
      <c r="V248" s="1">
        <f>'Region - Nashik Data'!V234</f>
        <v>0</v>
      </c>
    </row>
    <row r="249" spans="1:22" ht="16" x14ac:dyDescent="0.4">
      <c r="A249" s="1">
        <f>'Region - Nashik Data'!A235</f>
        <v>234</v>
      </c>
      <c r="B249" s="1" t="str">
        <f>'Region - Nashik Data'!B235</f>
        <v>Ahmednagar</v>
      </c>
      <c r="C249" s="1" t="str">
        <f>'Region - Nashik Data'!C235</f>
        <v>Ahmednagar</v>
      </c>
      <c r="D249" s="1" t="str">
        <f>'Region - Nashik Data'!D235</f>
        <v>Newasa</v>
      </c>
      <c r="E249" s="1" t="str">
        <f>'Region - Nashik Data'!E235</f>
        <v>Nevasa</v>
      </c>
      <c r="F249" s="1" t="str">
        <f>'Region - Nashik Data'!F235</f>
        <v>5348540</v>
      </c>
      <c r="G249" s="1" t="str">
        <f>'Region - Nashik Data'!G235</f>
        <v>Retro.Sonai Karjgaon and 16 villages, Tal. Nevasa</v>
      </c>
      <c r="H249" s="1" t="str">
        <f>'Region - Nashik Data'!H235</f>
        <v>GONEGAON</v>
      </c>
      <c r="I249" s="1" t="str">
        <f>'Region - Nashik Data'!I235</f>
        <v>Existing 0.40 LL ESR -32</v>
      </c>
      <c r="J249" s="1" t="str">
        <f>'Region - Nashik Data'!J235</f>
        <v>Connected</v>
      </c>
      <c r="K249" s="1" t="str">
        <f>'Region - Nashik Data'!K235</f>
        <v>Not</v>
      </c>
      <c r="L249" s="1" t="str">
        <f>'Region - Nashik Data'!L235</f>
        <v>Connected</v>
      </c>
      <c r="M249" s="1" t="str">
        <f>'Region - Nashik Data'!M235</f>
        <v>Offline</v>
      </c>
      <c r="N249" s="1" t="str">
        <f>'Region - Nashik Data'!N235</f>
        <v>N/A</v>
      </c>
      <c r="O249" s="1" t="str">
        <f>'Region - Nashik Data'!O235</f>
        <v>Online</v>
      </c>
      <c r="P249" s="1" t="str">
        <f>'Region - Nashik Data'!P235</f>
        <v>In Progress</v>
      </c>
      <c r="Q249" s="1">
        <f>'Region - Nashik Data'!Q235</f>
        <v>0</v>
      </c>
      <c r="R249" s="1">
        <f>'Region - Nashik Data'!R235</f>
        <v>0</v>
      </c>
      <c r="S249" s="1">
        <f>'Region - Nashik Data'!S235</f>
        <v>0</v>
      </c>
      <c r="T249" s="1">
        <f>'Region - Nashik Data'!T235</f>
        <v>0</v>
      </c>
      <c r="U249" s="1">
        <f>'Region - Nashik Data'!U235</f>
        <v>0</v>
      </c>
      <c r="V249" s="1">
        <f>'Region - Nashik Data'!V235</f>
        <v>0</v>
      </c>
    </row>
    <row r="250" spans="1:22" ht="16" x14ac:dyDescent="0.4">
      <c r="A250" s="1">
        <f>'Region - Nashik Data'!A236</f>
        <v>235</v>
      </c>
      <c r="B250" s="1" t="str">
        <f>'Region - Nashik Data'!B236</f>
        <v>Nashik</v>
      </c>
      <c r="C250" s="1" t="str">
        <f>'Region - Nashik Data'!C236</f>
        <v>W M Nashik</v>
      </c>
      <c r="D250" s="1" t="str">
        <f>'Region - Nashik Data'!D236</f>
        <v>Malegaon</v>
      </c>
      <c r="E250" s="1" t="str">
        <f>'Region - Nashik Data'!E236</f>
        <v>Chandwad</v>
      </c>
      <c r="F250" s="1" t="str">
        <f>'Region - Nashik Data'!F236</f>
        <v>20086730</v>
      </c>
      <c r="G250" s="1" t="str">
        <f>'Region - Nashik Data'!G236</f>
        <v>Retro.Chandwad and WSS 44 villages. Ta. Chandwad</v>
      </c>
      <c r="H250" s="1" t="str">
        <f>'Region - Nashik Data'!H236</f>
        <v>Dugaon</v>
      </c>
      <c r="I250" s="1" t="str">
        <f>'Region - Nashik Data'!I236</f>
        <v>Existing 1.5 LL ESR</v>
      </c>
      <c r="J250" s="1" t="str">
        <f>'Region - Nashik Data'!J236</f>
        <v>Not</v>
      </c>
      <c r="K250" s="1" t="str">
        <f>'Region - Nashik Data'!K236</f>
        <v>Connected</v>
      </c>
      <c r="L250" s="1" t="str">
        <f>'Region - Nashik Data'!L236</f>
        <v>Connected</v>
      </c>
      <c r="M250" s="1" t="str">
        <f>'Region - Nashik Data'!M236</f>
        <v>N/A</v>
      </c>
      <c r="N250" s="1" t="str">
        <f>'Region - Nashik Data'!N236</f>
        <v>Offline</v>
      </c>
      <c r="O250" s="1" t="str">
        <f>'Region - Nashik Data'!O236</f>
        <v>Online</v>
      </c>
      <c r="P250" s="1" t="str">
        <f>'Region - Nashik Data'!P236</f>
        <v>In Progress</v>
      </c>
      <c r="Q250" s="1">
        <f>'Region - Nashik Data'!Q236</f>
        <v>0</v>
      </c>
      <c r="R250" s="1">
        <f>'Region - Nashik Data'!R236</f>
        <v>0</v>
      </c>
      <c r="S250" s="1">
        <f>'Region - Nashik Data'!S236</f>
        <v>0</v>
      </c>
      <c r="T250" s="1">
        <f>'Region - Nashik Data'!T236</f>
        <v>1</v>
      </c>
      <c r="U250" s="1">
        <f>'Region - Nashik Data'!U236</f>
        <v>0</v>
      </c>
      <c r="V250" s="1">
        <f>'Region - Nashik Data'!V236</f>
        <v>0</v>
      </c>
    </row>
    <row r="251" spans="1:22" ht="16" x14ac:dyDescent="0.4">
      <c r="A251" s="1">
        <f>'Region - Nashik Data'!A237</f>
        <v>236</v>
      </c>
      <c r="B251" s="1" t="str">
        <f>'Region - Nashik Data'!B237</f>
        <v>Nashik</v>
      </c>
      <c r="C251" s="1" t="str">
        <f>'Region - Nashik Data'!C237</f>
        <v>Nashik</v>
      </c>
      <c r="D251" s="1" t="str">
        <f>'Region - Nashik Data'!D237</f>
        <v>Manmad</v>
      </c>
      <c r="E251" s="1" t="str">
        <f>'Region - Nashik Data'!E237</f>
        <v>Yeola</v>
      </c>
      <c r="F251" s="1" t="str">
        <f>'Region - Nashik Data'!F237</f>
        <v>20030798</v>
      </c>
      <c r="G251" s="1" t="str">
        <f>'Region - Nashik Data'!G237</f>
        <v>Retrofitting To Yeola 38 Villages</v>
      </c>
      <c r="H251" s="1" t="str">
        <f>'Region - Nashik Data'!H237</f>
        <v>Bharam</v>
      </c>
      <c r="I251" s="1" t="str">
        <f>'Region - Nashik Data'!I237</f>
        <v>Existing 1.00 LL ESR</v>
      </c>
      <c r="J251" s="1" t="str">
        <f>'Region - Nashik Data'!J237</f>
        <v>Connected</v>
      </c>
      <c r="K251" s="1" t="str">
        <f>'Region - Nashik Data'!K237</f>
        <v>Connected</v>
      </c>
      <c r="L251" s="1" t="str">
        <f>'Region - Nashik Data'!L237</f>
        <v>Connected</v>
      </c>
      <c r="M251" s="1" t="str">
        <f>'Region - Nashik Data'!M237</f>
        <v>Online</v>
      </c>
      <c r="N251" s="1" t="str">
        <f>'Region - Nashik Data'!N237</f>
        <v>Online</v>
      </c>
      <c r="O251" s="1" t="str">
        <f>'Region - Nashik Data'!O237</f>
        <v>Online</v>
      </c>
      <c r="P251" s="1" t="str">
        <f>'Region - Nashik Data'!P237</f>
        <v>Fully Completed</v>
      </c>
      <c r="Q251" s="1">
        <f>'Region - Nashik Data'!Q237</f>
        <v>0</v>
      </c>
      <c r="R251" s="1">
        <f>'Region - Nashik Data'!R237</f>
        <v>0</v>
      </c>
      <c r="S251" s="1">
        <f>'Region - Nashik Data'!S237</f>
        <v>0</v>
      </c>
      <c r="T251" s="1">
        <f>'Region - Nashik Data'!T237</f>
        <v>0</v>
      </c>
      <c r="U251" s="1">
        <f>'Region - Nashik Data'!U237</f>
        <v>0</v>
      </c>
      <c r="V251" s="1">
        <f>'Region - Nashik Data'!V237</f>
        <v>0</v>
      </c>
    </row>
    <row r="252" spans="1:22" ht="16" x14ac:dyDescent="0.4">
      <c r="A252" s="1">
        <f>'Region - Nashik Data'!A238</f>
        <v>237</v>
      </c>
      <c r="B252" s="1" t="str">
        <f>'Region - Nashik Data'!B238</f>
        <v>Nashik</v>
      </c>
      <c r="C252" s="1" t="str">
        <f>'Region - Nashik Data'!C238</f>
        <v>W M Nashik</v>
      </c>
      <c r="D252" s="1" t="str">
        <f>'Region - Nashik Data'!D238</f>
        <v>Malegaon</v>
      </c>
      <c r="E252" s="1" t="str">
        <f>'Region - Nashik Data'!E238</f>
        <v>Malegaon</v>
      </c>
      <c r="F252" s="1" t="str">
        <f>'Region - Nashik Data'!F238</f>
        <v>20018682</v>
      </c>
      <c r="G252" s="1" t="str">
        <f>'Region - Nashik Data'!G238</f>
        <v>Dhahiwal &amp;25 Villages WSS Tal Malegaon</v>
      </c>
      <c r="H252" s="1" t="str">
        <f>'Region - Nashik Data'!H238</f>
        <v>Roze</v>
      </c>
      <c r="I252" s="1" t="str">
        <f>'Region - Nashik Data'!I238</f>
        <v>Existing 0.75 LL ESR</v>
      </c>
      <c r="J252" s="1" t="str">
        <f>'Region - Nashik Data'!J238</f>
        <v>Connected</v>
      </c>
      <c r="K252" s="1" t="str">
        <f>'Region - Nashik Data'!K238</f>
        <v>Connected</v>
      </c>
      <c r="L252" s="1" t="str">
        <f>'Region - Nashik Data'!L238</f>
        <v>Connected</v>
      </c>
      <c r="M252" s="1" t="str">
        <f>'Region - Nashik Data'!M238</f>
        <v>Online</v>
      </c>
      <c r="N252" s="1" t="str">
        <f>'Region - Nashik Data'!N238</f>
        <v>Online</v>
      </c>
      <c r="O252" s="1" t="str">
        <f>'Region - Nashik Data'!O238</f>
        <v>Online</v>
      </c>
      <c r="P252" s="1" t="str">
        <f>'Region - Nashik Data'!P238</f>
        <v>Fully Completed</v>
      </c>
      <c r="Q252" s="1">
        <f>'Region - Nashik Data'!Q238</f>
        <v>0</v>
      </c>
      <c r="R252" s="1">
        <f>'Region - Nashik Data'!R238</f>
        <v>0</v>
      </c>
      <c r="S252" s="1">
        <f>'Region - Nashik Data'!S238</f>
        <v>0</v>
      </c>
      <c r="T252" s="1">
        <f>'Region - Nashik Data'!T238</f>
        <v>0</v>
      </c>
      <c r="U252" s="1">
        <f>'Region - Nashik Data'!U238</f>
        <v>0</v>
      </c>
      <c r="V252" s="1">
        <f>'Region - Nashik Data'!V238</f>
        <v>0</v>
      </c>
    </row>
    <row r="253" spans="1:22" ht="16" x14ac:dyDescent="0.4">
      <c r="A253" s="1">
        <f>'Region - Nashik Data'!A239</f>
        <v>238</v>
      </c>
      <c r="B253" s="1" t="str">
        <f>'Region - Nashik Data'!B239</f>
        <v>Nashik</v>
      </c>
      <c r="C253" s="1" t="str">
        <f>'Region - Nashik Data'!C239</f>
        <v>Nashik</v>
      </c>
      <c r="D253" s="1" t="str">
        <f>'Region - Nashik Data'!D239</f>
        <v>Manmad</v>
      </c>
      <c r="E253" s="1" t="str">
        <f>'Region - Nashik Data'!E239</f>
        <v>Nifad</v>
      </c>
      <c r="F253" s="1" t="str">
        <f>'Region - Nashik Data'!F239</f>
        <v>456654</v>
      </c>
      <c r="G253" s="1" t="str">
        <f>'Region - Nashik Data'!G239</f>
        <v>Retro. Lasalgaon Vinchur 16 Villages, Tal. Nifad</v>
      </c>
      <c r="H253" s="1" t="str">
        <f>'Region - Nashik Data'!H239</f>
        <v>Lasalgaon</v>
      </c>
      <c r="I253" s="1" t="str">
        <f>'Region - Nashik Data'!I239</f>
        <v>Existing 1.00 LL ESR-2</v>
      </c>
      <c r="J253" s="1" t="str">
        <f>'Region - Nashik Data'!J239</f>
        <v>Connected</v>
      </c>
      <c r="K253" s="1" t="str">
        <f>'Region - Nashik Data'!K239</f>
        <v>Connected</v>
      </c>
      <c r="L253" s="1" t="str">
        <f>'Region - Nashik Data'!L239</f>
        <v>Connected</v>
      </c>
      <c r="M253" s="1" t="str">
        <f>'Region - Nashik Data'!M239</f>
        <v>Online</v>
      </c>
      <c r="N253" s="1" t="str">
        <f>'Region - Nashik Data'!N239</f>
        <v>Offline</v>
      </c>
      <c r="O253" s="1" t="str">
        <f>'Region - Nashik Data'!O239</f>
        <v>Online</v>
      </c>
      <c r="P253" s="1" t="str">
        <f>'Region - Nashik Data'!P239</f>
        <v>Fully Completed</v>
      </c>
      <c r="Q253" s="1">
        <f>'Region - Nashik Data'!Q239</f>
        <v>0</v>
      </c>
      <c r="R253" s="1">
        <f>'Region - Nashik Data'!R239</f>
        <v>0</v>
      </c>
      <c r="S253" s="1">
        <f>'Region - Nashik Data'!S239</f>
        <v>0</v>
      </c>
      <c r="T253" s="1">
        <f>'Region - Nashik Data'!T239</f>
        <v>1</v>
      </c>
      <c r="U253" s="1">
        <f>'Region - Nashik Data'!U239</f>
        <v>0</v>
      </c>
      <c r="V253" s="1">
        <f>'Region - Nashik Data'!V239</f>
        <v>0</v>
      </c>
    </row>
    <row r="254" spans="1:22" ht="16" x14ac:dyDescent="0.4">
      <c r="A254" s="1">
        <f>'Region - Nashik Data'!A240</f>
        <v>239</v>
      </c>
      <c r="B254" s="1" t="str">
        <f>'Region - Nashik Data'!B240</f>
        <v>Nashik</v>
      </c>
      <c r="C254" s="1" t="str">
        <f>'Region - Nashik Data'!C240</f>
        <v>W M Nashik</v>
      </c>
      <c r="D254" s="1" t="str">
        <f>'Region - Nashik Data'!D240</f>
        <v>W.M.Nashik</v>
      </c>
      <c r="E254" s="1" t="str">
        <f>'Region - Nashik Data'!E240</f>
        <v>Nifad</v>
      </c>
      <c r="F254" s="1" t="str">
        <f>'Region - Nashik Data'!F240</f>
        <v>20039258</v>
      </c>
      <c r="G254" s="1" t="str">
        <f>'Region - Nashik Data'!G240</f>
        <v>Ozar-Sakore &amp; 2 Villages</v>
      </c>
      <c r="H254" s="1" t="str">
        <f>'Region - Nashik Data'!H240</f>
        <v>Ozar</v>
      </c>
      <c r="I254" s="1" t="str">
        <f>'Region - Nashik Data'!I240</f>
        <v>Existing 3.8 LL ESR</v>
      </c>
      <c r="J254" s="1" t="str">
        <f>'Region - Nashik Data'!J240</f>
        <v>Connected</v>
      </c>
      <c r="K254" s="1" t="str">
        <f>'Region - Nashik Data'!K240</f>
        <v>Not</v>
      </c>
      <c r="L254" s="1" t="str">
        <f>'Region - Nashik Data'!L240</f>
        <v>Not</v>
      </c>
      <c r="M254" s="1" t="str">
        <f>'Region - Nashik Data'!M240</f>
        <v>Online</v>
      </c>
      <c r="N254" s="1" t="str">
        <f>'Region - Nashik Data'!N240</f>
        <v>N/A</v>
      </c>
      <c r="O254" s="1" t="str">
        <f>'Region - Nashik Data'!O240</f>
        <v>N/A</v>
      </c>
      <c r="P254" s="1" t="str">
        <f>'Region - Nashik Data'!P240</f>
        <v>In Progress</v>
      </c>
      <c r="Q254" s="1">
        <f>'Region - Nashik Data'!Q240</f>
        <v>0</v>
      </c>
      <c r="R254" s="1">
        <f>'Region - Nashik Data'!R240</f>
        <v>0</v>
      </c>
      <c r="S254" s="1">
        <f>'Region - Nashik Data'!S240</f>
        <v>0</v>
      </c>
      <c r="T254" s="1">
        <f>'Region - Nashik Data'!T240</f>
        <v>0</v>
      </c>
      <c r="U254" s="1">
        <f>'Region - Nashik Data'!U240</f>
        <v>0</v>
      </c>
      <c r="V254" s="1">
        <f>'Region - Nashik Data'!V240</f>
        <v>0</v>
      </c>
    </row>
    <row r="255" spans="1:22" ht="16" x14ac:dyDescent="0.4">
      <c r="A255" s="1">
        <f>'Region - Nashik Data'!A241</f>
        <v>240</v>
      </c>
      <c r="B255" s="1" t="str">
        <f>'Region - Nashik Data'!B241</f>
        <v>Nashik</v>
      </c>
      <c r="C255" s="1" t="str">
        <f>'Region - Nashik Data'!C241</f>
        <v>Nashik</v>
      </c>
      <c r="D255" s="1" t="str">
        <f>'Region - Nashik Data'!D241</f>
        <v>Manmad</v>
      </c>
      <c r="E255" s="1" t="str">
        <f>'Region - Nashik Data'!E241</f>
        <v>Yeola</v>
      </c>
      <c r="F255" s="1" t="str">
        <f>'Region - Nashik Data'!F241</f>
        <v>20030798</v>
      </c>
      <c r="G255" s="1" t="str">
        <f>'Region - Nashik Data'!G241</f>
        <v>Retrofitting To Yeola 38 Villages</v>
      </c>
      <c r="H255" s="1" t="str">
        <f>'Region - Nashik Data'!H241</f>
        <v>Nimgaon Madh</v>
      </c>
      <c r="I255" s="1" t="str">
        <f>'Region - Nashik Data'!I241</f>
        <v>Existing 1.5 LL ESR</v>
      </c>
      <c r="J255" s="1" t="str">
        <f>'Region - Nashik Data'!J241</f>
        <v>Connected</v>
      </c>
      <c r="K255" s="1" t="str">
        <f>'Region - Nashik Data'!K241</f>
        <v>Connected</v>
      </c>
      <c r="L255" s="1" t="str">
        <f>'Region - Nashik Data'!L241</f>
        <v>Connected</v>
      </c>
      <c r="M255" s="1" t="str">
        <f>'Region - Nashik Data'!M241</f>
        <v>Online</v>
      </c>
      <c r="N255" s="1" t="str">
        <f>'Region - Nashik Data'!N241</f>
        <v>Offline</v>
      </c>
      <c r="O255" s="1" t="str">
        <f>'Region - Nashik Data'!O241</f>
        <v>Online</v>
      </c>
      <c r="P255" s="1" t="str">
        <f>'Region - Nashik Data'!P241</f>
        <v>Fully Completed</v>
      </c>
      <c r="Q255" s="1">
        <f>'Region - Nashik Data'!Q241</f>
        <v>0</v>
      </c>
      <c r="R255" s="1">
        <f>'Region - Nashik Data'!R241</f>
        <v>0</v>
      </c>
      <c r="S255" s="1">
        <f>'Region - Nashik Data'!S241</f>
        <v>0</v>
      </c>
      <c r="T255" s="1">
        <f>'Region - Nashik Data'!T241</f>
        <v>1</v>
      </c>
      <c r="U255" s="1">
        <f>'Region - Nashik Data'!U241</f>
        <v>0</v>
      </c>
      <c r="V255" s="1">
        <f>'Region - Nashik Data'!V241</f>
        <v>0</v>
      </c>
    </row>
    <row r="256" spans="1:22" ht="16" x14ac:dyDescent="0.4">
      <c r="A256" s="1">
        <f>'Region - Nashik Data'!A242</f>
        <v>241</v>
      </c>
      <c r="B256" s="1" t="str">
        <f>'Region - Nashik Data'!B242</f>
        <v>Nashik</v>
      </c>
      <c r="C256" s="1" t="str">
        <f>'Region - Nashik Data'!C242</f>
        <v>Nashik</v>
      </c>
      <c r="D256" s="1" t="str">
        <f>'Region - Nashik Data'!D242</f>
        <v>Manmad</v>
      </c>
      <c r="E256" s="1" t="str">
        <f>'Region - Nashik Data'!E242</f>
        <v>Nifad</v>
      </c>
      <c r="F256" s="1" t="str">
        <f>'Region - Nashik Data'!F242</f>
        <v>456654</v>
      </c>
      <c r="G256" s="1" t="str">
        <f>'Region - Nashik Data'!G242</f>
        <v>Retro. Lasalgaon Vinchur 16 Villages, Tal. Nifad</v>
      </c>
      <c r="H256" s="1" t="str">
        <f>'Region - Nashik Data'!H242</f>
        <v>Brahmangaon</v>
      </c>
      <c r="I256" s="1" t="str">
        <f>'Region - Nashik Data'!I242</f>
        <v>Existing 3.20 LL ESR</v>
      </c>
      <c r="J256" s="1" t="str">
        <f>'Region - Nashik Data'!J242</f>
        <v>Connected</v>
      </c>
      <c r="K256" s="1" t="str">
        <f>'Region - Nashik Data'!K242</f>
        <v>Connected</v>
      </c>
      <c r="L256" s="1" t="str">
        <f>'Region - Nashik Data'!L242</f>
        <v>Connected</v>
      </c>
      <c r="M256" s="1" t="str">
        <f>'Region - Nashik Data'!M242</f>
        <v>Online</v>
      </c>
      <c r="N256" s="1" t="str">
        <f>'Region - Nashik Data'!N242</f>
        <v>Online</v>
      </c>
      <c r="O256" s="1" t="str">
        <f>'Region - Nashik Data'!O242</f>
        <v>Online</v>
      </c>
      <c r="P256" s="1" t="str">
        <f>'Region - Nashik Data'!P242</f>
        <v>Fully Completed</v>
      </c>
      <c r="Q256" s="1">
        <f>'Region - Nashik Data'!Q242</f>
        <v>0</v>
      </c>
      <c r="R256" s="1">
        <f>'Region - Nashik Data'!R242</f>
        <v>0</v>
      </c>
      <c r="S256" s="1">
        <f>'Region - Nashik Data'!S242</f>
        <v>0</v>
      </c>
      <c r="T256" s="1">
        <f>'Region - Nashik Data'!T242</f>
        <v>0</v>
      </c>
      <c r="U256" s="1">
        <f>'Region - Nashik Data'!U242</f>
        <v>0</v>
      </c>
      <c r="V256" s="1">
        <f>'Region - Nashik Data'!V242</f>
        <v>0</v>
      </c>
    </row>
    <row r="257" spans="1:22" ht="16" x14ac:dyDescent="0.4">
      <c r="A257" s="1">
        <f>'Region - Nashik Data'!A243</f>
        <v>242</v>
      </c>
      <c r="B257" s="1" t="str">
        <f>'Region - Nashik Data'!B243</f>
        <v>Nashik</v>
      </c>
      <c r="C257" s="1" t="str">
        <f>'Region - Nashik Data'!C243</f>
        <v>Nashik</v>
      </c>
      <c r="D257" s="1" t="str">
        <f>'Region - Nashik Data'!D243</f>
        <v>Malegaon</v>
      </c>
      <c r="E257" s="1" t="str">
        <f>'Region - Nashik Data'!E243</f>
        <v>Nandgaon</v>
      </c>
      <c r="F257" s="1" t="str">
        <f>'Region - Nashik Data'!F243</f>
        <v>20037448</v>
      </c>
      <c r="G257" s="1" t="str">
        <f>'Region - Nashik Data'!G243</f>
        <v>78 villages in Nandgaon, Malegaon and Deola talukas</v>
      </c>
      <c r="H257" s="1" t="str">
        <f>'Region - Nashik Data'!H243</f>
        <v>Nimgaon Kh</v>
      </c>
      <c r="I257" s="1" t="str">
        <f>'Region - Nashik Data'!I243</f>
        <v>Existing 0.25 LL ESR</v>
      </c>
      <c r="J257" s="1" t="str">
        <f>'Region - Nashik Data'!J243</f>
        <v>Connected</v>
      </c>
      <c r="K257" s="1" t="str">
        <f>'Region - Nashik Data'!K243</f>
        <v>Connected</v>
      </c>
      <c r="L257" s="1" t="str">
        <f>'Region - Nashik Data'!L243</f>
        <v>Connected</v>
      </c>
      <c r="M257" s="1" t="str">
        <f>'Region - Nashik Data'!M243</f>
        <v>Online</v>
      </c>
      <c r="N257" s="1" t="str">
        <f>'Region - Nashik Data'!N243</f>
        <v>Online</v>
      </c>
      <c r="O257" s="1" t="str">
        <f>'Region - Nashik Data'!O243</f>
        <v>Online</v>
      </c>
      <c r="P257" s="1" t="str">
        <f>'Region - Nashik Data'!P243</f>
        <v>Fully Completed</v>
      </c>
      <c r="Q257" s="1">
        <f>'Region - Nashik Data'!Q243</f>
        <v>0</v>
      </c>
      <c r="R257" s="1">
        <f>'Region - Nashik Data'!R243</f>
        <v>0</v>
      </c>
      <c r="S257" s="1">
        <f>'Region - Nashik Data'!S243</f>
        <v>0</v>
      </c>
      <c r="T257" s="1">
        <f>'Region - Nashik Data'!T243</f>
        <v>0</v>
      </c>
      <c r="U257" s="1">
        <f>'Region - Nashik Data'!U243</f>
        <v>0</v>
      </c>
      <c r="V257" s="1">
        <f>'Region - Nashik Data'!V243</f>
        <v>0</v>
      </c>
    </row>
    <row r="258" spans="1:22" ht="16" x14ac:dyDescent="0.4">
      <c r="A258" s="1">
        <f>'Region - Nashik Data'!A244</f>
        <v>243</v>
      </c>
      <c r="B258" s="1" t="str">
        <f>'Region - Nashik Data'!B244</f>
        <v>Nashik</v>
      </c>
      <c r="C258" s="1" t="str">
        <f>'Region - Nashik Data'!C244</f>
        <v>Nashik</v>
      </c>
      <c r="D258" s="1" t="str">
        <f>'Region - Nashik Data'!D244</f>
        <v>Manmad</v>
      </c>
      <c r="E258" s="1" t="str">
        <f>'Region - Nashik Data'!E244</f>
        <v>Nifad</v>
      </c>
      <c r="F258" s="1" t="str">
        <f>'Region - Nashik Data'!F244</f>
        <v>456654</v>
      </c>
      <c r="G258" s="1" t="str">
        <f>'Region - Nashik Data'!G244</f>
        <v>Retro. Lasalgaon Vinchur 16 Villages, Tal. Nifad</v>
      </c>
      <c r="H258" s="1" t="str">
        <f>'Region - Nashik Data'!H244</f>
        <v>Pimpalgaon Najik</v>
      </c>
      <c r="I258" s="1" t="str">
        <f>'Region - Nashik Data'!I244</f>
        <v>Existing 3.00 LL ESR</v>
      </c>
      <c r="J258" s="1" t="str">
        <f>'Region - Nashik Data'!J244</f>
        <v>Connected</v>
      </c>
      <c r="K258" s="1" t="str">
        <f>'Region - Nashik Data'!K244</f>
        <v>Connected</v>
      </c>
      <c r="L258" s="1" t="str">
        <f>'Region - Nashik Data'!L244</f>
        <v>Connected</v>
      </c>
      <c r="M258" s="1" t="str">
        <f>'Region - Nashik Data'!M244</f>
        <v>Online</v>
      </c>
      <c r="N258" s="1" t="str">
        <f>'Region - Nashik Data'!N244</f>
        <v>Offline</v>
      </c>
      <c r="O258" s="1" t="str">
        <f>'Region - Nashik Data'!O244</f>
        <v>Online</v>
      </c>
      <c r="P258" s="1" t="str">
        <f>'Region - Nashik Data'!P244</f>
        <v>Fully Completed</v>
      </c>
      <c r="Q258" s="1">
        <f>'Region - Nashik Data'!Q244</f>
        <v>0</v>
      </c>
      <c r="R258" s="1">
        <f>'Region - Nashik Data'!R244</f>
        <v>0</v>
      </c>
      <c r="S258" s="1">
        <f>'Region - Nashik Data'!S244</f>
        <v>0</v>
      </c>
      <c r="T258" s="1">
        <f>'Region - Nashik Data'!T244</f>
        <v>1</v>
      </c>
      <c r="U258" s="1">
        <f>'Region - Nashik Data'!U244</f>
        <v>0</v>
      </c>
      <c r="V258" s="1">
        <f>'Region - Nashik Data'!V244</f>
        <v>0</v>
      </c>
    </row>
    <row r="259" spans="1:22" ht="16" x14ac:dyDescent="0.4">
      <c r="A259" s="1">
        <f>'Region - Nashik Data'!A245</f>
        <v>244</v>
      </c>
      <c r="B259" s="1" t="str">
        <f>'Region - Nashik Data'!B245</f>
        <v>Ahmednagar</v>
      </c>
      <c r="C259" s="1" t="str">
        <f>'Region - Nashik Data'!C245</f>
        <v>Ahmednagar</v>
      </c>
      <c r="D259" s="1" t="str">
        <f>'Region - Nashik Data'!D245</f>
        <v>Ahmednagar</v>
      </c>
      <c r="E259" s="1" t="str">
        <f>'Region - Nashik Data'!E245</f>
        <v>Nagar</v>
      </c>
      <c r="F259" s="1" t="str">
        <f>'Region - Nashik Data'!F245</f>
        <v>20046296</v>
      </c>
      <c r="G259" s="1" t="str">
        <f>'Region - Nashik Data'!G245</f>
        <v>Burhannagar &amp; 45 Villages Retro RRWSS</v>
      </c>
      <c r="H259" s="1" t="str">
        <f>'Region - Nashik Data'!H245</f>
        <v>Pimpalgaon Malvi</v>
      </c>
      <c r="I259" s="1" t="str">
        <f>'Region - Nashik Data'!I245</f>
        <v>Existing 0.85 LL ESR</v>
      </c>
      <c r="J259" s="1" t="str">
        <f>'Region - Nashik Data'!J245</f>
        <v>Connected</v>
      </c>
      <c r="K259" s="1" t="str">
        <f>'Region - Nashik Data'!K245</f>
        <v>Not</v>
      </c>
      <c r="L259" s="1" t="str">
        <f>'Region - Nashik Data'!L245</f>
        <v>Connected</v>
      </c>
      <c r="M259" s="1" t="str">
        <f>'Region - Nashik Data'!M245</f>
        <v>Online</v>
      </c>
      <c r="N259" s="1" t="str">
        <f>'Region - Nashik Data'!N245</f>
        <v>N/A</v>
      </c>
      <c r="O259" s="1" t="str">
        <f>'Region - Nashik Data'!O245</f>
        <v>Online</v>
      </c>
      <c r="P259" s="1" t="str">
        <f>'Region - Nashik Data'!P245</f>
        <v>In Progress</v>
      </c>
      <c r="Q259" s="1">
        <f>'Region - Nashik Data'!Q245</f>
        <v>0</v>
      </c>
      <c r="R259" s="1">
        <f>'Region - Nashik Data'!R245</f>
        <v>0</v>
      </c>
      <c r="S259" s="1">
        <f>'Region - Nashik Data'!S245</f>
        <v>0</v>
      </c>
      <c r="T259" s="1">
        <f>'Region - Nashik Data'!T245</f>
        <v>0</v>
      </c>
      <c r="U259" s="1">
        <f>'Region - Nashik Data'!U245</f>
        <v>0</v>
      </c>
      <c r="V259" s="1">
        <f>'Region - Nashik Data'!V245</f>
        <v>0</v>
      </c>
    </row>
    <row r="260" spans="1:22" ht="16" x14ac:dyDescent="0.4">
      <c r="A260" s="1">
        <f>'Region - Nashik Data'!A246</f>
        <v>245</v>
      </c>
      <c r="B260" s="1" t="str">
        <f>'Region - Nashik Data'!B246</f>
        <v>Nashik</v>
      </c>
      <c r="C260" s="1" t="str">
        <f>'Region - Nashik Data'!C246</f>
        <v>Nashik</v>
      </c>
      <c r="D260" s="1" t="str">
        <f>'Region - Nashik Data'!D246</f>
        <v>Manmad</v>
      </c>
      <c r="E260" s="1" t="str">
        <f>'Region - Nashik Data'!E246</f>
        <v>Yeola</v>
      </c>
      <c r="F260" s="1" t="str">
        <f>'Region - Nashik Data'!F246</f>
        <v>20030798</v>
      </c>
      <c r="G260" s="1" t="str">
        <f>'Region - Nashik Data'!G246</f>
        <v>Retrofitting To Yeola 38 Villages</v>
      </c>
      <c r="H260" s="1" t="str">
        <f>'Region - Nashik Data'!H246</f>
        <v>Pimpalkute Kh.</v>
      </c>
      <c r="I260" s="1" t="str">
        <f>'Region - Nashik Data'!I246</f>
        <v>Existing 0.50 LL ESR</v>
      </c>
      <c r="J260" s="1" t="str">
        <f>'Region - Nashik Data'!J246</f>
        <v>Connected</v>
      </c>
      <c r="K260" s="1" t="str">
        <f>'Region - Nashik Data'!K246</f>
        <v>Connected</v>
      </c>
      <c r="L260" s="1" t="str">
        <f>'Region - Nashik Data'!L246</f>
        <v>Connected</v>
      </c>
      <c r="M260" s="1" t="str">
        <f>'Region - Nashik Data'!M246</f>
        <v>Online</v>
      </c>
      <c r="N260" s="1" t="str">
        <f>'Region - Nashik Data'!N246</f>
        <v>Online</v>
      </c>
      <c r="O260" s="1" t="str">
        <f>'Region - Nashik Data'!O246</f>
        <v>Online</v>
      </c>
      <c r="P260" s="1" t="str">
        <f>'Region - Nashik Data'!P246</f>
        <v>Fully Completed</v>
      </c>
      <c r="Q260" s="1">
        <f>'Region - Nashik Data'!Q246</f>
        <v>0</v>
      </c>
      <c r="R260" s="1">
        <f>'Region - Nashik Data'!R246</f>
        <v>0</v>
      </c>
      <c r="S260" s="1">
        <f>'Region - Nashik Data'!S246</f>
        <v>0</v>
      </c>
      <c r="T260" s="1">
        <f>'Region - Nashik Data'!T246</f>
        <v>0</v>
      </c>
      <c r="U260" s="1">
        <f>'Region - Nashik Data'!U246</f>
        <v>0</v>
      </c>
      <c r="V260" s="1">
        <f>'Region - Nashik Data'!V246</f>
        <v>0</v>
      </c>
    </row>
    <row r="261" spans="1:22" ht="16" x14ac:dyDescent="0.4">
      <c r="A261" s="1">
        <f>'Region - Nashik Data'!A247</f>
        <v>246</v>
      </c>
      <c r="B261" s="1" t="str">
        <f>'Region - Nashik Data'!B247</f>
        <v>Nashik</v>
      </c>
      <c r="C261" s="1" t="str">
        <f>'Region - Nashik Data'!C247</f>
        <v>W M Nashik</v>
      </c>
      <c r="D261" s="1" t="str">
        <f>'Region - Nashik Data'!D247</f>
        <v>Malegaon</v>
      </c>
      <c r="E261" s="1" t="str">
        <f>'Region - Nashik Data'!E247</f>
        <v>Chandwad</v>
      </c>
      <c r="F261" s="1" t="str">
        <f>'Region - Nashik Data'!F247</f>
        <v>20086730</v>
      </c>
      <c r="G261" s="1" t="str">
        <f>'Region - Nashik Data'!G247</f>
        <v>Retro.Chandwad and WSS 44 villages. Ta. Chandwad</v>
      </c>
      <c r="H261" s="1" t="str">
        <f>'Region - Nashik Data'!H247</f>
        <v>Kanmandale</v>
      </c>
      <c r="I261" s="1" t="str">
        <f>'Region - Nashik Data'!I247</f>
        <v>Existing 0.75 LL ESR</v>
      </c>
      <c r="J261" s="1" t="str">
        <f>'Region - Nashik Data'!J247</f>
        <v>Connected</v>
      </c>
      <c r="K261" s="1" t="str">
        <f>'Region - Nashik Data'!K247</f>
        <v>Not</v>
      </c>
      <c r="L261" s="1" t="str">
        <f>'Region - Nashik Data'!L247</f>
        <v>Connected</v>
      </c>
      <c r="M261" s="1" t="str">
        <f>'Region - Nashik Data'!M247</f>
        <v>Online</v>
      </c>
      <c r="N261" s="1" t="str">
        <f>'Region - Nashik Data'!N247</f>
        <v>N/A</v>
      </c>
      <c r="O261" s="1" t="str">
        <f>'Region - Nashik Data'!O247</f>
        <v>Online</v>
      </c>
      <c r="P261" s="1" t="str">
        <f>'Region - Nashik Data'!P247</f>
        <v>In Progress</v>
      </c>
      <c r="Q261" s="1">
        <f>'Region - Nashik Data'!Q247</f>
        <v>0</v>
      </c>
      <c r="R261" s="1">
        <f>'Region - Nashik Data'!R247</f>
        <v>0</v>
      </c>
      <c r="S261" s="1">
        <f>'Region - Nashik Data'!S247</f>
        <v>0</v>
      </c>
      <c r="T261" s="1">
        <f>'Region - Nashik Data'!T247</f>
        <v>0</v>
      </c>
      <c r="U261" s="1">
        <f>'Region - Nashik Data'!U247</f>
        <v>0</v>
      </c>
      <c r="V261" s="1">
        <f>'Region - Nashik Data'!V247</f>
        <v>0</v>
      </c>
    </row>
    <row r="262" spans="1:22" ht="16" x14ac:dyDescent="0.4">
      <c r="A262" s="1">
        <f>'Region - Nashik Data'!A248</f>
        <v>247</v>
      </c>
      <c r="B262" s="1" t="str">
        <f>'Region - Nashik Data'!B248</f>
        <v>Jalgaon</v>
      </c>
      <c r="C262" s="1" t="str">
        <f>'Region - Nashik Data'!C248</f>
        <v>Jalgaon</v>
      </c>
      <c r="D262" s="1" t="str">
        <f>'Region - Nashik Data'!D248</f>
        <v>Nandurbar</v>
      </c>
      <c r="E262" s="1" t="str">
        <f>'Region - Nashik Data'!E248</f>
        <v>Nandurbar</v>
      </c>
      <c r="F262" s="1" t="str">
        <f>'Region - Nashik Data'!F248</f>
        <v>20055662</v>
      </c>
      <c r="G262" s="1" t="str">
        <f>'Region - Nashik Data'!G248</f>
        <v>Pachorabari - Narayanpur WSS</v>
      </c>
      <c r="H262" s="1" t="str">
        <f>'Region - Nashik Data'!H248</f>
        <v>Narayanpur</v>
      </c>
      <c r="I262" s="1" t="str">
        <f>'Region - Nashik Data'!I248</f>
        <v>Existing 0.8 LL ESR</v>
      </c>
      <c r="J262" s="1" t="str">
        <f>'Region - Nashik Data'!J248</f>
        <v>Connected</v>
      </c>
      <c r="K262" s="1" t="str">
        <f>'Region - Nashik Data'!K248</f>
        <v>Connected</v>
      </c>
      <c r="L262" s="1" t="str">
        <f>'Region - Nashik Data'!L248</f>
        <v>Connected</v>
      </c>
      <c r="M262" s="1" t="str">
        <f>'Region - Nashik Data'!M248</f>
        <v>Offline</v>
      </c>
      <c r="N262" s="1" t="str">
        <f>'Region - Nashik Data'!N248</f>
        <v>Online</v>
      </c>
      <c r="O262" s="1" t="str">
        <f>'Region - Nashik Data'!O248</f>
        <v>Online</v>
      </c>
      <c r="P262" s="1" t="str">
        <f>'Region - Nashik Data'!P248</f>
        <v>Fully Completed</v>
      </c>
      <c r="Q262" s="1">
        <f>'Region - Nashik Data'!Q248</f>
        <v>0</v>
      </c>
      <c r="R262" s="1">
        <f>'Region - Nashik Data'!R248</f>
        <v>0</v>
      </c>
      <c r="S262" s="1">
        <f>'Region - Nashik Data'!S248</f>
        <v>0</v>
      </c>
      <c r="T262" s="1">
        <f>'Region - Nashik Data'!T248</f>
        <v>0</v>
      </c>
      <c r="U262" s="1">
        <f>'Region - Nashik Data'!U248</f>
        <v>0</v>
      </c>
      <c r="V262" s="1">
        <f>'Region - Nashik Data'!V248</f>
        <v>0</v>
      </c>
    </row>
    <row r="263" spans="1:22" ht="16" x14ac:dyDescent="0.4">
      <c r="A263" s="1">
        <f>'Region - Nashik Data'!A249</f>
        <v>248</v>
      </c>
      <c r="B263" s="1" t="str">
        <f>'Region - Nashik Data'!B249</f>
        <v>Nashik</v>
      </c>
      <c r="C263" s="1" t="str">
        <f>'Region - Nashik Data'!C249</f>
        <v>W M Nashik</v>
      </c>
      <c r="D263" s="1" t="str">
        <f>'Region - Nashik Data'!D249</f>
        <v>Malegaon</v>
      </c>
      <c r="E263" s="1" t="str">
        <f>'Region - Nashik Data'!E249</f>
        <v>Chandwad</v>
      </c>
      <c r="F263" s="1" t="str">
        <f>'Region - Nashik Data'!F249</f>
        <v>20086730</v>
      </c>
      <c r="G263" s="1" t="str">
        <f>'Region - Nashik Data'!G249</f>
        <v>Retro.Chandwad and WSS 44 villages. Ta. Chandwad</v>
      </c>
      <c r="H263" s="1" t="str">
        <f>'Region - Nashik Data'!H249</f>
        <v>Vadalibhoi</v>
      </c>
      <c r="I263" s="1" t="str">
        <f>'Region - Nashik Data'!I249</f>
        <v>Existing 1.00 LL ESR</v>
      </c>
      <c r="J263" s="1" t="str">
        <f>'Region - Nashik Data'!J249</f>
        <v>Not</v>
      </c>
      <c r="K263" s="1" t="str">
        <f>'Region - Nashik Data'!K249</f>
        <v>Connected</v>
      </c>
      <c r="L263" s="1" t="str">
        <f>'Region - Nashik Data'!L249</f>
        <v>Not</v>
      </c>
      <c r="M263" s="1" t="str">
        <f>'Region - Nashik Data'!M249</f>
        <v>N/A</v>
      </c>
      <c r="N263" s="1" t="str">
        <f>'Region - Nashik Data'!N249</f>
        <v>Online</v>
      </c>
      <c r="O263" s="1" t="str">
        <f>'Region - Nashik Data'!O249</f>
        <v>N/A</v>
      </c>
      <c r="P263" s="1" t="str">
        <f>'Region - Nashik Data'!P249</f>
        <v>In Progress</v>
      </c>
      <c r="Q263" s="1">
        <f>'Region - Nashik Data'!Q249</f>
        <v>0</v>
      </c>
      <c r="R263" s="1">
        <f>'Region - Nashik Data'!R249</f>
        <v>0</v>
      </c>
      <c r="S263" s="1">
        <f>'Region - Nashik Data'!S249</f>
        <v>0</v>
      </c>
      <c r="T263" s="1">
        <f>'Region - Nashik Data'!T249</f>
        <v>0</v>
      </c>
      <c r="U263" s="1">
        <f>'Region - Nashik Data'!U249</f>
        <v>0</v>
      </c>
      <c r="V263" s="1">
        <f>'Region - Nashik Data'!V249</f>
        <v>0</v>
      </c>
    </row>
    <row r="264" spans="1:22" ht="16" x14ac:dyDescent="0.4">
      <c r="A264" s="1">
        <f>'Region - Nashik Data'!A250</f>
        <v>249</v>
      </c>
      <c r="B264" s="1" t="str">
        <f>'Region - Nashik Data'!B250</f>
        <v>Ahmednagar</v>
      </c>
      <c r="C264" s="1" t="str">
        <f>'Region - Nashik Data'!C250</f>
        <v>Ahmednagar</v>
      </c>
      <c r="D264" s="1" t="str">
        <f>'Region - Nashik Data'!D250</f>
        <v>Newasa</v>
      </c>
      <c r="E264" s="1" t="str">
        <f>'Region - Nashik Data'!E250</f>
        <v>Pathardi</v>
      </c>
      <c r="F264" s="1" t="str">
        <f>'Region - Nashik Data'!F250</f>
        <v>20040662</v>
      </c>
      <c r="G264" s="1" t="str">
        <f>'Region - Nashik Data'!G250</f>
        <v>Retro.Miri-Tisgaon and 33 villages, Tal. Pathardi</v>
      </c>
      <c r="H264" s="1" t="str">
        <f>'Region - Nashik Data'!H250</f>
        <v>Tisgaon</v>
      </c>
      <c r="I264" s="1" t="str">
        <f>'Region - Nashik Data'!I250</f>
        <v>Existing 1.00 LL ESR-1</v>
      </c>
      <c r="J264" s="1" t="str">
        <f>'Region - Nashik Data'!J250</f>
        <v>Connected</v>
      </c>
      <c r="K264" s="1" t="str">
        <f>'Region - Nashik Data'!K250</f>
        <v>Not</v>
      </c>
      <c r="L264" s="1" t="str">
        <f>'Region - Nashik Data'!L250</f>
        <v>Connected</v>
      </c>
      <c r="M264" s="1" t="str">
        <f>'Region - Nashik Data'!M250</f>
        <v>Offline</v>
      </c>
      <c r="N264" s="1" t="str">
        <f>'Region - Nashik Data'!N250</f>
        <v>N/A</v>
      </c>
      <c r="O264" s="1" t="str">
        <f>'Region - Nashik Data'!O250</f>
        <v>Online</v>
      </c>
      <c r="P264" s="1" t="str">
        <f>'Region - Nashik Data'!P250</f>
        <v>In Progress</v>
      </c>
      <c r="Q264" s="1">
        <f>'Region - Nashik Data'!Q250</f>
        <v>0</v>
      </c>
      <c r="R264" s="1">
        <f>'Region - Nashik Data'!R250</f>
        <v>1</v>
      </c>
      <c r="S264" s="1">
        <f>'Region - Nashik Data'!S250</f>
        <v>0</v>
      </c>
      <c r="T264" s="1">
        <f>'Region - Nashik Data'!T250</f>
        <v>0</v>
      </c>
      <c r="U264" s="1">
        <f>'Region - Nashik Data'!U250</f>
        <v>0</v>
      </c>
      <c r="V264" s="1">
        <f>'Region - Nashik Data'!V250</f>
        <v>0</v>
      </c>
    </row>
    <row r="265" spans="1:22" ht="16" x14ac:dyDescent="0.4">
      <c r="A265" s="1">
        <f>'Region - Nashik Data'!A251</f>
        <v>250</v>
      </c>
      <c r="B265" s="1" t="str">
        <f>'Region - Nashik Data'!B251</f>
        <v>Ahmednagar</v>
      </c>
      <c r="C265" s="1" t="str">
        <f>'Region - Nashik Data'!C251</f>
        <v>Ahmednagar</v>
      </c>
      <c r="D265" s="1" t="str">
        <f>'Region - Nashik Data'!D251</f>
        <v>Newasa</v>
      </c>
      <c r="E265" s="1" t="str">
        <f>'Region - Nashik Data'!E251</f>
        <v>Pathardi</v>
      </c>
      <c r="F265" s="1" t="str">
        <f>'Region - Nashik Data'!F251</f>
        <v>20040662</v>
      </c>
      <c r="G265" s="1" t="str">
        <f>'Region - Nashik Data'!G251</f>
        <v>Retro.Miri-Tisgaon and 33 villages, Tal. Pathardi</v>
      </c>
      <c r="H265" s="1" t="str">
        <f>'Region - Nashik Data'!H251</f>
        <v>Tisgaon</v>
      </c>
      <c r="I265" s="1" t="str">
        <f>'Region - Nashik Data'!I251</f>
        <v>Existing 1.00 LL ESR-2</v>
      </c>
      <c r="J265" s="1" t="str">
        <f>'Region - Nashik Data'!J251</f>
        <v>Connected</v>
      </c>
      <c r="K265" s="1" t="str">
        <f>'Region - Nashik Data'!K251</f>
        <v>Not</v>
      </c>
      <c r="L265" s="1" t="str">
        <f>'Region - Nashik Data'!L251</f>
        <v>Connected</v>
      </c>
      <c r="M265" s="1" t="str">
        <f>'Region - Nashik Data'!M251</f>
        <v>Online</v>
      </c>
      <c r="N265" s="1" t="str">
        <f>'Region - Nashik Data'!N251</f>
        <v>N/A</v>
      </c>
      <c r="O265" s="1" t="str">
        <f>'Region - Nashik Data'!O251</f>
        <v>Online</v>
      </c>
      <c r="P265" s="1" t="str">
        <f>'Region - Nashik Data'!P251</f>
        <v>In Progress</v>
      </c>
      <c r="Q265" s="1">
        <f>'Region - Nashik Data'!Q251</f>
        <v>0</v>
      </c>
      <c r="R265" s="1">
        <f>'Region - Nashik Data'!R251</f>
        <v>1</v>
      </c>
      <c r="S265" s="1">
        <f>'Region - Nashik Data'!S251</f>
        <v>0</v>
      </c>
      <c r="T265" s="1">
        <f>'Region - Nashik Data'!T251</f>
        <v>0</v>
      </c>
      <c r="U265" s="1">
        <f>'Region - Nashik Data'!U251</f>
        <v>0</v>
      </c>
      <c r="V265" s="1">
        <f>'Region - Nashik Data'!V251</f>
        <v>0</v>
      </c>
    </row>
    <row r="266" spans="1:22" ht="16" x14ac:dyDescent="0.4">
      <c r="A266" s="1">
        <f>'Region - Nashik Data'!A252</f>
        <v>251</v>
      </c>
      <c r="B266" s="1" t="str">
        <f>'Region - Nashik Data'!B252</f>
        <v>Nashik</v>
      </c>
      <c r="C266" s="1" t="str">
        <f>'Region - Nashik Data'!C252</f>
        <v>Nashik</v>
      </c>
      <c r="D266" s="1" t="str">
        <f>'Region - Nashik Data'!D252</f>
        <v>Manmad</v>
      </c>
      <c r="E266" s="1" t="str">
        <f>'Region - Nashik Data'!E252</f>
        <v>Yeola</v>
      </c>
      <c r="F266" s="1" t="str">
        <f>'Region - Nashik Data'!F252</f>
        <v>20030798</v>
      </c>
      <c r="G266" s="1" t="str">
        <f>'Region - Nashik Data'!G252</f>
        <v>Retrofitting To Yeola 38 Villages</v>
      </c>
      <c r="H266" s="1" t="str">
        <f>'Region - Nashik Data'!H252</f>
        <v>Babulgaon Bk.</v>
      </c>
      <c r="I266" s="1" t="str">
        <f>'Region - Nashik Data'!I252</f>
        <v>Existing 2 LL MBR</v>
      </c>
      <c r="J266" s="1" t="str">
        <f>'Region - Nashik Data'!J252</f>
        <v>Connected</v>
      </c>
      <c r="K266" s="1" t="str">
        <f>'Region - Nashik Data'!K252</f>
        <v>Connected</v>
      </c>
      <c r="L266" s="1" t="str">
        <f>'Region - Nashik Data'!L252</f>
        <v>Connected</v>
      </c>
      <c r="M266" s="1" t="str">
        <f>'Region - Nashik Data'!M252</f>
        <v>Online</v>
      </c>
      <c r="N266" s="1" t="str">
        <f>'Region - Nashik Data'!N252</f>
        <v>Online</v>
      </c>
      <c r="O266" s="1" t="str">
        <f>'Region - Nashik Data'!O252</f>
        <v>Online</v>
      </c>
      <c r="P266" s="1" t="str">
        <f>'Region - Nashik Data'!P252</f>
        <v>Fully Completed</v>
      </c>
      <c r="Q266" s="1">
        <f>'Region - Nashik Data'!Q252</f>
        <v>0</v>
      </c>
      <c r="R266" s="1">
        <f>'Region - Nashik Data'!R252</f>
        <v>0</v>
      </c>
      <c r="S266" s="1">
        <f>'Region - Nashik Data'!S252</f>
        <v>0</v>
      </c>
      <c r="T266" s="1">
        <f>'Region - Nashik Data'!T252</f>
        <v>0</v>
      </c>
      <c r="U266" s="1">
        <f>'Region - Nashik Data'!U252</f>
        <v>0</v>
      </c>
      <c r="V266" s="1">
        <f>'Region - Nashik Data'!V252</f>
        <v>0</v>
      </c>
    </row>
    <row r="267" spans="1:22" ht="16" x14ac:dyDescent="0.4">
      <c r="A267" s="1">
        <f>'Region - Nashik Data'!A253</f>
        <v>252</v>
      </c>
      <c r="B267" s="1" t="str">
        <f>'Region - Nashik Data'!B253</f>
        <v>Jalgaon</v>
      </c>
      <c r="C267" s="1" t="str">
        <f>'Region - Nashik Data'!C253</f>
        <v>Jalgaon</v>
      </c>
      <c r="D267" s="1" t="str">
        <f>'Region - Nashik Data'!D253</f>
        <v>Erandol</v>
      </c>
      <c r="E267" s="1" t="str">
        <f>'Region - Nashik Data'!E253</f>
        <v>Chalisgaon</v>
      </c>
      <c r="F267" s="1" t="str">
        <f>'Region - Nashik Data'!F253</f>
        <v>20053796</v>
      </c>
      <c r="G267" s="1" t="str">
        <f>'Region - Nashik Data'!G253</f>
        <v>Dondigar-Rohini &amp; 15 Villages WSS</v>
      </c>
      <c r="H267" s="1" t="str">
        <f>'Region - Nashik Data'!H253</f>
        <v>Andhari</v>
      </c>
      <c r="I267" s="1" t="str">
        <f>'Region - Nashik Data'!I253</f>
        <v>Existing 1.31 LL ESR</v>
      </c>
      <c r="J267" s="1" t="str">
        <f>'Region - Nashik Data'!J253</f>
        <v>Connected</v>
      </c>
      <c r="K267" s="1" t="str">
        <f>'Region - Nashik Data'!K253</f>
        <v>Connected</v>
      </c>
      <c r="L267" s="1" t="str">
        <f>'Region - Nashik Data'!L253</f>
        <v>Connected</v>
      </c>
      <c r="M267" s="1" t="str">
        <f>'Region - Nashik Data'!M253</f>
        <v>Offline</v>
      </c>
      <c r="N267" s="1" t="str">
        <f>'Region - Nashik Data'!N253</f>
        <v>Offline</v>
      </c>
      <c r="O267" s="1" t="str">
        <f>'Region - Nashik Data'!O253</f>
        <v>Online</v>
      </c>
      <c r="P267" s="1" t="str">
        <f>'Region - Nashik Data'!P253</f>
        <v>Fully Completed</v>
      </c>
      <c r="Q267" s="1">
        <f>'Region - Nashik Data'!Q253</f>
        <v>0</v>
      </c>
      <c r="R267" s="1">
        <f>'Region - Nashik Data'!R253</f>
        <v>0</v>
      </c>
      <c r="S267" s="1">
        <f>'Region - Nashik Data'!S253</f>
        <v>0</v>
      </c>
      <c r="T267" s="1">
        <f>'Region - Nashik Data'!T253</f>
        <v>1</v>
      </c>
      <c r="U267" s="1">
        <f>'Region - Nashik Data'!U253</f>
        <v>0</v>
      </c>
      <c r="V267" s="1">
        <f>'Region - Nashik Data'!V253</f>
        <v>0</v>
      </c>
    </row>
    <row r="268" spans="1:22" ht="16" x14ac:dyDescent="0.4">
      <c r="A268" s="1">
        <f>'Region - Nashik Data'!A254</f>
        <v>253</v>
      </c>
      <c r="B268" s="1" t="str">
        <f>'Region - Nashik Data'!B254</f>
        <v>Nashik</v>
      </c>
      <c r="C268" s="1" t="str">
        <f>'Region - Nashik Data'!C254</f>
        <v>Nashik</v>
      </c>
      <c r="D268" s="1" t="str">
        <f>'Region - Nashik Data'!D254</f>
        <v>Sinnar</v>
      </c>
      <c r="E268" s="1" t="str">
        <f>'Region - Nashik Data'!E254</f>
        <v>Sinnar</v>
      </c>
      <c r="F268" s="1" t="str">
        <f>'Region - Nashik Data'!F254</f>
        <v>20019176</v>
      </c>
      <c r="G268" s="1" t="str">
        <f>'Region - Nashik Data'!G254</f>
        <v>Retro. Bargaonpimpri &amp; 6 VRWSS  Tal Sinnar</v>
      </c>
      <c r="H268" s="1" t="str">
        <f>'Region - Nashik Data'!H254</f>
        <v>Nimgaon Sinnar</v>
      </c>
      <c r="I268" s="1" t="str">
        <f>'Region - Nashik Data'!I254</f>
        <v>Existing 0.60 LL ESR</v>
      </c>
      <c r="J268" s="1" t="str">
        <f>'Region - Nashik Data'!J254</f>
        <v>Not</v>
      </c>
      <c r="K268" s="1" t="str">
        <f>'Region - Nashik Data'!K254</f>
        <v>Connected</v>
      </c>
      <c r="L268" s="1" t="str">
        <f>'Region - Nashik Data'!L254</f>
        <v>Not</v>
      </c>
      <c r="M268" s="1" t="str">
        <f>'Region - Nashik Data'!M254</f>
        <v>N/A</v>
      </c>
      <c r="N268" s="1" t="str">
        <f>'Region - Nashik Data'!N254</f>
        <v>Offline</v>
      </c>
      <c r="O268" s="1" t="str">
        <f>'Region - Nashik Data'!O254</f>
        <v>N/A</v>
      </c>
      <c r="P268" s="1" t="str">
        <f>'Region - Nashik Data'!P254</f>
        <v>In Progress</v>
      </c>
      <c r="Q268" s="1">
        <f>'Region - Nashik Data'!Q254</f>
        <v>0</v>
      </c>
      <c r="R268" s="1">
        <f>'Region - Nashik Data'!R254</f>
        <v>0</v>
      </c>
      <c r="S268" s="1">
        <f>'Region - Nashik Data'!S254</f>
        <v>0</v>
      </c>
      <c r="T268" s="1">
        <f>'Region - Nashik Data'!T254</f>
        <v>1</v>
      </c>
      <c r="U268" s="1">
        <f>'Region - Nashik Data'!U254</f>
        <v>0</v>
      </c>
      <c r="V268" s="1">
        <f>'Region - Nashik Data'!V254</f>
        <v>0</v>
      </c>
    </row>
    <row r="269" spans="1:22" ht="16" x14ac:dyDescent="0.4">
      <c r="A269" s="1">
        <f>'Region - Nashik Data'!A255</f>
        <v>254</v>
      </c>
      <c r="B269" s="1" t="str">
        <f>'Region - Nashik Data'!B255</f>
        <v>Ahmednagar</v>
      </c>
      <c r="C269" s="1" t="str">
        <f>'Region - Nashik Data'!C255</f>
        <v>Ahmednagar</v>
      </c>
      <c r="D269" s="1" t="str">
        <f>'Region - Nashik Data'!D255</f>
        <v>Ahmednagar</v>
      </c>
      <c r="E269" s="1" t="str">
        <f>'Region - Nashik Data'!E255</f>
        <v>Nagar</v>
      </c>
      <c r="F269" s="1" t="str">
        <f>'Region - Nashik Data'!F255</f>
        <v>20046296</v>
      </c>
      <c r="G269" s="1" t="str">
        <f>'Region - Nashik Data'!G255</f>
        <v>Burhannagar &amp; 45 Villages Retro RRWSS</v>
      </c>
      <c r="H269" s="1" t="str">
        <f>'Region - Nashik Data'!H255</f>
        <v>Darewadi</v>
      </c>
      <c r="I269" s="1" t="str">
        <f>'Region - Nashik Data'!I255</f>
        <v>Existing 0.25 LL ESR</v>
      </c>
      <c r="J269" s="1" t="str">
        <f>'Region - Nashik Data'!J255</f>
        <v>Connected</v>
      </c>
      <c r="K269" s="1" t="str">
        <f>'Region - Nashik Data'!K255</f>
        <v>Connected</v>
      </c>
      <c r="L269" s="1" t="str">
        <f>'Region - Nashik Data'!L255</f>
        <v>Connected</v>
      </c>
      <c r="M269" s="1" t="str">
        <f>'Region - Nashik Data'!M255</f>
        <v>Online</v>
      </c>
      <c r="N269" s="1" t="str">
        <f>'Region - Nashik Data'!N255</f>
        <v>Offline</v>
      </c>
      <c r="O269" s="1" t="str">
        <f>'Region - Nashik Data'!O255</f>
        <v>Offline</v>
      </c>
      <c r="P269" s="1" t="str">
        <f>'Region - Nashik Data'!P255</f>
        <v>Fully Completed</v>
      </c>
      <c r="Q269" s="1">
        <f>'Region - Nashik Data'!Q255</f>
        <v>0</v>
      </c>
      <c r="R269" s="1">
        <f>'Region - Nashik Data'!R255</f>
        <v>0</v>
      </c>
      <c r="S269" s="1">
        <f>'Region - Nashik Data'!S255</f>
        <v>0</v>
      </c>
      <c r="T269" s="1">
        <f>'Region - Nashik Data'!T255</f>
        <v>1</v>
      </c>
      <c r="U269" s="1">
        <f>'Region - Nashik Data'!U255</f>
        <v>0</v>
      </c>
      <c r="V269" s="1">
        <f>'Region - Nashik Data'!V255</f>
        <v>1</v>
      </c>
    </row>
    <row r="270" spans="1:22" ht="16" x14ac:dyDescent="0.4">
      <c r="A270" s="1">
        <f>'Region - Nashik Data'!A256</f>
        <v>255</v>
      </c>
      <c r="B270" s="1" t="str">
        <f>'Region - Nashik Data'!B256</f>
        <v>Nashik</v>
      </c>
      <c r="C270" s="1" t="str">
        <f>'Region - Nashik Data'!C256</f>
        <v>Nashik</v>
      </c>
      <c r="D270" s="1" t="str">
        <f>'Region - Nashik Data'!D256</f>
        <v>Manmad</v>
      </c>
      <c r="E270" s="1" t="str">
        <f>'Region - Nashik Data'!E256</f>
        <v>Yeola</v>
      </c>
      <c r="F270" s="1" t="str">
        <f>'Region - Nashik Data'!F256</f>
        <v>20030798</v>
      </c>
      <c r="G270" s="1" t="str">
        <f>'Region - Nashik Data'!G256</f>
        <v>Retrofitting To Yeola 38 Villages</v>
      </c>
      <c r="H270" s="1" t="str">
        <f>'Region - Nashik Data'!H256</f>
        <v>Visapur</v>
      </c>
      <c r="I270" s="1" t="str">
        <f>'Region - Nashik Data'!I256</f>
        <v>Existing 1.00 LL ESR</v>
      </c>
      <c r="J270" s="1" t="str">
        <f>'Region - Nashik Data'!J256</f>
        <v>Connected</v>
      </c>
      <c r="K270" s="1" t="str">
        <f>'Region - Nashik Data'!K256</f>
        <v>Not</v>
      </c>
      <c r="L270" s="1" t="str">
        <f>'Region - Nashik Data'!L256</f>
        <v>Not</v>
      </c>
      <c r="M270" s="1" t="str">
        <f>'Region - Nashik Data'!M256</f>
        <v>Online</v>
      </c>
      <c r="N270" s="1" t="str">
        <f>'Region - Nashik Data'!N256</f>
        <v>N/A</v>
      </c>
      <c r="O270" s="1" t="str">
        <f>'Region - Nashik Data'!O256</f>
        <v>N/A</v>
      </c>
      <c r="P270" s="1" t="str">
        <f>'Region - Nashik Data'!P256</f>
        <v>In Progress</v>
      </c>
      <c r="Q270" s="1">
        <f>'Region - Nashik Data'!Q256</f>
        <v>0</v>
      </c>
      <c r="R270" s="1">
        <f>'Region - Nashik Data'!R256</f>
        <v>0</v>
      </c>
      <c r="S270" s="1">
        <f>'Region - Nashik Data'!S256</f>
        <v>0</v>
      </c>
      <c r="T270" s="1">
        <f>'Region - Nashik Data'!T256</f>
        <v>0</v>
      </c>
      <c r="U270" s="1">
        <f>'Region - Nashik Data'!U256</f>
        <v>0</v>
      </c>
      <c r="V270" s="1">
        <f>'Region - Nashik Data'!V256</f>
        <v>0</v>
      </c>
    </row>
    <row r="271" spans="1:22" ht="16" x14ac:dyDescent="0.4">
      <c r="A271" s="1">
        <f>'Region - Nashik Data'!A257</f>
        <v>256</v>
      </c>
      <c r="B271" s="1" t="str">
        <f>'Region - Nashik Data'!B257</f>
        <v>Nashik</v>
      </c>
      <c r="C271" s="1" t="str">
        <f>'Region - Nashik Data'!C257</f>
        <v>Nashik</v>
      </c>
      <c r="D271" s="1" t="str">
        <f>'Region - Nashik Data'!D257</f>
        <v>Malegaon</v>
      </c>
      <c r="E271" s="1" t="str">
        <f>'Region - Nashik Data'!E257</f>
        <v>Nandgaon</v>
      </c>
      <c r="F271" s="1" t="str">
        <f>'Region - Nashik Data'!F257</f>
        <v>20037448</v>
      </c>
      <c r="G271" s="1" t="str">
        <f>'Region - Nashik Data'!G257</f>
        <v>78 villages in Nandgaon, Malegaon and Deola talukas</v>
      </c>
      <c r="H271" s="1" t="str">
        <f>'Region - Nashik Data'!H257</f>
        <v>Pimpri Haveli</v>
      </c>
      <c r="I271" s="1" t="str">
        <f>'Region - Nashik Data'!I257</f>
        <v>Existing 0.75 LL ESR</v>
      </c>
      <c r="J271" s="1" t="str">
        <f>'Region - Nashik Data'!J257</f>
        <v>Connected</v>
      </c>
      <c r="K271" s="1" t="str">
        <f>'Region - Nashik Data'!K257</f>
        <v>Connected</v>
      </c>
      <c r="L271" s="1" t="str">
        <f>'Region - Nashik Data'!L257</f>
        <v>Connected</v>
      </c>
      <c r="M271" s="1" t="str">
        <f>'Region - Nashik Data'!M257</f>
        <v>Offline</v>
      </c>
      <c r="N271" s="1" t="str">
        <f>'Region - Nashik Data'!N257</f>
        <v>Online</v>
      </c>
      <c r="O271" s="1" t="str">
        <f>'Region - Nashik Data'!O257</f>
        <v>Online</v>
      </c>
      <c r="P271" s="1" t="str">
        <f>'Region - Nashik Data'!P257</f>
        <v>Fully Completed</v>
      </c>
      <c r="Q271" s="1">
        <f>'Region - Nashik Data'!Q257</f>
        <v>0</v>
      </c>
      <c r="R271" s="1">
        <f>'Region - Nashik Data'!R257</f>
        <v>0</v>
      </c>
      <c r="S271" s="1">
        <f>'Region - Nashik Data'!S257</f>
        <v>0</v>
      </c>
      <c r="T271" s="1">
        <f>'Region - Nashik Data'!T257</f>
        <v>0</v>
      </c>
      <c r="U271" s="1">
        <f>'Region - Nashik Data'!U257</f>
        <v>0</v>
      </c>
      <c r="V271" s="1">
        <f>'Region - Nashik Data'!V257</f>
        <v>0</v>
      </c>
    </row>
    <row r="272" spans="1:22" ht="16" x14ac:dyDescent="0.4">
      <c r="A272" s="1">
        <f>'Region - Nashik Data'!A258</f>
        <v>257</v>
      </c>
      <c r="B272" s="1" t="str">
        <f>'Region - Nashik Data'!B258</f>
        <v>Nashik</v>
      </c>
      <c r="C272" s="1" t="str">
        <f>'Region - Nashik Data'!C258</f>
        <v>W M Nashik</v>
      </c>
      <c r="D272" s="1" t="str">
        <f>'Region - Nashik Data'!D258</f>
        <v>Sinnar</v>
      </c>
      <c r="E272" s="1" t="str">
        <f>'Region - Nashik Data'!E258</f>
        <v>Naigaon</v>
      </c>
      <c r="F272" s="1" t="str">
        <f>'Region - Nashik Data'!F258</f>
        <v>20028193</v>
      </c>
      <c r="G272" s="1" t="str">
        <f>'Region - Nashik Data'!G258</f>
        <v>Retrofitting To Wadzire (Naigaon) &amp; 4 Villages RRWSS</v>
      </c>
      <c r="H272" s="1" t="str">
        <f>'Region - Nashik Data'!H258</f>
        <v>Wadzire</v>
      </c>
      <c r="I272" s="1" t="str">
        <f>'Region - Nashik Data'!I258</f>
        <v>Existing 2 LL MBR</v>
      </c>
      <c r="J272" s="1" t="str">
        <f>'Region - Nashik Data'!J258</f>
        <v>Not</v>
      </c>
      <c r="K272" s="1" t="str">
        <f>'Region - Nashik Data'!K258</f>
        <v>Not</v>
      </c>
      <c r="L272" s="1" t="str">
        <f>'Region - Nashik Data'!L258</f>
        <v>Connected</v>
      </c>
      <c r="M272" s="1" t="str">
        <f>'Region - Nashik Data'!M258</f>
        <v>N/A</v>
      </c>
      <c r="N272" s="1" t="str">
        <f>'Region - Nashik Data'!N258</f>
        <v>N/A</v>
      </c>
      <c r="O272" s="1" t="str">
        <f>'Region - Nashik Data'!O258</f>
        <v>Online</v>
      </c>
      <c r="P272" s="1" t="str">
        <f>'Region - Nashik Data'!P258</f>
        <v>In Progress</v>
      </c>
      <c r="Q272" s="1">
        <f>'Region - Nashik Data'!Q258</f>
        <v>0</v>
      </c>
      <c r="R272" s="1">
        <f>'Region - Nashik Data'!R258</f>
        <v>0</v>
      </c>
      <c r="S272" s="1">
        <f>'Region - Nashik Data'!S258</f>
        <v>0</v>
      </c>
      <c r="T272" s="1">
        <f>'Region - Nashik Data'!T258</f>
        <v>0</v>
      </c>
      <c r="U272" s="1">
        <f>'Region - Nashik Data'!U258</f>
        <v>0</v>
      </c>
      <c r="V272" s="1">
        <f>'Region - Nashik Data'!V258</f>
        <v>0</v>
      </c>
    </row>
    <row r="273" spans="1:22" ht="16" x14ac:dyDescent="0.4">
      <c r="A273" s="1">
        <f>'Region - Nashik Data'!A259</f>
        <v>258</v>
      </c>
      <c r="B273" s="1" t="str">
        <f>'Region - Nashik Data'!B259</f>
        <v>Nashik</v>
      </c>
      <c r="C273" s="1" t="str">
        <f>'Region - Nashik Data'!C259</f>
        <v>Nashik</v>
      </c>
      <c r="D273" s="1" t="str">
        <f>'Region - Nashik Data'!D259</f>
        <v>Manmad</v>
      </c>
      <c r="E273" s="1" t="str">
        <f>'Region - Nashik Data'!E259</f>
        <v>Yeola</v>
      </c>
      <c r="F273" s="1" t="str">
        <f>'Region - Nashik Data'!F259</f>
        <v>20030798</v>
      </c>
      <c r="G273" s="1" t="str">
        <f>'Region - Nashik Data'!G259</f>
        <v>Retrofitting To Yeola 38 Villages</v>
      </c>
      <c r="H273" s="1" t="str">
        <f>'Region - Nashik Data'!H259</f>
        <v>Ankute</v>
      </c>
      <c r="I273" s="1" t="str">
        <f>'Region - Nashik Data'!I259</f>
        <v>Existing 0.75 LL ESR</v>
      </c>
      <c r="J273" s="1" t="str">
        <f>'Region - Nashik Data'!J259</f>
        <v>Connected</v>
      </c>
      <c r="K273" s="1" t="str">
        <f>'Region - Nashik Data'!K259</f>
        <v>Not</v>
      </c>
      <c r="L273" s="1" t="str">
        <f>'Region - Nashik Data'!L259</f>
        <v>Connected</v>
      </c>
      <c r="M273" s="1" t="str">
        <f>'Region - Nashik Data'!M259</f>
        <v>Online</v>
      </c>
      <c r="N273" s="1" t="str">
        <f>'Region - Nashik Data'!N259</f>
        <v>N/A</v>
      </c>
      <c r="O273" s="1" t="str">
        <f>'Region - Nashik Data'!O259</f>
        <v>Online</v>
      </c>
      <c r="P273" s="1" t="str">
        <f>'Region - Nashik Data'!P259</f>
        <v>In Progress</v>
      </c>
      <c r="Q273" s="1">
        <f>'Region - Nashik Data'!Q259</f>
        <v>0</v>
      </c>
      <c r="R273" s="1">
        <f>'Region - Nashik Data'!R259</f>
        <v>0</v>
      </c>
      <c r="S273" s="1">
        <f>'Region - Nashik Data'!S259</f>
        <v>0</v>
      </c>
      <c r="T273" s="1">
        <f>'Region - Nashik Data'!T259</f>
        <v>0</v>
      </c>
      <c r="U273" s="1">
        <f>'Region - Nashik Data'!U259</f>
        <v>0</v>
      </c>
      <c r="V273" s="1">
        <f>'Region - Nashik Data'!V259</f>
        <v>0</v>
      </c>
    </row>
    <row r="274" spans="1:22" ht="16" x14ac:dyDescent="0.4">
      <c r="A274" s="1">
        <f>'Region - Nashik Data'!A260</f>
        <v>259</v>
      </c>
      <c r="B274" s="1" t="str">
        <f>'Region - Nashik Data'!B260</f>
        <v>Nashik</v>
      </c>
      <c r="C274" s="1" t="str">
        <f>'Region - Nashik Data'!C260</f>
        <v>Nashik</v>
      </c>
      <c r="D274" s="1" t="str">
        <f>'Region - Nashik Data'!D260</f>
        <v>Malegaon</v>
      </c>
      <c r="E274" s="1" t="str">
        <f>'Region - Nashik Data'!E260</f>
        <v>Malegaon</v>
      </c>
      <c r="F274" s="1" t="str">
        <f>'Region - Nashik Data'!F260</f>
        <v>20037448</v>
      </c>
      <c r="G274" s="1" t="str">
        <f>'Region - Nashik Data'!G260</f>
        <v>78 villages in Nandgaon, Malegaon and Deola talukas</v>
      </c>
      <c r="H274" s="1" t="str">
        <f>'Region - Nashik Data'!H260</f>
        <v>Gilane</v>
      </c>
      <c r="I274" s="1" t="str">
        <f>'Region - Nashik Data'!I260</f>
        <v>Existing 0.30 LL ESR</v>
      </c>
      <c r="J274" s="1" t="str">
        <f>'Region - Nashik Data'!J260</f>
        <v>Connected</v>
      </c>
      <c r="K274" s="1" t="str">
        <f>'Region - Nashik Data'!K260</f>
        <v>Connected</v>
      </c>
      <c r="L274" s="1" t="str">
        <f>'Region - Nashik Data'!L260</f>
        <v>Connected</v>
      </c>
      <c r="M274" s="1" t="str">
        <f>'Region - Nashik Data'!M260</f>
        <v>Online</v>
      </c>
      <c r="N274" s="1" t="str">
        <f>'Region - Nashik Data'!N260</f>
        <v>Online</v>
      </c>
      <c r="O274" s="1" t="str">
        <f>'Region - Nashik Data'!O260</f>
        <v>Online</v>
      </c>
      <c r="P274" s="1" t="str">
        <f>'Region - Nashik Data'!P260</f>
        <v>Fully Completed</v>
      </c>
      <c r="Q274" s="1">
        <f>'Region - Nashik Data'!Q260</f>
        <v>0</v>
      </c>
      <c r="R274" s="1">
        <f>'Region - Nashik Data'!R260</f>
        <v>0</v>
      </c>
      <c r="S274" s="1">
        <f>'Region - Nashik Data'!S260</f>
        <v>0</v>
      </c>
      <c r="T274" s="1">
        <f>'Region - Nashik Data'!T260</f>
        <v>0</v>
      </c>
      <c r="U274" s="1">
        <f>'Region - Nashik Data'!U260</f>
        <v>0</v>
      </c>
      <c r="V274" s="1">
        <f>'Region - Nashik Data'!V260</f>
        <v>0</v>
      </c>
    </row>
    <row r="275" spans="1:22" ht="16" x14ac:dyDescent="0.4">
      <c r="A275" s="1">
        <f>'Region - Nashik Data'!A261</f>
        <v>260</v>
      </c>
      <c r="B275" s="1" t="str">
        <f>'Region - Nashik Data'!B261</f>
        <v>Jalgaon</v>
      </c>
      <c r="C275" s="1" t="str">
        <f>'Region - Nashik Data'!C261</f>
        <v>Jalgaon</v>
      </c>
      <c r="D275" s="1" t="str">
        <f>'Region - Nashik Data'!D261</f>
        <v>Erandol</v>
      </c>
      <c r="E275" s="1" t="str">
        <f>'Region - Nashik Data'!E261</f>
        <v>Chalisgaon</v>
      </c>
      <c r="F275" s="1" t="str">
        <f>'Region - Nashik Data'!F261</f>
        <v>20053796</v>
      </c>
      <c r="G275" s="1" t="str">
        <f>'Region - Nashik Data'!G261</f>
        <v>Dondigar-Rohini &amp; 15 Villages WSS</v>
      </c>
      <c r="H275" s="1" t="str">
        <f>'Region - Nashik Data'!H261</f>
        <v>Tambole</v>
      </c>
      <c r="I275" s="1" t="str">
        <f>'Region - Nashik Data'!I261</f>
        <v>Proposed 0.25 LL ESR</v>
      </c>
      <c r="J275" s="1" t="str">
        <f>'Region - Nashik Data'!J261</f>
        <v>Connected</v>
      </c>
      <c r="K275" s="1" t="str">
        <f>'Region - Nashik Data'!K261</f>
        <v>Connected</v>
      </c>
      <c r="L275" s="1" t="str">
        <f>'Region - Nashik Data'!L261</f>
        <v>Connected</v>
      </c>
      <c r="M275" s="1" t="str">
        <f>'Region - Nashik Data'!M261</f>
        <v>Offline</v>
      </c>
      <c r="N275" s="1" t="str">
        <f>'Region - Nashik Data'!N261</f>
        <v>Offline</v>
      </c>
      <c r="O275" s="1" t="str">
        <f>'Region - Nashik Data'!O261</f>
        <v>Online</v>
      </c>
      <c r="P275" s="1" t="str">
        <f>'Region - Nashik Data'!P261</f>
        <v>Fully Completed</v>
      </c>
      <c r="Q275" s="1">
        <f>'Region - Nashik Data'!Q261</f>
        <v>0</v>
      </c>
      <c r="R275" s="1">
        <f>'Region - Nashik Data'!R261</f>
        <v>0</v>
      </c>
      <c r="S275" s="1">
        <f>'Region - Nashik Data'!S261</f>
        <v>0</v>
      </c>
      <c r="T275" s="1">
        <f>'Region - Nashik Data'!T261</f>
        <v>1</v>
      </c>
      <c r="U275" s="1">
        <f>'Region - Nashik Data'!U261</f>
        <v>0</v>
      </c>
      <c r="V275" s="1">
        <f>'Region - Nashik Data'!V261</f>
        <v>0</v>
      </c>
    </row>
    <row r="276" spans="1:22" ht="16" x14ac:dyDescent="0.4">
      <c r="A276" s="1">
        <f>'Region - Nashik Data'!A262</f>
        <v>261</v>
      </c>
      <c r="B276" s="1" t="str">
        <f>'Region - Nashik Data'!B262</f>
        <v>Nashik</v>
      </c>
      <c r="C276" s="1" t="str">
        <f>'Region - Nashik Data'!C262</f>
        <v>Nashik</v>
      </c>
      <c r="D276" s="1" t="str">
        <f>'Region - Nashik Data'!D262</f>
        <v>Manmad</v>
      </c>
      <c r="E276" s="1" t="str">
        <f>'Region - Nashik Data'!E262</f>
        <v>Nifad</v>
      </c>
      <c r="F276" s="1" t="str">
        <f>'Region - Nashik Data'!F262</f>
        <v>456654</v>
      </c>
      <c r="G276" s="1" t="str">
        <f>'Region - Nashik Data'!G262</f>
        <v>Retro. Lasalgaon Vinchur 16 Villages, Tal. Nifad</v>
      </c>
      <c r="H276" s="1" t="str">
        <f>'Region - Nashik Data'!H262</f>
        <v>Pimpalgaon Najik</v>
      </c>
      <c r="I276" s="1" t="str">
        <f>'Region - Nashik Data'!I262</f>
        <v>Existing 1.00 LL ESR</v>
      </c>
      <c r="J276" s="1" t="str">
        <f>'Region - Nashik Data'!J262</f>
        <v>Connected</v>
      </c>
      <c r="K276" s="1" t="str">
        <f>'Region - Nashik Data'!K262</f>
        <v>Connected</v>
      </c>
      <c r="L276" s="1" t="str">
        <f>'Region - Nashik Data'!L262</f>
        <v>Connected</v>
      </c>
      <c r="M276" s="1" t="str">
        <f>'Region - Nashik Data'!M262</f>
        <v>Online</v>
      </c>
      <c r="N276" s="1" t="str">
        <f>'Region - Nashik Data'!N262</f>
        <v>Offline</v>
      </c>
      <c r="O276" s="1" t="str">
        <f>'Region - Nashik Data'!O262</f>
        <v>Online</v>
      </c>
      <c r="P276" s="1" t="str">
        <f>'Region - Nashik Data'!P262</f>
        <v>Fully Completed</v>
      </c>
      <c r="Q276" s="1">
        <f>'Region - Nashik Data'!Q262</f>
        <v>0</v>
      </c>
      <c r="R276" s="1">
        <f>'Region - Nashik Data'!R262</f>
        <v>0</v>
      </c>
      <c r="S276" s="1">
        <f>'Region - Nashik Data'!S262</f>
        <v>1</v>
      </c>
      <c r="T276" s="1">
        <f>'Region - Nashik Data'!T262</f>
        <v>0</v>
      </c>
      <c r="U276" s="1">
        <f>'Region - Nashik Data'!U262</f>
        <v>0</v>
      </c>
      <c r="V276" s="1">
        <f>'Region - Nashik Data'!V262</f>
        <v>0</v>
      </c>
    </row>
    <row r="277" spans="1:22" ht="16" x14ac:dyDescent="0.4">
      <c r="A277" s="1">
        <f>'Region - Nashik Data'!A263</f>
        <v>262</v>
      </c>
      <c r="B277" s="1" t="str">
        <f>'Region - Nashik Data'!B263</f>
        <v>Jalgaon</v>
      </c>
      <c r="C277" s="1" t="str">
        <f>'Region - Nashik Data'!C263</f>
        <v>Jalgaon</v>
      </c>
      <c r="D277" s="1" t="str">
        <f>'Region - Nashik Data'!D263</f>
        <v>Chopda</v>
      </c>
      <c r="E277" s="1" t="str">
        <f>'Region - Nashik Data'!E263</f>
        <v>Chopda</v>
      </c>
      <c r="F277" s="1" t="str">
        <f>'Region - Nashik Data'!F263</f>
        <v>20053731</v>
      </c>
      <c r="G277" s="1" t="str">
        <f>'Region - Nashik Data'!G263</f>
        <v>Lasur and 9 villages RRWSS. Ta. Chopda</v>
      </c>
      <c r="H277" s="1" t="str">
        <f>'Region - Nashik Data'!H263</f>
        <v>Mamalde</v>
      </c>
      <c r="I277" s="1" t="str">
        <f>'Region - Nashik Data'!I263</f>
        <v>Existing 0.75 LL ESR</v>
      </c>
      <c r="J277" s="1" t="str">
        <f>'Region - Nashik Data'!J263</f>
        <v>Connected</v>
      </c>
      <c r="K277" s="1" t="str">
        <f>'Region - Nashik Data'!K263</f>
        <v>Connected</v>
      </c>
      <c r="L277" s="1" t="str">
        <f>'Region - Nashik Data'!L263</f>
        <v>Connected</v>
      </c>
      <c r="M277" s="1" t="str">
        <f>'Region - Nashik Data'!M263</f>
        <v>Online</v>
      </c>
      <c r="N277" s="1" t="str">
        <f>'Region - Nashik Data'!N263</f>
        <v>Offline</v>
      </c>
      <c r="O277" s="1" t="str">
        <f>'Region - Nashik Data'!O263</f>
        <v>Online</v>
      </c>
      <c r="P277" s="1" t="str">
        <f>'Region - Nashik Data'!P263</f>
        <v>Fully Completed</v>
      </c>
      <c r="Q277" s="1">
        <f>'Region - Nashik Data'!Q263</f>
        <v>0</v>
      </c>
      <c r="R277" s="1">
        <f>'Region - Nashik Data'!R263</f>
        <v>0</v>
      </c>
      <c r="S277" s="1">
        <f>'Region - Nashik Data'!S263</f>
        <v>1</v>
      </c>
      <c r="T277" s="1">
        <f>'Region - Nashik Data'!T263</f>
        <v>0</v>
      </c>
      <c r="U277" s="1">
        <f>'Region - Nashik Data'!U263</f>
        <v>0</v>
      </c>
      <c r="V277" s="1">
        <f>'Region - Nashik Data'!V263</f>
        <v>0</v>
      </c>
    </row>
    <row r="278" spans="1:22" ht="16" x14ac:dyDescent="0.4">
      <c r="A278" s="1">
        <f>'Region - Nashik Data'!A264</f>
        <v>263</v>
      </c>
      <c r="B278" s="1" t="str">
        <f>'Region - Nashik Data'!B264</f>
        <v>Nashik</v>
      </c>
      <c r="C278" s="1" t="str">
        <f>'Region - Nashik Data'!C264</f>
        <v>W M Nashik</v>
      </c>
      <c r="D278" s="1" t="str">
        <f>'Region - Nashik Data'!D264</f>
        <v>Malegaon</v>
      </c>
      <c r="E278" s="1" t="str">
        <f>'Region - Nashik Data'!E264</f>
        <v>Chandwad</v>
      </c>
      <c r="F278" s="1" t="str">
        <f>'Region - Nashik Data'!F264</f>
        <v>20086730</v>
      </c>
      <c r="G278" s="1" t="str">
        <f>'Region - Nashik Data'!G264</f>
        <v>Retro.Chandwad and WSS 44 villages. Ta. Chandwad</v>
      </c>
      <c r="H278" s="1" t="str">
        <f>'Region - Nashik Data'!H264</f>
        <v>Vaki Bk</v>
      </c>
      <c r="I278" s="1" t="str">
        <f>'Region - Nashik Data'!I264</f>
        <v>Existing 0.75 LL ESR</v>
      </c>
      <c r="J278" s="1" t="str">
        <f>'Region - Nashik Data'!J264</f>
        <v>Connected</v>
      </c>
      <c r="K278" s="1" t="str">
        <f>'Region - Nashik Data'!K264</f>
        <v>Not</v>
      </c>
      <c r="L278" s="1" t="str">
        <f>'Region - Nashik Data'!L264</f>
        <v>Connected</v>
      </c>
      <c r="M278" s="1" t="str">
        <f>'Region - Nashik Data'!M264</f>
        <v>Online</v>
      </c>
      <c r="N278" s="1" t="str">
        <f>'Region - Nashik Data'!N264</f>
        <v>N/A</v>
      </c>
      <c r="O278" s="1" t="str">
        <f>'Region - Nashik Data'!O264</f>
        <v>Online</v>
      </c>
      <c r="P278" s="1" t="str">
        <f>'Region - Nashik Data'!P264</f>
        <v>In Progress</v>
      </c>
      <c r="Q278" s="1">
        <f>'Region - Nashik Data'!Q264</f>
        <v>0</v>
      </c>
      <c r="R278" s="1">
        <f>'Region - Nashik Data'!R264</f>
        <v>0</v>
      </c>
      <c r="S278" s="1">
        <f>'Region - Nashik Data'!S264</f>
        <v>0</v>
      </c>
      <c r="T278" s="1">
        <f>'Region - Nashik Data'!T264</f>
        <v>0</v>
      </c>
      <c r="U278" s="1">
        <f>'Region - Nashik Data'!U264</f>
        <v>0</v>
      </c>
      <c r="V278" s="1">
        <f>'Region - Nashik Data'!V264</f>
        <v>0</v>
      </c>
    </row>
    <row r="279" spans="1:22" ht="16" x14ac:dyDescent="0.4">
      <c r="A279" s="1">
        <f>'Region - Nashik Data'!A265</f>
        <v>264</v>
      </c>
      <c r="B279" s="1" t="str">
        <f>'Region - Nashik Data'!B265</f>
        <v>Ahmednagar</v>
      </c>
      <c r="C279" s="1" t="str">
        <f>'Region - Nashik Data'!C265</f>
        <v>Sangamner</v>
      </c>
      <c r="D279" s="1" t="str">
        <f>'Region - Nashik Data'!D265</f>
        <v>Sangamner</v>
      </c>
      <c r="E279" s="1" t="str">
        <f>'Region - Nashik Data'!E265</f>
        <v>Sangamner</v>
      </c>
      <c r="F279" s="1" t="str">
        <f>'Region - Nashik Data'!F265</f>
        <v>7937337</v>
      </c>
      <c r="G279" s="1" t="str">
        <f>'Region - Nashik Data'!G265</f>
        <v>Retro.Nimon and 4 villages, Tal. Sangamner</v>
      </c>
      <c r="H279" s="1" t="str">
        <f>'Region - Nashik Data'!H265</f>
        <v>Karhe</v>
      </c>
      <c r="I279" s="1" t="str">
        <f>'Region - Nashik Data'!I265</f>
        <v>Existing 0.40 LL ESR</v>
      </c>
      <c r="J279" s="1" t="str">
        <f>'Region - Nashik Data'!J265</f>
        <v>Connected</v>
      </c>
      <c r="K279" s="1" t="str">
        <f>'Region - Nashik Data'!K265</f>
        <v>Connected</v>
      </c>
      <c r="L279" s="1" t="str">
        <f>'Region - Nashik Data'!L265</f>
        <v>Connected</v>
      </c>
      <c r="M279" s="1" t="str">
        <f>'Region - Nashik Data'!M265</f>
        <v>Online</v>
      </c>
      <c r="N279" s="1" t="str">
        <f>'Region - Nashik Data'!N265</f>
        <v>Offline</v>
      </c>
      <c r="O279" s="1" t="str">
        <f>'Region - Nashik Data'!O265</f>
        <v>Offline</v>
      </c>
      <c r="P279" s="1" t="str">
        <f>'Region - Nashik Data'!P265</f>
        <v>Fully Completed</v>
      </c>
      <c r="Q279" s="1">
        <f>'Region - Nashik Data'!Q265</f>
        <v>0</v>
      </c>
      <c r="R279" s="1">
        <f>'Region - Nashik Data'!R265</f>
        <v>0</v>
      </c>
      <c r="S279" s="1">
        <f>'Region - Nashik Data'!S265</f>
        <v>1</v>
      </c>
      <c r="T279" s="1">
        <f>'Region - Nashik Data'!T265</f>
        <v>0</v>
      </c>
      <c r="U279" s="1">
        <f>'Region - Nashik Data'!U265</f>
        <v>0</v>
      </c>
      <c r="V279" s="1">
        <f>'Region - Nashik Data'!V265</f>
        <v>1</v>
      </c>
    </row>
    <row r="280" spans="1:22" ht="16" x14ac:dyDescent="0.4">
      <c r="A280" s="1">
        <f>'Region - Nashik Data'!A266</f>
        <v>265</v>
      </c>
      <c r="B280" s="1" t="str">
        <f>'Region - Nashik Data'!B266</f>
        <v>Jalgaon</v>
      </c>
      <c r="C280" s="1" t="str">
        <f>'Region - Nashik Data'!C266</f>
        <v>Jalgaon</v>
      </c>
      <c r="D280" s="1" t="str">
        <f>'Region - Nashik Data'!D266</f>
        <v>Erandol</v>
      </c>
      <c r="E280" s="1" t="str">
        <f>'Region - Nashik Data'!E266</f>
        <v>Chalisgaon</v>
      </c>
      <c r="F280" s="1" t="str">
        <f>'Region - Nashik Data'!F266</f>
        <v>20053796</v>
      </c>
      <c r="G280" s="1" t="str">
        <f>'Region - Nashik Data'!G266</f>
        <v>Dondigar-Rohini &amp; 15 Villages WSS</v>
      </c>
      <c r="H280" s="1" t="str">
        <f>'Region - Nashik Data'!H266</f>
        <v>Rohini</v>
      </c>
      <c r="I280" s="1" t="str">
        <f>'Region - Nashik Data'!I266</f>
        <v>Existing 0.25 LL ESR</v>
      </c>
      <c r="J280" s="1" t="str">
        <f>'Region - Nashik Data'!J266</f>
        <v>Connected</v>
      </c>
      <c r="K280" s="1" t="str">
        <f>'Region - Nashik Data'!K266</f>
        <v>Connected</v>
      </c>
      <c r="L280" s="1" t="str">
        <f>'Region - Nashik Data'!L266</f>
        <v>Connected</v>
      </c>
      <c r="M280" s="1" t="str">
        <f>'Region - Nashik Data'!M266</f>
        <v>Online</v>
      </c>
      <c r="N280" s="1" t="str">
        <f>'Region - Nashik Data'!N266</f>
        <v>Offline</v>
      </c>
      <c r="O280" s="1" t="str">
        <f>'Region - Nashik Data'!O266</f>
        <v>Online</v>
      </c>
      <c r="P280" s="1" t="str">
        <f>'Region - Nashik Data'!P266</f>
        <v>Fully Completed</v>
      </c>
      <c r="Q280" s="1">
        <f>'Region - Nashik Data'!Q266</f>
        <v>0</v>
      </c>
      <c r="R280" s="1">
        <f>'Region - Nashik Data'!R266</f>
        <v>0</v>
      </c>
      <c r="S280" s="1">
        <f>'Region - Nashik Data'!S266</f>
        <v>0</v>
      </c>
      <c r="T280" s="1">
        <f>'Region - Nashik Data'!T266</f>
        <v>1</v>
      </c>
      <c r="U280" s="1">
        <f>'Region - Nashik Data'!U266</f>
        <v>0</v>
      </c>
      <c r="V280" s="1">
        <f>'Region - Nashik Data'!V266</f>
        <v>0</v>
      </c>
    </row>
    <row r="281" spans="1:22" ht="16" x14ac:dyDescent="0.4">
      <c r="A281" s="1">
        <f>'Region - Nashik Data'!A267</f>
        <v>266</v>
      </c>
      <c r="B281" s="1" t="str">
        <f>'Region - Nashik Data'!B267</f>
        <v>Ahmednagar</v>
      </c>
      <c r="C281" s="1" t="str">
        <f>'Region - Nashik Data'!C267</f>
        <v>Sangamner</v>
      </c>
      <c r="D281" s="1" t="str">
        <f>'Region - Nashik Data'!D267</f>
        <v>Sangamner</v>
      </c>
      <c r="E281" s="1" t="str">
        <f>'Region - Nashik Data'!E267</f>
        <v>Sangamner</v>
      </c>
      <c r="F281" s="1" t="str">
        <f>'Region - Nashik Data'!F267</f>
        <v>20033242</v>
      </c>
      <c r="G281" s="1" t="str">
        <f>'Region - Nashik Data'!G267</f>
        <v>Retro.Talegaon Dighe and 16 villages, Tal. Sangamner</v>
      </c>
      <c r="H281" s="1" t="str">
        <f>'Region - Nashik Data'!H267</f>
        <v>Kakadwadi</v>
      </c>
      <c r="I281" s="1" t="str">
        <f>'Region - Nashik Data'!I267</f>
        <v>Proposed 0.65 LL ESR</v>
      </c>
      <c r="J281" s="1" t="str">
        <f>'Region - Nashik Data'!J267</f>
        <v>Connected</v>
      </c>
      <c r="K281" s="1" t="str">
        <f>'Region - Nashik Data'!K267</f>
        <v>Connected</v>
      </c>
      <c r="L281" s="1" t="str">
        <f>'Region - Nashik Data'!L267</f>
        <v>Connected</v>
      </c>
      <c r="M281" s="1" t="str">
        <f>'Region - Nashik Data'!M267</f>
        <v>Online</v>
      </c>
      <c r="N281" s="1" t="str">
        <f>'Region - Nashik Data'!N267</f>
        <v>Offline</v>
      </c>
      <c r="O281" s="1" t="str">
        <f>'Region - Nashik Data'!O267</f>
        <v>Online</v>
      </c>
      <c r="P281" s="1" t="str">
        <f>'Region - Nashik Data'!P267</f>
        <v>Fully Completed</v>
      </c>
      <c r="Q281" s="1">
        <f>'Region - Nashik Data'!Q267</f>
        <v>0</v>
      </c>
      <c r="R281" s="1">
        <f>'Region - Nashik Data'!R267</f>
        <v>0</v>
      </c>
      <c r="S281" s="1">
        <f>'Region - Nashik Data'!S267</f>
        <v>1</v>
      </c>
      <c r="T281" s="1">
        <f>'Region - Nashik Data'!T267</f>
        <v>0</v>
      </c>
      <c r="U281" s="1">
        <f>'Region - Nashik Data'!U267</f>
        <v>0</v>
      </c>
      <c r="V281" s="1">
        <f>'Region - Nashik Data'!V267</f>
        <v>0</v>
      </c>
    </row>
    <row r="282" spans="1:22" ht="16" x14ac:dyDescent="0.4">
      <c r="A282" s="1">
        <f>'Region - Nashik Data'!A268</f>
        <v>267</v>
      </c>
      <c r="B282" s="1" t="str">
        <f>'Region - Nashik Data'!B268</f>
        <v>Ahmednagar</v>
      </c>
      <c r="C282" s="1" t="str">
        <f>'Region - Nashik Data'!C268</f>
        <v>Sangamner</v>
      </c>
      <c r="D282" s="1" t="str">
        <f>'Region - Nashik Data'!D268</f>
        <v>Sangamner</v>
      </c>
      <c r="E282" s="1" t="str">
        <f>'Region - Nashik Data'!E268</f>
        <v>Sangamner</v>
      </c>
      <c r="F282" s="1" t="str">
        <f>'Region - Nashik Data'!F268</f>
        <v>7937337</v>
      </c>
      <c r="G282" s="1" t="str">
        <f>'Region - Nashik Data'!G268</f>
        <v>Retro.Nimon and 4 villages, Tal. Sangamner</v>
      </c>
      <c r="H282" s="1" t="str">
        <f>'Region - Nashik Data'!H268</f>
        <v>Pimpale</v>
      </c>
      <c r="I282" s="1" t="str">
        <f>'Region - Nashik Data'!I268</f>
        <v>Existing 0.55 LL ESR</v>
      </c>
      <c r="J282" s="1" t="str">
        <f>'Region - Nashik Data'!J268</f>
        <v>Connected</v>
      </c>
      <c r="K282" s="1" t="str">
        <f>'Region - Nashik Data'!K268</f>
        <v>Connected</v>
      </c>
      <c r="L282" s="1" t="str">
        <f>'Region - Nashik Data'!L268</f>
        <v>Connected</v>
      </c>
      <c r="M282" s="1" t="str">
        <f>'Region - Nashik Data'!M268</f>
        <v>Online</v>
      </c>
      <c r="N282" s="1" t="str">
        <f>'Region - Nashik Data'!N268</f>
        <v>Offline</v>
      </c>
      <c r="O282" s="1" t="str">
        <f>'Region - Nashik Data'!O268</f>
        <v>Online</v>
      </c>
      <c r="P282" s="1" t="str">
        <f>'Region - Nashik Data'!P268</f>
        <v>Fully Completed</v>
      </c>
      <c r="Q282" s="1">
        <f>'Region - Nashik Data'!Q268</f>
        <v>0</v>
      </c>
      <c r="R282" s="1">
        <f>'Region - Nashik Data'!R268</f>
        <v>0</v>
      </c>
      <c r="S282" s="1">
        <f>'Region - Nashik Data'!S268</f>
        <v>0</v>
      </c>
      <c r="T282" s="1">
        <f>'Region - Nashik Data'!T268</f>
        <v>1</v>
      </c>
      <c r="U282" s="1">
        <f>'Region - Nashik Data'!U268</f>
        <v>0</v>
      </c>
      <c r="V282" s="1">
        <f>'Region - Nashik Data'!V268</f>
        <v>0</v>
      </c>
    </row>
    <row r="283" spans="1:22" ht="16" x14ac:dyDescent="0.4">
      <c r="A283" s="1">
        <f>'Region - Nashik Data'!A269</f>
        <v>268</v>
      </c>
      <c r="B283" s="1" t="str">
        <f>'Region - Nashik Data'!B269</f>
        <v>Nashik</v>
      </c>
      <c r="C283" s="1" t="str">
        <f>'Region - Nashik Data'!C269</f>
        <v>W M Nashik</v>
      </c>
      <c r="D283" s="1" t="str">
        <f>'Region - Nashik Data'!D269</f>
        <v>Malegaon</v>
      </c>
      <c r="E283" s="1" t="str">
        <f>'Region - Nashik Data'!E269</f>
        <v>Chandwad</v>
      </c>
      <c r="F283" s="1" t="str">
        <f>'Region - Nashik Data'!F269</f>
        <v>20086730</v>
      </c>
      <c r="G283" s="1" t="str">
        <f>'Region - Nashik Data'!G269</f>
        <v>Retro.Chandwad and WSS 44 villages. Ta. Chandwad</v>
      </c>
      <c r="H283" s="1" t="str">
        <f>'Region - Nashik Data'!H269</f>
        <v>Talegaon Rohi</v>
      </c>
      <c r="I283" s="1" t="str">
        <f>'Region - Nashik Data'!I269</f>
        <v>Existing 1.5 LL ESR</v>
      </c>
      <c r="J283" s="1" t="str">
        <f>'Region - Nashik Data'!J269</f>
        <v>Connected</v>
      </c>
      <c r="K283" s="1" t="str">
        <f>'Region - Nashik Data'!K269</f>
        <v>Not</v>
      </c>
      <c r="L283" s="1" t="str">
        <f>'Region - Nashik Data'!L269</f>
        <v>Not</v>
      </c>
      <c r="M283" s="1" t="str">
        <f>'Region - Nashik Data'!M269</f>
        <v>Online</v>
      </c>
      <c r="N283" s="1" t="str">
        <f>'Region - Nashik Data'!N269</f>
        <v>N/A</v>
      </c>
      <c r="O283" s="1" t="str">
        <f>'Region - Nashik Data'!O269</f>
        <v>N/A</v>
      </c>
      <c r="P283" s="1" t="str">
        <f>'Region - Nashik Data'!P269</f>
        <v>In Progress</v>
      </c>
      <c r="Q283" s="1">
        <f>'Region - Nashik Data'!Q269</f>
        <v>0</v>
      </c>
      <c r="R283" s="1">
        <f>'Region - Nashik Data'!R269</f>
        <v>0</v>
      </c>
      <c r="S283" s="1">
        <f>'Region - Nashik Data'!S269</f>
        <v>0</v>
      </c>
      <c r="T283" s="1">
        <f>'Region - Nashik Data'!T269</f>
        <v>0</v>
      </c>
      <c r="U283" s="1">
        <f>'Region - Nashik Data'!U269</f>
        <v>0</v>
      </c>
      <c r="V283" s="1">
        <f>'Region - Nashik Data'!V269</f>
        <v>0</v>
      </c>
    </row>
    <row r="284" spans="1:22" ht="16" x14ac:dyDescent="0.4">
      <c r="A284" s="1">
        <f>'Region - Nashik Data'!A270</f>
        <v>269</v>
      </c>
      <c r="B284" s="1" t="str">
        <f>'Region - Nashik Data'!B270</f>
        <v>Nashik</v>
      </c>
      <c r="C284" s="1" t="str">
        <f>'Region - Nashik Data'!C270</f>
        <v>Nashik</v>
      </c>
      <c r="D284" s="1" t="str">
        <f>'Region - Nashik Data'!D270</f>
        <v>Malegaon</v>
      </c>
      <c r="E284" s="1" t="str">
        <f>'Region - Nashik Data'!E270</f>
        <v>Malegaon</v>
      </c>
      <c r="F284" s="1" t="str">
        <f>'Region - Nashik Data'!F270</f>
        <v>20037448</v>
      </c>
      <c r="G284" s="1" t="str">
        <f>'Region - Nashik Data'!G270</f>
        <v>78 villages in Nandgaon, Malegaon and Deola talukas</v>
      </c>
      <c r="H284" s="1" t="str">
        <f>'Region - Nashik Data'!H270</f>
        <v>Hiswal Kh</v>
      </c>
      <c r="I284" s="1" t="str">
        <f>'Region - Nashik Data'!I270</f>
        <v>Existing 0.75 LL GSR</v>
      </c>
      <c r="J284" s="1" t="str">
        <f>'Region - Nashik Data'!J270</f>
        <v>Connected</v>
      </c>
      <c r="K284" s="1" t="str">
        <f>'Region - Nashik Data'!K270</f>
        <v>Connected</v>
      </c>
      <c r="L284" s="1" t="str">
        <f>'Region - Nashik Data'!L270</f>
        <v>Connected</v>
      </c>
      <c r="M284" s="1" t="str">
        <f>'Region - Nashik Data'!M270</f>
        <v>Online</v>
      </c>
      <c r="N284" s="1" t="str">
        <f>'Region - Nashik Data'!N270</f>
        <v>Offline</v>
      </c>
      <c r="O284" s="1" t="str">
        <f>'Region - Nashik Data'!O270</f>
        <v>Online</v>
      </c>
      <c r="P284" s="1" t="str">
        <f>'Region - Nashik Data'!P270</f>
        <v>Fully Completed</v>
      </c>
      <c r="Q284" s="1">
        <f>'Region - Nashik Data'!Q270</f>
        <v>0</v>
      </c>
      <c r="R284" s="1">
        <f>'Region - Nashik Data'!R270</f>
        <v>0</v>
      </c>
      <c r="S284" s="1">
        <f>'Region - Nashik Data'!S270</f>
        <v>1</v>
      </c>
      <c r="T284" s="1">
        <f>'Region - Nashik Data'!T270</f>
        <v>0</v>
      </c>
      <c r="U284" s="1">
        <f>'Region - Nashik Data'!U270</f>
        <v>0</v>
      </c>
      <c r="V284" s="1">
        <f>'Region - Nashik Data'!V270</f>
        <v>0</v>
      </c>
    </row>
    <row r="285" spans="1:22" ht="16" x14ac:dyDescent="0.4">
      <c r="A285" s="1">
        <f>'Region - Nashik Data'!A271</f>
        <v>270</v>
      </c>
      <c r="B285" s="1" t="str">
        <f>'Region - Nashik Data'!B271</f>
        <v>Nashik</v>
      </c>
      <c r="C285" s="1" t="str">
        <f>'Region - Nashik Data'!C271</f>
        <v>Nashik</v>
      </c>
      <c r="D285" s="1" t="str">
        <f>'Region - Nashik Data'!D271</f>
        <v>Manmad</v>
      </c>
      <c r="E285" s="1" t="str">
        <f>'Region - Nashik Data'!E271</f>
        <v>Nifad</v>
      </c>
      <c r="F285" s="1" t="str">
        <f>'Region - Nashik Data'!F271</f>
        <v>456654</v>
      </c>
      <c r="G285" s="1" t="str">
        <f>'Region - Nashik Data'!G271</f>
        <v>Retro. Lasalgaon Vinchur 16 Villages, Tal. Nifad</v>
      </c>
      <c r="H285" s="1" t="str">
        <f>'Region - Nashik Data'!H271</f>
        <v>Vitthalwadi</v>
      </c>
      <c r="I285" s="1" t="str">
        <f>'Region - Nashik Data'!I271</f>
        <v>Existing 0.50 LL ESR</v>
      </c>
      <c r="J285" s="1" t="str">
        <f>'Region - Nashik Data'!J271</f>
        <v>Connected</v>
      </c>
      <c r="K285" s="1" t="str">
        <f>'Region - Nashik Data'!K271</f>
        <v>Connected</v>
      </c>
      <c r="L285" s="1" t="str">
        <f>'Region - Nashik Data'!L271</f>
        <v>Connected</v>
      </c>
      <c r="M285" s="1" t="str">
        <f>'Region - Nashik Data'!M271</f>
        <v>Online</v>
      </c>
      <c r="N285" s="1" t="str">
        <f>'Region - Nashik Data'!N271</f>
        <v>Offline</v>
      </c>
      <c r="O285" s="1" t="str">
        <f>'Region - Nashik Data'!O271</f>
        <v>Online</v>
      </c>
      <c r="P285" s="1" t="str">
        <f>'Region - Nashik Data'!P271</f>
        <v>Fully Completed</v>
      </c>
      <c r="Q285" s="1">
        <f>'Region - Nashik Data'!Q271</f>
        <v>0</v>
      </c>
      <c r="R285" s="1">
        <f>'Region - Nashik Data'!R271</f>
        <v>0</v>
      </c>
      <c r="S285" s="1">
        <f>'Region - Nashik Data'!S271</f>
        <v>1</v>
      </c>
      <c r="T285" s="1">
        <f>'Region - Nashik Data'!T271</f>
        <v>0</v>
      </c>
      <c r="U285" s="1">
        <f>'Region - Nashik Data'!U271</f>
        <v>0</v>
      </c>
      <c r="V285" s="1">
        <f>'Region - Nashik Data'!V271</f>
        <v>0</v>
      </c>
    </row>
    <row r="286" spans="1:22" ht="16" x14ac:dyDescent="0.4">
      <c r="A286" s="1">
        <f>'Region - Nashik Data'!A272</f>
        <v>271</v>
      </c>
      <c r="B286" s="1" t="str">
        <f>'Region - Nashik Data'!B272</f>
        <v>Nashik</v>
      </c>
      <c r="C286" s="1" t="str">
        <f>'Region - Nashik Data'!C272</f>
        <v>Nashik</v>
      </c>
      <c r="D286" s="1" t="str">
        <f>'Region - Nashik Data'!D272</f>
        <v>Malegaon</v>
      </c>
      <c r="E286" s="1" t="str">
        <f>'Region - Nashik Data'!E272</f>
        <v>Baglan</v>
      </c>
      <c r="F286" s="1" t="str">
        <f>'Region - Nashik Data'!F272</f>
        <v>7971089</v>
      </c>
      <c r="G286" s="1" t="str">
        <f>'Region - Nashik Data'!G272</f>
        <v>Nampur and 4 villages RR Tal Baglan (C 39)</v>
      </c>
      <c r="H286" s="1" t="str">
        <f>'Region - Nashik Data'!H272</f>
        <v>Jaikheda</v>
      </c>
      <c r="I286" s="1" t="str">
        <f>'Region - Nashik Data'!I272</f>
        <v>Existing 0.55 LL ESR</v>
      </c>
      <c r="J286" s="1" t="str">
        <f>'Region - Nashik Data'!J272</f>
        <v>Connected</v>
      </c>
      <c r="K286" s="1" t="str">
        <f>'Region - Nashik Data'!K272</f>
        <v>Connected</v>
      </c>
      <c r="L286" s="1" t="str">
        <f>'Region - Nashik Data'!L272</f>
        <v>Connected</v>
      </c>
      <c r="M286" s="1" t="str">
        <f>'Region - Nashik Data'!M272</f>
        <v>Online</v>
      </c>
      <c r="N286" s="1" t="str">
        <f>'Region - Nashik Data'!N272</f>
        <v>Online</v>
      </c>
      <c r="O286" s="1" t="str">
        <f>'Region - Nashik Data'!O272</f>
        <v>Online</v>
      </c>
      <c r="P286" s="1" t="str">
        <f>'Region - Nashik Data'!P272</f>
        <v>Fully Completed</v>
      </c>
      <c r="Q286" s="1">
        <f>'Region - Nashik Data'!Q272</f>
        <v>0</v>
      </c>
      <c r="R286" s="1">
        <f>'Region - Nashik Data'!R272</f>
        <v>0</v>
      </c>
      <c r="S286" s="1">
        <f>'Region - Nashik Data'!S272</f>
        <v>0</v>
      </c>
      <c r="T286" s="1">
        <f>'Region - Nashik Data'!T272</f>
        <v>0</v>
      </c>
      <c r="U286" s="1">
        <f>'Region - Nashik Data'!U272</f>
        <v>0</v>
      </c>
      <c r="V286" s="1">
        <f>'Region - Nashik Data'!V272</f>
        <v>0</v>
      </c>
    </row>
    <row r="287" spans="1:22" ht="16" x14ac:dyDescent="0.4">
      <c r="A287" s="1">
        <f>'Region - Nashik Data'!A273</f>
        <v>272</v>
      </c>
      <c r="B287" s="1" t="str">
        <f>'Region - Nashik Data'!B273</f>
        <v>Nashik</v>
      </c>
      <c r="C287" s="1" t="str">
        <f>'Region - Nashik Data'!C273</f>
        <v>W M Nashik</v>
      </c>
      <c r="D287" s="1" t="str">
        <f>'Region - Nashik Data'!D273</f>
        <v>Malegaon</v>
      </c>
      <c r="E287" s="1" t="str">
        <f>'Region - Nashik Data'!E273</f>
        <v>Chandwad</v>
      </c>
      <c r="F287" s="1" t="str">
        <f>'Region - Nashik Data'!F273</f>
        <v>20086730</v>
      </c>
      <c r="G287" s="1" t="str">
        <f>'Region - Nashik Data'!G273</f>
        <v>Retro.Chandwad and WSS 44 villages. Ta. Chandwad</v>
      </c>
      <c r="H287" s="1" t="str">
        <f>'Region - Nashik Data'!H273</f>
        <v>Raypur</v>
      </c>
      <c r="I287" s="1" t="str">
        <f>'Region - Nashik Data'!I273</f>
        <v>Existing 1.00 LL ESR</v>
      </c>
      <c r="J287" s="1" t="str">
        <f>'Region - Nashik Data'!J273</f>
        <v>Connected</v>
      </c>
      <c r="K287" s="1" t="str">
        <f>'Region - Nashik Data'!K273</f>
        <v>Not</v>
      </c>
      <c r="L287" s="1" t="str">
        <f>'Region - Nashik Data'!L273</f>
        <v>Connected</v>
      </c>
      <c r="M287" s="1" t="str">
        <f>'Region - Nashik Data'!M273</f>
        <v>Online</v>
      </c>
      <c r="N287" s="1" t="str">
        <f>'Region - Nashik Data'!N273</f>
        <v>N/A</v>
      </c>
      <c r="O287" s="1" t="str">
        <f>'Region - Nashik Data'!O273</f>
        <v>Online</v>
      </c>
      <c r="P287" s="1" t="str">
        <f>'Region - Nashik Data'!P273</f>
        <v>In Progress</v>
      </c>
      <c r="Q287" s="1">
        <f>'Region - Nashik Data'!Q273</f>
        <v>0</v>
      </c>
      <c r="R287" s="1">
        <f>'Region - Nashik Data'!R273</f>
        <v>0</v>
      </c>
      <c r="S287" s="1">
        <f>'Region - Nashik Data'!S273</f>
        <v>0</v>
      </c>
      <c r="T287" s="1">
        <f>'Region - Nashik Data'!T273</f>
        <v>0</v>
      </c>
      <c r="U287" s="1">
        <f>'Region - Nashik Data'!U273</f>
        <v>0</v>
      </c>
      <c r="V287" s="1">
        <f>'Region - Nashik Data'!V273</f>
        <v>0</v>
      </c>
    </row>
    <row r="288" spans="1:22" ht="16" x14ac:dyDescent="0.4">
      <c r="A288" s="1">
        <f>'Region - Nashik Data'!A274</f>
        <v>273</v>
      </c>
      <c r="B288" s="1" t="str">
        <f>'Region - Nashik Data'!B274</f>
        <v>Nashik</v>
      </c>
      <c r="C288" s="1" t="str">
        <f>'Region - Nashik Data'!C274</f>
        <v>Nashik</v>
      </c>
      <c r="D288" s="1" t="str">
        <f>'Region - Nashik Data'!D274</f>
        <v>Sinnar</v>
      </c>
      <c r="E288" s="1" t="str">
        <f>'Region - Nashik Data'!E274</f>
        <v>Sinnar</v>
      </c>
      <c r="F288" s="1" t="str">
        <f>'Region - Nashik Data'!F274</f>
        <v>20019176</v>
      </c>
      <c r="G288" s="1" t="str">
        <f>'Region - Nashik Data'!G274</f>
        <v>Retro. Bargaonpimpri &amp; 6 VRWSS  Tal Sinnar</v>
      </c>
      <c r="H288" s="1" t="str">
        <f>'Region - Nashik Data'!H274</f>
        <v>Sunderpur</v>
      </c>
      <c r="I288" s="1" t="str">
        <f>'Region - Nashik Data'!I274</f>
        <v>Existing 0.40 LL ESR</v>
      </c>
      <c r="J288" s="1" t="str">
        <f>'Region - Nashik Data'!J274</f>
        <v>Connected</v>
      </c>
      <c r="K288" s="1" t="str">
        <f>'Region - Nashik Data'!K274</f>
        <v>Connected</v>
      </c>
      <c r="L288" s="1" t="str">
        <f>'Region - Nashik Data'!L274</f>
        <v>Connected</v>
      </c>
      <c r="M288" s="1" t="str">
        <f>'Region - Nashik Data'!M274</f>
        <v>Offline</v>
      </c>
      <c r="N288" s="1" t="str">
        <f>'Region - Nashik Data'!N274</f>
        <v>Online</v>
      </c>
      <c r="O288" s="1" t="str">
        <f>'Region - Nashik Data'!O274</f>
        <v>Online</v>
      </c>
      <c r="P288" s="1" t="str">
        <f>'Region - Nashik Data'!P274</f>
        <v>Fully Completed</v>
      </c>
      <c r="Q288" s="1">
        <f>'Region - Nashik Data'!Q274</f>
        <v>0</v>
      </c>
      <c r="R288" s="1">
        <f>'Region - Nashik Data'!R274</f>
        <v>0</v>
      </c>
      <c r="S288" s="1">
        <f>'Region - Nashik Data'!S274</f>
        <v>0</v>
      </c>
      <c r="T288" s="1">
        <f>'Region - Nashik Data'!T274</f>
        <v>0</v>
      </c>
      <c r="U288" s="1">
        <f>'Region - Nashik Data'!U274</f>
        <v>0</v>
      </c>
      <c r="V288" s="1">
        <f>'Region - Nashik Data'!V274</f>
        <v>0</v>
      </c>
    </row>
    <row r="289" spans="1:22" ht="16" x14ac:dyDescent="0.4">
      <c r="A289" s="1">
        <f>'Region - Nashik Data'!A275</f>
        <v>274</v>
      </c>
      <c r="B289" s="1" t="str">
        <f>'Region - Nashik Data'!B275</f>
        <v>Nashik</v>
      </c>
      <c r="C289" s="1" t="str">
        <f>'Region - Nashik Data'!C275</f>
        <v>W M Nashik</v>
      </c>
      <c r="D289" s="1" t="str">
        <f>'Region - Nashik Data'!D275</f>
        <v>Malegaon</v>
      </c>
      <c r="E289" s="1" t="str">
        <f>'Region - Nashik Data'!E275</f>
        <v>Chandwad</v>
      </c>
      <c r="F289" s="1" t="str">
        <f>'Region - Nashik Data'!F275</f>
        <v>20086730</v>
      </c>
      <c r="G289" s="1" t="str">
        <f>'Region - Nashik Data'!G275</f>
        <v>Retro.Chandwad and WSS 44 villages. Ta. Chandwad</v>
      </c>
      <c r="H289" s="1" t="str">
        <f>'Region - Nashik Data'!H275</f>
        <v>Shelu Matha</v>
      </c>
      <c r="I289" s="1" t="str">
        <f>'Region - Nashik Data'!I275</f>
        <v>Existing 0.50 LL ESR</v>
      </c>
      <c r="J289" s="1" t="str">
        <f>'Region - Nashik Data'!J275</f>
        <v>Not</v>
      </c>
      <c r="K289" s="1" t="str">
        <f>'Region - Nashik Data'!K275</f>
        <v>Connected</v>
      </c>
      <c r="L289" s="1" t="str">
        <f>'Region - Nashik Data'!L275</f>
        <v>Connected</v>
      </c>
      <c r="M289" s="1" t="str">
        <f>'Region - Nashik Data'!M275</f>
        <v>N/A</v>
      </c>
      <c r="N289" s="1" t="str">
        <f>'Region - Nashik Data'!N275</f>
        <v>Offline</v>
      </c>
      <c r="O289" s="1" t="str">
        <f>'Region - Nashik Data'!O275</f>
        <v>Online</v>
      </c>
      <c r="P289" s="1" t="str">
        <f>'Region - Nashik Data'!P275</f>
        <v>In Progress</v>
      </c>
      <c r="Q289" s="1">
        <f>'Region - Nashik Data'!Q275</f>
        <v>0</v>
      </c>
      <c r="R289" s="1">
        <f>'Region - Nashik Data'!R275</f>
        <v>0</v>
      </c>
      <c r="S289" s="1">
        <f>'Region - Nashik Data'!S275</f>
        <v>0</v>
      </c>
      <c r="T289" s="1">
        <f>'Region - Nashik Data'!T275</f>
        <v>1</v>
      </c>
      <c r="U289" s="1">
        <f>'Region - Nashik Data'!U275</f>
        <v>0</v>
      </c>
      <c r="V289" s="1">
        <f>'Region - Nashik Data'!V275</f>
        <v>0</v>
      </c>
    </row>
    <row r="290" spans="1:22" ht="16" x14ac:dyDescent="0.4">
      <c r="A290" s="1">
        <f>'Region - Nashik Data'!A276</f>
        <v>275</v>
      </c>
      <c r="B290" s="1" t="str">
        <f>'Region - Nashik Data'!B276</f>
        <v>Nashik</v>
      </c>
      <c r="C290" s="1" t="str">
        <f>'Region - Nashik Data'!C276</f>
        <v>Nashik</v>
      </c>
      <c r="D290" s="1" t="str">
        <f>'Region - Nashik Data'!D276</f>
        <v>Malegaon</v>
      </c>
      <c r="E290" s="1" t="str">
        <f>'Region - Nashik Data'!E276</f>
        <v>Malegaon</v>
      </c>
      <c r="F290" s="1" t="str">
        <f>'Region - Nashik Data'!F276</f>
        <v>20037448</v>
      </c>
      <c r="G290" s="1" t="str">
        <f>'Region - Nashik Data'!G276</f>
        <v>78 villages in Nandgaon, Malegaon and Deola talukas</v>
      </c>
      <c r="H290" s="1" t="str">
        <f>'Region - Nashik Data'!H276</f>
        <v>Hiswal Bk</v>
      </c>
      <c r="I290" s="1" t="str">
        <f>'Region - Nashik Data'!I276</f>
        <v>Existing 1.00 LL GSR</v>
      </c>
      <c r="J290" s="1" t="str">
        <f>'Region - Nashik Data'!J276</f>
        <v>Connected</v>
      </c>
      <c r="K290" s="1" t="str">
        <f>'Region - Nashik Data'!K276</f>
        <v>Connected</v>
      </c>
      <c r="L290" s="1" t="str">
        <f>'Region - Nashik Data'!L276</f>
        <v>Connected</v>
      </c>
      <c r="M290" s="1" t="str">
        <f>'Region - Nashik Data'!M276</f>
        <v>Online</v>
      </c>
      <c r="N290" s="1" t="str">
        <f>'Region - Nashik Data'!N276</f>
        <v>Offline</v>
      </c>
      <c r="O290" s="1" t="str">
        <f>'Region - Nashik Data'!O276</f>
        <v>Online</v>
      </c>
      <c r="P290" s="1" t="str">
        <f>'Region - Nashik Data'!P276</f>
        <v>Fully Completed</v>
      </c>
      <c r="Q290" s="1">
        <f>'Region - Nashik Data'!Q276</f>
        <v>0</v>
      </c>
      <c r="R290" s="1">
        <f>'Region - Nashik Data'!R276</f>
        <v>0</v>
      </c>
      <c r="S290" s="1">
        <f>'Region - Nashik Data'!S276</f>
        <v>1</v>
      </c>
      <c r="T290" s="1">
        <f>'Region - Nashik Data'!T276</f>
        <v>0</v>
      </c>
      <c r="U290" s="1">
        <f>'Region - Nashik Data'!U276</f>
        <v>0</v>
      </c>
      <c r="V290" s="1">
        <f>'Region - Nashik Data'!V276</f>
        <v>0</v>
      </c>
    </row>
    <row r="291" spans="1:22" ht="16" x14ac:dyDescent="0.4">
      <c r="A291" s="1">
        <f>'Region - Nashik Data'!A277</f>
        <v>276</v>
      </c>
      <c r="B291" s="1" t="str">
        <f>'Region - Nashik Data'!B277</f>
        <v>Ahmednagar</v>
      </c>
      <c r="C291" s="1" t="str">
        <f>'Region - Nashik Data'!C277</f>
        <v>Ahmednagar</v>
      </c>
      <c r="D291" s="1" t="str">
        <f>'Region - Nashik Data'!D277</f>
        <v>Newasa</v>
      </c>
      <c r="E291" s="1" t="str">
        <f>'Region - Nashik Data'!E277</f>
        <v>Nevasa</v>
      </c>
      <c r="F291" s="1" t="str">
        <f>'Region - Nashik Data'!F277</f>
        <v>5348540</v>
      </c>
      <c r="G291" s="1" t="str">
        <f>'Region - Nashik Data'!G277</f>
        <v>Retro.Sonai Karjgaon and 16 villages, Tal. Nevasa</v>
      </c>
      <c r="H291" s="1" t="str">
        <f>'Region - Nashik Data'!H277</f>
        <v>NIMBHARI</v>
      </c>
      <c r="I291" s="1" t="str">
        <f>'Region - Nashik Data'!I277</f>
        <v>Existing 0.75 LL ESR -10</v>
      </c>
      <c r="J291" s="1" t="str">
        <f>'Region - Nashik Data'!J277</f>
        <v>Connected</v>
      </c>
      <c r="K291" s="1" t="str">
        <f>'Region - Nashik Data'!K277</f>
        <v>Connected</v>
      </c>
      <c r="L291" s="1" t="str">
        <f>'Region - Nashik Data'!L277</f>
        <v>Connected</v>
      </c>
      <c r="M291" s="1" t="str">
        <f>'Region - Nashik Data'!M277</f>
        <v>Online</v>
      </c>
      <c r="N291" s="1" t="str">
        <f>'Region - Nashik Data'!N277</f>
        <v>Offline</v>
      </c>
      <c r="O291" s="1" t="str">
        <f>'Region - Nashik Data'!O277</f>
        <v>Online</v>
      </c>
      <c r="P291" s="1" t="str">
        <f>'Region - Nashik Data'!P277</f>
        <v>Fully Completed</v>
      </c>
      <c r="Q291" s="1">
        <f>'Region - Nashik Data'!Q277</f>
        <v>0</v>
      </c>
      <c r="R291" s="1">
        <f>'Region - Nashik Data'!R277</f>
        <v>0</v>
      </c>
      <c r="S291" s="1">
        <f>'Region - Nashik Data'!S277</f>
        <v>1</v>
      </c>
      <c r="T291" s="1">
        <f>'Region - Nashik Data'!T277</f>
        <v>0</v>
      </c>
      <c r="U291" s="1">
        <f>'Region - Nashik Data'!U277</f>
        <v>0</v>
      </c>
      <c r="V291" s="1">
        <f>'Region - Nashik Data'!V277</f>
        <v>0</v>
      </c>
    </row>
    <row r="292" spans="1:22" ht="16" x14ac:dyDescent="0.4">
      <c r="A292" s="1">
        <f>'Region - Nashik Data'!A278</f>
        <v>277</v>
      </c>
      <c r="B292" s="1" t="str">
        <f>'Region - Nashik Data'!B278</f>
        <v>Nashik</v>
      </c>
      <c r="C292" s="1" t="str">
        <f>'Region - Nashik Data'!C278</f>
        <v>W M Nashik</v>
      </c>
      <c r="D292" s="1" t="str">
        <f>'Region - Nashik Data'!D278</f>
        <v>Malegaon</v>
      </c>
      <c r="E292" s="1" t="str">
        <f>'Region - Nashik Data'!E278</f>
        <v>Chandwad</v>
      </c>
      <c r="F292" s="1" t="str">
        <f>'Region - Nashik Data'!F278</f>
        <v>20086730</v>
      </c>
      <c r="G292" s="1" t="str">
        <f>'Region - Nashik Data'!G278</f>
        <v>Retro.Chandwad and WSS 44 villages. Ta. Chandwad</v>
      </c>
      <c r="H292" s="1" t="str">
        <f>'Region - Nashik Data'!H278</f>
        <v>Koltek</v>
      </c>
      <c r="I292" s="1" t="str">
        <f>'Region - Nashik Data'!I278</f>
        <v>Existing 0.55 LL ESR</v>
      </c>
      <c r="J292" s="1" t="str">
        <f>'Region - Nashik Data'!J278</f>
        <v>Connected</v>
      </c>
      <c r="K292" s="1" t="str">
        <f>'Region - Nashik Data'!K278</f>
        <v>Connected</v>
      </c>
      <c r="L292" s="1" t="str">
        <f>'Region - Nashik Data'!L278</f>
        <v>Connected</v>
      </c>
      <c r="M292" s="1" t="str">
        <f>'Region - Nashik Data'!M278</f>
        <v>Online</v>
      </c>
      <c r="N292" s="1" t="str">
        <f>'Region - Nashik Data'!N278</f>
        <v>Offline</v>
      </c>
      <c r="O292" s="1" t="str">
        <f>'Region - Nashik Data'!O278</f>
        <v>Online</v>
      </c>
      <c r="P292" s="1" t="str">
        <f>'Region - Nashik Data'!P278</f>
        <v>Fully Completed</v>
      </c>
      <c r="Q292" s="1">
        <f>'Region - Nashik Data'!Q278</f>
        <v>0</v>
      </c>
      <c r="R292" s="1">
        <f>'Region - Nashik Data'!R278</f>
        <v>0</v>
      </c>
      <c r="S292" s="1">
        <f>'Region - Nashik Data'!S278</f>
        <v>0</v>
      </c>
      <c r="T292" s="1">
        <f>'Region - Nashik Data'!T278</f>
        <v>1</v>
      </c>
      <c r="U292" s="1">
        <f>'Region - Nashik Data'!U278</f>
        <v>0</v>
      </c>
      <c r="V292" s="1">
        <f>'Region - Nashik Data'!V278</f>
        <v>0</v>
      </c>
    </row>
    <row r="293" spans="1:22" ht="16" x14ac:dyDescent="0.4">
      <c r="A293" s="1">
        <f>'Region - Nashik Data'!A279</f>
        <v>278</v>
      </c>
      <c r="B293" s="1" t="str">
        <f>'Region - Nashik Data'!B279</f>
        <v>Nashik</v>
      </c>
      <c r="C293" s="1" t="str">
        <f>'Region - Nashik Data'!C279</f>
        <v>Nashik</v>
      </c>
      <c r="D293" s="1" t="str">
        <f>'Region - Nashik Data'!D279</f>
        <v>Malegaon</v>
      </c>
      <c r="E293" s="1" t="str">
        <f>'Region - Nashik Data'!E279</f>
        <v>Malegaon</v>
      </c>
      <c r="F293" s="1" t="str">
        <f>'Region - Nashik Data'!F279</f>
        <v>20037448</v>
      </c>
      <c r="G293" s="1" t="str">
        <f>'Region - Nashik Data'!G279</f>
        <v>78 villages in Nandgaon, Malegaon and Deola talukas</v>
      </c>
      <c r="H293" s="1" t="str">
        <f>'Region - Nashik Data'!H279</f>
        <v>Babhulwadi</v>
      </c>
      <c r="I293" s="1" t="str">
        <f>'Region - Nashik Data'!I279</f>
        <v>Existing 0.50 LL ESR</v>
      </c>
      <c r="J293" s="1" t="str">
        <f>'Region - Nashik Data'!J279</f>
        <v>Connected</v>
      </c>
      <c r="K293" s="1" t="str">
        <f>'Region - Nashik Data'!K279</f>
        <v>Connected</v>
      </c>
      <c r="L293" s="1" t="str">
        <f>'Region - Nashik Data'!L279</f>
        <v>Connected</v>
      </c>
      <c r="M293" s="1" t="str">
        <f>'Region - Nashik Data'!M279</f>
        <v>Online</v>
      </c>
      <c r="N293" s="1" t="str">
        <f>'Region - Nashik Data'!N279</f>
        <v>Online</v>
      </c>
      <c r="O293" s="1" t="str">
        <f>'Region - Nashik Data'!O279</f>
        <v>Online</v>
      </c>
      <c r="P293" s="1" t="str">
        <f>'Region - Nashik Data'!P279</f>
        <v>Fully Completed</v>
      </c>
      <c r="Q293" s="1">
        <f>'Region - Nashik Data'!Q279</f>
        <v>0</v>
      </c>
      <c r="R293" s="1">
        <f>'Region - Nashik Data'!R279</f>
        <v>0</v>
      </c>
      <c r="S293" s="1">
        <f>'Region - Nashik Data'!S279</f>
        <v>0</v>
      </c>
      <c r="T293" s="1">
        <f>'Region - Nashik Data'!T279</f>
        <v>0</v>
      </c>
      <c r="U293" s="1">
        <f>'Region - Nashik Data'!U279</f>
        <v>0</v>
      </c>
      <c r="V293" s="1">
        <f>'Region - Nashik Data'!V279</f>
        <v>0</v>
      </c>
    </row>
    <row r="294" spans="1:22" ht="16" x14ac:dyDescent="0.4">
      <c r="A294" s="1">
        <f>'Region - Nashik Data'!A280</f>
        <v>279</v>
      </c>
      <c r="B294" s="1" t="str">
        <f>'Region - Nashik Data'!B280</f>
        <v>Nashik</v>
      </c>
      <c r="C294" s="1" t="str">
        <f>'Region - Nashik Data'!C280</f>
        <v>Nashik</v>
      </c>
      <c r="D294" s="1" t="str">
        <f>'Region - Nashik Data'!D280</f>
        <v>Malegaon</v>
      </c>
      <c r="E294" s="1" t="str">
        <f>'Region - Nashik Data'!E280</f>
        <v>Nandgaon</v>
      </c>
      <c r="F294" s="1" t="str">
        <f>'Region - Nashik Data'!F280</f>
        <v>20037448</v>
      </c>
      <c r="G294" s="1" t="str">
        <f>'Region - Nashik Data'!G280</f>
        <v>78 villages in Nandgaon, Malegaon and Deola talukas</v>
      </c>
      <c r="H294" s="1" t="str">
        <f>'Region - Nashik Data'!H280</f>
        <v>Yesgaon Kh</v>
      </c>
      <c r="I294" s="1" t="str">
        <f>'Region - Nashik Data'!I280</f>
        <v>Existing 0.50 LL ESR</v>
      </c>
      <c r="J294" s="1" t="str">
        <f>'Region - Nashik Data'!J280</f>
        <v>Connected</v>
      </c>
      <c r="K294" s="1" t="str">
        <f>'Region - Nashik Data'!K280</f>
        <v>Connected</v>
      </c>
      <c r="L294" s="1" t="str">
        <f>'Region - Nashik Data'!L280</f>
        <v>Connected</v>
      </c>
      <c r="M294" s="1" t="str">
        <f>'Region - Nashik Data'!M280</f>
        <v>Online</v>
      </c>
      <c r="N294" s="1" t="str">
        <f>'Region - Nashik Data'!N280</f>
        <v>Online</v>
      </c>
      <c r="O294" s="1" t="str">
        <f>'Region - Nashik Data'!O280</f>
        <v>Online</v>
      </c>
      <c r="P294" s="1" t="str">
        <f>'Region - Nashik Data'!P280</f>
        <v>Fully Completed</v>
      </c>
      <c r="Q294" s="1">
        <f>'Region - Nashik Data'!Q280</f>
        <v>0</v>
      </c>
      <c r="R294" s="1">
        <f>'Region - Nashik Data'!R280</f>
        <v>0</v>
      </c>
      <c r="S294" s="1">
        <f>'Region - Nashik Data'!S280</f>
        <v>0</v>
      </c>
      <c r="T294" s="1">
        <f>'Region - Nashik Data'!T280</f>
        <v>0</v>
      </c>
      <c r="U294" s="1">
        <f>'Region - Nashik Data'!U280</f>
        <v>0</v>
      </c>
      <c r="V294" s="1">
        <f>'Region - Nashik Data'!V280</f>
        <v>0</v>
      </c>
    </row>
    <row r="295" spans="1:22" ht="16" x14ac:dyDescent="0.4">
      <c r="A295" s="1">
        <f>'Region - Nashik Data'!A281</f>
        <v>280</v>
      </c>
      <c r="B295" s="1" t="str">
        <f>'Region - Nashik Data'!B281</f>
        <v>Nashik</v>
      </c>
      <c r="C295" s="1" t="str">
        <f>'Region - Nashik Data'!C281</f>
        <v>W M Nashik</v>
      </c>
      <c r="D295" s="1" t="str">
        <f>'Region - Nashik Data'!D281</f>
        <v>W.M.Nashik</v>
      </c>
      <c r="E295" s="1" t="str">
        <f>'Region - Nashik Data'!E281</f>
        <v>Dindori</v>
      </c>
      <c r="F295" s="1" t="str">
        <f>'Region - Nashik Data'!F281</f>
        <v>20039676</v>
      </c>
      <c r="G295" s="1" t="str">
        <f>'Region - Nashik Data'!G281</f>
        <v>Mulane &amp; 3Villages RRWSS Tal. Dindori</v>
      </c>
      <c r="H295" s="1" t="str">
        <f>'Region - Nashik Data'!H281</f>
        <v>Babapur</v>
      </c>
      <c r="I295" s="1" t="str">
        <f>'Region - Nashik Data'!I281</f>
        <v>Proposed 0.20 LL ESR</v>
      </c>
      <c r="J295" s="1" t="str">
        <f>'Region - Nashik Data'!J281</f>
        <v>Connected</v>
      </c>
      <c r="K295" s="1" t="str">
        <f>'Region - Nashik Data'!K281</f>
        <v>Connected</v>
      </c>
      <c r="L295" s="1" t="str">
        <f>'Region - Nashik Data'!L281</f>
        <v>Connected</v>
      </c>
      <c r="M295" s="1" t="str">
        <f>'Region - Nashik Data'!M281</f>
        <v>Online</v>
      </c>
      <c r="N295" s="1" t="str">
        <f>'Region - Nashik Data'!N281</f>
        <v>Offline</v>
      </c>
      <c r="O295" s="1" t="str">
        <f>'Region - Nashik Data'!O281</f>
        <v>Online</v>
      </c>
      <c r="P295" s="1" t="str">
        <f>'Region - Nashik Data'!P281</f>
        <v>Fully Completed</v>
      </c>
      <c r="Q295" s="1">
        <f>'Region - Nashik Data'!Q281</f>
        <v>0</v>
      </c>
      <c r="R295" s="1">
        <f>'Region - Nashik Data'!R281</f>
        <v>0</v>
      </c>
      <c r="S295" s="1">
        <f>'Region - Nashik Data'!S281</f>
        <v>0</v>
      </c>
      <c r="T295" s="1">
        <f>'Region - Nashik Data'!T281</f>
        <v>1</v>
      </c>
      <c r="U295" s="1">
        <f>'Region - Nashik Data'!U281</f>
        <v>0</v>
      </c>
      <c r="V295" s="1">
        <f>'Region - Nashik Data'!V281</f>
        <v>0</v>
      </c>
    </row>
    <row r="296" spans="1:22" ht="16" x14ac:dyDescent="0.4">
      <c r="A296" s="1">
        <f>'Region - Nashik Data'!A282</f>
        <v>281</v>
      </c>
      <c r="B296" s="1" t="str">
        <f>'Region - Nashik Data'!B282</f>
        <v>Jalgaon</v>
      </c>
      <c r="C296" s="1" t="str">
        <f>'Region - Nashik Data'!C282</f>
        <v>Jalgaon</v>
      </c>
      <c r="D296" s="1" t="str">
        <f>'Region - Nashik Data'!D282</f>
        <v>Erandol</v>
      </c>
      <c r="E296" s="1" t="str">
        <f>'Region - Nashik Data'!E282</f>
        <v>Chalisgaon</v>
      </c>
      <c r="F296" s="1" t="str">
        <f>'Region - Nashik Data'!F282</f>
        <v>20053796</v>
      </c>
      <c r="G296" s="1" t="str">
        <f>'Region - Nashik Data'!G282</f>
        <v>Dondigar-Rohini &amp; 15 Villages WSS</v>
      </c>
      <c r="H296" s="1" t="str">
        <f>'Region - Nashik Data'!H282</f>
        <v>Khadki Bk.</v>
      </c>
      <c r="I296" s="1" t="str">
        <f>'Region - Nashik Data'!I282</f>
        <v>Existing 0.50 LL ESR-1</v>
      </c>
      <c r="J296" s="1" t="str">
        <f>'Region - Nashik Data'!J282</f>
        <v>Connected</v>
      </c>
      <c r="K296" s="1" t="str">
        <f>'Region - Nashik Data'!K282</f>
        <v>Connected</v>
      </c>
      <c r="L296" s="1" t="str">
        <f>'Region - Nashik Data'!L282</f>
        <v>Connected</v>
      </c>
      <c r="M296" s="1" t="str">
        <f>'Region - Nashik Data'!M282</f>
        <v>Offline</v>
      </c>
      <c r="N296" s="1" t="str">
        <f>'Region - Nashik Data'!N282</f>
        <v>Offline</v>
      </c>
      <c r="O296" s="1" t="str">
        <f>'Region - Nashik Data'!O282</f>
        <v>Online</v>
      </c>
      <c r="P296" s="1" t="str">
        <f>'Region - Nashik Data'!P282</f>
        <v>Fully Completed</v>
      </c>
      <c r="Q296" s="1">
        <f>'Region - Nashik Data'!Q282</f>
        <v>0</v>
      </c>
      <c r="R296" s="1">
        <f>'Region - Nashik Data'!R282</f>
        <v>0</v>
      </c>
      <c r="S296" s="1">
        <f>'Region - Nashik Data'!S282</f>
        <v>0</v>
      </c>
      <c r="T296" s="1">
        <f>'Region - Nashik Data'!T282</f>
        <v>1</v>
      </c>
      <c r="U296" s="1">
        <f>'Region - Nashik Data'!U282</f>
        <v>0</v>
      </c>
      <c r="V296" s="1">
        <f>'Region - Nashik Data'!V282</f>
        <v>0</v>
      </c>
    </row>
    <row r="297" spans="1:22" ht="16" x14ac:dyDescent="0.4">
      <c r="A297" s="1">
        <f>'Region - Nashik Data'!A283</f>
        <v>282</v>
      </c>
      <c r="B297" s="1" t="str">
        <f>'Region - Nashik Data'!B283</f>
        <v>Nashik</v>
      </c>
      <c r="C297" s="1" t="str">
        <f>'Region - Nashik Data'!C283</f>
        <v>Nashik</v>
      </c>
      <c r="D297" s="1" t="str">
        <f>'Region - Nashik Data'!D283</f>
        <v>Sinnar</v>
      </c>
      <c r="E297" s="1" t="str">
        <f>'Region - Nashik Data'!E283</f>
        <v>Sinnar</v>
      </c>
      <c r="F297" s="1" t="str">
        <f>'Region - Nashik Data'!F283</f>
        <v>20019176</v>
      </c>
      <c r="G297" s="1" t="str">
        <f>'Region - Nashik Data'!G283</f>
        <v>Retro. Bargaonpimpri &amp; 6 VRWSS  Tal Sinnar</v>
      </c>
      <c r="H297" s="1" t="str">
        <f>'Region - Nashik Data'!H283</f>
        <v>Hiwargaon</v>
      </c>
      <c r="I297" s="1" t="str">
        <f>'Region - Nashik Data'!I283</f>
        <v>Existing 0.20 LL ESR-2</v>
      </c>
      <c r="J297" s="1" t="str">
        <f>'Region - Nashik Data'!J283</f>
        <v>Connected</v>
      </c>
      <c r="K297" s="1" t="str">
        <f>'Region - Nashik Data'!K283</f>
        <v>Not</v>
      </c>
      <c r="L297" s="1" t="str">
        <f>'Region - Nashik Data'!L283</f>
        <v>Not</v>
      </c>
      <c r="M297" s="1" t="str">
        <f>'Region - Nashik Data'!M283</f>
        <v>Offline</v>
      </c>
      <c r="N297" s="1" t="str">
        <f>'Region - Nashik Data'!N283</f>
        <v>N/A</v>
      </c>
      <c r="O297" s="1" t="str">
        <f>'Region - Nashik Data'!O283</f>
        <v>N/A</v>
      </c>
      <c r="P297" s="1" t="str">
        <f>'Region - Nashik Data'!P283</f>
        <v>In Progress</v>
      </c>
      <c r="Q297" s="1">
        <f>'Region - Nashik Data'!Q283</f>
        <v>0</v>
      </c>
      <c r="R297" s="1">
        <f>'Region - Nashik Data'!R283</f>
        <v>1</v>
      </c>
      <c r="S297" s="1">
        <f>'Region - Nashik Data'!S283</f>
        <v>0</v>
      </c>
      <c r="T297" s="1">
        <f>'Region - Nashik Data'!T283</f>
        <v>0</v>
      </c>
      <c r="U297" s="1">
        <f>'Region - Nashik Data'!U283</f>
        <v>0</v>
      </c>
      <c r="V297" s="1">
        <f>'Region - Nashik Data'!V283</f>
        <v>0</v>
      </c>
    </row>
  </sheetData>
  <mergeCells count="10">
    <mergeCell ref="N8:Q8"/>
    <mergeCell ref="N9:Q9"/>
    <mergeCell ref="N10:Q10"/>
    <mergeCell ref="N11:Q11"/>
    <mergeCell ref="N12:Q12"/>
    <mergeCell ref="A2:V2"/>
    <mergeCell ref="A4:V4"/>
    <mergeCell ref="D6:K6"/>
    <mergeCell ref="M6:Q6"/>
    <mergeCell ref="N7:Q7"/>
  </mergeCells>
  <conditionalFormatting sqref="A16:V297 X16:XFD46">
    <cfRule type="containsText" dxfId="159" priority="19" operator="containsText" text="Connected">
      <formula>NOT(ISERROR(SEARCH("Connected",A16)))</formula>
    </cfRule>
  </conditionalFormatting>
  <conditionalFormatting sqref="D6">
    <cfRule type="containsText" dxfId="158" priority="5" operator="containsText" text="Connected">
      <formula>NOT(ISERROR(SEARCH("Connected",D6)))</formula>
    </cfRule>
    <cfRule type="containsText" dxfId="157" priority="6" operator="containsText" text="Fully Completed">
      <formula>NOT(ISERROR(SEARCH("Fully Completed",D6)))</formula>
    </cfRule>
    <cfRule type="containsText" dxfId="156" priority="7" operator="containsText" text="In Progress">
      <formula>NOT(ISERROR(SEARCH("In Progress",D6)))</formula>
    </cfRule>
    <cfRule type="containsText" dxfId="155" priority="8" operator="containsText" text="Online">
      <formula>NOT(ISERROR(SEARCH("Online",D6)))</formula>
    </cfRule>
  </conditionalFormatting>
  <conditionalFormatting sqref="D11:K11 E12:E13 J12:K13">
    <cfRule type="containsText" dxfId="154" priority="9" operator="containsText" text="Connected">
      <formula>NOT(ISERROR(SEARCH("Connected",D11)))</formula>
    </cfRule>
    <cfRule type="containsText" dxfId="153" priority="10" operator="containsText" text="Fully Completed">
      <formula>NOT(ISERROR(SEARCH("Fully Completed",D11)))</formula>
    </cfRule>
    <cfRule type="containsText" dxfId="152" priority="11" operator="containsText" text="In Progress">
      <formula>NOT(ISERROR(SEARCH("In Progress",D11)))</formula>
    </cfRule>
    <cfRule type="containsText" dxfId="151" priority="12" operator="containsText" text="Online">
      <formula>NOT(ISERROR(SEARCH("Online",D11)))</formula>
    </cfRule>
  </conditionalFormatting>
  <conditionalFormatting sqref="M6:M12">
    <cfRule type="containsText" dxfId="150" priority="1" operator="containsText" text="Connected">
      <formula>NOT(ISERROR(SEARCH("Connected",M6)))</formula>
    </cfRule>
    <cfRule type="containsText" dxfId="149" priority="2" operator="containsText" text="Fully Completed">
      <formula>NOT(ISERROR(SEARCH("Fully Completed",M6)))</formula>
    </cfRule>
    <cfRule type="containsText" dxfId="148" priority="3" operator="containsText" text="In Progress">
      <formula>NOT(ISERROR(SEARCH("In Progress",M6)))</formula>
    </cfRule>
    <cfRule type="containsText" dxfId="147" priority="4" operator="containsText" text="Online">
      <formula>NOT(ISERROR(SEARCH("Online",M6)))</formula>
    </cfRule>
  </conditionalFormatting>
  <conditionalFormatting sqref="Q16:Q297 S16:S297 U16:U297">
    <cfRule type="containsText" dxfId="146" priority="17" operator="containsText" text="1">
      <formula>NOT(ISERROR(SEARCH("1",Q16)))</formula>
    </cfRule>
  </conditionalFormatting>
  <conditionalFormatting sqref="R16:R297 T16:T297 V16:V297">
    <cfRule type="containsText" dxfId="145" priority="18" operator="containsText" text="1">
      <formula>NOT(ISERROR(SEARCH("1",R16)))</formula>
    </cfRule>
  </conditionalFormatting>
  <conditionalFormatting sqref="W47:XFD297 A298:XFD1048576">
    <cfRule type="containsText" dxfId="144" priority="13" operator="containsText" text="Connected">
      <formula>NOT(ISERROR(SEARCH("Connected",A47)))</formula>
    </cfRule>
    <cfRule type="containsText" dxfId="143" priority="14" operator="containsText" text="Fully Completed">
      <formula>NOT(ISERROR(SEARCH("Fully Completed",A47)))</formula>
    </cfRule>
    <cfRule type="containsText" dxfId="142" priority="15" operator="containsText" text="In Progress">
      <formula>NOT(ISERROR(SEARCH("In Progress",A47)))</formula>
    </cfRule>
    <cfRule type="containsText" dxfId="141" priority="16" operator="containsText" text="Online">
      <formula>NOT(ISERROR(SEARCH("Online",A47)))</formula>
    </cfRule>
  </conditionalFormatting>
  <conditionalFormatting sqref="X16:XFD46 A16:V297">
    <cfRule type="containsText" dxfId="140" priority="20" operator="containsText" text="Fully Completed">
      <formula>NOT(ISERROR(SEARCH("Fully Completed",A16)))</formula>
    </cfRule>
    <cfRule type="containsText" dxfId="139" priority="21" operator="containsText" text="In Progress">
      <formula>NOT(ISERROR(SEARCH("In Progress",A16)))</formula>
    </cfRule>
    <cfRule type="containsText" dxfId="138" priority="22" operator="containsText" text="Online">
      <formula>NOT(ISERROR(SEARCH("Online",A16)))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2FA9-D2A9-4130-B32B-3FB48FBD6DD8}">
  <dimension ref="A1:ALH283"/>
  <sheetViews>
    <sheetView topLeftCell="A268" zoomScale="55" zoomScaleNormal="55" workbookViewId="0">
      <selection activeCell="G291" sqref="A1:XFD1048576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12.6328125" bestFit="1" customWidth="1"/>
    <col min="7" max="7" width="44.08984375" customWidth="1"/>
    <col min="8" max="8" width="19.6328125" bestFit="1" customWidth="1"/>
    <col min="9" max="9" width="29.5429687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2.81640625" bestFit="1" customWidth="1"/>
    <col min="17" max="17" width="13.453125" bestFit="1" customWidth="1"/>
    <col min="18" max="18" width="10.6328125" bestFit="1" customWidth="1"/>
    <col min="19" max="19" width="13.453125" bestFit="1" customWidth="1"/>
    <col min="20" max="20" width="11" bestFit="1" customWidth="1"/>
    <col min="21" max="22" width="14.81640625" bestFit="1" customWidth="1"/>
    <col min="996" max="996" width="181.453125" bestFit="1" customWidth="1"/>
  </cols>
  <sheetData>
    <row r="1" spans="1:996" ht="48" x14ac:dyDescent="0.4">
      <c r="A1" s="2" t="s">
        <v>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Y1">
        <v>3000</v>
      </c>
      <c r="ALH1" s="14" t="s">
        <v>1</v>
      </c>
    </row>
    <row r="2" spans="1:996" ht="16" x14ac:dyDescent="0.4">
      <c r="A2" s="1">
        <v>1</v>
      </c>
      <c r="B2" s="1" t="s">
        <v>1602</v>
      </c>
      <c r="C2" s="1" t="s">
        <v>1602</v>
      </c>
      <c r="D2" s="1" t="s">
        <v>1603</v>
      </c>
      <c r="E2" s="1" t="s">
        <v>1604</v>
      </c>
      <c r="F2" s="1" t="s">
        <v>1605</v>
      </c>
      <c r="G2" s="1" t="s">
        <v>1606</v>
      </c>
      <c r="H2" s="1" t="s">
        <v>1607</v>
      </c>
      <c r="I2" s="1" t="s">
        <v>1398</v>
      </c>
      <c r="J2" s="1" t="s">
        <v>51</v>
      </c>
      <c r="K2" s="1" t="s">
        <v>51</v>
      </c>
      <c r="L2" s="1" t="s">
        <v>51</v>
      </c>
      <c r="M2" s="1" t="s">
        <v>38</v>
      </c>
      <c r="N2" s="1" t="s">
        <v>38</v>
      </c>
      <c r="O2" s="1" t="s">
        <v>38</v>
      </c>
      <c r="P2" s="1" t="s">
        <v>40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Y2">
        <v>9</v>
      </c>
    </row>
    <row r="3" spans="1:996" ht="16" x14ac:dyDescent="0.4">
      <c r="A3" s="1">
        <v>2</v>
      </c>
      <c r="B3" s="1" t="s">
        <v>89</v>
      </c>
      <c r="C3" s="1" t="s">
        <v>89</v>
      </c>
      <c r="D3" s="1" t="s">
        <v>1608</v>
      </c>
      <c r="E3" s="1" t="s">
        <v>1609</v>
      </c>
      <c r="F3" s="1" t="s">
        <v>1610</v>
      </c>
      <c r="G3" s="1" t="s">
        <v>1611</v>
      </c>
      <c r="H3" s="1" t="s">
        <v>1521</v>
      </c>
      <c r="I3" s="1" t="s">
        <v>1301</v>
      </c>
      <c r="J3" s="1" t="s">
        <v>51</v>
      </c>
      <c r="K3" s="1" t="s">
        <v>51</v>
      </c>
      <c r="L3" s="1" t="s">
        <v>51</v>
      </c>
      <c r="M3" s="1" t="s">
        <v>38</v>
      </c>
      <c r="N3" s="1" t="s">
        <v>38</v>
      </c>
      <c r="O3" s="1" t="s">
        <v>38</v>
      </c>
      <c r="P3" s="1" t="s">
        <v>40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Y3">
        <v>30</v>
      </c>
    </row>
    <row r="4" spans="1:996" ht="16" x14ac:dyDescent="0.4">
      <c r="A4" s="1">
        <v>3</v>
      </c>
      <c r="B4" s="1" t="s">
        <v>89</v>
      </c>
      <c r="C4" s="1" t="s">
        <v>1612</v>
      </c>
      <c r="D4" s="1" t="s">
        <v>1608</v>
      </c>
      <c r="E4" s="1" t="s">
        <v>1613</v>
      </c>
      <c r="F4" s="1" t="s">
        <v>1614</v>
      </c>
      <c r="G4" s="1" t="s">
        <v>1615</v>
      </c>
      <c r="H4" s="1" t="s">
        <v>1616</v>
      </c>
      <c r="I4" s="1" t="s">
        <v>1301</v>
      </c>
      <c r="J4" s="1" t="s">
        <v>51</v>
      </c>
      <c r="K4" s="1" t="s">
        <v>51</v>
      </c>
      <c r="L4" s="1" t="s">
        <v>51</v>
      </c>
      <c r="M4" s="1" t="s">
        <v>38</v>
      </c>
      <c r="N4" s="1" t="s">
        <v>39</v>
      </c>
      <c r="O4" s="1" t="s">
        <v>38</v>
      </c>
      <c r="P4" s="1" t="s">
        <v>40</v>
      </c>
      <c r="Q4" s="13">
        <v>0</v>
      </c>
      <c r="R4" s="13">
        <v>0</v>
      </c>
      <c r="S4" s="13">
        <v>0</v>
      </c>
      <c r="T4" s="13">
        <v>1</v>
      </c>
      <c r="U4" s="13">
        <v>0</v>
      </c>
      <c r="V4" s="13">
        <v>0</v>
      </c>
      <c r="Y4">
        <v>2961</v>
      </c>
    </row>
    <row r="5" spans="1:996" ht="16" x14ac:dyDescent="0.4">
      <c r="A5" s="1">
        <v>4</v>
      </c>
      <c r="B5" s="1" t="s">
        <v>89</v>
      </c>
      <c r="C5" s="1" t="s">
        <v>89</v>
      </c>
      <c r="D5" s="1" t="s">
        <v>1608</v>
      </c>
      <c r="E5" s="1" t="s">
        <v>1608</v>
      </c>
      <c r="F5" s="1" t="s">
        <v>1610</v>
      </c>
      <c r="G5" s="1" t="s">
        <v>1611</v>
      </c>
      <c r="H5" s="1" t="s">
        <v>1602</v>
      </c>
      <c r="I5" s="1" t="s">
        <v>1353</v>
      </c>
      <c r="J5" s="1" t="s">
        <v>51</v>
      </c>
      <c r="K5" s="1" t="s">
        <v>52</v>
      </c>
      <c r="L5" s="1" t="s">
        <v>51</v>
      </c>
      <c r="M5" s="1" t="s">
        <v>38</v>
      </c>
      <c r="N5" s="1" t="s">
        <v>1173</v>
      </c>
      <c r="O5" s="1" t="s">
        <v>38</v>
      </c>
      <c r="P5" s="1" t="s">
        <v>41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</row>
    <row r="6" spans="1:996" ht="16" x14ac:dyDescent="0.4">
      <c r="A6" s="1">
        <v>5</v>
      </c>
      <c r="B6" s="1" t="s">
        <v>1617</v>
      </c>
      <c r="C6" s="1" t="s">
        <v>1617</v>
      </c>
      <c r="D6" s="1" t="s">
        <v>1618</v>
      </c>
      <c r="E6" s="1" t="s">
        <v>1619</v>
      </c>
      <c r="F6" s="1" t="s">
        <v>1620</v>
      </c>
      <c r="G6" s="1" t="s">
        <v>1621</v>
      </c>
      <c r="H6" s="1" t="s">
        <v>1622</v>
      </c>
      <c r="I6" s="1" t="s">
        <v>1623</v>
      </c>
      <c r="J6" s="1" t="s">
        <v>51</v>
      </c>
      <c r="K6" s="1" t="s">
        <v>52</v>
      </c>
      <c r="L6" s="1" t="s">
        <v>51</v>
      </c>
      <c r="M6" s="1" t="s">
        <v>39</v>
      </c>
      <c r="N6" s="1" t="s">
        <v>1173</v>
      </c>
      <c r="O6" s="1" t="s">
        <v>38</v>
      </c>
      <c r="P6" s="1" t="s">
        <v>41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</row>
    <row r="7" spans="1:996" ht="15.65" customHeight="1" x14ac:dyDescent="0.4">
      <c r="A7" s="1">
        <v>6</v>
      </c>
      <c r="B7" s="1" t="s">
        <v>1602</v>
      </c>
      <c r="C7" s="1" t="s">
        <v>1602</v>
      </c>
      <c r="D7" s="1" t="s">
        <v>1603</v>
      </c>
      <c r="E7" s="1" t="s">
        <v>1624</v>
      </c>
      <c r="F7" s="1" t="s">
        <v>1625</v>
      </c>
      <c r="G7" s="1" t="s">
        <v>1626</v>
      </c>
      <c r="H7" s="1" t="s">
        <v>1627</v>
      </c>
      <c r="I7" s="1" t="s">
        <v>1628</v>
      </c>
      <c r="J7" s="1" t="s">
        <v>52</v>
      </c>
      <c r="K7" s="1" t="s">
        <v>52</v>
      </c>
      <c r="L7" s="1" t="s">
        <v>51</v>
      </c>
      <c r="M7" s="1" t="s">
        <v>1173</v>
      </c>
      <c r="N7" s="1" t="s">
        <v>1173</v>
      </c>
      <c r="O7" s="1" t="s">
        <v>38</v>
      </c>
      <c r="P7" s="1" t="s">
        <v>41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</row>
    <row r="8" spans="1:996" s="16" customFormat="1" ht="16" x14ac:dyDescent="0.4">
      <c r="A8" s="1">
        <v>7</v>
      </c>
      <c r="B8" s="1" t="s">
        <v>1602</v>
      </c>
      <c r="C8" s="1" t="s">
        <v>1602</v>
      </c>
      <c r="D8" s="1" t="s">
        <v>1629</v>
      </c>
      <c r="E8" s="1" t="s">
        <v>1629</v>
      </c>
      <c r="F8" s="1" t="s">
        <v>1630</v>
      </c>
      <c r="G8" s="1" t="s">
        <v>1631</v>
      </c>
      <c r="H8" s="1" t="s">
        <v>1632</v>
      </c>
      <c r="I8" s="1" t="s">
        <v>1457</v>
      </c>
      <c r="J8" s="1" t="s">
        <v>51</v>
      </c>
      <c r="K8" s="1" t="s">
        <v>51</v>
      </c>
      <c r="L8" s="1" t="s">
        <v>51</v>
      </c>
      <c r="M8" s="1" t="s">
        <v>38</v>
      </c>
      <c r="N8" s="1" t="s">
        <v>38</v>
      </c>
      <c r="O8" s="1" t="s">
        <v>38</v>
      </c>
      <c r="P8" s="1" t="s">
        <v>40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</row>
    <row r="9" spans="1:996" ht="16" x14ac:dyDescent="0.4">
      <c r="A9" s="1">
        <v>8</v>
      </c>
      <c r="B9" s="1" t="s">
        <v>1617</v>
      </c>
      <c r="C9" s="1" t="s">
        <v>1617</v>
      </c>
      <c r="D9" s="1" t="s">
        <v>1617</v>
      </c>
      <c r="E9" s="1" t="s">
        <v>1633</v>
      </c>
      <c r="F9" s="1" t="s">
        <v>1634</v>
      </c>
      <c r="G9" s="1" t="s">
        <v>1635</v>
      </c>
      <c r="H9" s="1" t="s">
        <v>1636</v>
      </c>
      <c r="I9" s="1" t="s">
        <v>1637</v>
      </c>
      <c r="J9" s="1" t="s">
        <v>51</v>
      </c>
      <c r="K9" s="1" t="s">
        <v>52</v>
      </c>
      <c r="L9" s="1" t="s">
        <v>51</v>
      </c>
      <c r="M9" s="1" t="s">
        <v>38</v>
      </c>
      <c r="N9" s="1" t="s">
        <v>1173</v>
      </c>
      <c r="O9" s="1" t="s">
        <v>38</v>
      </c>
      <c r="P9" s="1" t="s">
        <v>41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</row>
    <row r="10" spans="1:996" ht="16" x14ac:dyDescent="0.4">
      <c r="A10" s="1">
        <v>9</v>
      </c>
      <c r="B10" s="1" t="s">
        <v>89</v>
      </c>
      <c r="C10" s="1" t="s">
        <v>1612</v>
      </c>
      <c r="D10" s="1" t="s">
        <v>1608</v>
      </c>
      <c r="E10" s="1" t="s">
        <v>1613</v>
      </c>
      <c r="F10" s="1" t="s">
        <v>1614</v>
      </c>
      <c r="G10" s="1" t="s">
        <v>1615</v>
      </c>
      <c r="H10" s="1" t="s">
        <v>1638</v>
      </c>
      <c r="I10" s="1" t="s">
        <v>1353</v>
      </c>
      <c r="J10" s="1" t="s">
        <v>51</v>
      </c>
      <c r="K10" s="1" t="s">
        <v>51</v>
      </c>
      <c r="L10" s="1" t="s">
        <v>52</v>
      </c>
      <c r="M10" s="1" t="s">
        <v>38</v>
      </c>
      <c r="N10" s="1" t="s">
        <v>39</v>
      </c>
      <c r="O10" s="1" t="s">
        <v>1173</v>
      </c>
      <c r="P10" s="1" t="s">
        <v>41</v>
      </c>
      <c r="Q10" s="13">
        <v>0</v>
      </c>
      <c r="R10" s="13">
        <v>0</v>
      </c>
      <c r="S10" s="13">
        <v>0</v>
      </c>
      <c r="T10" s="13">
        <v>1</v>
      </c>
      <c r="U10" s="13">
        <v>0</v>
      </c>
      <c r="V10" s="13">
        <v>0</v>
      </c>
    </row>
    <row r="11" spans="1:996" ht="16" x14ac:dyDescent="0.4">
      <c r="A11" s="1">
        <v>10</v>
      </c>
      <c r="B11" s="1" t="s">
        <v>89</v>
      </c>
      <c r="C11" s="1" t="s">
        <v>89</v>
      </c>
      <c r="D11" s="1" t="s">
        <v>1639</v>
      </c>
      <c r="E11" s="1" t="s">
        <v>1640</v>
      </c>
      <c r="F11" s="1" t="s">
        <v>1641</v>
      </c>
      <c r="G11" s="1" t="s">
        <v>1642</v>
      </c>
      <c r="H11" s="1" t="s">
        <v>1643</v>
      </c>
      <c r="I11" s="1" t="s">
        <v>1398</v>
      </c>
      <c r="J11" s="1" t="s">
        <v>51</v>
      </c>
      <c r="K11" s="1" t="s">
        <v>51</v>
      </c>
      <c r="L11" s="1" t="s">
        <v>52</v>
      </c>
      <c r="M11" s="1" t="s">
        <v>38</v>
      </c>
      <c r="N11" s="1" t="s">
        <v>39</v>
      </c>
      <c r="O11" s="1" t="s">
        <v>1173</v>
      </c>
      <c r="P11" s="1" t="s">
        <v>41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</row>
    <row r="12" spans="1:996" ht="16" x14ac:dyDescent="0.4">
      <c r="A12" s="1">
        <v>11</v>
      </c>
      <c r="B12" s="1" t="s">
        <v>89</v>
      </c>
      <c r="C12" s="1" t="s">
        <v>89</v>
      </c>
      <c r="D12" s="1" t="s">
        <v>1608</v>
      </c>
      <c r="E12" s="1" t="s">
        <v>1609</v>
      </c>
      <c r="F12" s="1" t="s">
        <v>1610</v>
      </c>
      <c r="G12" s="1" t="s">
        <v>1611</v>
      </c>
      <c r="H12" s="1" t="s">
        <v>1644</v>
      </c>
      <c r="I12" s="1" t="s">
        <v>1301</v>
      </c>
      <c r="J12" s="1" t="s">
        <v>51</v>
      </c>
      <c r="K12" s="1" t="s">
        <v>51</v>
      </c>
      <c r="L12" s="1" t="s">
        <v>51</v>
      </c>
      <c r="M12" s="1" t="s">
        <v>39</v>
      </c>
      <c r="N12" s="1" t="s">
        <v>39</v>
      </c>
      <c r="O12" s="1" t="s">
        <v>38</v>
      </c>
      <c r="P12" s="1" t="s">
        <v>40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</row>
    <row r="13" spans="1:996" ht="16" x14ac:dyDescent="0.4">
      <c r="A13" s="1">
        <v>12</v>
      </c>
      <c r="B13" s="1" t="s">
        <v>89</v>
      </c>
      <c r="C13" s="1" t="s">
        <v>89</v>
      </c>
      <c r="D13" s="1" t="s">
        <v>1639</v>
      </c>
      <c r="E13" s="1" t="s">
        <v>1640</v>
      </c>
      <c r="F13" s="1" t="s">
        <v>1641</v>
      </c>
      <c r="G13" s="1" t="s">
        <v>1642</v>
      </c>
      <c r="H13" s="1" t="s">
        <v>1645</v>
      </c>
      <c r="I13" s="1" t="s">
        <v>1398</v>
      </c>
      <c r="J13" s="1" t="s">
        <v>51</v>
      </c>
      <c r="K13" s="1" t="s">
        <v>52</v>
      </c>
      <c r="L13" s="1" t="s">
        <v>52</v>
      </c>
      <c r="M13" s="1" t="s">
        <v>38</v>
      </c>
      <c r="N13" s="1" t="s">
        <v>1173</v>
      </c>
      <c r="O13" s="1" t="s">
        <v>1173</v>
      </c>
      <c r="P13" s="1" t="s">
        <v>41</v>
      </c>
      <c r="Q13" s="13">
        <v>0</v>
      </c>
      <c r="R13" s="13">
        <v>1</v>
      </c>
      <c r="S13" s="13">
        <v>0</v>
      </c>
      <c r="T13" s="13">
        <v>0</v>
      </c>
      <c r="U13" s="13">
        <v>0</v>
      </c>
      <c r="V13" s="13">
        <v>0</v>
      </c>
    </row>
    <row r="14" spans="1:996" ht="16" x14ac:dyDescent="0.4">
      <c r="A14" s="1">
        <v>13</v>
      </c>
      <c r="B14" s="1" t="s">
        <v>89</v>
      </c>
      <c r="C14" s="1" t="s">
        <v>89</v>
      </c>
      <c r="D14" s="1" t="s">
        <v>1639</v>
      </c>
      <c r="E14" s="1" t="s">
        <v>1646</v>
      </c>
      <c r="F14" s="1" t="s">
        <v>1647</v>
      </c>
      <c r="G14" s="1" t="s">
        <v>1648</v>
      </c>
      <c r="H14" s="1" t="s">
        <v>1649</v>
      </c>
      <c r="I14" s="1" t="s">
        <v>1650</v>
      </c>
      <c r="J14" s="1" t="s">
        <v>51</v>
      </c>
      <c r="K14" s="1" t="s">
        <v>51</v>
      </c>
      <c r="L14" s="1" t="s">
        <v>52</v>
      </c>
      <c r="M14" s="1" t="s">
        <v>38</v>
      </c>
      <c r="N14" s="1" t="s">
        <v>38</v>
      </c>
      <c r="O14" s="1" t="s">
        <v>1173</v>
      </c>
      <c r="P14" s="1" t="s">
        <v>41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</row>
    <row r="15" spans="1:996" ht="16" x14ac:dyDescent="0.4">
      <c r="A15" s="1">
        <v>14</v>
      </c>
      <c r="B15" s="1" t="s">
        <v>1617</v>
      </c>
      <c r="C15" s="1" t="s">
        <v>1651</v>
      </c>
      <c r="D15" s="1" t="s">
        <v>1652</v>
      </c>
      <c r="E15" s="1" t="s">
        <v>1653</v>
      </c>
      <c r="F15" s="1" t="s">
        <v>1654</v>
      </c>
      <c r="G15" s="1" t="s">
        <v>1655</v>
      </c>
      <c r="H15" s="1" t="s">
        <v>1656</v>
      </c>
      <c r="I15" s="1" t="s">
        <v>1418</v>
      </c>
      <c r="J15" s="1" t="s">
        <v>51</v>
      </c>
      <c r="K15" s="1" t="s">
        <v>52</v>
      </c>
      <c r="L15" s="1" t="s">
        <v>51</v>
      </c>
      <c r="M15" s="1" t="s">
        <v>39</v>
      </c>
      <c r="N15" s="1" t="s">
        <v>1173</v>
      </c>
      <c r="O15" s="1" t="s">
        <v>39</v>
      </c>
      <c r="P15" s="1" t="s">
        <v>41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1</v>
      </c>
    </row>
    <row r="16" spans="1:996" ht="16" x14ac:dyDescent="0.4">
      <c r="A16" s="1">
        <v>15</v>
      </c>
      <c r="B16" s="1" t="s">
        <v>89</v>
      </c>
      <c r="C16" s="1" t="s">
        <v>89</v>
      </c>
      <c r="D16" s="1" t="s">
        <v>1657</v>
      </c>
      <c r="E16" s="1" t="s">
        <v>1657</v>
      </c>
      <c r="F16" s="1" t="s">
        <v>1658</v>
      </c>
      <c r="G16" s="1" t="s">
        <v>1659</v>
      </c>
      <c r="H16" s="1" t="s">
        <v>1660</v>
      </c>
      <c r="I16" s="1" t="s">
        <v>1301</v>
      </c>
      <c r="J16" s="1" t="s">
        <v>52</v>
      </c>
      <c r="K16" s="1" t="s">
        <v>51</v>
      </c>
      <c r="L16" s="1" t="s">
        <v>51</v>
      </c>
      <c r="M16" s="1" t="s">
        <v>1173</v>
      </c>
      <c r="N16" s="1" t="s">
        <v>39</v>
      </c>
      <c r="O16" s="1" t="s">
        <v>39</v>
      </c>
      <c r="P16" s="1" t="s">
        <v>41</v>
      </c>
      <c r="Q16" s="13">
        <v>0</v>
      </c>
      <c r="R16" s="13">
        <v>0</v>
      </c>
      <c r="S16" s="13">
        <v>1</v>
      </c>
      <c r="T16" s="13">
        <v>0</v>
      </c>
      <c r="U16" s="13">
        <v>0</v>
      </c>
      <c r="V16" s="13">
        <v>1</v>
      </c>
    </row>
    <row r="17" spans="1:22" ht="16" x14ac:dyDescent="0.4">
      <c r="A17" s="1">
        <v>16</v>
      </c>
      <c r="B17" s="1" t="s">
        <v>89</v>
      </c>
      <c r="C17" s="1" t="s">
        <v>89</v>
      </c>
      <c r="D17" s="1" t="s">
        <v>1639</v>
      </c>
      <c r="E17" s="1" t="s">
        <v>1640</v>
      </c>
      <c r="F17" s="1" t="s">
        <v>1641</v>
      </c>
      <c r="G17" s="1" t="s">
        <v>1642</v>
      </c>
      <c r="H17" s="1" t="s">
        <v>1661</v>
      </c>
      <c r="I17" s="1" t="s">
        <v>1398</v>
      </c>
      <c r="J17" s="1" t="s">
        <v>51</v>
      </c>
      <c r="K17" s="1" t="s">
        <v>52</v>
      </c>
      <c r="L17" s="1" t="s">
        <v>52</v>
      </c>
      <c r="M17" s="1" t="s">
        <v>38</v>
      </c>
      <c r="N17" s="1" t="s">
        <v>1173</v>
      </c>
      <c r="O17" s="1" t="s">
        <v>1173</v>
      </c>
      <c r="P17" s="1" t="s">
        <v>41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</row>
    <row r="18" spans="1:22" ht="16" x14ac:dyDescent="0.4">
      <c r="A18" s="1">
        <v>17</v>
      </c>
      <c r="B18" s="1" t="s">
        <v>89</v>
      </c>
      <c r="C18" s="1" t="s">
        <v>89</v>
      </c>
      <c r="D18" s="1" t="s">
        <v>1639</v>
      </c>
      <c r="E18" s="1" t="s">
        <v>1646</v>
      </c>
      <c r="F18" s="1" t="s">
        <v>1647</v>
      </c>
      <c r="G18" s="1" t="s">
        <v>1648</v>
      </c>
      <c r="H18" s="1" t="s">
        <v>1662</v>
      </c>
      <c r="I18" s="1" t="s">
        <v>1398</v>
      </c>
      <c r="J18" s="1" t="s">
        <v>51</v>
      </c>
      <c r="K18" s="1" t="s">
        <v>51</v>
      </c>
      <c r="L18" s="1" t="s">
        <v>51</v>
      </c>
      <c r="M18" s="1" t="s">
        <v>38</v>
      </c>
      <c r="N18" s="1" t="s">
        <v>39</v>
      </c>
      <c r="O18" s="1" t="s">
        <v>38</v>
      </c>
      <c r="P18" s="1" t="s">
        <v>40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</row>
    <row r="19" spans="1:22" ht="16" x14ac:dyDescent="0.4">
      <c r="A19" s="1">
        <v>18</v>
      </c>
      <c r="B19" s="1" t="s">
        <v>89</v>
      </c>
      <c r="C19" s="1" t="s">
        <v>1612</v>
      </c>
      <c r="D19" s="1" t="s">
        <v>1608</v>
      </c>
      <c r="E19" s="1" t="s">
        <v>1613</v>
      </c>
      <c r="F19" s="1" t="s">
        <v>1614</v>
      </c>
      <c r="G19" s="1" t="s">
        <v>1615</v>
      </c>
      <c r="H19" s="1" t="s">
        <v>1663</v>
      </c>
      <c r="I19" s="1" t="s">
        <v>1313</v>
      </c>
      <c r="J19" s="1" t="s">
        <v>51</v>
      </c>
      <c r="K19" s="1" t="s">
        <v>51</v>
      </c>
      <c r="L19" s="1" t="s">
        <v>51</v>
      </c>
      <c r="M19" s="1" t="s">
        <v>38</v>
      </c>
      <c r="N19" s="1" t="s">
        <v>38</v>
      </c>
      <c r="O19" s="1" t="s">
        <v>38</v>
      </c>
      <c r="P19" s="1" t="s">
        <v>40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</row>
    <row r="20" spans="1:22" ht="16" x14ac:dyDescent="0.4">
      <c r="A20" s="1">
        <v>19</v>
      </c>
      <c r="B20" s="1" t="s">
        <v>89</v>
      </c>
      <c r="C20" s="1" t="s">
        <v>89</v>
      </c>
      <c r="D20" s="1" t="s">
        <v>1608</v>
      </c>
      <c r="E20" s="1" t="s">
        <v>1608</v>
      </c>
      <c r="F20" s="1" t="s">
        <v>1610</v>
      </c>
      <c r="G20" s="1" t="s">
        <v>1611</v>
      </c>
      <c r="H20" s="1" t="s">
        <v>1664</v>
      </c>
      <c r="I20" s="1" t="s">
        <v>1316</v>
      </c>
      <c r="J20" s="1" t="s">
        <v>51</v>
      </c>
      <c r="K20" s="1" t="s">
        <v>51</v>
      </c>
      <c r="L20" s="1" t="s">
        <v>51</v>
      </c>
      <c r="M20" s="1" t="s">
        <v>38</v>
      </c>
      <c r="N20" s="1" t="s">
        <v>39</v>
      </c>
      <c r="O20" s="1" t="s">
        <v>39</v>
      </c>
      <c r="P20" s="1" t="s">
        <v>40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1</v>
      </c>
    </row>
    <row r="21" spans="1:22" ht="16" x14ac:dyDescent="0.4">
      <c r="A21" s="1">
        <v>20</v>
      </c>
      <c r="B21" s="1" t="s">
        <v>1602</v>
      </c>
      <c r="C21" s="1" t="s">
        <v>1602</v>
      </c>
      <c r="D21" s="1" t="s">
        <v>1603</v>
      </c>
      <c r="E21" s="1" t="s">
        <v>1604</v>
      </c>
      <c r="F21" s="1" t="s">
        <v>1605</v>
      </c>
      <c r="G21" s="1" t="s">
        <v>1606</v>
      </c>
      <c r="H21" s="1" t="s">
        <v>1665</v>
      </c>
      <c r="I21" s="1" t="s">
        <v>1666</v>
      </c>
      <c r="J21" s="1" t="s">
        <v>51</v>
      </c>
      <c r="K21" s="1" t="s">
        <v>51</v>
      </c>
      <c r="L21" s="1" t="s">
        <v>51</v>
      </c>
      <c r="M21" s="1" t="s">
        <v>39</v>
      </c>
      <c r="N21" s="1" t="s">
        <v>38</v>
      </c>
      <c r="O21" s="1" t="s">
        <v>38</v>
      </c>
      <c r="P21" s="1" t="s">
        <v>40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</row>
    <row r="22" spans="1:22" ht="16" x14ac:dyDescent="0.4">
      <c r="A22" s="1">
        <v>21</v>
      </c>
      <c r="B22" s="1" t="s">
        <v>89</v>
      </c>
      <c r="C22" s="1" t="s">
        <v>89</v>
      </c>
      <c r="D22" s="1" t="s">
        <v>1657</v>
      </c>
      <c r="E22" s="1" t="s">
        <v>1657</v>
      </c>
      <c r="F22" s="1" t="s">
        <v>1667</v>
      </c>
      <c r="G22" s="1" t="s">
        <v>1668</v>
      </c>
      <c r="H22" s="1" t="s">
        <v>1669</v>
      </c>
      <c r="I22" s="1" t="s">
        <v>1313</v>
      </c>
      <c r="J22" s="1" t="s">
        <v>51</v>
      </c>
      <c r="K22" s="1" t="s">
        <v>51</v>
      </c>
      <c r="L22" s="1" t="s">
        <v>51</v>
      </c>
      <c r="M22" s="1" t="s">
        <v>39</v>
      </c>
      <c r="N22" s="1" t="s">
        <v>39</v>
      </c>
      <c r="O22" s="1" t="s">
        <v>38</v>
      </c>
      <c r="P22" s="1" t="s">
        <v>40</v>
      </c>
      <c r="Q22" s="13">
        <v>0</v>
      </c>
      <c r="R22" s="13">
        <v>1</v>
      </c>
      <c r="S22" s="13">
        <v>0</v>
      </c>
      <c r="T22" s="13">
        <v>1</v>
      </c>
      <c r="U22" s="13">
        <v>0</v>
      </c>
      <c r="V22" s="13">
        <v>0</v>
      </c>
    </row>
    <row r="23" spans="1:22" ht="16" x14ac:dyDescent="0.4">
      <c r="A23" s="1">
        <v>22</v>
      </c>
      <c r="B23" s="1" t="s">
        <v>89</v>
      </c>
      <c r="C23" s="1" t="s">
        <v>89</v>
      </c>
      <c r="D23" s="1" t="s">
        <v>1657</v>
      </c>
      <c r="E23" s="1" t="s">
        <v>1657</v>
      </c>
      <c r="F23" s="1" t="s">
        <v>1658</v>
      </c>
      <c r="G23" s="1" t="s">
        <v>1659</v>
      </c>
      <c r="H23" s="1" t="s">
        <v>1670</v>
      </c>
      <c r="I23" s="1" t="s">
        <v>1671</v>
      </c>
      <c r="J23" s="1" t="s">
        <v>52</v>
      </c>
      <c r="K23" s="1" t="s">
        <v>52</v>
      </c>
      <c r="L23" s="1" t="s">
        <v>51</v>
      </c>
      <c r="M23" s="1" t="s">
        <v>1173</v>
      </c>
      <c r="N23" s="1" t="s">
        <v>1173</v>
      </c>
      <c r="O23" s="1" t="s">
        <v>38</v>
      </c>
      <c r="P23" s="1" t="s">
        <v>41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</row>
    <row r="24" spans="1:22" ht="16" x14ac:dyDescent="0.4">
      <c r="A24" s="1">
        <v>23</v>
      </c>
      <c r="B24" s="1" t="s">
        <v>89</v>
      </c>
      <c r="C24" s="1" t="s">
        <v>89</v>
      </c>
      <c r="D24" s="1" t="s">
        <v>1657</v>
      </c>
      <c r="E24" s="1" t="s">
        <v>1657</v>
      </c>
      <c r="F24" s="1" t="s">
        <v>1658</v>
      </c>
      <c r="G24" s="1" t="s">
        <v>1659</v>
      </c>
      <c r="H24" s="1" t="s">
        <v>1670</v>
      </c>
      <c r="I24" s="1" t="s">
        <v>1335</v>
      </c>
      <c r="J24" s="1" t="s">
        <v>51</v>
      </c>
      <c r="K24" s="1" t="s">
        <v>52</v>
      </c>
      <c r="L24" s="1" t="s">
        <v>51</v>
      </c>
      <c r="M24" s="1" t="s">
        <v>38</v>
      </c>
      <c r="N24" s="1" t="s">
        <v>1173</v>
      </c>
      <c r="O24" s="1" t="s">
        <v>38</v>
      </c>
      <c r="P24" s="1" t="s">
        <v>41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</row>
    <row r="25" spans="1:22" ht="16" x14ac:dyDescent="0.4">
      <c r="A25" s="1">
        <v>24</v>
      </c>
      <c r="B25" s="1" t="s">
        <v>89</v>
      </c>
      <c r="C25" s="1" t="s">
        <v>89</v>
      </c>
      <c r="D25" s="1" t="s">
        <v>1608</v>
      </c>
      <c r="E25" s="1" t="s">
        <v>1609</v>
      </c>
      <c r="F25" s="1" t="s">
        <v>1610</v>
      </c>
      <c r="G25" s="1" t="s">
        <v>1611</v>
      </c>
      <c r="H25" s="1" t="s">
        <v>1672</v>
      </c>
      <c r="I25" s="1" t="s">
        <v>1301</v>
      </c>
      <c r="J25" s="1" t="s">
        <v>51</v>
      </c>
      <c r="K25" s="1" t="s">
        <v>51</v>
      </c>
      <c r="L25" s="1" t="s">
        <v>51</v>
      </c>
      <c r="M25" s="1" t="s">
        <v>38</v>
      </c>
      <c r="N25" s="1" t="s">
        <v>39</v>
      </c>
      <c r="O25" s="1" t="s">
        <v>38</v>
      </c>
      <c r="P25" s="1" t="s">
        <v>40</v>
      </c>
      <c r="Q25" s="13">
        <v>0</v>
      </c>
      <c r="R25" s="13">
        <v>0</v>
      </c>
      <c r="S25" s="13">
        <v>1</v>
      </c>
      <c r="T25" s="13">
        <v>0</v>
      </c>
      <c r="U25" s="13">
        <v>0</v>
      </c>
      <c r="V25" s="13">
        <v>0</v>
      </c>
    </row>
    <row r="26" spans="1:22" ht="16" x14ac:dyDescent="0.4">
      <c r="A26" s="1">
        <v>25</v>
      </c>
      <c r="B26" s="1" t="s">
        <v>89</v>
      </c>
      <c r="C26" s="1" t="s">
        <v>89</v>
      </c>
      <c r="D26" s="1" t="s">
        <v>1608</v>
      </c>
      <c r="E26" s="1" t="s">
        <v>1608</v>
      </c>
      <c r="F26" s="1" t="s">
        <v>1610</v>
      </c>
      <c r="G26" s="1" t="s">
        <v>1611</v>
      </c>
      <c r="H26" s="1" t="s">
        <v>1673</v>
      </c>
      <c r="I26" s="1" t="s">
        <v>1457</v>
      </c>
      <c r="J26" s="1" t="s">
        <v>51</v>
      </c>
      <c r="K26" s="1" t="s">
        <v>51</v>
      </c>
      <c r="L26" s="1" t="s">
        <v>51</v>
      </c>
      <c r="M26" s="1" t="s">
        <v>38</v>
      </c>
      <c r="N26" s="1" t="s">
        <v>39</v>
      </c>
      <c r="O26" s="1" t="s">
        <v>38</v>
      </c>
      <c r="P26" s="1" t="s">
        <v>40</v>
      </c>
      <c r="Q26" s="13">
        <v>0</v>
      </c>
      <c r="R26" s="13">
        <v>0</v>
      </c>
      <c r="S26" s="13">
        <v>1</v>
      </c>
      <c r="T26" s="13">
        <v>0</v>
      </c>
      <c r="U26" s="13">
        <v>0</v>
      </c>
      <c r="V26" s="13">
        <v>0</v>
      </c>
    </row>
    <row r="27" spans="1:22" ht="16" x14ac:dyDescent="0.4">
      <c r="A27" s="1">
        <v>26</v>
      </c>
      <c r="B27" s="1" t="s">
        <v>89</v>
      </c>
      <c r="C27" s="1" t="s">
        <v>89</v>
      </c>
      <c r="D27" s="1" t="s">
        <v>1639</v>
      </c>
      <c r="E27" s="1" t="s">
        <v>1646</v>
      </c>
      <c r="F27" s="1" t="s">
        <v>1647</v>
      </c>
      <c r="G27" s="1" t="s">
        <v>1648</v>
      </c>
      <c r="H27" s="1" t="s">
        <v>1674</v>
      </c>
      <c r="I27" s="1" t="s">
        <v>1675</v>
      </c>
      <c r="J27" s="1" t="s">
        <v>51</v>
      </c>
      <c r="K27" s="1" t="s">
        <v>51</v>
      </c>
      <c r="L27" s="1" t="s">
        <v>51</v>
      </c>
      <c r="M27" s="1" t="s">
        <v>38</v>
      </c>
      <c r="N27" s="1" t="s">
        <v>39</v>
      </c>
      <c r="O27" s="1" t="s">
        <v>38</v>
      </c>
      <c r="P27" s="1" t="s">
        <v>40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</row>
    <row r="28" spans="1:22" ht="16" x14ac:dyDescent="0.4">
      <c r="A28" s="1">
        <v>27</v>
      </c>
      <c r="B28" s="1" t="s">
        <v>89</v>
      </c>
      <c r="C28" s="1" t="s">
        <v>1612</v>
      </c>
      <c r="D28" s="1" t="s">
        <v>1608</v>
      </c>
      <c r="E28" s="1" t="s">
        <v>1608</v>
      </c>
      <c r="F28" s="1" t="s">
        <v>1676</v>
      </c>
      <c r="G28" s="1" t="s">
        <v>1677</v>
      </c>
      <c r="H28" s="1" t="s">
        <v>1678</v>
      </c>
      <c r="I28" s="1" t="s">
        <v>1301</v>
      </c>
      <c r="J28" s="1" t="s">
        <v>51</v>
      </c>
      <c r="K28" s="1" t="s">
        <v>51</v>
      </c>
      <c r="L28" s="1" t="s">
        <v>51</v>
      </c>
      <c r="M28" s="1" t="s">
        <v>38</v>
      </c>
      <c r="N28" s="1" t="s">
        <v>39</v>
      </c>
      <c r="O28" s="1" t="s">
        <v>38</v>
      </c>
      <c r="P28" s="1" t="s">
        <v>40</v>
      </c>
      <c r="Q28" s="13">
        <v>0</v>
      </c>
      <c r="R28" s="13">
        <v>0</v>
      </c>
      <c r="S28" s="13">
        <v>0</v>
      </c>
      <c r="T28" s="13">
        <v>1</v>
      </c>
      <c r="U28" s="13">
        <v>0</v>
      </c>
      <c r="V28" s="13">
        <v>0</v>
      </c>
    </row>
    <row r="29" spans="1:22" ht="16" x14ac:dyDescent="0.4">
      <c r="A29" s="1">
        <v>28</v>
      </c>
      <c r="B29" s="1" t="s">
        <v>1602</v>
      </c>
      <c r="C29" s="1" t="s">
        <v>1602</v>
      </c>
      <c r="D29" s="1" t="s">
        <v>1603</v>
      </c>
      <c r="E29" s="1" t="s">
        <v>1679</v>
      </c>
      <c r="F29" s="1" t="s">
        <v>1680</v>
      </c>
      <c r="G29" s="1" t="s">
        <v>1681</v>
      </c>
      <c r="H29" s="1" t="s">
        <v>1682</v>
      </c>
      <c r="I29" s="1" t="s">
        <v>1683</v>
      </c>
      <c r="J29" s="1" t="s">
        <v>51</v>
      </c>
      <c r="K29" s="1" t="s">
        <v>51</v>
      </c>
      <c r="L29" s="1" t="s">
        <v>51</v>
      </c>
      <c r="M29" s="1" t="s">
        <v>38</v>
      </c>
      <c r="N29" s="1" t="s">
        <v>38</v>
      </c>
      <c r="O29" s="1" t="s">
        <v>38</v>
      </c>
      <c r="P29" s="1" t="s">
        <v>40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</row>
    <row r="30" spans="1:22" ht="16" x14ac:dyDescent="0.4">
      <c r="A30" s="1">
        <v>29</v>
      </c>
      <c r="B30" s="1" t="s">
        <v>1602</v>
      </c>
      <c r="C30" s="1" t="s">
        <v>1602</v>
      </c>
      <c r="D30" s="1" t="s">
        <v>1603</v>
      </c>
      <c r="E30" s="1" t="s">
        <v>1679</v>
      </c>
      <c r="F30" s="1" t="s">
        <v>1680</v>
      </c>
      <c r="G30" s="1" t="s">
        <v>1681</v>
      </c>
      <c r="H30" s="1" t="s">
        <v>1682</v>
      </c>
      <c r="I30" s="1" t="s">
        <v>1684</v>
      </c>
      <c r="J30" s="1" t="s">
        <v>51</v>
      </c>
      <c r="K30" s="1" t="s">
        <v>51</v>
      </c>
      <c r="L30" s="1" t="s">
        <v>51</v>
      </c>
      <c r="M30" s="1" t="s">
        <v>38</v>
      </c>
      <c r="N30" s="1" t="s">
        <v>39</v>
      </c>
      <c r="O30" s="1" t="s">
        <v>38</v>
      </c>
      <c r="P30" s="1" t="s">
        <v>40</v>
      </c>
      <c r="Q30" s="13">
        <v>0</v>
      </c>
      <c r="R30" s="13">
        <v>0</v>
      </c>
      <c r="S30" s="13">
        <v>1</v>
      </c>
      <c r="T30" s="13">
        <v>0</v>
      </c>
      <c r="U30" s="13">
        <v>0</v>
      </c>
      <c r="V30" s="13">
        <v>0</v>
      </c>
    </row>
    <row r="31" spans="1:22" ht="16" x14ac:dyDescent="0.4">
      <c r="A31" s="1">
        <v>30</v>
      </c>
      <c r="B31" s="1" t="s">
        <v>89</v>
      </c>
      <c r="C31" s="1" t="s">
        <v>89</v>
      </c>
      <c r="D31" s="1" t="s">
        <v>1639</v>
      </c>
      <c r="E31" s="1" t="s">
        <v>1640</v>
      </c>
      <c r="F31" s="1" t="s">
        <v>1641</v>
      </c>
      <c r="G31" s="1" t="s">
        <v>1642</v>
      </c>
      <c r="H31" s="1" t="s">
        <v>1685</v>
      </c>
      <c r="I31" s="1" t="s">
        <v>1398</v>
      </c>
      <c r="J31" s="1" t="s">
        <v>51</v>
      </c>
      <c r="K31" s="1" t="s">
        <v>52</v>
      </c>
      <c r="L31" s="1" t="s">
        <v>52</v>
      </c>
      <c r="M31" s="1" t="s">
        <v>38</v>
      </c>
      <c r="N31" s="1" t="s">
        <v>1173</v>
      </c>
      <c r="O31" s="1" t="s">
        <v>1173</v>
      </c>
      <c r="P31" s="1" t="s">
        <v>41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</row>
    <row r="32" spans="1:22" ht="16" x14ac:dyDescent="0.4">
      <c r="A32" s="1">
        <v>31</v>
      </c>
      <c r="B32" s="1" t="s">
        <v>1617</v>
      </c>
      <c r="C32" s="1" t="s">
        <v>1651</v>
      </c>
      <c r="D32" s="1" t="s">
        <v>1651</v>
      </c>
      <c r="E32" s="1" t="s">
        <v>1651</v>
      </c>
      <c r="F32" s="1" t="s">
        <v>1686</v>
      </c>
      <c r="G32" s="1" t="s">
        <v>1687</v>
      </c>
      <c r="H32" s="1" t="s">
        <v>1688</v>
      </c>
      <c r="I32" s="1" t="s">
        <v>1301</v>
      </c>
      <c r="J32" s="1" t="s">
        <v>51</v>
      </c>
      <c r="K32" s="1" t="s">
        <v>51</v>
      </c>
      <c r="L32" s="1" t="s">
        <v>51</v>
      </c>
      <c r="M32" s="1" t="s">
        <v>39</v>
      </c>
      <c r="N32" s="1" t="s">
        <v>38</v>
      </c>
      <c r="O32" s="1" t="s">
        <v>38</v>
      </c>
      <c r="P32" s="1" t="s">
        <v>40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</row>
    <row r="33" spans="1:22" ht="16" x14ac:dyDescent="0.4">
      <c r="A33" s="1">
        <v>32</v>
      </c>
      <c r="B33" s="1" t="s">
        <v>89</v>
      </c>
      <c r="C33" s="1" t="s">
        <v>1612</v>
      </c>
      <c r="D33" s="1" t="s">
        <v>1689</v>
      </c>
      <c r="E33" s="1" t="s">
        <v>1646</v>
      </c>
      <c r="F33" s="1" t="s">
        <v>1690</v>
      </c>
      <c r="G33" s="1" t="s">
        <v>1691</v>
      </c>
      <c r="H33" s="1" t="s">
        <v>1692</v>
      </c>
      <c r="I33" s="1" t="s">
        <v>1693</v>
      </c>
      <c r="J33" s="1" t="s">
        <v>51</v>
      </c>
      <c r="K33" s="1" t="s">
        <v>51</v>
      </c>
      <c r="L33" s="1" t="s">
        <v>51</v>
      </c>
      <c r="M33" s="1" t="s">
        <v>38</v>
      </c>
      <c r="N33" s="1" t="s">
        <v>39</v>
      </c>
      <c r="O33" s="1" t="s">
        <v>38</v>
      </c>
      <c r="P33" s="1" t="s">
        <v>40</v>
      </c>
      <c r="Q33" s="13">
        <v>0</v>
      </c>
      <c r="R33" s="13">
        <v>1</v>
      </c>
      <c r="S33" s="13">
        <v>0</v>
      </c>
      <c r="T33" s="13">
        <v>1</v>
      </c>
      <c r="U33" s="13">
        <v>0</v>
      </c>
      <c r="V33" s="13">
        <v>0</v>
      </c>
    </row>
    <row r="34" spans="1:22" ht="16" x14ac:dyDescent="0.4">
      <c r="A34" s="1">
        <v>33</v>
      </c>
      <c r="B34" s="1" t="s">
        <v>89</v>
      </c>
      <c r="C34" s="1" t="s">
        <v>1612</v>
      </c>
      <c r="D34" s="1" t="s">
        <v>1608</v>
      </c>
      <c r="E34" s="1" t="s">
        <v>1613</v>
      </c>
      <c r="F34" s="1" t="s">
        <v>1614</v>
      </c>
      <c r="G34" s="1" t="s">
        <v>1615</v>
      </c>
      <c r="H34" s="1" t="s">
        <v>1694</v>
      </c>
      <c r="I34" s="1" t="s">
        <v>1695</v>
      </c>
      <c r="J34" s="1" t="s">
        <v>51</v>
      </c>
      <c r="K34" s="1" t="s">
        <v>52</v>
      </c>
      <c r="L34" s="1" t="s">
        <v>51</v>
      </c>
      <c r="M34" s="1" t="s">
        <v>39</v>
      </c>
      <c r="N34" s="1" t="s">
        <v>1173</v>
      </c>
      <c r="O34" s="1" t="s">
        <v>38</v>
      </c>
      <c r="P34" s="1" t="s">
        <v>41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</row>
    <row r="35" spans="1:22" ht="16" x14ac:dyDescent="0.4">
      <c r="A35" s="1">
        <v>34</v>
      </c>
      <c r="B35" s="1" t="s">
        <v>89</v>
      </c>
      <c r="C35" s="1" t="s">
        <v>1612</v>
      </c>
      <c r="D35" s="1" t="s">
        <v>1608</v>
      </c>
      <c r="E35" s="1" t="s">
        <v>1613</v>
      </c>
      <c r="F35" s="1" t="s">
        <v>1614</v>
      </c>
      <c r="G35" s="1" t="s">
        <v>1615</v>
      </c>
      <c r="H35" s="1" t="s">
        <v>1649</v>
      </c>
      <c r="I35" s="1" t="s">
        <v>1353</v>
      </c>
      <c r="J35" s="1" t="s">
        <v>51</v>
      </c>
      <c r="K35" s="1" t="s">
        <v>51</v>
      </c>
      <c r="L35" s="1" t="s">
        <v>51</v>
      </c>
      <c r="M35" s="1" t="s">
        <v>38</v>
      </c>
      <c r="N35" s="1" t="s">
        <v>39</v>
      </c>
      <c r="O35" s="1" t="s">
        <v>38</v>
      </c>
      <c r="P35" s="1" t="s">
        <v>40</v>
      </c>
      <c r="Q35" s="13">
        <v>0</v>
      </c>
      <c r="R35" s="13">
        <v>1</v>
      </c>
      <c r="S35" s="13">
        <v>0</v>
      </c>
      <c r="T35" s="13">
        <v>1</v>
      </c>
      <c r="U35" s="13">
        <v>0</v>
      </c>
      <c r="V35" s="13">
        <v>0</v>
      </c>
    </row>
    <row r="36" spans="1:22" ht="16" x14ac:dyDescent="0.4">
      <c r="A36" s="1">
        <v>35</v>
      </c>
      <c r="B36" s="1" t="s">
        <v>89</v>
      </c>
      <c r="C36" s="1" t="s">
        <v>89</v>
      </c>
      <c r="D36" s="1" t="s">
        <v>1608</v>
      </c>
      <c r="E36" s="1" t="s">
        <v>1608</v>
      </c>
      <c r="F36" s="1" t="s">
        <v>1610</v>
      </c>
      <c r="G36" s="1" t="s">
        <v>1611</v>
      </c>
      <c r="H36" s="1" t="s">
        <v>1696</v>
      </c>
      <c r="I36" s="1" t="s">
        <v>1316</v>
      </c>
      <c r="J36" s="1" t="s">
        <v>51</v>
      </c>
      <c r="K36" s="1" t="s">
        <v>51</v>
      </c>
      <c r="L36" s="1" t="s">
        <v>51</v>
      </c>
      <c r="M36" s="1" t="s">
        <v>39</v>
      </c>
      <c r="N36" s="1" t="s">
        <v>38</v>
      </c>
      <c r="O36" s="1" t="s">
        <v>38</v>
      </c>
      <c r="P36" s="1" t="s">
        <v>40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</row>
    <row r="37" spans="1:22" ht="16" x14ac:dyDescent="0.4">
      <c r="A37" s="1">
        <v>36</v>
      </c>
      <c r="B37" s="1" t="s">
        <v>89</v>
      </c>
      <c r="C37" s="1" t="s">
        <v>89</v>
      </c>
      <c r="D37" s="1" t="s">
        <v>1639</v>
      </c>
      <c r="E37" s="1" t="s">
        <v>1646</v>
      </c>
      <c r="F37" s="1" t="s">
        <v>1647</v>
      </c>
      <c r="G37" s="1" t="s">
        <v>1648</v>
      </c>
      <c r="H37" s="1" t="s">
        <v>1674</v>
      </c>
      <c r="I37" s="1" t="s">
        <v>1697</v>
      </c>
      <c r="J37" s="1" t="s">
        <v>52</v>
      </c>
      <c r="K37" s="1" t="s">
        <v>51</v>
      </c>
      <c r="L37" s="1" t="s">
        <v>52</v>
      </c>
      <c r="M37" s="1" t="s">
        <v>1173</v>
      </c>
      <c r="N37" s="1" t="s">
        <v>39</v>
      </c>
      <c r="O37" s="1" t="s">
        <v>1173</v>
      </c>
      <c r="P37" s="1" t="s">
        <v>41</v>
      </c>
      <c r="Q37" s="13">
        <v>0</v>
      </c>
      <c r="R37" s="13">
        <v>0</v>
      </c>
      <c r="S37" s="13">
        <v>0</v>
      </c>
      <c r="T37" s="13">
        <v>1</v>
      </c>
      <c r="U37" s="13">
        <v>0</v>
      </c>
      <c r="V37" s="13">
        <v>0</v>
      </c>
    </row>
    <row r="38" spans="1:22" ht="16" x14ac:dyDescent="0.4">
      <c r="A38" s="1">
        <v>37</v>
      </c>
      <c r="B38" s="1" t="s">
        <v>1617</v>
      </c>
      <c r="C38" s="1" t="s">
        <v>1651</v>
      </c>
      <c r="D38" s="1" t="s">
        <v>1652</v>
      </c>
      <c r="E38" s="1" t="s">
        <v>1653</v>
      </c>
      <c r="F38" s="1" t="s">
        <v>1698</v>
      </c>
      <c r="G38" s="1" t="s">
        <v>1699</v>
      </c>
      <c r="H38" s="1" t="s">
        <v>1700</v>
      </c>
      <c r="I38" s="1" t="s">
        <v>1701</v>
      </c>
      <c r="J38" s="1" t="s">
        <v>52</v>
      </c>
      <c r="K38" s="1" t="s">
        <v>52</v>
      </c>
      <c r="L38" s="1" t="s">
        <v>51</v>
      </c>
      <c r="M38" s="1" t="s">
        <v>1173</v>
      </c>
      <c r="N38" s="1" t="s">
        <v>1173</v>
      </c>
      <c r="O38" s="1" t="s">
        <v>38</v>
      </c>
      <c r="P38" s="1" t="s">
        <v>41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</row>
    <row r="39" spans="1:22" ht="16" x14ac:dyDescent="0.4">
      <c r="A39" s="1">
        <v>38</v>
      </c>
      <c r="B39" s="1" t="s">
        <v>1617</v>
      </c>
      <c r="C39" s="1" t="s">
        <v>1617</v>
      </c>
      <c r="D39" s="1" t="s">
        <v>1618</v>
      </c>
      <c r="E39" s="1" t="s">
        <v>1619</v>
      </c>
      <c r="F39" s="1" t="s">
        <v>1620</v>
      </c>
      <c r="G39" s="1" t="s">
        <v>1621</v>
      </c>
      <c r="H39" s="1" t="s">
        <v>1702</v>
      </c>
      <c r="I39" s="1" t="s">
        <v>1703</v>
      </c>
      <c r="J39" s="1" t="s">
        <v>51</v>
      </c>
      <c r="K39" s="1" t="s">
        <v>51</v>
      </c>
      <c r="L39" s="1" t="s">
        <v>51</v>
      </c>
      <c r="M39" s="1" t="s">
        <v>38</v>
      </c>
      <c r="N39" s="1" t="s">
        <v>39</v>
      </c>
      <c r="O39" s="1" t="s">
        <v>38</v>
      </c>
      <c r="P39" s="1" t="s">
        <v>40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</row>
    <row r="40" spans="1:22" ht="16" x14ac:dyDescent="0.4">
      <c r="A40" s="1">
        <v>39</v>
      </c>
      <c r="B40" s="1" t="s">
        <v>89</v>
      </c>
      <c r="C40" s="1" t="s">
        <v>1612</v>
      </c>
      <c r="D40" s="1" t="s">
        <v>1608</v>
      </c>
      <c r="E40" s="1" t="s">
        <v>1608</v>
      </c>
      <c r="F40" s="1" t="s">
        <v>1676</v>
      </c>
      <c r="G40" s="1" t="s">
        <v>1677</v>
      </c>
      <c r="H40" s="1" t="s">
        <v>1704</v>
      </c>
      <c r="I40" s="1" t="s">
        <v>1301</v>
      </c>
      <c r="J40" s="1" t="s">
        <v>51</v>
      </c>
      <c r="K40" s="1" t="s">
        <v>52</v>
      </c>
      <c r="L40" s="1" t="s">
        <v>51</v>
      </c>
      <c r="M40" s="1" t="s">
        <v>38</v>
      </c>
      <c r="N40" s="1" t="s">
        <v>1173</v>
      </c>
      <c r="O40" s="1" t="s">
        <v>38</v>
      </c>
      <c r="P40" s="1" t="s">
        <v>41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</row>
    <row r="41" spans="1:22" ht="16" x14ac:dyDescent="0.4">
      <c r="A41" s="1">
        <v>40</v>
      </c>
      <c r="B41" s="1" t="s">
        <v>89</v>
      </c>
      <c r="C41" s="1" t="s">
        <v>89</v>
      </c>
      <c r="D41" s="1" t="s">
        <v>1608</v>
      </c>
      <c r="E41" s="1" t="s">
        <v>1705</v>
      </c>
      <c r="F41" s="1" t="s">
        <v>1706</v>
      </c>
      <c r="G41" s="1" t="s">
        <v>1707</v>
      </c>
      <c r="H41" s="1" t="s">
        <v>1708</v>
      </c>
      <c r="I41" s="1" t="s">
        <v>1365</v>
      </c>
      <c r="J41" s="1" t="s">
        <v>51</v>
      </c>
      <c r="K41" s="1" t="s">
        <v>51</v>
      </c>
      <c r="L41" s="1" t="s">
        <v>51</v>
      </c>
      <c r="M41" s="1" t="s">
        <v>38</v>
      </c>
      <c r="N41" s="1" t="s">
        <v>38</v>
      </c>
      <c r="O41" s="1" t="s">
        <v>38</v>
      </c>
      <c r="P41" s="1" t="s">
        <v>40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</row>
    <row r="42" spans="1:22" ht="16" x14ac:dyDescent="0.4">
      <c r="A42" s="1">
        <v>41</v>
      </c>
      <c r="B42" s="1" t="s">
        <v>89</v>
      </c>
      <c r="C42" s="1" t="s">
        <v>1612</v>
      </c>
      <c r="D42" s="1" t="s">
        <v>1689</v>
      </c>
      <c r="E42" s="1" t="s">
        <v>1646</v>
      </c>
      <c r="F42" s="1" t="s">
        <v>1690</v>
      </c>
      <c r="G42" s="1" t="s">
        <v>1691</v>
      </c>
      <c r="H42" s="1" t="s">
        <v>1692</v>
      </c>
      <c r="I42" s="1" t="s">
        <v>1709</v>
      </c>
      <c r="J42" s="1" t="s">
        <v>51</v>
      </c>
      <c r="K42" s="1" t="s">
        <v>51</v>
      </c>
      <c r="L42" s="1" t="s">
        <v>51</v>
      </c>
      <c r="M42" s="1" t="s">
        <v>38</v>
      </c>
      <c r="N42" s="1" t="s">
        <v>39</v>
      </c>
      <c r="O42" s="1" t="s">
        <v>38</v>
      </c>
      <c r="P42" s="1" t="s">
        <v>40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</row>
    <row r="43" spans="1:22" ht="16" x14ac:dyDescent="0.4">
      <c r="A43" s="1">
        <v>42</v>
      </c>
      <c r="B43" s="1" t="s">
        <v>1617</v>
      </c>
      <c r="C43" s="1" t="s">
        <v>1651</v>
      </c>
      <c r="D43" s="1" t="s">
        <v>1651</v>
      </c>
      <c r="E43" s="1" t="s">
        <v>1651</v>
      </c>
      <c r="F43" s="1" t="s">
        <v>1686</v>
      </c>
      <c r="G43" s="1" t="s">
        <v>1687</v>
      </c>
      <c r="H43" s="1" t="s">
        <v>1710</v>
      </c>
      <c r="I43" s="1" t="s">
        <v>1301</v>
      </c>
      <c r="J43" s="1" t="s">
        <v>51</v>
      </c>
      <c r="K43" s="1" t="s">
        <v>51</v>
      </c>
      <c r="L43" s="1" t="s">
        <v>51</v>
      </c>
      <c r="M43" s="1" t="s">
        <v>38</v>
      </c>
      <c r="N43" s="1" t="s">
        <v>39</v>
      </c>
      <c r="O43" s="1" t="s">
        <v>38</v>
      </c>
      <c r="P43" s="1" t="s">
        <v>40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0</v>
      </c>
    </row>
    <row r="44" spans="1:22" ht="16" x14ac:dyDescent="0.4">
      <c r="A44" s="1">
        <v>43</v>
      </c>
      <c r="B44" s="1" t="s">
        <v>1617</v>
      </c>
      <c r="C44" s="1" t="s">
        <v>1617</v>
      </c>
      <c r="D44" s="1" t="s">
        <v>1617</v>
      </c>
      <c r="E44" s="1" t="s">
        <v>1633</v>
      </c>
      <c r="F44" s="1" t="s">
        <v>1634</v>
      </c>
      <c r="G44" s="1" t="s">
        <v>1635</v>
      </c>
      <c r="H44" s="1" t="s">
        <v>1711</v>
      </c>
      <c r="I44" s="1" t="s">
        <v>1335</v>
      </c>
      <c r="J44" s="1" t="s">
        <v>51</v>
      </c>
      <c r="K44" s="1" t="s">
        <v>52</v>
      </c>
      <c r="L44" s="1" t="s">
        <v>51</v>
      </c>
      <c r="M44" s="1" t="s">
        <v>39</v>
      </c>
      <c r="N44" s="1" t="s">
        <v>1173</v>
      </c>
      <c r="O44" s="1" t="s">
        <v>38</v>
      </c>
      <c r="P44" s="1" t="s">
        <v>41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</row>
    <row r="45" spans="1:22" ht="16" x14ac:dyDescent="0.4">
      <c r="A45" s="1">
        <v>44</v>
      </c>
      <c r="B45" s="1" t="s">
        <v>1617</v>
      </c>
      <c r="C45" s="1" t="s">
        <v>1651</v>
      </c>
      <c r="D45" s="1" t="s">
        <v>1651</v>
      </c>
      <c r="E45" s="1" t="s">
        <v>1651</v>
      </c>
      <c r="F45" s="1" t="s">
        <v>1712</v>
      </c>
      <c r="G45" s="1" t="s">
        <v>1713</v>
      </c>
      <c r="H45" s="1" t="s">
        <v>1714</v>
      </c>
      <c r="I45" s="1" t="s">
        <v>1715</v>
      </c>
      <c r="J45" s="1" t="s">
        <v>52</v>
      </c>
      <c r="K45" s="1" t="s">
        <v>52</v>
      </c>
      <c r="L45" s="1" t="s">
        <v>51</v>
      </c>
      <c r="M45" s="1" t="s">
        <v>1173</v>
      </c>
      <c r="N45" s="1" t="s">
        <v>1173</v>
      </c>
      <c r="O45" s="1" t="s">
        <v>39</v>
      </c>
      <c r="P45" s="1" t="s">
        <v>41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1</v>
      </c>
    </row>
    <row r="46" spans="1:22" ht="16" x14ac:dyDescent="0.4">
      <c r="A46" s="1">
        <v>45</v>
      </c>
      <c r="B46" s="1" t="s">
        <v>89</v>
      </c>
      <c r="C46" s="1" t="s">
        <v>89</v>
      </c>
      <c r="D46" s="1" t="s">
        <v>1639</v>
      </c>
      <c r="E46" s="1" t="s">
        <v>1640</v>
      </c>
      <c r="F46" s="1" t="s">
        <v>1641</v>
      </c>
      <c r="G46" s="1" t="s">
        <v>1642</v>
      </c>
      <c r="H46" s="1" t="s">
        <v>1716</v>
      </c>
      <c r="I46" s="1" t="s">
        <v>1335</v>
      </c>
      <c r="J46" s="1" t="s">
        <v>51</v>
      </c>
      <c r="K46" s="1" t="s">
        <v>52</v>
      </c>
      <c r="L46" s="1" t="s">
        <v>52</v>
      </c>
      <c r="M46" s="1" t="s">
        <v>38</v>
      </c>
      <c r="N46" s="1" t="s">
        <v>1173</v>
      </c>
      <c r="O46" s="1" t="s">
        <v>1173</v>
      </c>
      <c r="P46" s="1" t="s">
        <v>41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</row>
    <row r="47" spans="1:22" ht="16" x14ac:dyDescent="0.4">
      <c r="A47" s="1">
        <v>46</v>
      </c>
      <c r="B47" s="1" t="s">
        <v>89</v>
      </c>
      <c r="C47" s="1" t="s">
        <v>89</v>
      </c>
      <c r="D47" s="1" t="s">
        <v>1608</v>
      </c>
      <c r="E47" s="1" t="s">
        <v>1609</v>
      </c>
      <c r="F47" s="1" t="s">
        <v>1610</v>
      </c>
      <c r="G47" s="1" t="s">
        <v>1611</v>
      </c>
      <c r="H47" s="1" t="s">
        <v>1717</v>
      </c>
      <c r="I47" s="1" t="s">
        <v>1353</v>
      </c>
      <c r="J47" s="1" t="s">
        <v>51</v>
      </c>
      <c r="K47" s="1" t="s">
        <v>51</v>
      </c>
      <c r="L47" s="1" t="s">
        <v>51</v>
      </c>
      <c r="M47" s="1" t="s">
        <v>38</v>
      </c>
      <c r="N47" s="1" t="s">
        <v>39</v>
      </c>
      <c r="O47" s="1" t="s">
        <v>38</v>
      </c>
      <c r="P47" s="1" t="s">
        <v>40</v>
      </c>
      <c r="Q47" s="13">
        <v>0</v>
      </c>
      <c r="R47" s="13">
        <v>0</v>
      </c>
      <c r="S47" s="13">
        <v>0</v>
      </c>
      <c r="T47" s="13">
        <v>1</v>
      </c>
      <c r="U47" s="13">
        <v>0</v>
      </c>
      <c r="V47" s="13">
        <v>0</v>
      </c>
    </row>
    <row r="48" spans="1:22" ht="16" x14ac:dyDescent="0.4">
      <c r="A48" s="1">
        <v>47</v>
      </c>
      <c r="B48" s="1" t="s">
        <v>89</v>
      </c>
      <c r="C48" s="1" t="s">
        <v>89</v>
      </c>
      <c r="D48" s="1" t="s">
        <v>1639</v>
      </c>
      <c r="E48" s="1" t="s">
        <v>1646</v>
      </c>
      <c r="F48" s="1" t="s">
        <v>1647</v>
      </c>
      <c r="G48" s="1" t="s">
        <v>1648</v>
      </c>
      <c r="H48" s="1" t="s">
        <v>1718</v>
      </c>
      <c r="I48" s="1" t="s">
        <v>1675</v>
      </c>
      <c r="J48" s="1" t="s">
        <v>51</v>
      </c>
      <c r="K48" s="1" t="s">
        <v>51</v>
      </c>
      <c r="L48" s="1" t="s">
        <v>51</v>
      </c>
      <c r="M48" s="1" t="s">
        <v>38</v>
      </c>
      <c r="N48" s="1" t="s">
        <v>39</v>
      </c>
      <c r="O48" s="1" t="s">
        <v>38</v>
      </c>
      <c r="P48" s="1" t="s">
        <v>40</v>
      </c>
      <c r="Q48" s="13">
        <v>0</v>
      </c>
      <c r="R48" s="13">
        <v>0</v>
      </c>
      <c r="S48" s="13">
        <v>1</v>
      </c>
      <c r="T48" s="13">
        <v>0</v>
      </c>
      <c r="U48" s="13">
        <v>0</v>
      </c>
      <c r="V48" s="13">
        <v>0</v>
      </c>
    </row>
    <row r="49" spans="1:22" ht="16" x14ac:dyDescent="0.4">
      <c r="A49" s="1">
        <v>48</v>
      </c>
      <c r="B49" s="1" t="s">
        <v>1602</v>
      </c>
      <c r="C49" s="1" t="s">
        <v>1602</v>
      </c>
      <c r="D49" s="1" t="s">
        <v>1603</v>
      </c>
      <c r="E49" s="1" t="s">
        <v>1604</v>
      </c>
      <c r="F49" s="1" t="s">
        <v>1605</v>
      </c>
      <c r="G49" s="1" t="s">
        <v>1606</v>
      </c>
      <c r="H49" s="1" t="s">
        <v>1719</v>
      </c>
      <c r="I49" s="1" t="s">
        <v>1301</v>
      </c>
      <c r="J49" s="1" t="s">
        <v>51</v>
      </c>
      <c r="K49" s="1" t="s">
        <v>51</v>
      </c>
      <c r="L49" s="1" t="s">
        <v>51</v>
      </c>
      <c r="M49" s="1" t="s">
        <v>39</v>
      </c>
      <c r="N49" s="1" t="s">
        <v>39</v>
      </c>
      <c r="O49" s="1" t="s">
        <v>38</v>
      </c>
      <c r="P49" s="1" t="s">
        <v>40</v>
      </c>
      <c r="Q49" s="13">
        <v>0</v>
      </c>
      <c r="R49" s="13">
        <v>0</v>
      </c>
      <c r="S49" s="13">
        <v>0</v>
      </c>
      <c r="T49" s="13">
        <v>1</v>
      </c>
      <c r="U49" s="13">
        <v>0</v>
      </c>
      <c r="V49" s="13">
        <v>0</v>
      </c>
    </row>
    <row r="50" spans="1:22" ht="16" x14ac:dyDescent="0.4">
      <c r="A50" s="1">
        <v>49</v>
      </c>
      <c r="B50" s="1" t="s">
        <v>89</v>
      </c>
      <c r="C50" s="1" t="s">
        <v>1612</v>
      </c>
      <c r="D50" s="1" t="s">
        <v>1608</v>
      </c>
      <c r="E50" s="1" t="s">
        <v>1613</v>
      </c>
      <c r="F50" s="1" t="s">
        <v>1614</v>
      </c>
      <c r="G50" s="1" t="s">
        <v>1615</v>
      </c>
      <c r="H50" s="1" t="s">
        <v>1720</v>
      </c>
      <c r="I50" s="1" t="s">
        <v>1353</v>
      </c>
      <c r="J50" s="1" t="s">
        <v>51</v>
      </c>
      <c r="K50" s="1" t="s">
        <v>52</v>
      </c>
      <c r="L50" s="1" t="s">
        <v>51</v>
      </c>
      <c r="M50" s="1" t="s">
        <v>38</v>
      </c>
      <c r="N50" s="1" t="s">
        <v>1173</v>
      </c>
      <c r="O50" s="1" t="s">
        <v>38</v>
      </c>
      <c r="P50" s="1" t="s">
        <v>41</v>
      </c>
      <c r="Q50" s="13">
        <v>0</v>
      </c>
      <c r="R50" s="13">
        <v>1</v>
      </c>
      <c r="S50" s="13">
        <v>0</v>
      </c>
      <c r="T50" s="13">
        <v>0</v>
      </c>
      <c r="U50" s="13">
        <v>0</v>
      </c>
      <c r="V50" s="13">
        <v>0</v>
      </c>
    </row>
    <row r="51" spans="1:22" ht="16" x14ac:dyDescent="0.4">
      <c r="A51" s="1">
        <v>50</v>
      </c>
      <c r="B51" s="1" t="s">
        <v>1602</v>
      </c>
      <c r="C51" s="1" t="s">
        <v>1602</v>
      </c>
      <c r="D51" s="1" t="s">
        <v>1603</v>
      </c>
      <c r="E51" s="1" t="s">
        <v>1604</v>
      </c>
      <c r="F51" s="1" t="s">
        <v>1605</v>
      </c>
      <c r="G51" s="1" t="s">
        <v>1606</v>
      </c>
      <c r="H51" s="1" t="s">
        <v>1721</v>
      </c>
      <c r="I51" s="1" t="s">
        <v>1722</v>
      </c>
      <c r="J51" s="1" t="s">
        <v>51</v>
      </c>
      <c r="K51" s="1" t="s">
        <v>51</v>
      </c>
      <c r="L51" s="1" t="s">
        <v>51</v>
      </c>
      <c r="M51" s="1" t="s">
        <v>38</v>
      </c>
      <c r="N51" s="1" t="s">
        <v>39</v>
      </c>
      <c r="O51" s="1" t="s">
        <v>38</v>
      </c>
      <c r="P51" s="1" t="s">
        <v>40</v>
      </c>
      <c r="Q51" s="13">
        <v>0</v>
      </c>
      <c r="R51" s="13">
        <v>0</v>
      </c>
      <c r="S51" s="13">
        <v>0</v>
      </c>
      <c r="T51" s="13">
        <v>1</v>
      </c>
      <c r="U51" s="13">
        <v>0</v>
      </c>
      <c r="V51" s="13">
        <v>0</v>
      </c>
    </row>
    <row r="52" spans="1:22" ht="16" x14ac:dyDescent="0.4">
      <c r="A52" s="1">
        <v>51</v>
      </c>
      <c r="B52" s="1" t="s">
        <v>89</v>
      </c>
      <c r="C52" s="1" t="s">
        <v>89</v>
      </c>
      <c r="D52" s="1" t="s">
        <v>1657</v>
      </c>
      <c r="E52" s="1" t="s">
        <v>1657</v>
      </c>
      <c r="F52" s="1" t="s">
        <v>1658</v>
      </c>
      <c r="G52" s="1" t="s">
        <v>1659</v>
      </c>
      <c r="H52" s="1" t="s">
        <v>1723</v>
      </c>
      <c r="I52" s="1" t="s">
        <v>1724</v>
      </c>
      <c r="J52" s="1" t="s">
        <v>51</v>
      </c>
      <c r="K52" s="1" t="s">
        <v>52</v>
      </c>
      <c r="L52" s="1" t="s">
        <v>51</v>
      </c>
      <c r="M52" s="1" t="s">
        <v>38</v>
      </c>
      <c r="N52" s="1" t="s">
        <v>1173</v>
      </c>
      <c r="O52" s="1" t="s">
        <v>38</v>
      </c>
      <c r="P52" s="1" t="s">
        <v>41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</row>
    <row r="53" spans="1:22" ht="16" x14ac:dyDescent="0.4">
      <c r="A53" s="1">
        <v>52</v>
      </c>
      <c r="B53" s="1" t="s">
        <v>89</v>
      </c>
      <c r="C53" s="1" t="s">
        <v>89</v>
      </c>
      <c r="D53" s="1" t="s">
        <v>1608</v>
      </c>
      <c r="E53" s="1" t="s">
        <v>1609</v>
      </c>
      <c r="F53" s="1" t="s">
        <v>1610</v>
      </c>
      <c r="G53" s="1" t="s">
        <v>1611</v>
      </c>
      <c r="H53" s="1" t="s">
        <v>1725</v>
      </c>
      <c r="I53" s="1" t="s">
        <v>1435</v>
      </c>
      <c r="J53" s="1" t="s">
        <v>51</v>
      </c>
      <c r="K53" s="1" t="s">
        <v>51</v>
      </c>
      <c r="L53" s="1" t="s">
        <v>51</v>
      </c>
      <c r="M53" s="1" t="s">
        <v>38</v>
      </c>
      <c r="N53" s="1" t="s">
        <v>39</v>
      </c>
      <c r="O53" s="1" t="s">
        <v>38</v>
      </c>
      <c r="P53" s="1" t="s">
        <v>40</v>
      </c>
      <c r="Q53" s="13">
        <v>0</v>
      </c>
      <c r="R53" s="13">
        <v>0</v>
      </c>
      <c r="S53" s="13">
        <v>0</v>
      </c>
      <c r="T53" s="13">
        <v>1</v>
      </c>
      <c r="U53" s="13">
        <v>0</v>
      </c>
      <c r="V53" s="13">
        <v>0</v>
      </c>
    </row>
    <row r="54" spans="1:22" ht="16" x14ac:dyDescent="0.4">
      <c r="A54" s="1">
        <v>53</v>
      </c>
      <c r="B54" s="1" t="s">
        <v>89</v>
      </c>
      <c r="C54" s="1" t="s">
        <v>89</v>
      </c>
      <c r="D54" s="1" t="s">
        <v>1639</v>
      </c>
      <c r="E54" s="1" t="s">
        <v>1646</v>
      </c>
      <c r="F54" s="1" t="s">
        <v>1647</v>
      </c>
      <c r="G54" s="1" t="s">
        <v>1648</v>
      </c>
      <c r="H54" s="1" t="s">
        <v>1726</v>
      </c>
      <c r="I54" s="1" t="s">
        <v>1727</v>
      </c>
      <c r="J54" s="1" t="s">
        <v>51</v>
      </c>
      <c r="K54" s="1" t="s">
        <v>51</v>
      </c>
      <c r="L54" s="1" t="s">
        <v>51</v>
      </c>
      <c r="M54" s="1" t="s">
        <v>39</v>
      </c>
      <c r="N54" s="1" t="s">
        <v>39</v>
      </c>
      <c r="O54" s="1" t="s">
        <v>38</v>
      </c>
      <c r="P54" s="1" t="s">
        <v>40</v>
      </c>
      <c r="Q54" s="13">
        <v>0</v>
      </c>
      <c r="R54" s="13">
        <v>0</v>
      </c>
      <c r="S54" s="13">
        <v>0</v>
      </c>
      <c r="T54" s="13">
        <v>1</v>
      </c>
      <c r="U54" s="13">
        <v>0</v>
      </c>
      <c r="V54" s="13">
        <v>0</v>
      </c>
    </row>
    <row r="55" spans="1:22" ht="16" x14ac:dyDescent="0.4">
      <c r="A55" s="1">
        <v>54</v>
      </c>
      <c r="B55" s="1" t="s">
        <v>89</v>
      </c>
      <c r="C55" s="1" t="s">
        <v>89</v>
      </c>
      <c r="D55" s="1" t="s">
        <v>1657</v>
      </c>
      <c r="E55" s="1" t="s">
        <v>1657</v>
      </c>
      <c r="F55" s="1" t="s">
        <v>1667</v>
      </c>
      <c r="G55" s="1" t="s">
        <v>1668</v>
      </c>
      <c r="H55" s="1" t="s">
        <v>1728</v>
      </c>
      <c r="I55" s="1" t="s">
        <v>1457</v>
      </c>
      <c r="J55" s="1" t="s">
        <v>51</v>
      </c>
      <c r="K55" s="1" t="s">
        <v>51</v>
      </c>
      <c r="L55" s="1" t="s">
        <v>51</v>
      </c>
      <c r="M55" s="1" t="s">
        <v>38</v>
      </c>
      <c r="N55" s="1" t="s">
        <v>38</v>
      </c>
      <c r="O55" s="1" t="s">
        <v>39</v>
      </c>
      <c r="P55" s="1" t="s">
        <v>40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1</v>
      </c>
    </row>
    <row r="56" spans="1:22" ht="16" x14ac:dyDescent="0.4">
      <c r="A56" s="1">
        <v>55</v>
      </c>
      <c r="B56" s="1" t="s">
        <v>1617</v>
      </c>
      <c r="C56" s="1" t="s">
        <v>1651</v>
      </c>
      <c r="D56" s="1" t="s">
        <v>1651</v>
      </c>
      <c r="E56" s="1" t="s">
        <v>1651</v>
      </c>
      <c r="F56" s="1" t="s">
        <v>1686</v>
      </c>
      <c r="G56" s="1" t="s">
        <v>1687</v>
      </c>
      <c r="H56" s="1" t="s">
        <v>1729</v>
      </c>
      <c r="I56" s="1" t="s">
        <v>1353</v>
      </c>
      <c r="J56" s="1" t="s">
        <v>51</v>
      </c>
      <c r="K56" s="1" t="s">
        <v>52</v>
      </c>
      <c r="L56" s="1" t="s">
        <v>51</v>
      </c>
      <c r="M56" s="1" t="s">
        <v>38</v>
      </c>
      <c r="N56" s="1" t="s">
        <v>1173</v>
      </c>
      <c r="O56" s="1" t="s">
        <v>38</v>
      </c>
      <c r="P56" s="1" t="s">
        <v>41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</row>
    <row r="57" spans="1:22" ht="16" x14ac:dyDescent="0.4">
      <c r="A57" s="1">
        <v>56</v>
      </c>
      <c r="B57" s="1" t="s">
        <v>89</v>
      </c>
      <c r="C57" s="1" t="s">
        <v>89</v>
      </c>
      <c r="D57" s="1" t="s">
        <v>1639</v>
      </c>
      <c r="E57" s="1" t="s">
        <v>1640</v>
      </c>
      <c r="F57" s="1" t="s">
        <v>1641</v>
      </c>
      <c r="G57" s="1" t="s">
        <v>1642</v>
      </c>
      <c r="H57" s="1" t="s">
        <v>1730</v>
      </c>
      <c r="I57" s="1" t="s">
        <v>1301</v>
      </c>
      <c r="J57" s="1" t="s">
        <v>51</v>
      </c>
      <c r="K57" s="1" t="s">
        <v>51</v>
      </c>
      <c r="L57" s="1" t="s">
        <v>51</v>
      </c>
      <c r="M57" s="1" t="s">
        <v>38</v>
      </c>
      <c r="N57" s="1" t="s">
        <v>38</v>
      </c>
      <c r="O57" s="1" t="s">
        <v>38</v>
      </c>
      <c r="P57" s="1" t="s">
        <v>40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</row>
    <row r="58" spans="1:22" ht="16" x14ac:dyDescent="0.4">
      <c r="A58" s="1">
        <v>57</v>
      </c>
      <c r="B58" s="1" t="s">
        <v>89</v>
      </c>
      <c r="C58" s="1" t="s">
        <v>1612</v>
      </c>
      <c r="D58" s="1" t="s">
        <v>1608</v>
      </c>
      <c r="E58" s="1" t="s">
        <v>1613</v>
      </c>
      <c r="F58" s="1" t="s">
        <v>1614</v>
      </c>
      <c r="G58" s="1" t="s">
        <v>1615</v>
      </c>
      <c r="H58" s="1" t="s">
        <v>1731</v>
      </c>
      <c r="I58" s="1" t="s">
        <v>1457</v>
      </c>
      <c r="J58" s="1" t="s">
        <v>51</v>
      </c>
      <c r="K58" s="1" t="s">
        <v>51</v>
      </c>
      <c r="L58" s="1" t="s">
        <v>51</v>
      </c>
      <c r="M58" s="1" t="s">
        <v>38</v>
      </c>
      <c r="N58" s="1" t="s">
        <v>39</v>
      </c>
      <c r="O58" s="1" t="s">
        <v>38</v>
      </c>
      <c r="P58" s="1" t="s">
        <v>40</v>
      </c>
      <c r="Q58" s="13">
        <v>0</v>
      </c>
      <c r="R58" s="13">
        <v>0</v>
      </c>
      <c r="S58" s="13">
        <v>0</v>
      </c>
      <c r="T58" s="13">
        <v>1</v>
      </c>
      <c r="U58" s="13">
        <v>0</v>
      </c>
      <c r="V58" s="13">
        <v>0</v>
      </c>
    </row>
    <row r="59" spans="1:22" ht="16" x14ac:dyDescent="0.4">
      <c r="A59" s="1">
        <v>58</v>
      </c>
      <c r="B59" s="1" t="s">
        <v>89</v>
      </c>
      <c r="C59" s="1" t="s">
        <v>89</v>
      </c>
      <c r="D59" s="1" t="s">
        <v>1608</v>
      </c>
      <c r="E59" s="1" t="s">
        <v>1608</v>
      </c>
      <c r="F59" s="1" t="s">
        <v>1610</v>
      </c>
      <c r="G59" s="1" t="s">
        <v>1611</v>
      </c>
      <c r="H59" s="1" t="s">
        <v>1732</v>
      </c>
      <c r="I59" s="1" t="s">
        <v>1301</v>
      </c>
      <c r="J59" s="1" t="s">
        <v>51</v>
      </c>
      <c r="K59" s="1" t="s">
        <v>51</v>
      </c>
      <c r="L59" s="1" t="s">
        <v>51</v>
      </c>
      <c r="M59" s="1" t="s">
        <v>38</v>
      </c>
      <c r="N59" s="1" t="s">
        <v>39</v>
      </c>
      <c r="O59" s="1" t="s">
        <v>38</v>
      </c>
      <c r="P59" s="1" t="s">
        <v>40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</row>
    <row r="60" spans="1:22" ht="16" x14ac:dyDescent="0.4">
      <c r="A60" s="1">
        <v>59</v>
      </c>
      <c r="B60" s="1" t="s">
        <v>89</v>
      </c>
      <c r="C60" s="1" t="s">
        <v>89</v>
      </c>
      <c r="D60" s="1" t="s">
        <v>1657</v>
      </c>
      <c r="E60" s="1" t="s">
        <v>1657</v>
      </c>
      <c r="F60" s="1" t="s">
        <v>1667</v>
      </c>
      <c r="G60" s="1" t="s">
        <v>1668</v>
      </c>
      <c r="H60" s="1" t="s">
        <v>1733</v>
      </c>
      <c r="I60" s="1" t="s">
        <v>1734</v>
      </c>
      <c r="J60" s="1" t="s">
        <v>51</v>
      </c>
      <c r="K60" s="1" t="s">
        <v>52</v>
      </c>
      <c r="L60" s="1" t="s">
        <v>51</v>
      </c>
      <c r="M60" s="1" t="s">
        <v>39</v>
      </c>
      <c r="N60" s="1" t="s">
        <v>1173</v>
      </c>
      <c r="O60" s="1" t="s">
        <v>38</v>
      </c>
      <c r="P60" s="1" t="s">
        <v>41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</row>
    <row r="61" spans="1:22" ht="16" x14ac:dyDescent="0.4">
      <c r="A61" s="1">
        <v>60</v>
      </c>
      <c r="B61" s="1" t="s">
        <v>89</v>
      </c>
      <c r="C61" s="1" t="s">
        <v>1612</v>
      </c>
      <c r="D61" s="1" t="s">
        <v>1608</v>
      </c>
      <c r="E61" s="1" t="s">
        <v>1613</v>
      </c>
      <c r="F61" s="1" t="s">
        <v>1614</v>
      </c>
      <c r="G61" s="1" t="s">
        <v>1615</v>
      </c>
      <c r="H61" s="1" t="s">
        <v>1735</v>
      </c>
      <c r="I61" s="1" t="s">
        <v>1353</v>
      </c>
      <c r="J61" s="1" t="s">
        <v>52</v>
      </c>
      <c r="K61" s="1" t="s">
        <v>51</v>
      </c>
      <c r="L61" s="1" t="s">
        <v>51</v>
      </c>
      <c r="M61" s="1" t="s">
        <v>1173</v>
      </c>
      <c r="N61" s="1" t="s">
        <v>39</v>
      </c>
      <c r="O61" s="1" t="s">
        <v>39</v>
      </c>
      <c r="P61" s="1" t="s">
        <v>41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1</v>
      </c>
    </row>
    <row r="62" spans="1:22" ht="16" x14ac:dyDescent="0.4">
      <c r="A62" s="1">
        <v>61</v>
      </c>
      <c r="B62" s="1" t="s">
        <v>89</v>
      </c>
      <c r="C62" s="1" t="s">
        <v>89</v>
      </c>
      <c r="D62" s="1" t="s">
        <v>1608</v>
      </c>
      <c r="E62" s="1" t="s">
        <v>1608</v>
      </c>
      <c r="F62" s="1" t="s">
        <v>1610</v>
      </c>
      <c r="G62" s="1" t="s">
        <v>1611</v>
      </c>
      <c r="H62" s="1" t="s">
        <v>1736</v>
      </c>
      <c r="I62" s="1" t="s">
        <v>1316</v>
      </c>
      <c r="J62" s="1" t="s">
        <v>51</v>
      </c>
      <c r="K62" s="1" t="s">
        <v>51</v>
      </c>
      <c r="L62" s="1" t="s">
        <v>51</v>
      </c>
      <c r="M62" s="1" t="s">
        <v>38</v>
      </c>
      <c r="N62" s="1" t="s">
        <v>39</v>
      </c>
      <c r="O62" s="1" t="s">
        <v>38</v>
      </c>
      <c r="P62" s="1" t="s">
        <v>40</v>
      </c>
      <c r="Q62" s="13">
        <v>0</v>
      </c>
      <c r="R62" s="13">
        <v>0</v>
      </c>
      <c r="S62" s="13">
        <v>1</v>
      </c>
      <c r="T62" s="13">
        <v>0</v>
      </c>
      <c r="U62" s="13">
        <v>0</v>
      </c>
      <c r="V62" s="13">
        <v>0</v>
      </c>
    </row>
    <row r="63" spans="1:22" ht="16" x14ac:dyDescent="0.4">
      <c r="A63" s="1">
        <v>62</v>
      </c>
      <c r="B63" s="1" t="s">
        <v>89</v>
      </c>
      <c r="C63" s="1" t="s">
        <v>89</v>
      </c>
      <c r="D63" s="1" t="s">
        <v>1608</v>
      </c>
      <c r="E63" s="1" t="s">
        <v>1609</v>
      </c>
      <c r="F63" s="1" t="s">
        <v>1610</v>
      </c>
      <c r="G63" s="1" t="s">
        <v>1611</v>
      </c>
      <c r="H63" s="1" t="s">
        <v>1737</v>
      </c>
      <c r="I63" s="1" t="s">
        <v>1301</v>
      </c>
      <c r="J63" s="1" t="s">
        <v>51</v>
      </c>
      <c r="K63" s="1" t="s">
        <v>51</v>
      </c>
      <c r="L63" s="1" t="s">
        <v>51</v>
      </c>
      <c r="M63" s="1" t="s">
        <v>38</v>
      </c>
      <c r="N63" s="1" t="s">
        <v>39</v>
      </c>
      <c r="O63" s="1" t="s">
        <v>38</v>
      </c>
      <c r="P63" s="1" t="s">
        <v>40</v>
      </c>
      <c r="Q63" s="13">
        <v>0</v>
      </c>
      <c r="R63" s="13">
        <v>0</v>
      </c>
      <c r="S63" s="13">
        <v>0</v>
      </c>
      <c r="T63" s="13">
        <v>1</v>
      </c>
      <c r="U63" s="13">
        <v>0</v>
      </c>
      <c r="V63" s="13">
        <v>0</v>
      </c>
    </row>
    <row r="64" spans="1:22" ht="16" x14ac:dyDescent="0.4">
      <c r="A64" s="1">
        <v>63</v>
      </c>
      <c r="B64" s="1" t="s">
        <v>89</v>
      </c>
      <c r="C64" s="1" t="s">
        <v>1612</v>
      </c>
      <c r="D64" s="1" t="s">
        <v>1608</v>
      </c>
      <c r="E64" s="1" t="s">
        <v>1613</v>
      </c>
      <c r="F64" s="1" t="s">
        <v>1614</v>
      </c>
      <c r="G64" s="1" t="s">
        <v>1615</v>
      </c>
      <c r="H64" s="1" t="s">
        <v>1738</v>
      </c>
      <c r="I64" s="1" t="s">
        <v>1739</v>
      </c>
      <c r="J64" s="1" t="s">
        <v>51</v>
      </c>
      <c r="K64" s="1" t="s">
        <v>51</v>
      </c>
      <c r="L64" s="1" t="s">
        <v>51</v>
      </c>
      <c r="M64" s="1" t="s">
        <v>38</v>
      </c>
      <c r="N64" s="1" t="s">
        <v>39</v>
      </c>
      <c r="O64" s="1" t="s">
        <v>39</v>
      </c>
      <c r="P64" s="1" t="s">
        <v>40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1</v>
      </c>
    </row>
    <row r="65" spans="1:22" ht="16" x14ac:dyDescent="0.4">
      <c r="A65" s="1">
        <v>64</v>
      </c>
      <c r="B65" s="1" t="s">
        <v>89</v>
      </c>
      <c r="C65" s="1" t="s">
        <v>89</v>
      </c>
      <c r="D65" s="1" t="s">
        <v>1657</v>
      </c>
      <c r="E65" s="1" t="s">
        <v>1657</v>
      </c>
      <c r="F65" s="1" t="s">
        <v>1667</v>
      </c>
      <c r="G65" s="1" t="s">
        <v>1668</v>
      </c>
      <c r="H65" s="1" t="s">
        <v>1740</v>
      </c>
      <c r="I65" s="1" t="s">
        <v>1359</v>
      </c>
      <c r="J65" s="1" t="s">
        <v>51</v>
      </c>
      <c r="K65" s="1" t="s">
        <v>52</v>
      </c>
      <c r="L65" s="1" t="s">
        <v>52</v>
      </c>
      <c r="M65" s="1" t="s">
        <v>38</v>
      </c>
      <c r="N65" s="1" t="s">
        <v>1173</v>
      </c>
      <c r="O65" s="1" t="s">
        <v>1173</v>
      </c>
      <c r="P65" s="1" t="s">
        <v>41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</row>
    <row r="66" spans="1:22" ht="16" x14ac:dyDescent="0.4">
      <c r="A66" s="1">
        <v>65</v>
      </c>
      <c r="B66" s="1" t="s">
        <v>89</v>
      </c>
      <c r="C66" s="1" t="s">
        <v>1612</v>
      </c>
      <c r="D66" s="1" t="s">
        <v>1608</v>
      </c>
      <c r="E66" s="1" t="s">
        <v>1613</v>
      </c>
      <c r="F66" s="1" t="s">
        <v>1614</v>
      </c>
      <c r="G66" s="1" t="s">
        <v>1615</v>
      </c>
      <c r="H66" s="1" t="s">
        <v>1741</v>
      </c>
      <c r="I66" s="1" t="s">
        <v>1353</v>
      </c>
      <c r="J66" s="1" t="s">
        <v>51</v>
      </c>
      <c r="K66" s="1" t="s">
        <v>51</v>
      </c>
      <c r="L66" s="1" t="s">
        <v>51</v>
      </c>
      <c r="M66" s="1" t="s">
        <v>38</v>
      </c>
      <c r="N66" s="1" t="s">
        <v>38</v>
      </c>
      <c r="O66" s="1" t="s">
        <v>39</v>
      </c>
      <c r="P66" s="1" t="s">
        <v>40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1</v>
      </c>
    </row>
    <row r="67" spans="1:22" ht="16" x14ac:dyDescent="0.4">
      <c r="A67" s="1">
        <v>66</v>
      </c>
      <c r="B67" s="1" t="s">
        <v>89</v>
      </c>
      <c r="C67" s="1" t="s">
        <v>89</v>
      </c>
      <c r="D67" s="1" t="s">
        <v>1608</v>
      </c>
      <c r="E67" s="1" t="s">
        <v>1609</v>
      </c>
      <c r="F67" s="1" t="s">
        <v>1610</v>
      </c>
      <c r="G67" s="1" t="s">
        <v>1611</v>
      </c>
      <c r="H67" s="1" t="s">
        <v>1742</v>
      </c>
      <c r="I67" s="1" t="s">
        <v>1353</v>
      </c>
      <c r="J67" s="1" t="s">
        <v>51</v>
      </c>
      <c r="K67" s="1" t="s">
        <v>52</v>
      </c>
      <c r="L67" s="1" t="s">
        <v>51</v>
      </c>
      <c r="M67" s="1" t="s">
        <v>38</v>
      </c>
      <c r="N67" s="1" t="s">
        <v>1173</v>
      </c>
      <c r="O67" s="1" t="s">
        <v>38</v>
      </c>
      <c r="P67" s="1" t="s">
        <v>41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</row>
    <row r="68" spans="1:22" ht="16" x14ac:dyDescent="0.4">
      <c r="A68" s="1">
        <v>67</v>
      </c>
      <c r="B68" s="1" t="s">
        <v>89</v>
      </c>
      <c r="C68" s="1" t="s">
        <v>1612</v>
      </c>
      <c r="D68" s="1" t="s">
        <v>1689</v>
      </c>
      <c r="E68" s="1" t="s">
        <v>1743</v>
      </c>
      <c r="F68" s="1" t="s">
        <v>1690</v>
      </c>
      <c r="G68" s="1" t="s">
        <v>1691</v>
      </c>
      <c r="H68" s="1" t="s">
        <v>1744</v>
      </c>
      <c r="I68" s="1" t="s">
        <v>1745</v>
      </c>
      <c r="J68" s="1" t="s">
        <v>51</v>
      </c>
      <c r="K68" s="1" t="s">
        <v>51</v>
      </c>
      <c r="L68" s="1" t="s">
        <v>51</v>
      </c>
      <c r="M68" s="1" t="s">
        <v>38</v>
      </c>
      <c r="N68" s="1" t="s">
        <v>39</v>
      </c>
      <c r="O68" s="1" t="s">
        <v>38</v>
      </c>
      <c r="P68" s="1" t="s">
        <v>40</v>
      </c>
      <c r="Q68" s="13">
        <v>0</v>
      </c>
      <c r="R68" s="13">
        <v>0</v>
      </c>
      <c r="S68" s="13">
        <v>1</v>
      </c>
      <c r="T68" s="13">
        <v>0</v>
      </c>
      <c r="U68" s="13">
        <v>0</v>
      </c>
      <c r="V68" s="13">
        <v>0</v>
      </c>
    </row>
    <row r="69" spans="1:22" ht="16" x14ac:dyDescent="0.4">
      <c r="A69" s="1">
        <v>68</v>
      </c>
      <c r="B69" s="1" t="s">
        <v>89</v>
      </c>
      <c r="C69" s="1" t="s">
        <v>89</v>
      </c>
      <c r="D69" s="1" t="s">
        <v>89</v>
      </c>
      <c r="E69" s="1" t="s">
        <v>1746</v>
      </c>
      <c r="F69" s="1" t="s">
        <v>1747</v>
      </c>
      <c r="G69" s="1" t="s">
        <v>1748</v>
      </c>
      <c r="H69" s="1" t="s">
        <v>1749</v>
      </c>
      <c r="I69" s="1" t="s">
        <v>1497</v>
      </c>
      <c r="J69" s="1" t="s">
        <v>51</v>
      </c>
      <c r="K69" s="1" t="s">
        <v>51</v>
      </c>
      <c r="L69" s="1" t="s">
        <v>51</v>
      </c>
      <c r="M69" s="1" t="s">
        <v>38</v>
      </c>
      <c r="N69" s="1" t="s">
        <v>39</v>
      </c>
      <c r="O69" s="1" t="s">
        <v>38</v>
      </c>
      <c r="P69" s="1" t="s">
        <v>40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</row>
    <row r="70" spans="1:22" ht="16" x14ac:dyDescent="0.4">
      <c r="A70" s="1">
        <v>69</v>
      </c>
      <c r="B70" s="1" t="s">
        <v>89</v>
      </c>
      <c r="C70" s="1" t="s">
        <v>1612</v>
      </c>
      <c r="D70" s="1" t="s">
        <v>1608</v>
      </c>
      <c r="E70" s="1" t="s">
        <v>1613</v>
      </c>
      <c r="F70" s="1" t="s">
        <v>1614</v>
      </c>
      <c r="G70" s="1" t="s">
        <v>1615</v>
      </c>
      <c r="H70" s="1" t="s">
        <v>1750</v>
      </c>
      <c r="I70" s="1" t="s">
        <v>1353</v>
      </c>
      <c r="J70" s="1" t="s">
        <v>51</v>
      </c>
      <c r="K70" s="1" t="s">
        <v>52</v>
      </c>
      <c r="L70" s="1" t="s">
        <v>51</v>
      </c>
      <c r="M70" s="1" t="s">
        <v>38</v>
      </c>
      <c r="N70" s="1" t="s">
        <v>1173</v>
      </c>
      <c r="O70" s="1" t="s">
        <v>38</v>
      </c>
      <c r="P70" s="1" t="s">
        <v>41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</row>
    <row r="71" spans="1:22" ht="16" x14ac:dyDescent="0.4">
      <c r="A71" s="1">
        <v>70</v>
      </c>
      <c r="B71" s="1" t="s">
        <v>1617</v>
      </c>
      <c r="C71" s="1" t="s">
        <v>1617</v>
      </c>
      <c r="D71" s="1" t="s">
        <v>1618</v>
      </c>
      <c r="E71" s="1" t="s">
        <v>1619</v>
      </c>
      <c r="F71" s="1" t="s">
        <v>1620</v>
      </c>
      <c r="G71" s="1" t="s">
        <v>1621</v>
      </c>
      <c r="H71" s="1" t="s">
        <v>1751</v>
      </c>
      <c r="I71" s="1" t="s">
        <v>1752</v>
      </c>
      <c r="J71" s="1" t="s">
        <v>51</v>
      </c>
      <c r="K71" s="1" t="s">
        <v>51</v>
      </c>
      <c r="L71" s="1" t="s">
        <v>51</v>
      </c>
      <c r="M71" s="1" t="s">
        <v>38</v>
      </c>
      <c r="N71" s="1" t="s">
        <v>39</v>
      </c>
      <c r="O71" s="1" t="s">
        <v>38</v>
      </c>
      <c r="P71" s="1" t="s">
        <v>40</v>
      </c>
      <c r="Q71" s="13">
        <v>0</v>
      </c>
      <c r="R71" s="13">
        <v>0</v>
      </c>
      <c r="S71" s="13">
        <v>0</v>
      </c>
      <c r="T71" s="13">
        <v>1</v>
      </c>
      <c r="U71" s="13">
        <v>0</v>
      </c>
      <c r="V71" s="13">
        <v>0</v>
      </c>
    </row>
    <row r="72" spans="1:22" ht="16" x14ac:dyDescent="0.4">
      <c r="A72" s="1">
        <v>71</v>
      </c>
      <c r="B72" s="1" t="s">
        <v>89</v>
      </c>
      <c r="C72" s="1" t="s">
        <v>1612</v>
      </c>
      <c r="D72" s="1" t="s">
        <v>1608</v>
      </c>
      <c r="E72" s="1" t="s">
        <v>1613</v>
      </c>
      <c r="F72" s="1" t="s">
        <v>1614</v>
      </c>
      <c r="G72" s="1" t="s">
        <v>1615</v>
      </c>
      <c r="H72" s="1" t="s">
        <v>1753</v>
      </c>
      <c r="I72" s="1" t="s">
        <v>1398</v>
      </c>
      <c r="J72" s="1" t="s">
        <v>51</v>
      </c>
      <c r="K72" s="1" t="s">
        <v>51</v>
      </c>
      <c r="L72" s="1" t="s">
        <v>51</v>
      </c>
      <c r="M72" s="1" t="s">
        <v>38</v>
      </c>
      <c r="N72" s="1" t="s">
        <v>38</v>
      </c>
      <c r="O72" s="1" t="s">
        <v>38</v>
      </c>
      <c r="P72" s="1" t="s">
        <v>40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</row>
    <row r="73" spans="1:22" ht="16" x14ac:dyDescent="0.4">
      <c r="A73" s="1">
        <v>72</v>
      </c>
      <c r="B73" s="1" t="s">
        <v>1602</v>
      </c>
      <c r="C73" s="1" t="s">
        <v>1602</v>
      </c>
      <c r="D73" s="1" t="s">
        <v>1629</v>
      </c>
      <c r="E73" s="1" t="s">
        <v>1629</v>
      </c>
      <c r="F73" s="1" t="s">
        <v>1630</v>
      </c>
      <c r="G73" s="1" t="s">
        <v>1631</v>
      </c>
      <c r="H73" s="1" t="s">
        <v>1632</v>
      </c>
      <c r="I73" s="1" t="s">
        <v>1754</v>
      </c>
      <c r="J73" s="1" t="s">
        <v>51</v>
      </c>
      <c r="K73" s="1" t="s">
        <v>52</v>
      </c>
      <c r="L73" s="1" t="s">
        <v>51</v>
      </c>
      <c r="M73" s="1" t="s">
        <v>38</v>
      </c>
      <c r="N73" s="1" t="s">
        <v>1173</v>
      </c>
      <c r="O73" s="1" t="s">
        <v>38</v>
      </c>
      <c r="P73" s="1" t="s">
        <v>41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</row>
    <row r="74" spans="1:22" ht="16" x14ac:dyDescent="0.4">
      <c r="A74" s="1">
        <v>73</v>
      </c>
      <c r="B74" s="1" t="s">
        <v>89</v>
      </c>
      <c r="C74" s="1" t="s">
        <v>1612</v>
      </c>
      <c r="D74" s="1" t="s">
        <v>1608</v>
      </c>
      <c r="E74" s="1" t="s">
        <v>1608</v>
      </c>
      <c r="F74" s="1" t="s">
        <v>1755</v>
      </c>
      <c r="G74" s="1" t="s">
        <v>1756</v>
      </c>
      <c r="H74" s="1" t="s">
        <v>1757</v>
      </c>
      <c r="I74" s="1" t="s">
        <v>1758</v>
      </c>
      <c r="J74" s="1" t="s">
        <v>51</v>
      </c>
      <c r="K74" s="1" t="s">
        <v>51</v>
      </c>
      <c r="L74" s="1" t="s">
        <v>51</v>
      </c>
      <c r="M74" s="1" t="s">
        <v>38</v>
      </c>
      <c r="N74" s="1" t="s">
        <v>38</v>
      </c>
      <c r="O74" s="1" t="s">
        <v>38</v>
      </c>
      <c r="P74" s="1" t="s">
        <v>40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</row>
    <row r="75" spans="1:22" ht="16" x14ac:dyDescent="0.4">
      <c r="A75" s="1">
        <v>74</v>
      </c>
      <c r="B75" s="1" t="s">
        <v>89</v>
      </c>
      <c r="C75" s="1" t="s">
        <v>1612</v>
      </c>
      <c r="D75" s="1" t="s">
        <v>1608</v>
      </c>
      <c r="E75" s="1" t="s">
        <v>1613</v>
      </c>
      <c r="F75" s="1" t="s">
        <v>1614</v>
      </c>
      <c r="G75" s="1" t="s">
        <v>1615</v>
      </c>
      <c r="H75" s="1" t="s">
        <v>1759</v>
      </c>
      <c r="I75" s="1" t="s">
        <v>1301</v>
      </c>
      <c r="J75" s="1" t="s">
        <v>51</v>
      </c>
      <c r="K75" s="1" t="s">
        <v>51</v>
      </c>
      <c r="L75" s="1" t="s">
        <v>51</v>
      </c>
      <c r="M75" s="1" t="s">
        <v>38</v>
      </c>
      <c r="N75" s="1" t="s">
        <v>38</v>
      </c>
      <c r="O75" s="1" t="s">
        <v>39</v>
      </c>
      <c r="P75" s="1" t="s">
        <v>40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1</v>
      </c>
    </row>
    <row r="76" spans="1:22" ht="16" x14ac:dyDescent="0.4">
      <c r="A76" s="1">
        <v>75</v>
      </c>
      <c r="B76" s="1" t="s">
        <v>89</v>
      </c>
      <c r="C76" s="1" t="s">
        <v>1612</v>
      </c>
      <c r="D76" s="1" t="s">
        <v>1689</v>
      </c>
      <c r="E76" s="1" t="s">
        <v>1646</v>
      </c>
      <c r="F76" s="1" t="s">
        <v>1690</v>
      </c>
      <c r="G76" s="1" t="s">
        <v>1691</v>
      </c>
      <c r="H76" s="1" t="s">
        <v>1760</v>
      </c>
      <c r="I76" s="1" t="s">
        <v>1761</v>
      </c>
      <c r="J76" s="1" t="s">
        <v>51</v>
      </c>
      <c r="K76" s="1" t="s">
        <v>51</v>
      </c>
      <c r="L76" s="1" t="s">
        <v>51</v>
      </c>
      <c r="M76" s="1" t="s">
        <v>38</v>
      </c>
      <c r="N76" s="1" t="s">
        <v>39</v>
      </c>
      <c r="O76" s="1" t="s">
        <v>38</v>
      </c>
      <c r="P76" s="1" t="s">
        <v>40</v>
      </c>
      <c r="Q76" s="13">
        <v>0</v>
      </c>
      <c r="R76" s="13">
        <v>0</v>
      </c>
      <c r="S76" s="13">
        <v>1</v>
      </c>
      <c r="T76" s="13">
        <v>0</v>
      </c>
      <c r="U76" s="13">
        <v>0</v>
      </c>
      <c r="V76" s="13">
        <v>0</v>
      </c>
    </row>
    <row r="77" spans="1:22" ht="16" x14ac:dyDescent="0.4">
      <c r="A77" s="1">
        <v>76</v>
      </c>
      <c r="B77" s="1" t="s">
        <v>1602</v>
      </c>
      <c r="C77" s="1" t="s">
        <v>1602</v>
      </c>
      <c r="D77" s="1" t="s">
        <v>1629</v>
      </c>
      <c r="E77" s="1" t="s">
        <v>1629</v>
      </c>
      <c r="F77" s="1" t="s">
        <v>1630</v>
      </c>
      <c r="G77" s="1" t="s">
        <v>1631</v>
      </c>
      <c r="H77" s="1" t="s">
        <v>1762</v>
      </c>
      <c r="I77" s="1" t="s">
        <v>1763</v>
      </c>
      <c r="J77" s="1" t="s">
        <v>51</v>
      </c>
      <c r="K77" s="1" t="s">
        <v>51</v>
      </c>
      <c r="L77" s="1" t="s">
        <v>51</v>
      </c>
      <c r="M77" s="1" t="s">
        <v>39</v>
      </c>
      <c r="N77" s="1" t="s">
        <v>38</v>
      </c>
      <c r="O77" s="1" t="s">
        <v>38</v>
      </c>
      <c r="P77" s="1" t="s">
        <v>40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</row>
    <row r="78" spans="1:22" ht="16" x14ac:dyDescent="0.4">
      <c r="A78" s="1">
        <v>77</v>
      </c>
      <c r="B78" s="1" t="s">
        <v>89</v>
      </c>
      <c r="C78" s="1" t="s">
        <v>89</v>
      </c>
      <c r="D78" s="1" t="s">
        <v>1657</v>
      </c>
      <c r="E78" s="1" t="s">
        <v>1657</v>
      </c>
      <c r="F78" s="1" t="s">
        <v>1667</v>
      </c>
      <c r="G78" s="1" t="s">
        <v>1668</v>
      </c>
      <c r="H78" s="1" t="s">
        <v>1733</v>
      </c>
      <c r="I78" s="1" t="s">
        <v>1320</v>
      </c>
      <c r="J78" s="1" t="s">
        <v>51</v>
      </c>
      <c r="K78" s="1" t="s">
        <v>51</v>
      </c>
      <c r="L78" s="1" t="s">
        <v>51</v>
      </c>
      <c r="M78" s="1" t="s">
        <v>39</v>
      </c>
      <c r="N78" s="1" t="s">
        <v>39</v>
      </c>
      <c r="O78" s="1" t="s">
        <v>38</v>
      </c>
      <c r="P78" s="1" t="s">
        <v>40</v>
      </c>
      <c r="Q78" s="13">
        <v>0</v>
      </c>
      <c r="R78" s="13">
        <v>1</v>
      </c>
      <c r="S78" s="13">
        <v>1</v>
      </c>
      <c r="T78" s="13">
        <v>0</v>
      </c>
      <c r="U78" s="13">
        <v>0</v>
      </c>
      <c r="V78" s="13">
        <v>0</v>
      </c>
    </row>
    <row r="79" spans="1:22" ht="16" x14ac:dyDescent="0.4">
      <c r="A79" s="1">
        <v>78</v>
      </c>
      <c r="B79" s="1" t="s">
        <v>89</v>
      </c>
      <c r="C79" s="1" t="s">
        <v>1612</v>
      </c>
      <c r="D79" s="1" t="s">
        <v>1608</v>
      </c>
      <c r="E79" s="1" t="s">
        <v>1613</v>
      </c>
      <c r="F79" s="1" t="s">
        <v>1614</v>
      </c>
      <c r="G79" s="1" t="s">
        <v>1615</v>
      </c>
      <c r="H79" s="1" t="s">
        <v>1764</v>
      </c>
      <c r="I79" s="1" t="s">
        <v>1301</v>
      </c>
      <c r="J79" s="1" t="s">
        <v>51</v>
      </c>
      <c r="K79" s="1" t="s">
        <v>52</v>
      </c>
      <c r="L79" s="1" t="s">
        <v>51</v>
      </c>
      <c r="M79" s="1" t="s">
        <v>38</v>
      </c>
      <c r="N79" s="1" t="s">
        <v>1173</v>
      </c>
      <c r="O79" s="1" t="s">
        <v>38</v>
      </c>
      <c r="P79" s="1" t="s">
        <v>41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</row>
    <row r="80" spans="1:22" ht="16" x14ac:dyDescent="0.4">
      <c r="A80" s="1">
        <v>79</v>
      </c>
      <c r="B80" s="1" t="s">
        <v>89</v>
      </c>
      <c r="C80" s="1" t="s">
        <v>1612</v>
      </c>
      <c r="D80" s="1" t="s">
        <v>1608</v>
      </c>
      <c r="E80" s="1" t="s">
        <v>1613</v>
      </c>
      <c r="F80" s="1" t="s">
        <v>1614</v>
      </c>
      <c r="G80" s="1" t="s">
        <v>1615</v>
      </c>
      <c r="H80" s="1" t="s">
        <v>1765</v>
      </c>
      <c r="I80" s="1" t="s">
        <v>1431</v>
      </c>
      <c r="J80" s="1" t="s">
        <v>51</v>
      </c>
      <c r="K80" s="1" t="s">
        <v>52</v>
      </c>
      <c r="L80" s="1" t="s">
        <v>51</v>
      </c>
      <c r="M80" s="1" t="s">
        <v>39</v>
      </c>
      <c r="N80" s="1" t="s">
        <v>1173</v>
      </c>
      <c r="O80" s="1" t="s">
        <v>39</v>
      </c>
      <c r="P80" s="1" t="s">
        <v>41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1</v>
      </c>
    </row>
    <row r="81" spans="1:22" ht="16" x14ac:dyDescent="0.4">
      <c r="A81" s="1">
        <v>80</v>
      </c>
      <c r="B81" s="1" t="s">
        <v>89</v>
      </c>
      <c r="C81" s="1" t="s">
        <v>89</v>
      </c>
      <c r="D81" s="1" t="s">
        <v>1639</v>
      </c>
      <c r="E81" s="1" t="s">
        <v>1640</v>
      </c>
      <c r="F81" s="1" t="s">
        <v>1641</v>
      </c>
      <c r="G81" s="1" t="s">
        <v>1642</v>
      </c>
      <c r="H81" s="1" t="s">
        <v>1766</v>
      </c>
      <c r="I81" s="1" t="s">
        <v>1398</v>
      </c>
      <c r="J81" s="1" t="s">
        <v>52</v>
      </c>
      <c r="K81" s="1" t="s">
        <v>51</v>
      </c>
      <c r="L81" s="1" t="s">
        <v>51</v>
      </c>
      <c r="M81" s="1" t="s">
        <v>1173</v>
      </c>
      <c r="N81" s="1" t="s">
        <v>39</v>
      </c>
      <c r="O81" s="1" t="s">
        <v>38</v>
      </c>
      <c r="P81" s="1" t="s">
        <v>41</v>
      </c>
      <c r="Q81" s="13">
        <v>0</v>
      </c>
      <c r="R81" s="13">
        <v>0</v>
      </c>
      <c r="S81" s="13">
        <v>1</v>
      </c>
      <c r="T81" s="13">
        <v>0</v>
      </c>
      <c r="U81" s="13">
        <v>0</v>
      </c>
      <c r="V81" s="13">
        <v>0</v>
      </c>
    </row>
    <row r="82" spans="1:22" ht="16" x14ac:dyDescent="0.4">
      <c r="A82" s="1">
        <v>81</v>
      </c>
      <c r="B82" s="1" t="s">
        <v>89</v>
      </c>
      <c r="C82" s="1" t="s">
        <v>1612</v>
      </c>
      <c r="D82" s="1" t="s">
        <v>1608</v>
      </c>
      <c r="E82" s="1" t="s">
        <v>1613</v>
      </c>
      <c r="F82" s="1" t="s">
        <v>1614</v>
      </c>
      <c r="G82" s="1" t="s">
        <v>1615</v>
      </c>
      <c r="H82" s="1" t="s">
        <v>1767</v>
      </c>
      <c r="I82" s="1" t="s">
        <v>1523</v>
      </c>
      <c r="J82" s="1" t="s">
        <v>52</v>
      </c>
      <c r="K82" s="1" t="s">
        <v>51</v>
      </c>
      <c r="L82" s="1" t="s">
        <v>51</v>
      </c>
      <c r="M82" s="1" t="s">
        <v>1173</v>
      </c>
      <c r="N82" s="1" t="s">
        <v>39</v>
      </c>
      <c r="O82" s="1" t="s">
        <v>38</v>
      </c>
      <c r="P82" s="1" t="s">
        <v>41</v>
      </c>
      <c r="Q82" s="13">
        <v>0</v>
      </c>
      <c r="R82" s="13">
        <v>0</v>
      </c>
      <c r="S82" s="13">
        <v>0</v>
      </c>
      <c r="T82" s="13">
        <v>1</v>
      </c>
      <c r="U82" s="13">
        <v>0</v>
      </c>
      <c r="V82" s="13">
        <v>0</v>
      </c>
    </row>
    <row r="83" spans="1:22" ht="16" x14ac:dyDescent="0.4">
      <c r="A83" s="1">
        <v>82</v>
      </c>
      <c r="B83" s="1" t="s">
        <v>89</v>
      </c>
      <c r="C83" s="1" t="s">
        <v>1612</v>
      </c>
      <c r="D83" s="1" t="s">
        <v>1608</v>
      </c>
      <c r="E83" s="1" t="s">
        <v>1613</v>
      </c>
      <c r="F83" s="1" t="s">
        <v>1614</v>
      </c>
      <c r="G83" s="1" t="s">
        <v>1615</v>
      </c>
      <c r="H83" s="1" t="s">
        <v>1767</v>
      </c>
      <c r="I83" s="1" t="s">
        <v>1768</v>
      </c>
      <c r="J83" s="1" t="s">
        <v>51</v>
      </c>
      <c r="K83" s="1" t="s">
        <v>52</v>
      </c>
      <c r="L83" s="1" t="s">
        <v>51</v>
      </c>
      <c r="M83" s="1" t="s">
        <v>39</v>
      </c>
      <c r="N83" s="1" t="s">
        <v>1173</v>
      </c>
      <c r="O83" s="1" t="s">
        <v>38</v>
      </c>
      <c r="P83" s="1" t="s">
        <v>41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</row>
    <row r="84" spans="1:22" ht="16" x14ac:dyDescent="0.4">
      <c r="A84" s="1">
        <v>83</v>
      </c>
      <c r="B84" s="1" t="s">
        <v>1617</v>
      </c>
      <c r="C84" s="1" t="s">
        <v>1651</v>
      </c>
      <c r="D84" s="1" t="s">
        <v>1651</v>
      </c>
      <c r="E84" s="1" t="s">
        <v>1651</v>
      </c>
      <c r="F84" s="1" t="s">
        <v>1712</v>
      </c>
      <c r="G84" s="1" t="s">
        <v>1713</v>
      </c>
      <c r="H84" s="1" t="s">
        <v>1714</v>
      </c>
      <c r="I84" s="1" t="s">
        <v>1769</v>
      </c>
      <c r="J84" s="1" t="s">
        <v>52</v>
      </c>
      <c r="K84" s="1" t="s">
        <v>52</v>
      </c>
      <c r="L84" s="1" t="s">
        <v>51</v>
      </c>
      <c r="M84" s="1" t="s">
        <v>1173</v>
      </c>
      <c r="N84" s="1" t="s">
        <v>1173</v>
      </c>
      <c r="O84" s="1" t="s">
        <v>38</v>
      </c>
      <c r="P84" s="1" t="s">
        <v>41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</row>
    <row r="85" spans="1:22" ht="16" x14ac:dyDescent="0.4">
      <c r="A85" s="1">
        <v>84</v>
      </c>
      <c r="B85" s="1" t="s">
        <v>89</v>
      </c>
      <c r="C85" s="1" t="s">
        <v>89</v>
      </c>
      <c r="D85" s="1" t="s">
        <v>1639</v>
      </c>
      <c r="E85" s="1" t="s">
        <v>1640</v>
      </c>
      <c r="F85" s="1" t="s">
        <v>1641</v>
      </c>
      <c r="G85" s="1" t="s">
        <v>1642</v>
      </c>
      <c r="H85" s="1" t="s">
        <v>1770</v>
      </c>
      <c r="I85" s="1" t="s">
        <v>1771</v>
      </c>
      <c r="J85" s="1" t="s">
        <v>52</v>
      </c>
      <c r="K85" s="1" t="s">
        <v>52</v>
      </c>
      <c r="L85" s="1" t="s">
        <v>51</v>
      </c>
      <c r="M85" s="1" t="s">
        <v>1173</v>
      </c>
      <c r="N85" s="1" t="s">
        <v>1173</v>
      </c>
      <c r="O85" s="1" t="s">
        <v>38</v>
      </c>
      <c r="P85" s="1" t="s">
        <v>41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</row>
    <row r="86" spans="1:22" ht="16" x14ac:dyDescent="0.4">
      <c r="A86" s="1">
        <v>85</v>
      </c>
      <c r="B86" s="1" t="s">
        <v>89</v>
      </c>
      <c r="C86" s="1" t="s">
        <v>1612</v>
      </c>
      <c r="D86" s="1" t="s">
        <v>1608</v>
      </c>
      <c r="E86" s="1" t="s">
        <v>1613</v>
      </c>
      <c r="F86" s="1" t="s">
        <v>1614</v>
      </c>
      <c r="G86" s="1" t="s">
        <v>1615</v>
      </c>
      <c r="H86" s="1" t="s">
        <v>1772</v>
      </c>
      <c r="I86" s="1" t="s">
        <v>1353</v>
      </c>
      <c r="J86" s="1" t="s">
        <v>51</v>
      </c>
      <c r="K86" s="1" t="s">
        <v>52</v>
      </c>
      <c r="L86" s="1" t="s">
        <v>51</v>
      </c>
      <c r="M86" s="1" t="s">
        <v>38</v>
      </c>
      <c r="N86" s="1" t="s">
        <v>1173</v>
      </c>
      <c r="O86" s="1" t="s">
        <v>38</v>
      </c>
      <c r="P86" s="1" t="s">
        <v>41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</row>
    <row r="87" spans="1:22" ht="16" x14ac:dyDescent="0.4">
      <c r="A87" s="1">
        <v>86</v>
      </c>
      <c r="B87" s="1" t="s">
        <v>1617</v>
      </c>
      <c r="C87" s="1" t="s">
        <v>1651</v>
      </c>
      <c r="D87" s="1" t="s">
        <v>1652</v>
      </c>
      <c r="E87" s="1" t="s">
        <v>1653</v>
      </c>
      <c r="F87" s="1" t="s">
        <v>1698</v>
      </c>
      <c r="G87" s="1" t="s">
        <v>1699</v>
      </c>
      <c r="H87" s="1" t="s">
        <v>1773</v>
      </c>
      <c r="I87" s="1" t="s">
        <v>1774</v>
      </c>
      <c r="J87" s="1" t="s">
        <v>51</v>
      </c>
      <c r="K87" s="1" t="s">
        <v>51</v>
      </c>
      <c r="L87" s="1" t="s">
        <v>51</v>
      </c>
      <c r="M87" s="1" t="s">
        <v>38</v>
      </c>
      <c r="N87" s="1" t="s">
        <v>39</v>
      </c>
      <c r="O87" s="1" t="s">
        <v>38</v>
      </c>
      <c r="P87" s="1" t="s">
        <v>40</v>
      </c>
      <c r="Q87" s="13">
        <v>0</v>
      </c>
      <c r="R87" s="13">
        <v>0</v>
      </c>
      <c r="S87" s="13">
        <v>0</v>
      </c>
      <c r="T87" s="13">
        <v>1</v>
      </c>
      <c r="U87" s="13">
        <v>0</v>
      </c>
      <c r="V87" s="13">
        <v>0</v>
      </c>
    </row>
    <row r="88" spans="1:22" ht="16" x14ac:dyDescent="0.4">
      <c r="A88" s="1">
        <v>87</v>
      </c>
      <c r="B88" s="1" t="s">
        <v>1617</v>
      </c>
      <c r="C88" s="1" t="s">
        <v>1651</v>
      </c>
      <c r="D88" s="1" t="s">
        <v>1652</v>
      </c>
      <c r="E88" s="1" t="s">
        <v>1653</v>
      </c>
      <c r="F88" s="1" t="s">
        <v>1698</v>
      </c>
      <c r="G88" s="1" t="s">
        <v>1699</v>
      </c>
      <c r="H88" s="1" t="s">
        <v>1700</v>
      </c>
      <c r="I88" s="1" t="s">
        <v>1580</v>
      </c>
      <c r="J88" s="1" t="s">
        <v>51</v>
      </c>
      <c r="K88" s="1" t="s">
        <v>51</v>
      </c>
      <c r="L88" s="1" t="s">
        <v>51</v>
      </c>
      <c r="M88" s="1" t="s">
        <v>39</v>
      </c>
      <c r="N88" s="1" t="s">
        <v>39</v>
      </c>
      <c r="O88" s="1" t="s">
        <v>38</v>
      </c>
      <c r="P88" s="1" t="s">
        <v>40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</row>
    <row r="89" spans="1:22" ht="16" x14ac:dyDescent="0.4">
      <c r="A89" s="1">
        <v>88</v>
      </c>
      <c r="B89" s="1" t="s">
        <v>1617</v>
      </c>
      <c r="C89" s="1" t="s">
        <v>1651</v>
      </c>
      <c r="D89" s="1" t="s">
        <v>1652</v>
      </c>
      <c r="E89" s="1" t="s">
        <v>1653</v>
      </c>
      <c r="F89" s="1" t="s">
        <v>1698</v>
      </c>
      <c r="G89" s="1" t="s">
        <v>1699</v>
      </c>
      <c r="H89" s="1" t="s">
        <v>1700</v>
      </c>
      <c r="I89" s="1" t="s">
        <v>1435</v>
      </c>
      <c r="J89" s="1" t="s">
        <v>51</v>
      </c>
      <c r="K89" s="1" t="s">
        <v>51</v>
      </c>
      <c r="L89" s="1" t="s">
        <v>51</v>
      </c>
      <c r="M89" s="1" t="s">
        <v>38</v>
      </c>
      <c r="N89" s="1" t="s">
        <v>39</v>
      </c>
      <c r="O89" s="1" t="s">
        <v>38</v>
      </c>
      <c r="P89" s="1" t="s">
        <v>40</v>
      </c>
      <c r="Q89" s="13">
        <v>0</v>
      </c>
      <c r="R89" s="13">
        <v>1</v>
      </c>
      <c r="S89" s="13">
        <v>0</v>
      </c>
      <c r="T89" s="13">
        <v>1</v>
      </c>
      <c r="U89" s="13">
        <v>0</v>
      </c>
      <c r="V89" s="13">
        <v>0</v>
      </c>
    </row>
    <row r="90" spans="1:22" ht="16" x14ac:dyDescent="0.4">
      <c r="A90" s="1">
        <v>89</v>
      </c>
      <c r="B90" s="1" t="s">
        <v>89</v>
      </c>
      <c r="C90" s="1" t="s">
        <v>1612</v>
      </c>
      <c r="D90" s="1" t="s">
        <v>1689</v>
      </c>
      <c r="E90" s="1" t="s">
        <v>1743</v>
      </c>
      <c r="F90" s="1" t="s">
        <v>1690</v>
      </c>
      <c r="G90" s="1" t="s">
        <v>1691</v>
      </c>
      <c r="H90" s="1" t="s">
        <v>1775</v>
      </c>
      <c r="I90" s="1" t="s">
        <v>1776</v>
      </c>
      <c r="J90" s="1" t="s">
        <v>51</v>
      </c>
      <c r="K90" s="1" t="s">
        <v>51</v>
      </c>
      <c r="L90" s="1" t="s">
        <v>51</v>
      </c>
      <c r="M90" s="1" t="s">
        <v>38</v>
      </c>
      <c r="N90" s="1" t="s">
        <v>39</v>
      </c>
      <c r="O90" s="1" t="s">
        <v>38</v>
      </c>
      <c r="P90" s="1" t="s">
        <v>40</v>
      </c>
      <c r="Q90" s="13">
        <v>0</v>
      </c>
      <c r="R90" s="13">
        <v>0</v>
      </c>
      <c r="S90" s="13">
        <v>0</v>
      </c>
      <c r="T90" s="13">
        <v>1</v>
      </c>
      <c r="U90" s="13">
        <v>0</v>
      </c>
      <c r="V90" s="13">
        <v>0</v>
      </c>
    </row>
    <row r="91" spans="1:22" ht="16" x14ac:dyDescent="0.4">
      <c r="A91" s="1">
        <v>90</v>
      </c>
      <c r="B91" s="1" t="s">
        <v>89</v>
      </c>
      <c r="C91" s="1" t="s">
        <v>1612</v>
      </c>
      <c r="D91" s="1" t="s">
        <v>1608</v>
      </c>
      <c r="E91" s="1" t="s">
        <v>1613</v>
      </c>
      <c r="F91" s="1" t="s">
        <v>1614</v>
      </c>
      <c r="G91" s="1" t="s">
        <v>1615</v>
      </c>
      <c r="H91" s="1" t="s">
        <v>1777</v>
      </c>
      <c r="I91" s="1" t="s">
        <v>1353</v>
      </c>
      <c r="J91" s="1" t="s">
        <v>51</v>
      </c>
      <c r="K91" s="1" t="s">
        <v>51</v>
      </c>
      <c r="L91" s="1" t="s">
        <v>51</v>
      </c>
      <c r="M91" s="1" t="s">
        <v>38</v>
      </c>
      <c r="N91" s="1" t="s">
        <v>39</v>
      </c>
      <c r="O91" s="1" t="s">
        <v>39</v>
      </c>
      <c r="P91" s="1" t="s">
        <v>40</v>
      </c>
      <c r="Q91" s="13">
        <v>0</v>
      </c>
      <c r="R91" s="13">
        <v>0</v>
      </c>
      <c r="S91" s="13">
        <v>0</v>
      </c>
      <c r="T91" s="13">
        <v>1</v>
      </c>
      <c r="U91" s="13">
        <v>0</v>
      </c>
      <c r="V91" s="13">
        <v>1</v>
      </c>
    </row>
    <row r="92" spans="1:22" ht="16" x14ac:dyDescent="0.4">
      <c r="A92" s="1">
        <v>91</v>
      </c>
      <c r="B92" s="1" t="s">
        <v>89</v>
      </c>
      <c r="C92" s="1" t="s">
        <v>89</v>
      </c>
      <c r="D92" s="1" t="s">
        <v>1639</v>
      </c>
      <c r="E92" s="1" t="s">
        <v>1646</v>
      </c>
      <c r="F92" s="1" t="s">
        <v>1647</v>
      </c>
      <c r="G92" s="1" t="s">
        <v>1648</v>
      </c>
      <c r="H92" s="1" t="s">
        <v>1778</v>
      </c>
      <c r="I92" s="1" t="s">
        <v>1398</v>
      </c>
      <c r="J92" s="1" t="s">
        <v>51</v>
      </c>
      <c r="K92" s="1" t="s">
        <v>51</v>
      </c>
      <c r="L92" s="1" t="s">
        <v>51</v>
      </c>
      <c r="M92" s="1" t="s">
        <v>38</v>
      </c>
      <c r="N92" s="1" t="s">
        <v>39</v>
      </c>
      <c r="O92" s="1" t="s">
        <v>38</v>
      </c>
      <c r="P92" s="1" t="s">
        <v>40</v>
      </c>
      <c r="Q92" s="13">
        <v>0</v>
      </c>
      <c r="R92" s="13">
        <v>0</v>
      </c>
      <c r="S92" s="13">
        <v>1</v>
      </c>
      <c r="T92" s="13">
        <v>0</v>
      </c>
      <c r="U92" s="13">
        <v>0</v>
      </c>
      <c r="V92" s="13">
        <v>0</v>
      </c>
    </row>
    <row r="93" spans="1:22" ht="16" x14ac:dyDescent="0.4">
      <c r="A93" s="1">
        <v>92</v>
      </c>
      <c r="B93" s="1" t="s">
        <v>1617</v>
      </c>
      <c r="C93" s="1" t="s">
        <v>1651</v>
      </c>
      <c r="D93" s="1" t="s">
        <v>1651</v>
      </c>
      <c r="E93" s="1" t="s">
        <v>1651</v>
      </c>
      <c r="F93" s="1" t="s">
        <v>1712</v>
      </c>
      <c r="G93" s="1" t="s">
        <v>1713</v>
      </c>
      <c r="H93" s="1" t="s">
        <v>1779</v>
      </c>
      <c r="I93" s="1" t="s">
        <v>1536</v>
      </c>
      <c r="J93" s="1" t="s">
        <v>51</v>
      </c>
      <c r="K93" s="1" t="s">
        <v>51</v>
      </c>
      <c r="L93" s="1" t="s">
        <v>51</v>
      </c>
      <c r="M93" s="1" t="s">
        <v>38</v>
      </c>
      <c r="N93" s="1" t="s">
        <v>38</v>
      </c>
      <c r="O93" s="1" t="s">
        <v>38</v>
      </c>
      <c r="P93" s="1" t="s">
        <v>40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</row>
    <row r="94" spans="1:22" ht="16" x14ac:dyDescent="0.4">
      <c r="A94" s="1">
        <v>93</v>
      </c>
      <c r="B94" s="1" t="s">
        <v>89</v>
      </c>
      <c r="C94" s="1" t="s">
        <v>1612</v>
      </c>
      <c r="D94" s="1" t="s">
        <v>1608</v>
      </c>
      <c r="E94" s="1" t="s">
        <v>1613</v>
      </c>
      <c r="F94" s="1" t="s">
        <v>1614</v>
      </c>
      <c r="G94" s="1" t="s">
        <v>1615</v>
      </c>
      <c r="H94" s="1" t="s">
        <v>1780</v>
      </c>
      <c r="I94" s="1" t="s">
        <v>1301</v>
      </c>
      <c r="J94" s="1" t="s">
        <v>51</v>
      </c>
      <c r="K94" s="1" t="s">
        <v>51</v>
      </c>
      <c r="L94" s="1" t="s">
        <v>51</v>
      </c>
      <c r="M94" s="1" t="s">
        <v>38</v>
      </c>
      <c r="N94" s="1" t="s">
        <v>38</v>
      </c>
      <c r="O94" s="1" t="s">
        <v>38</v>
      </c>
      <c r="P94" s="1" t="s">
        <v>40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</row>
    <row r="95" spans="1:22" ht="16" x14ac:dyDescent="0.4">
      <c r="A95" s="1">
        <v>94</v>
      </c>
      <c r="B95" s="1" t="s">
        <v>89</v>
      </c>
      <c r="C95" s="1" t="s">
        <v>1612</v>
      </c>
      <c r="D95" s="1" t="s">
        <v>1608</v>
      </c>
      <c r="E95" s="1" t="s">
        <v>1613</v>
      </c>
      <c r="F95" s="1" t="s">
        <v>1614</v>
      </c>
      <c r="G95" s="1" t="s">
        <v>1615</v>
      </c>
      <c r="H95" s="1" t="s">
        <v>1781</v>
      </c>
      <c r="I95" s="1" t="s">
        <v>1353</v>
      </c>
      <c r="J95" s="1" t="s">
        <v>51</v>
      </c>
      <c r="K95" s="1" t="s">
        <v>51</v>
      </c>
      <c r="L95" s="1" t="s">
        <v>51</v>
      </c>
      <c r="M95" s="1" t="s">
        <v>38</v>
      </c>
      <c r="N95" s="1" t="s">
        <v>39</v>
      </c>
      <c r="O95" s="1" t="s">
        <v>38</v>
      </c>
      <c r="P95" s="1" t="s">
        <v>40</v>
      </c>
      <c r="Q95" s="13">
        <v>0</v>
      </c>
      <c r="R95" s="13">
        <v>0</v>
      </c>
      <c r="S95" s="13">
        <v>1</v>
      </c>
      <c r="T95" s="13">
        <v>0</v>
      </c>
      <c r="U95" s="13">
        <v>0</v>
      </c>
      <c r="V95" s="13">
        <v>0</v>
      </c>
    </row>
    <row r="96" spans="1:22" ht="16" x14ac:dyDescent="0.4">
      <c r="A96" s="1">
        <v>95</v>
      </c>
      <c r="B96" s="1" t="s">
        <v>1602</v>
      </c>
      <c r="C96" s="1" t="s">
        <v>1602</v>
      </c>
      <c r="D96" s="1" t="s">
        <v>1603</v>
      </c>
      <c r="E96" s="1" t="s">
        <v>1604</v>
      </c>
      <c r="F96" s="1" t="s">
        <v>1605</v>
      </c>
      <c r="G96" s="1" t="s">
        <v>1606</v>
      </c>
      <c r="H96" s="1" t="s">
        <v>1782</v>
      </c>
      <c r="I96" s="1" t="s">
        <v>1783</v>
      </c>
      <c r="J96" s="1" t="s">
        <v>51</v>
      </c>
      <c r="K96" s="1" t="s">
        <v>51</v>
      </c>
      <c r="L96" s="1" t="s">
        <v>51</v>
      </c>
      <c r="M96" s="1" t="s">
        <v>39</v>
      </c>
      <c r="N96" s="1" t="s">
        <v>38</v>
      </c>
      <c r="O96" s="1" t="s">
        <v>38</v>
      </c>
      <c r="P96" s="1" t="s">
        <v>40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</row>
    <row r="97" spans="1:22" ht="16" x14ac:dyDescent="0.4">
      <c r="A97" s="1">
        <v>96</v>
      </c>
      <c r="B97" s="1" t="s">
        <v>89</v>
      </c>
      <c r="C97" s="1" t="s">
        <v>89</v>
      </c>
      <c r="D97" s="1" t="s">
        <v>1657</v>
      </c>
      <c r="E97" s="1" t="s">
        <v>1657</v>
      </c>
      <c r="F97" s="1" t="s">
        <v>1667</v>
      </c>
      <c r="G97" s="1" t="s">
        <v>1668</v>
      </c>
      <c r="H97" s="1" t="s">
        <v>1784</v>
      </c>
      <c r="I97" s="1" t="s">
        <v>1363</v>
      </c>
      <c r="J97" s="1" t="s">
        <v>51</v>
      </c>
      <c r="K97" s="1" t="s">
        <v>52</v>
      </c>
      <c r="L97" s="1" t="s">
        <v>52</v>
      </c>
      <c r="M97" s="1" t="s">
        <v>38</v>
      </c>
      <c r="N97" s="1" t="s">
        <v>1173</v>
      </c>
      <c r="O97" s="1" t="s">
        <v>1173</v>
      </c>
      <c r="P97" s="1" t="s">
        <v>41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</row>
    <row r="98" spans="1:22" ht="16" x14ac:dyDescent="0.4">
      <c r="A98" s="1">
        <v>97</v>
      </c>
      <c r="B98" s="1" t="s">
        <v>89</v>
      </c>
      <c r="C98" s="1" t="s">
        <v>1612</v>
      </c>
      <c r="D98" s="1" t="s">
        <v>1608</v>
      </c>
      <c r="E98" s="1" t="s">
        <v>1608</v>
      </c>
      <c r="F98" s="1" t="s">
        <v>1676</v>
      </c>
      <c r="G98" s="1" t="s">
        <v>1677</v>
      </c>
      <c r="H98" s="1" t="s">
        <v>1785</v>
      </c>
      <c r="I98" s="1" t="s">
        <v>1301</v>
      </c>
      <c r="J98" s="1" t="s">
        <v>51</v>
      </c>
      <c r="K98" s="1" t="s">
        <v>51</v>
      </c>
      <c r="L98" s="1" t="s">
        <v>51</v>
      </c>
      <c r="M98" s="1" t="s">
        <v>38</v>
      </c>
      <c r="N98" s="1" t="s">
        <v>38</v>
      </c>
      <c r="O98" s="1" t="s">
        <v>38</v>
      </c>
      <c r="P98" s="1" t="s">
        <v>40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</row>
    <row r="99" spans="1:22" ht="16" x14ac:dyDescent="0.4">
      <c r="A99" s="1">
        <v>98</v>
      </c>
      <c r="B99" s="1" t="s">
        <v>1602</v>
      </c>
      <c r="C99" s="1" t="s">
        <v>1602</v>
      </c>
      <c r="D99" s="1" t="s">
        <v>1786</v>
      </c>
      <c r="E99" s="1" t="s">
        <v>1786</v>
      </c>
      <c r="F99" s="1" t="s">
        <v>1787</v>
      </c>
      <c r="G99" s="1" t="s">
        <v>1788</v>
      </c>
      <c r="H99" s="1" t="s">
        <v>1789</v>
      </c>
      <c r="I99" s="1" t="s">
        <v>1341</v>
      </c>
      <c r="J99" s="1" t="s">
        <v>51</v>
      </c>
      <c r="K99" s="1" t="s">
        <v>51</v>
      </c>
      <c r="L99" s="1" t="s">
        <v>51</v>
      </c>
      <c r="M99" s="1" t="s">
        <v>39</v>
      </c>
      <c r="N99" s="1" t="s">
        <v>39</v>
      </c>
      <c r="O99" s="1" t="s">
        <v>38</v>
      </c>
      <c r="P99" s="1" t="s">
        <v>40</v>
      </c>
      <c r="Q99" s="13">
        <v>0</v>
      </c>
      <c r="R99" s="13">
        <v>0</v>
      </c>
      <c r="S99" s="13">
        <v>0</v>
      </c>
      <c r="T99" s="13">
        <v>1</v>
      </c>
      <c r="U99" s="13">
        <v>0</v>
      </c>
      <c r="V99" s="13">
        <v>0</v>
      </c>
    </row>
    <row r="100" spans="1:22" ht="16" x14ac:dyDescent="0.4">
      <c r="A100" s="1">
        <v>99</v>
      </c>
      <c r="B100" s="1" t="s">
        <v>89</v>
      </c>
      <c r="C100" s="1" t="s">
        <v>89</v>
      </c>
      <c r="D100" s="1" t="s">
        <v>1639</v>
      </c>
      <c r="E100" s="1" t="s">
        <v>1646</v>
      </c>
      <c r="F100" s="1" t="s">
        <v>1647</v>
      </c>
      <c r="G100" s="1" t="s">
        <v>1648</v>
      </c>
      <c r="H100" s="1" t="s">
        <v>1790</v>
      </c>
      <c r="I100" s="1" t="s">
        <v>1675</v>
      </c>
      <c r="J100" s="1" t="s">
        <v>52</v>
      </c>
      <c r="K100" s="1" t="s">
        <v>51</v>
      </c>
      <c r="L100" s="1" t="s">
        <v>52</v>
      </c>
      <c r="M100" s="1" t="s">
        <v>1173</v>
      </c>
      <c r="N100" s="1" t="s">
        <v>39</v>
      </c>
      <c r="O100" s="1" t="s">
        <v>1173</v>
      </c>
      <c r="P100" s="1" t="s">
        <v>41</v>
      </c>
      <c r="Q100" s="13">
        <v>0</v>
      </c>
      <c r="R100" s="13">
        <v>0</v>
      </c>
      <c r="S100" s="13">
        <v>0</v>
      </c>
      <c r="T100" s="13">
        <v>1</v>
      </c>
      <c r="U100" s="13">
        <v>0</v>
      </c>
      <c r="V100" s="13">
        <v>0</v>
      </c>
    </row>
    <row r="101" spans="1:22" ht="16" x14ac:dyDescent="0.4">
      <c r="A101" s="1">
        <v>100</v>
      </c>
      <c r="B101" s="1" t="s">
        <v>89</v>
      </c>
      <c r="C101" s="1" t="s">
        <v>1612</v>
      </c>
      <c r="D101" s="1" t="s">
        <v>1608</v>
      </c>
      <c r="E101" s="1" t="s">
        <v>1608</v>
      </c>
      <c r="F101" s="1" t="s">
        <v>1755</v>
      </c>
      <c r="G101" s="1" t="s">
        <v>1756</v>
      </c>
      <c r="H101" s="1" t="s">
        <v>1757</v>
      </c>
      <c r="I101" s="1" t="s">
        <v>1309</v>
      </c>
      <c r="J101" s="1" t="s">
        <v>51</v>
      </c>
      <c r="K101" s="1" t="s">
        <v>51</v>
      </c>
      <c r="L101" s="1" t="s">
        <v>51</v>
      </c>
      <c r="M101" s="1" t="s">
        <v>39</v>
      </c>
      <c r="N101" s="1" t="s">
        <v>39</v>
      </c>
      <c r="O101" s="1" t="s">
        <v>38</v>
      </c>
      <c r="P101" s="1" t="s">
        <v>40</v>
      </c>
      <c r="Q101" s="13">
        <v>0</v>
      </c>
      <c r="R101" s="13">
        <v>0</v>
      </c>
      <c r="S101" s="13">
        <v>0</v>
      </c>
      <c r="T101" s="13">
        <v>1</v>
      </c>
      <c r="U101" s="13">
        <v>0</v>
      </c>
      <c r="V101" s="13">
        <v>0</v>
      </c>
    </row>
    <row r="102" spans="1:22" ht="16" x14ac:dyDescent="0.4">
      <c r="A102" s="1">
        <v>101</v>
      </c>
      <c r="B102" s="1" t="s">
        <v>89</v>
      </c>
      <c r="C102" s="1" t="s">
        <v>1612</v>
      </c>
      <c r="D102" s="1" t="s">
        <v>1608</v>
      </c>
      <c r="E102" s="1" t="s">
        <v>1613</v>
      </c>
      <c r="F102" s="1" t="s">
        <v>1614</v>
      </c>
      <c r="G102" s="1" t="s">
        <v>1615</v>
      </c>
      <c r="H102" s="1" t="s">
        <v>1791</v>
      </c>
      <c r="I102" s="1" t="s">
        <v>1398</v>
      </c>
      <c r="J102" s="1" t="s">
        <v>52</v>
      </c>
      <c r="K102" s="1" t="s">
        <v>51</v>
      </c>
      <c r="L102" s="1" t="s">
        <v>51</v>
      </c>
      <c r="M102" s="1" t="s">
        <v>1173</v>
      </c>
      <c r="N102" s="1" t="s">
        <v>39</v>
      </c>
      <c r="O102" s="1" t="s">
        <v>38</v>
      </c>
      <c r="P102" s="1" t="s">
        <v>41</v>
      </c>
      <c r="Q102" s="13">
        <v>0</v>
      </c>
      <c r="R102" s="13">
        <v>0</v>
      </c>
      <c r="S102" s="13">
        <v>0</v>
      </c>
      <c r="T102" s="13">
        <v>1</v>
      </c>
      <c r="U102" s="13">
        <v>0</v>
      </c>
      <c r="V102" s="13">
        <v>0</v>
      </c>
    </row>
    <row r="103" spans="1:22" ht="16" x14ac:dyDescent="0.4">
      <c r="A103" s="1">
        <v>102</v>
      </c>
      <c r="B103" s="1" t="s">
        <v>89</v>
      </c>
      <c r="C103" s="1" t="s">
        <v>89</v>
      </c>
      <c r="D103" s="1" t="s">
        <v>1608</v>
      </c>
      <c r="E103" s="1" t="s">
        <v>1609</v>
      </c>
      <c r="F103" s="1" t="s">
        <v>1610</v>
      </c>
      <c r="G103" s="1" t="s">
        <v>1611</v>
      </c>
      <c r="H103" s="1" t="s">
        <v>1792</v>
      </c>
      <c r="I103" s="1" t="s">
        <v>1301</v>
      </c>
      <c r="J103" s="1" t="s">
        <v>51</v>
      </c>
      <c r="K103" s="1" t="s">
        <v>51</v>
      </c>
      <c r="L103" s="1" t="s">
        <v>51</v>
      </c>
      <c r="M103" s="1" t="s">
        <v>38</v>
      </c>
      <c r="N103" s="1" t="s">
        <v>39</v>
      </c>
      <c r="O103" s="1" t="s">
        <v>38</v>
      </c>
      <c r="P103" s="1" t="s">
        <v>40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</row>
    <row r="104" spans="1:22" ht="16" x14ac:dyDescent="0.4">
      <c r="A104" s="1">
        <v>103</v>
      </c>
      <c r="B104" s="1" t="s">
        <v>89</v>
      </c>
      <c r="C104" s="1" t="s">
        <v>1612</v>
      </c>
      <c r="D104" s="1" t="s">
        <v>1608</v>
      </c>
      <c r="E104" s="1" t="s">
        <v>1608</v>
      </c>
      <c r="F104" s="1" t="s">
        <v>1755</v>
      </c>
      <c r="G104" s="1" t="s">
        <v>1756</v>
      </c>
      <c r="H104" s="1" t="s">
        <v>1793</v>
      </c>
      <c r="I104" s="1" t="s">
        <v>1794</v>
      </c>
      <c r="J104" s="1" t="s">
        <v>51</v>
      </c>
      <c r="K104" s="1" t="s">
        <v>51</v>
      </c>
      <c r="L104" s="1" t="s">
        <v>51</v>
      </c>
      <c r="M104" s="1" t="s">
        <v>38</v>
      </c>
      <c r="N104" s="1" t="s">
        <v>39</v>
      </c>
      <c r="O104" s="1" t="s">
        <v>38</v>
      </c>
      <c r="P104" s="1" t="s">
        <v>40</v>
      </c>
      <c r="Q104" s="13">
        <v>0</v>
      </c>
      <c r="R104" s="13">
        <v>0</v>
      </c>
      <c r="S104" s="13">
        <v>0</v>
      </c>
      <c r="T104" s="13">
        <v>1</v>
      </c>
      <c r="U104" s="13">
        <v>0</v>
      </c>
      <c r="V104" s="13">
        <v>0</v>
      </c>
    </row>
    <row r="105" spans="1:22" ht="16" x14ac:dyDescent="0.4">
      <c r="A105" s="1">
        <v>104</v>
      </c>
      <c r="B105" s="1" t="s">
        <v>89</v>
      </c>
      <c r="C105" s="1" t="s">
        <v>1612</v>
      </c>
      <c r="D105" s="1" t="s">
        <v>1608</v>
      </c>
      <c r="E105" s="1" t="s">
        <v>1613</v>
      </c>
      <c r="F105" s="1" t="s">
        <v>1614</v>
      </c>
      <c r="G105" s="1" t="s">
        <v>1615</v>
      </c>
      <c r="H105" s="1" t="s">
        <v>1795</v>
      </c>
      <c r="I105" s="1" t="s">
        <v>1316</v>
      </c>
      <c r="J105" s="1" t="s">
        <v>51</v>
      </c>
      <c r="K105" s="1" t="s">
        <v>51</v>
      </c>
      <c r="L105" s="1" t="s">
        <v>52</v>
      </c>
      <c r="M105" s="1" t="s">
        <v>39</v>
      </c>
      <c r="N105" s="1" t="s">
        <v>39</v>
      </c>
      <c r="O105" s="1" t="s">
        <v>1173</v>
      </c>
      <c r="P105" s="1" t="s">
        <v>41</v>
      </c>
      <c r="Q105" s="13">
        <v>0</v>
      </c>
      <c r="R105" s="13">
        <v>0</v>
      </c>
      <c r="S105" s="13">
        <v>0</v>
      </c>
      <c r="T105" s="13">
        <v>1</v>
      </c>
      <c r="U105" s="13">
        <v>0</v>
      </c>
      <c r="V105" s="13">
        <v>0</v>
      </c>
    </row>
    <row r="106" spans="1:22" ht="16" x14ac:dyDescent="0.4">
      <c r="A106" s="1">
        <v>105</v>
      </c>
      <c r="B106" s="1" t="s">
        <v>89</v>
      </c>
      <c r="C106" s="1" t="s">
        <v>1612</v>
      </c>
      <c r="D106" s="1" t="s">
        <v>1608</v>
      </c>
      <c r="E106" s="1" t="s">
        <v>1613</v>
      </c>
      <c r="F106" s="1" t="s">
        <v>1614</v>
      </c>
      <c r="G106" s="1" t="s">
        <v>1615</v>
      </c>
      <c r="H106" s="1" t="s">
        <v>1796</v>
      </c>
      <c r="I106" s="1" t="s">
        <v>1353</v>
      </c>
      <c r="J106" s="1" t="s">
        <v>52</v>
      </c>
      <c r="K106" s="1" t="s">
        <v>51</v>
      </c>
      <c r="L106" s="1" t="s">
        <v>51</v>
      </c>
      <c r="M106" s="1" t="s">
        <v>1173</v>
      </c>
      <c r="N106" s="1" t="s">
        <v>38</v>
      </c>
      <c r="O106" s="1" t="s">
        <v>38</v>
      </c>
      <c r="P106" s="1" t="s">
        <v>41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</row>
    <row r="107" spans="1:22" ht="16" x14ac:dyDescent="0.4">
      <c r="A107" s="1">
        <v>106</v>
      </c>
      <c r="B107" s="1" t="s">
        <v>1617</v>
      </c>
      <c r="C107" s="1" t="s">
        <v>1651</v>
      </c>
      <c r="D107" s="1" t="s">
        <v>1652</v>
      </c>
      <c r="E107" s="1" t="s">
        <v>1653</v>
      </c>
      <c r="F107" s="1" t="s">
        <v>1654</v>
      </c>
      <c r="G107" s="1" t="s">
        <v>1655</v>
      </c>
      <c r="H107" s="1" t="s">
        <v>1797</v>
      </c>
      <c r="I107" s="1" t="s">
        <v>1335</v>
      </c>
      <c r="J107" s="1" t="s">
        <v>51</v>
      </c>
      <c r="K107" s="1" t="s">
        <v>52</v>
      </c>
      <c r="L107" s="1" t="s">
        <v>51</v>
      </c>
      <c r="M107" s="1" t="s">
        <v>38</v>
      </c>
      <c r="N107" s="1" t="s">
        <v>1173</v>
      </c>
      <c r="O107" s="1" t="s">
        <v>38</v>
      </c>
      <c r="P107" s="1" t="s">
        <v>41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</row>
    <row r="108" spans="1:22" ht="16" x14ac:dyDescent="0.4">
      <c r="A108" s="1">
        <v>107</v>
      </c>
      <c r="B108" s="1" t="s">
        <v>1617</v>
      </c>
      <c r="C108" s="1" t="s">
        <v>1651</v>
      </c>
      <c r="D108" s="1" t="s">
        <v>1651</v>
      </c>
      <c r="E108" s="1" t="s">
        <v>1651</v>
      </c>
      <c r="F108" s="1" t="s">
        <v>1712</v>
      </c>
      <c r="G108" s="1" t="s">
        <v>1713</v>
      </c>
      <c r="H108" s="1" t="s">
        <v>1779</v>
      </c>
      <c r="I108" s="1" t="s">
        <v>1798</v>
      </c>
      <c r="J108" s="1" t="s">
        <v>51</v>
      </c>
      <c r="K108" s="1" t="s">
        <v>51</v>
      </c>
      <c r="L108" s="1" t="s">
        <v>51</v>
      </c>
      <c r="M108" s="1" t="s">
        <v>38</v>
      </c>
      <c r="N108" s="1" t="s">
        <v>39</v>
      </c>
      <c r="O108" s="1" t="s">
        <v>38</v>
      </c>
      <c r="P108" s="1" t="s">
        <v>40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</row>
    <row r="109" spans="1:22" ht="16" x14ac:dyDescent="0.4">
      <c r="A109" s="1">
        <v>108</v>
      </c>
      <c r="B109" s="1" t="s">
        <v>1602</v>
      </c>
      <c r="C109" s="1" t="s">
        <v>1602</v>
      </c>
      <c r="D109" s="1" t="s">
        <v>1786</v>
      </c>
      <c r="E109" s="1" t="s">
        <v>1786</v>
      </c>
      <c r="F109" s="1" t="s">
        <v>1787</v>
      </c>
      <c r="G109" s="1" t="s">
        <v>1788</v>
      </c>
      <c r="H109" s="1" t="s">
        <v>1799</v>
      </c>
      <c r="I109" s="1" t="s">
        <v>1586</v>
      </c>
      <c r="J109" s="1" t="s">
        <v>51</v>
      </c>
      <c r="K109" s="1" t="s">
        <v>51</v>
      </c>
      <c r="L109" s="1" t="s">
        <v>51</v>
      </c>
      <c r="M109" s="1" t="s">
        <v>38</v>
      </c>
      <c r="N109" s="1" t="s">
        <v>38</v>
      </c>
      <c r="O109" s="1" t="s">
        <v>38</v>
      </c>
      <c r="P109" s="1" t="s">
        <v>40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</row>
    <row r="110" spans="1:22" ht="16" x14ac:dyDescent="0.4">
      <c r="A110" s="1">
        <v>109</v>
      </c>
      <c r="B110" s="1" t="s">
        <v>89</v>
      </c>
      <c r="C110" s="1" t="s">
        <v>1612</v>
      </c>
      <c r="D110" s="1" t="s">
        <v>1608</v>
      </c>
      <c r="E110" s="1" t="s">
        <v>1613</v>
      </c>
      <c r="F110" s="1" t="s">
        <v>1614</v>
      </c>
      <c r="G110" s="1" t="s">
        <v>1615</v>
      </c>
      <c r="H110" s="1" t="s">
        <v>1800</v>
      </c>
      <c r="I110" s="1" t="s">
        <v>1353</v>
      </c>
      <c r="J110" s="1" t="s">
        <v>51</v>
      </c>
      <c r="K110" s="1" t="s">
        <v>52</v>
      </c>
      <c r="L110" s="1" t="s">
        <v>51</v>
      </c>
      <c r="M110" s="1" t="s">
        <v>38</v>
      </c>
      <c r="N110" s="1" t="s">
        <v>1173</v>
      </c>
      <c r="O110" s="1" t="s">
        <v>39</v>
      </c>
      <c r="P110" s="1" t="s">
        <v>41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1</v>
      </c>
    </row>
    <row r="111" spans="1:22" ht="16" x14ac:dyDescent="0.4">
      <c r="A111" s="1">
        <v>110</v>
      </c>
      <c r="B111" s="1" t="s">
        <v>89</v>
      </c>
      <c r="C111" s="1" t="s">
        <v>1612</v>
      </c>
      <c r="D111" s="1" t="s">
        <v>1689</v>
      </c>
      <c r="E111" s="1" t="s">
        <v>1743</v>
      </c>
      <c r="F111" s="1" t="s">
        <v>1801</v>
      </c>
      <c r="G111" s="1" t="s">
        <v>1802</v>
      </c>
      <c r="H111" s="1" t="s">
        <v>1803</v>
      </c>
      <c r="I111" s="1" t="s">
        <v>1804</v>
      </c>
      <c r="J111" s="1" t="s">
        <v>51</v>
      </c>
      <c r="K111" s="1" t="s">
        <v>51</v>
      </c>
      <c r="L111" s="1" t="s">
        <v>51</v>
      </c>
      <c r="M111" s="1" t="s">
        <v>39</v>
      </c>
      <c r="N111" s="1" t="s">
        <v>39</v>
      </c>
      <c r="O111" s="1" t="s">
        <v>38</v>
      </c>
      <c r="P111" s="1" t="s">
        <v>40</v>
      </c>
      <c r="Q111" s="13">
        <v>0</v>
      </c>
      <c r="R111" s="13">
        <v>0</v>
      </c>
      <c r="S111" s="13">
        <v>1</v>
      </c>
      <c r="T111" s="13">
        <v>0</v>
      </c>
      <c r="U111" s="13">
        <v>0</v>
      </c>
      <c r="V111" s="13">
        <v>0</v>
      </c>
    </row>
    <row r="112" spans="1:22" ht="16" x14ac:dyDescent="0.4">
      <c r="A112" s="1">
        <v>111</v>
      </c>
      <c r="B112" s="1" t="s">
        <v>1617</v>
      </c>
      <c r="C112" s="1" t="s">
        <v>1617</v>
      </c>
      <c r="D112" s="1" t="s">
        <v>1618</v>
      </c>
      <c r="E112" s="1" t="s">
        <v>1619</v>
      </c>
      <c r="F112" s="1" t="s">
        <v>1620</v>
      </c>
      <c r="G112" s="1" t="s">
        <v>1621</v>
      </c>
      <c r="H112" s="1" t="s">
        <v>1805</v>
      </c>
      <c r="I112" s="1" t="s">
        <v>1806</v>
      </c>
      <c r="J112" s="1" t="s">
        <v>51</v>
      </c>
      <c r="K112" s="1" t="s">
        <v>52</v>
      </c>
      <c r="L112" s="1" t="s">
        <v>51</v>
      </c>
      <c r="M112" s="1" t="s">
        <v>39</v>
      </c>
      <c r="N112" s="1" t="s">
        <v>1173</v>
      </c>
      <c r="O112" s="1" t="s">
        <v>38</v>
      </c>
      <c r="P112" s="1" t="s">
        <v>41</v>
      </c>
      <c r="Q112" s="13">
        <v>0</v>
      </c>
      <c r="R112" s="13">
        <v>1</v>
      </c>
      <c r="S112" s="13">
        <v>0</v>
      </c>
      <c r="T112" s="13">
        <v>0</v>
      </c>
      <c r="U112" s="13">
        <v>0</v>
      </c>
      <c r="V112" s="13">
        <v>0</v>
      </c>
    </row>
    <row r="113" spans="1:22" ht="16" x14ac:dyDescent="0.4">
      <c r="A113" s="1">
        <v>112</v>
      </c>
      <c r="B113" s="1" t="s">
        <v>1617</v>
      </c>
      <c r="C113" s="1" t="s">
        <v>1617</v>
      </c>
      <c r="D113" s="1" t="s">
        <v>1617</v>
      </c>
      <c r="E113" s="1" t="s">
        <v>1633</v>
      </c>
      <c r="F113" s="1" t="s">
        <v>1634</v>
      </c>
      <c r="G113" s="1" t="s">
        <v>1635</v>
      </c>
      <c r="H113" s="1" t="s">
        <v>1807</v>
      </c>
      <c r="I113" s="1" t="s">
        <v>1398</v>
      </c>
      <c r="J113" s="1" t="s">
        <v>51</v>
      </c>
      <c r="K113" s="1" t="s">
        <v>51</v>
      </c>
      <c r="L113" s="1" t="s">
        <v>51</v>
      </c>
      <c r="M113" s="1" t="s">
        <v>38</v>
      </c>
      <c r="N113" s="1" t="s">
        <v>39</v>
      </c>
      <c r="O113" s="1" t="s">
        <v>38</v>
      </c>
      <c r="P113" s="1" t="s">
        <v>40</v>
      </c>
      <c r="Q113" s="13">
        <v>0</v>
      </c>
      <c r="R113" s="13">
        <v>1</v>
      </c>
      <c r="S113" s="13">
        <v>1</v>
      </c>
      <c r="T113" s="13">
        <v>0</v>
      </c>
      <c r="U113" s="13">
        <v>0</v>
      </c>
      <c r="V113" s="13">
        <v>0</v>
      </c>
    </row>
    <row r="114" spans="1:22" ht="16" x14ac:dyDescent="0.4">
      <c r="A114" s="1">
        <v>113</v>
      </c>
      <c r="B114" s="1" t="s">
        <v>89</v>
      </c>
      <c r="C114" s="1" t="s">
        <v>1612</v>
      </c>
      <c r="D114" s="1" t="s">
        <v>1608</v>
      </c>
      <c r="E114" s="1" t="s">
        <v>1608</v>
      </c>
      <c r="F114" s="1" t="s">
        <v>1676</v>
      </c>
      <c r="G114" s="1" t="s">
        <v>1677</v>
      </c>
      <c r="H114" s="1" t="s">
        <v>1808</v>
      </c>
      <c r="I114" s="1" t="s">
        <v>1335</v>
      </c>
      <c r="J114" s="1" t="s">
        <v>51</v>
      </c>
      <c r="K114" s="1" t="s">
        <v>51</v>
      </c>
      <c r="L114" s="1" t="s">
        <v>51</v>
      </c>
      <c r="M114" s="1" t="s">
        <v>38</v>
      </c>
      <c r="N114" s="1" t="s">
        <v>38</v>
      </c>
      <c r="O114" s="1" t="s">
        <v>38</v>
      </c>
      <c r="P114" s="1" t="s">
        <v>40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</row>
    <row r="115" spans="1:22" ht="16" x14ac:dyDescent="0.4">
      <c r="A115" s="1">
        <v>114</v>
      </c>
      <c r="B115" s="1" t="s">
        <v>89</v>
      </c>
      <c r="C115" s="1" t="s">
        <v>89</v>
      </c>
      <c r="D115" s="1" t="s">
        <v>1639</v>
      </c>
      <c r="E115" s="1" t="s">
        <v>1640</v>
      </c>
      <c r="F115" s="1" t="s">
        <v>1641</v>
      </c>
      <c r="G115" s="1" t="s">
        <v>1642</v>
      </c>
      <c r="H115" s="1" t="s">
        <v>1809</v>
      </c>
      <c r="I115" s="1" t="s">
        <v>1335</v>
      </c>
      <c r="J115" s="1" t="s">
        <v>51</v>
      </c>
      <c r="K115" s="1" t="s">
        <v>51</v>
      </c>
      <c r="L115" s="1" t="s">
        <v>51</v>
      </c>
      <c r="M115" s="1" t="s">
        <v>38</v>
      </c>
      <c r="N115" s="1" t="s">
        <v>38</v>
      </c>
      <c r="O115" s="1" t="s">
        <v>38</v>
      </c>
      <c r="P115" s="1" t="s">
        <v>40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</row>
    <row r="116" spans="1:22" ht="16" x14ac:dyDescent="0.4">
      <c r="A116" s="1">
        <v>115</v>
      </c>
      <c r="B116" s="1" t="s">
        <v>1617</v>
      </c>
      <c r="C116" s="1" t="s">
        <v>1651</v>
      </c>
      <c r="D116" s="1" t="s">
        <v>1652</v>
      </c>
      <c r="E116" s="1" t="s">
        <v>1653</v>
      </c>
      <c r="F116" s="1" t="s">
        <v>1698</v>
      </c>
      <c r="G116" s="1" t="s">
        <v>1699</v>
      </c>
      <c r="H116" s="1" t="s">
        <v>1773</v>
      </c>
      <c r="I116" s="1" t="s">
        <v>1335</v>
      </c>
      <c r="J116" s="1" t="s">
        <v>51</v>
      </c>
      <c r="K116" s="1" t="s">
        <v>51</v>
      </c>
      <c r="L116" s="1" t="s">
        <v>51</v>
      </c>
      <c r="M116" s="1" t="s">
        <v>39</v>
      </c>
      <c r="N116" s="1" t="s">
        <v>39</v>
      </c>
      <c r="O116" s="1" t="s">
        <v>38</v>
      </c>
      <c r="P116" s="1" t="s">
        <v>40</v>
      </c>
      <c r="Q116" s="13">
        <v>0</v>
      </c>
      <c r="R116" s="13">
        <v>0</v>
      </c>
      <c r="S116" s="13">
        <v>0</v>
      </c>
      <c r="T116" s="13">
        <v>1</v>
      </c>
      <c r="U116" s="13">
        <v>0</v>
      </c>
      <c r="V116" s="13">
        <v>0</v>
      </c>
    </row>
    <row r="117" spans="1:22" ht="16" x14ac:dyDescent="0.4">
      <c r="A117" s="1">
        <v>116</v>
      </c>
      <c r="B117" s="1" t="s">
        <v>1602</v>
      </c>
      <c r="C117" s="1" t="s">
        <v>1602</v>
      </c>
      <c r="D117" s="1" t="s">
        <v>1786</v>
      </c>
      <c r="E117" s="1" t="s">
        <v>1786</v>
      </c>
      <c r="F117" s="1" t="s">
        <v>1810</v>
      </c>
      <c r="G117" s="1" t="s">
        <v>1811</v>
      </c>
      <c r="H117" s="1" t="s">
        <v>1812</v>
      </c>
      <c r="I117" s="1" t="s">
        <v>1301</v>
      </c>
      <c r="J117" s="1" t="s">
        <v>51</v>
      </c>
      <c r="K117" s="1" t="s">
        <v>51</v>
      </c>
      <c r="L117" s="1" t="s">
        <v>51</v>
      </c>
      <c r="M117" s="1" t="s">
        <v>38</v>
      </c>
      <c r="N117" s="1" t="s">
        <v>39</v>
      </c>
      <c r="O117" s="1" t="s">
        <v>39</v>
      </c>
      <c r="P117" s="1" t="s">
        <v>40</v>
      </c>
      <c r="Q117" s="13">
        <v>0</v>
      </c>
      <c r="R117" s="13">
        <v>1</v>
      </c>
      <c r="S117" s="13">
        <v>0</v>
      </c>
      <c r="T117" s="13">
        <v>1</v>
      </c>
      <c r="U117" s="13">
        <v>0</v>
      </c>
      <c r="V117" s="13">
        <v>1</v>
      </c>
    </row>
    <row r="118" spans="1:22" ht="16" x14ac:dyDescent="0.4">
      <c r="A118" s="1">
        <v>117</v>
      </c>
      <c r="B118" s="1" t="s">
        <v>1602</v>
      </c>
      <c r="C118" s="1" t="s">
        <v>1602</v>
      </c>
      <c r="D118" s="1" t="s">
        <v>1603</v>
      </c>
      <c r="E118" s="1" t="s">
        <v>1679</v>
      </c>
      <c r="F118" s="1" t="s">
        <v>1680</v>
      </c>
      <c r="G118" s="1" t="s">
        <v>1681</v>
      </c>
      <c r="H118" s="1" t="s">
        <v>1813</v>
      </c>
      <c r="I118" s="1" t="s">
        <v>1814</v>
      </c>
      <c r="J118" s="1" t="s">
        <v>51</v>
      </c>
      <c r="K118" s="1" t="s">
        <v>51</v>
      </c>
      <c r="L118" s="1" t="s">
        <v>51</v>
      </c>
      <c r="M118" s="1" t="s">
        <v>38</v>
      </c>
      <c r="N118" s="1" t="s">
        <v>39</v>
      </c>
      <c r="O118" s="1" t="s">
        <v>38</v>
      </c>
      <c r="P118" s="1" t="s">
        <v>40</v>
      </c>
      <c r="Q118" s="13">
        <v>0</v>
      </c>
      <c r="R118" s="13">
        <v>0</v>
      </c>
      <c r="S118" s="13">
        <v>0</v>
      </c>
      <c r="T118" s="13">
        <v>1</v>
      </c>
      <c r="U118" s="13">
        <v>0</v>
      </c>
      <c r="V118" s="13">
        <v>0</v>
      </c>
    </row>
    <row r="119" spans="1:22" ht="16" x14ac:dyDescent="0.4">
      <c r="A119" s="1">
        <v>118</v>
      </c>
      <c r="B119" s="1" t="s">
        <v>1602</v>
      </c>
      <c r="C119" s="1" t="s">
        <v>1602</v>
      </c>
      <c r="D119" s="1" t="s">
        <v>1603</v>
      </c>
      <c r="E119" s="1" t="s">
        <v>1604</v>
      </c>
      <c r="F119" s="1" t="s">
        <v>1605</v>
      </c>
      <c r="G119" s="1" t="s">
        <v>1606</v>
      </c>
      <c r="H119" s="1" t="s">
        <v>1815</v>
      </c>
      <c r="I119" s="1" t="s">
        <v>1301</v>
      </c>
      <c r="J119" s="1" t="s">
        <v>51</v>
      </c>
      <c r="K119" s="1" t="s">
        <v>52</v>
      </c>
      <c r="L119" s="1" t="s">
        <v>51</v>
      </c>
      <c r="M119" s="1" t="s">
        <v>38</v>
      </c>
      <c r="N119" s="1" t="s">
        <v>1173</v>
      </c>
      <c r="O119" s="1" t="s">
        <v>38</v>
      </c>
      <c r="P119" s="1" t="s">
        <v>41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</row>
    <row r="120" spans="1:22" ht="16" x14ac:dyDescent="0.4">
      <c r="A120" s="1">
        <v>119</v>
      </c>
      <c r="B120" s="1" t="s">
        <v>1617</v>
      </c>
      <c r="C120" s="1" t="s">
        <v>1617</v>
      </c>
      <c r="D120" s="1" t="s">
        <v>1618</v>
      </c>
      <c r="E120" s="1" t="s">
        <v>1619</v>
      </c>
      <c r="F120" s="1" t="s">
        <v>1620</v>
      </c>
      <c r="G120" s="1" t="s">
        <v>1621</v>
      </c>
      <c r="H120" s="1" t="s">
        <v>1816</v>
      </c>
      <c r="I120" s="1" t="s">
        <v>1817</v>
      </c>
      <c r="J120" s="1" t="s">
        <v>51</v>
      </c>
      <c r="K120" s="1" t="s">
        <v>51</v>
      </c>
      <c r="L120" s="1" t="s">
        <v>51</v>
      </c>
      <c r="M120" s="1" t="s">
        <v>38</v>
      </c>
      <c r="N120" s="1" t="s">
        <v>39</v>
      </c>
      <c r="O120" s="1" t="s">
        <v>38</v>
      </c>
      <c r="P120" s="1" t="s">
        <v>40</v>
      </c>
      <c r="Q120" s="13">
        <v>0</v>
      </c>
      <c r="R120" s="13">
        <v>0</v>
      </c>
      <c r="S120" s="13">
        <v>0</v>
      </c>
      <c r="T120" s="13">
        <v>1</v>
      </c>
      <c r="U120" s="13">
        <v>0</v>
      </c>
      <c r="V120" s="13">
        <v>0</v>
      </c>
    </row>
    <row r="121" spans="1:22" ht="16" x14ac:dyDescent="0.4">
      <c r="A121" s="1">
        <v>120</v>
      </c>
      <c r="B121" s="1" t="s">
        <v>1617</v>
      </c>
      <c r="C121" s="1" t="s">
        <v>1617</v>
      </c>
      <c r="D121" s="1" t="s">
        <v>1618</v>
      </c>
      <c r="E121" s="1" t="s">
        <v>1619</v>
      </c>
      <c r="F121" s="1" t="s">
        <v>1620</v>
      </c>
      <c r="G121" s="1" t="s">
        <v>1621</v>
      </c>
      <c r="H121" s="1" t="s">
        <v>1818</v>
      </c>
      <c r="I121" s="1" t="s">
        <v>1819</v>
      </c>
      <c r="J121" s="1" t="s">
        <v>51</v>
      </c>
      <c r="K121" s="1" t="s">
        <v>52</v>
      </c>
      <c r="L121" s="1" t="s">
        <v>51</v>
      </c>
      <c r="M121" s="1" t="s">
        <v>38</v>
      </c>
      <c r="N121" s="1" t="s">
        <v>1173</v>
      </c>
      <c r="O121" s="1" t="s">
        <v>38</v>
      </c>
      <c r="P121" s="1" t="s">
        <v>41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</row>
    <row r="122" spans="1:22" ht="16" x14ac:dyDescent="0.4">
      <c r="A122" s="1">
        <v>121</v>
      </c>
      <c r="B122" s="1" t="s">
        <v>1617</v>
      </c>
      <c r="C122" s="1" t="s">
        <v>1617</v>
      </c>
      <c r="D122" s="1" t="s">
        <v>1617</v>
      </c>
      <c r="E122" s="1" t="s">
        <v>1633</v>
      </c>
      <c r="F122" s="1" t="s">
        <v>1634</v>
      </c>
      <c r="G122" s="1" t="s">
        <v>1635</v>
      </c>
      <c r="H122" s="1" t="s">
        <v>1820</v>
      </c>
      <c r="I122" s="1" t="s">
        <v>1353</v>
      </c>
      <c r="J122" s="1" t="s">
        <v>51</v>
      </c>
      <c r="K122" s="1" t="s">
        <v>51</v>
      </c>
      <c r="L122" s="1" t="s">
        <v>51</v>
      </c>
      <c r="M122" s="1" t="s">
        <v>38</v>
      </c>
      <c r="N122" s="1" t="s">
        <v>39</v>
      </c>
      <c r="O122" s="1" t="s">
        <v>39</v>
      </c>
      <c r="P122" s="1" t="s">
        <v>40</v>
      </c>
      <c r="Q122" s="13">
        <v>0</v>
      </c>
      <c r="R122" s="13">
        <v>0</v>
      </c>
      <c r="S122" s="13">
        <v>0</v>
      </c>
      <c r="T122" s="13">
        <v>1</v>
      </c>
      <c r="U122" s="13">
        <v>0</v>
      </c>
      <c r="V122" s="13">
        <v>1</v>
      </c>
    </row>
    <row r="123" spans="1:22" ht="16" x14ac:dyDescent="0.4">
      <c r="A123" s="1">
        <v>122</v>
      </c>
      <c r="B123" s="1" t="s">
        <v>1617</v>
      </c>
      <c r="C123" s="1" t="s">
        <v>1617</v>
      </c>
      <c r="D123" s="1" t="s">
        <v>1618</v>
      </c>
      <c r="E123" s="1" t="s">
        <v>1619</v>
      </c>
      <c r="F123" s="1" t="s">
        <v>1620</v>
      </c>
      <c r="G123" s="1" t="s">
        <v>1621</v>
      </c>
      <c r="H123" s="1" t="s">
        <v>1821</v>
      </c>
      <c r="I123" s="1" t="s">
        <v>1822</v>
      </c>
      <c r="J123" s="1" t="s">
        <v>51</v>
      </c>
      <c r="K123" s="1" t="s">
        <v>52</v>
      </c>
      <c r="L123" s="1" t="s">
        <v>51</v>
      </c>
      <c r="M123" s="1" t="s">
        <v>38</v>
      </c>
      <c r="N123" s="1" t="s">
        <v>1173</v>
      </c>
      <c r="O123" s="1" t="s">
        <v>38</v>
      </c>
      <c r="P123" s="1" t="s">
        <v>41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</row>
    <row r="124" spans="1:22" ht="16" x14ac:dyDescent="0.4">
      <c r="A124" s="1">
        <v>123</v>
      </c>
      <c r="B124" s="1" t="s">
        <v>1617</v>
      </c>
      <c r="C124" s="1" t="s">
        <v>1651</v>
      </c>
      <c r="D124" s="1" t="s">
        <v>1651</v>
      </c>
      <c r="E124" s="1" t="s">
        <v>1651</v>
      </c>
      <c r="F124" s="1" t="s">
        <v>1686</v>
      </c>
      <c r="G124" s="1" t="s">
        <v>1687</v>
      </c>
      <c r="H124" s="1" t="s">
        <v>1710</v>
      </c>
      <c r="I124" s="1" t="s">
        <v>1335</v>
      </c>
      <c r="J124" s="1" t="s">
        <v>51</v>
      </c>
      <c r="K124" s="1" t="s">
        <v>51</v>
      </c>
      <c r="L124" s="1" t="s">
        <v>51</v>
      </c>
      <c r="M124" s="1" t="s">
        <v>38</v>
      </c>
      <c r="N124" s="1" t="s">
        <v>38</v>
      </c>
      <c r="O124" s="1" t="s">
        <v>38</v>
      </c>
      <c r="P124" s="1" t="s">
        <v>40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</row>
    <row r="125" spans="1:22" ht="16" x14ac:dyDescent="0.4">
      <c r="A125" s="1">
        <v>124</v>
      </c>
      <c r="B125" s="1" t="s">
        <v>89</v>
      </c>
      <c r="C125" s="1" t="s">
        <v>89</v>
      </c>
      <c r="D125" s="1" t="s">
        <v>1657</v>
      </c>
      <c r="E125" s="1" t="s">
        <v>1657</v>
      </c>
      <c r="F125" s="1" t="s">
        <v>1667</v>
      </c>
      <c r="G125" s="1" t="s">
        <v>1668</v>
      </c>
      <c r="H125" s="1" t="s">
        <v>1823</v>
      </c>
      <c r="I125" s="1" t="s">
        <v>1431</v>
      </c>
      <c r="J125" s="1" t="s">
        <v>51</v>
      </c>
      <c r="K125" s="1" t="s">
        <v>52</v>
      </c>
      <c r="L125" s="1" t="s">
        <v>52</v>
      </c>
      <c r="M125" s="1" t="s">
        <v>38</v>
      </c>
      <c r="N125" s="1" t="s">
        <v>1173</v>
      </c>
      <c r="O125" s="1" t="s">
        <v>1173</v>
      </c>
      <c r="P125" s="1" t="s">
        <v>41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</row>
    <row r="126" spans="1:22" ht="16" x14ac:dyDescent="0.4">
      <c r="A126" s="1">
        <v>125</v>
      </c>
      <c r="B126" s="1" t="s">
        <v>89</v>
      </c>
      <c r="C126" s="1" t="s">
        <v>1612</v>
      </c>
      <c r="D126" s="1" t="s">
        <v>1608</v>
      </c>
      <c r="E126" s="1" t="s">
        <v>1613</v>
      </c>
      <c r="F126" s="1" t="s">
        <v>1614</v>
      </c>
      <c r="G126" s="1" t="s">
        <v>1615</v>
      </c>
      <c r="H126" s="1" t="s">
        <v>1824</v>
      </c>
      <c r="I126" s="1" t="s">
        <v>1398</v>
      </c>
      <c r="J126" s="1" t="s">
        <v>51</v>
      </c>
      <c r="K126" s="1" t="s">
        <v>51</v>
      </c>
      <c r="L126" s="1" t="s">
        <v>51</v>
      </c>
      <c r="M126" s="1" t="s">
        <v>38</v>
      </c>
      <c r="N126" s="1" t="s">
        <v>39</v>
      </c>
      <c r="O126" s="1" t="s">
        <v>38</v>
      </c>
      <c r="P126" s="1" t="s">
        <v>40</v>
      </c>
      <c r="Q126" s="13">
        <v>0</v>
      </c>
      <c r="R126" s="13">
        <v>0</v>
      </c>
      <c r="S126" s="13">
        <v>1</v>
      </c>
      <c r="T126" s="13">
        <v>0</v>
      </c>
      <c r="U126" s="13">
        <v>0</v>
      </c>
      <c r="V126" s="13">
        <v>0</v>
      </c>
    </row>
    <row r="127" spans="1:22" ht="16" x14ac:dyDescent="0.4">
      <c r="A127" s="1">
        <v>126</v>
      </c>
      <c r="B127" s="1" t="s">
        <v>89</v>
      </c>
      <c r="C127" s="1" t="s">
        <v>1612</v>
      </c>
      <c r="D127" s="1" t="s">
        <v>1608</v>
      </c>
      <c r="E127" s="1" t="s">
        <v>1613</v>
      </c>
      <c r="F127" s="1" t="s">
        <v>1614</v>
      </c>
      <c r="G127" s="1" t="s">
        <v>1615</v>
      </c>
      <c r="H127" s="1" t="s">
        <v>1825</v>
      </c>
      <c r="I127" s="1" t="s">
        <v>1398</v>
      </c>
      <c r="J127" s="1" t="s">
        <v>51</v>
      </c>
      <c r="K127" s="1" t="s">
        <v>51</v>
      </c>
      <c r="L127" s="1" t="s">
        <v>51</v>
      </c>
      <c r="M127" s="1" t="s">
        <v>38</v>
      </c>
      <c r="N127" s="1" t="s">
        <v>39</v>
      </c>
      <c r="O127" s="1" t="s">
        <v>38</v>
      </c>
      <c r="P127" s="1" t="s">
        <v>40</v>
      </c>
      <c r="Q127" s="13">
        <v>0</v>
      </c>
      <c r="R127" s="13">
        <v>0</v>
      </c>
      <c r="S127" s="13">
        <v>0</v>
      </c>
      <c r="T127" s="13">
        <v>1</v>
      </c>
      <c r="U127" s="13">
        <v>0</v>
      </c>
      <c r="V127" s="13">
        <v>0</v>
      </c>
    </row>
    <row r="128" spans="1:22" ht="16" x14ac:dyDescent="0.4">
      <c r="A128" s="1">
        <v>127</v>
      </c>
      <c r="B128" s="1" t="s">
        <v>1617</v>
      </c>
      <c r="C128" s="1" t="s">
        <v>1617</v>
      </c>
      <c r="D128" s="1" t="s">
        <v>1618</v>
      </c>
      <c r="E128" s="1" t="s">
        <v>1619</v>
      </c>
      <c r="F128" s="1" t="s">
        <v>1620</v>
      </c>
      <c r="G128" s="1" t="s">
        <v>1621</v>
      </c>
      <c r="H128" s="1" t="s">
        <v>1826</v>
      </c>
      <c r="I128" s="1" t="s">
        <v>1827</v>
      </c>
      <c r="J128" s="1" t="s">
        <v>51</v>
      </c>
      <c r="K128" s="1" t="s">
        <v>51</v>
      </c>
      <c r="L128" s="1" t="s">
        <v>51</v>
      </c>
      <c r="M128" s="1" t="s">
        <v>38</v>
      </c>
      <c r="N128" s="1" t="s">
        <v>38</v>
      </c>
      <c r="O128" s="1" t="s">
        <v>38</v>
      </c>
      <c r="P128" s="1" t="s">
        <v>40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</row>
    <row r="129" spans="1:22" ht="16" x14ac:dyDescent="0.4">
      <c r="A129" s="1">
        <v>128</v>
      </c>
      <c r="B129" s="1" t="s">
        <v>1617</v>
      </c>
      <c r="C129" s="1" t="s">
        <v>1617</v>
      </c>
      <c r="D129" s="1" t="s">
        <v>1618</v>
      </c>
      <c r="E129" s="1" t="s">
        <v>1619</v>
      </c>
      <c r="F129" s="1" t="s">
        <v>1620</v>
      </c>
      <c r="G129" s="1" t="s">
        <v>1621</v>
      </c>
      <c r="H129" s="1" t="s">
        <v>1828</v>
      </c>
      <c r="I129" s="1" t="s">
        <v>1829</v>
      </c>
      <c r="J129" s="1" t="s">
        <v>51</v>
      </c>
      <c r="K129" s="1" t="s">
        <v>52</v>
      </c>
      <c r="L129" s="1" t="s">
        <v>51</v>
      </c>
      <c r="M129" s="1" t="s">
        <v>38</v>
      </c>
      <c r="N129" s="1" t="s">
        <v>1173</v>
      </c>
      <c r="O129" s="1" t="s">
        <v>39</v>
      </c>
      <c r="P129" s="1" t="s">
        <v>41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1</v>
      </c>
    </row>
    <row r="130" spans="1:22" ht="16" x14ac:dyDescent="0.4">
      <c r="A130" s="1">
        <v>129</v>
      </c>
      <c r="B130" s="1" t="s">
        <v>89</v>
      </c>
      <c r="C130" s="1" t="s">
        <v>89</v>
      </c>
      <c r="D130" s="1" t="s">
        <v>1639</v>
      </c>
      <c r="E130" s="1" t="s">
        <v>1646</v>
      </c>
      <c r="F130" s="1" t="s">
        <v>1647</v>
      </c>
      <c r="G130" s="1" t="s">
        <v>1648</v>
      </c>
      <c r="H130" s="1" t="s">
        <v>1830</v>
      </c>
      <c r="I130" s="1" t="s">
        <v>1398</v>
      </c>
      <c r="J130" s="1" t="s">
        <v>51</v>
      </c>
      <c r="K130" s="1" t="s">
        <v>51</v>
      </c>
      <c r="L130" s="1" t="s">
        <v>51</v>
      </c>
      <c r="M130" s="1" t="s">
        <v>39</v>
      </c>
      <c r="N130" s="1" t="s">
        <v>38</v>
      </c>
      <c r="O130" s="1" t="s">
        <v>38</v>
      </c>
      <c r="P130" s="1" t="s">
        <v>40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</row>
    <row r="131" spans="1:22" ht="16" x14ac:dyDescent="0.4">
      <c r="A131" s="1">
        <v>130</v>
      </c>
      <c r="B131" s="1" t="s">
        <v>89</v>
      </c>
      <c r="C131" s="1" t="s">
        <v>89</v>
      </c>
      <c r="D131" s="1" t="s">
        <v>1657</v>
      </c>
      <c r="E131" s="1" t="s">
        <v>1657</v>
      </c>
      <c r="F131" s="1" t="s">
        <v>1667</v>
      </c>
      <c r="G131" s="1" t="s">
        <v>1668</v>
      </c>
      <c r="H131" s="1" t="s">
        <v>1728</v>
      </c>
      <c r="I131" s="1" t="s">
        <v>1831</v>
      </c>
      <c r="J131" s="1" t="s">
        <v>51</v>
      </c>
      <c r="K131" s="1" t="s">
        <v>52</v>
      </c>
      <c r="L131" s="1" t="s">
        <v>51</v>
      </c>
      <c r="M131" s="1" t="s">
        <v>38</v>
      </c>
      <c r="N131" s="1" t="s">
        <v>1173</v>
      </c>
      <c r="O131" s="1" t="s">
        <v>38</v>
      </c>
      <c r="P131" s="1" t="s">
        <v>41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0</v>
      </c>
    </row>
    <row r="132" spans="1:22" ht="16" x14ac:dyDescent="0.4">
      <c r="A132" s="1">
        <v>131</v>
      </c>
      <c r="B132" s="1" t="s">
        <v>89</v>
      </c>
      <c r="C132" s="1" t="s">
        <v>1612</v>
      </c>
      <c r="D132" s="1" t="s">
        <v>1608</v>
      </c>
      <c r="E132" s="1" t="s">
        <v>1613</v>
      </c>
      <c r="F132" s="1" t="s">
        <v>1614</v>
      </c>
      <c r="G132" s="1" t="s">
        <v>1615</v>
      </c>
      <c r="H132" s="1" t="s">
        <v>1832</v>
      </c>
      <c r="I132" s="1" t="s">
        <v>1833</v>
      </c>
      <c r="J132" s="1" t="s">
        <v>51</v>
      </c>
      <c r="K132" s="1" t="s">
        <v>51</v>
      </c>
      <c r="L132" s="1" t="s">
        <v>51</v>
      </c>
      <c r="M132" s="1" t="s">
        <v>39</v>
      </c>
      <c r="N132" s="1" t="s">
        <v>39</v>
      </c>
      <c r="O132" s="1" t="s">
        <v>38</v>
      </c>
      <c r="P132" s="1" t="s">
        <v>40</v>
      </c>
      <c r="Q132" s="13">
        <v>0</v>
      </c>
      <c r="R132" s="13">
        <v>0</v>
      </c>
      <c r="S132" s="13">
        <v>0</v>
      </c>
      <c r="T132" s="13">
        <v>1</v>
      </c>
      <c r="U132" s="13">
        <v>0</v>
      </c>
      <c r="V132" s="13">
        <v>0</v>
      </c>
    </row>
    <row r="133" spans="1:22" ht="16" x14ac:dyDescent="0.4">
      <c r="A133" s="1">
        <v>132</v>
      </c>
      <c r="B133" s="1" t="s">
        <v>89</v>
      </c>
      <c r="C133" s="1" t="s">
        <v>89</v>
      </c>
      <c r="D133" s="1" t="s">
        <v>1657</v>
      </c>
      <c r="E133" s="1" t="s">
        <v>1657</v>
      </c>
      <c r="F133" s="1" t="s">
        <v>1658</v>
      </c>
      <c r="G133" s="1" t="s">
        <v>1659</v>
      </c>
      <c r="H133" s="1" t="s">
        <v>1670</v>
      </c>
      <c r="I133" s="1" t="s">
        <v>1466</v>
      </c>
      <c r="J133" s="1" t="s">
        <v>51</v>
      </c>
      <c r="K133" s="1" t="s">
        <v>52</v>
      </c>
      <c r="L133" s="1" t="s">
        <v>51</v>
      </c>
      <c r="M133" s="1" t="s">
        <v>39</v>
      </c>
      <c r="N133" s="1" t="s">
        <v>1173</v>
      </c>
      <c r="O133" s="1" t="s">
        <v>39</v>
      </c>
      <c r="P133" s="1" t="s">
        <v>41</v>
      </c>
      <c r="Q133" s="13">
        <v>0</v>
      </c>
      <c r="R133" s="13">
        <v>1</v>
      </c>
      <c r="S133" s="13">
        <v>0</v>
      </c>
      <c r="T133" s="13">
        <v>0</v>
      </c>
      <c r="U133" s="13">
        <v>0</v>
      </c>
      <c r="V133" s="13">
        <v>1</v>
      </c>
    </row>
    <row r="134" spans="1:22" ht="16" x14ac:dyDescent="0.4">
      <c r="A134" s="1">
        <v>133</v>
      </c>
      <c r="B134" s="1" t="s">
        <v>89</v>
      </c>
      <c r="C134" s="1" t="s">
        <v>89</v>
      </c>
      <c r="D134" s="1" t="s">
        <v>1639</v>
      </c>
      <c r="E134" s="1" t="s">
        <v>1640</v>
      </c>
      <c r="F134" s="1" t="s">
        <v>1641</v>
      </c>
      <c r="G134" s="1" t="s">
        <v>1642</v>
      </c>
      <c r="H134" s="1" t="s">
        <v>1834</v>
      </c>
      <c r="I134" s="1" t="s">
        <v>1835</v>
      </c>
      <c r="J134" s="1" t="s">
        <v>52</v>
      </c>
      <c r="K134" s="1" t="s">
        <v>52</v>
      </c>
      <c r="L134" s="1" t="s">
        <v>51</v>
      </c>
      <c r="M134" s="1" t="s">
        <v>1173</v>
      </c>
      <c r="N134" s="1" t="s">
        <v>1173</v>
      </c>
      <c r="O134" s="1" t="s">
        <v>38</v>
      </c>
      <c r="P134" s="1" t="s">
        <v>41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</row>
    <row r="135" spans="1:22" ht="16" x14ac:dyDescent="0.4">
      <c r="A135" s="1">
        <v>134</v>
      </c>
      <c r="B135" s="1" t="s">
        <v>1602</v>
      </c>
      <c r="C135" s="1" t="s">
        <v>1602</v>
      </c>
      <c r="D135" s="1" t="s">
        <v>1629</v>
      </c>
      <c r="E135" s="1" t="s">
        <v>1629</v>
      </c>
      <c r="F135" s="1" t="s">
        <v>1630</v>
      </c>
      <c r="G135" s="1" t="s">
        <v>1631</v>
      </c>
      <c r="H135" s="1" t="s">
        <v>1836</v>
      </c>
      <c r="I135" s="1" t="s">
        <v>1398</v>
      </c>
      <c r="J135" s="1" t="s">
        <v>51</v>
      </c>
      <c r="K135" s="1" t="s">
        <v>51</v>
      </c>
      <c r="L135" s="1" t="s">
        <v>51</v>
      </c>
      <c r="M135" s="1" t="s">
        <v>38</v>
      </c>
      <c r="N135" s="1" t="s">
        <v>39</v>
      </c>
      <c r="O135" s="1" t="s">
        <v>38</v>
      </c>
      <c r="P135" s="1" t="s">
        <v>40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0</v>
      </c>
    </row>
    <row r="136" spans="1:22" ht="16" x14ac:dyDescent="0.4">
      <c r="A136" s="1">
        <v>135</v>
      </c>
      <c r="B136" s="1" t="s">
        <v>1602</v>
      </c>
      <c r="C136" s="1" t="s">
        <v>1602</v>
      </c>
      <c r="D136" s="1" t="s">
        <v>1603</v>
      </c>
      <c r="E136" s="1" t="s">
        <v>1604</v>
      </c>
      <c r="F136" s="1" t="s">
        <v>1605</v>
      </c>
      <c r="G136" s="1" t="s">
        <v>1606</v>
      </c>
      <c r="H136" s="1" t="s">
        <v>1837</v>
      </c>
      <c r="I136" s="1" t="s">
        <v>1313</v>
      </c>
      <c r="J136" s="1" t="s">
        <v>51</v>
      </c>
      <c r="K136" s="1" t="s">
        <v>52</v>
      </c>
      <c r="L136" s="1" t="s">
        <v>51</v>
      </c>
      <c r="M136" s="1" t="s">
        <v>38</v>
      </c>
      <c r="N136" s="1" t="s">
        <v>1173</v>
      </c>
      <c r="O136" s="1" t="s">
        <v>38</v>
      </c>
      <c r="P136" s="1" t="s">
        <v>41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</row>
    <row r="137" spans="1:22" ht="16" x14ac:dyDescent="0.4">
      <c r="A137" s="1">
        <v>136</v>
      </c>
      <c r="B137" s="1" t="s">
        <v>1602</v>
      </c>
      <c r="C137" s="1" t="s">
        <v>1602</v>
      </c>
      <c r="D137" s="1" t="s">
        <v>1603</v>
      </c>
      <c r="E137" s="1" t="s">
        <v>1604</v>
      </c>
      <c r="F137" s="1" t="s">
        <v>1605</v>
      </c>
      <c r="G137" s="1" t="s">
        <v>1606</v>
      </c>
      <c r="H137" s="1" t="s">
        <v>1838</v>
      </c>
      <c r="I137" s="1" t="s">
        <v>1316</v>
      </c>
      <c r="J137" s="1" t="s">
        <v>51</v>
      </c>
      <c r="K137" s="1" t="s">
        <v>51</v>
      </c>
      <c r="L137" s="1" t="s">
        <v>51</v>
      </c>
      <c r="M137" s="1" t="s">
        <v>38</v>
      </c>
      <c r="N137" s="1" t="s">
        <v>39</v>
      </c>
      <c r="O137" s="1" t="s">
        <v>38</v>
      </c>
      <c r="P137" s="1" t="s">
        <v>40</v>
      </c>
      <c r="Q137" s="13">
        <v>0</v>
      </c>
      <c r="R137" s="13">
        <v>0</v>
      </c>
      <c r="S137" s="13">
        <v>1</v>
      </c>
      <c r="T137" s="13">
        <v>0</v>
      </c>
      <c r="U137" s="13">
        <v>0</v>
      </c>
      <c r="V137" s="13">
        <v>0</v>
      </c>
    </row>
    <row r="138" spans="1:22" ht="16" x14ac:dyDescent="0.4">
      <c r="A138" s="1">
        <v>137</v>
      </c>
      <c r="B138" s="1" t="s">
        <v>89</v>
      </c>
      <c r="C138" s="1" t="s">
        <v>1612</v>
      </c>
      <c r="D138" s="1" t="s">
        <v>1608</v>
      </c>
      <c r="E138" s="1" t="s">
        <v>1613</v>
      </c>
      <c r="F138" s="1" t="s">
        <v>1614</v>
      </c>
      <c r="G138" s="1" t="s">
        <v>1615</v>
      </c>
      <c r="H138" s="1" t="s">
        <v>1839</v>
      </c>
      <c r="I138" s="1" t="s">
        <v>1567</v>
      </c>
      <c r="J138" s="1" t="s">
        <v>51</v>
      </c>
      <c r="K138" s="1" t="s">
        <v>52</v>
      </c>
      <c r="L138" s="1" t="s">
        <v>52</v>
      </c>
      <c r="M138" s="1" t="s">
        <v>38</v>
      </c>
      <c r="N138" s="1" t="s">
        <v>1173</v>
      </c>
      <c r="O138" s="1" t="s">
        <v>1173</v>
      </c>
      <c r="P138" s="1" t="s">
        <v>41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</row>
    <row r="139" spans="1:22" ht="16" x14ac:dyDescent="0.4">
      <c r="A139" s="1">
        <v>138</v>
      </c>
      <c r="B139" s="1" t="s">
        <v>1617</v>
      </c>
      <c r="C139" s="1" t="s">
        <v>1617</v>
      </c>
      <c r="D139" s="1" t="s">
        <v>1617</v>
      </c>
      <c r="E139" s="1" t="s">
        <v>1633</v>
      </c>
      <c r="F139" s="1" t="s">
        <v>1634</v>
      </c>
      <c r="G139" s="1" t="s">
        <v>1635</v>
      </c>
      <c r="H139" s="1" t="s">
        <v>1840</v>
      </c>
      <c r="I139" s="1" t="s">
        <v>1353</v>
      </c>
      <c r="J139" s="1" t="s">
        <v>51</v>
      </c>
      <c r="K139" s="1" t="s">
        <v>52</v>
      </c>
      <c r="L139" s="1" t="s">
        <v>51</v>
      </c>
      <c r="M139" s="1" t="s">
        <v>38</v>
      </c>
      <c r="N139" s="1" t="s">
        <v>1173</v>
      </c>
      <c r="O139" s="1" t="s">
        <v>38</v>
      </c>
      <c r="P139" s="1" t="s">
        <v>41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</row>
    <row r="140" spans="1:22" ht="16" x14ac:dyDescent="0.4">
      <c r="A140" s="1">
        <v>139</v>
      </c>
      <c r="B140" s="1" t="s">
        <v>1602</v>
      </c>
      <c r="C140" s="1" t="s">
        <v>1602</v>
      </c>
      <c r="D140" s="1" t="s">
        <v>1603</v>
      </c>
      <c r="E140" s="1" t="s">
        <v>1679</v>
      </c>
      <c r="F140" s="1" t="s">
        <v>1680</v>
      </c>
      <c r="G140" s="1" t="s">
        <v>1681</v>
      </c>
      <c r="H140" s="1" t="s">
        <v>1682</v>
      </c>
      <c r="I140" s="1" t="s">
        <v>1841</v>
      </c>
      <c r="J140" s="1" t="s">
        <v>51</v>
      </c>
      <c r="K140" s="1" t="s">
        <v>51</v>
      </c>
      <c r="L140" s="1" t="s">
        <v>51</v>
      </c>
      <c r="M140" s="1" t="s">
        <v>38</v>
      </c>
      <c r="N140" s="1" t="s">
        <v>38</v>
      </c>
      <c r="O140" s="1" t="s">
        <v>38</v>
      </c>
      <c r="P140" s="1" t="s">
        <v>40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</row>
    <row r="141" spans="1:22" ht="16" x14ac:dyDescent="0.4">
      <c r="A141" s="1">
        <v>140</v>
      </c>
      <c r="B141" s="1" t="s">
        <v>89</v>
      </c>
      <c r="C141" s="1" t="s">
        <v>89</v>
      </c>
      <c r="D141" s="1" t="s">
        <v>1608</v>
      </c>
      <c r="E141" s="1" t="s">
        <v>1609</v>
      </c>
      <c r="F141" s="1" t="s">
        <v>1610</v>
      </c>
      <c r="G141" s="1" t="s">
        <v>1611</v>
      </c>
      <c r="H141" s="1" t="s">
        <v>1644</v>
      </c>
      <c r="I141" s="1" t="s">
        <v>1842</v>
      </c>
      <c r="J141" s="1" t="s">
        <v>51</v>
      </c>
      <c r="K141" s="1" t="s">
        <v>52</v>
      </c>
      <c r="L141" s="1" t="s">
        <v>51</v>
      </c>
      <c r="M141" s="1" t="s">
        <v>38</v>
      </c>
      <c r="N141" s="1" t="s">
        <v>1173</v>
      </c>
      <c r="O141" s="1" t="s">
        <v>38</v>
      </c>
      <c r="P141" s="1" t="s">
        <v>41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</row>
    <row r="142" spans="1:22" ht="16" x14ac:dyDescent="0.4">
      <c r="A142" s="1">
        <v>141</v>
      </c>
      <c r="B142" s="1" t="s">
        <v>89</v>
      </c>
      <c r="C142" s="1" t="s">
        <v>89</v>
      </c>
      <c r="D142" s="1" t="s">
        <v>1639</v>
      </c>
      <c r="E142" s="1" t="s">
        <v>1646</v>
      </c>
      <c r="F142" s="1" t="s">
        <v>1647</v>
      </c>
      <c r="G142" s="1" t="s">
        <v>1648</v>
      </c>
      <c r="H142" s="1" t="s">
        <v>1843</v>
      </c>
      <c r="I142" s="1" t="s">
        <v>1301</v>
      </c>
      <c r="J142" s="1" t="s">
        <v>51</v>
      </c>
      <c r="K142" s="1" t="s">
        <v>51</v>
      </c>
      <c r="L142" s="1" t="s">
        <v>51</v>
      </c>
      <c r="M142" s="1" t="s">
        <v>38</v>
      </c>
      <c r="N142" s="1" t="s">
        <v>39</v>
      </c>
      <c r="O142" s="1" t="s">
        <v>38</v>
      </c>
      <c r="P142" s="1" t="s">
        <v>40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</row>
    <row r="143" spans="1:22" ht="16" x14ac:dyDescent="0.4">
      <c r="A143" s="1">
        <v>142</v>
      </c>
      <c r="B143" s="1" t="s">
        <v>89</v>
      </c>
      <c r="C143" s="1" t="s">
        <v>1612</v>
      </c>
      <c r="D143" s="1" t="s">
        <v>1608</v>
      </c>
      <c r="E143" s="1" t="s">
        <v>1613</v>
      </c>
      <c r="F143" s="1" t="s">
        <v>1614</v>
      </c>
      <c r="G143" s="1" t="s">
        <v>1615</v>
      </c>
      <c r="H143" s="1" t="s">
        <v>1844</v>
      </c>
      <c r="I143" s="1" t="s">
        <v>1398</v>
      </c>
      <c r="J143" s="1" t="s">
        <v>51</v>
      </c>
      <c r="K143" s="1" t="s">
        <v>51</v>
      </c>
      <c r="L143" s="1" t="s">
        <v>51</v>
      </c>
      <c r="M143" s="1" t="s">
        <v>38</v>
      </c>
      <c r="N143" s="1" t="s">
        <v>39</v>
      </c>
      <c r="O143" s="1" t="s">
        <v>39</v>
      </c>
      <c r="P143" s="1" t="s">
        <v>40</v>
      </c>
      <c r="Q143" s="13">
        <v>0</v>
      </c>
      <c r="R143" s="13">
        <v>0</v>
      </c>
      <c r="S143" s="13">
        <v>0</v>
      </c>
      <c r="T143" s="13">
        <v>1</v>
      </c>
      <c r="U143" s="13">
        <v>0</v>
      </c>
      <c r="V143" s="13">
        <v>1</v>
      </c>
    </row>
    <row r="144" spans="1:22" ht="16" x14ac:dyDescent="0.4">
      <c r="A144" s="1">
        <v>143</v>
      </c>
      <c r="B144" s="1" t="s">
        <v>89</v>
      </c>
      <c r="C144" s="1" t="s">
        <v>89</v>
      </c>
      <c r="D144" s="1" t="s">
        <v>1608</v>
      </c>
      <c r="E144" s="1" t="s">
        <v>1608</v>
      </c>
      <c r="F144" s="1" t="s">
        <v>1610</v>
      </c>
      <c r="G144" s="1" t="s">
        <v>1611</v>
      </c>
      <c r="H144" s="1" t="s">
        <v>1845</v>
      </c>
      <c r="I144" s="1" t="s">
        <v>1301</v>
      </c>
      <c r="J144" s="1" t="s">
        <v>51</v>
      </c>
      <c r="K144" s="1" t="s">
        <v>51</v>
      </c>
      <c r="L144" s="1" t="s">
        <v>51</v>
      </c>
      <c r="M144" s="1" t="s">
        <v>39</v>
      </c>
      <c r="N144" s="1" t="s">
        <v>39</v>
      </c>
      <c r="O144" s="1" t="s">
        <v>38</v>
      </c>
      <c r="P144" s="1" t="s">
        <v>40</v>
      </c>
      <c r="Q144" s="13">
        <v>0</v>
      </c>
      <c r="R144" s="13">
        <v>0</v>
      </c>
      <c r="S144" s="13">
        <v>0</v>
      </c>
      <c r="T144" s="13">
        <v>1</v>
      </c>
      <c r="U144" s="13">
        <v>0</v>
      </c>
      <c r="V144" s="13">
        <v>0</v>
      </c>
    </row>
    <row r="145" spans="1:22" ht="16" x14ac:dyDescent="0.4">
      <c r="A145" s="1">
        <v>144</v>
      </c>
      <c r="B145" s="1" t="s">
        <v>1617</v>
      </c>
      <c r="C145" s="1" t="s">
        <v>1651</v>
      </c>
      <c r="D145" s="1" t="s">
        <v>1651</v>
      </c>
      <c r="E145" s="1" t="s">
        <v>1651</v>
      </c>
      <c r="F145" s="1" t="s">
        <v>1712</v>
      </c>
      <c r="G145" s="1" t="s">
        <v>1713</v>
      </c>
      <c r="H145" s="1" t="s">
        <v>1714</v>
      </c>
      <c r="I145" s="1" t="s">
        <v>1846</v>
      </c>
      <c r="J145" s="1" t="s">
        <v>52</v>
      </c>
      <c r="K145" s="1" t="s">
        <v>52</v>
      </c>
      <c r="L145" s="1" t="s">
        <v>51</v>
      </c>
      <c r="M145" s="1" t="s">
        <v>1173</v>
      </c>
      <c r="N145" s="1" t="s">
        <v>1173</v>
      </c>
      <c r="O145" s="1" t="s">
        <v>38</v>
      </c>
      <c r="P145" s="1" t="s">
        <v>41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</row>
    <row r="146" spans="1:22" ht="16" x14ac:dyDescent="0.4">
      <c r="A146" s="1">
        <v>145</v>
      </c>
      <c r="B146" s="1" t="s">
        <v>89</v>
      </c>
      <c r="C146" s="1" t="s">
        <v>1612</v>
      </c>
      <c r="D146" s="1" t="s">
        <v>1608</v>
      </c>
      <c r="E146" s="1" t="s">
        <v>1608</v>
      </c>
      <c r="F146" s="1" t="s">
        <v>1676</v>
      </c>
      <c r="G146" s="1" t="s">
        <v>1677</v>
      </c>
      <c r="H146" s="1" t="s">
        <v>1847</v>
      </c>
      <c r="I146" s="1" t="s">
        <v>1335</v>
      </c>
      <c r="J146" s="1" t="s">
        <v>51</v>
      </c>
      <c r="K146" s="1" t="s">
        <v>51</v>
      </c>
      <c r="L146" s="1" t="s">
        <v>51</v>
      </c>
      <c r="M146" s="1" t="s">
        <v>38</v>
      </c>
      <c r="N146" s="1" t="s">
        <v>38</v>
      </c>
      <c r="O146" s="1" t="s">
        <v>38</v>
      </c>
      <c r="P146" s="1" t="s">
        <v>40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</row>
    <row r="147" spans="1:22" ht="16" x14ac:dyDescent="0.4">
      <c r="A147" s="1">
        <v>146</v>
      </c>
      <c r="B147" s="1" t="s">
        <v>1617</v>
      </c>
      <c r="C147" s="1" t="s">
        <v>1617</v>
      </c>
      <c r="D147" s="1" t="s">
        <v>1617</v>
      </c>
      <c r="E147" s="1" t="s">
        <v>1633</v>
      </c>
      <c r="F147" s="1" t="s">
        <v>1634</v>
      </c>
      <c r="G147" s="1" t="s">
        <v>1635</v>
      </c>
      <c r="H147" s="1" t="s">
        <v>1848</v>
      </c>
      <c r="I147" s="1" t="s">
        <v>1398</v>
      </c>
      <c r="J147" s="1" t="s">
        <v>51</v>
      </c>
      <c r="K147" s="1" t="s">
        <v>51</v>
      </c>
      <c r="L147" s="1" t="s">
        <v>52</v>
      </c>
      <c r="M147" s="1" t="s">
        <v>38</v>
      </c>
      <c r="N147" s="1" t="s">
        <v>39</v>
      </c>
      <c r="O147" s="1" t="s">
        <v>1173</v>
      </c>
      <c r="P147" s="1" t="s">
        <v>41</v>
      </c>
      <c r="Q147" s="13">
        <v>0</v>
      </c>
      <c r="R147" s="13">
        <v>0</v>
      </c>
      <c r="S147" s="13">
        <v>0</v>
      </c>
      <c r="T147" s="13">
        <v>1</v>
      </c>
      <c r="U147" s="13">
        <v>0</v>
      </c>
      <c r="V147" s="13">
        <v>0</v>
      </c>
    </row>
    <row r="148" spans="1:22" ht="16" x14ac:dyDescent="0.4">
      <c r="A148" s="1">
        <v>147</v>
      </c>
      <c r="B148" s="1" t="s">
        <v>89</v>
      </c>
      <c r="C148" s="1" t="s">
        <v>1612</v>
      </c>
      <c r="D148" s="1" t="s">
        <v>1689</v>
      </c>
      <c r="E148" s="1" t="s">
        <v>1743</v>
      </c>
      <c r="F148" s="1" t="s">
        <v>1801</v>
      </c>
      <c r="G148" s="1" t="s">
        <v>1802</v>
      </c>
      <c r="H148" s="1" t="s">
        <v>1849</v>
      </c>
      <c r="I148" s="1" t="s">
        <v>1353</v>
      </c>
      <c r="J148" s="1" t="s">
        <v>51</v>
      </c>
      <c r="K148" s="1" t="s">
        <v>51</v>
      </c>
      <c r="L148" s="1" t="s">
        <v>51</v>
      </c>
      <c r="M148" s="1" t="s">
        <v>39</v>
      </c>
      <c r="N148" s="1" t="s">
        <v>39</v>
      </c>
      <c r="O148" s="1" t="s">
        <v>38</v>
      </c>
      <c r="P148" s="1" t="s">
        <v>40</v>
      </c>
      <c r="Q148" s="13">
        <v>0</v>
      </c>
      <c r="R148" s="13">
        <v>0</v>
      </c>
      <c r="S148" s="13">
        <v>1</v>
      </c>
      <c r="T148" s="13">
        <v>0</v>
      </c>
      <c r="U148" s="13">
        <v>0</v>
      </c>
      <c r="V148" s="13">
        <v>0</v>
      </c>
    </row>
    <row r="149" spans="1:22" ht="16" x14ac:dyDescent="0.4">
      <c r="A149" s="1">
        <v>148</v>
      </c>
      <c r="B149" s="1" t="s">
        <v>89</v>
      </c>
      <c r="C149" s="1" t="s">
        <v>1612</v>
      </c>
      <c r="D149" s="1" t="s">
        <v>1608</v>
      </c>
      <c r="E149" s="1" t="s">
        <v>1613</v>
      </c>
      <c r="F149" s="1" t="s">
        <v>1614</v>
      </c>
      <c r="G149" s="1" t="s">
        <v>1615</v>
      </c>
      <c r="H149" s="1" t="s">
        <v>1850</v>
      </c>
      <c r="I149" s="1" t="s">
        <v>1435</v>
      </c>
      <c r="J149" s="1" t="s">
        <v>52</v>
      </c>
      <c r="K149" s="1" t="s">
        <v>51</v>
      </c>
      <c r="L149" s="1" t="s">
        <v>52</v>
      </c>
      <c r="M149" s="1" t="s">
        <v>1173</v>
      </c>
      <c r="N149" s="1" t="s">
        <v>38</v>
      </c>
      <c r="O149" s="1" t="s">
        <v>1173</v>
      </c>
      <c r="P149" s="1" t="s">
        <v>41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</row>
    <row r="150" spans="1:22" ht="16" x14ac:dyDescent="0.4">
      <c r="A150" s="1">
        <v>149</v>
      </c>
      <c r="B150" s="1" t="s">
        <v>89</v>
      </c>
      <c r="C150" s="1" t="s">
        <v>89</v>
      </c>
      <c r="D150" s="1" t="s">
        <v>1608</v>
      </c>
      <c r="E150" s="1" t="s">
        <v>1609</v>
      </c>
      <c r="F150" s="1" t="s">
        <v>1610</v>
      </c>
      <c r="G150" s="1" t="s">
        <v>1611</v>
      </c>
      <c r="H150" s="1" t="s">
        <v>1851</v>
      </c>
      <c r="I150" s="1" t="s">
        <v>1353</v>
      </c>
      <c r="J150" s="1" t="s">
        <v>51</v>
      </c>
      <c r="K150" s="1" t="s">
        <v>51</v>
      </c>
      <c r="L150" s="1" t="s">
        <v>51</v>
      </c>
      <c r="M150" s="1" t="s">
        <v>38</v>
      </c>
      <c r="N150" s="1" t="s">
        <v>39</v>
      </c>
      <c r="O150" s="1" t="s">
        <v>38</v>
      </c>
      <c r="P150" s="1" t="s">
        <v>40</v>
      </c>
      <c r="Q150" s="13">
        <v>0</v>
      </c>
      <c r="R150" s="13">
        <v>0</v>
      </c>
      <c r="S150" s="13">
        <v>0</v>
      </c>
      <c r="T150" s="13">
        <v>1</v>
      </c>
      <c r="U150" s="13">
        <v>0</v>
      </c>
      <c r="V150" s="13">
        <v>0</v>
      </c>
    </row>
    <row r="151" spans="1:22" ht="16" x14ac:dyDescent="0.4">
      <c r="A151" s="1">
        <v>150</v>
      </c>
      <c r="B151" s="1" t="s">
        <v>89</v>
      </c>
      <c r="C151" s="1" t="s">
        <v>89</v>
      </c>
      <c r="D151" s="1" t="s">
        <v>1639</v>
      </c>
      <c r="E151" s="1" t="s">
        <v>1646</v>
      </c>
      <c r="F151" s="1" t="s">
        <v>1647</v>
      </c>
      <c r="G151" s="1" t="s">
        <v>1648</v>
      </c>
      <c r="H151" s="1" t="s">
        <v>1852</v>
      </c>
      <c r="I151" s="1" t="s">
        <v>1853</v>
      </c>
      <c r="J151" s="1" t="s">
        <v>51</v>
      </c>
      <c r="K151" s="1" t="s">
        <v>51</v>
      </c>
      <c r="L151" s="1" t="s">
        <v>51</v>
      </c>
      <c r="M151" s="1" t="s">
        <v>38</v>
      </c>
      <c r="N151" s="1" t="s">
        <v>39</v>
      </c>
      <c r="O151" s="1" t="s">
        <v>38</v>
      </c>
      <c r="P151" s="1" t="s">
        <v>40</v>
      </c>
      <c r="Q151" s="13">
        <v>0</v>
      </c>
      <c r="R151" s="13">
        <v>0</v>
      </c>
      <c r="S151" s="13">
        <v>0</v>
      </c>
      <c r="T151" s="13">
        <v>1</v>
      </c>
      <c r="U151" s="13">
        <v>0</v>
      </c>
      <c r="V151" s="13">
        <v>0</v>
      </c>
    </row>
    <row r="152" spans="1:22" ht="16" x14ac:dyDescent="0.4">
      <c r="A152" s="1">
        <v>151</v>
      </c>
      <c r="B152" s="1" t="s">
        <v>1602</v>
      </c>
      <c r="C152" s="1" t="s">
        <v>1602</v>
      </c>
      <c r="D152" s="1" t="s">
        <v>1603</v>
      </c>
      <c r="E152" s="1" t="s">
        <v>1604</v>
      </c>
      <c r="F152" s="1" t="s">
        <v>1605</v>
      </c>
      <c r="G152" s="1" t="s">
        <v>1606</v>
      </c>
      <c r="H152" s="1" t="s">
        <v>1854</v>
      </c>
      <c r="I152" s="1" t="s">
        <v>1301</v>
      </c>
      <c r="J152" s="1" t="s">
        <v>51</v>
      </c>
      <c r="K152" s="1" t="s">
        <v>51</v>
      </c>
      <c r="L152" s="1" t="s">
        <v>51</v>
      </c>
      <c r="M152" s="1" t="s">
        <v>38</v>
      </c>
      <c r="N152" s="1" t="s">
        <v>39</v>
      </c>
      <c r="O152" s="1" t="s">
        <v>38</v>
      </c>
      <c r="P152" s="1" t="s">
        <v>40</v>
      </c>
      <c r="Q152" s="13">
        <v>0</v>
      </c>
      <c r="R152" s="13">
        <v>0</v>
      </c>
      <c r="S152" s="13">
        <v>0</v>
      </c>
      <c r="T152" s="13">
        <v>1</v>
      </c>
      <c r="U152" s="13">
        <v>0</v>
      </c>
      <c r="V152" s="13">
        <v>0</v>
      </c>
    </row>
    <row r="153" spans="1:22" ht="16" x14ac:dyDescent="0.4">
      <c r="A153" s="1">
        <v>152</v>
      </c>
      <c r="B153" s="1" t="s">
        <v>89</v>
      </c>
      <c r="C153" s="1" t="s">
        <v>89</v>
      </c>
      <c r="D153" s="1" t="s">
        <v>1639</v>
      </c>
      <c r="E153" s="1" t="s">
        <v>1640</v>
      </c>
      <c r="F153" s="1" t="s">
        <v>1641</v>
      </c>
      <c r="G153" s="1" t="s">
        <v>1642</v>
      </c>
      <c r="H153" s="1" t="s">
        <v>1855</v>
      </c>
      <c r="I153" s="1" t="s">
        <v>1398</v>
      </c>
      <c r="J153" s="1" t="s">
        <v>51</v>
      </c>
      <c r="K153" s="1" t="s">
        <v>52</v>
      </c>
      <c r="L153" s="1" t="s">
        <v>52</v>
      </c>
      <c r="M153" s="1" t="s">
        <v>39</v>
      </c>
      <c r="N153" s="1" t="s">
        <v>1173</v>
      </c>
      <c r="O153" s="1" t="s">
        <v>1173</v>
      </c>
      <c r="P153" s="1" t="s">
        <v>41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</row>
    <row r="154" spans="1:22" ht="16" x14ac:dyDescent="0.4">
      <c r="A154" s="1">
        <v>153</v>
      </c>
      <c r="B154" s="1" t="s">
        <v>89</v>
      </c>
      <c r="C154" s="1" t="s">
        <v>89</v>
      </c>
      <c r="D154" s="1" t="s">
        <v>1657</v>
      </c>
      <c r="E154" s="1" t="s">
        <v>1657</v>
      </c>
      <c r="F154" s="1" t="s">
        <v>1667</v>
      </c>
      <c r="G154" s="1" t="s">
        <v>1668</v>
      </c>
      <c r="H154" s="1" t="s">
        <v>1669</v>
      </c>
      <c r="I154" s="1" t="s">
        <v>1359</v>
      </c>
      <c r="J154" s="1" t="s">
        <v>51</v>
      </c>
      <c r="K154" s="1" t="s">
        <v>52</v>
      </c>
      <c r="L154" s="1" t="s">
        <v>52</v>
      </c>
      <c r="M154" s="1" t="s">
        <v>39</v>
      </c>
      <c r="N154" s="1" t="s">
        <v>1173</v>
      </c>
      <c r="O154" s="1" t="s">
        <v>1173</v>
      </c>
      <c r="P154" s="1" t="s">
        <v>41</v>
      </c>
      <c r="Q154" s="13">
        <v>0</v>
      </c>
      <c r="R154" s="13">
        <v>1</v>
      </c>
      <c r="S154" s="13">
        <v>0</v>
      </c>
      <c r="T154" s="13">
        <v>0</v>
      </c>
      <c r="U154" s="13">
        <v>0</v>
      </c>
      <c r="V154" s="13">
        <v>0</v>
      </c>
    </row>
    <row r="155" spans="1:22" ht="16" x14ac:dyDescent="0.4">
      <c r="A155" s="1">
        <v>154</v>
      </c>
      <c r="B155" s="1" t="s">
        <v>89</v>
      </c>
      <c r="C155" s="1" t="s">
        <v>1612</v>
      </c>
      <c r="D155" s="1" t="s">
        <v>1657</v>
      </c>
      <c r="E155" s="1" t="s">
        <v>1856</v>
      </c>
      <c r="F155" s="1" t="s">
        <v>1857</v>
      </c>
      <c r="G155" s="1" t="s">
        <v>1858</v>
      </c>
      <c r="H155" s="1" t="s">
        <v>1859</v>
      </c>
      <c r="I155" s="1" t="s">
        <v>1398</v>
      </c>
      <c r="J155" s="1" t="s">
        <v>52</v>
      </c>
      <c r="K155" s="1" t="s">
        <v>52</v>
      </c>
      <c r="L155" s="1" t="s">
        <v>51</v>
      </c>
      <c r="M155" s="1" t="s">
        <v>1173</v>
      </c>
      <c r="N155" s="1" t="s">
        <v>1173</v>
      </c>
      <c r="O155" s="1" t="s">
        <v>38</v>
      </c>
      <c r="P155" s="1" t="s">
        <v>41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</row>
    <row r="156" spans="1:22" ht="16" x14ac:dyDescent="0.4">
      <c r="A156" s="1">
        <v>155</v>
      </c>
      <c r="B156" s="1" t="s">
        <v>1617</v>
      </c>
      <c r="C156" s="1" t="s">
        <v>1617</v>
      </c>
      <c r="D156" s="1" t="s">
        <v>1618</v>
      </c>
      <c r="E156" s="1" t="s">
        <v>1860</v>
      </c>
      <c r="F156" s="1" t="s">
        <v>1861</v>
      </c>
      <c r="G156" s="1" t="s">
        <v>1862</v>
      </c>
      <c r="H156" s="1" t="s">
        <v>1863</v>
      </c>
      <c r="I156" s="1" t="s">
        <v>1864</v>
      </c>
      <c r="J156" s="1" t="s">
        <v>51</v>
      </c>
      <c r="K156" s="1" t="s">
        <v>52</v>
      </c>
      <c r="L156" s="1" t="s">
        <v>51</v>
      </c>
      <c r="M156" s="1" t="s">
        <v>38</v>
      </c>
      <c r="N156" s="1" t="s">
        <v>1173</v>
      </c>
      <c r="O156" s="1" t="s">
        <v>38</v>
      </c>
      <c r="P156" s="1" t="s">
        <v>41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</row>
    <row r="157" spans="1:22" ht="16" x14ac:dyDescent="0.4">
      <c r="A157" s="1">
        <v>156</v>
      </c>
      <c r="B157" s="1" t="s">
        <v>1602</v>
      </c>
      <c r="C157" s="1" t="s">
        <v>1602</v>
      </c>
      <c r="D157" s="1" t="s">
        <v>1786</v>
      </c>
      <c r="E157" s="1" t="s">
        <v>1786</v>
      </c>
      <c r="F157" s="1" t="s">
        <v>1865</v>
      </c>
      <c r="G157" s="1" t="s">
        <v>1866</v>
      </c>
      <c r="H157" s="1" t="s">
        <v>1867</v>
      </c>
      <c r="I157" s="1" t="s">
        <v>1457</v>
      </c>
      <c r="J157" s="1" t="s">
        <v>51</v>
      </c>
      <c r="K157" s="1" t="s">
        <v>51</v>
      </c>
      <c r="L157" s="1" t="s">
        <v>51</v>
      </c>
      <c r="M157" s="1" t="s">
        <v>39</v>
      </c>
      <c r="N157" s="1" t="s">
        <v>38</v>
      </c>
      <c r="O157" s="1" t="s">
        <v>38</v>
      </c>
      <c r="P157" s="1" t="s">
        <v>40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</row>
    <row r="158" spans="1:22" ht="16" x14ac:dyDescent="0.4">
      <c r="A158" s="1">
        <v>157</v>
      </c>
      <c r="B158" s="1" t="s">
        <v>89</v>
      </c>
      <c r="C158" s="1" t="s">
        <v>89</v>
      </c>
      <c r="D158" s="1" t="s">
        <v>1639</v>
      </c>
      <c r="E158" s="1" t="s">
        <v>1640</v>
      </c>
      <c r="F158" s="1" t="s">
        <v>1641</v>
      </c>
      <c r="G158" s="1" t="s">
        <v>1642</v>
      </c>
      <c r="H158" s="1" t="s">
        <v>1868</v>
      </c>
      <c r="I158" s="1" t="s">
        <v>1398</v>
      </c>
      <c r="J158" s="1" t="s">
        <v>52</v>
      </c>
      <c r="K158" s="1" t="s">
        <v>51</v>
      </c>
      <c r="L158" s="1" t="s">
        <v>52</v>
      </c>
      <c r="M158" s="1" t="s">
        <v>1173</v>
      </c>
      <c r="N158" s="1" t="s">
        <v>39</v>
      </c>
      <c r="O158" s="1" t="s">
        <v>1173</v>
      </c>
      <c r="P158" s="1" t="s">
        <v>41</v>
      </c>
      <c r="Q158" s="13">
        <v>0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</row>
    <row r="159" spans="1:22" ht="16" x14ac:dyDescent="0.4">
      <c r="A159" s="1">
        <v>158</v>
      </c>
      <c r="B159" s="1" t="s">
        <v>89</v>
      </c>
      <c r="C159" s="1" t="s">
        <v>89</v>
      </c>
      <c r="D159" s="1" t="s">
        <v>1657</v>
      </c>
      <c r="E159" s="1" t="s">
        <v>1657</v>
      </c>
      <c r="F159" s="1" t="s">
        <v>1658</v>
      </c>
      <c r="G159" s="1" t="s">
        <v>1659</v>
      </c>
      <c r="H159" s="1" t="s">
        <v>1660</v>
      </c>
      <c r="I159" s="1" t="s">
        <v>1869</v>
      </c>
      <c r="J159" s="1" t="s">
        <v>51</v>
      </c>
      <c r="K159" s="1" t="s">
        <v>52</v>
      </c>
      <c r="L159" s="1" t="s">
        <v>51</v>
      </c>
      <c r="M159" s="1" t="s">
        <v>38</v>
      </c>
      <c r="N159" s="1" t="s">
        <v>1173</v>
      </c>
      <c r="O159" s="1" t="s">
        <v>38</v>
      </c>
      <c r="P159" s="1" t="s">
        <v>41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</row>
    <row r="160" spans="1:22" ht="16" x14ac:dyDescent="0.4">
      <c r="A160" s="1">
        <v>159</v>
      </c>
      <c r="B160" s="1" t="s">
        <v>1602</v>
      </c>
      <c r="C160" s="1" t="s">
        <v>1602</v>
      </c>
      <c r="D160" s="1" t="s">
        <v>1603</v>
      </c>
      <c r="E160" s="1" t="s">
        <v>1604</v>
      </c>
      <c r="F160" s="1" t="s">
        <v>1605</v>
      </c>
      <c r="G160" s="1" t="s">
        <v>1606</v>
      </c>
      <c r="H160" s="1" t="s">
        <v>1870</v>
      </c>
      <c r="I160" s="1" t="s">
        <v>1871</v>
      </c>
      <c r="J160" s="1" t="s">
        <v>51</v>
      </c>
      <c r="K160" s="1" t="s">
        <v>51</v>
      </c>
      <c r="L160" s="1" t="s">
        <v>51</v>
      </c>
      <c r="M160" s="1" t="s">
        <v>38</v>
      </c>
      <c r="N160" s="1" t="s">
        <v>39</v>
      </c>
      <c r="O160" s="1" t="s">
        <v>38</v>
      </c>
      <c r="P160" s="1" t="s">
        <v>40</v>
      </c>
      <c r="Q160" s="13">
        <v>0</v>
      </c>
      <c r="R160" s="13">
        <v>0</v>
      </c>
      <c r="S160" s="13">
        <v>0</v>
      </c>
      <c r="T160" s="13">
        <v>1</v>
      </c>
      <c r="U160" s="13">
        <v>0</v>
      </c>
      <c r="V160" s="13">
        <v>0</v>
      </c>
    </row>
    <row r="161" spans="1:22" ht="16" x14ac:dyDescent="0.4">
      <c r="A161" s="1">
        <v>160</v>
      </c>
      <c r="B161" s="1" t="s">
        <v>89</v>
      </c>
      <c r="C161" s="1" t="s">
        <v>1612</v>
      </c>
      <c r="D161" s="1" t="s">
        <v>1608</v>
      </c>
      <c r="E161" s="1" t="s">
        <v>1613</v>
      </c>
      <c r="F161" s="1" t="s">
        <v>1614</v>
      </c>
      <c r="G161" s="1" t="s">
        <v>1615</v>
      </c>
      <c r="H161" s="1" t="s">
        <v>1872</v>
      </c>
      <c r="I161" s="1" t="s">
        <v>1341</v>
      </c>
      <c r="J161" s="1" t="s">
        <v>51</v>
      </c>
      <c r="K161" s="1" t="s">
        <v>51</v>
      </c>
      <c r="L161" s="1" t="s">
        <v>51</v>
      </c>
      <c r="M161" s="1" t="s">
        <v>38</v>
      </c>
      <c r="N161" s="1" t="s">
        <v>39</v>
      </c>
      <c r="O161" s="1" t="s">
        <v>39</v>
      </c>
      <c r="P161" s="1" t="s">
        <v>40</v>
      </c>
      <c r="Q161" s="13">
        <v>0</v>
      </c>
      <c r="R161" s="13">
        <v>0</v>
      </c>
      <c r="S161" s="13">
        <v>1</v>
      </c>
      <c r="T161" s="13">
        <v>0</v>
      </c>
      <c r="U161" s="13">
        <v>0</v>
      </c>
      <c r="V161" s="13">
        <v>1</v>
      </c>
    </row>
    <row r="162" spans="1:22" ht="16" x14ac:dyDescent="0.4">
      <c r="A162" s="1">
        <v>161</v>
      </c>
      <c r="B162" s="1" t="s">
        <v>1617</v>
      </c>
      <c r="C162" s="1" t="s">
        <v>1651</v>
      </c>
      <c r="D162" s="1" t="s">
        <v>1651</v>
      </c>
      <c r="E162" s="1" t="s">
        <v>1651</v>
      </c>
      <c r="F162" s="1" t="s">
        <v>1712</v>
      </c>
      <c r="G162" s="1" t="s">
        <v>1713</v>
      </c>
      <c r="H162" s="1" t="s">
        <v>1873</v>
      </c>
      <c r="I162" s="1" t="s">
        <v>1798</v>
      </c>
      <c r="J162" s="1" t="s">
        <v>51</v>
      </c>
      <c r="K162" s="1" t="s">
        <v>51</v>
      </c>
      <c r="L162" s="1" t="s">
        <v>51</v>
      </c>
      <c r="M162" s="1" t="s">
        <v>39</v>
      </c>
      <c r="N162" s="1" t="s">
        <v>38</v>
      </c>
      <c r="O162" s="1" t="s">
        <v>38</v>
      </c>
      <c r="P162" s="1" t="s">
        <v>40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</row>
    <row r="163" spans="1:22" ht="16" x14ac:dyDescent="0.4">
      <c r="A163" s="1">
        <v>162</v>
      </c>
      <c r="B163" s="1" t="s">
        <v>89</v>
      </c>
      <c r="C163" s="1" t="s">
        <v>1612</v>
      </c>
      <c r="D163" s="1" t="s">
        <v>1608</v>
      </c>
      <c r="E163" s="1" t="s">
        <v>1613</v>
      </c>
      <c r="F163" s="1" t="s">
        <v>1614</v>
      </c>
      <c r="G163" s="1" t="s">
        <v>1615</v>
      </c>
      <c r="H163" s="1" t="s">
        <v>1874</v>
      </c>
      <c r="I163" s="1" t="s">
        <v>1457</v>
      </c>
      <c r="J163" s="1" t="s">
        <v>51</v>
      </c>
      <c r="K163" s="1" t="s">
        <v>51</v>
      </c>
      <c r="L163" s="1" t="s">
        <v>52</v>
      </c>
      <c r="M163" s="1" t="s">
        <v>38</v>
      </c>
      <c r="N163" s="1" t="s">
        <v>39</v>
      </c>
      <c r="O163" s="1" t="s">
        <v>1173</v>
      </c>
      <c r="P163" s="1" t="s">
        <v>41</v>
      </c>
      <c r="Q163" s="13">
        <v>0</v>
      </c>
      <c r="R163" s="13">
        <v>1</v>
      </c>
      <c r="S163" s="13">
        <v>1</v>
      </c>
      <c r="T163" s="13">
        <v>0</v>
      </c>
      <c r="U163" s="13">
        <v>0</v>
      </c>
      <c r="V163" s="13">
        <v>0</v>
      </c>
    </row>
    <row r="164" spans="1:22" ht="16" x14ac:dyDescent="0.4">
      <c r="A164" s="1">
        <v>163</v>
      </c>
      <c r="B164" s="1" t="s">
        <v>1602</v>
      </c>
      <c r="C164" s="1" t="s">
        <v>1602</v>
      </c>
      <c r="D164" s="1" t="s">
        <v>1629</v>
      </c>
      <c r="E164" s="1" t="s">
        <v>1629</v>
      </c>
      <c r="F164" s="1" t="s">
        <v>1630</v>
      </c>
      <c r="G164" s="1" t="s">
        <v>1631</v>
      </c>
      <c r="H164" s="1" t="s">
        <v>1875</v>
      </c>
      <c r="I164" s="1" t="s">
        <v>1567</v>
      </c>
      <c r="J164" s="1" t="s">
        <v>51</v>
      </c>
      <c r="K164" s="1" t="s">
        <v>51</v>
      </c>
      <c r="L164" s="1" t="s">
        <v>51</v>
      </c>
      <c r="M164" s="1" t="s">
        <v>38</v>
      </c>
      <c r="N164" s="1" t="s">
        <v>39</v>
      </c>
      <c r="O164" s="1" t="s">
        <v>38</v>
      </c>
      <c r="P164" s="1" t="s">
        <v>40</v>
      </c>
      <c r="Q164" s="13">
        <v>0</v>
      </c>
      <c r="R164" s="13">
        <v>0</v>
      </c>
      <c r="S164" s="13">
        <v>1</v>
      </c>
      <c r="T164" s="13">
        <v>0</v>
      </c>
      <c r="U164" s="13">
        <v>0</v>
      </c>
      <c r="V164" s="13">
        <v>0</v>
      </c>
    </row>
    <row r="165" spans="1:22" ht="16" x14ac:dyDescent="0.4">
      <c r="A165" s="1">
        <v>164</v>
      </c>
      <c r="B165" s="1" t="s">
        <v>89</v>
      </c>
      <c r="C165" s="1" t="s">
        <v>1612</v>
      </c>
      <c r="D165" s="1" t="s">
        <v>1608</v>
      </c>
      <c r="E165" s="1" t="s">
        <v>1608</v>
      </c>
      <c r="F165" s="1" t="s">
        <v>1676</v>
      </c>
      <c r="G165" s="1" t="s">
        <v>1677</v>
      </c>
      <c r="H165" s="1" t="s">
        <v>1876</v>
      </c>
      <c r="I165" s="1" t="s">
        <v>1567</v>
      </c>
      <c r="J165" s="1" t="s">
        <v>51</v>
      </c>
      <c r="K165" s="1" t="s">
        <v>51</v>
      </c>
      <c r="L165" s="1" t="s">
        <v>51</v>
      </c>
      <c r="M165" s="1" t="s">
        <v>38</v>
      </c>
      <c r="N165" s="1" t="s">
        <v>39</v>
      </c>
      <c r="O165" s="1" t="s">
        <v>38</v>
      </c>
      <c r="P165" s="1" t="s">
        <v>40</v>
      </c>
      <c r="Q165" s="13">
        <v>0</v>
      </c>
      <c r="R165" s="13">
        <v>0</v>
      </c>
      <c r="S165" s="13">
        <v>0</v>
      </c>
      <c r="T165" s="13">
        <v>1</v>
      </c>
      <c r="U165" s="13">
        <v>0</v>
      </c>
      <c r="V165" s="13">
        <v>0</v>
      </c>
    </row>
    <row r="166" spans="1:22" ht="16" x14ac:dyDescent="0.4">
      <c r="A166" s="1">
        <v>165</v>
      </c>
      <c r="B166" s="1" t="s">
        <v>89</v>
      </c>
      <c r="C166" s="1" t="s">
        <v>1612</v>
      </c>
      <c r="D166" s="1" t="s">
        <v>1608</v>
      </c>
      <c r="E166" s="1" t="s">
        <v>1613</v>
      </c>
      <c r="F166" s="1" t="s">
        <v>1614</v>
      </c>
      <c r="G166" s="1" t="s">
        <v>1615</v>
      </c>
      <c r="H166" s="1" t="s">
        <v>1877</v>
      </c>
      <c r="I166" s="1" t="s">
        <v>1398</v>
      </c>
      <c r="J166" s="1" t="s">
        <v>51</v>
      </c>
      <c r="K166" s="1" t="s">
        <v>51</v>
      </c>
      <c r="L166" s="1" t="s">
        <v>51</v>
      </c>
      <c r="M166" s="1" t="s">
        <v>38</v>
      </c>
      <c r="N166" s="1" t="s">
        <v>39</v>
      </c>
      <c r="O166" s="1" t="s">
        <v>38</v>
      </c>
      <c r="P166" s="1" t="s">
        <v>40</v>
      </c>
      <c r="Q166" s="13">
        <v>0</v>
      </c>
      <c r="R166" s="13">
        <v>0</v>
      </c>
      <c r="S166" s="13">
        <v>0</v>
      </c>
      <c r="T166" s="13">
        <v>1</v>
      </c>
      <c r="U166" s="13">
        <v>0</v>
      </c>
      <c r="V166" s="13">
        <v>0</v>
      </c>
    </row>
    <row r="167" spans="1:22" ht="16" x14ac:dyDescent="0.4">
      <c r="A167" s="1">
        <v>166</v>
      </c>
      <c r="B167" s="1" t="s">
        <v>1602</v>
      </c>
      <c r="C167" s="1" t="s">
        <v>1602</v>
      </c>
      <c r="D167" s="1" t="s">
        <v>1629</v>
      </c>
      <c r="E167" s="1" t="s">
        <v>1629</v>
      </c>
      <c r="F167" s="1" t="s">
        <v>1630</v>
      </c>
      <c r="G167" s="1" t="s">
        <v>1631</v>
      </c>
      <c r="H167" s="1" t="s">
        <v>1762</v>
      </c>
      <c r="I167" s="1" t="s">
        <v>1878</v>
      </c>
      <c r="J167" s="1" t="s">
        <v>51</v>
      </c>
      <c r="K167" s="1" t="s">
        <v>51</v>
      </c>
      <c r="L167" s="1" t="s">
        <v>51</v>
      </c>
      <c r="M167" s="1" t="s">
        <v>38</v>
      </c>
      <c r="N167" s="1" t="s">
        <v>38</v>
      </c>
      <c r="O167" s="1" t="s">
        <v>38</v>
      </c>
      <c r="P167" s="1" t="s">
        <v>40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</row>
    <row r="168" spans="1:22" ht="16" x14ac:dyDescent="0.4">
      <c r="A168" s="1">
        <v>167</v>
      </c>
      <c r="B168" s="1" t="s">
        <v>1617</v>
      </c>
      <c r="C168" s="1" t="s">
        <v>1651</v>
      </c>
      <c r="D168" s="1" t="s">
        <v>1651</v>
      </c>
      <c r="E168" s="1" t="s">
        <v>1651</v>
      </c>
      <c r="F168" s="1" t="s">
        <v>1712</v>
      </c>
      <c r="G168" s="1" t="s">
        <v>1713</v>
      </c>
      <c r="H168" s="1" t="s">
        <v>1873</v>
      </c>
      <c r="I168" s="1" t="s">
        <v>1879</v>
      </c>
      <c r="J168" s="1" t="s">
        <v>51</v>
      </c>
      <c r="K168" s="1" t="s">
        <v>51</v>
      </c>
      <c r="L168" s="1" t="s">
        <v>51</v>
      </c>
      <c r="M168" s="1" t="s">
        <v>39</v>
      </c>
      <c r="N168" s="1" t="s">
        <v>39</v>
      </c>
      <c r="O168" s="1" t="s">
        <v>39</v>
      </c>
      <c r="P168" s="1" t="s">
        <v>40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1</v>
      </c>
    </row>
    <row r="169" spans="1:22" ht="16" x14ac:dyDescent="0.4">
      <c r="A169" s="1">
        <v>168</v>
      </c>
      <c r="B169" s="1" t="s">
        <v>89</v>
      </c>
      <c r="C169" s="1" t="s">
        <v>89</v>
      </c>
      <c r="D169" s="1" t="s">
        <v>1639</v>
      </c>
      <c r="E169" s="1" t="s">
        <v>1646</v>
      </c>
      <c r="F169" s="1" t="s">
        <v>1647</v>
      </c>
      <c r="G169" s="1" t="s">
        <v>1648</v>
      </c>
      <c r="H169" s="1" t="s">
        <v>1852</v>
      </c>
      <c r="I169" s="1" t="s">
        <v>1880</v>
      </c>
      <c r="J169" s="1" t="s">
        <v>52</v>
      </c>
      <c r="K169" s="1" t="s">
        <v>52</v>
      </c>
      <c r="L169" s="1" t="s">
        <v>51</v>
      </c>
      <c r="M169" s="1" t="s">
        <v>1173</v>
      </c>
      <c r="N169" s="1" t="s">
        <v>1173</v>
      </c>
      <c r="O169" s="1" t="s">
        <v>38</v>
      </c>
      <c r="P169" s="1" t="s">
        <v>41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</row>
    <row r="170" spans="1:22" ht="16" x14ac:dyDescent="0.4">
      <c r="A170" s="1">
        <v>169</v>
      </c>
      <c r="B170" s="1" t="s">
        <v>1617</v>
      </c>
      <c r="C170" s="1" t="s">
        <v>1651</v>
      </c>
      <c r="D170" s="1" t="s">
        <v>1651</v>
      </c>
      <c r="E170" s="1" t="s">
        <v>1651</v>
      </c>
      <c r="F170" s="1" t="s">
        <v>1686</v>
      </c>
      <c r="G170" s="1" t="s">
        <v>1687</v>
      </c>
      <c r="H170" s="1" t="s">
        <v>1881</v>
      </c>
      <c r="I170" s="1" t="s">
        <v>1353</v>
      </c>
      <c r="J170" s="1" t="s">
        <v>51</v>
      </c>
      <c r="K170" s="1" t="s">
        <v>52</v>
      </c>
      <c r="L170" s="1" t="s">
        <v>51</v>
      </c>
      <c r="M170" s="1" t="s">
        <v>38</v>
      </c>
      <c r="N170" s="1" t="s">
        <v>1173</v>
      </c>
      <c r="O170" s="1" t="s">
        <v>38</v>
      </c>
      <c r="P170" s="1" t="s">
        <v>41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</row>
    <row r="171" spans="1:22" ht="16" x14ac:dyDescent="0.4">
      <c r="A171" s="1">
        <v>170</v>
      </c>
      <c r="B171" s="1" t="s">
        <v>1602</v>
      </c>
      <c r="C171" s="1" t="s">
        <v>1602</v>
      </c>
      <c r="D171" s="1" t="s">
        <v>1603</v>
      </c>
      <c r="E171" s="1" t="s">
        <v>1604</v>
      </c>
      <c r="F171" s="1" t="s">
        <v>1605</v>
      </c>
      <c r="G171" s="1" t="s">
        <v>1606</v>
      </c>
      <c r="H171" s="1" t="s">
        <v>1870</v>
      </c>
      <c r="I171" s="1" t="s">
        <v>1882</v>
      </c>
      <c r="J171" s="1" t="s">
        <v>51</v>
      </c>
      <c r="K171" s="1" t="s">
        <v>51</v>
      </c>
      <c r="L171" s="1" t="s">
        <v>51</v>
      </c>
      <c r="M171" s="1" t="s">
        <v>38</v>
      </c>
      <c r="N171" s="1" t="s">
        <v>39</v>
      </c>
      <c r="O171" s="1" t="s">
        <v>38</v>
      </c>
      <c r="P171" s="1" t="s">
        <v>40</v>
      </c>
      <c r="Q171" s="13">
        <v>0</v>
      </c>
      <c r="R171" s="13">
        <v>0</v>
      </c>
      <c r="S171" s="13">
        <v>1</v>
      </c>
      <c r="T171" s="13">
        <v>0</v>
      </c>
      <c r="U171" s="13">
        <v>0</v>
      </c>
      <c r="V171" s="13">
        <v>0</v>
      </c>
    </row>
    <row r="172" spans="1:22" ht="16" x14ac:dyDescent="0.4">
      <c r="A172" s="1">
        <v>171</v>
      </c>
      <c r="B172" s="1" t="s">
        <v>1617</v>
      </c>
      <c r="C172" s="1" t="s">
        <v>1617</v>
      </c>
      <c r="D172" s="1" t="s">
        <v>1618</v>
      </c>
      <c r="E172" s="1" t="s">
        <v>1619</v>
      </c>
      <c r="F172" s="1" t="s">
        <v>1620</v>
      </c>
      <c r="G172" s="1" t="s">
        <v>1621</v>
      </c>
      <c r="H172" s="1" t="s">
        <v>1883</v>
      </c>
      <c r="I172" s="1" t="s">
        <v>1884</v>
      </c>
      <c r="J172" s="1" t="s">
        <v>51</v>
      </c>
      <c r="K172" s="1" t="s">
        <v>52</v>
      </c>
      <c r="L172" s="1" t="s">
        <v>51</v>
      </c>
      <c r="M172" s="1" t="s">
        <v>38</v>
      </c>
      <c r="N172" s="1" t="s">
        <v>1173</v>
      </c>
      <c r="O172" s="1" t="s">
        <v>38</v>
      </c>
      <c r="P172" s="1" t="s">
        <v>41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</row>
    <row r="173" spans="1:22" ht="16" x14ac:dyDescent="0.4">
      <c r="A173" s="1">
        <v>172</v>
      </c>
      <c r="B173" s="1" t="s">
        <v>89</v>
      </c>
      <c r="C173" s="1" t="s">
        <v>1612</v>
      </c>
      <c r="D173" s="1" t="s">
        <v>1608</v>
      </c>
      <c r="E173" s="1" t="s">
        <v>1613</v>
      </c>
      <c r="F173" s="1" t="s">
        <v>1614</v>
      </c>
      <c r="G173" s="1" t="s">
        <v>1615</v>
      </c>
      <c r="H173" s="1" t="s">
        <v>1885</v>
      </c>
      <c r="I173" s="1" t="s">
        <v>1353</v>
      </c>
      <c r="J173" s="1" t="s">
        <v>51</v>
      </c>
      <c r="K173" s="1" t="s">
        <v>51</v>
      </c>
      <c r="L173" s="1" t="s">
        <v>51</v>
      </c>
      <c r="M173" s="1" t="s">
        <v>38</v>
      </c>
      <c r="N173" s="1" t="s">
        <v>38</v>
      </c>
      <c r="O173" s="1" t="s">
        <v>38</v>
      </c>
      <c r="P173" s="1" t="s">
        <v>40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</row>
    <row r="174" spans="1:22" ht="16" x14ac:dyDescent="0.4">
      <c r="A174" s="1">
        <v>173</v>
      </c>
      <c r="B174" s="1" t="s">
        <v>1602</v>
      </c>
      <c r="C174" s="1" t="s">
        <v>1602</v>
      </c>
      <c r="D174" s="1" t="s">
        <v>1603</v>
      </c>
      <c r="E174" s="1" t="s">
        <v>1604</v>
      </c>
      <c r="F174" s="1" t="s">
        <v>1605</v>
      </c>
      <c r="G174" s="1" t="s">
        <v>1606</v>
      </c>
      <c r="H174" s="1" t="s">
        <v>1838</v>
      </c>
      <c r="I174" s="1" t="s">
        <v>1353</v>
      </c>
      <c r="J174" s="1" t="s">
        <v>51</v>
      </c>
      <c r="K174" s="1" t="s">
        <v>51</v>
      </c>
      <c r="L174" s="1" t="s">
        <v>51</v>
      </c>
      <c r="M174" s="1" t="s">
        <v>38</v>
      </c>
      <c r="N174" s="1" t="s">
        <v>38</v>
      </c>
      <c r="O174" s="1" t="s">
        <v>38</v>
      </c>
      <c r="P174" s="1" t="s">
        <v>40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</row>
    <row r="175" spans="1:22" ht="16" x14ac:dyDescent="0.4">
      <c r="A175" s="1">
        <v>174</v>
      </c>
      <c r="B175" s="1" t="s">
        <v>1602</v>
      </c>
      <c r="C175" s="1" t="s">
        <v>1602</v>
      </c>
      <c r="D175" s="1" t="s">
        <v>1786</v>
      </c>
      <c r="E175" s="1" t="s">
        <v>1786</v>
      </c>
      <c r="F175" s="1" t="s">
        <v>1865</v>
      </c>
      <c r="G175" s="1" t="s">
        <v>1866</v>
      </c>
      <c r="H175" s="1" t="s">
        <v>1886</v>
      </c>
      <c r="I175" s="1" t="s">
        <v>1887</v>
      </c>
      <c r="J175" s="1" t="s">
        <v>51</v>
      </c>
      <c r="K175" s="1" t="s">
        <v>51</v>
      </c>
      <c r="L175" s="1" t="s">
        <v>51</v>
      </c>
      <c r="M175" s="1" t="s">
        <v>38</v>
      </c>
      <c r="N175" s="1" t="s">
        <v>38</v>
      </c>
      <c r="O175" s="1" t="s">
        <v>38</v>
      </c>
      <c r="P175" s="1" t="s">
        <v>40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</row>
    <row r="176" spans="1:22" ht="16" x14ac:dyDescent="0.4">
      <c r="A176" s="1">
        <v>175</v>
      </c>
      <c r="B176" s="1" t="s">
        <v>89</v>
      </c>
      <c r="C176" s="1" t="s">
        <v>1612</v>
      </c>
      <c r="D176" s="1" t="s">
        <v>1689</v>
      </c>
      <c r="E176" s="1" t="s">
        <v>1646</v>
      </c>
      <c r="F176" s="1" t="s">
        <v>1690</v>
      </c>
      <c r="G176" s="1" t="s">
        <v>1691</v>
      </c>
      <c r="H176" s="1" t="s">
        <v>1760</v>
      </c>
      <c r="I176" s="1" t="s">
        <v>1888</v>
      </c>
      <c r="J176" s="1" t="s">
        <v>51</v>
      </c>
      <c r="K176" s="1" t="s">
        <v>51</v>
      </c>
      <c r="L176" s="1" t="s">
        <v>51</v>
      </c>
      <c r="M176" s="1" t="s">
        <v>39</v>
      </c>
      <c r="N176" s="1" t="s">
        <v>38</v>
      </c>
      <c r="O176" s="1" t="s">
        <v>38</v>
      </c>
      <c r="P176" s="1" t="s">
        <v>40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</row>
    <row r="177" spans="1:22" ht="16" x14ac:dyDescent="0.4">
      <c r="A177" s="1">
        <v>176</v>
      </c>
      <c r="B177" s="1" t="s">
        <v>89</v>
      </c>
      <c r="C177" s="1" t="s">
        <v>89</v>
      </c>
      <c r="D177" s="1" t="s">
        <v>1608</v>
      </c>
      <c r="E177" s="1" t="s">
        <v>1889</v>
      </c>
      <c r="F177" s="1" t="s">
        <v>1610</v>
      </c>
      <c r="G177" s="1" t="s">
        <v>1611</v>
      </c>
      <c r="H177" s="1" t="s">
        <v>1890</v>
      </c>
      <c r="I177" s="1" t="s">
        <v>1353</v>
      </c>
      <c r="J177" s="1" t="s">
        <v>51</v>
      </c>
      <c r="K177" s="1" t="s">
        <v>51</v>
      </c>
      <c r="L177" s="1" t="s">
        <v>51</v>
      </c>
      <c r="M177" s="1" t="s">
        <v>38</v>
      </c>
      <c r="N177" s="1" t="s">
        <v>38</v>
      </c>
      <c r="O177" s="1" t="s">
        <v>38</v>
      </c>
      <c r="P177" s="1" t="s">
        <v>40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</row>
    <row r="178" spans="1:22" ht="16" x14ac:dyDescent="0.4">
      <c r="A178" s="1">
        <v>177</v>
      </c>
      <c r="B178" s="1" t="s">
        <v>89</v>
      </c>
      <c r="C178" s="1" t="s">
        <v>89</v>
      </c>
      <c r="D178" s="1" t="s">
        <v>1639</v>
      </c>
      <c r="E178" s="1" t="s">
        <v>1640</v>
      </c>
      <c r="F178" s="1" t="s">
        <v>1641</v>
      </c>
      <c r="G178" s="1" t="s">
        <v>1642</v>
      </c>
      <c r="H178" s="1" t="s">
        <v>1891</v>
      </c>
      <c r="I178" s="1" t="s">
        <v>1353</v>
      </c>
      <c r="J178" s="1" t="s">
        <v>51</v>
      </c>
      <c r="K178" s="1" t="s">
        <v>51</v>
      </c>
      <c r="L178" s="1" t="s">
        <v>51</v>
      </c>
      <c r="M178" s="1" t="s">
        <v>38</v>
      </c>
      <c r="N178" s="1" t="s">
        <v>39</v>
      </c>
      <c r="O178" s="1" t="s">
        <v>38</v>
      </c>
      <c r="P178" s="1" t="s">
        <v>40</v>
      </c>
      <c r="Q178" s="13">
        <v>0</v>
      </c>
      <c r="R178" s="13">
        <v>0</v>
      </c>
      <c r="S178" s="13">
        <v>0</v>
      </c>
      <c r="T178" s="13">
        <v>1</v>
      </c>
      <c r="U178" s="13">
        <v>0</v>
      </c>
      <c r="V178" s="13">
        <v>0</v>
      </c>
    </row>
    <row r="179" spans="1:22" ht="16" x14ac:dyDescent="0.4">
      <c r="A179" s="1">
        <v>178</v>
      </c>
      <c r="B179" s="1" t="s">
        <v>89</v>
      </c>
      <c r="C179" s="1" t="s">
        <v>1612</v>
      </c>
      <c r="D179" s="1" t="s">
        <v>1608</v>
      </c>
      <c r="E179" s="1" t="s">
        <v>1613</v>
      </c>
      <c r="F179" s="1" t="s">
        <v>1614</v>
      </c>
      <c r="G179" s="1" t="s">
        <v>1615</v>
      </c>
      <c r="H179" s="1" t="s">
        <v>1892</v>
      </c>
      <c r="I179" s="1" t="s">
        <v>1457</v>
      </c>
      <c r="J179" s="1" t="s">
        <v>51</v>
      </c>
      <c r="K179" s="1" t="s">
        <v>51</v>
      </c>
      <c r="L179" s="1" t="s">
        <v>52</v>
      </c>
      <c r="M179" s="1" t="s">
        <v>38</v>
      </c>
      <c r="N179" s="1" t="s">
        <v>39</v>
      </c>
      <c r="O179" s="1" t="s">
        <v>1173</v>
      </c>
      <c r="P179" s="1" t="s">
        <v>41</v>
      </c>
      <c r="Q179" s="13">
        <v>0</v>
      </c>
      <c r="R179" s="13">
        <v>0</v>
      </c>
      <c r="S179" s="13">
        <v>0</v>
      </c>
      <c r="T179" s="13">
        <v>1</v>
      </c>
      <c r="U179" s="13">
        <v>0</v>
      </c>
      <c r="V179" s="13">
        <v>0</v>
      </c>
    </row>
    <row r="180" spans="1:22" ht="16" x14ac:dyDescent="0.4">
      <c r="A180" s="1">
        <v>179</v>
      </c>
      <c r="B180" s="1" t="s">
        <v>89</v>
      </c>
      <c r="C180" s="1" t="s">
        <v>89</v>
      </c>
      <c r="D180" s="1" t="s">
        <v>1639</v>
      </c>
      <c r="E180" s="1" t="s">
        <v>1640</v>
      </c>
      <c r="F180" s="1" t="s">
        <v>1641</v>
      </c>
      <c r="G180" s="1" t="s">
        <v>1642</v>
      </c>
      <c r="H180" s="1" t="s">
        <v>1770</v>
      </c>
      <c r="I180" s="1" t="s">
        <v>1301</v>
      </c>
      <c r="J180" s="1" t="s">
        <v>51</v>
      </c>
      <c r="K180" s="1" t="s">
        <v>51</v>
      </c>
      <c r="L180" s="1" t="s">
        <v>51</v>
      </c>
      <c r="M180" s="1" t="s">
        <v>38</v>
      </c>
      <c r="N180" s="1" t="s">
        <v>39</v>
      </c>
      <c r="O180" s="1" t="s">
        <v>38</v>
      </c>
      <c r="P180" s="1" t="s">
        <v>40</v>
      </c>
      <c r="Q180" s="13">
        <v>0</v>
      </c>
      <c r="R180" s="13">
        <v>0</v>
      </c>
      <c r="S180" s="13">
        <v>0</v>
      </c>
      <c r="T180" s="13">
        <v>1</v>
      </c>
      <c r="U180" s="13">
        <v>0</v>
      </c>
      <c r="V180" s="13">
        <v>0</v>
      </c>
    </row>
    <row r="181" spans="1:22" ht="16" x14ac:dyDescent="0.4">
      <c r="A181" s="1">
        <v>180</v>
      </c>
      <c r="B181" s="1" t="s">
        <v>89</v>
      </c>
      <c r="C181" s="1" t="s">
        <v>1612</v>
      </c>
      <c r="D181" s="1" t="s">
        <v>1689</v>
      </c>
      <c r="E181" s="1" t="s">
        <v>1743</v>
      </c>
      <c r="F181" s="1" t="s">
        <v>1801</v>
      </c>
      <c r="G181" s="1" t="s">
        <v>1802</v>
      </c>
      <c r="H181" s="1" t="s">
        <v>1651</v>
      </c>
      <c r="I181" s="1" t="s">
        <v>1893</v>
      </c>
      <c r="J181" s="1" t="s">
        <v>51</v>
      </c>
      <c r="K181" s="1" t="s">
        <v>51</v>
      </c>
      <c r="L181" s="1" t="s">
        <v>51</v>
      </c>
      <c r="M181" s="1" t="s">
        <v>38</v>
      </c>
      <c r="N181" s="1" t="s">
        <v>39</v>
      </c>
      <c r="O181" s="1" t="s">
        <v>38</v>
      </c>
      <c r="P181" s="1" t="s">
        <v>40</v>
      </c>
      <c r="Q181" s="13">
        <v>0</v>
      </c>
      <c r="R181" s="13">
        <v>0</v>
      </c>
      <c r="S181" s="13">
        <v>1</v>
      </c>
      <c r="T181" s="13">
        <v>0</v>
      </c>
      <c r="U181" s="13">
        <v>0</v>
      </c>
      <c r="V181" s="13">
        <v>0</v>
      </c>
    </row>
    <row r="182" spans="1:22" ht="16" x14ac:dyDescent="0.4">
      <c r="A182" s="1">
        <v>181</v>
      </c>
      <c r="B182" s="1" t="s">
        <v>89</v>
      </c>
      <c r="C182" s="1" t="s">
        <v>1612</v>
      </c>
      <c r="D182" s="1" t="s">
        <v>1608</v>
      </c>
      <c r="E182" s="1" t="s">
        <v>1613</v>
      </c>
      <c r="F182" s="1" t="s">
        <v>1614</v>
      </c>
      <c r="G182" s="1" t="s">
        <v>1615</v>
      </c>
      <c r="H182" s="1" t="s">
        <v>1872</v>
      </c>
      <c r="I182" s="1" t="s">
        <v>1366</v>
      </c>
      <c r="J182" s="1" t="s">
        <v>51</v>
      </c>
      <c r="K182" s="1" t="s">
        <v>51</v>
      </c>
      <c r="L182" s="1" t="s">
        <v>51</v>
      </c>
      <c r="M182" s="1" t="s">
        <v>38</v>
      </c>
      <c r="N182" s="1" t="s">
        <v>39</v>
      </c>
      <c r="O182" s="1" t="s">
        <v>38</v>
      </c>
      <c r="P182" s="1" t="s">
        <v>40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</row>
    <row r="183" spans="1:22" ht="16" x14ac:dyDescent="0.4">
      <c r="A183" s="1">
        <v>182</v>
      </c>
      <c r="B183" s="1" t="s">
        <v>1617</v>
      </c>
      <c r="C183" s="1" t="s">
        <v>1651</v>
      </c>
      <c r="D183" s="1" t="s">
        <v>1652</v>
      </c>
      <c r="E183" s="1" t="s">
        <v>1653</v>
      </c>
      <c r="F183" s="1" t="s">
        <v>1698</v>
      </c>
      <c r="G183" s="1" t="s">
        <v>1699</v>
      </c>
      <c r="H183" s="1" t="s">
        <v>1700</v>
      </c>
      <c r="I183" s="1" t="s">
        <v>1894</v>
      </c>
      <c r="J183" s="1" t="s">
        <v>51</v>
      </c>
      <c r="K183" s="1" t="s">
        <v>52</v>
      </c>
      <c r="L183" s="1" t="s">
        <v>51</v>
      </c>
      <c r="M183" s="1" t="s">
        <v>39</v>
      </c>
      <c r="N183" s="1" t="s">
        <v>1173</v>
      </c>
      <c r="O183" s="1" t="s">
        <v>38</v>
      </c>
      <c r="P183" s="1" t="s">
        <v>40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</row>
    <row r="184" spans="1:22" ht="16" x14ac:dyDescent="0.4">
      <c r="A184" s="1">
        <v>183</v>
      </c>
      <c r="B184" s="1" t="s">
        <v>89</v>
      </c>
      <c r="C184" s="1" t="s">
        <v>1612</v>
      </c>
      <c r="D184" s="1" t="s">
        <v>1608</v>
      </c>
      <c r="E184" s="1" t="s">
        <v>1613</v>
      </c>
      <c r="F184" s="1" t="s">
        <v>1614</v>
      </c>
      <c r="G184" s="1" t="s">
        <v>1615</v>
      </c>
      <c r="H184" s="1" t="s">
        <v>1895</v>
      </c>
      <c r="I184" s="1" t="s">
        <v>1309</v>
      </c>
      <c r="J184" s="1" t="s">
        <v>52</v>
      </c>
      <c r="K184" s="1" t="s">
        <v>51</v>
      </c>
      <c r="L184" s="1" t="s">
        <v>51</v>
      </c>
      <c r="M184" s="1" t="s">
        <v>1173</v>
      </c>
      <c r="N184" s="1" t="s">
        <v>39</v>
      </c>
      <c r="O184" s="1" t="s">
        <v>38</v>
      </c>
      <c r="P184" s="1" t="s">
        <v>41</v>
      </c>
      <c r="Q184" s="13">
        <v>0</v>
      </c>
      <c r="R184" s="13">
        <v>0</v>
      </c>
      <c r="S184" s="13">
        <v>0</v>
      </c>
      <c r="T184" s="13">
        <v>1</v>
      </c>
      <c r="U184" s="13">
        <v>0</v>
      </c>
      <c r="V184" s="13">
        <v>0</v>
      </c>
    </row>
    <row r="185" spans="1:22" ht="16" x14ac:dyDescent="0.4">
      <c r="A185" s="1">
        <v>184</v>
      </c>
      <c r="B185" s="1" t="s">
        <v>89</v>
      </c>
      <c r="C185" s="1" t="s">
        <v>1612</v>
      </c>
      <c r="D185" s="1" t="s">
        <v>1608</v>
      </c>
      <c r="E185" s="1" t="s">
        <v>1613</v>
      </c>
      <c r="F185" s="1" t="s">
        <v>1614</v>
      </c>
      <c r="G185" s="1" t="s">
        <v>1615</v>
      </c>
      <c r="H185" s="1" t="s">
        <v>1896</v>
      </c>
      <c r="I185" s="1" t="s">
        <v>1301</v>
      </c>
      <c r="J185" s="1" t="s">
        <v>52</v>
      </c>
      <c r="K185" s="1" t="s">
        <v>51</v>
      </c>
      <c r="L185" s="1" t="s">
        <v>52</v>
      </c>
      <c r="M185" s="1" t="s">
        <v>1173</v>
      </c>
      <c r="N185" s="1" t="s">
        <v>38</v>
      </c>
      <c r="O185" s="1" t="s">
        <v>1173</v>
      </c>
      <c r="P185" s="1" t="s">
        <v>41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</row>
    <row r="186" spans="1:22" ht="16" x14ac:dyDescent="0.4">
      <c r="A186" s="1">
        <v>185</v>
      </c>
      <c r="B186" s="1" t="s">
        <v>89</v>
      </c>
      <c r="C186" s="1" t="s">
        <v>89</v>
      </c>
      <c r="D186" s="1" t="s">
        <v>1639</v>
      </c>
      <c r="E186" s="1" t="s">
        <v>1646</v>
      </c>
      <c r="F186" s="1" t="s">
        <v>1647</v>
      </c>
      <c r="G186" s="1" t="s">
        <v>1648</v>
      </c>
      <c r="H186" s="1" t="s">
        <v>1897</v>
      </c>
      <c r="I186" s="1" t="s">
        <v>1301</v>
      </c>
      <c r="J186" s="1" t="s">
        <v>51</v>
      </c>
      <c r="K186" s="1" t="s">
        <v>51</v>
      </c>
      <c r="L186" s="1" t="s">
        <v>51</v>
      </c>
      <c r="M186" s="1" t="s">
        <v>38</v>
      </c>
      <c r="N186" s="1" t="s">
        <v>38</v>
      </c>
      <c r="O186" s="1" t="s">
        <v>38</v>
      </c>
      <c r="P186" s="1" t="s">
        <v>40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</row>
    <row r="187" spans="1:22" ht="16" x14ac:dyDescent="0.4">
      <c r="A187" s="1">
        <v>186</v>
      </c>
      <c r="B187" s="1" t="s">
        <v>1602</v>
      </c>
      <c r="C187" s="1" t="s">
        <v>1602</v>
      </c>
      <c r="D187" s="1" t="s">
        <v>1629</v>
      </c>
      <c r="E187" s="1" t="s">
        <v>1629</v>
      </c>
      <c r="F187" s="1" t="s">
        <v>1630</v>
      </c>
      <c r="G187" s="1" t="s">
        <v>1631</v>
      </c>
      <c r="H187" s="1" t="s">
        <v>1898</v>
      </c>
      <c r="I187" s="1" t="s">
        <v>1301</v>
      </c>
      <c r="J187" s="1" t="s">
        <v>51</v>
      </c>
      <c r="K187" s="1" t="s">
        <v>51</v>
      </c>
      <c r="L187" s="1" t="s">
        <v>51</v>
      </c>
      <c r="M187" s="1" t="s">
        <v>38</v>
      </c>
      <c r="N187" s="1" t="s">
        <v>39</v>
      </c>
      <c r="O187" s="1" t="s">
        <v>38</v>
      </c>
      <c r="P187" s="1" t="s">
        <v>40</v>
      </c>
      <c r="Q187" s="13">
        <v>0</v>
      </c>
      <c r="R187" s="13">
        <v>0</v>
      </c>
      <c r="S187" s="13">
        <v>0</v>
      </c>
      <c r="T187" s="13">
        <v>1</v>
      </c>
      <c r="U187" s="13">
        <v>0</v>
      </c>
      <c r="V187" s="13">
        <v>0</v>
      </c>
    </row>
    <row r="188" spans="1:22" ht="16" x14ac:dyDescent="0.4">
      <c r="A188" s="1">
        <v>187</v>
      </c>
      <c r="B188" s="1" t="s">
        <v>89</v>
      </c>
      <c r="C188" s="1" t="s">
        <v>89</v>
      </c>
      <c r="D188" s="1" t="s">
        <v>89</v>
      </c>
      <c r="E188" s="1" t="s">
        <v>1746</v>
      </c>
      <c r="F188" s="1" t="s">
        <v>1747</v>
      </c>
      <c r="G188" s="1" t="s">
        <v>1748</v>
      </c>
      <c r="H188" s="1" t="s">
        <v>1899</v>
      </c>
      <c r="I188" s="1" t="s">
        <v>1359</v>
      </c>
      <c r="J188" s="1" t="s">
        <v>51</v>
      </c>
      <c r="K188" s="1" t="s">
        <v>51</v>
      </c>
      <c r="L188" s="1" t="s">
        <v>51</v>
      </c>
      <c r="M188" s="1" t="s">
        <v>38</v>
      </c>
      <c r="N188" s="1" t="s">
        <v>38</v>
      </c>
      <c r="O188" s="1" t="s">
        <v>38</v>
      </c>
      <c r="P188" s="1" t="s">
        <v>40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</row>
    <row r="189" spans="1:22" ht="16" x14ac:dyDescent="0.4">
      <c r="A189" s="1">
        <v>188</v>
      </c>
      <c r="B189" s="1" t="s">
        <v>89</v>
      </c>
      <c r="C189" s="1" t="s">
        <v>89</v>
      </c>
      <c r="D189" s="1" t="s">
        <v>1608</v>
      </c>
      <c r="E189" s="1" t="s">
        <v>1608</v>
      </c>
      <c r="F189" s="1" t="s">
        <v>1610</v>
      </c>
      <c r="G189" s="1" t="s">
        <v>1611</v>
      </c>
      <c r="H189" s="1" t="s">
        <v>1900</v>
      </c>
      <c r="I189" s="1" t="s">
        <v>1316</v>
      </c>
      <c r="J189" s="1" t="s">
        <v>51</v>
      </c>
      <c r="K189" s="1" t="s">
        <v>51</v>
      </c>
      <c r="L189" s="1" t="s">
        <v>51</v>
      </c>
      <c r="M189" s="1" t="s">
        <v>38</v>
      </c>
      <c r="N189" s="1" t="s">
        <v>38</v>
      </c>
      <c r="O189" s="1" t="s">
        <v>38</v>
      </c>
      <c r="P189" s="1" t="s">
        <v>40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</row>
    <row r="190" spans="1:22" ht="16" x14ac:dyDescent="0.4">
      <c r="A190" s="1">
        <v>189</v>
      </c>
      <c r="B190" s="1" t="s">
        <v>89</v>
      </c>
      <c r="C190" s="1" t="s">
        <v>89</v>
      </c>
      <c r="D190" s="1" t="s">
        <v>1639</v>
      </c>
      <c r="E190" s="1" t="s">
        <v>1640</v>
      </c>
      <c r="F190" s="1" t="s">
        <v>1641</v>
      </c>
      <c r="G190" s="1" t="s">
        <v>1642</v>
      </c>
      <c r="H190" s="1" t="s">
        <v>1901</v>
      </c>
      <c r="I190" s="1" t="s">
        <v>1301</v>
      </c>
      <c r="J190" s="1" t="s">
        <v>51</v>
      </c>
      <c r="K190" s="1" t="s">
        <v>51</v>
      </c>
      <c r="L190" s="1" t="s">
        <v>51</v>
      </c>
      <c r="M190" s="1" t="s">
        <v>38</v>
      </c>
      <c r="N190" s="1" t="s">
        <v>39</v>
      </c>
      <c r="O190" s="1" t="s">
        <v>38</v>
      </c>
      <c r="P190" s="1" t="s">
        <v>40</v>
      </c>
      <c r="Q190" s="13">
        <v>0</v>
      </c>
      <c r="R190" s="13">
        <v>0</v>
      </c>
      <c r="S190" s="13">
        <v>0</v>
      </c>
      <c r="T190" s="13">
        <v>1</v>
      </c>
      <c r="U190" s="13">
        <v>0</v>
      </c>
      <c r="V190" s="13">
        <v>0</v>
      </c>
    </row>
    <row r="191" spans="1:22" ht="16" x14ac:dyDescent="0.4">
      <c r="A191" s="1">
        <v>190</v>
      </c>
      <c r="B191" s="1" t="s">
        <v>89</v>
      </c>
      <c r="C191" s="1" t="s">
        <v>1612</v>
      </c>
      <c r="D191" s="1" t="s">
        <v>1608</v>
      </c>
      <c r="E191" s="1" t="s">
        <v>1613</v>
      </c>
      <c r="F191" s="1" t="s">
        <v>1614</v>
      </c>
      <c r="G191" s="1" t="s">
        <v>1615</v>
      </c>
      <c r="H191" s="1" t="s">
        <v>1735</v>
      </c>
      <c r="I191" s="1" t="s">
        <v>1902</v>
      </c>
      <c r="J191" s="1" t="s">
        <v>51</v>
      </c>
      <c r="K191" s="1" t="s">
        <v>51</v>
      </c>
      <c r="L191" s="1" t="s">
        <v>51</v>
      </c>
      <c r="M191" s="1" t="s">
        <v>38</v>
      </c>
      <c r="N191" s="1" t="s">
        <v>39</v>
      </c>
      <c r="O191" s="1" t="s">
        <v>38</v>
      </c>
      <c r="P191" s="1" t="s">
        <v>40</v>
      </c>
      <c r="Q191" s="13">
        <v>0</v>
      </c>
      <c r="R191" s="13">
        <v>0</v>
      </c>
      <c r="S191" s="13">
        <v>0</v>
      </c>
      <c r="T191" s="13">
        <v>1</v>
      </c>
      <c r="U191" s="13">
        <v>0</v>
      </c>
      <c r="V191" s="13">
        <v>0</v>
      </c>
    </row>
    <row r="192" spans="1:22" ht="16" x14ac:dyDescent="0.4">
      <c r="A192" s="1">
        <v>191</v>
      </c>
      <c r="B192" s="1" t="s">
        <v>1617</v>
      </c>
      <c r="C192" s="1" t="s">
        <v>1617</v>
      </c>
      <c r="D192" s="1" t="s">
        <v>1617</v>
      </c>
      <c r="E192" s="1" t="s">
        <v>1633</v>
      </c>
      <c r="F192" s="1" t="s">
        <v>1634</v>
      </c>
      <c r="G192" s="1" t="s">
        <v>1635</v>
      </c>
      <c r="H192" s="1" t="s">
        <v>1903</v>
      </c>
      <c r="I192" s="1" t="s">
        <v>1301</v>
      </c>
      <c r="J192" s="1" t="s">
        <v>51</v>
      </c>
      <c r="K192" s="1" t="s">
        <v>52</v>
      </c>
      <c r="L192" s="1" t="s">
        <v>51</v>
      </c>
      <c r="M192" s="1" t="s">
        <v>38</v>
      </c>
      <c r="N192" s="1" t="s">
        <v>1173</v>
      </c>
      <c r="O192" s="1" t="s">
        <v>39</v>
      </c>
      <c r="P192" s="1" t="s">
        <v>41</v>
      </c>
      <c r="Q192" s="13">
        <v>0</v>
      </c>
      <c r="R192" s="13">
        <v>0</v>
      </c>
      <c r="S192" s="13">
        <v>0</v>
      </c>
      <c r="T192" s="13">
        <v>0</v>
      </c>
      <c r="U192" s="13">
        <v>1</v>
      </c>
      <c r="V192" s="13">
        <v>0</v>
      </c>
    </row>
    <row r="193" spans="1:22" ht="16" x14ac:dyDescent="0.4">
      <c r="A193" s="1">
        <v>192</v>
      </c>
      <c r="B193" s="1" t="s">
        <v>89</v>
      </c>
      <c r="C193" s="1" t="s">
        <v>89</v>
      </c>
      <c r="D193" s="1" t="s">
        <v>1639</v>
      </c>
      <c r="E193" s="1" t="s">
        <v>1646</v>
      </c>
      <c r="F193" s="1" t="s">
        <v>1647</v>
      </c>
      <c r="G193" s="1" t="s">
        <v>1648</v>
      </c>
      <c r="H193" s="1" t="s">
        <v>1778</v>
      </c>
      <c r="I193" s="1" t="s">
        <v>1365</v>
      </c>
      <c r="J193" s="1" t="s">
        <v>51</v>
      </c>
      <c r="K193" s="1" t="s">
        <v>51</v>
      </c>
      <c r="L193" s="1" t="s">
        <v>51</v>
      </c>
      <c r="M193" s="1" t="s">
        <v>38</v>
      </c>
      <c r="N193" s="1" t="s">
        <v>38</v>
      </c>
      <c r="O193" s="1" t="s">
        <v>38</v>
      </c>
      <c r="P193" s="1" t="s">
        <v>40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</row>
    <row r="194" spans="1:22" ht="16" x14ac:dyDescent="0.4">
      <c r="A194" s="1">
        <v>193</v>
      </c>
      <c r="B194" s="1" t="s">
        <v>89</v>
      </c>
      <c r="C194" s="1" t="s">
        <v>89</v>
      </c>
      <c r="D194" s="1" t="s">
        <v>1657</v>
      </c>
      <c r="E194" s="1" t="s">
        <v>1657</v>
      </c>
      <c r="F194" s="1" t="s">
        <v>1667</v>
      </c>
      <c r="G194" s="1" t="s">
        <v>1668</v>
      </c>
      <c r="H194" s="1" t="s">
        <v>1740</v>
      </c>
      <c r="I194" s="1" t="s">
        <v>1904</v>
      </c>
      <c r="J194" s="1" t="s">
        <v>51</v>
      </c>
      <c r="K194" s="1" t="s">
        <v>51</v>
      </c>
      <c r="L194" s="1" t="s">
        <v>51</v>
      </c>
      <c r="M194" s="1" t="s">
        <v>39</v>
      </c>
      <c r="N194" s="1" t="s">
        <v>39</v>
      </c>
      <c r="O194" s="1" t="s">
        <v>38</v>
      </c>
      <c r="P194" s="1" t="s">
        <v>40</v>
      </c>
      <c r="Q194" s="13">
        <v>0</v>
      </c>
      <c r="R194" s="13">
        <v>0</v>
      </c>
      <c r="S194" s="13">
        <v>0</v>
      </c>
      <c r="T194" s="13">
        <v>1</v>
      </c>
      <c r="U194" s="13">
        <v>0</v>
      </c>
      <c r="V194" s="13">
        <v>0</v>
      </c>
    </row>
    <row r="195" spans="1:22" ht="16" x14ac:dyDescent="0.4">
      <c r="A195" s="1">
        <v>194</v>
      </c>
      <c r="B195" s="1" t="s">
        <v>89</v>
      </c>
      <c r="C195" s="1" t="s">
        <v>89</v>
      </c>
      <c r="D195" s="1" t="s">
        <v>1639</v>
      </c>
      <c r="E195" s="1" t="s">
        <v>1646</v>
      </c>
      <c r="F195" s="1" t="s">
        <v>1647</v>
      </c>
      <c r="G195" s="1" t="s">
        <v>1648</v>
      </c>
      <c r="H195" s="1" t="s">
        <v>1852</v>
      </c>
      <c r="I195" s="1" t="s">
        <v>1905</v>
      </c>
      <c r="J195" s="1" t="s">
        <v>52</v>
      </c>
      <c r="K195" s="1" t="s">
        <v>52</v>
      </c>
      <c r="L195" s="1" t="s">
        <v>51</v>
      </c>
      <c r="M195" s="1" t="s">
        <v>1173</v>
      </c>
      <c r="N195" s="1" t="s">
        <v>1173</v>
      </c>
      <c r="O195" s="1" t="s">
        <v>38</v>
      </c>
      <c r="P195" s="1" t="s">
        <v>41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</row>
    <row r="196" spans="1:22" ht="16" x14ac:dyDescent="0.4">
      <c r="A196" s="1">
        <v>195</v>
      </c>
      <c r="B196" s="1" t="s">
        <v>1617</v>
      </c>
      <c r="C196" s="1" t="s">
        <v>1651</v>
      </c>
      <c r="D196" s="1" t="s">
        <v>1651</v>
      </c>
      <c r="E196" s="1" t="s">
        <v>1651</v>
      </c>
      <c r="F196" s="1" t="s">
        <v>1712</v>
      </c>
      <c r="G196" s="1" t="s">
        <v>1713</v>
      </c>
      <c r="H196" s="1" t="s">
        <v>1714</v>
      </c>
      <c r="I196" s="1" t="s">
        <v>1906</v>
      </c>
      <c r="J196" s="1" t="s">
        <v>52</v>
      </c>
      <c r="K196" s="1" t="s">
        <v>52</v>
      </c>
      <c r="L196" s="1" t="s">
        <v>51</v>
      </c>
      <c r="M196" s="1" t="s">
        <v>1173</v>
      </c>
      <c r="N196" s="1" t="s">
        <v>1173</v>
      </c>
      <c r="O196" s="1" t="s">
        <v>38</v>
      </c>
      <c r="P196" s="1" t="s">
        <v>41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</row>
    <row r="197" spans="1:22" ht="16" x14ac:dyDescent="0.4">
      <c r="A197" s="1">
        <v>196</v>
      </c>
      <c r="B197" s="1" t="s">
        <v>89</v>
      </c>
      <c r="C197" s="1" t="s">
        <v>89</v>
      </c>
      <c r="D197" s="1" t="s">
        <v>1608</v>
      </c>
      <c r="E197" s="1" t="s">
        <v>1608</v>
      </c>
      <c r="F197" s="1" t="s">
        <v>1610</v>
      </c>
      <c r="G197" s="1" t="s">
        <v>1611</v>
      </c>
      <c r="H197" s="1" t="s">
        <v>1907</v>
      </c>
      <c r="I197" s="1" t="s">
        <v>1409</v>
      </c>
      <c r="J197" s="1" t="s">
        <v>51</v>
      </c>
      <c r="K197" s="1" t="s">
        <v>51</v>
      </c>
      <c r="L197" s="1" t="s">
        <v>51</v>
      </c>
      <c r="M197" s="1" t="s">
        <v>39</v>
      </c>
      <c r="N197" s="1" t="s">
        <v>38</v>
      </c>
      <c r="O197" s="1" t="s">
        <v>38</v>
      </c>
      <c r="P197" s="1" t="s">
        <v>40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</row>
    <row r="198" spans="1:22" ht="16" x14ac:dyDescent="0.4">
      <c r="A198" s="1">
        <v>197</v>
      </c>
      <c r="B198" s="1" t="s">
        <v>1602</v>
      </c>
      <c r="C198" s="1" t="s">
        <v>1602</v>
      </c>
      <c r="D198" s="1" t="s">
        <v>1603</v>
      </c>
      <c r="E198" s="1" t="s">
        <v>1604</v>
      </c>
      <c r="F198" s="1" t="s">
        <v>1605</v>
      </c>
      <c r="G198" s="1" t="s">
        <v>1606</v>
      </c>
      <c r="H198" s="1" t="s">
        <v>1908</v>
      </c>
      <c r="I198" s="1" t="s">
        <v>1909</v>
      </c>
      <c r="J198" s="1" t="s">
        <v>51</v>
      </c>
      <c r="K198" s="1" t="s">
        <v>51</v>
      </c>
      <c r="L198" s="1" t="s">
        <v>51</v>
      </c>
      <c r="M198" s="1" t="s">
        <v>38</v>
      </c>
      <c r="N198" s="1" t="s">
        <v>39</v>
      </c>
      <c r="O198" s="1" t="s">
        <v>38</v>
      </c>
      <c r="P198" s="1" t="s">
        <v>40</v>
      </c>
      <c r="Q198" s="13">
        <v>0</v>
      </c>
      <c r="R198" s="13">
        <v>0</v>
      </c>
      <c r="S198" s="13">
        <v>0</v>
      </c>
      <c r="T198" s="13">
        <v>1</v>
      </c>
      <c r="U198" s="13">
        <v>0</v>
      </c>
      <c r="V198" s="13">
        <v>0</v>
      </c>
    </row>
    <row r="199" spans="1:22" ht="16" x14ac:dyDescent="0.4">
      <c r="A199" s="1">
        <v>198</v>
      </c>
      <c r="B199" s="1" t="s">
        <v>89</v>
      </c>
      <c r="C199" s="1" t="s">
        <v>1612</v>
      </c>
      <c r="D199" s="1" t="s">
        <v>1608</v>
      </c>
      <c r="E199" s="1" t="s">
        <v>1608</v>
      </c>
      <c r="F199" s="1" t="s">
        <v>1755</v>
      </c>
      <c r="G199" s="1" t="s">
        <v>1756</v>
      </c>
      <c r="H199" s="1" t="s">
        <v>1757</v>
      </c>
      <c r="I199" s="1" t="s">
        <v>1301</v>
      </c>
      <c r="J199" s="1" t="s">
        <v>51</v>
      </c>
      <c r="K199" s="1" t="s">
        <v>51</v>
      </c>
      <c r="L199" s="1" t="s">
        <v>51</v>
      </c>
      <c r="M199" s="1" t="s">
        <v>39</v>
      </c>
      <c r="N199" s="1" t="s">
        <v>38</v>
      </c>
      <c r="O199" s="1" t="s">
        <v>38</v>
      </c>
      <c r="P199" s="1" t="s">
        <v>40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</row>
    <row r="200" spans="1:22" ht="16" x14ac:dyDescent="0.4">
      <c r="A200" s="1">
        <v>199</v>
      </c>
      <c r="B200" s="1" t="s">
        <v>89</v>
      </c>
      <c r="C200" s="1" t="s">
        <v>89</v>
      </c>
      <c r="D200" s="1" t="s">
        <v>1657</v>
      </c>
      <c r="E200" s="1" t="s">
        <v>1657</v>
      </c>
      <c r="F200" s="1" t="s">
        <v>1658</v>
      </c>
      <c r="G200" s="1" t="s">
        <v>1659</v>
      </c>
      <c r="H200" s="1" t="s">
        <v>1910</v>
      </c>
      <c r="I200" s="1" t="s">
        <v>1301</v>
      </c>
      <c r="J200" s="1" t="s">
        <v>52</v>
      </c>
      <c r="K200" s="1" t="s">
        <v>51</v>
      </c>
      <c r="L200" s="1" t="s">
        <v>51</v>
      </c>
      <c r="M200" s="1" t="s">
        <v>1173</v>
      </c>
      <c r="N200" s="1" t="s">
        <v>39</v>
      </c>
      <c r="O200" s="1" t="s">
        <v>38</v>
      </c>
      <c r="P200" s="1" t="s">
        <v>41</v>
      </c>
      <c r="Q200" s="13">
        <v>0</v>
      </c>
      <c r="R200" s="13">
        <v>0</v>
      </c>
      <c r="S200" s="13">
        <v>0</v>
      </c>
      <c r="T200" s="13">
        <v>1</v>
      </c>
      <c r="U200" s="13">
        <v>0</v>
      </c>
      <c r="V200" s="13">
        <v>0</v>
      </c>
    </row>
    <row r="201" spans="1:22" ht="16" x14ac:dyDescent="0.4">
      <c r="A201" s="1">
        <v>200</v>
      </c>
      <c r="B201" s="1" t="s">
        <v>89</v>
      </c>
      <c r="C201" s="1" t="s">
        <v>89</v>
      </c>
      <c r="D201" s="1" t="s">
        <v>1657</v>
      </c>
      <c r="E201" s="1" t="s">
        <v>1657</v>
      </c>
      <c r="F201" s="1" t="s">
        <v>1667</v>
      </c>
      <c r="G201" s="1" t="s">
        <v>1668</v>
      </c>
      <c r="H201" s="1" t="s">
        <v>1740</v>
      </c>
      <c r="I201" s="1" t="s">
        <v>1353</v>
      </c>
      <c r="J201" s="1" t="s">
        <v>51</v>
      </c>
      <c r="K201" s="1" t="s">
        <v>51</v>
      </c>
      <c r="L201" s="1" t="s">
        <v>51</v>
      </c>
      <c r="M201" s="1" t="s">
        <v>38</v>
      </c>
      <c r="N201" s="1" t="s">
        <v>38</v>
      </c>
      <c r="O201" s="1" t="s">
        <v>38</v>
      </c>
      <c r="P201" s="1" t="s">
        <v>40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</row>
    <row r="202" spans="1:22" ht="16" x14ac:dyDescent="0.4">
      <c r="A202" s="1">
        <v>201</v>
      </c>
      <c r="B202" s="1" t="s">
        <v>89</v>
      </c>
      <c r="C202" s="1" t="s">
        <v>89</v>
      </c>
      <c r="D202" s="1" t="s">
        <v>1639</v>
      </c>
      <c r="E202" s="1" t="s">
        <v>1646</v>
      </c>
      <c r="F202" s="1" t="s">
        <v>1647</v>
      </c>
      <c r="G202" s="1" t="s">
        <v>1648</v>
      </c>
      <c r="H202" s="1" t="s">
        <v>1609</v>
      </c>
      <c r="I202" s="1" t="s">
        <v>1398</v>
      </c>
      <c r="J202" s="1" t="s">
        <v>51</v>
      </c>
      <c r="K202" s="1" t="s">
        <v>52</v>
      </c>
      <c r="L202" s="1" t="s">
        <v>51</v>
      </c>
      <c r="M202" s="1" t="s">
        <v>38</v>
      </c>
      <c r="N202" s="1" t="s">
        <v>1173</v>
      </c>
      <c r="O202" s="1" t="s">
        <v>38</v>
      </c>
      <c r="P202" s="1" t="s">
        <v>41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</row>
    <row r="203" spans="1:22" ht="16" x14ac:dyDescent="0.4">
      <c r="A203" s="1">
        <v>202</v>
      </c>
      <c r="B203" s="1" t="s">
        <v>1602</v>
      </c>
      <c r="C203" s="1" t="s">
        <v>1602</v>
      </c>
      <c r="D203" s="1" t="s">
        <v>1629</v>
      </c>
      <c r="E203" s="1" t="s">
        <v>1629</v>
      </c>
      <c r="F203" s="1" t="s">
        <v>1630</v>
      </c>
      <c r="G203" s="1" t="s">
        <v>1631</v>
      </c>
      <c r="H203" s="1" t="s">
        <v>1911</v>
      </c>
      <c r="I203" s="1" t="s">
        <v>1353</v>
      </c>
      <c r="J203" s="1" t="s">
        <v>51</v>
      </c>
      <c r="K203" s="1" t="s">
        <v>52</v>
      </c>
      <c r="L203" s="1" t="s">
        <v>51</v>
      </c>
      <c r="M203" s="1" t="s">
        <v>38</v>
      </c>
      <c r="N203" s="1" t="s">
        <v>1173</v>
      </c>
      <c r="O203" s="1" t="s">
        <v>38</v>
      </c>
      <c r="P203" s="1" t="s">
        <v>41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</row>
    <row r="204" spans="1:22" ht="16" x14ac:dyDescent="0.4">
      <c r="A204" s="1">
        <v>203</v>
      </c>
      <c r="B204" s="1" t="s">
        <v>89</v>
      </c>
      <c r="C204" s="1" t="s">
        <v>1612</v>
      </c>
      <c r="D204" s="1" t="s">
        <v>1608</v>
      </c>
      <c r="E204" s="1" t="s">
        <v>1613</v>
      </c>
      <c r="F204" s="1" t="s">
        <v>1614</v>
      </c>
      <c r="G204" s="1" t="s">
        <v>1615</v>
      </c>
      <c r="H204" s="1" t="s">
        <v>1844</v>
      </c>
      <c r="I204" s="1" t="s">
        <v>1912</v>
      </c>
      <c r="J204" s="1" t="s">
        <v>51</v>
      </c>
      <c r="K204" s="1" t="s">
        <v>52</v>
      </c>
      <c r="L204" s="1" t="s">
        <v>51</v>
      </c>
      <c r="M204" s="1" t="s">
        <v>39</v>
      </c>
      <c r="N204" s="1" t="s">
        <v>1173</v>
      </c>
      <c r="O204" s="1" t="s">
        <v>39</v>
      </c>
      <c r="P204" s="1" t="s">
        <v>41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1</v>
      </c>
    </row>
    <row r="205" spans="1:22" ht="16" x14ac:dyDescent="0.4">
      <c r="A205" s="1">
        <v>204</v>
      </c>
      <c r="B205" s="1" t="s">
        <v>89</v>
      </c>
      <c r="C205" s="1" t="s">
        <v>89</v>
      </c>
      <c r="D205" s="1" t="s">
        <v>1639</v>
      </c>
      <c r="E205" s="1" t="s">
        <v>1646</v>
      </c>
      <c r="F205" s="1" t="s">
        <v>1647</v>
      </c>
      <c r="G205" s="1" t="s">
        <v>1648</v>
      </c>
      <c r="H205" s="1" t="s">
        <v>1726</v>
      </c>
      <c r="I205" s="1" t="s">
        <v>1913</v>
      </c>
      <c r="J205" s="1" t="s">
        <v>52</v>
      </c>
      <c r="K205" s="1" t="s">
        <v>51</v>
      </c>
      <c r="L205" s="1" t="s">
        <v>51</v>
      </c>
      <c r="M205" s="1" t="s">
        <v>1173</v>
      </c>
      <c r="N205" s="1" t="s">
        <v>39</v>
      </c>
      <c r="O205" s="1" t="s">
        <v>38</v>
      </c>
      <c r="P205" s="1" t="s">
        <v>41</v>
      </c>
      <c r="Q205" s="13">
        <v>0</v>
      </c>
      <c r="R205" s="13">
        <v>0</v>
      </c>
      <c r="S205" s="13">
        <v>0</v>
      </c>
      <c r="T205" s="13">
        <v>1</v>
      </c>
      <c r="U205" s="13">
        <v>0</v>
      </c>
      <c r="V205" s="13">
        <v>0</v>
      </c>
    </row>
    <row r="206" spans="1:22" ht="16" x14ac:dyDescent="0.4">
      <c r="A206" s="1">
        <v>205</v>
      </c>
      <c r="B206" s="1" t="s">
        <v>89</v>
      </c>
      <c r="C206" s="1" t="s">
        <v>1612</v>
      </c>
      <c r="D206" s="1" t="s">
        <v>1608</v>
      </c>
      <c r="E206" s="1" t="s">
        <v>1613</v>
      </c>
      <c r="F206" s="1" t="s">
        <v>1614</v>
      </c>
      <c r="G206" s="1" t="s">
        <v>1615</v>
      </c>
      <c r="H206" s="1" t="s">
        <v>1914</v>
      </c>
      <c r="I206" s="1" t="s">
        <v>1353</v>
      </c>
      <c r="J206" s="1" t="s">
        <v>51</v>
      </c>
      <c r="K206" s="1" t="s">
        <v>52</v>
      </c>
      <c r="L206" s="1" t="s">
        <v>52</v>
      </c>
      <c r="M206" s="1" t="s">
        <v>39</v>
      </c>
      <c r="N206" s="1" t="s">
        <v>1173</v>
      </c>
      <c r="O206" s="1" t="s">
        <v>1173</v>
      </c>
      <c r="P206" s="1" t="s">
        <v>41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</row>
    <row r="207" spans="1:22" ht="16" x14ac:dyDescent="0.4">
      <c r="A207" s="1">
        <v>206</v>
      </c>
      <c r="B207" s="1" t="s">
        <v>89</v>
      </c>
      <c r="C207" s="1" t="s">
        <v>89</v>
      </c>
      <c r="D207" s="1" t="s">
        <v>1657</v>
      </c>
      <c r="E207" s="1" t="s">
        <v>1657</v>
      </c>
      <c r="F207" s="1" t="s">
        <v>1658</v>
      </c>
      <c r="G207" s="1" t="s">
        <v>1659</v>
      </c>
      <c r="H207" s="1" t="s">
        <v>1670</v>
      </c>
      <c r="I207" s="1" t="s">
        <v>1915</v>
      </c>
      <c r="J207" s="1" t="s">
        <v>52</v>
      </c>
      <c r="K207" s="1" t="s">
        <v>52</v>
      </c>
      <c r="L207" s="1" t="s">
        <v>51</v>
      </c>
      <c r="M207" s="1" t="s">
        <v>1173</v>
      </c>
      <c r="N207" s="1" t="s">
        <v>1173</v>
      </c>
      <c r="O207" s="1" t="s">
        <v>38</v>
      </c>
      <c r="P207" s="1" t="s">
        <v>41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</row>
    <row r="208" spans="1:22" ht="16" x14ac:dyDescent="0.4">
      <c r="A208" s="1">
        <v>207</v>
      </c>
      <c r="B208" s="1" t="s">
        <v>1617</v>
      </c>
      <c r="C208" s="1" t="s">
        <v>1617</v>
      </c>
      <c r="D208" s="1" t="s">
        <v>1618</v>
      </c>
      <c r="E208" s="1" t="s">
        <v>1619</v>
      </c>
      <c r="F208" s="1" t="s">
        <v>1620</v>
      </c>
      <c r="G208" s="1" t="s">
        <v>1621</v>
      </c>
      <c r="H208" s="1" t="s">
        <v>1916</v>
      </c>
      <c r="I208" s="1" t="s">
        <v>1917</v>
      </c>
      <c r="J208" s="1" t="s">
        <v>51</v>
      </c>
      <c r="K208" s="1" t="s">
        <v>51</v>
      </c>
      <c r="L208" s="1" t="s">
        <v>51</v>
      </c>
      <c r="M208" s="1" t="s">
        <v>39</v>
      </c>
      <c r="N208" s="1" t="s">
        <v>39</v>
      </c>
      <c r="O208" s="1" t="s">
        <v>38</v>
      </c>
      <c r="P208" s="1" t="s">
        <v>40</v>
      </c>
      <c r="Q208" s="13">
        <v>0</v>
      </c>
      <c r="R208" s="13">
        <v>0</v>
      </c>
      <c r="S208" s="13">
        <v>0</v>
      </c>
      <c r="T208" s="13">
        <v>1</v>
      </c>
      <c r="U208" s="13">
        <v>0</v>
      </c>
      <c r="V208" s="13">
        <v>0</v>
      </c>
    </row>
    <row r="209" spans="1:22" ht="16" x14ac:dyDescent="0.4">
      <c r="A209" s="1">
        <v>208</v>
      </c>
      <c r="B209" s="1" t="s">
        <v>1617</v>
      </c>
      <c r="C209" s="1" t="s">
        <v>1617</v>
      </c>
      <c r="D209" s="1" t="s">
        <v>1618</v>
      </c>
      <c r="E209" s="1" t="s">
        <v>1619</v>
      </c>
      <c r="F209" s="1" t="s">
        <v>1620</v>
      </c>
      <c r="G209" s="1" t="s">
        <v>1621</v>
      </c>
      <c r="H209" s="1" t="s">
        <v>1918</v>
      </c>
      <c r="I209" s="1" t="s">
        <v>1919</v>
      </c>
      <c r="J209" s="1" t="s">
        <v>51</v>
      </c>
      <c r="K209" s="1" t="s">
        <v>52</v>
      </c>
      <c r="L209" s="1" t="s">
        <v>51</v>
      </c>
      <c r="M209" s="1" t="s">
        <v>39</v>
      </c>
      <c r="N209" s="1" t="s">
        <v>1173</v>
      </c>
      <c r="O209" s="1" t="s">
        <v>38</v>
      </c>
      <c r="P209" s="1" t="s">
        <v>41</v>
      </c>
      <c r="Q209" s="13">
        <v>0</v>
      </c>
      <c r="R209" s="13">
        <v>1</v>
      </c>
      <c r="S209" s="13">
        <v>0</v>
      </c>
      <c r="T209" s="13">
        <v>0</v>
      </c>
      <c r="U209" s="13">
        <v>0</v>
      </c>
      <c r="V209" s="13">
        <v>0</v>
      </c>
    </row>
    <row r="210" spans="1:22" ht="16" x14ac:dyDescent="0.4">
      <c r="A210" s="1">
        <v>209</v>
      </c>
      <c r="B210" s="1" t="s">
        <v>89</v>
      </c>
      <c r="C210" s="1" t="s">
        <v>1612</v>
      </c>
      <c r="D210" s="1" t="s">
        <v>1657</v>
      </c>
      <c r="E210" s="1" t="s">
        <v>1856</v>
      </c>
      <c r="F210" s="1" t="s">
        <v>1857</v>
      </c>
      <c r="G210" s="1" t="s">
        <v>1858</v>
      </c>
      <c r="H210" s="1" t="s">
        <v>1920</v>
      </c>
      <c r="I210" s="1" t="s">
        <v>1398</v>
      </c>
      <c r="J210" s="1" t="s">
        <v>51</v>
      </c>
      <c r="K210" s="1" t="s">
        <v>52</v>
      </c>
      <c r="L210" s="1" t="s">
        <v>51</v>
      </c>
      <c r="M210" s="1" t="s">
        <v>38</v>
      </c>
      <c r="N210" s="1" t="s">
        <v>1173</v>
      </c>
      <c r="O210" s="1" t="s">
        <v>38</v>
      </c>
      <c r="P210" s="1" t="s">
        <v>41</v>
      </c>
      <c r="Q210" s="13">
        <v>1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</row>
    <row r="211" spans="1:22" ht="16" x14ac:dyDescent="0.4">
      <c r="A211" s="1">
        <v>210</v>
      </c>
      <c r="B211" s="1" t="s">
        <v>1602</v>
      </c>
      <c r="C211" s="1" t="s">
        <v>1602</v>
      </c>
      <c r="D211" s="1" t="s">
        <v>1603</v>
      </c>
      <c r="E211" s="1" t="s">
        <v>1604</v>
      </c>
      <c r="F211" s="1" t="s">
        <v>1605</v>
      </c>
      <c r="G211" s="1" t="s">
        <v>1606</v>
      </c>
      <c r="H211" s="1" t="s">
        <v>1719</v>
      </c>
      <c r="I211" s="1" t="s">
        <v>1921</v>
      </c>
      <c r="J211" s="1" t="s">
        <v>51</v>
      </c>
      <c r="K211" s="1" t="s">
        <v>51</v>
      </c>
      <c r="L211" s="1" t="s">
        <v>51</v>
      </c>
      <c r="M211" s="1" t="s">
        <v>38</v>
      </c>
      <c r="N211" s="1" t="s">
        <v>38</v>
      </c>
      <c r="O211" s="1" t="s">
        <v>38</v>
      </c>
      <c r="P211" s="1" t="s">
        <v>40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</row>
    <row r="212" spans="1:22" ht="16" x14ac:dyDescent="0.4">
      <c r="A212" s="1">
        <v>211</v>
      </c>
      <c r="B212" s="1" t="s">
        <v>1602</v>
      </c>
      <c r="C212" s="1" t="s">
        <v>1602</v>
      </c>
      <c r="D212" s="1" t="s">
        <v>1603</v>
      </c>
      <c r="E212" s="1" t="s">
        <v>1604</v>
      </c>
      <c r="F212" s="1" t="s">
        <v>1605</v>
      </c>
      <c r="G212" s="1" t="s">
        <v>1606</v>
      </c>
      <c r="H212" s="1" t="s">
        <v>1782</v>
      </c>
      <c r="I212" s="1" t="s">
        <v>1922</v>
      </c>
      <c r="J212" s="1" t="s">
        <v>51</v>
      </c>
      <c r="K212" s="1" t="s">
        <v>51</v>
      </c>
      <c r="L212" s="1" t="s">
        <v>51</v>
      </c>
      <c r="M212" s="1" t="s">
        <v>38</v>
      </c>
      <c r="N212" s="1" t="s">
        <v>39</v>
      </c>
      <c r="O212" s="1" t="s">
        <v>38</v>
      </c>
      <c r="P212" s="1" t="s">
        <v>40</v>
      </c>
      <c r="Q212" s="13">
        <v>0</v>
      </c>
      <c r="R212" s="13">
        <v>0</v>
      </c>
      <c r="S212" s="13">
        <v>0</v>
      </c>
      <c r="T212" s="13">
        <v>1</v>
      </c>
      <c r="U212" s="13">
        <v>0</v>
      </c>
      <c r="V212" s="13">
        <v>0</v>
      </c>
    </row>
    <row r="213" spans="1:22" ht="16" x14ac:dyDescent="0.4">
      <c r="A213" s="1">
        <v>212</v>
      </c>
      <c r="B213" s="1" t="s">
        <v>1617</v>
      </c>
      <c r="C213" s="1" t="s">
        <v>1617</v>
      </c>
      <c r="D213" s="1" t="s">
        <v>1618</v>
      </c>
      <c r="E213" s="1" t="s">
        <v>1619</v>
      </c>
      <c r="F213" s="1" t="s">
        <v>1620</v>
      </c>
      <c r="G213" s="1" t="s">
        <v>1621</v>
      </c>
      <c r="H213" s="1" t="s">
        <v>1821</v>
      </c>
      <c r="I213" s="1" t="s">
        <v>1923</v>
      </c>
      <c r="J213" s="1" t="s">
        <v>51</v>
      </c>
      <c r="K213" s="1" t="s">
        <v>52</v>
      </c>
      <c r="L213" s="1" t="s">
        <v>51</v>
      </c>
      <c r="M213" s="1" t="s">
        <v>38</v>
      </c>
      <c r="N213" s="1" t="s">
        <v>1173</v>
      </c>
      <c r="O213" s="1" t="s">
        <v>38</v>
      </c>
      <c r="P213" s="1" t="s">
        <v>41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</row>
    <row r="214" spans="1:22" ht="16" x14ac:dyDescent="0.4">
      <c r="A214" s="1">
        <v>213</v>
      </c>
      <c r="B214" s="1" t="s">
        <v>89</v>
      </c>
      <c r="C214" s="1" t="s">
        <v>89</v>
      </c>
      <c r="D214" s="1" t="s">
        <v>1608</v>
      </c>
      <c r="E214" s="1" t="s">
        <v>1609</v>
      </c>
      <c r="F214" s="1" t="s">
        <v>1610</v>
      </c>
      <c r="G214" s="1" t="s">
        <v>1611</v>
      </c>
      <c r="H214" s="1" t="s">
        <v>1924</v>
      </c>
      <c r="I214" s="1" t="s">
        <v>1353</v>
      </c>
      <c r="J214" s="1" t="s">
        <v>51</v>
      </c>
      <c r="K214" s="1" t="s">
        <v>51</v>
      </c>
      <c r="L214" s="1" t="s">
        <v>51</v>
      </c>
      <c r="M214" s="1" t="s">
        <v>38</v>
      </c>
      <c r="N214" s="1" t="s">
        <v>38</v>
      </c>
      <c r="O214" s="1" t="s">
        <v>38</v>
      </c>
      <c r="P214" s="1" t="s">
        <v>40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</row>
    <row r="215" spans="1:22" ht="16" x14ac:dyDescent="0.4">
      <c r="A215" s="1">
        <v>214</v>
      </c>
      <c r="B215" s="1" t="s">
        <v>1602</v>
      </c>
      <c r="C215" s="1" t="s">
        <v>1602</v>
      </c>
      <c r="D215" s="1" t="s">
        <v>1603</v>
      </c>
      <c r="E215" s="1" t="s">
        <v>1604</v>
      </c>
      <c r="F215" s="1" t="s">
        <v>1605</v>
      </c>
      <c r="G215" s="1" t="s">
        <v>1606</v>
      </c>
      <c r="H215" s="1" t="s">
        <v>1925</v>
      </c>
      <c r="I215" s="1" t="s">
        <v>1926</v>
      </c>
      <c r="J215" s="1" t="s">
        <v>51</v>
      </c>
      <c r="K215" s="1" t="s">
        <v>51</v>
      </c>
      <c r="L215" s="1" t="s">
        <v>52</v>
      </c>
      <c r="M215" s="1" t="s">
        <v>39</v>
      </c>
      <c r="N215" s="1" t="s">
        <v>38</v>
      </c>
      <c r="O215" s="1" t="s">
        <v>1173</v>
      </c>
      <c r="P215" s="1" t="s">
        <v>41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</row>
    <row r="216" spans="1:22" ht="16" x14ac:dyDescent="0.4">
      <c r="A216" s="1">
        <v>215</v>
      </c>
      <c r="B216" s="1" t="s">
        <v>89</v>
      </c>
      <c r="C216" s="1" t="s">
        <v>1612</v>
      </c>
      <c r="D216" s="1" t="s">
        <v>1608</v>
      </c>
      <c r="E216" s="1" t="s">
        <v>1613</v>
      </c>
      <c r="F216" s="1" t="s">
        <v>1614</v>
      </c>
      <c r="G216" s="1" t="s">
        <v>1615</v>
      </c>
      <c r="H216" s="1" t="s">
        <v>1927</v>
      </c>
      <c r="I216" s="1" t="s">
        <v>1320</v>
      </c>
      <c r="J216" s="1" t="s">
        <v>52</v>
      </c>
      <c r="K216" s="1" t="s">
        <v>52</v>
      </c>
      <c r="L216" s="1" t="s">
        <v>51</v>
      </c>
      <c r="M216" s="1" t="s">
        <v>1173</v>
      </c>
      <c r="N216" s="1" t="s">
        <v>1173</v>
      </c>
      <c r="O216" s="1" t="s">
        <v>38</v>
      </c>
      <c r="P216" s="1" t="s">
        <v>41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</row>
    <row r="217" spans="1:22" ht="16" x14ac:dyDescent="0.4">
      <c r="A217" s="1">
        <v>216</v>
      </c>
      <c r="B217" s="1" t="s">
        <v>1617</v>
      </c>
      <c r="C217" s="1" t="s">
        <v>1617</v>
      </c>
      <c r="D217" s="1" t="s">
        <v>1617</v>
      </c>
      <c r="E217" s="1" t="s">
        <v>1633</v>
      </c>
      <c r="F217" s="1" t="s">
        <v>1634</v>
      </c>
      <c r="G217" s="1" t="s">
        <v>1635</v>
      </c>
      <c r="H217" s="1" t="s">
        <v>1711</v>
      </c>
      <c r="I217" s="1" t="s">
        <v>1928</v>
      </c>
      <c r="J217" s="1" t="s">
        <v>51</v>
      </c>
      <c r="K217" s="1" t="s">
        <v>52</v>
      </c>
      <c r="L217" s="1" t="s">
        <v>51</v>
      </c>
      <c r="M217" s="1" t="s">
        <v>38</v>
      </c>
      <c r="N217" s="1" t="s">
        <v>1173</v>
      </c>
      <c r="O217" s="1" t="s">
        <v>38</v>
      </c>
      <c r="P217" s="1" t="s">
        <v>41</v>
      </c>
      <c r="Q217" s="13">
        <v>0</v>
      </c>
      <c r="R217" s="13">
        <v>1</v>
      </c>
      <c r="S217" s="13">
        <v>0</v>
      </c>
      <c r="T217" s="13">
        <v>0</v>
      </c>
      <c r="U217" s="13">
        <v>0</v>
      </c>
      <c r="V217" s="13">
        <v>0</v>
      </c>
    </row>
    <row r="218" spans="1:22" ht="16" x14ac:dyDescent="0.4">
      <c r="A218" s="1">
        <v>217</v>
      </c>
      <c r="B218" s="1" t="s">
        <v>1602</v>
      </c>
      <c r="C218" s="1" t="s">
        <v>1602</v>
      </c>
      <c r="D218" s="1" t="s">
        <v>1603</v>
      </c>
      <c r="E218" s="1" t="s">
        <v>1604</v>
      </c>
      <c r="F218" s="1" t="s">
        <v>1605</v>
      </c>
      <c r="G218" s="1" t="s">
        <v>1606</v>
      </c>
      <c r="H218" s="1" t="s">
        <v>1929</v>
      </c>
      <c r="I218" s="1" t="s">
        <v>1398</v>
      </c>
      <c r="J218" s="1" t="s">
        <v>51</v>
      </c>
      <c r="K218" s="1" t="s">
        <v>51</v>
      </c>
      <c r="L218" s="1" t="s">
        <v>51</v>
      </c>
      <c r="M218" s="1" t="s">
        <v>39</v>
      </c>
      <c r="N218" s="1" t="s">
        <v>39</v>
      </c>
      <c r="O218" s="1" t="s">
        <v>38</v>
      </c>
      <c r="P218" s="1" t="s">
        <v>40</v>
      </c>
      <c r="Q218" s="13">
        <v>0</v>
      </c>
      <c r="R218" s="13">
        <v>0</v>
      </c>
      <c r="S218" s="13">
        <v>0</v>
      </c>
      <c r="T218" s="13">
        <v>1</v>
      </c>
      <c r="U218" s="13">
        <v>0</v>
      </c>
      <c r="V218" s="13">
        <v>0</v>
      </c>
    </row>
    <row r="219" spans="1:22" ht="16" x14ac:dyDescent="0.4">
      <c r="A219" s="1">
        <v>218</v>
      </c>
      <c r="B219" s="1" t="s">
        <v>89</v>
      </c>
      <c r="C219" s="1" t="s">
        <v>1612</v>
      </c>
      <c r="D219" s="1" t="s">
        <v>1608</v>
      </c>
      <c r="E219" s="1" t="s">
        <v>1613</v>
      </c>
      <c r="F219" s="1" t="s">
        <v>1614</v>
      </c>
      <c r="G219" s="1" t="s">
        <v>1615</v>
      </c>
      <c r="H219" s="1" t="s">
        <v>1930</v>
      </c>
      <c r="I219" s="1" t="s">
        <v>1389</v>
      </c>
      <c r="J219" s="1" t="s">
        <v>51</v>
      </c>
      <c r="K219" s="1" t="s">
        <v>51</v>
      </c>
      <c r="L219" s="1" t="s">
        <v>51</v>
      </c>
      <c r="M219" s="1" t="s">
        <v>38</v>
      </c>
      <c r="N219" s="1" t="s">
        <v>39</v>
      </c>
      <c r="O219" s="1" t="s">
        <v>38</v>
      </c>
      <c r="P219" s="1" t="s">
        <v>40</v>
      </c>
      <c r="Q219" s="13">
        <v>1</v>
      </c>
      <c r="R219" s="13">
        <v>0</v>
      </c>
      <c r="S219" s="13">
        <v>0</v>
      </c>
      <c r="T219" s="13">
        <v>1</v>
      </c>
      <c r="U219" s="13">
        <v>0</v>
      </c>
      <c r="V219" s="13">
        <v>0</v>
      </c>
    </row>
    <row r="220" spans="1:22" ht="16" x14ac:dyDescent="0.4">
      <c r="A220" s="1">
        <v>219</v>
      </c>
      <c r="B220" s="1" t="s">
        <v>89</v>
      </c>
      <c r="C220" s="1" t="s">
        <v>89</v>
      </c>
      <c r="D220" s="1" t="s">
        <v>1608</v>
      </c>
      <c r="E220" s="1" t="s">
        <v>1609</v>
      </c>
      <c r="F220" s="1" t="s">
        <v>1610</v>
      </c>
      <c r="G220" s="1" t="s">
        <v>1611</v>
      </c>
      <c r="H220" s="1" t="s">
        <v>1931</v>
      </c>
      <c r="I220" s="1" t="s">
        <v>1932</v>
      </c>
      <c r="J220" s="1" t="s">
        <v>51</v>
      </c>
      <c r="K220" s="1" t="s">
        <v>51</v>
      </c>
      <c r="L220" s="1" t="s">
        <v>51</v>
      </c>
      <c r="M220" s="1" t="s">
        <v>38</v>
      </c>
      <c r="N220" s="1" t="s">
        <v>39</v>
      </c>
      <c r="O220" s="1" t="s">
        <v>38</v>
      </c>
      <c r="P220" s="1" t="s">
        <v>40</v>
      </c>
      <c r="Q220" s="13">
        <v>0</v>
      </c>
      <c r="R220" s="13">
        <v>0</v>
      </c>
      <c r="S220" s="13">
        <v>0</v>
      </c>
      <c r="T220" s="13">
        <v>1</v>
      </c>
      <c r="U220" s="13">
        <v>0</v>
      </c>
      <c r="V220" s="13">
        <v>0</v>
      </c>
    </row>
    <row r="221" spans="1:22" ht="16" x14ac:dyDescent="0.4">
      <c r="A221" s="1">
        <v>220</v>
      </c>
      <c r="B221" s="1" t="s">
        <v>1617</v>
      </c>
      <c r="C221" s="1" t="s">
        <v>1651</v>
      </c>
      <c r="D221" s="1" t="s">
        <v>1651</v>
      </c>
      <c r="E221" s="1" t="s">
        <v>1651</v>
      </c>
      <c r="F221" s="1" t="s">
        <v>1712</v>
      </c>
      <c r="G221" s="1" t="s">
        <v>1713</v>
      </c>
      <c r="H221" s="1" t="s">
        <v>1933</v>
      </c>
      <c r="I221" s="1" t="s">
        <v>1301</v>
      </c>
      <c r="J221" s="1" t="s">
        <v>51</v>
      </c>
      <c r="K221" s="1" t="s">
        <v>51</v>
      </c>
      <c r="L221" s="1" t="s">
        <v>51</v>
      </c>
      <c r="M221" s="1" t="s">
        <v>39</v>
      </c>
      <c r="N221" s="1" t="s">
        <v>39</v>
      </c>
      <c r="O221" s="1" t="s">
        <v>38</v>
      </c>
      <c r="P221" s="1" t="s">
        <v>40</v>
      </c>
      <c r="Q221" s="13">
        <v>0</v>
      </c>
      <c r="R221" s="13">
        <v>0</v>
      </c>
      <c r="S221" s="13">
        <v>1</v>
      </c>
      <c r="T221" s="13">
        <v>0</v>
      </c>
      <c r="U221" s="13">
        <v>0</v>
      </c>
      <c r="V221" s="13">
        <v>0</v>
      </c>
    </row>
    <row r="222" spans="1:22" ht="16" x14ac:dyDescent="0.4">
      <c r="A222" s="1">
        <v>221</v>
      </c>
      <c r="B222" s="1" t="s">
        <v>89</v>
      </c>
      <c r="C222" s="1" t="s">
        <v>1612</v>
      </c>
      <c r="D222" s="1" t="s">
        <v>1608</v>
      </c>
      <c r="E222" s="1" t="s">
        <v>1613</v>
      </c>
      <c r="F222" s="1" t="s">
        <v>1614</v>
      </c>
      <c r="G222" s="1" t="s">
        <v>1615</v>
      </c>
      <c r="H222" s="1" t="s">
        <v>1934</v>
      </c>
      <c r="I222" s="1" t="s">
        <v>1353</v>
      </c>
      <c r="J222" s="1" t="s">
        <v>52</v>
      </c>
      <c r="K222" s="1" t="s">
        <v>51</v>
      </c>
      <c r="L222" s="1" t="s">
        <v>51</v>
      </c>
      <c r="M222" s="1" t="s">
        <v>1173</v>
      </c>
      <c r="N222" s="1" t="s">
        <v>39</v>
      </c>
      <c r="O222" s="1" t="s">
        <v>38</v>
      </c>
      <c r="P222" s="1" t="s">
        <v>41</v>
      </c>
      <c r="Q222" s="13">
        <v>0</v>
      </c>
      <c r="R222" s="13">
        <v>0</v>
      </c>
      <c r="S222" s="13">
        <v>0</v>
      </c>
      <c r="T222" s="13">
        <v>1</v>
      </c>
      <c r="U222" s="13">
        <v>0</v>
      </c>
      <c r="V222" s="13">
        <v>0</v>
      </c>
    </row>
    <row r="223" spans="1:22" ht="16" x14ac:dyDescent="0.4">
      <c r="A223" s="1">
        <v>222</v>
      </c>
      <c r="B223" s="1" t="s">
        <v>89</v>
      </c>
      <c r="C223" s="1" t="s">
        <v>1612</v>
      </c>
      <c r="D223" s="1" t="s">
        <v>1608</v>
      </c>
      <c r="E223" s="1" t="s">
        <v>1608</v>
      </c>
      <c r="F223" s="1" t="s">
        <v>1676</v>
      </c>
      <c r="G223" s="1" t="s">
        <v>1677</v>
      </c>
      <c r="H223" s="1" t="s">
        <v>1935</v>
      </c>
      <c r="I223" s="1" t="s">
        <v>1301</v>
      </c>
      <c r="J223" s="1" t="s">
        <v>51</v>
      </c>
      <c r="K223" s="1" t="s">
        <v>51</v>
      </c>
      <c r="L223" s="1" t="s">
        <v>51</v>
      </c>
      <c r="M223" s="1" t="s">
        <v>38</v>
      </c>
      <c r="N223" s="1" t="s">
        <v>38</v>
      </c>
      <c r="O223" s="1" t="s">
        <v>38</v>
      </c>
      <c r="P223" s="1" t="s">
        <v>40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</row>
    <row r="224" spans="1:22" ht="16" x14ac:dyDescent="0.4">
      <c r="A224" s="1">
        <v>223</v>
      </c>
      <c r="B224" s="1" t="s">
        <v>1617</v>
      </c>
      <c r="C224" s="1" t="s">
        <v>1617</v>
      </c>
      <c r="D224" s="1" t="s">
        <v>1617</v>
      </c>
      <c r="E224" s="1" t="s">
        <v>1633</v>
      </c>
      <c r="F224" s="1" t="s">
        <v>1634</v>
      </c>
      <c r="G224" s="1" t="s">
        <v>1635</v>
      </c>
      <c r="H224" s="1" t="s">
        <v>1636</v>
      </c>
      <c r="I224" s="1" t="s">
        <v>1316</v>
      </c>
      <c r="J224" s="1" t="s">
        <v>51</v>
      </c>
      <c r="K224" s="1" t="s">
        <v>52</v>
      </c>
      <c r="L224" s="1" t="s">
        <v>51</v>
      </c>
      <c r="M224" s="1" t="s">
        <v>38</v>
      </c>
      <c r="N224" s="1" t="s">
        <v>1173</v>
      </c>
      <c r="O224" s="1" t="s">
        <v>38</v>
      </c>
      <c r="P224" s="1" t="s">
        <v>41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</row>
    <row r="225" spans="1:22" ht="16" x14ac:dyDescent="0.4">
      <c r="A225" s="1">
        <v>224</v>
      </c>
      <c r="B225" s="1" t="s">
        <v>89</v>
      </c>
      <c r="C225" s="1" t="s">
        <v>89</v>
      </c>
      <c r="D225" s="1" t="s">
        <v>1639</v>
      </c>
      <c r="E225" s="1" t="s">
        <v>1646</v>
      </c>
      <c r="F225" s="1" t="s">
        <v>1647</v>
      </c>
      <c r="G225" s="1" t="s">
        <v>1648</v>
      </c>
      <c r="H225" s="1" t="s">
        <v>1936</v>
      </c>
      <c r="I225" s="1" t="s">
        <v>1675</v>
      </c>
      <c r="J225" s="1" t="s">
        <v>51</v>
      </c>
      <c r="K225" s="1" t="s">
        <v>51</v>
      </c>
      <c r="L225" s="1" t="s">
        <v>51</v>
      </c>
      <c r="M225" s="1" t="s">
        <v>38</v>
      </c>
      <c r="N225" s="1" t="s">
        <v>39</v>
      </c>
      <c r="O225" s="1" t="s">
        <v>38</v>
      </c>
      <c r="P225" s="1" t="s">
        <v>40</v>
      </c>
      <c r="Q225" s="13">
        <v>0</v>
      </c>
      <c r="R225" s="13">
        <v>0</v>
      </c>
      <c r="S225" s="13">
        <v>0</v>
      </c>
      <c r="T225" s="13">
        <v>1</v>
      </c>
      <c r="U225" s="13">
        <v>0</v>
      </c>
      <c r="V225" s="13">
        <v>0</v>
      </c>
    </row>
    <row r="226" spans="1:22" ht="16" x14ac:dyDescent="0.4">
      <c r="A226" s="1">
        <v>225</v>
      </c>
      <c r="B226" s="1" t="s">
        <v>89</v>
      </c>
      <c r="C226" s="1" t="s">
        <v>1612</v>
      </c>
      <c r="D226" s="1" t="s">
        <v>1608</v>
      </c>
      <c r="E226" s="1" t="s">
        <v>1608</v>
      </c>
      <c r="F226" s="1" t="s">
        <v>1755</v>
      </c>
      <c r="G226" s="1" t="s">
        <v>1756</v>
      </c>
      <c r="H226" s="1" t="s">
        <v>1937</v>
      </c>
      <c r="I226" s="1" t="s">
        <v>1301</v>
      </c>
      <c r="J226" s="1" t="s">
        <v>51</v>
      </c>
      <c r="K226" s="1" t="s">
        <v>52</v>
      </c>
      <c r="L226" s="1" t="s">
        <v>51</v>
      </c>
      <c r="M226" s="1" t="s">
        <v>38</v>
      </c>
      <c r="N226" s="1" t="s">
        <v>1173</v>
      </c>
      <c r="O226" s="1" t="s">
        <v>38</v>
      </c>
      <c r="P226" s="1" t="s">
        <v>41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</row>
    <row r="227" spans="1:22" ht="16" x14ac:dyDescent="0.4">
      <c r="A227" s="1">
        <v>226</v>
      </c>
      <c r="B227" s="1" t="s">
        <v>89</v>
      </c>
      <c r="C227" s="1" t="s">
        <v>1612</v>
      </c>
      <c r="D227" s="1" t="s">
        <v>1608</v>
      </c>
      <c r="E227" s="1" t="s">
        <v>1613</v>
      </c>
      <c r="F227" s="1" t="s">
        <v>1614</v>
      </c>
      <c r="G227" s="1" t="s">
        <v>1615</v>
      </c>
      <c r="H227" s="1" t="s">
        <v>1938</v>
      </c>
      <c r="I227" s="1" t="s">
        <v>1939</v>
      </c>
      <c r="J227" s="1" t="s">
        <v>51</v>
      </c>
      <c r="K227" s="1" t="s">
        <v>51</v>
      </c>
      <c r="L227" s="1" t="s">
        <v>52</v>
      </c>
      <c r="M227" s="1" t="s">
        <v>38</v>
      </c>
      <c r="N227" s="1" t="s">
        <v>39</v>
      </c>
      <c r="O227" s="1" t="s">
        <v>1173</v>
      </c>
      <c r="P227" s="1" t="s">
        <v>41</v>
      </c>
      <c r="Q227" s="13">
        <v>0</v>
      </c>
      <c r="R227" s="13">
        <v>0</v>
      </c>
      <c r="S227" s="13">
        <v>1</v>
      </c>
      <c r="T227" s="13">
        <v>0</v>
      </c>
      <c r="U227" s="13">
        <v>0</v>
      </c>
      <c r="V227" s="13">
        <v>0</v>
      </c>
    </row>
    <row r="228" spans="1:22" ht="16" x14ac:dyDescent="0.4">
      <c r="A228" s="1">
        <v>227</v>
      </c>
      <c r="B228" s="1" t="s">
        <v>1617</v>
      </c>
      <c r="C228" s="1" t="s">
        <v>1617</v>
      </c>
      <c r="D228" s="1" t="s">
        <v>1618</v>
      </c>
      <c r="E228" s="1" t="s">
        <v>1619</v>
      </c>
      <c r="F228" s="1" t="s">
        <v>1620</v>
      </c>
      <c r="G228" s="1" t="s">
        <v>1621</v>
      </c>
      <c r="H228" s="1" t="s">
        <v>1940</v>
      </c>
      <c r="I228" s="1" t="s">
        <v>1941</v>
      </c>
      <c r="J228" s="1" t="s">
        <v>51</v>
      </c>
      <c r="K228" s="1" t="s">
        <v>52</v>
      </c>
      <c r="L228" s="1" t="s">
        <v>51</v>
      </c>
      <c r="M228" s="1" t="s">
        <v>38</v>
      </c>
      <c r="N228" s="1" t="s">
        <v>1173</v>
      </c>
      <c r="O228" s="1" t="s">
        <v>38</v>
      </c>
      <c r="P228" s="1" t="s">
        <v>41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</row>
    <row r="229" spans="1:22" ht="16" x14ac:dyDescent="0.4">
      <c r="A229" s="1">
        <v>228</v>
      </c>
      <c r="B229" s="1" t="s">
        <v>89</v>
      </c>
      <c r="C229" s="1" t="s">
        <v>89</v>
      </c>
      <c r="D229" s="1" t="s">
        <v>89</v>
      </c>
      <c r="E229" s="1" t="s">
        <v>1746</v>
      </c>
      <c r="F229" s="1" t="s">
        <v>1747</v>
      </c>
      <c r="G229" s="1" t="s">
        <v>1748</v>
      </c>
      <c r="H229" s="1" t="s">
        <v>1942</v>
      </c>
      <c r="I229" s="1" t="s">
        <v>1943</v>
      </c>
      <c r="J229" s="1" t="s">
        <v>51</v>
      </c>
      <c r="K229" s="1" t="s">
        <v>51</v>
      </c>
      <c r="L229" s="1" t="s">
        <v>52</v>
      </c>
      <c r="M229" s="1" t="s">
        <v>38</v>
      </c>
      <c r="N229" s="1" t="s">
        <v>39</v>
      </c>
      <c r="O229" s="1" t="s">
        <v>1173</v>
      </c>
      <c r="P229" s="1" t="s">
        <v>41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0</v>
      </c>
    </row>
    <row r="230" spans="1:22" ht="16" x14ac:dyDescent="0.4">
      <c r="A230" s="1">
        <v>229</v>
      </c>
      <c r="B230" s="1" t="s">
        <v>1602</v>
      </c>
      <c r="C230" s="1" t="s">
        <v>1602</v>
      </c>
      <c r="D230" s="1" t="s">
        <v>1629</v>
      </c>
      <c r="E230" s="1" t="s">
        <v>1629</v>
      </c>
      <c r="F230" s="1" t="s">
        <v>1630</v>
      </c>
      <c r="G230" s="1" t="s">
        <v>1631</v>
      </c>
      <c r="H230" s="1" t="s">
        <v>1944</v>
      </c>
      <c r="I230" s="1" t="s">
        <v>1359</v>
      </c>
      <c r="J230" s="1" t="s">
        <v>51</v>
      </c>
      <c r="K230" s="1" t="s">
        <v>51</v>
      </c>
      <c r="L230" s="1" t="s">
        <v>51</v>
      </c>
      <c r="M230" s="1" t="s">
        <v>38</v>
      </c>
      <c r="N230" s="1" t="s">
        <v>38</v>
      </c>
      <c r="O230" s="1" t="s">
        <v>38</v>
      </c>
      <c r="P230" s="1" t="s">
        <v>40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</row>
    <row r="231" spans="1:22" ht="16" x14ac:dyDescent="0.4">
      <c r="A231" s="1">
        <v>230</v>
      </c>
      <c r="B231" s="1" t="s">
        <v>1602</v>
      </c>
      <c r="C231" s="1" t="s">
        <v>1602</v>
      </c>
      <c r="D231" s="1" t="s">
        <v>1603</v>
      </c>
      <c r="E231" s="1" t="s">
        <v>1679</v>
      </c>
      <c r="F231" s="1" t="s">
        <v>1680</v>
      </c>
      <c r="G231" s="1" t="s">
        <v>1681</v>
      </c>
      <c r="H231" s="1" t="s">
        <v>1813</v>
      </c>
      <c r="I231" s="1" t="s">
        <v>1945</v>
      </c>
      <c r="J231" s="1" t="s">
        <v>51</v>
      </c>
      <c r="K231" s="1" t="s">
        <v>51</v>
      </c>
      <c r="L231" s="1" t="s">
        <v>51</v>
      </c>
      <c r="M231" s="1" t="s">
        <v>38</v>
      </c>
      <c r="N231" s="1" t="s">
        <v>39</v>
      </c>
      <c r="O231" s="1" t="s">
        <v>38</v>
      </c>
      <c r="P231" s="1" t="s">
        <v>40</v>
      </c>
      <c r="Q231" s="13">
        <v>0</v>
      </c>
      <c r="R231" s="13">
        <v>0</v>
      </c>
      <c r="S231" s="13">
        <v>0</v>
      </c>
      <c r="T231" s="13">
        <v>1</v>
      </c>
      <c r="U231" s="13">
        <v>0</v>
      </c>
      <c r="V231" s="13">
        <v>0</v>
      </c>
    </row>
    <row r="232" spans="1:22" ht="16" x14ac:dyDescent="0.4">
      <c r="A232" s="1">
        <v>231</v>
      </c>
      <c r="B232" s="1" t="s">
        <v>1602</v>
      </c>
      <c r="C232" s="1" t="s">
        <v>1602</v>
      </c>
      <c r="D232" s="1" t="s">
        <v>1603</v>
      </c>
      <c r="E232" s="1" t="s">
        <v>1604</v>
      </c>
      <c r="F232" s="1" t="s">
        <v>1605</v>
      </c>
      <c r="G232" s="1" t="s">
        <v>1606</v>
      </c>
      <c r="H232" s="1" t="s">
        <v>1908</v>
      </c>
      <c r="I232" s="1" t="s">
        <v>1946</v>
      </c>
      <c r="J232" s="1" t="s">
        <v>51</v>
      </c>
      <c r="K232" s="1" t="s">
        <v>51</v>
      </c>
      <c r="L232" s="1" t="s">
        <v>51</v>
      </c>
      <c r="M232" s="1" t="s">
        <v>38</v>
      </c>
      <c r="N232" s="1" t="s">
        <v>39</v>
      </c>
      <c r="O232" s="1" t="s">
        <v>38</v>
      </c>
      <c r="P232" s="1" t="s">
        <v>40</v>
      </c>
      <c r="Q232" s="13">
        <v>0</v>
      </c>
      <c r="R232" s="13">
        <v>0</v>
      </c>
      <c r="S232" s="13">
        <v>0</v>
      </c>
      <c r="T232" s="13">
        <v>1</v>
      </c>
      <c r="U232" s="13">
        <v>0</v>
      </c>
      <c r="V232" s="13">
        <v>0</v>
      </c>
    </row>
    <row r="233" spans="1:22" ht="16" x14ac:dyDescent="0.4">
      <c r="A233" s="1">
        <v>232</v>
      </c>
      <c r="B233" s="1" t="s">
        <v>1602</v>
      </c>
      <c r="C233" s="1" t="s">
        <v>1602</v>
      </c>
      <c r="D233" s="1" t="s">
        <v>1786</v>
      </c>
      <c r="E233" s="1" t="s">
        <v>1786</v>
      </c>
      <c r="F233" s="1" t="s">
        <v>1865</v>
      </c>
      <c r="G233" s="1" t="s">
        <v>1866</v>
      </c>
      <c r="H233" s="1" t="s">
        <v>1304</v>
      </c>
      <c r="I233" s="1" t="s">
        <v>1353</v>
      </c>
      <c r="J233" s="1" t="s">
        <v>51</v>
      </c>
      <c r="K233" s="1" t="s">
        <v>51</v>
      </c>
      <c r="L233" s="1" t="s">
        <v>51</v>
      </c>
      <c r="M233" s="1" t="s">
        <v>38</v>
      </c>
      <c r="N233" s="1" t="s">
        <v>38</v>
      </c>
      <c r="O233" s="1" t="s">
        <v>38</v>
      </c>
      <c r="P233" s="1" t="s">
        <v>40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</row>
    <row r="234" spans="1:22" ht="16" x14ac:dyDescent="0.4">
      <c r="A234" s="1">
        <v>233</v>
      </c>
      <c r="B234" s="1" t="s">
        <v>1617</v>
      </c>
      <c r="C234" s="1" t="s">
        <v>1617</v>
      </c>
      <c r="D234" s="1" t="s">
        <v>1617</v>
      </c>
      <c r="E234" s="1" t="s">
        <v>1633</v>
      </c>
      <c r="F234" s="1" t="s">
        <v>1634</v>
      </c>
      <c r="G234" s="1" t="s">
        <v>1635</v>
      </c>
      <c r="H234" s="1" t="s">
        <v>1636</v>
      </c>
      <c r="I234" s="1" t="s">
        <v>1389</v>
      </c>
      <c r="J234" s="1" t="s">
        <v>51</v>
      </c>
      <c r="K234" s="1" t="s">
        <v>51</v>
      </c>
      <c r="L234" s="1" t="s">
        <v>51</v>
      </c>
      <c r="M234" s="1" t="s">
        <v>38</v>
      </c>
      <c r="N234" s="1" t="s">
        <v>39</v>
      </c>
      <c r="O234" s="1" t="s">
        <v>38</v>
      </c>
      <c r="P234" s="1" t="s">
        <v>40</v>
      </c>
      <c r="Q234" s="13">
        <v>0</v>
      </c>
      <c r="R234" s="13">
        <v>0</v>
      </c>
      <c r="S234" s="13">
        <v>0</v>
      </c>
      <c r="T234" s="13">
        <v>1</v>
      </c>
      <c r="U234" s="13">
        <v>0</v>
      </c>
      <c r="V234" s="13">
        <v>0</v>
      </c>
    </row>
    <row r="235" spans="1:22" ht="16" x14ac:dyDescent="0.4">
      <c r="A235" s="1">
        <v>234</v>
      </c>
      <c r="B235" s="1" t="s">
        <v>1617</v>
      </c>
      <c r="C235" s="1" t="s">
        <v>1617</v>
      </c>
      <c r="D235" s="1" t="s">
        <v>1618</v>
      </c>
      <c r="E235" s="1" t="s">
        <v>1619</v>
      </c>
      <c r="F235" s="1" t="s">
        <v>1620</v>
      </c>
      <c r="G235" s="1" t="s">
        <v>1621</v>
      </c>
      <c r="H235" s="1" t="s">
        <v>1947</v>
      </c>
      <c r="I235" s="1" t="s">
        <v>1948</v>
      </c>
      <c r="J235" s="1" t="s">
        <v>51</v>
      </c>
      <c r="K235" s="1" t="s">
        <v>52</v>
      </c>
      <c r="L235" s="1" t="s">
        <v>51</v>
      </c>
      <c r="M235" s="1" t="s">
        <v>39</v>
      </c>
      <c r="N235" s="1" t="s">
        <v>1173</v>
      </c>
      <c r="O235" s="1" t="s">
        <v>38</v>
      </c>
      <c r="P235" s="1" t="s">
        <v>41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</row>
    <row r="236" spans="1:22" ht="16" x14ac:dyDescent="0.4">
      <c r="A236" s="1">
        <v>235</v>
      </c>
      <c r="B236" s="1" t="s">
        <v>89</v>
      </c>
      <c r="C236" s="1" t="s">
        <v>1612</v>
      </c>
      <c r="D236" s="1" t="s">
        <v>1608</v>
      </c>
      <c r="E236" s="1" t="s">
        <v>1613</v>
      </c>
      <c r="F236" s="1" t="s">
        <v>1614</v>
      </c>
      <c r="G236" s="1" t="s">
        <v>1615</v>
      </c>
      <c r="H236" s="1" t="s">
        <v>1949</v>
      </c>
      <c r="I236" s="1" t="s">
        <v>1335</v>
      </c>
      <c r="J236" s="1" t="s">
        <v>52</v>
      </c>
      <c r="K236" s="1" t="s">
        <v>51</v>
      </c>
      <c r="L236" s="1" t="s">
        <v>51</v>
      </c>
      <c r="M236" s="1" t="s">
        <v>1173</v>
      </c>
      <c r="N236" s="1" t="s">
        <v>39</v>
      </c>
      <c r="O236" s="1" t="s">
        <v>38</v>
      </c>
      <c r="P236" s="1" t="s">
        <v>41</v>
      </c>
      <c r="Q236" s="13">
        <v>0</v>
      </c>
      <c r="R236" s="13">
        <v>0</v>
      </c>
      <c r="S236" s="13">
        <v>0</v>
      </c>
      <c r="T236" s="13">
        <v>1</v>
      </c>
      <c r="U236" s="13">
        <v>0</v>
      </c>
      <c r="V236" s="13">
        <v>0</v>
      </c>
    </row>
    <row r="237" spans="1:22" ht="16" x14ac:dyDescent="0.4">
      <c r="A237" s="1">
        <v>236</v>
      </c>
      <c r="B237" s="1" t="s">
        <v>89</v>
      </c>
      <c r="C237" s="1" t="s">
        <v>89</v>
      </c>
      <c r="D237" s="1" t="s">
        <v>1639</v>
      </c>
      <c r="E237" s="1" t="s">
        <v>1640</v>
      </c>
      <c r="F237" s="1" t="s">
        <v>1641</v>
      </c>
      <c r="G237" s="1" t="s">
        <v>1642</v>
      </c>
      <c r="H237" s="1" t="s">
        <v>1950</v>
      </c>
      <c r="I237" s="1" t="s">
        <v>1398</v>
      </c>
      <c r="J237" s="1" t="s">
        <v>51</v>
      </c>
      <c r="K237" s="1" t="s">
        <v>51</v>
      </c>
      <c r="L237" s="1" t="s">
        <v>51</v>
      </c>
      <c r="M237" s="1" t="s">
        <v>38</v>
      </c>
      <c r="N237" s="1" t="s">
        <v>38</v>
      </c>
      <c r="O237" s="1" t="s">
        <v>38</v>
      </c>
      <c r="P237" s="1" t="s">
        <v>40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</row>
    <row r="238" spans="1:22" ht="16" x14ac:dyDescent="0.4">
      <c r="A238" s="1">
        <v>237</v>
      </c>
      <c r="B238" s="1" t="s">
        <v>89</v>
      </c>
      <c r="C238" s="1" t="s">
        <v>1612</v>
      </c>
      <c r="D238" s="1" t="s">
        <v>1608</v>
      </c>
      <c r="E238" s="1" t="s">
        <v>1608</v>
      </c>
      <c r="F238" s="1" t="s">
        <v>1676</v>
      </c>
      <c r="G238" s="1" t="s">
        <v>1677</v>
      </c>
      <c r="H238" s="1" t="s">
        <v>1951</v>
      </c>
      <c r="I238" s="1" t="s">
        <v>1353</v>
      </c>
      <c r="J238" s="1" t="s">
        <v>51</v>
      </c>
      <c r="K238" s="1" t="s">
        <v>51</v>
      </c>
      <c r="L238" s="1" t="s">
        <v>51</v>
      </c>
      <c r="M238" s="1" t="s">
        <v>38</v>
      </c>
      <c r="N238" s="1" t="s">
        <v>38</v>
      </c>
      <c r="O238" s="1" t="s">
        <v>38</v>
      </c>
      <c r="P238" s="1" t="s">
        <v>40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</row>
    <row r="239" spans="1:22" ht="16" x14ac:dyDescent="0.4">
      <c r="A239" s="1">
        <v>238</v>
      </c>
      <c r="B239" s="1" t="s">
        <v>89</v>
      </c>
      <c r="C239" s="1" t="s">
        <v>89</v>
      </c>
      <c r="D239" s="1" t="s">
        <v>1639</v>
      </c>
      <c r="E239" s="1" t="s">
        <v>1646</v>
      </c>
      <c r="F239" s="1" t="s">
        <v>1647</v>
      </c>
      <c r="G239" s="1" t="s">
        <v>1648</v>
      </c>
      <c r="H239" s="1" t="s">
        <v>1726</v>
      </c>
      <c r="I239" s="1" t="s">
        <v>1952</v>
      </c>
      <c r="J239" s="1" t="s">
        <v>51</v>
      </c>
      <c r="K239" s="1" t="s">
        <v>51</v>
      </c>
      <c r="L239" s="1" t="s">
        <v>51</v>
      </c>
      <c r="M239" s="1" t="s">
        <v>38</v>
      </c>
      <c r="N239" s="1" t="s">
        <v>39</v>
      </c>
      <c r="O239" s="1" t="s">
        <v>38</v>
      </c>
      <c r="P239" s="1" t="s">
        <v>40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</row>
    <row r="240" spans="1:22" ht="16" x14ac:dyDescent="0.4">
      <c r="A240" s="1">
        <v>239</v>
      </c>
      <c r="B240" s="1" t="s">
        <v>89</v>
      </c>
      <c r="C240" s="1" t="s">
        <v>1612</v>
      </c>
      <c r="D240" s="1" t="s">
        <v>1689</v>
      </c>
      <c r="E240" s="1" t="s">
        <v>1646</v>
      </c>
      <c r="F240" s="1" t="s">
        <v>1690</v>
      </c>
      <c r="G240" s="1" t="s">
        <v>1691</v>
      </c>
      <c r="H240" s="1" t="s">
        <v>1692</v>
      </c>
      <c r="I240" s="1" t="s">
        <v>1953</v>
      </c>
      <c r="J240" s="1" t="s">
        <v>51</v>
      </c>
      <c r="K240" s="1" t="s">
        <v>52</v>
      </c>
      <c r="L240" s="1" t="s">
        <v>52</v>
      </c>
      <c r="M240" s="1" t="s">
        <v>38</v>
      </c>
      <c r="N240" s="1" t="s">
        <v>1173</v>
      </c>
      <c r="O240" s="1" t="s">
        <v>1173</v>
      </c>
      <c r="P240" s="1" t="s">
        <v>41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</row>
    <row r="241" spans="1:22" ht="16" x14ac:dyDescent="0.4">
      <c r="A241" s="1">
        <v>240</v>
      </c>
      <c r="B241" s="1" t="s">
        <v>89</v>
      </c>
      <c r="C241" s="1" t="s">
        <v>89</v>
      </c>
      <c r="D241" s="1" t="s">
        <v>1639</v>
      </c>
      <c r="E241" s="1" t="s">
        <v>1640</v>
      </c>
      <c r="F241" s="1" t="s">
        <v>1641</v>
      </c>
      <c r="G241" s="1" t="s">
        <v>1642</v>
      </c>
      <c r="H241" s="1" t="s">
        <v>1954</v>
      </c>
      <c r="I241" s="1" t="s">
        <v>1335</v>
      </c>
      <c r="J241" s="1" t="s">
        <v>51</v>
      </c>
      <c r="K241" s="1" t="s">
        <v>51</v>
      </c>
      <c r="L241" s="1" t="s">
        <v>51</v>
      </c>
      <c r="M241" s="1" t="s">
        <v>38</v>
      </c>
      <c r="N241" s="1" t="s">
        <v>39</v>
      </c>
      <c r="O241" s="1" t="s">
        <v>38</v>
      </c>
      <c r="P241" s="1" t="s">
        <v>40</v>
      </c>
      <c r="Q241" s="13">
        <v>0</v>
      </c>
      <c r="R241" s="13">
        <v>0</v>
      </c>
      <c r="S241" s="13">
        <v>0</v>
      </c>
      <c r="T241" s="13">
        <v>1</v>
      </c>
      <c r="U241" s="13">
        <v>0</v>
      </c>
      <c r="V241" s="13">
        <v>0</v>
      </c>
    </row>
    <row r="242" spans="1:22" ht="16" x14ac:dyDescent="0.4">
      <c r="A242" s="1">
        <v>241</v>
      </c>
      <c r="B242" s="1" t="s">
        <v>89</v>
      </c>
      <c r="C242" s="1" t="s">
        <v>89</v>
      </c>
      <c r="D242" s="1" t="s">
        <v>1639</v>
      </c>
      <c r="E242" s="1" t="s">
        <v>1646</v>
      </c>
      <c r="F242" s="1" t="s">
        <v>1647</v>
      </c>
      <c r="G242" s="1" t="s">
        <v>1648</v>
      </c>
      <c r="H242" s="1" t="s">
        <v>1955</v>
      </c>
      <c r="I242" s="1" t="s">
        <v>1956</v>
      </c>
      <c r="J242" s="1" t="s">
        <v>51</v>
      </c>
      <c r="K242" s="1" t="s">
        <v>51</v>
      </c>
      <c r="L242" s="1" t="s">
        <v>51</v>
      </c>
      <c r="M242" s="1" t="s">
        <v>38</v>
      </c>
      <c r="N242" s="1" t="s">
        <v>38</v>
      </c>
      <c r="O242" s="1" t="s">
        <v>38</v>
      </c>
      <c r="P242" s="1" t="s">
        <v>40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</row>
    <row r="243" spans="1:22" ht="16" x14ac:dyDescent="0.4">
      <c r="A243" s="1">
        <v>242</v>
      </c>
      <c r="B243" s="1" t="s">
        <v>89</v>
      </c>
      <c r="C243" s="1" t="s">
        <v>89</v>
      </c>
      <c r="D243" s="1" t="s">
        <v>1608</v>
      </c>
      <c r="E243" s="1" t="s">
        <v>1609</v>
      </c>
      <c r="F243" s="1" t="s">
        <v>1610</v>
      </c>
      <c r="G243" s="1" t="s">
        <v>1611</v>
      </c>
      <c r="H243" s="1" t="s">
        <v>1957</v>
      </c>
      <c r="I243" s="1" t="s">
        <v>1457</v>
      </c>
      <c r="J243" s="1" t="s">
        <v>51</v>
      </c>
      <c r="K243" s="1" t="s">
        <v>51</v>
      </c>
      <c r="L243" s="1" t="s">
        <v>51</v>
      </c>
      <c r="M243" s="1" t="s">
        <v>38</v>
      </c>
      <c r="N243" s="1" t="s">
        <v>38</v>
      </c>
      <c r="O243" s="1" t="s">
        <v>38</v>
      </c>
      <c r="P243" s="1" t="s">
        <v>40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</row>
    <row r="244" spans="1:22" ht="16" x14ac:dyDescent="0.4">
      <c r="A244" s="1">
        <v>243</v>
      </c>
      <c r="B244" s="1" t="s">
        <v>89</v>
      </c>
      <c r="C244" s="1" t="s">
        <v>89</v>
      </c>
      <c r="D244" s="1" t="s">
        <v>1639</v>
      </c>
      <c r="E244" s="1" t="s">
        <v>1646</v>
      </c>
      <c r="F244" s="1" t="s">
        <v>1647</v>
      </c>
      <c r="G244" s="1" t="s">
        <v>1648</v>
      </c>
      <c r="H244" s="1" t="s">
        <v>1958</v>
      </c>
      <c r="I244" s="1" t="s">
        <v>1959</v>
      </c>
      <c r="J244" s="1" t="s">
        <v>51</v>
      </c>
      <c r="K244" s="1" t="s">
        <v>51</v>
      </c>
      <c r="L244" s="1" t="s">
        <v>51</v>
      </c>
      <c r="M244" s="1" t="s">
        <v>38</v>
      </c>
      <c r="N244" s="1" t="s">
        <v>39</v>
      </c>
      <c r="O244" s="1" t="s">
        <v>38</v>
      </c>
      <c r="P244" s="1" t="s">
        <v>40</v>
      </c>
      <c r="Q244" s="13">
        <v>0</v>
      </c>
      <c r="R244" s="13">
        <v>0</v>
      </c>
      <c r="S244" s="13">
        <v>0</v>
      </c>
      <c r="T244" s="13">
        <v>1</v>
      </c>
      <c r="U244" s="13">
        <v>0</v>
      </c>
      <c r="V244" s="13">
        <v>0</v>
      </c>
    </row>
    <row r="245" spans="1:22" ht="16" x14ac:dyDescent="0.4">
      <c r="A245" s="1">
        <v>244</v>
      </c>
      <c r="B245" s="1" t="s">
        <v>1617</v>
      </c>
      <c r="C245" s="1" t="s">
        <v>1617</v>
      </c>
      <c r="D245" s="1" t="s">
        <v>1617</v>
      </c>
      <c r="E245" s="1" t="s">
        <v>1633</v>
      </c>
      <c r="F245" s="1" t="s">
        <v>1634</v>
      </c>
      <c r="G245" s="1" t="s">
        <v>1635</v>
      </c>
      <c r="H245" s="1" t="s">
        <v>1840</v>
      </c>
      <c r="I245" s="1" t="s">
        <v>1448</v>
      </c>
      <c r="J245" s="1" t="s">
        <v>51</v>
      </c>
      <c r="K245" s="1" t="s">
        <v>52</v>
      </c>
      <c r="L245" s="1" t="s">
        <v>51</v>
      </c>
      <c r="M245" s="1" t="s">
        <v>38</v>
      </c>
      <c r="N245" s="1" t="s">
        <v>1173</v>
      </c>
      <c r="O245" s="1" t="s">
        <v>38</v>
      </c>
      <c r="P245" s="1" t="s">
        <v>41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</row>
    <row r="246" spans="1:22" ht="16" x14ac:dyDescent="0.4">
      <c r="A246" s="1">
        <v>245</v>
      </c>
      <c r="B246" s="1" t="s">
        <v>89</v>
      </c>
      <c r="C246" s="1" t="s">
        <v>89</v>
      </c>
      <c r="D246" s="1" t="s">
        <v>1639</v>
      </c>
      <c r="E246" s="1" t="s">
        <v>1640</v>
      </c>
      <c r="F246" s="1" t="s">
        <v>1641</v>
      </c>
      <c r="G246" s="1" t="s">
        <v>1642</v>
      </c>
      <c r="H246" s="1" t="s">
        <v>1960</v>
      </c>
      <c r="I246" s="1" t="s">
        <v>1301</v>
      </c>
      <c r="J246" s="1" t="s">
        <v>51</v>
      </c>
      <c r="K246" s="1" t="s">
        <v>51</v>
      </c>
      <c r="L246" s="1" t="s">
        <v>51</v>
      </c>
      <c r="M246" s="1" t="s">
        <v>38</v>
      </c>
      <c r="N246" s="1" t="s">
        <v>38</v>
      </c>
      <c r="O246" s="1" t="s">
        <v>38</v>
      </c>
      <c r="P246" s="1" t="s">
        <v>40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</row>
    <row r="247" spans="1:22" ht="16" x14ac:dyDescent="0.4">
      <c r="A247" s="1">
        <v>246</v>
      </c>
      <c r="B247" s="1" t="s">
        <v>89</v>
      </c>
      <c r="C247" s="1" t="s">
        <v>1612</v>
      </c>
      <c r="D247" s="1" t="s">
        <v>1608</v>
      </c>
      <c r="E247" s="1" t="s">
        <v>1613</v>
      </c>
      <c r="F247" s="1" t="s">
        <v>1614</v>
      </c>
      <c r="G247" s="1" t="s">
        <v>1615</v>
      </c>
      <c r="H247" s="1" t="s">
        <v>1895</v>
      </c>
      <c r="I247" s="1" t="s">
        <v>1353</v>
      </c>
      <c r="J247" s="1" t="s">
        <v>51</v>
      </c>
      <c r="K247" s="1" t="s">
        <v>52</v>
      </c>
      <c r="L247" s="1" t="s">
        <v>51</v>
      </c>
      <c r="M247" s="1" t="s">
        <v>38</v>
      </c>
      <c r="N247" s="1" t="s">
        <v>1173</v>
      </c>
      <c r="O247" s="1" t="s">
        <v>38</v>
      </c>
      <c r="P247" s="1" t="s">
        <v>41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</row>
    <row r="248" spans="1:22" ht="16" x14ac:dyDescent="0.4">
      <c r="A248" s="1">
        <v>247</v>
      </c>
      <c r="B248" s="1" t="s">
        <v>1602</v>
      </c>
      <c r="C248" s="1" t="s">
        <v>1602</v>
      </c>
      <c r="D248" s="1" t="s">
        <v>1786</v>
      </c>
      <c r="E248" s="1" t="s">
        <v>1786</v>
      </c>
      <c r="F248" s="1" t="s">
        <v>1810</v>
      </c>
      <c r="G248" s="1" t="s">
        <v>1811</v>
      </c>
      <c r="H248" s="1" t="s">
        <v>1503</v>
      </c>
      <c r="I248" s="1" t="s">
        <v>1904</v>
      </c>
      <c r="J248" s="1" t="s">
        <v>51</v>
      </c>
      <c r="K248" s="1" t="s">
        <v>51</v>
      </c>
      <c r="L248" s="1" t="s">
        <v>51</v>
      </c>
      <c r="M248" s="1" t="s">
        <v>39</v>
      </c>
      <c r="N248" s="1" t="s">
        <v>38</v>
      </c>
      <c r="O248" s="1" t="s">
        <v>38</v>
      </c>
      <c r="P248" s="1" t="s">
        <v>40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</row>
    <row r="249" spans="1:22" ht="16" x14ac:dyDescent="0.4">
      <c r="A249" s="1">
        <v>248</v>
      </c>
      <c r="B249" s="1" t="s">
        <v>89</v>
      </c>
      <c r="C249" s="1" t="s">
        <v>1612</v>
      </c>
      <c r="D249" s="1" t="s">
        <v>1608</v>
      </c>
      <c r="E249" s="1" t="s">
        <v>1613</v>
      </c>
      <c r="F249" s="1" t="s">
        <v>1614</v>
      </c>
      <c r="G249" s="1" t="s">
        <v>1615</v>
      </c>
      <c r="H249" s="1" t="s">
        <v>1850</v>
      </c>
      <c r="I249" s="1" t="s">
        <v>1398</v>
      </c>
      <c r="J249" s="1" t="s">
        <v>52</v>
      </c>
      <c r="K249" s="1" t="s">
        <v>51</v>
      </c>
      <c r="L249" s="1" t="s">
        <v>52</v>
      </c>
      <c r="M249" s="1" t="s">
        <v>1173</v>
      </c>
      <c r="N249" s="1" t="s">
        <v>38</v>
      </c>
      <c r="O249" s="1" t="s">
        <v>1173</v>
      </c>
      <c r="P249" s="1" t="s">
        <v>41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</row>
    <row r="250" spans="1:22" ht="16" x14ac:dyDescent="0.4">
      <c r="A250" s="1">
        <v>249</v>
      </c>
      <c r="B250" s="1" t="s">
        <v>1617</v>
      </c>
      <c r="C250" s="1" t="s">
        <v>1617</v>
      </c>
      <c r="D250" s="1" t="s">
        <v>1618</v>
      </c>
      <c r="E250" s="1" t="s">
        <v>1860</v>
      </c>
      <c r="F250" s="1" t="s">
        <v>1861</v>
      </c>
      <c r="G250" s="1" t="s">
        <v>1862</v>
      </c>
      <c r="H250" s="1" t="s">
        <v>1863</v>
      </c>
      <c r="I250" s="1" t="s">
        <v>1727</v>
      </c>
      <c r="J250" s="1" t="s">
        <v>51</v>
      </c>
      <c r="K250" s="1" t="s">
        <v>52</v>
      </c>
      <c r="L250" s="1" t="s">
        <v>51</v>
      </c>
      <c r="M250" s="1" t="s">
        <v>39</v>
      </c>
      <c r="N250" s="1" t="s">
        <v>1173</v>
      </c>
      <c r="O250" s="1" t="s">
        <v>38</v>
      </c>
      <c r="P250" s="1" t="s">
        <v>41</v>
      </c>
      <c r="Q250" s="13">
        <v>0</v>
      </c>
      <c r="R250" s="13">
        <v>1</v>
      </c>
      <c r="S250" s="13">
        <v>0</v>
      </c>
      <c r="T250" s="13">
        <v>0</v>
      </c>
      <c r="U250" s="13">
        <v>0</v>
      </c>
      <c r="V250" s="13">
        <v>0</v>
      </c>
    </row>
    <row r="251" spans="1:22" ht="16" x14ac:dyDescent="0.4">
      <c r="A251" s="1">
        <v>250</v>
      </c>
      <c r="B251" s="1" t="s">
        <v>1617</v>
      </c>
      <c r="C251" s="1" t="s">
        <v>1617</v>
      </c>
      <c r="D251" s="1" t="s">
        <v>1618</v>
      </c>
      <c r="E251" s="1" t="s">
        <v>1860</v>
      </c>
      <c r="F251" s="1" t="s">
        <v>1861</v>
      </c>
      <c r="G251" s="1" t="s">
        <v>1862</v>
      </c>
      <c r="H251" s="1" t="s">
        <v>1863</v>
      </c>
      <c r="I251" s="1" t="s">
        <v>1952</v>
      </c>
      <c r="J251" s="1" t="s">
        <v>51</v>
      </c>
      <c r="K251" s="1" t="s">
        <v>52</v>
      </c>
      <c r="L251" s="1" t="s">
        <v>51</v>
      </c>
      <c r="M251" s="1" t="s">
        <v>38</v>
      </c>
      <c r="N251" s="1" t="s">
        <v>1173</v>
      </c>
      <c r="O251" s="1" t="s">
        <v>38</v>
      </c>
      <c r="P251" s="1" t="s">
        <v>41</v>
      </c>
      <c r="Q251" s="13">
        <v>0</v>
      </c>
      <c r="R251" s="13">
        <v>1</v>
      </c>
      <c r="S251" s="13">
        <v>0</v>
      </c>
      <c r="T251" s="13">
        <v>0</v>
      </c>
      <c r="U251" s="13">
        <v>0</v>
      </c>
      <c r="V251" s="13">
        <v>0</v>
      </c>
    </row>
    <row r="252" spans="1:22" ht="16" x14ac:dyDescent="0.4">
      <c r="A252" s="1">
        <v>251</v>
      </c>
      <c r="B252" s="1" t="s">
        <v>89</v>
      </c>
      <c r="C252" s="1" t="s">
        <v>89</v>
      </c>
      <c r="D252" s="1" t="s">
        <v>1639</v>
      </c>
      <c r="E252" s="1" t="s">
        <v>1640</v>
      </c>
      <c r="F252" s="1" t="s">
        <v>1641</v>
      </c>
      <c r="G252" s="1" t="s">
        <v>1642</v>
      </c>
      <c r="H252" s="1" t="s">
        <v>1961</v>
      </c>
      <c r="I252" s="1" t="s">
        <v>1962</v>
      </c>
      <c r="J252" s="1" t="s">
        <v>51</v>
      </c>
      <c r="K252" s="1" t="s">
        <v>51</v>
      </c>
      <c r="L252" s="1" t="s">
        <v>51</v>
      </c>
      <c r="M252" s="1" t="s">
        <v>38</v>
      </c>
      <c r="N252" s="1" t="s">
        <v>38</v>
      </c>
      <c r="O252" s="1" t="s">
        <v>38</v>
      </c>
      <c r="P252" s="1" t="s">
        <v>40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</row>
    <row r="253" spans="1:22" ht="16" x14ac:dyDescent="0.4">
      <c r="A253" s="1">
        <v>252</v>
      </c>
      <c r="B253" s="1" t="s">
        <v>1602</v>
      </c>
      <c r="C253" s="1" t="s">
        <v>1602</v>
      </c>
      <c r="D253" s="1" t="s">
        <v>1603</v>
      </c>
      <c r="E253" s="1" t="s">
        <v>1604</v>
      </c>
      <c r="F253" s="1" t="s">
        <v>1605</v>
      </c>
      <c r="G253" s="1" t="s">
        <v>1606</v>
      </c>
      <c r="H253" s="1" t="s">
        <v>1963</v>
      </c>
      <c r="I253" s="1" t="s">
        <v>1964</v>
      </c>
      <c r="J253" s="1" t="s">
        <v>51</v>
      </c>
      <c r="K253" s="1" t="s">
        <v>51</v>
      </c>
      <c r="L253" s="1" t="s">
        <v>51</v>
      </c>
      <c r="M253" s="1" t="s">
        <v>39</v>
      </c>
      <c r="N253" s="1" t="s">
        <v>39</v>
      </c>
      <c r="O253" s="1" t="s">
        <v>38</v>
      </c>
      <c r="P253" s="1" t="s">
        <v>40</v>
      </c>
      <c r="Q253" s="13">
        <v>0</v>
      </c>
      <c r="R253" s="13">
        <v>0</v>
      </c>
      <c r="S253" s="13">
        <v>0</v>
      </c>
      <c r="T253" s="13">
        <v>1</v>
      </c>
      <c r="U253" s="13">
        <v>0</v>
      </c>
      <c r="V253" s="13">
        <v>0</v>
      </c>
    </row>
    <row r="254" spans="1:22" ht="16" x14ac:dyDescent="0.4">
      <c r="A254" s="1">
        <v>253</v>
      </c>
      <c r="B254" s="1" t="s">
        <v>89</v>
      </c>
      <c r="C254" s="1" t="s">
        <v>89</v>
      </c>
      <c r="D254" s="1" t="s">
        <v>1657</v>
      </c>
      <c r="E254" s="1" t="s">
        <v>1657</v>
      </c>
      <c r="F254" s="1" t="s">
        <v>1667</v>
      </c>
      <c r="G254" s="1" t="s">
        <v>1668</v>
      </c>
      <c r="H254" s="1" t="s">
        <v>1669</v>
      </c>
      <c r="I254" s="1" t="s">
        <v>1365</v>
      </c>
      <c r="J254" s="1" t="s">
        <v>52</v>
      </c>
      <c r="K254" s="1" t="s">
        <v>51</v>
      </c>
      <c r="L254" s="1" t="s">
        <v>52</v>
      </c>
      <c r="M254" s="1" t="s">
        <v>1173</v>
      </c>
      <c r="N254" s="1" t="s">
        <v>39</v>
      </c>
      <c r="O254" s="1" t="s">
        <v>1173</v>
      </c>
      <c r="P254" s="1" t="s">
        <v>41</v>
      </c>
      <c r="Q254" s="13">
        <v>0</v>
      </c>
      <c r="R254" s="13">
        <v>0</v>
      </c>
      <c r="S254" s="13">
        <v>0</v>
      </c>
      <c r="T254" s="13">
        <v>1</v>
      </c>
      <c r="U254" s="13">
        <v>0</v>
      </c>
      <c r="V254" s="13">
        <v>0</v>
      </c>
    </row>
    <row r="255" spans="1:22" ht="16" x14ac:dyDescent="0.4">
      <c r="A255" s="1">
        <v>254</v>
      </c>
      <c r="B255" s="1" t="s">
        <v>1617</v>
      </c>
      <c r="C255" s="1" t="s">
        <v>1617</v>
      </c>
      <c r="D255" s="1" t="s">
        <v>1617</v>
      </c>
      <c r="E255" s="1" t="s">
        <v>1633</v>
      </c>
      <c r="F255" s="1" t="s">
        <v>1634</v>
      </c>
      <c r="G255" s="1" t="s">
        <v>1635</v>
      </c>
      <c r="H255" s="1" t="s">
        <v>1903</v>
      </c>
      <c r="I255" s="1" t="s">
        <v>1457</v>
      </c>
      <c r="J255" s="1" t="s">
        <v>51</v>
      </c>
      <c r="K255" s="1" t="s">
        <v>51</v>
      </c>
      <c r="L255" s="1" t="s">
        <v>51</v>
      </c>
      <c r="M255" s="1" t="s">
        <v>38</v>
      </c>
      <c r="N255" s="1" t="s">
        <v>39</v>
      </c>
      <c r="O255" s="1" t="s">
        <v>39</v>
      </c>
      <c r="P255" s="1" t="s">
        <v>40</v>
      </c>
      <c r="Q255" s="13">
        <v>0</v>
      </c>
      <c r="R255" s="13">
        <v>0</v>
      </c>
      <c r="S255" s="13">
        <v>0</v>
      </c>
      <c r="T255" s="13">
        <v>1</v>
      </c>
      <c r="U255" s="13">
        <v>0</v>
      </c>
      <c r="V255" s="13">
        <v>1</v>
      </c>
    </row>
    <row r="256" spans="1:22" ht="16" x14ac:dyDescent="0.4">
      <c r="A256" s="1">
        <v>255</v>
      </c>
      <c r="B256" s="1" t="s">
        <v>89</v>
      </c>
      <c r="C256" s="1" t="s">
        <v>89</v>
      </c>
      <c r="D256" s="1" t="s">
        <v>1639</v>
      </c>
      <c r="E256" s="1" t="s">
        <v>1640</v>
      </c>
      <c r="F256" s="1" t="s">
        <v>1641</v>
      </c>
      <c r="G256" s="1" t="s">
        <v>1642</v>
      </c>
      <c r="H256" s="1" t="s">
        <v>1965</v>
      </c>
      <c r="I256" s="1" t="s">
        <v>1398</v>
      </c>
      <c r="J256" s="1" t="s">
        <v>51</v>
      </c>
      <c r="K256" s="1" t="s">
        <v>52</v>
      </c>
      <c r="L256" s="1" t="s">
        <v>52</v>
      </c>
      <c r="M256" s="1" t="s">
        <v>38</v>
      </c>
      <c r="N256" s="1" t="s">
        <v>1173</v>
      </c>
      <c r="O256" s="1" t="s">
        <v>1173</v>
      </c>
      <c r="P256" s="1" t="s">
        <v>41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</row>
    <row r="257" spans="1:22" ht="16" x14ac:dyDescent="0.4">
      <c r="A257" s="1">
        <v>256</v>
      </c>
      <c r="B257" s="1" t="s">
        <v>89</v>
      </c>
      <c r="C257" s="1" t="s">
        <v>89</v>
      </c>
      <c r="D257" s="1" t="s">
        <v>1608</v>
      </c>
      <c r="E257" s="1" t="s">
        <v>1609</v>
      </c>
      <c r="F257" s="1" t="s">
        <v>1610</v>
      </c>
      <c r="G257" s="1" t="s">
        <v>1611</v>
      </c>
      <c r="H257" s="1" t="s">
        <v>1966</v>
      </c>
      <c r="I257" s="1" t="s">
        <v>1353</v>
      </c>
      <c r="J257" s="1" t="s">
        <v>51</v>
      </c>
      <c r="K257" s="1" t="s">
        <v>51</v>
      </c>
      <c r="L257" s="1" t="s">
        <v>51</v>
      </c>
      <c r="M257" s="1" t="s">
        <v>39</v>
      </c>
      <c r="N257" s="1" t="s">
        <v>38</v>
      </c>
      <c r="O257" s="1" t="s">
        <v>38</v>
      </c>
      <c r="P257" s="1" t="s">
        <v>40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</row>
    <row r="258" spans="1:22" ht="16" x14ac:dyDescent="0.4">
      <c r="A258" s="1">
        <v>257</v>
      </c>
      <c r="B258" s="1" t="s">
        <v>89</v>
      </c>
      <c r="C258" s="1" t="s">
        <v>1612</v>
      </c>
      <c r="D258" s="1" t="s">
        <v>1657</v>
      </c>
      <c r="E258" s="1" t="s">
        <v>1856</v>
      </c>
      <c r="F258" s="1" t="s">
        <v>1857</v>
      </c>
      <c r="G258" s="1" t="s">
        <v>1858</v>
      </c>
      <c r="H258" s="1" t="s">
        <v>1859</v>
      </c>
      <c r="I258" s="1" t="s">
        <v>1962</v>
      </c>
      <c r="J258" s="1" t="s">
        <v>52</v>
      </c>
      <c r="K258" s="1" t="s">
        <v>52</v>
      </c>
      <c r="L258" s="1" t="s">
        <v>51</v>
      </c>
      <c r="M258" s="1" t="s">
        <v>1173</v>
      </c>
      <c r="N258" s="1" t="s">
        <v>1173</v>
      </c>
      <c r="O258" s="1" t="s">
        <v>38</v>
      </c>
      <c r="P258" s="1" t="s">
        <v>41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</row>
    <row r="259" spans="1:22" ht="16" x14ac:dyDescent="0.4">
      <c r="A259" s="1">
        <v>258</v>
      </c>
      <c r="B259" s="1" t="s">
        <v>89</v>
      </c>
      <c r="C259" s="1" t="s">
        <v>89</v>
      </c>
      <c r="D259" s="1" t="s">
        <v>1639</v>
      </c>
      <c r="E259" s="1" t="s">
        <v>1640</v>
      </c>
      <c r="F259" s="1" t="s">
        <v>1641</v>
      </c>
      <c r="G259" s="1" t="s">
        <v>1642</v>
      </c>
      <c r="H259" s="1" t="s">
        <v>1967</v>
      </c>
      <c r="I259" s="1" t="s">
        <v>1353</v>
      </c>
      <c r="J259" s="1" t="s">
        <v>51</v>
      </c>
      <c r="K259" s="1" t="s">
        <v>52</v>
      </c>
      <c r="L259" s="1" t="s">
        <v>51</v>
      </c>
      <c r="M259" s="1" t="s">
        <v>38</v>
      </c>
      <c r="N259" s="1" t="s">
        <v>1173</v>
      </c>
      <c r="O259" s="1" t="s">
        <v>38</v>
      </c>
      <c r="P259" s="1" t="s">
        <v>41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</row>
    <row r="260" spans="1:22" ht="16" x14ac:dyDescent="0.4">
      <c r="A260" s="1">
        <v>259</v>
      </c>
      <c r="B260" s="1" t="s">
        <v>89</v>
      </c>
      <c r="C260" s="1" t="s">
        <v>89</v>
      </c>
      <c r="D260" s="1" t="s">
        <v>1608</v>
      </c>
      <c r="E260" s="1" t="s">
        <v>1608</v>
      </c>
      <c r="F260" s="1" t="s">
        <v>1610</v>
      </c>
      <c r="G260" s="1" t="s">
        <v>1611</v>
      </c>
      <c r="H260" s="1" t="s">
        <v>1968</v>
      </c>
      <c r="I260" s="1" t="s">
        <v>1316</v>
      </c>
      <c r="J260" s="1" t="s">
        <v>51</v>
      </c>
      <c r="K260" s="1" t="s">
        <v>51</v>
      </c>
      <c r="L260" s="1" t="s">
        <v>51</v>
      </c>
      <c r="M260" s="1" t="s">
        <v>38</v>
      </c>
      <c r="N260" s="1" t="s">
        <v>38</v>
      </c>
      <c r="O260" s="1" t="s">
        <v>38</v>
      </c>
      <c r="P260" s="1" t="s">
        <v>40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</row>
    <row r="261" spans="1:22" ht="16" x14ac:dyDescent="0.4">
      <c r="A261" s="1">
        <v>260</v>
      </c>
      <c r="B261" s="1" t="s">
        <v>1602</v>
      </c>
      <c r="C261" s="1" t="s">
        <v>1602</v>
      </c>
      <c r="D261" s="1" t="s">
        <v>1603</v>
      </c>
      <c r="E261" s="1" t="s">
        <v>1604</v>
      </c>
      <c r="F261" s="1" t="s">
        <v>1605</v>
      </c>
      <c r="G261" s="1" t="s">
        <v>1606</v>
      </c>
      <c r="H261" s="1" t="s">
        <v>1929</v>
      </c>
      <c r="I261" s="1" t="s">
        <v>1488</v>
      </c>
      <c r="J261" s="1" t="s">
        <v>51</v>
      </c>
      <c r="K261" s="1" t="s">
        <v>51</v>
      </c>
      <c r="L261" s="1" t="s">
        <v>51</v>
      </c>
      <c r="M261" s="1" t="s">
        <v>39</v>
      </c>
      <c r="N261" s="1" t="s">
        <v>39</v>
      </c>
      <c r="O261" s="1" t="s">
        <v>38</v>
      </c>
      <c r="P261" s="1" t="s">
        <v>40</v>
      </c>
      <c r="Q261" s="13">
        <v>0</v>
      </c>
      <c r="R261" s="13">
        <v>0</v>
      </c>
      <c r="S261" s="13">
        <v>0</v>
      </c>
      <c r="T261" s="13">
        <v>1</v>
      </c>
      <c r="U261" s="13">
        <v>0</v>
      </c>
      <c r="V261" s="13">
        <v>0</v>
      </c>
    </row>
    <row r="262" spans="1:22" ht="16" x14ac:dyDescent="0.4">
      <c r="A262" s="1">
        <v>261</v>
      </c>
      <c r="B262" s="1" t="s">
        <v>89</v>
      </c>
      <c r="C262" s="1" t="s">
        <v>89</v>
      </c>
      <c r="D262" s="1" t="s">
        <v>1639</v>
      </c>
      <c r="E262" s="1" t="s">
        <v>1646</v>
      </c>
      <c r="F262" s="1" t="s">
        <v>1647</v>
      </c>
      <c r="G262" s="1" t="s">
        <v>1648</v>
      </c>
      <c r="H262" s="1" t="s">
        <v>1958</v>
      </c>
      <c r="I262" s="1" t="s">
        <v>1398</v>
      </c>
      <c r="J262" s="1" t="s">
        <v>51</v>
      </c>
      <c r="K262" s="1" t="s">
        <v>51</v>
      </c>
      <c r="L262" s="1" t="s">
        <v>51</v>
      </c>
      <c r="M262" s="1" t="s">
        <v>38</v>
      </c>
      <c r="N262" s="1" t="s">
        <v>39</v>
      </c>
      <c r="O262" s="1" t="s">
        <v>38</v>
      </c>
      <c r="P262" s="1" t="s">
        <v>40</v>
      </c>
      <c r="Q262" s="13">
        <v>0</v>
      </c>
      <c r="R262" s="13">
        <v>0</v>
      </c>
      <c r="S262" s="13">
        <v>1</v>
      </c>
      <c r="T262" s="13">
        <v>0</v>
      </c>
      <c r="U262" s="13">
        <v>0</v>
      </c>
      <c r="V262" s="13">
        <v>0</v>
      </c>
    </row>
    <row r="263" spans="1:22" ht="16" x14ac:dyDescent="0.4">
      <c r="A263" s="1">
        <v>262</v>
      </c>
      <c r="B263" s="1" t="s">
        <v>1602</v>
      </c>
      <c r="C263" s="1" t="s">
        <v>1602</v>
      </c>
      <c r="D263" s="1" t="s">
        <v>1629</v>
      </c>
      <c r="E263" s="1" t="s">
        <v>1629</v>
      </c>
      <c r="F263" s="1" t="s">
        <v>1630</v>
      </c>
      <c r="G263" s="1" t="s">
        <v>1631</v>
      </c>
      <c r="H263" s="1" t="s">
        <v>1969</v>
      </c>
      <c r="I263" s="1" t="s">
        <v>1353</v>
      </c>
      <c r="J263" s="1" t="s">
        <v>51</v>
      </c>
      <c r="K263" s="1" t="s">
        <v>51</v>
      </c>
      <c r="L263" s="1" t="s">
        <v>51</v>
      </c>
      <c r="M263" s="1" t="s">
        <v>38</v>
      </c>
      <c r="N263" s="1" t="s">
        <v>39</v>
      </c>
      <c r="O263" s="1" t="s">
        <v>38</v>
      </c>
      <c r="P263" s="1" t="s">
        <v>40</v>
      </c>
      <c r="Q263" s="13">
        <v>0</v>
      </c>
      <c r="R263" s="13">
        <v>0</v>
      </c>
      <c r="S263" s="13">
        <v>1</v>
      </c>
      <c r="T263" s="13">
        <v>0</v>
      </c>
      <c r="U263" s="13">
        <v>0</v>
      </c>
      <c r="V263" s="13">
        <v>0</v>
      </c>
    </row>
    <row r="264" spans="1:22" ht="16" x14ac:dyDescent="0.4">
      <c r="A264" s="1">
        <v>263</v>
      </c>
      <c r="B264" s="1" t="s">
        <v>89</v>
      </c>
      <c r="C264" s="1" t="s">
        <v>1612</v>
      </c>
      <c r="D264" s="1" t="s">
        <v>1608</v>
      </c>
      <c r="E264" s="1" t="s">
        <v>1613</v>
      </c>
      <c r="F264" s="1" t="s">
        <v>1614</v>
      </c>
      <c r="G264" s="1" t="s">
        <v>1615</v>
      </c>
      <c r="H264" s="1" t="s">
        <v>1970</v>
      </c>
      <c r="I264" s="1" t="s">
        <v>1353</v>
      </c>
      <c r="J264" s="1" t="s">
        <v>51</v>
      </c>
      <c r="K264" s="1" t="s">
        <v>52</v>
      </c>
      <c r="L264" s="1" t="s">
        <v>51</v>
      </c>
      <c r="M264" s="1" t="s">
        <v>38</v>
      </c>
      <c r="N264" s="1" t="s">
        <v>1173</v>
      </c>
      <c r="O264" s="1" t="s">
        <v>38</v>
      </c>
      <c r="P264" s="1" t="s">
        <v>41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</row>
    <row r="265" spans="1:22" ht="16" x14ac:dyDescent="0.4">
      <c r="A265" s="1">
        <v>264</v>
      </c>
      <c r="B265" s="1" t="s">
        <v>1617</v>
      </c>
      <c r="C265" s="1" t="s">
        <v>1651</v>
      </c>
      <c r="D265" s="1" t="s">
        <v>1651</v>
      </c>
      <c r="E265" s="1" t="s">
        <v>1651</v>
      </c>
      <c r="F265" s="1" t="s">
        <v>1712</v>
      </c>
      <c r="G265" s="1" t="s">
        <v>1713</v>
      </c>
      <c r="H265" s="1" t="s">
        <v>1971</v>
      </c>
      <c r="I265" s="1" t="s">
        <v>1313</v>
      </c>
      <c r="J265" s="1" t="s">
        <v>51</v>
      </c>
      <c r="K265" s="1" t="s">
        <v>51</v>
      </c>
      <c r="L265" s="1" t="s">
        <v>51</v>
      </c>
      <c r="M265" s="1" t="s">
        <v>38</v>
      </c>
      <c r="N265" s="1" t="s">
        <v>39</v>
      </c>
      <c r="O265" s="1" t="s">
        <v>39</v>
      </c>
      <c r="P265" s="1" t="s">
        <v>40</v>
      </c>
      <c r="Q265" s="13">
        <v>0</v>
      </c>
      <c r="R265" s="13">
        <v>0</v>
      </c>
      <c r="S265" s="13">
        <v>1</v>
      </c>
      <c r="T265" s="13">
        <v>0</v>
      </c>
      <c r="U265" s="13">
        <v>0</v>
      </c>
      <c r="V265" s="13">
        <v>1</v>
      </c>
    </row>
    <row r="266" spans="1:22" ht="16" x14ac:dyDescent="0.4">
      <c r="A266" s="1">
        <v>265</v>
      </c>
      <c r="B266" s="1" t="s">
        <v>1602</v>
      </c>
      <c r="C266" s="1" t="s">
        <v>1602</v>
      </c>
      <c r="D266" s="1" t="s">
        <v>1603</v>
      </c>
      <c r="E266" s="1" t="s">
        <v>1604</v>
      </c>
      <c r="F266" s="1" t="s">
        <v>1605</v>
      </c>
      <c r="G266" s="1" t="s">
        <v>1606</v>
      </c>
      <c r="H266" s="1" t="s">
        <v>1925</v>
      </c>
      <c r="I266" s="1" t="s">
        <v>1457</v>
      </c>
      <c r="J266" s="1" t="s">
        <v>51</v>
      </c>
      <c r="K266" s="1" t="s">
        <v>51</v>
      </c>
      <c r="L266" s="1" t="s">
        <v>51</v>
      </c>
      <c r="M266" s="1" t="s">
        <v>38</v>
      </c>
      <c r="N266" s="1" t="s">
        <v>39</v>
      </c>
      <c r="O266" s="1" t="s">
        <v>38</v>
      </c>
      <c r="P266" s="1" t="s">
        <v>40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</row>
    <row r="267" spans="1:22" ht="16" x14ac:dyDescent="0.4">
      <c r="A267" s="1">
        <v>266</v>
      </c>
      <c r="B267" s="1" t="s">
        <v>1617</v>
      </c>
      <c r="C267" s="1" t="s">
        <v>1651</v>
      </c>
      <c r="D267" s="1" t="s">
        <v>1651</v>
      </c>
      <c r="E267" s="1" t="s">
        <v>1651</v>
      </c>
      <c r="F267" s="1" t="s">
        <v>1686</v>
      </c>
      <c r="G267" s="1" t="s">
        <v>1687</v>
      </c>
      <c r="H267" s="1" t="s">
        <v>1688</v>
      </c>
      <c r="I267" s="1" t="s">
        <v>1418</v>
      </c>
      <c r="J267" s="1" t="s">
        <v>51</v>
      </c>
      <c r="K267" s="1" t="s">
        <v>51</v>
      </c>
      <c r="L267" s="1" t="s">
        <v>51</v>
      </c>
      <c r="M267" s="1" t="s">
        <v>38</v>
      </c>
      <c r="N267" s="1" t="s">
        <v>39</v>
      </c>
      <c r="O267" s="1" t="s">
        <v>38</v>
      </c>
      <c r="P267" s="1" t="s">
        <v>40</v>
      </c>
      <c r="Q267" s="13">
        <v>0</v>
      </c>
      <c r="R267" s="13">
        <v>0</v>
      </c>
      <c r="S267" s="13">
        <v>1</v>
      </c>
      <c r="T267" s="13">
        <v>0</v>
      </c>
      <c r="U267" s="13">
        <v>0</v>
      </c>
      <c r="V267" s="13">
        <v>0</v>
      </c>
    </row>
    <row r="268" spans="1:22" ht="16" x14ac:dyDescent="0.4">
      <c r="A268" s="1">
        <v>267</v>
      </c>
      <c r="B268" s="1" t="s">
        <v>1617</v>
      </c>
      <c r="C268" s="1" t="s">
        <v>1651</v>
      </c>
      <c r="D268" s="1" t="s">
        <v>1651</v>
      </c>
      <c r="E268" s="1" t="s">
        <v>1651</v>
      </c>
      <c r="F268" s="1" t="s">
        <v>1712</v>
      </c>
      <c r="G268" s="1" t="s">
        <v>1713</v>
      </c>
      <c r="H268" s="1" t="s">
        <v>1933</v>
      </c>
      <c r="I268" s="1" t="s">
        <v>1586</v>
      </c>
      <c r="J268" s="1" t="s">
        <v>51</v>
      </c>
      <c r="K268" s="1" t="s">
        <v>51</v>
      </c>
      <c r="L268" s="1" t="s">
        <v>51</v>
      </c>
      <c r="M268" s="1" t="s">
        <v>38</v>
      </c>
      <c r="N268" s="1" t="s">
        <v>39</v>
      </c>
      <c r="O268" s="1" t="s">
        <v>38</v>
      </c>
      <c r="P268" s="1" t="s">
        <v>40</v>
      </c>
      <c r="Q268" s="13">
        <v>0</v>
      </c>
      <c r="R268" s="13">
        <v>0</v>
      </c>
      <c r="S268" s="13">
        <v>0</v>
      </c>
      <c r="T268" s="13">
        <v>1</v>
      </c>
      <c r="U268" s="13">
        <v>0</v>
      </c>
      <c r="V268" s="13">
        <v>0</v>
      </c>
    </row>
    <row r="269" spans="1:22" ht="16" x14ac:dyDescent="0.4">
      <c r="A269" s="1">
        <v>268</v>
      </c>
      <c r="B269" s="1" t="s">
        <v>89</v>
      </c>
      <c r="C269" s="1" t="s">
        <v>1612</v>
      </c>
      <c r="D269" s="1" t="s">
        <v>1608</v>
      </c>
      <c r="E269" s="1" t="s">
        <v>1613</v>
      </c>
      <c r="F269" s="1" t="s">
        <v>1614</v>
      </c>
      <c r="G269" s="1" t="s">
        <v>1615</v>
      </c>
      <c r="H269" s="1" t="s">
        <v>1972</v>
      </c>
      <c r="I269" s="1" t="s">
        <v>1335</v>
      </c>
      <c r="J269" s="1" t="s">
        <v>51</v>
      </c>
      <c r="K269" s="1" t="s">
        <v>52</v>
      </c>
      <c r="L269" s="1" t="s">
        <v>52</v>
      </c>
      <c r="M269" s="1" t="s">
        <v>38</v>
      </c>
      <c r="N269" s="1" t="s">
        <v>1173</v>
      </c>
      <c r="O269" s="1" t="s">
        <v>1173</v>
      </c>
      <c r="P269" s="1" t="s">
        <v>41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</row>
    <row r="270" spans="1:22" ht="16" x14ac:dyDescent="0.4">
      <c r="A270" s="1">
        <v>269</v>
      </c>
      <c r="B270" s="1" t="s">
        <v>89</v>
      </c>
      <c r="C270" s="1" t="s">
        <v>89</v>
      </c>
      <c r="D270" s="1" t="s">
        <v>1608</v>
      </c>
      <c r="E270" s="1" t="s">
        <v>1608</v>
      </c>
      <c r="F270" s="1" t="s">
        <v>1610</v>
      </c>
      <c r="G270" s="1" t="s">
        <v>1611</v>
      </c>
      <c r="H270" s="1" t="s">
        <v>1973</v>
      </c>
      <c r="I270" s="1" t="s">
        <v>1518</v>
      </c>
      <c r="J270" s="1" t="s">
        <v>51</v>
      </c>
      <c r="K270" s="1" t="s">
        <v>51</v>
      </c>
      <c r="L270" s="1" t="s">
        <v>51</v>
      </c>
      <c r="M270" s="1" t="s">
        <v>38</v>
      </c>
      <c r="N270" s="1" t="s">
        <v>39</v>
      </c>
      <c r="O270" s="1" t="s">
        <v>38</v>
      </c>
      <c r="P270" s="1" t="s">
        <v>40</v>
      </c>
      <c r="Q270" s="13">
        <v>0</v>
      </c>
      <c r="R270" s="13">
        <v>0</v>
      </c>
      <c r="S270" s="13">
        <v>1</v>
      </c>
      <c r="T270" s="13">
        <v>0</v>
      </c>
      <c r="U270" s="13">
        <v>0</v>
      </c>
      <c r="V270" s="13">
        <v>0</v>
      </c>
    </row>
    <row r="271" spans="1:22" ht="16" x14ac:dyDescent="0.4">
      <c r="A271" s="1">
        <v>270</v>
      </c>
      <c r="B271" s="1" t="s">
        <v>89</v>
      </c>
      <c r="C271" s="1" t="s">
        <v>89</v>
      </c>
      <c r="D271" s="1" t="s">
        <v>1639</v>
      </c>
      <c r="E271" s="1" t="s">
        <v>1646</v>
      </c>
      <c r="F271" s="1" t="s">
        <v>1647</v>
      </c>
      <c r="G271" s="1" t="s">
        <v>1648</v>
      </c>
      <c r="H271" s="1" t="s">
        <v>1974</v>
      </c>
      <c r="I271" s="1" t="s">
        <v>1301</v>
      </c>
      <c r="J271" s="1" t="s">
        <v>51</v>
      </c>
      <c r="K271" s="1" t="s">
        <v>51</v>
      </c>
      <c r="L271" s="1" t="s">
        <v>51</v>
      </c>
      <c r="M271" s="1" t="s">
        <v>38</v>
      </c>
      <c r="N271" s="1" t="s">
        <v>39</v>
      </c>
      <c r="O271" s="1" t="s">
        <v>38</v>
      </c>
      <c r="P271" s="1" t="s">
        <v>40</v>
      </c>
      <c r="Q271" s="13">
        <v>0</v>
      </c>
      <c r="R271" s="13">
        <v>0</v>
      </c>
      <c r="S271" s="13">
        <v>1</v>
      </c>
      <c r="T271" s="13">
        <v>0</v>
      </c>
      <c r="U271" s="13">
        <v>0</v>
      </c>
      <c r="V271" s="13">
        <v>0</v>
      </c>
    </row>
    <row r="272" spans="1:22" ht="16" x14ac:dyDescent="0.4">
      <c r="A272" s="1">
        <v>271</v>
      </c>
      <c r="B272" s="1" t="s">
        <v>89</v>
      </c>
      <c r="C272" s="1" t="s">
        <v>89</v>
      </c>
      <c r="D272" s="1" t="s">
        <v>1608</v>
      </c>
      <c r="E272" s="1" t="s">
        <v>1705</v>
      </c>
      <c r="F272" s="1" t="s">
        <v>1706</v>
      </c>
      <c r="G272" s="1" t="s">
        <v>1707</v>
      </c>
      <c r="H272" s="1" t="s">
        <v>1975</v>
      </c>
      <c r="I272" s="1" t="s">
        <v>1586</v>
      </c>
      <c r="J272" s="1" t="s">
        <v>51</v>
      </c>
      <c r="K272" s="1" t="s">
        <v>51</v>
      </c>
      <c r="L272" s="1" t="s">
        <v>51</v>
      </c>
      <c r="M272" s="1" t="s">
        <v>38</v>
      </c>
      <c r="N272" s="1" t="s">
        <v>38</v>
      </c>
      <c r="O272" s="1" t="s">
        <v>38</v>
      </c>
      <c r="P272" s="1" t="s">
        <v>40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</row>
    <row r="273" spans="1:22" ht="16" x14ac:dyDescent="0.4">
      <c r="A273" s="1">
        <v>272</v>
      </c>
      <c r="B273" s="1" t="s">
        <v>89</v>
      </c>
      <c r="C273" s="1" t="s">
        <v>1612</v>
      </c>
      <c r="D273" s="1" t="s">
        <v>1608</v>
      </c>
      <c r="E273" s="1" t="s">
        <v>1613</v>
      </c>
      <c r="F273" s="1" t="s">
        <v>1614</v>
      </c>
      <c r="G273" s="1" t="s">
        <v>1615</v>
      </c>
      <c r="H273" s="1" t="s">
        <v>1976</v>
      </c>
      <c r="I273" s="1" t="s">
        <v>1398</v>
      </c>
      <c r="J273" s="1" t="s">
        <v>51</v>
      </c>
      <c r="K273" s="1" t="s">
        <v>52</v>
      </c>
      <c r="L273" s="1" t="s">
        <v>51</v>
      </c>
      <c r="M273" s="1" t="s">
        <v>38</v>
      </c>
      <c r="N273" s="1" t="s">
        <v>1173</v>
      </c>
      <c r="O273" s="1" t="s">
        <v>38</v>
      </c>
      <c r="P273" s="1" t="s">
        <v>41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</row>
    <row r="274" spans="1:22" ht="16" x14ac:dyDescent="0.4">
      <c r="A274" s="1">
        <v>273</v>
      </c>
      <c r="B274" s="1" t="s">
        <v>89</v>
      </c>
      <c r="C274" s="1" t="s">
        <v>89</v>
      </c>
      <c r="D274" s="1" t="s">
        <v>1657</v>
      </c>
      <c r="E274" s="1" t="s">
        <v>1657</v>
      </c>
      <c r="F274" s="1" t="s">
        <v>1667</v>
      </c>
      <c r="G274" s="1" t="s">
        <v>1668</v>
      </c>
      <c r="H274" s="1" t="s">
        <v>1823</v>
      </c>
      <c r="I274" s="1" t="s">
        <v>1313</v>
      </c>
      <c r="J274" s="1" t="s">
        <v>51</v>
      </c>
      <c r="K274" s="1" t="s">
        <v>51</v>
      </c>
      <c r="L274" s="1" t="s">
        <v>51</v>
      </c>
      <c r="M274" s="1" t="s">
        <v>39</v>
      </c>
      <c r="N274" s="1" t="s">
        <v>38</v>
      </c>
      <c r="O274" s="1" t="s">
        <v>38</v>
      </c>
      <c r="P274" s="1" t="s">
        <v>40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</row>
    <row r="275" spans="1:22" ht="16" x14ac:dyDescent="0.4">
      <c r="A275" s="1">
        <v>274</v>
      </c>
      <c r="B275" s="1" t="s">
        <v>89</v>
      </c>
      <c r="C275" s="1" t="s">
        <v>1612</v>
      </c>
      <c r="D275" s="1" t="s">
        <v>1608</v>
      </c>
      <c r="E275" s="1" t="s">
        <v>1613</v>
      </c>
      <c r="F275" s="1" t="s">
        <v>1614</v>
      </c>
      <c r="G275" s="1" t="s">
        <v>1615</v>
      </c>
      <c r="H275" s="1" t="s">
        <v>1977</v>
      </c>
      <c r="I275" s="1" t="s">
        <v>1301</v>
      </c>
      <c r="J275" s="1" t="s">
        <v>52</v>
      </c>
      <c r="K275" s="1" t="s">
        <v>51</v>
      </c>
      <c r="L275" s="1" t="s">
        <v>51</v>
      </c>
      <c r="M275" s="1" t="s">
        <v>1173</v>
      </c>
      <c r="N275" s="1" t="s">
        <v>39</v>
      </c>
      <c r="O275" s="1" t="s">
        <v>38</v>
      </c>
      <c r="P275" s="1" t="s">
        <v>41</v>
      </c>
      <c r="Q275" s="13">
        <v>0</v>
      </c>
      <c r="R275" s="13">
        <v>0</v>
      </c>
      <c r="S275" s="13">
        <v>0</v>
      </c>
      <c r="T275" s="13">
        <v>1</v>
      </c>
      <c r="U275" s="13">
        <v>0</v>
      </c>
      <c r="V275" s="13">
        <v>0</v>
      </c>
    </row>
    <row r="276" spans="1:22" ht="16" x14ac:dyDescent="0.4">
      <c r="A276" s="1">
        <v>275</v>
      </c>
      <c r="B276" s="1" t="s">
        <v>89</v>
      </c>
      <c r="C276" s="1" t="s">
        <v>89</v>
      </c>
      <c r="D276" s="1" t="s">
        <v>1608</v>
      </c>
      <c r="E276" s="1" t="s">
        <v>1608</v>
      </c>
      <c r="F276" s="1" t="s">
        <v>1610</v>
      </c>
      <c r="G276" s="1" t="s">
        <v>1611</v>
      </c>
      <c r="H276" s="1" t="s">
        <v>1978</v>
      </c>
      <c r="I276" s="1" t="s">
        <v>1979</v>
      </c>
      <c r="J276" s="1" t="s">
        <v>51</v>
      </c>
      <c r="K276" s="1" t="s">
        <v>51</v>
      </c>
      <c r="L276" s="1" t="s">
        <v>51</v>
      </c>
      <c r="M276" s="1" t="s">
        <v>38</v>
      </c>
      <c r="N276" s="1" t="s">
        <v>39</v>
      </c>
      <c r="O276" s="1" t="s">
        <v>38</v>
      </c>
      <c r="P276" s="1" t="s">
        <v>40</v>
      </c>
      <c r="Q276" s="13">
        <v>0</v>
      </c>
      <c r="R276" s="13">
        <v>0</v>
      </c>
      <c r="S276" s="13">
        <v>1</v>
      </c>
      <c r="T276" s="13">
        <v>0</v>
      </c>
      <c r="U276" s="13">
        <v>0</v>
      </c>
      <c r="V276" s="13">
        <v>0</v>
      </c>
    </row>
    <row r="277" spans="1:22" ht="16" x14ac:dyDescent="0.4">
      <c r="A277" s="1">
        <v>276</v>
      </c>
      <c r="B277" s="1" t="s">
        <v>1617</v>
      </c>
      <c r="C277" s="1" t="s">
        <v>1617</v>
      </c>
      <c r="D277" s="1" t="s">
        <v>1618</v>
      </c>
      <c r="E277" s="1" t="s">
        <v>1619</v>
      </c>
      <c r="F277" s="1" t="s">
        <v>1620</v>
      </c>
      <c r="G277" s="1" t="s">
        <v>1621</v>
      </c>
      <c r="H277" s="1" t="s">
        <v>1980</v>
      </c>
      <c r="I277" s="1" t="s">
        <v>1981</v>
      </c>
      <c r="J277" s="1" t="s">
        <v>51</v>
      </c>
      <c r="K277" s="1" t="s">
        <v>51</v>
      </c>
      <c r="L277" s="1" t="s">
        <v>51</v>
      </c>
      <c r="M277" s="1" t="s">
        <v>38</v>
      </c>
      <c r="N277" s="1" t="s">
        <v>39</v>
      </c>
      <c r="O277" s="1" t="s">
        <v>38</v>
      </c>
      <c r="P277" s="1" t="s">
        <v>40</v>
      </c>
      <c r="Q277" s="13">
        <v>0</v>
      </c>
      <c r="R277" s="13">
        <v>0</v>
      </c>
      <c r="S277" s="13">
        <v>1</v>
      </c>
      <c r="T277" s="13">
        <v>0</v>
      </c>
      <c r="U277" s="13">
        <v>0</v>
      </c>
      <c r="V277" s="13">
        <v>0</v>
      </c>
    </row>
    <row r="278" spans="1:22" ht="16" x14ac:dyDescent="0.4">
      <c r="A278" s="1">
        <v>277</v>
      </c>
      <c r="B278" s="1" t="s">
        <v>89</v>
      </c>
      <c r="C278" s="1" t="s">
        <v>1612</v>
      </c>
      <c r="D278" s="1" t="s">
        <v>1608</v>
      </c>
      <c r="E278" s="1" t="s">
        <v>1613</v>
      </c>
      <c r="F278" s="1" t="s">
        <v>1614</v>
      </c>
      <c r="G278" s="1" t="s">
        <v>1615</v>
      </c>
      <c r="H278" s="1" t="s">
        <v>1388</v>
      </c>
      <c r="I278" s="1" t="s">
        <v>1586</v>
      </c>
      <c r="J278" s="1" t="s">
        <v>51</v>
      </c>
      <c r="K278" s="1" t="s">
        <v>51</v>
      </c>
      <c r="L278" s="1" t="s">
        <v>51</v>
      </c>
      <c r="M278" s="1" t="s">
        <v>38</v>
      </c>
      <c r="N278" s="1" t="s">
        <v>39</v>
      </c>
      <c r="O278" s="1" t="s">
        <v>38</v>
      </c>
      <c r="P278" s="1" t="s">
        <v>40</v>
      </c>
      <c r="Q278" s="13">
        <v>0</v>
      </c>
      <c r="R278" s="13">
        <v>0</v>
      </c>
      <c r="S278" s="13">
        <v>0</v>
      </c>
      <c r="T278" s="13">
        <v>1</v>
      </c>
      <c r="U278" s="13">
        <v>0</v>
      </c>
      <c r="V278" s="13">
        <v>0</v>
      </c>
    </row>
    <row r="279" spans="1:22" ht="16" x14ac:dyDescent="0.4">
      <c r="A279" s="1">
        <v>278</v>
      </c>
      <c r="B279" s="1" t="s">
        <v>89</v>
      </c>
      <c r="C279" s="1" t="s">
        <v>89</v>
      </c>
      <c r="D279" s="1" t="s">
        <v>1608</v>
      </c>
      <c r="E279" s="1" t="s">
        <v>1608</v>
      </c>
      <c r="F279" s="1" t="s">
        <v>1610</v>
      </c>
      <c r="G279" s="1" t="s">
        <v>1611</v>
      </c>
      <c r="H279" s="1" t="s">
        <v>1982</v>
      </c>
      <c r="I279" s="1" t="s">
        <v>1301</v>
      </c>
      <c r="J279" s="1" t="s">
        <v>51</v>
      </c>
      <c r="K279" s="1" t="s">
        <v>51</v>
      </c>
      <c r="L279" s="1" t="s">
        <v>51</v>
      </c>
      <c r="M279" s="1" t="s">
        <v>38</v>
      </c>
      <c r="N279" s="1" t="s">
        <v>38</v>
      </c>
      <c r="O279" s="1" t="s">
        <v>38</v>
      </c>
      <c r="P279" s="1" t="s">
        <v>40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</row>
    <row r="280" spans="1:22" ht="16" x14ac:dyDescent="0.4">
      <c r="A280" s="1">
        <v>279</v>
      </c>
      <c r="B280" s="1" t="s">
        <v>89</v>
      </c>
      <c r="C280" s="1" t="s">
        <v>89</v>
      </c>
      <c r="D280" s="1" t="s">
        <v>1608</v>
      </c>
      <c r="E280" s="1" t="s">
        <v>1609</v>
      </c>
      <c r="F280" s="1" t="s">
        <v>1610</v>
      </c>
      <c r="G280" s="1" t="s">
        <v>1611</v>
      </c>
      <c r="H280" s="1" t="s">
        <v>1983</v>
      </c>
      <c r="I280" s="1" t="s">
        <v>1301</v>
      </c>
      <c r="J280" s="1" t="s">
        <v>51</v>
      </c>
      <c r="K280" s="1" t="s">
        <v>51</v>
      </c>
      <c r="L280" s="1" t="s">
        <v>51</v>
      </c>
      <c r="M280" s="1" t="s">
        <v>38</v>
      </c>
      <c r="N280" s="1" t="s">
        <v>38</v>
      </c>
      <c r="O280" s="1" t="s">
        <v>38</v>
      </c>
      <c r="P280" s="1" t="s">
        <v>40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</row>
    <row r="281" spans="1:22" ht="16" x14ac:dyDescent="0.4">
      <c r="A281" s="1">
        <v>280</v>
      </c>
      <c r="B281" s="1" t="s">
        <v>89</v>
      </c>
      <c r="C281" s="1" t="s">
        <v>1612</v>
      </c>
      <c r="D281" s="1" t="s">
        <v>1689</v>
      </c>
      <c r="E281" s="1" t="s">
        <v>1743</v>
      </c>
      <c r="F281" s="1" t="s">
        <v>1801</v>
      </c>
      <c r="G281" s="1" t="s">
        <v>1802</v>
      </c>
      <c r="H281" s="1" t="s">
        <v>1984</v>
      </c>
      <c r="I281" s="1" t="s">
        <v>1985</v>
      </c>
      <c r="J281" s="1" t="s">
        <v>51</v>
      </c>
      <c r="K281" s="1" t="s">
        <v>51</v>
      </c>
      <c r="L281" s="1" t="s">
        <v>51</v>
      </c>
      <c r="M281" s="1" t="s">
        <v>38</v>
      </c>
      <c r="N281" s="1" t="s">
        <v>39</v>
      </c>
      <c r="O281" s="1" t="s">
        <v>38</v>
      </c>
      <c r="P281" s="1" t="s">
        <v>40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</row>
    <row r="282" spans="1:22" ht="16" x14ac:dyDescent="0.4">
      <c r="A282" s="1">
        <v>281</v>
      </c>
      <c r="B282" s="1" t="s">
        <v>1602</v>
      </c>
      <c r="C282" s="1" t="s">
        <v>1602</v>
      </c>
      <c r="D282" s="1" t="s">
        <v>1603</v>
      </c>
      <c r="E282" s="1" t="s">
        <v>1604</v>
      </c>
      <c r="F282" s="1" t="s">
        <v>1605</v>
      </c>
      <c r="G282" s="1" t="s">
        <v>1606</v>
      </c>
      <c r="H282" s="1" t="s">
        <v>1870</v>
      </c>
      <c r="I282" s="1" t="s">
        <v>1495</v>
      </c>
      <c r="J282" s="1" t="s">
        <v>51</v>
      </c>
      <c r="K282" s="1" t="s">
        <v>51</v>
      </c>
      <c r="L282" s="1" t="s">
        <v>51</v>
      </c>
      <c r="M282" s="1" t="s">
        <v>39</v>
      </c>
      <c r="N282" s="1" t="s">
        <v>39</v>
      </c>
      <c r="O282" s="1" t="s">
        <v>38</v>
      </c>
      <c r="P282" s="1" t="s">
        <v>40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0</v>
      </c>
    </row>
    <row r="283" spans="1:22" ht="16" x14ac:dyDescent="0.4">
      <c r="A283" s="1">
        <v>282</v>
      </c>
      <c r="B283" s="1" t="s">
        <v>89</v>
      </c>
      <c r="C283" s="1" t="s">
        <v>89</v>
      </c>
      <c r="D283" s="1" t="s">
        <v>1657</v>
      </c>
      <c r="E283" s="1" t="s">
        <v>1657</v>
      </c>
      <c r="F283" s="1" t="s">
        <v>1667</v>
      </c>
      <c r="G283" s="1" t="s">
        <v>1668</v>
      </c>
      <c r="H283" s="1" t="s">
        <v>1728</v>
      </c>
      <c r="I283" s="1" t="s">
        <v>1986</v>
      </c>
      <c r="J283" s="1" t="s">
        <v>51</v>
      </c>
      <c r="K283" s="1" t="s">
        <v>52</v>
      </c>
      <c r="L283" s="1" t="s">
        <v>52</v>
      </c>
      <c r="M283" s="1" t="s">
        <v>39</v>
      </c>
      <c r="N283" s="1" t="s">
        <v>1173</v>
      </c>
      <c r="O283" s="1" t="s">
        <v>1173</v>
      </c>
      <c r="P283" s="1" t="s">
        <v>41</v>
      </c>
      <c r="Q283" s="13">
        <v>0</v>
      </c>
      <c r="R283" s="13">
        <v>1</v>
      </c>
      <c r="S283" s="13">
        <v>0</v>
      </c>
      <c r="T283" s="13">
        <v>0</v>
      </c>
      <c r="U283" s="13">
        <v>0</v>
      </c>
      <c r="V283" s="13">
        <v>0</v>
      </c>
    </row>
  </sheetData>
  <conditionalFormatting sqref="A2:V283 W9:XFD1048576">
    <cfRule type="containsText" dxfId="137" priority="1" operator="containsText" text="Connected">
      <formula>NOT(ISERROR(SEARCH("Connected",A2)))</formula>
    </cfRule>
    <cfRule type="containsText" dxfId="136" priority="2" operator="containsText" text="Fully Completed">
      <formula>NOT(ISERROR(SEARCH("Fully Completed",A2)))</formula>
    </cfRule>
    <cfRule type="containsText" dxfId="135" priority="3" operator="containsText" text="In Progress">
      <formula>NOT(ISERROR(SEARCH("In Progress",A2)))</formula>
    </cfRule>
    <cfRule type="containsText" dxfId="134" priority="4" operator="containsText" text="Online">
      <formula>NOT(ISERROR(SEARCH("Online",A2)))</formula>
    </cfRule>
  </conditionalFormatting>
  <conditionalFormatting sqref="Q2:Q283 S2:S283 U2:U283">
    <cfRule type="containsText" dxfId="133" priority="6" operator="containsText" text="1">
      <formula>NOT(ISERROR(SEARCH("1",Q2)))</formula>
    </cfRule>
  </conditionalFormatting>
  <conditionalFormatting sqref="Q2:V283">
    <cfRule type="containsText" dxfId="132" priority="7" operator="containsText" text="1">
      <formula>NOT(ISERROR(SEARCH("1",Q2)))</formula>
    </cfRule>
  </conditionalFormatting>
  <conditionalFormatting sqref="R2:R283 T2:T283 V2:V283">
    <cfRule type="containsText" dxfId="131" priority="5" operator="containsText" text="1">
      <formula>NOT(ISERROR(SEARCH("1",R2)))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45C7-0467-4BA0-A231-ED29822EDBC8}">
  <dimension ref="B2:AI284"/>
  <sheetViews>
    <sheetView topLeftCell="A271" workbookViewId="0">
      <selection activeCell="B284" sqref="B284"/>
    </sheetView>
  </sheetViews>
  <sheetFormatPr defaultRowHeight="14.5" x14ac:dyDescent="0.35"/>
  <cols>
    <col min="2" max="2" width="6.54296875" bestFit="1" customWidth="1"/>
    <col min="3" max="3" width="7.453125" bestFit="1" customWidth="1"/>
    <col min="4" max="4" width="11.54296875" bestFit="1" customWidth="1"/>
    <col min="5" max="5" width="21" bestFit="1" customWidth="1"/>
    <col min="6" max="6" width="11.81640625" bestFit="1" customWidth="1"/>
    <col min="7" max="7" width="17.36328125" bestFit="1" customWidth="1"/>
    <col min="8" max="8" width="14.36328125" customWidth="1"/>
    <col min="9" max="9" width="10.81640625" customWidth="1"/>
    <col min="10" max="10" width="9.08984375" customWidth="1"/>
    <col min="11" max="11" width="13.90625" bestFit="1" customWidth="1"/>
    <col min="12" max="12" width="9" bestFit="1" customWidth="1"/>
    <col min="13" max="13" width="5.08984375" bestFit="1" customWidth="1"/>
    <col min="14" max="14" width="6.36328125" bestFit="1" customWidth="1"/>
    <col min="15" max="15" width="6.1796875" bestFit="1" customWidth="1"/>
    <col min="16" max="16" width="4" bestFit="1" customWidth="1"/>
    <col min="17" max="17" width="6.1796875" bestFit="1" customWidth="1"/>
    <col min="18" max="18" width="4.1796875" bestFit="1" customWidth="1"/>
    <col min="19" max="19" width="6.81640625" bestFit="1" customWidth="1"/>
    <col min="20" max="22" width="5.36328125" bestFit="1" customWidth="1"/>
    <col min="23" max="24" width="5.54296875" bestFit="1" customWidth="1"/>
    <col min="25" max="26" width="6.81640625" bestFit="1" customWidth="1"/>
    <col min="27" max="29" width="6.90625" bestFit="1" customWidth="1"/>
    <col min="30" max="31" width="7.90625" bestFit="1" customWidth="1"/>
    <col min="32" max="33" width="8.08984375" bestFit="1" customWidth="1"/>
    <col min="34" max="34" width="8.36328125" bestFit="1" customWidth="1"/>
    <col min="35" max="35" width="7.453125" bestFit="1" customWidth="1"/>
  </cols>
  <sheetData>
    <row r="2" spans="2:35" ht="64" x14ac:dyDescent="0.4">
      <c r="B2" s="2" t="s">
        <v>9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0</v>
      </c>
      <c r="J2" s="2" t="s">
        <v>10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53</v>
      </c>
      <c r="P2" s="2" t="s">
        <v>54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 t="s">
        <v>62</v>
      </c>
      <c r="X2" s="2" t="s">
        <v>61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23</v>
      </c>
      <c r="AE2" s="2" t="s">
        <v>24</v>
      </c>
      <c r="AF2" s="2" t="s">
        <v>25</v>
      </c>
      <c r="AG2" s="2" t="s">
        <v>26</v>
      </c>
      <c r="AH2" s="2" t="s">
        <v>27</v>
      </c>
      <c r="AI2" s="2" t="s">
        <v>28</v>
      </c>
    </row>
    <row r="3" spans="2:35" ht="16" x14ac:dyDescent="0.4">
      <c r="B3" s="1">
        <f>'Region - Nashik Data'!A2</f>
        <v>1</v>
      </c>
      <c r="C3" s="1" t="str">
        <f>'Region - Nashik Data'!B2</f>
        <v>Jalgaon</v>
      </c>
      <c r="D3" s="1" t="str">
        <f>'Region - Nashik Data'!C2</f>
        <v>Jalgaon</v>
      </c>
      <c r="E3" s="1" t="str">
        <f>'Region - Nashik Data'!D2</f>
        <v>Erandol</v>
      </c>
      <c r="F3" s="1" t="str">
        <f>'Region - Nashik Data'!E2</f>
        <v>Chalisgaon</v>
      </c>
      <c r="G3" s="1" t="str">
        <f>'Region - Nashik Data'!F2</f>
        <v>20053796</v>
      </c>
      <c r="H3" s="1" t="str">
        <f>'Region - Nashik Data'!G2</f>
        <v>Dondigar-Rohini &amp; 15 Villages WSS</v>
      </c>
      <c r="I3" s="1" t="str">
        <f>'Region - Nashik Data'!H2</f>
        <v>Talegaon</v>
      </c>
      <c r="J3" s="1" t="str">
        <f>'Region - Nashik Data'!I2</f>
        <v>Existing 1.00 LL ESR</v>
      </c>
      <c r="K3" s="1">
        <f>IF(J3='Region - Nashik Data'!I2,1,0)</f>
        <v>1</v>
      </c>
      <c r="L3" s="1">
        <f>IF(OR('Region - Nashik Data'!J2="Connected",'Region - Nashik Data'!J2="Not"),1,0)</f>
        <v>1</v>
      </c>
      <c r="M3" s="1">
        <f>IF(OR('Region - Nashik Data'!K2="Connected",'Region - Nashik Data'!K2="Not"),1,0)</f>
        <v>1</v>
      </c>
      <c r="N3" s="1">
        <f>IF(OR('Region - Nashik Data'!L2="Connected",'Region - Nashik Data'!L2="Not"),1,0)</f>
        <v>1</v>
      </c>
      <c r="O3" s="1">
        <f>IF('Region - Nashik Data'!J2="Connected", 1, 0)</f>
        <v>1</v>
      </c>
      <c r="P3" s="1">
        <f>IF('Region - Nashik Data'!J2="Not",1,0)</f>
        <v>0</v>
      </c>
      <c r="Q3" s="1">
        <f>IF('Region - Nashik Data'!K2 = "Connected",1,0)</f>
        <v>1</v>
      </c>
      <c r="R3" s="1">
        <f>IF('Region - Nashik Data'!K2 = "Not",1,0)</f>
        <v>0</v>
      </c>
      <c r="S3" s="1">
        <f>IF('Region - Nashik Data'!L2="Connected",1,0)</f>
        <v>1</v>
      </c>
      <c r="T3" s="1">
        <f>IF('Region - Nashik Data'!L2="Not",1,0)</f>
        <v>0</v>
      </c>
      <c r="U3" s="1">
        <f>IF('Region - Nashik Data'!M2="Online",1,0)</f>
        <v>1</v>
      </c>
      <c r="V3" s="1">
        <f>IF('Region - Nashik Data'!M2="Offline",1,0)</f>
        <v>0</v>
      </c>
      <c r="W3" s="1">
        <f>IF('Region - Nashik Data'!N2="Online",1,0)</f>
        <v>1</v>
      </c>
      <c r="X3" s="1">
        <f>IF('Region - Nashik Data'!N2="Offline",1,0)</f>
        <v>0</v>
      </c>
      <c r="Y3" s="1">
        <f>IF('Region - Nashik Data'!O2="Online",1,0)</f>
        <v>1</v>
      </c>
      <c r="Z3" s="1">
        <f>IF('Region - Nashik Data'!O2="Offline",1,0)</f>
        <v>0</v>
      </c>
      <c r="AA3" s="1">
        <f>IF('Region - Nashik Data'!P2="Fully Completed",1,0)</f>
        <v>1</v>
      </c>
      <c r="AB3" s="1">
        <f>IF('Region - Nashik Data'!P2="In Progress",1,0)</f>
        <v>0</v>
      </c>
      <c r="AC3" s="1">
        <f>IF('Region - Nashik Data'!P2="N/A",1,0)</f>
        <v>0</v>
      </c>
      <c r="AD3" s="13">
        <f>IF('Region - Nashik Data'!Q2=1,1,0)</f>
        <v>0</v>
      </c>
      <c r="AE3" s="13">
        <f>IF('Region - Nashik Data'!R2=1,1,0)</f>
        <v>0</v>
      </c>
      <c r="AF3" s="13">
        <f>IF('Region - Nashik Data'!S2=1,1,0)</f>
        <v>0</v>
      </c>
      <c r="AG3" s="13">
        <f>IF('Region - Nashik Data'!T2=1,1,0)</f>
        <v>0</v>
      </c>
      <c r="AH3" s="13">
        <f>IF('Region - Nashik Data'!U2=1,1,0)</f>
        <v>0</v>
      </c>
      <c r="AI3" s="13">
        <f>IF('Region - Nashik Data'!V2=1,1,0)</f>
        <v>0</v>
      </c>
    </row>
    <row r="4" spans="2:35" ht="16" x14ac:dyDescent="0.4">
      <c r="B4" s="1">
        <f>'Region - Nashik Data'!A3</f>
        <v>2</v>
      </c>
      <c r="C4" s="1" t="str">
        <f>'Region - Nashik Data'!B3</f>
        <v>Nashik</v>
      </c>
      <c r="D4" s="1" t="str">
        <f>'Region - Nashik Data'!C3</f>
        <v>Nashik</v>
      </c>
      <c r="E4" s="1" t="str">
        <f>'Region - Nashik Data'!D3</f>
        <v>Malegaon</v>
      </c>
      <c r="F4" s="1" t="str">
        <f>'Region - Nashik Data'!E3</f>
        <v>Nandgaon</v>
      </c>
      <c r="G4" s="1" t="str">
        <f>'Region - Nashik Data'!F3</f>
        <v>20037448</v>
      </c>
      <c r="H4" s="1" t="str">
        <f>'Region - Nashik Data'!G3</f>
        <v>78 villages in Nandgaon, Malegaon and Deola talukas</v>
      </c>
      <c r="I4" s="1" t="str">
        <f>'Region - Nashik Data'!H3</f>
        <v>Tandulwadi</v>
      </c>
      <c r="J4" s="1" t="str">
        <f>'Region - Nashik Data'!I3</f>
        <v>Existing 0.50 LL ESR</v>
      </c>
      <c r="K4" s="1">
        <f>IF(J4='Region - Nashik Data'!I3,1,0)</f>
        <v>1</v>
      </c>
      <c r="L4" s="1">
        <f>IF(OR('Region - Nashik Data'!J3="Connected",'Region - Nashik Data'!J3="Not"),1,0)</f>
        <v>1</v>
      </c>
      <c r="M4" s="1">
        <f>IF(OR('Region - Nashik Data'!K3="Connected",'Region - Nashik Data'!K3="Not"),1,0)</f>
        <v>1</v>
      </c>
      <c r="N4" s="1">
        <f>IF(OR('Region - Nashik Data'!L3="Connected",'Region - Nashik Data'!L3="Not"),1,0)</f>
        <v>1</v>
      </c>
      <c r="O4" s="1">
        <f>IF('Region - Nashik Data'!J3="Connected", 1, 0)</f>
        <v>1</v>
      </c>
      <c r="P4" s="1">
        <f>IF('Region - Nashik Data'!J3="Not",1,0)</f>
        <v>0</v>
      </c>
      <c r="Q4" s="1">
        <f>IF('Region - Nashik Data'!K3 = "Connected",1,0)</f>
        <v>1</v>
      </c>
      <c r="R4" s="1">
        <f>IF('Region - Nashik Data'!K3 = "Not",1,0)</f>
        <v>0</v>
      </c>
      <c r="S4" s="1">
        <f>IF('Region - Nashik Data'!L3="Connected",1,0)</f>
        <v>1</v>
      </c>
      <c r="T4" s="1">
        <f>IF('Region - Nashik Data'!L3="Not",1,0)</f>
        <v>0</v>
      </c>
      <c r="U4" s="1">
        <f>IF('Region - Nashik Data'!M3="Online",1,0)</f>
        <v>1</v>
      </c>
      <c r="V4" s="1">
        <f>IF('Region - Nashik Data'!M3="Offline",1,0)</f>
        <v>0</v>
      </c>
      <c r="W4" s="1">
        <f>IF('Region - Nashik Data'!N3="Online",1,0)</f>
        <v>1</v>
      </c>
      <c r="X4" s="1">
        <f>IF('Region - Nashik Data'!N3="Offline",1,0)</f>
        <v>0</v>
      </c>
      <c r="Y4" s="1">
        <f>IF('Region - Nashik Data'!O3="Online",1,0)</f>
        <v>1</v>
      </c>
      <c r="Z4" s="1">
        <f>IF('Region - Nashik Data'!O3="Offline",1,0)</f>
        <v>0</v>
      </c>
      <c r="AA4" s="1">
        <f>IF('Region - Nashik Data'!P3="Fully Completed",1,0)</f>
        <v>1</v>
      </c>
      <c r="AB4" s="1">
        <f>IF('Region - Nashik Data'!P3="In Progress",1,0)</f>
        <v>0</v>
      </c>
      <c r="AC4" s="1">
        <f>IF('Region - Nashik Data'!P3="N/A",1,0)</f>
        <v>0</v>
      </c>
      <c r="AD4" s="13">
        <f>IF('Region - Nashik Data'!Q3=1,1,0)</f>
        <v>0</v>
      </c>
      <c r="AE4" s="13">
        <f>IF('Region - Nashik Data'!R3=1,1,0)</f>
        <v>0</v>
      </c>
      <c r="AF4" s="13">
        <f>IF('Region - Nashik Data'!S3=1,1,0)</f>
        <v>0</v>
      </c>
      <c r="AG4" s="13">
        <f>IF('Region - Nashik Data'!T3=1,1,0)</f>
        <v>0</v>
      </c>
      <c r="AH4" s="13">
        <f>IF('Region - Nashik Data'!U3=1,1,0)</f>
        <v>0</v>
      </c>
      <c r="AI4" s="13">
        <f>IF('Region - Nashik Data'!V3=1,1,0)</f>
        <v>0</v>
      </c>
    </row>
    <row r="5" spans="2:35" ht="16" x14ac:dyDescent="0.4">
      <c r="B5" s="1">
        <f>'Region - Nashik Data'!A4</f>
        <v>3</v>
      </c>
      <c r="C5" s="1" t="str">
        <f>'Region - Nashik Data'!B4</f>
        <v>Nashik</v>
      </c>
      <c r="D5" s="1" t="str">
        <f>'Region - Nashik Data'!C4</f>
        <v>W M Nashik</v>
      </c>
      <c r="E5" s="1" t="str">
        <f>'Region - Nashik Data'!D4</f>
        <v>Malegaon</v>
      </c>
      <c r="F5" s="1" t="str">
        <f>'Region - Nashik Data'!E4</f>
        <v>Chandwad</v>
      </c>
      <c r="G5" s="1" t="str">
        <f>'Region - Nashik Data'!F4</f>
        <v>20086730</v>
      </c>
      <c r="H5" s="1" t="str">
        <f>'Region - Nashik Data'!G4</f>
        <v>Retro.Chandwad and WSS 44 villages. Ta. Chandwad</v>
      </c>
      <c r="I5" s="1" t="str">
        <f>'Region - Nashik Data'!H4</f>
        <v>Pimpalgaon Dabali</v>
      </c>
      <c r="J5" s="1" t="str">
        <f>'Region - Nashik Data'!I4</f>
        <v>Existing 0.50 LL ESR</v>
      </c>
      <c r="K5" s="1">
        <f>IF(J5='Region - Nashik Data'!I4,1,0)</f>
        <v>1</v>
      </c>
      <c r="L5" s="1">
        <f>IF(OR('Region - Nashik Data'!J4="Connected",'Region - Nashik Data'!J4="Not"),1,0)</f>
        <v>1</v>
      </c>
      <c r="M5" s="1">
        <f>IF(OR('Region - Nashik Data'!K4="Connected",'Region - Nashik Data'!K4="Not"),1,0)</f>
        <v>1</v>
      </c>
      <c r="N5" s="1">
        <f>IF(OR('Region - Nashik Data'!L4="Connected",'Region - Nashik Data'!L4="Not"),1,0)</f>
        <v>1</v>
      </c>
      <c r="O5" s="1">
        <f>IF('Region - Nashik Data'!J4="Connected", 1, 0)</f>
        <v>1</v>
      </c>
      <c r="P5" s="1">
        <f>IF('Region - Nashik Data'!J4="Not",1,0)</f>
        <v>0</v>
      </c>
      <c r="Q5" s="1">
        <f>IF('Region - Nashik Data'!K4 = "Connected",1,0)</f>
        <v>1</v>
      </c>
      <c r="R5" s="1">
        <f>IF('Region - Nashik Data'!K4 = "Not",1,0)</f>
        <v>0</v>
      </c>
      <c r="S5" s="1">
        <f>IF('Region - Nashik Data'!L4="Connected",1,0)</f>
        <v>1</v>
      </c>
      <c r="T5" s="1">
        <f>IF('Region - Nashik Data'!L4="Not",1,0)</f>
        <v>0</v>
      </c>
      <c r="U5" s="1">
        <f>IF('Region - Nashik Data'!M4="Online",1,0)</f>
        <v>1</v>
      </c>
      <c r="V5" s="1">
        <f>IF('Region - Nashik Data'!M4="Offline",1,0)</f>
        <v>0</v>
      </c>
      <c r="W5" s="1">
        <f>IF('Region - Nashik Data'!N4="Online",1,0)</f>
        <v>0</v>
      </c>
      <c r="X5" s="1">
        <f>IF('Region - Nashik Data'!N4="Offline",1,0)</f>
        <v>1</v>
      </c>
      <c r="Y5" s="1">
        <f>IF('Region - Nashik Data'!O4="Online",1,0)</f>
        <v>1</v>
      </c>
      <c r="Z5" s="1">
        <f>IF('Region - Nashik Data'!O4="Offline",1,0)</f>
        <v>0</v>
      </c>
      <c r="AA5" s="1">
        <f>IF('Region - Nashik Data'!P4="Fully Completed",1,0)</f>
        <v>1</v>
      </c>
      <c r="AB5" s="1">
        <f>IF('Region - Nashik Data'!P4="In Progress",1,0)</f>
        <v>0</v>
      </c>
      <c r="AC5" s="1">
        <f>IF('Region - Nashik Data'!P4="N/A",1,0)</f>
        <v>0</v>
      </c>
      <c r="AD5" s="13">
        <f>IF('Region - Nashik Data'!Q4=1,1,0)</f>
        <v>0</v>
      </c>
      <c r="AE5" s="13">
        <f>IF('Region - Nashik Data'!R4=1,1,0)</f>
        <v>0</v>
      </c>
      <c r="AF5" s="13">
        <f>IF('Region - Nashik Data'!S4=1,1,0)</f>
        <v>0</v>
      </c>
      <c r="AG5" s="13">
        <f>IF('Region - Nashik Data'!T4=1,1,0)</f>
        <v>1</v>
      </c>
      <c r="AH5" s="13">
        <f>IF('Region - Nashik Data'!U4=1,1,0)</f>
        <v>0</v>
      </c>
      <c r="AI5" s="13">
        <f>IF('Region - Nashik Data'!V4=1,1,0)</f>
        <v>0</v>
      </c>
    </row>
    <row r="6" spans="2:35" ht="16" x14ac:dyDescent="0.4">
      <c r="B6" s="1">
        <f>'Region - Nashik Data'!A5</f>
        <v>4</v>
      </c>
      <c r="C6" s="1" t="str">
        <f>'Region - Nashik Data'!B5</f>
        <v>Nashik</v>
      </c>
      <c r="D6" s="1" t="str">
        <f>'Region - Nashik Data'!C5</f>
        <v>Nashik</v>
      </c>
      <c r="E6" s="1" t="str">
        <f>'Region - Nashik Data'!D5</f>
        <v>Malegaon</v>
      </c>
      <c r="F6" s="1" t="str">
        <f>'Region - Nashik Data'!E5</f>
        <v>Malegaon</v>
      </c>
      <c r="G6" s="1" t="str">
        <f>'Region - Nashik Data'!F5</f>
        <v>20037448</v>
      </c>
      <c r="H6" s="1" t="str">
        <f>'Region - Nashik Data'!G5</f>
        <v>78 villages in Nandgaon, Malegaon and Deola talukas</v>
      </c>
      <c r="I6" s="1" t="str">
        <f>'Region - Nashik Data'!H5</f>
        <v>Jalgaon</v>
      </c>
      <c r="J6" s="1" t="str">
        <f>'Region - Nashik Data'!I5</f>
        <v>Existing 0.75 LL ESR</v>
      </c>
      <c r="K6" s="1">
        <f>IF(J6='Region - Nashik Data'!I5,1,0)</f>
        <v>1</v>
      </c>
      <c r="L6" s="1">
        <f>IF(OR('Region - Nashik Data'!J5="Connected",'Region - Nashik Data'!J5="Not"),1,0)</f>
        <v>1</v>
      </c>
      <c r="M6" s="1">
        <f>IF(OR('Region - Nashik Data'!K5="Connected",'Region - Nashik Data'!K5="Not"),1,0)</f>
        <v>1</v>
      </c>
      <c r="N6" s="1">
        <f>IF(OR('Region - Nashik Data'!L5="Connected",'Region - Nashik Data'!L5="Not"),1,0)</f>
        <v>1</v>
      </c>
      <c r="O6" s="1">
        <f>IF('Region - Nashik Data'!J5="Connected", 1, 0)</f>
        <v>1</v>
      </c>
      <c r="P6" s="1">
        <f>IF('Region - Nashik Data'!J5="Not",1,0)</f>
        <v>0</v>
      </c>
      <c r="Q6" s="1">
        <f>IF('Region - Nashik Data'!K5 = "Connected",1,0)</f>
        <v>0</v>
      </c>
      <c r="R6" s="1">
        <f>IF('Region - Nashik Data'!K5 = "Not",1,0)</f>
        <v>1</v>
      </c>
      <c r="S6" s="1">
        <f>IF('Region - Nashik Data'!L5="Connected",1,0)</f>
        <v>1</v>
      </c>
      <c r="T6" s="1">
        <f>IF('Region - Nashik Data'!L5="Not",1,0)</f>
        <v>0</v>
      </c>
      <c r="U6" s="1">
        <f>IF('Region - Nashik Data'!M5="Online",1,0)</f>
        <v>1</v>
      </c>
      <c r="V6" s="1">
        <f>IF('Region - Nashik Data'!M5="Offline",1,0)</f>
        <v>0</v>
      </c>
      <c r="W6" s="1">
        <f>IF('Region - Nashik Data'!N5="Online",1,0)</f>
        <v>0</v>
      </c>
      <c r="X6" s="1">
        <f>IF('Region - Nashik Data'!N5="Offline",1,0)</f>
        <v>0</v>
      </c>
      <c r="Y6" s="1">
        <f>IF('Region - Nashik Data'!O5="Online",1,0)</f>
        <v>1</v>
      </c>
      <c r="Z6" s="1">
        <f>IF('Region - Nashik Data'!O5="Offline",1,0)</f>
        <v>0</v>
      </c>
      <c r="AA6" s="1">
        <f>IF('Region - Nashik Data'!P5="Fully Completed",1,0)</f>
        <v>0</v>
      </c>
      <c r="AB6" s="1">
        <f>IF('Region - Nashik Data'!P5="In Progress",1,0)</f>
        <v>1</v>
      </c>
      <c r="AC6" s="1">
        <f>IF('Region - Nashik Data'!P5="N/A",1,0)</f>
        <v>0</v>
      </c>
      <c r="AD6" s="13">
        <f>IF('Region - Nashik Data'!Q5=1,1,0)</f>
        <v>0</v>
      </c>
      <c r="AE6" s="13">
        <f>IF('Region - Nashik Data'!R5=1,1,0)</f>
        <v>0</v>
      </c>
      <c r="AF6" s="13">
        <f>IF('Region - Nashik Data'!S5=1,1,0)</f>
        <v>0</v>
      </c>
      <c r="AG6" s="13">
        <f>IF('Region - Nashik Data'!T5=1,1,0)</f>
        <v>0</v>
      </c>
      <c r="AH6" s="13">
        <f>IF('Region - Nashik Data'!U5=1,1,0)</f>
        <v>0</v>
      </c>
      <c r="AI6" s="13">
        <f>IF('Region - Nashik Data'!V5=1,1,0)</f>
        <v>0</v>
      </c>
    </row>
    <row r="7" spans="2:35" ht="16" x14ac:dyDescent="0.4">
      <c r="B7" s="1">
        <f>'Region - Nashik Data'!A6</f>
        <v>5</v>
      </c>
      <c r="C7" s="1" t="str">
        <f>'Region - Nashik Data'!B6</f>
        <v>Ahmednagar</v>
      </c>
      <c r="D7" s="1" t="str">
        <f>'Region - Nashik Data'!C6</f>
        <v>Ahmednagar</v>
      </c>
      <c r="E7" s="1" t="str">
        <f>'Region - Nashik Data'!D6</f>
        <v>Newasa</v>
      </c>
      <c r="F7" s="1" t="str">
        <f>'Region - Nashik Data'!E6</f>
        <v>Nevasa</v>
      </c>
      <c r="G7" s="1" t="str">
        <f>'Region - Nashik Data'!F6</f>
        <v>5348540</v>
      </c>
      <c r="H7" s="1" t="str">
        <f>'Region - Nashik Data'!G6</f>
        <v>Retro.Sonai Karjgaon and 16 villages, Tal. Nevasa</v>
      </c>
      <c r="I7" s="1" t="str">
        <f>'Region - Nashik Data'!H6</f>
        <v>KHUPTI</v>
      </c>
      <c r="J7" s="1" t="str">
        <f>'Region - Nashik Data'!I6</f>
        <v>Existing 0.75 LL ESR -12</v>
      </c>
      <c r="K7" s="1">
        <f>IF(J7='Region - Nashik Data'!I6,1,0)</f>
        <v>1</v>
      </c>
      <c r="L7" s="1">
        <f>IF(OR('Region - Nashik Data'!J6="Connected",'Region - Nashik Data'!J6="Not"),1,0)</f>
        <v>1</v>
      </c>
      <c r="M7" s="1">
        <f>IF(OR('Region - Nashik Data'!K6="Connected",'Region - Nashik Data'!K6="Not"),1,0)</f>
        <v>1</v>
      </c>
      <c r="N7" s="1">
        <f>IF(OR('Region - Nashik Data'!L6="Connected",'Region - Nashik Data'!L6="Not"),1,0)</f>
        <v>1</v>
      </c>
      <c r="O7" s="1">
        <f>IF('Region - Nashik Data'!J6="Connected", 1, 0)</f>
        <v>1</v>
      </c>
      <c r="P7" s="1">
        <f>IF('Region - Nashik Data'!J6="Not",1,0)</f>
        <v>0</v>
      </c>
      <c r="Q7" s="1">
        <f>IF('Region - Nashik Data'!K6 = "Connected",1,0)</f>
        <v>0</v>
      </c>
      <c r="R7" s="1">
        <f>IF('Region - Nashik Data'!K6 = "Not",1,0)</f>
        <v>1</v>
      </c>
      <c r="S7" s="1">
        <f>IF('Region - Nashik Data'!L6="Connected",1,0)</f>
        <v>1</v>
      </c>
      <c r="T7" s="1">
        <f>IF('Region - Nashik Data'!L6="Not",1,0)</f>
        <v>0</v>
      </c>
      <c r="U7" s="1">
        <f>IF('Region - Nashik Data'!M6="Online",1,0)</f>
        <v>0</v>
      </c>
      <c r="V7" s="1">
        <f>IF('Region - Nashik Data'!M6="Offline",1,0)</f>
        <v>1</v>
      </c>
      <c r="W7" s="1">
        <f>IF('Region - Nashik Data'!N6="Online",1,0)</f>
        <v>0</v>
      </c>
      <c r="X7" s="1">
        <f>IF('Region - Nashik Data'!N6="Offline",1,0)</f>
        <v>0</v>
      </c>
      <c r="Y7" s="1">
        <f>IF('Region - Nashik Data'!O6="Online",1,0)</f>
        <v>1</v>
      </c>
      <c r="Z7" s="1">
        <f>IF('Region - Nashik Data'!O6="Offline",1,0)</f>
        <v>0</v>
      </c>
      <c r="AA7" s="1">
        <f>IF('Region - Nashik Data'!P6="Fully Completed",1,0)</f>
        <v>0</v>
      </c>
      <c r="AB7" s="1">
        <f>IF('Region - Nashik Data'!P6="In Progress",1,0)</f>
        <v>1</v>
      </c>
      <c r="AC7" s="1">
        <f>IF('Region - Nashik Data'!P6="N/A",1,0)</f>
        <v>0</v>
      </c>
      <c r="AD7" s="13">
        <f>IF('Region - Nashik Data'!Q6=1,1,0)</f>
        <v>0</v>
      </c>
      <c r="AE7" s="13">
        <f>IF('Region - Nashik Data'!R6=1,1,0)</f>
        <v>0</v>
      </c>
      <c r="AF7" s="13">
        <f>IF('Region - Nashik Data'!S6=1,1,0)</f>
        <v>0</v>
      </c>
      <c r="AG7" s="13">
        <f>IF('Region - Nashik Data'!T6=1,1,0)</f>
        <v>0</v>
      </c>
      <c r="AH7" s="13">
        <f>IF('Region - Nashik Data'!U6=1,1,0)</f>
        <v>0</v>
      </c>
      <c r="AI7" s="13">
        <f>IF('Region - Nashik Data'!V6=1,1,0)</f>
        <v>0</v>
      </c>
    </row>
    <row r="8" spans="2:35" ht="16" x14ac:dyDescent="0.4">
      <c r="B8" s="1">
        <f>'Region - Nashik Data'!A7</f>
        <v>6</v>
      </c>
      <c r="C8" s="1" t="str">
        <f>'Region - Nashik Data'!B7</f>
        <v>Jalgaon</v>
      </c>
      <c r="D8" s="1" t="str">
        <f>'Region - Nashik Data'!C7</f>
        <v>Jalgaon</v>
      </c>
      <c r="E8" s="1" t="str">
        <f>'Region - Nashik Data'!D7</f>
        <v>Erandol</v>
      </c>
      <c r="F8" s="1" t="str">
        <f>'Region - Nashik Data'!E7</f>
        <v>Jamner</v>
      </c>
      <c r="G8" s="1" t="str">
        <f>'Region - Nashik Data'!F7</f>
        <v>20025401</v>
      </c>
      <c r="H8" s="1" t="str">
        <f>'Region - Nashik Data'!G7</f>
        <v>Pahur Peth&amp; Pahur Kasbe 2 Villages WSS Tal Jamner</v>
      </c>
      <c r="I8" s="1" t="str">
        <f>'Region - Nashik Data'!H7</f>
        <v>Pahur Peth</v>
      </c>
      <c r="J8" s="1" t="str">
        <f>'Region - Nashik Data'!I7</f>
        <v>Existing 1.65 LL ESR</v>
      </c>
      <c r="K8" s="1">
        <f>IF(J8='Region - Nashik Data'!I7,1,0)</f>
        <v>1</v>
      </c>
      <c r="L8" s="1">
        <f>IF(OR('Region - Nashik Data'!J7="Connected",'Region - Nashik Data'!J7="Not"),1,0)</f>
        <v>1</v>
      </c>
      <c r="M8" s="1">
        <f>IF(OR('Region - Nashik Data'!K7="Connected",'Region - Nashik Data'!K7="Not"),1,0)</f>
        <v>1</v>
      </c>
      <c r="N8" s="1">
        <f>IF(OR('Region - Nashik Data'!L7="Connected",'Region - Nashik Data'!L7="Not"),1,0)</f>
        <v>1</v>
      </c>
      <c r="O8" s="1">
        <f>IF('Region - Nashik Data'!J7="Connected", 1, 0)</f>
        <v>0</v>
      </c>
      <c r="P8" s="1">
        <f>IF('Region - Nashik Data'!J7="Not",1,0)</f>
        <v>1</v>
      </c>
      <c r="Q8" s="1">
        <f>IF('Region - Nashik Data'!K7 = "Connected",1,0)</f>
        <v>0</v>
      </c>
      <c r="R8" s="1">
        <f>IF('Region - Nashik Data'!K7 = "Not",1,0)</f>
        <v>1</v>
      </c>
      <c r="S8" s="1">
        <f>IF('Region - Nashik Data'!L7="Connected",1,0)</f>
        <v>1</v>
      </c>
      <c r="T8" s="1">
        <f>IF('Region - Nashik Data'!L7="Not",1,0)</f>
        <v>0</v>
      </c>
      <c r="U8" s="1">
        <f>IF('Region - Nashik Data'!M7="Online",1,0)</f>
        <v>0</v>
      </c>
      <c r="V8" s="1">
        <f>IF('Region - Nashik Data'!M7="Offline",1,0)</f>
        <v>0</v>
      </c>
      <c r="W8" s="1">
        <f>IF('Region - Nashik Data'!N7="Online",1,0)</f>
        <v>0</v>
      </c>
      <c r="X8" s="1">
        <f>IF('Region - Nashik Data'!N7="Offline",1,0)</f>
        <v>0</v>
      </c>
      <c r="Y8" s="1">
        <f>IF('Region - Nashik Data'!O7="Online",1,0)</f>
        <v>1</v>
      </c>
      <c r="Z8" s="1">
        <f>IF('Region - Nashik Data'!O7="Offline",1,0)</f>
        <v>0</v>
      </c>
      <c r="AA8" s="1">
        <f>IF('Region - Nashik Data'!P7="Fully Completed",1,0)</f>
        <v>0</v>
      </c>
      <c r="AB8" s="1">
        <f>IF('Region - Nashik Data'!P7="In Progress",1,0)</f>
        <v>1</v>
      </c>
      <c r="AC8" s="1">
        <f>IF('Region - Nashik Data'!P7="N/A",1,0)</f>
        <v>0</v>
      </c>
      <c r="AD8" s="13">
        <f>IF('Region - Nashik Data'!Q7=1,1,0)</f>
        <v>0</v>
      </c>
      <c r="AE8" s="13">
        <f>IF('Region - Nashik Data'!R7=1,1,0)</f>
        <v>0</v>
      </c>
      <c r="AF8" s="13">
        <f>IF('Region - Nashik Data'!S7=1,1,0)</f>
        <v>0</v>
      </c>
      <c r="AG8" s="13">
        <f>IF('Region - Nashik Data'!T7=1,1,0)</f>
        <v>0</v>
      </c>
      <c r="AH8" s="13">
        <f>IF('Region - Nashik Data'!U7=1,1,0)</f>
        <v>0</v>
      </c>
      <c r="AI8" s="13">
        <f>IF('Region - Nashik Data'!V7=1,1,0)</f>
        <v>0</v>
      </c>
    </row>
    <row r="9" spans="2:35" ht="16" x14ac:dyDescent="0.4">
      <c r="B9" s="1">
        <f>'Region - Nashik Data'!A8</f>
        <v>7</v>
      </c>
      <c r="C9" s="1" t="str">
        <f>'Region - Nashik Data'!B8</f>
        <v>Jalgaon</v>
      </c>
      <c r="D9" s="1" t="str">
        <f>'Region - Nashik Data'!C8</f>
        <v>Jalgaon</v>
      </c>
      <c r="E9" s="1" t="str">
        <f>'Region - Nashik Data'!D8</f>
        <v>Chopda</v>
      </c>
      <c r="F9" s="1" t="str">
        <f>'Region - Nashik Data'!E8</f>
        <v>Chopda</v>
      </c>
      <c r="G9" s="1" t="str">
        <f>'Region - Nashik Data'!F8</f>
        <v>20053731</v>
      </c>
      <c r="H9" s="1" t="str">
        <f>'Region - Nashik Data'!G8</f>
        <v>Lasur and 9 villages RRWSS. Ta. Chopda</v>
      </c>
      <c r="I9" s="1" t="str">
        <f>'Region - Nashik Data'!H8</f>
        <v>Hatede Kh</v>
      </c>
      <c r="J9" s="1" t="str">
        <f>'Region - Nashik Data'!I8</f>
        <v>Existing 0.25 LL ESR</v>
      </c>
      <c r="K9" s="1">
        <f>IF(J9='Region - Nashik Data'!I8,1,0)</f>
        <v>1</v>
      </c>
      <c r="L9" s="1">
        <f>IF(OR('Region - Nashik Data'!J8="Connected",'Region - Nashik Data'!J8="Not"),1,0)</f>
        <v>1</v>
      </c>
      <c r="M9" s="1">
        <f>IF(OR('Region - Nashik Data'!K8="Connected",'Region - Nashik Data'!K8="Not"),1,0)</f>
        <v>1</v>
      </c>
      <c r="N9" s="1">
        <f>IF(OR('Region - Nashik Data'!L8="Connected",'Region - Nashik Data'!L8="Not"),1,0)</f>
        <v>1</v>
      </c>
      <c r="O9" s="1">
        <f>IF('Region - Nashik Data'!J8="Connected", 1, 0)</f>
        <v>1</v>
      </c>
      <c r="P9" s="1">
        <f>IF('Region - Nashik Data'!J8="Not",1,0)</f>
        <v>0</v>
      </c>
      <c r="Q9" s="1">
        <f>IF('Region - Nashik Data'!K8 = "Connected",1,0)</f>
        <v>1</v>
      </c>
      <c r="R9" s="1">
        <f>IF('Region - Nashik Data'!K8 = "Not",1,0)</f>
        <v>0</v>
      </c>
      <c r="S9" s="1">
        <f>IF('Region - Nashik Data'!L8="Connected",1,0)</f>
        <v>1</v>
      </c>
      <c r="T9" s="1">
        <f>IF('Region - Nashik Data'!L8="Not",1,0)</f>
        <v>0</v>
      </c>
      <c r="U9" s="1">
        <f>IF('Region - Nashik Data'!M8="Online",1,0)</f>
        <v>1</v>
      </c>
      <c r="V9" s="1">
        <f>IF('Region - Nashik Data'!M8="Offline",1,0)</f>
        <v>0</v>
      </c>
      <c r="W9" s="1">
        <f>IF('Region - Nashik Data'!N8="Online",1,0)</f>
        <v>1</v>
      </c>
      <c r="X9" s="1">
        <f>IF('Region - Nashik Data'!N8="Offline",1,0)</f>
        <v>0</v>
      </c>
      <c r="Y9" s="1">
        <f>IF('Region - Nashik Data'!O8="Online",1,0)</f>
        <v>1</v>
      </c>
      <c r="Z9" s="1">
        <f>IF('Region - Nashik Data'!O8="Offline",1,0)</f>
        <v>0</v>
      </c>
      <c r="AA9" s="1">
        <f>IF('Region - Nashik Data'!P8="Fully Completed",1,0)</f>
        <v>1</v>
      </c>
      <c r="AB9" s="1">
        <f>IF('Region - Nashik Data'!P8="In Progress",1,0)</f>
        <v>0</v>
      </c>
      <c r="AC9" s="1">
        <f>IF('Region - Nashik Data'!P8="N/A",1,0)</f>
        <v>0</v>
      </c>
      <c r="AD9" s="13">
        <f>IF('Region - Nashik Data'!Q8=1,1,0)</f>
        <v>0</v>
      </c>
      <c r="AE9" s="13">
        <f>IF('Region - Nashik Data'!R8=1,1,0)</f>
        <v>0</v>
      </c>
      <c r="AF9" s="13">
        <f>IF('Region - Nashik Data'!S8=1,1,0)</f>
        <v>0</v>
      </c>
      <c r="AG9" s="13">
        <f>IF('Region - Nashik Data'!T8=1,1,0)</f>
        <v>0</v>
      </c>
      <c r="AH9" s="13">
        <f>IF('Region - Nashik Data'!U8=1,1,0)</f>
        <v>0</v>
      </c>
      <c r="AI9" s="13">
        <f>IF('Region - Nashik Data'!V8=1,1,0)</f>
        <v>0</v>
      </c>
    </row>
    <row r="10" spans="2:35" ht="16" x14ac:dyDescent="0.4">
      <c r="B10" s="1">
        <f>'Region - Nashik Data'!A9</f>
        <v>8</v>
      </c>
      <c r="C10" s="1" t="str">
        <f>'Region - Nashik Data'!B9</f>
        <v>Ahmednagar</v>
      </c>
      <c r="D10" s="1" t="str">
        <f>'Region - Nashik Data'!C9</f>
        <v>Ahmednagar</v>
      </c>
      <c r="E10" s="1" t="str">
        <f>'Region - Nashik Data'!D9</f>
        <v>Ahmednagar</v>
      </c>
      <c r="F10" s="1" t="str">
        <f>'Region - Nashik Data'!E9</f>
        <v>Nagar</v>
      </c>
      <c r="G10" s="1" t="str">
        <f>'Region - Nashik Data'!F9</f>
        <v>20046296</v>
      </c>
      <c r="H10" s="1" t="str">
        <f>'Region - Nashik Data'!G9</f>
        <v>Burhannagar &amp; 45 Villages Retro RRWSS</v>
      </c>
      <c r="I10" s="1" t="str">
        <f>'Region - Nashik Data'!H9</f>
        <v>Shendi</v>
      </c>
      <c r="J10" s="1" t="str">
        <f>'Region - Nashik Data'!I9</f>
        <v>Existing 1.3 LL ESR</v>
      </c>
      <c r="K10" s="1">
        <f>IF(J10='Region - Nashik Data'!I9,1,0)</f>
        <v>1</v>
      </c>
      <c r="L10" s="1">
        <f>IF(OR('Region - Nashik Data'!J9="Connected",'Region - Nashik Data'!J9="Not"),1,0)</f>
        <v>1</v>
      </c>
      <c r="M10" s="1">
        <f>IF(OR('Region - Nashik Data'!K9="Connected",'Region - Nashik Data'!K9="Not"),1,0)</f>
        <v>1</v>
      </c>
      <c r="N10" s="1">
        <f>IF(OR('Region - Nashik Data'!L9="Connected",'Region - Nashik Data'!L9="Not"),1,0)</f>
        <v>1</v>
      </c>
      <c r="O10" s="1">
        <f>IF('Region - Nashik Data'!J9="Connected", 1, 0)</f>
        <v>1</v>
      </c>
      <c r="P10" s="1">
        <f>IF('Region - Nashik Data'!J9="Not",1,0)</f>
        <v>0</v>
      </c>
      <c r="Q10" s="1">
        <f>IF('Region - Nashik Data'!K9 = "Connected",1,0)</f>
        <v>0</v>
      </c>
      <c r="R10" s="1">
        <f>IF('Region - Nashik Data'!K9 = "Not",1,0)</f>
        <v>1</v>
      </c>
      <c r="S10" s="1">
        <f>IF('Region - Nashik Data'!L9="Connected",1,0)</f>
        <v>1</v>
      </c>
      <c r="T10" s="1">
        <f>IF('Region - Nashik Data'!L9="Not",1,0)</f>
        <v>0</v>
      </c>
      <c r="U10" s="1">
        <f>IF('Region - Nashik Data'!M9="Online",1,0)</f>
        <v>1</v>
      </c>
      <c r="V10" s="1">
        <f>IF('Region - Nashik Data'!M9="Offline",1,0)</f>
        <v>0</v>
      </c>
      <c r="W10" s="1">
        <f>IF('Region - Nashik Data'!N9="Online",1,0)</f>
        <v>0</v>
      </c>
      <c r="X10" s="1">
        <f>IF('Region - Nashik Data'!N9="Offline",1,0)</f>
        <v>0</v>
      </c>
      <c r="Y10" s="1">
        <f>IF('Region - Nashik Data'!O9="Online",1,0)</f>
        <v>1</v>
      </c>
      <c r="Z10" s="1">
        <f>IF('Region - Nashik Data'!O9="Offline",1,0)</f>
        <v>0</v>
      </c>
      <c r="AA10" s="1">
        <f>IF('Region - Nashik Data'!P9="Fully Completed",1,0)</f>
        <v>0</v>
      </c>
      <c r="AB10" s="1">
        <f>IF('Region - Nashik Data'!P9="In Progress",1,0)</f>
        <v>1</v>
      </c>
      <c r="AC10" s="1">
        <f>IF('Region - Nashik Data'!P9="N/A",1,0)</f>
        <v>0</v>
      </c>
      <c r="AD10" s="13">
        <f>IF('Region - Nashik Data'!Q9=1,1,0)</f>
        <v>0</v>
      </c>
      <c r="AE10" s="13">
        <f>IF('Region - Nashik Data'!R9=1,1,0)</f>
        <v>0</v>
      </c>
      <c r="AF10" s="13">
        <f>IF('Region - Nashik Data'!S9=1,1,0)</f>
        <v>0</v>
      </c>
      <c r="AG10" s="13">
        <f>IF('Region - Nashik Data'!T9=1,1,0)</f>
        <v>0</v>
      </c>
      <c r="AH10" s="13">
        <f>IF('Region - Nashik Data'!U9=1,1,0)</f>
        <v>0</v>
      </c>
      <c r="AI10" s="13">
        <f>IF('Region - Nashik Data'!V9=1,1,0)</f>
        <v>0</v>
      </c>
    </row>
    <row r="11" spans="2:35" ht="16" x14ac:dyDescent="0.4">
      <c r="B11" s="1">
        <f>'Region - Nashik Data'!A10</f>
        <v>9</v>
      </c>
      <c r="C11" s="1" t="str">
        <f>'Region - Nashik Data'!B10</f>
        <v>Nashik</v>
      </c>
      <c r="D11" s="1" t="str">
        <f>'Region - Nashik Data'!C10</f>
        <v>W M Nashik</v>
      </c>
      <c r="E11" s="1" t="str">
        <f>'Region - Nashik Data'!D10</f>
        <v>Malegaon</v>
      </c>
      <c r="F11" s="1" t="str">
        <f>'Region - Nashik Data'!E10</f>
        <v>Chandwad</v>
      </c>
      <c r="G11" s="1" t="str">
        <f>'Region - Nashik Data'!F10</f>
        <v>20086730</v>
      </c>
      <c r="H11" s="1" t="str">
        <f>'Region - Nashik Data'!G10</f>
        <v>Retro.Chandwad and WSS 44 villages. Ta. Chandwad</v>
      </c>
      <c r="I11" s="1" t="str">
        <f>'Region - Nashik Data'!H10</f>
        <v>Redgaon Kh</v>
      </c>
      <c r="J11" s="1" t="str">
        <f>'Region - Nashik Data'!I10</f>
        <v>Existing 0.75 LL ESR</v>
      </c>
      <c r="K11" s="1">
        <f>IF(J11='Region - Nashik Data'!I10,1,0)</f>
        <v>1</v>
      </c>
      <c r="L11" s="1">
        <f>IF(OR('Region - Nashik Data'!J10="Connected",'Region - Nashik Data'!J10="Not"),1,0)</f>
        <v>1</v>
      </c>
      <c r="M11" s="1">
        <f>IF(OR('Region - Nashik Data'!K10="Connected",'Region - Nashik Data'!K10="Not"),1,0)</f>
        <v>1</v>
      </c>
      <c r="N11" s="1">
        <f>IF(OR('Region - Nashik Data'!L10="Connected",'Region - Nashik Data'!L10="Not"),1,0)</f>
        <v>1</v>
      </c>
      <c r="O11" s="1">
        <f>IF('Region - Nashik Data'!J10="Connected", 1, 0)</f>
        <v>1</v>
      </c>
      <c r="P11" s="1">
        <f>IF('Region - Nashik Data'!J10="Not",1,0)</f>
        <v>0</v>
      </c>
      <c r="Q11" s="1">
        <f>IF('Region - Nashik Data'!K10 = "Connected",1,0)</f>
        <v>1</v>
      </c>
      <c r="R11" s="1">
        <f>IF('Region - Nashik Data'!K10 = "Not",1,0)</f>
        <v>0</v>
      </c>
      <c r="S11" s="1">
        <f>IF('Region - Nashik Data'!L10="Connected",1,0)</f>
        <v>0</v>
      </c>
      <c r="T11" s="1">
        <f>IF('Region - Nashik Data'!L10="Not",1,0)</f>
        <v>1</v>
      </c>
      <c r="U11" s="1">
        <f>IF('Region - Nashik Data'!M10="Online",1,0)</f>
        <v>1</v>
      </c>
      <c r="V11" s="1">
        <f>IF('Region - Nashik Data'!M10="Offline",1,0)</f>
        <v>0</v>
      </c>
      <c r="W11" s="1">
        <f>IF('Region - Nashik Data'!N10="Online",1,0)</f>
        <v>0</v>
      </c>
      <c r="X11" s="1">
        <f>IF('Region - Nashik Data'!N10="Offline",1,0)</f>
        <v>1</v>
      </c>
      <c r="Y11" s="1">
        <f>IF('Region - Nashik Data'!O10="Online",1,0)</f>
        <v>0</v>
      </c>
      <c r="Z11" s="1">
        <f>IF('Region - Nashik Data'!O10="Offline",1,0)</f>
        <v>0</v>
      </c>
      <c r="AA11" s="1">
        <f>IF('Region - Nashik Data'!P10="Fully Completed",1,0)</f>
        <v>0</v>
      </c>
      <c r="AB11" s="1">
        <f>IF('Region - Nashik Data'!P10="In Progress",1,0)</f>
        <v>1</v>
      </c>
      <c r="AC11" s="1">
        <f>IF('Region - Nashik Data'!P10="N/A",1,0)</f>
        <v>0</v>
      </c>
      <c r="AD11" s="13">
        <f>IF('Region - Nashik Data'!Q10=1,1,0)</f>
        <v>0</v>
      </c>
      <c r="AE11" s="13">
        <f>IF('Region - Nashik Data'!R10=1,1,0)</f>
        <v>0</v>
      </c>
      <c r="AF11" s="13">
        <f>IF('Region - Nashik Data'!S10=1,1,0)</f>
        <v>0</v>
      </c>
      <c r="AG11" s="13">
        <f>IF('Region - Nashik Data'!T10=1,1,0)</f>
        <v>1</v>
      </c>
      <c r="AH11" s="13">
        <f>IF('Region - Nashik Data'!U10=1,1,0)</f>
        <v>0</v>
      </c>
      <c r="AI11" s="13">
        <f>IF('Region - Nashik Data'!V10=1,1,0)</f>
        <v>0</v>
      </c>
    </row>
    <row r="12" spans="2:35" ht="16" x14ac:dyDescent="0.4">
      <c r="B12" s="1">
        <f>'Region - Nashik Data'!A11</f>
        <v>10</v>
      </c>
      <c r="C12" s="1" t="str">
        <f>'Region - Nashik Data'!B11</f>
        <v>Nashik</v>
      </c>
      <c r="D12" s="1" t="str">
        <f>'Region - Nashik Data'!C11</f>
        <v>Nashik</v>
      </c>
      <c r="E12" s="1" t="str">
        <f>'Region - Nashik Data'!D11</f>
        <v>Manmad</v>
      </c>
      <c r="F12" s="1" t="str">
        <f>'Region - Nashik Data'!E11</f>
        <v>Yeola</v>
      </c>
      <c r="G12" s="1" t="str">
        <f>'Region - Nashik Data'!F11</f>
        <v>20030798</v>
      </c>
      <c r="H12" s="1" t="str">
        <f>'Region - Nashik Data'!G11</f>
        <v>Retrofitting To Yeola 38 Villages</v>
      </c>
      <c r="I12" s="1" t="str">
        <f>'Region - Nashik Data'!H11</f>
        <v>Suregaon Rasta</v>
      </c>
      <c r="J12" s="1" t="str">
        <f>'Region - Nashik Data'!I11</f>
        <v>Existing 1.00 LL ESR</v>
      </c>
      <c r="K12" s="1">
        <f>IF(J12='Region - Nashik Data'!I11,1,0)</f>
        <v>1</v>
      </c>
      <c r="L12" s="1">
        <f>IF(OR('Region - Nashik Data'!J11="Connected",'Region - Nashik Data'!J11="Not"),1,0)</f>
        <v>1</v>
      </c>
      <c r="M12" s="1">
        <f>IF(OR('Region - Nashik Data'!K11="Connected",'Region - Nashik Data'!K11="Not"),1,0)</f>
        <v>1</v>
      </c>
      <c r="N12" s="1">
        <f>IF(OR('Region - Nashik Data'!L11="Connected",'Region - Nashik Data'!L11="Not"),1,0)</f>
        <v>1</v>
      </c>
      <c r="O12" s="1">
        <f>IF('Region - Nashik Data'!J11="Connected", 1, 0)</f>
        <v>1</v>
      </c>
      <c r="P12" s="1">
        <f>IF('Region - Nashik Data'!J11="Not",1,0)</f>
        <v>0</v>
      </c>
      <c r="Q12" s="1">
        <f>IF('Region - Nashik Data'!K11 = "Connected",1,0)</f>
        <v>1</v>
      </c>
      <c r="R12" s="1">
        <f>IF('Region - Nashik Data'!K11 = "Not",1,0)</f>
        <v>0</v>
      </c>
      <c r="S12" s="1">
        <f>IF('Region - Nashik Data'!L11="Connected",1,0)</f>
        <v>0</v>
      </c>
      <c r="T12" s="1">
        <f>IF('Region - Nashik Data'!L11="Not",1,0)</f>
        <v>1</v>
      </c>
      <c r="U12" s="1">
        <f>IF('Region - Nashik Data'!M11="Online",1,0)</f>
        <v>1</v>
      </c>
      <c r="V12" s="1">
        <f>IF('Region - Nashik Data'!M11="Offline",1,0)</f>
        <v>0</v>
      </c>
      <c r="W12" s="1">
        <f>IF('Region - Nashik Data'!N11="Online",1,0)</f>
        <v>0</v>
      </c>
      <c r="X12" s="1">
        <f>IF('Region - Nashik Data'!N11="Offline",1,0)</f>
        <v>1</v>
      </c>
      <c r="Y12" s="1">
        <f>IF('Region - Nashik Data'!O11="Online",1,0)</f>
        <v>0</v>
      </c>
      <c r="Z12" s="1">
        <f>IF('Region - Nashik Data'!O11="Offline",1,0)</f>
        <v>0</v>
      </c>
      <c r="AA12" s="1">
        <f>IF('Region - Nashik Data'!P11="Fully Completed",1,0)</f>
        <v>0</v>
      </c>
      <c r="AB12" s="1">
        <f>IF('Region - Nashik Data'!P11="In Progress",1,0)</f>
        <v>1</v>
      </c>
      <c r="AC12" s="1">
        <f>IF('Region - Nashik Data'!P11="N/A",1,0)</f>
        <v>0</v>
      </c>
      <c r="AD12" s="13">
        <f>IF('Region - Nashik Data'!Q11=1,1,0)</f>
        <v>0</v>
      </c>
      <c r="AE12" s="13">
        <f>IF('Region - Nashik Data'!R11=1,1,0)</f>
        <v>0</v>
      </c>
      <c r="AF12" s="13">
        <f>IF('Region - Nashik Data'!S11=1,1,0)</f>
        <v>0</v>
      </c>
      <c r="AG12" s="13">
        <f>IF('Region - Nashik Data'!T11=1,1,0)</f>
        <v>1</v>
      </c>
      <c r="AH12" s="13">
        <f>IF('Region - Nashik Data'!U11=1,1,0)</f>
        <v>0</v>
      </c>
      <c r="AI12" s="13">
        <f>IF('Region - Nashik Data'!V11=1,1,0)</f>
        <v>0</v>
      </c>
    </row>
    <row r="13" spans="2:35" ht="16" x14ac:dyDescent="0.4">
      <c r="B13" s="1">
        <f>'Region - Nashik Data'!A12</f>
        <v>11</v>
      </c>
      <c r="C13" s="1" t="str">
        <f>'Region - Nashik Data'!B12</f>
        <v>Nashik</v>
      </c>
      <c r="D13" s="1" t="str">
        <f>'Region - Nashik Data'!C12</f>
        <v>Nashik</v>
      </c>
      <c r="E13" s="1" t="str">
        <f>'Region - Nashik Data'!D12</f>
        <v>Malegaon</v>
      </c>
      <c r="F13" s="1" t="str">
        <f>'Region - Nashik Data'!E12</f>
        <v>Nandgaon</v>
      </c>
      <c r="G13" s="1" t="str">
        <f>'Region - Nashik Data'!F12</f>
        <v>20037448</v>
      </c>
      <c r="H13" s="1" t="str">
        <f>'Region - Nashik Data'!G12</f>
        <v>78 villages in Nandgaon, Malegaon and Deola talukas</v>
      </c>
      <c r="I13" s="1" t="str">
        <f>'Region - Nashik Data'!H12</f>
        <v>Saundane</v>
      </c>
      <c r="J13" s="1" t="str">
        <f>'Region - Nashik Data'!I12</f>
        <v>Existing 0.50 LL ESR</v>
      </c>
      <c r="K13" s="1">
        <f>IF(J13='Region - Nashik Data'!I12,1,0)</f>
        <v>1</v>
      </c>
      <c r="L13" s="1">
        <f>IF(OR('Region - Nashik Data'!J12="Connected",'Region - Nashik Data'!J12="Not"),1,0)</f>
        <v>1</v>
      </c>
      <c r="M13" s="1">
        <f>IF(OR('Region - Nashik Data'!K12="Connected",'Region - Nashik Data'!K12="Not"),1,0)</f>
        <v>1</v>
      </c>
      <c r="N13" s="1">
        <f>IF(OR('Region - Nashik Data'!L12="Connected",'Region - Nashik Data'!L12="Not"),1,0)</f>
        <v>1</v>
      </c>
      <c r="O13" s="1">
        <f>IF('Region - Nashik Data'!J12="Connected", 1, 0)</f>
        <v>1</v>
      </c>
      <c r="P13" s="1">
        <f>IF('Region - Nashik Data'!J12="Not",1,0)</f>
        <v>0</v>
      </c>
      <c r="Q13" s="1">
        <f>IF('Region - Nashik Data'!K12 = "Connected",1,0)</f>
        <v>1</v>
      </c>
      <c r="R13" s="1">
        <f>IF('Region - Nashik Data'!K12 = "Not",1,0)</f>
        <v>0</v>
      </c>
      <c r="S13" s="1">
        <f>IF('Region - Nashik Data'!L12="Connected",1,0)</f>
        <v>1</v>
      </c>
      <c r="T13" s="1">
        <f>IF('Region - Nashik Data'!L12="Not",1,0)</f>
        <v>0</v>
      </c>
      <c r="U13" s="1">
        <f>IF('Region - Nashik Data'!M12="Online",1,0)</f>
        <v>0</v>
      </c>
      <c r="V13" s="1">
        <f>IF('Region - Nashik Data'!M12="Offline",1,0)</f>
        <v>1</v>
      </c>
      <c r="W13" s="1">
        <f>IF('Region - Nashik Data'!N12="Online",1,0)</f>
        <v>0</v>
      </c>
      <c r="X13" s="1">
        <f>IF('Region - Nashik Data'!N12="Offline",1,0)</f>
        <v>1</v>
      </c>
      <c r="Y13" s="1">
        <f>IF('Region - Nashik Data'!O12="Online",1,0)</f>
        <v>1</v>
      </c>
      <c r="Z13" s="1">
        <f>IF('Region - Nashik Data'!O12="Offline",1,0)</f>
        <v>0</v>
      </c>
      <c r="AA13" s="1">
        <f>IF('Region - Nashik Data'!P12="Fully Completed",1,0)</f>
        <v>1</v>
      </c>
      <c r="AB13" s="1">
        <f>IF('Region - Nashik Data'!P12="In Progress",1,0)</f>
        <v>0</v>
      </c>
      <c r="AC13" s="1">
        <f>IF('Region - Nashik Data'!P12="N/A",1,0)</f>
        <v>0</v>
      </c>
      <c r="AD13" s="13">
        <f>IF('Region - Nashik Data'!Q12=1,1,0)</f>
        <v>0</v>
      </c>
      <c r="AE13" s="13">
        <f>IF('Region - Nashik Data'!R12=1,1,0)</f>
        <v>0</v>
      </c>
      <c r="AF13" s="13">
        <f>IF('Region - Nashik Data'!S12=1,1,0)</f>
        <v>0</v>
      </c>
      <c r="AG13" s="13">
        <f>IF('Region - Nashik Data'!T12=1,1,0)</f>
        <v>1</v>
      </c>
      <c r="AH13" s="13">
        <f>IF('Region - Nashik Data'!U12=1,1,0)</f>
        <v>0</v>
      </c>
      <c r="AI13" s="13">
        <f>IF('Region - Nashik Data'!V12=1,1,0)</f>
        <v>0</v>
      </c>
    </row>
    <row r="14" spans="2:35" ht="16" x14ac:dyDescent="0.4">
      <c r="B14" s="1">
        <f>'Region - Nashik Data'!A13</f>
        <v>12</v>
      </c>
      <c r="C14" s="1" t="str">
        <f>'Region - Nashik Data'!B13</f>
        <v>Nashik</v>
      </c>
      <c r="D14" s="1" t="str">
        <f>'Region - Nashik Data'!C13</f>
        <v>Nashik</v>
      </c>
      <c r="E14" s="1" t="str">
        <f>'Region - Nashik Data'!D13</f>
        <v>Manmad</v>
      </c>
      <c r="F14" s="1" t="str">
        <f>'Region - Nashik Data'!E13</f>
        <v>Yeola</v>
      </c>
      <c r="G14" s="1" t="str">
        <f>'Region - Nashik Data'!F13</f>
        <v>20030798</v>
      </c>
      <c r="H14" s="1" t="str">
        <f>'Region - Nashik Data'!G13</f>
        <v>Retrofitting To Yeola 38 Villages</v>
      </c>
      <c r="I14" s="1" t="str">
        <f>'Region - Nashik Data'!H13</f>
        <v>Kusur</v>
      </c>
      <c r="J14" s="1" t="str">
        <f>'Region - Nashik Data'!I13</f>
        <v>Existing 1.00 LL ESR</v>
      </c>
      <c r="K14" s="1">
        <f>IF(J14='Region - Nashik Data'!I13,1,0)</f>
        <v>1</v>
      </c>
      <c r="L14" s="1">
        <f>IF(OR('Region - Nashik Data'!J13="Connected",'Region - Nashik Data'!J13="Not"),1,0)</f>
        <v>1</v>
      </c>
      <c r="M14" s="1">
        <f>IF(OR('Region - Nashik Data'!K13="Connected",'Region - Nashik Data'!K13="Not"),1,0)</f>
        <v>1</v>
      </c>
      <c r="N14" s="1">
        <f>IF(OR('Region - Nashik Data'!L13="Connected",'Region - Nashik Data'!L13="Not"),1,0)</f>
        <v>1</v>
      </c>
      <c r="O14" s="1">
        <f>IF('Region - Nashik Data'!J13="Connected", 1, 0)</f>
        <v>1</v>
      </c>
      <c r="P14" s="1">
        <f>IF('Region - Nashik Data'!J13="Not",1,0)</f>
        <v>0</v>
      </c>
      <c r="Q14" s="1">
        <f>IF('Region - Nashik Data'!K13 = "Connected",1,0)</f>
        <v>0</v>
      </c>
      <c r="R14" s="1">
        <f>IF('Region - Nashik Data'!K13 = "Not",1,0)</f>
        <v>1</v>
      </c>
      <c r="S14" s="1">
        <f>IF('Region - Nashik Data'!L13="Connected",1,0)</f>
        <v>0</v>
      </c>
      <c r="T14" s="1">
        <f>IF('Region - Nashik Data'!L13="Not",1,0)</f>
        <v>1</v>
      </c>
      <c r="U14" s="1">
        <f>IF('Region - Nashik Data'!M13="Online",1,0)</f>
        <v>1</v>
      </c>
      <c r="V14" s="1">
        <f>IF('Region - Nashik Data'!M13="Offline",1,0)</f>
        <v>0</v>
      </c>
      <c r="W14" s="1">
        <f>IF('Region - Nashik Data'!N13="Online",1,0)</f>
        <v>0</v>
      </c>
      <c r="X14" s="1">
        <f>IF('Region - Nashik Data'!N13="Offline",1,0)</f>
        <v>0</v>
      </c>
      <c r="Y14" s="1">
        <f>IF('Region - Nashik Data'!O13="Online",1,0)</f>
        <v>0</v>
      </c>
      <c r="Z14" s="1">
        <f>IF('Region - Nashik Data'!O13="Offline",1,0)</f>
        <v>0</v>
      </c>
      <c r="AA14" s="1">
        <f>IF('Region - Nashik Data'!P13="Fully Completed",1,0)</f>
        <v>0</v>
      </c>
      <c r="AB14" s="1">
        <f>IF('Region - Nashik Data'!P13="In Progress",1,0)</f>
        <v>1</v>
      </c>
      <c r="AC14" s="1">
        <f>IF('Region - Nashik Data'!P13="N/A",1,0)</f>
        <v>0</v>
      </c>
      <c r="AD14" s="13">
        <f>IF('Region - Nashik Data'!Q13=1,1,0)</f>
        <v>0</v>
      </c>
      <c r="AE14" s="13">
        <f>IF('Region - Nashik Data'!R13=1,1,0)</f>
        <v>1</v>
      </c>
      <c r="AF14" s="13">
        <f>IF('Region - Nashik Data'!S13=1,1,0)</f>
        <v>0</v>
      </c>
      <c r="AG14" s="13">
        <f>IF('Region - Nashik Data'!T13=1,1,0)</f>
        <v>0</v>
      </c>
      <c r="AH14" s="13">
        <f>IF('Region - Nashik Data'!U13=1,1,0)</f>
        <v>0</v>
      </c>
      <c r="AI14" s="13">
        <f>IF('Region - Nashik Data'!V13=1,1,0)</f>
        <v>0</v>
      </c>
    </row>
    <row r="15" spans="2:35" ht="16" x14ac:dyDescent="0.4">
      <c r="B15" s="1">
        <f>'Region - Nashik Data'!A14</f>
        <v>13</v>
      </c>
      <c r="C15" s="1" t="str">
        <f>'Region - Nashik Data'!B14</f>
        <v>Nashik</v>
      </c>
      <c r="D15" s="1" t="str">
        <f>'Region - Nashik Data'!C14</f>
        <v>Nashik</v>
      </c>
      <c r="E15" s="1" t="str">
        <f>'Region - Nashik Data'!D14</f>
        <v>Manmad</v>
      </c>
      <c r="F15" s="1" t="str">
        <f>'Region - Nashik Data'!E14</f>
        <v>Nifad</v>
      </c>
      <c r="G15" s="1" t="str">
        <f>'Region - Nashik Data'!F14</f>
        <v>456654</v>
      </c>
      <c r="H15" s="1" t="str">
        <f>'Region - Nashik Data'!G14</f>
        <v>Retro. Lasalgaon Vinchur 16 Villages, Tal. Nifad</v>
      </c>
      <c r="I15" s="1" t="str">
        <f>'Region - Nashik Data'!H14</f>
        <v>Dongargaon</v>
      </c>
      <c r="J15" s="1" t="str">
        <f>'Region - Nashik Data'!I14</f>
        <v>Existing 2.00 LL ESR</v>
      </c>
      <c r="K15" s="1">
        <f>IF(J15='Region - Nashik Data'!I14,1,0)</f>
        <v>1</v>
      </c>
      <c r="L15" s="1">
        <f>IF(OR('Region - Nashik Data'!J14="Connected",'Region - Nashik Data'!J14="Not"),1,0)</f>
        <v>1</v>
      </c>
      <c r="M15" s="1">
        <f>IF(OR('Region - Nashik Data'!K14="Connected",'Region - Nashik Data'!K14="Not"),1,0)</f>
        <v>1</v>
      </c>
      <c r="N15" s="1">
        <f>IF(OR('Region - Nashik Data'!L14="Connected",'Region - Nashik Data'!L14="Not"),1,0)</f>
        <v>1</v>
      </c>
      <c r="O15" s="1">
        <f>IF('Region - Nashik Data'!J14="Connected", 1, 0)</f>
        <v>1</v>
      </c>
      <c r="P15" s="1">
        <f>IF('Region - Nashik Data'!J14="Not",1,0)</f>
        <v>0</v>
      </c>
      <c r="Q15" s="1">
        <f>IF('Region - Nashik Data'!K14 = "Connected",1,0)</f>
        <v>1</v>
      </c>
      <c r="R15" s="1">
        <f>IF('Region - Nashik Data'!K14 = "Not",1,0)</f>
        <v>0</v>
      </c>
      <c r="S15" s="1">
        <f>IF('Region - Nashik Data'!L14="Connected",1,0)</f>
        <v>0</v>
      </c>
      <c r="T15" s="1">
        <f>IF('Region - Nashik Data'!L14="Not",1,0)</f>
        <v>1</v>
      </c>
      <c r="U15" s="1">
        <f>IF('Region - Nashik Data'!M14="Online",1,0)</f>
        <v>1</v>
      </c>
      <c r="V15" s="1">
        <f>IF('Region - Nashik Data'!M14="Offline",1,0)</f>
        <v>0</v>
      </c>
      <c r="W15" s="1">
        <f>IF('Region - Nashik Data'!N14="Online",1,0)</f>
        <v>1</v>
      </c>
      <c r="X15" s="1">
        <f>IF('Region - Nashik Data'!N14="Offline",1,0)</f>
        <v>0</v>
      </c>
      <c r="Y15" s="1">
        <f>IF('Region - Nashik Data'!O14="Online",1,0)</f>
        <v>0</v>
      </c>
      <c r="Z15" s="1">
        <f>IF('Region - Nashik Data'!O14="Offline",1,0)</f>
        <v>0</v>
      </c>
      <c r="AA15" s="1">
        <f>IF('Region - Nashik Data'!P14="Fully Completed",1,0)</f>
        <v>0</v>
      </c>
      <c r="AB15" s="1">
        <f>IF('Region - Nashik Data'!P14="In Progress",1,0)</f>
        <v>1</v>
      </c>
      <c r="AC15" s="1">
        <f>IF('Region - Nashik Data'!P14="N/A",1,0)</f>
        <v>0</v>
      </c>
      <c r="AD15" s="13">
        <f>IF('Region - Nashik Data'!Q14=1,1,0)</f>
        <v>0</v>
      </c>
      <c r="AE15" s="13">
        <f>IF('Region - Nashik Data'!R14=1,1,0)</f>
        <v>0</v>
      </c>
      <c r="AF15" s="13">
        <f>IF('Region - Nashik Data'!S14=1,1,0)</f>
        <v>0</v>
      </c>
      <c r="AG15" s="13">
        <f>IF('Region - Nashik Data'!T14=1,1,0)</f>
        <v>0</v>
      </c>
      <c r="AH15" s="13">
        <f>IF('Region - Nashik Data'!U14=1,1,0)</f>
        <v>0</v>
      </c>
      <c r="AI15" s="13">
        <f>IF('Region - Nashik Data'!V14=1,1,0)</f>
        <v>0</v>
      </c>
    </row>
    <row r="16" spans="2:35" ht="16" x14ac:dyDescent="0.4">
      <c r="B16" s="1">
        <f>'Region - Nashik Data'!A15</f>
        <v>14</v>
      </c>
      <c r="C16" s="1" t="str">
        <f>'Region - Nashik Data'!B15</f>
        <v>Ahmednagar</v>
      </c>
      <c r="D16" s="1" t="str">
        <f>'Region - Nashik Data'!C15</f>
        <v>Sangamner</v>
      </c>
      <c r="E16" s="1" t="str">
        <f>'Region - Nashik Data'!D15</f>
        <v>Kopargaon</v>
      </c>
      <c r="F16" s="1" t="str">
        <f>'Region - Nashik Data'!E15</f>
        <v>Rahata</v>
      </c>
      <c r="G16" s="1" t="str">
        <f>'Region - Nashik Data'!F15</f>
        <v>20054877</v>
      </c>
      <c r="H16" s="1" t="str">
        <f>'Region - Nashik Data'!G15</f>
        <v>Retro.Kelvad Bk.&amp; 2 villages RRWSS. Ta.Rahta</v>
      </c>
      <c r="I16" s="1" t="str">
        <f>'Region - Nashik Data'!H15</f>
        <v>Kelwad Kd</v>
      </c>
      <c r="J16" s="1" t="str">
        <f>'Region - Nashik Data'!I15</f>
        <v>Proposed 0.65 LL ESR</v>
      </c>
      <c r="K16" s="1">
        <f>IF(J16='Region - Nashik Data'!I15,1,0)</f>
        <v>1</v>
      </c>
      <c r="L16" s="1">
        <f>IF(OR('Region - Nashik Data'!J15="Connected",'Region - Nashik Data'!J15="Not"),1,0)</f>
        <v>1</v>
      </c>
      <c r="M16" s="1">
        <f>IF(OR('Region - Nashik Data'!K15="Connected",'Region - Nashik Data'!K15="Not"),1,0)</f>
        <v>1</v>
      </c>
      <c r="N16" s="1">
        <f>IF(OR('Region - Nashik Data'!L15="Connected",'Region - Nashik Data'!L15="Not"),1,0)</f>
        <v>1</v>
      </c>
      <c r="O16" s="1">
        <f>IF('Region - Nashik Data'!J15="Connected", 1, 0)</f>
        <v>1</v>
      </c>
      <c r="P16" s="1">
        <f>IF('Region - Nashik Data'!J15="Not",1,0)</f>
        <v>0</v>
      </c>
      <c r="Q16" s="1">
        <f>IF('Region - Nashik Data'!K15 = "Connected",1,0)</f>
        <v>0</v>
      </c>
      <c r="R16" s="1">
        <f>IF('Region - Nashik Data'!K15 = "Not",1,0)</f>
        <v>1</v>
      </c>
      <c r="S16" s="1">
        <f>IF('Region - Nashik Data'!L15="Connected",1,0)</f>
        <v>1</v>
      </c>
      <c r="T16" s="1">
        <f>IF('Region - Nashik Data'!L15="Not",1,0)</f>
        <v>0</v>
      </c>
      <c r="U16" s="1">
        <f>IF('Region - Nashik Data'!M15="Online",1,0)</f>
        <v>0</v>
      </c>
      <c r="V16" s="1">
        <f>IF('Region - Nashik Data'!M15="Offline",1,0)</f>
        <v>1</v>
      </c>
      <c r="W16" s="1">
        <f>IF('Region - Nashik Data'!N15="Online",1,0)</f>
        <v>0</v>
      </c>
      <c r="X16" s="1">
        <f>IF('Region - Nashik Data'!N15="Offline",1,0)</f>
        <v>0</v>
      </c>
      <c r="Y16" s="1">
        <f>IF('Region - Nashik Data'!O15="Online",1,0)</f>
        <v>0</v>
      </c>
      <c r="Z16" s="1">
        <f>IF('Region - Nashik Data'!O15="Offline",1,0)</f>
        <v>1</v>
      </c>
      <c r="AA16" s="1">
        <f>IF('Region - Nashik Data'!P15="Fully Completed",1,0)</f>
        <v>0</v>
      </c>
      <c r="AB16" s="1">
        <f>IF('Region - Nashik Data'!P15="In Progress",1,0)</f>
        <v>1</v>
      </c>
      <c r="AC16" s="1">
        <f>IF('Region - Nashik Data'!P15="N/A",1,0)</f>
        <v>0</v>
      </c>
      <c r="AD16" s="13">
        <f>IF('Region - Nashik Data'!Q15=1,1,0)</f>
        <v>0</v>
      </c>
      <c r="AE16" s="13">
        <f>IF('Region - Nashik Data'!R15=1,1,0)</f>
        <v>0</v>
      </c>
      <c r="AF16" s="13">
        <f>IF('Region - Nashik Data'!S15=1,1,0)</f>
        <v>0</v>
      </c>
      <c r="AG16" s="13">
        <f>IF('Region - Nashik Data'!T15=1,1,0)</f>
        <v>0</v>
      </c>
      <c r="AH16" s="13">
        <f>IF('Region - Nashik Data'!U15=1,1,0)</f>
        <v>0</v>
      </c>
      <c r="AI16" s="13">
        <f>IF('Region - Nashik Data'!V15=1,1,0)</f>
        <v>1</v>
      </c>
    </row>
    <row r="17" spans="2:35" ht="16" x14ac:dyDescent="0.4">
      <c r="B17" s="1">
        <f>'Region - Nashik Data'!A16</f>
        <v>15</v>
      </c>
      <c r="C17" s="1" t="str">
        <f>'Region - Nashik Data'!B16</f>
        <v>Nashik</v>
      </c>
      <c r="D17" s="1" t="str">
        <f>'Region - Nashik Data'!C16</f>
        <v>Nashik</v>
      </c>
      <c r="E17" s="1" t="str">
        <f>'Region - Nashik Data'!D16</f>
        <v>Sinnar</v>
      </c>
      <c r="F17" s="1" t="str">
        <f>'Region - Nashik Data'!E16</f>
        <v>Sinnar</v>
      </c>
      <c r="G17" s="1" t="str">
        <f>'Region - Nashik Data'!F16</f>
        <v>20019286</v>
      </c>
      <c r="H17" s="1" t="str">
        <f>'Region - Nashik Data'!G16</f>
        <v>Nirhale-Fatehpur and 5 villages, Tal. Sinnar</v>
      </c>
      <c r="I17" s="1" t="str">
        <f>'Region - Nashik Data'!H16</f>
        <v>Manori</v>
      </c>
      <c r="J17" s="1" t="str">
        <f>'Region - Nashik Data'!I16</f>
        <v>Existing 0.50 LL ESR</v>
      </c>
      <c r="K17" s="1">
        <f>IF(J17='Region - Nashik Data'!I16,1,0)</f>
        <v>1</v>
      </c>
      <c r="L17" s="1">
        <f>IF(OR('Region - Nashik Data'!J16="Connected",'Region - Nashik Data'!J16="Not"),1,0)</f>
        <v>1</v>
      </c>
      <c r="M17" s="1">
        <f>IF(OR('Region - Nashik Data'!K16="Connected",'Region - Nashik Data'!K16="Not"),1,0)</f>
        <v>1</v>
      </c>
      <c r="N17" s="1">
        <f>IF(OR('Region - Nashik Data'!L16="Connected",'Region - Nashik Data'!L16="Not"),1,0)</f>
        <v>1</v>
      </c>
      <c r="O17" s="1">
        <f>IF('Region - Nashik Data'!J16="Connected", 1, 0)</f>
        <v>0</v>
      </c>
      <c r="P17" s="1">
        <f>IF('Region - Nashik Data'!J16="Not",1,0)</f>
        <v>1</v>
      </c>
      <c r="Q17" s="1">
        <f>IF('Region - Nashik Data'!K16 = "Connected",1,0)</f>
        <v>1</v>
      </c>
      <c r="R17" s="1">
        <f>IF('Region - Nashik Data'!K16 = "Not",1,0)</f>
        <v>0</v>
      </c>
      <c r="S17" s="1">
        <f>IF('Region - Nashik Data'!L16="Connected",1,0)</f>
        <v>1</v>
      </c>
      <c r="T17" s="1">
        <f>IF('Region - Nashik Data'!L16="Not",1,0)</f>
        <v>0</v>
      </c>
      <c r="U17" s="1">
        <f>IF('Region - Nashik Data'!M16="Online",1,0)</f>
        <v>0</v>
      </c>
      <c r="V17" s="1">
        <f>IF('Region - Nashik Data'!M16="Offline",1,0)</f>
        <v>0</v>
      </c>
      <c r="W17" s="1">
        <f>IF('Region - Nashik Data'!N16="Online",1,0)</f>
        <v>0</v>
      </c>
      <c r="X17" s="1">
        <f>IF('Region - Nashik Data'!N16="Offline",1,0)</f>
        <v>1</v>
      </c>
      <c r="Y17" s="1">
        <f>IF('Region - Nashik Data'!O16="Online",1,0)</f>
        <v>0</v>
      </c>
      <c r="Z17" s="1">
        <f>IF('Region - Nashik Data'!O16="Offline",1,0)</f>
        <v>1</v>
      </c>
      <c r="AA17" s="1">
        <f>IF('Region - Nashik Data'!P16="Fully Completed",1,0)</f>
        <v>0</v>
      </c>
      <c r="AB17" s="1">
        <f>IF('Region - Nashik Data'!P16="In Progress",1,0)</f>
        <v>1</v>
      </c>
      <c r="AC17" s="1">
        <f>IF('Region - Nashik Data'!P16="N/A",1,0)</f>
        <v>0</v>
      </c>
      <c r="AD17" s="13">
        <f>IF('Region - Nashik Data'!Q16=1,1,0)</f>
        <v>0</v>
      </c>
      <c r="AE17" s="13">
        <f>IF('Region - Nashik Data'!R16=1,1,0)</f>
        <v>0</v>
      </c>
      <c r="AF17" s="13">
        <f>IF('Region - Nashik Data'!S16=1,1,0)</f>
        <v>1</v>
      </c>
      <c r="AG17" s="13">
        <f>IF('Region - Nashik Data'!T16=1,1,0)</f>
        <v>0</v>
      </c>
      <c r="AH17" s="13">
        <f>IF('Region - Nashik Data'!U16=1,1,0)</f>
        <v>0</v>
      </c>
      <c r="AI17" s="13">
        <f>IF('Region - Nashik Data'!V16=1,1,0)</f>
        <v>1</v>
      </c>
    </row>
    <row r="18" spans="2:35" ht="16" x14ac:dyDescent="0.4">
      <c r="B18" s="1">
        <f>'Region - Nashik Data'!A17</f>
        <v>16</v>
      </c>
      <c r="C18" s="1" t="str">
        <f>'Region - Nashik Data'!B17</f>
        <v>Nashik</v>
      </c>
      <c r="D18" s="1" t="str">
        <f>'Region - Nashik Data'!C17</f>
        <v>Nashik</v>
      </c>
      <c r="E18" s="1" t="str">
        <f>'Region - Nashik Data'!D17</f>
        <v>Manmad</v>
      </c>
      <c r="F18" s="1" t="str">
        <f>'Region - Nashik Data'!E17</f>
        <v>Yeola</v>
      </c>
      <c r="G18" s="1" t="str">
        <f>'Region - Nashik Data'!F17</f>
        <v>20030798</v>
      </c>
      <c r="H18" s="1" t="str">
        <f>'Region - Nashik Data'!G17</f>
        <v>Retrofitting To Yeola 38 Villages</v>
      </c>
      <c r="I18" s="1" t="str">
        <f>'Region - Nashik Data'!H17</f>
        <v>Somthan Desh</v>
      </c>
      <c r="J18" s="1" t="str">
        <f>'Region - Nashik Data'!I17</f>
        <v>Existing 1.00 LL ESR</v>
      </c>
      <c r="K18" s="1">
        <f>IF(J18='Region - Nashik Data'!I17,1,0)</f>
        <v>1</v>
      </c>
      <c r="L18" s="1">
        <f>IF(OR('Region - Nashik Data'!J17="Connected",'Region - Nashik Data'!J17="Not"),1,0)</f>
        <v>1</v>
      </c>
      <c r="M18" s="1">
        <f>IF(OR('Region - Nashik Data'!K17="Connected",'Region - Nashik Data'!K17="Not"),1,0)</f>
        <v>1</v>
      </c>
      <c r="N18" s="1">
        <f>IF(OR('Region - Nashik Data'!L17="Connected",'Region - Nashik Data'!L17="Not"),1,0)</f>
        <v>1</v>
      </c>
      <c r="O18" s="1">
        <f>IF('Region - Nashik Data'!J17="Connected", 1, 0)</f>
        <v>1</v>
      </c>
      <c r="P18" s="1">
        <f>IF('Region - Nashik Data'!J17="Not",1,0)</f>
        <v>0</v>
      </c>
      <c r="Q18" s="1">
        <f>IF('Region - Nashik Data'!K17 = "Connected",1,0)</f>
        <v>0</v>
      </c>
      <c r="R18" s="1">
        <f>IF('Region - Nashik Data'!K17 = "Not",1,0)</f>
        <v>1</v>
      </c>
      <c r="S18" s="1">
        <f>IF('Region - Nashik Data'!L17="Connected",1,0)</f>
        <v>0</v>
      </c>
      <c r="T18" s="1">
        <f>IF('Region - Nashik Data'!L17="Not",1,0)</f>
        <v>1</v>
      </c>
      <c r="U18" s="1">
        <f>IF('Region - Nashik Data'!M17="Online",1,0)</f>
        <v>1</v>
      </c>
      <c r="V18" s="1">
        <f>IF('Region - Nashik Data'!M17="Offline",1,0)</f>
        <v>0</v>
      </c>
      <c r="W18" s="1">
        <f>IF('Region - Nashik Data'!N17="Online",1,0)</f>
        <v>0</v>
      </c>
      <c r="X18" s="1">
        <f>IF('Region - Nashik Data'!N17="Offline",1,0)</f>
        <v>0</v>
      </c>
      <c r="Y18" s="1">
        <f>IF('Region - Nashik Data'!O17="Online",1,0)</f>
        <v>0</v>
      </c>
      <c r="Z18" s="1">
        <f>IF('Region - Nashik Data'!O17="Offline",1,0)</f>
        <v>0</v>
      </c>
      <c r="AA18" s="1">
        <f>IF('Region - Nashik Data'!P17="Fully Completed",1,0)</f>
        <v>0</v>
      </c>
      <c r="AB18" s="1">
        <f>IF('Region - Nashik Data'!P17="In Progress",1,0)</f>
        <v>1</v>
      </c>
      <c r="AC18" s="1">
        <f>IF('Region - Nashik Data'!P17="N/A",1,0)</f>
        <v>0</v>
      </c>
      <c r="AD18" s="13">
        <f>IF('Region - Nashik Data'!Q17=1,1,0)</f>
        <v>0</v>
      </c>
      <c r="AE18" s="13">
        <f>IF('Region - Nashik Data'!R17=1,1,0)</f>
        <v>0</v>
      </c>
      <c r="AF18" s="13">
        <f>IF('Region - Nashik Data'!S17=1,1,0)</f>
        <v>0</v>
      </c>
      <c r="AG18" s="13">
        <f>IF('Region - Nashik Data'!T17=1,1,0)</f>
        <v>0</v>
      </c>
      <c r="AH18" s="13">
        <f>IF('Region - Nashik Data'!U17=1,1,0)</f>
        <v>0</v>
      </c>
      <c r="AI18" s="13">
        <f>IF('Region - Nashik Data'!V17=1,1,0)</f>
        <v>0</v>
      </c>
    </row>
    <row r="19" spans="2:35" ht="16" x14ac:dyDescent="0.4">
      <c r="B19" s="1">
        <f>'Region - Nashik Data'!A18</f>
        <v>17</v>
      </c>
      <c r="C19" s="1" t="str">
        <f>'Region - Nashik Data'!B18</f>
        <v>Nashik</v>
      </c>
      <c r="D19" s="1" t="str">
        <f>'Region - Nashik Data'!C18</f>
        <v>Nashik</v>
      </c>
      <c r="E19" s="1" t="str">
        <f>'Region - Nashik Data'!D18</f>
        <v>Manmad</v>
      </c>
      <c r="F19" s="1" t="str">
        <f>'Region - Nashik Data'!E18</f>
        <v>Nifad</v>
      </c>
      <c r="G19" s="1" t="str">
        <f>'Region - Nashik Data'!F18</f>
        <v>456654</v>
      </c>
      <c r="H19" s="1" t="str">
        <f>'Region - Nashik Data'!G18</f>
        <v>Retro. Lasalgaon Vinchur 16 Villages, Tal. Nifad</v>
      </c>
      <c r="I19" s="1" t="str">
        <f>'Region - Nashik Data'!H18</f>
        <v>Bokaddara</v>
      </c>
      <c r="J19" s="1" t="str">
        <f>'Region - Nashik Data'!I18</f>
        <v>Existing 1.00 LL ESR</v>
      </c>
      <c r="K19" s="1">
        <f>IF(J19='Region - Nashik Data'!I18,1,0)</f>
        <v>1</v>
      </c>
      <c r="L19" s="1">
        <f>IF(OR('Region - Nashik Data'!J18="Connected",'Region - Nashik Data'!J18="Not"),1,0)</f>
        <v>1</v>
      </c>
      <c r="M19" s="1">
        <f>IF(OR('Region - Nashik Data'!K18="Connected",'Region - Nashik Data'!K18="Not"),1,0)</f>
        <v>1</v>
      </c>
      <c r="N19" s="1">
        <f>IF(OR('Region - Nashik Data'!L18="Connected",'Region - Nashik Data'!L18="Not"),1,0)</f>
        <v>1</v>
      </c>
      <c r="O19" s="1">
        <f>IF('Region - Nashik Data'!J18="Connected", 1, 0)</f>
        <v>1</v>
      </c>
      <c r="P19" s="1">
        <f>IF('Region - Nashik Data'!J18="Not",1,0)</f>
        <v>0</v>
      </c>
      <c r="Q19" s="1">
        <f>IF('Region - Nashik Data'!K18 = "Connected",1,0)</f>
        <v>1</v>
      </c>
      <c r="R19" s="1">
        <f>IF('Region - Nashik Data'!K18 = "Not",1,0)</f>
        <v>0</v>
      </c>
      <c r="S19" s="1">
        <f>IF('Region - Nashik Data'!L18="Connected",1,0)</f>
        <v>1</v>
      </c>
      <c r="T19" s="1">
        <f>IF('Region - Nashik Data'!L18="Not",1,0)</f>
        <v>0</v>
      </c>
      <c r="U19" s="1">
        <f>IF('Region - Nashik Data'!M18="Online",1,0)</f>
        <v>1</v>
      </c>
      <c r="V19" s="1">
        <f>IF('Region - Nashik Data'!M18="Offline",1,0)</f>
        <v>0</v>
      </c>
      <c r="W19" s="1">
        <f>IF('Region - Nashik Data'!N18="Online",1,0)</f>
        <v>0</v>
      </c>
      <c r="X19" s="1">
        <f>IF('Region - Nashik Data'!N18="Offline",1,0)</f>
        <v>1</v>
      </c>
      <c r="Y19" s="1">
        <f>IF('Region - Nashik Data'!O18="Online",1,0)</f>
        <v>1</v>
      </c>
      <c r="Z19" s="1">
        <f>IF('Region - Nashik Data'!O18="Offline",1,0)</f>
        <v>0</v>
      </c>
      <c r="AA19" s="1">
        <f>IF('Region - Nashik Data'!P18="Fully Completed",1,0)</f>
        <v>1</v>
      </c>
      <c r="AB19" s="1">
        <f>IF('Region - Nashik Data'!P18="In Progress",1,0)</f>
        <v>0</v>
      </c>
      <c r="AC19" s="1">
        <f>IF('Region - Nashik Data'!P18="N/A",1,0)</f>
        <v>0</v>
      </c>
      <c r="AD19" s="13">
        <f>IF('Region - Nashik Data'!Q18=1,1,0)</f>
        <v>0</v>
      </c>
      <c r="AE19" s="13">
        <f>IF('Region - Nashik Data'!R18=1,1,0)</f>
        <v>0</v>
      </c>
      <c r="AF19" s="13">
        <f>IF('Region - Nashik Data'!S18=1,1,0)</f>
        <v>0</v>
      </c>
      <c r="AG19" s="13">
        <f>IF('Region - Nashik Data'!T18=1,1,0)</f>
        <v>1</v>
      </c>
      <c r="AH19" s="13">
        <f>IF('Region - Nashik Data'!U18=1,1,0)</f>
        <v>0</v>
      </c>
      <c r="AI19" s="13">
        <f>IF('Region - Nashik Data'!V18=1,1,0)</f>
        <v>0</v>
      </c>
    </row>
    <row r="20" spans="2:35" ht="16" x14ac:dyDescent="0.4">
      <c r="B20" s="1">
        <f>'Region - Nashik Data'!A19</f>
        <v>18</v>
      </c>
      <c r="C20" s="1" t="str">
        <f>'Region - Nashik Data'!B19</f>
        <v>Nashik</v>
      </c>
      <c r="D20" s="1" t="str">
        <f>'Region - Nashik Data'!C19</f>
        <v>W M Nashik</v>
      </c>
      <c r="E20" s="1" t="str">
        <f>'Region - Nashik Data'!D19</f>
        <v>Malegaon</v>
      </c>
      <c r="F20" s="1" t="str">
        <f>'Region - Nashik Data'!E19</f>
        <v>Chandwad</v>
      </c>
      <c r="G20" s="1" t="str">
        <f>'Region - Nashik Data'!F19</f>
        <v>20086730</v>
      </c>
      <c r="H20" s="1" t="str">
        <f>'Region - Nashik Data'!G19</f>
        <v>Retro.Chandwad and WSS 44 villages. Ta. Chandwad</v>
      </c>
      <c r="I20" s="1" t="str">
        <f>'Region - Nashik Data'!H19</f>
        <v>Hatti</v>
      </c>
      <c r="J20" s="1" t="str">
        <f>'Region - Nashik Data'!I19</f>
        <v>Existing 0.40 LL ESR</v>
      </c>
      <c r="K20" s="1">
        <f>IF(J20='Region - Nashik Data'!I19,1,0)</f>
        <v>1</v>
      </c>
      <c r="L20" s="1">
        <f>IF(OR('Region - Nashik Data'!J19="Connected",'Region - Nashik Data'!J19="Not"),1,0)</f>
        <v>1</v>
      </c>
      <c r="M20" s="1">
        <f>IF(OR('Region - Nashik Data'!K19="Connected",'Region - Nashik Data'!K19="Not"),1,0)</f>
        <v>1</v>
      </c>
      <c r="N20" s="1">
        <f>IF(OR('Region - Nashik Data'!L19="Connected",'Region - Nashik Data'!L19="Not"),1,0)</f>
        <v>1</v>
      </c>
      <c r="O20" s="1">
        <f>IF('Region - Nashik Data'!J19="Connected", 1, 0)</f>
        <v>1</v>
      </c>
      <c r="P20" s="1">
        <f>IF('Region - Nashik Data'!J19="Not",1,0)</f>
        <v>0</v>
      </c>
      <c r="Q20" s="1">
        <f>IF('Region - Nashik Data'!K19 = "Connected",1,0)</f>
        <v>1</v>
      </c>
      <c r="R20" s="1">
        <f>IF('Region - Nashik Data'!K19 = "Not",1,0)</f>
        <v>0</v>
      </c>
      <c r="S20" s="1">
        <f>IF('Region - Nashik Data'!L19="Connected",1,0)</f>
        <v>1</v>
      </c>
      <c r="T20" s="1">
        <f>IF('Region - Nashik Data'!L19="Not",1,0)</f>
        <v>0</v>
      </c>
      <c r="U20" s="1">
        <f>IF('Region - Nashik Data'!M19="Online",1,0)</f>
        <v>1</v>
      </c>
      <c r="V20" s="1">
        <f>IF('Region - Nashik Data'!M19="Offline",1,0)</f>
        <v>0</v>
      </c>
      <c r="W20" s="1">
        <f>IF('Region - Nashik Data'!N19="Online",1,0)</f>
        <v>1</v>
      </c>
      <c r="X20" s="1">
        <f>IF('Region - Nashik Data'!N19="Offline",1,0)</f>
        <v>0</v>
      </c>
      <c r="Y20" s="1">
        <f>IF('Region - Nashik Data'!O19="Online",1,0)</f>
        <v>1</v>
      </c>
      <c r="Z20" s="1">
        <f>IF('Region - Nashik Data'!O19="Offline",1,0)</f>
        <v>0</v>
      </c>
      <c r="AA20" s="1">
        <f>IF('Region - Nashik Data'!P19="Fully Completed",1,0)</f>
        <v>1</v>
      </c>
      <c r="AB20" s="1">
        <f>IF('Region - Nashik Data'!P19="In Progress",1,0)</f>
        <v>0</v>
      </c>
      <c r="AC20" s="1">
        <f>IF('Region - Nashik Data'!P19="N/A",1,0)</f>
        <v>0</v>
      </c>
      <c r="AD20" s="13">
        <f>IF('Region - Nashik Data'!Q19=1,1,0)</f>
        <v>0</v>
      </c>
      <c r="AE20" s="13">
        <f>IF('Region - Nashik Data'!R19=1,1,0)</f>
        <v>0</v>
      </c>
      <c r="AF20" s="13">
        <f>IF('Region - Nashik Data'!S19=1,1,0)</f>
        <v>0</v>
      </c>
      <c r="AG20" s="13">
        <f>IF('Region - Nashik Data'!T19=1,1,0)</f>
        <v>0</v>
      </c>
      <c r="AH20" s="13">
        <f>IF('Region - Nashik Data'!U19=1,1,0)</f>
        <v>0</v>
      </c>
      <c r="AI20" s="13">
        <f>IF('Region - Nashik Data'!V19=1,1,0)</f>
        <v>0</v>
      </c>
    </row>
    <row r="21" spans="2:35" ht="16" x14ac:dyDescent="0.4">
      <c r="B21" s="1">
        <f>'Region - Nashik Data'!A20</f>
        <v>19</v>
      </c>
      <c r="C21" s="1" t="str">
        <f>'Region - Nashik Data'!B20</f>
        <v>Nashik</v>
      </c>
      <c r="D21" s="1" t="str">
        <f>'Region - Nashik Data'!C20</f>
        <v>Nashik</v>
      </c>
      <c r="E21" s="1" t="str">
        <f>'Region - Nashik Data'!D20</f>
        <v>Malegaon</v>
      </c>
      <c r="F21" s="1" t="str">
        <f>'Region - Nashik Data'!E20</f>
        <v>Malegaon</v>
      </c>
      <c r="G21" s="1" t="str">
        <f>'Region - Nashik Data'!F20</f>
        <v>20037448</v>
      </c>
      <c r="H21" s="1" t="str">
        <f>'Region - Nashik Data'!G20</f>
        <v>78 villages in Nandgaon, Malegaon and Deola talukas</v>
      </c>
      <c r="I21" s="1" t="str">
        <f>'Region - Nashik Data'!H20</f>
        <v>Krantinagar</v>
      </c>
      <c r="J21" s="1" t="str">
        <f>'Region - Nashik Data'!I20</f>
        <v>Existing 0.30 LL ESR</v>
      </c>
      <c r="K21" s="1">
        <f>IF(J21='Region - Nashik Data'!I20,1,0)</f>
        <v>1</v>
      </c>
      <c r="L21" s="1">
        <f>IF(OR('Region - Nashik Data'!J20="Connected",'Region - Nashik Data'!J20="Not"),1,0)</f>
        <v>1</v>
      </c>
      <c r="M21" s="1">
        <f>IF(OR('Region - Nashik Data'!K20="Connected",'Region - Nashik Data'!K20="Not"),1,0)</f>
        <v>1</v>
      </c>
      <c r="N21" s="1">
        <f>IF(OR('Region - Nashik Data'!L20="Connected",'Region - Nashik Data'!L20="Not"),1,0)</f>
        <v>1</v>
      </c>
      <c r="O21" s="1">
        <f>IF('Region - Nashik Data'!J20="Connected", 1, 0)</f>
        <v>1</v>
      </c>
      <c r="P21" s="1">
        <f>IF('Region - Nashik Data'!J20="Not",1,0)</f>
        <v>0</v>
      </c>
      <c r="Q21" s="1">
        <f>IF('Region - Nashik Data'!K20 = "Connected",1,0)</f>
        <v>1</v>
      </c>
      <c r="R21" s="1">
        <f>IF('Region - Nashik Data'!K20 = "Not",1,0)</f>
        <v>0</v>
      </c>
      <c r="S21" s="1">
        <f>IF('Region - Nashik Data'!L20="Connected",1,0)</f>
        <v>1</v>
      </c>
      <c r="T21" s="1">
        <f>IF('Region - Nashik Data'!L20="Not",1,0)</f>
        <v>0</v>
      </c>
      <c r="U21" s="1">
        <f>IF('Region - Nashik Data'!M20="Online",1,0)</f>
        <v>1</v>
      </c>
      <c r="V21" s="1">
        <f>IF('Region - Nashik Data'!M20="Offline",1,0)</f>
        <v>0</v>
      </c>
      <c r="W21" s="1">
        <f>IF('Region - Nashik Data'!N20="Online",1,0)</f>
        <v>0</v>
      </c>
      <c r="X21" s="1">
        <f>IF('Region - Nashik Data'!N20="Offline",1,0)</f>
        <v>1</v>
      </c>
      <c r="Y21" s="1">
        <f>IF('Region - Nashik Data'!O20="Online",1,0)</f>
        <v>0</v>
      </c>
      <c r="Z21" s="1">
        <f>IF('Region - Nashik Data'!O20="Offline",1,0)</f>
        <v>1</v>
      </c>
      <c r="AA21" s="1">
        <f>IF('Region - Nashik Data'!P20="Fully Completed",1,0)</f>
        <v>1</v>
      </c>
      <c r="AB21" s="1">
        <f>IF('Region - Nashik Data'!P20="In Progress",1,0)</f>
        <v>0</v>
      </c>
      <c r="AC21" s="1">
        <f>IF('Region - Nashik Data'!P20="N/A",1,0)</f>
        <v>0</v>
      </c>
      <c r="AD21" s="13">
        <f>IF('Region - Nashik Data'!Q20=1,1,0)</f>
        <v>0</v>
      </c>
      <c r="AE21" s="13">
        <f>IF('Region - Nashik Data'!R20=1,1,0)</f>
        <v>0</v>
      </c>
      <c r="AF21" s="13">
        <f>IF('Region - Nashik Data'!S20=1,1,0)</f>
        <v>0</v>
      </c>
      <c r="AG21" s="13">
        <f>IF('Region - Nashik Data'!T20=1,1,0)</f>
        <v>1</v>
      </c>
      <c r="AH21" s="13">
        <f>IF('Region - Nashik Data'!U20=1,1,0)</f>
        <v>0</v>
      </c>
      <c r="AI21" s="13">
        <f>IF('Region - Nashik Data'!V20=1,1,0)</f>
        <v>1</v>
      </c>
    </row>
    <row r="22" spans="2:35" ht="16" x14ac:dyDescent="0.4">
      <c r="B22" s="1">
        <f>'Region - Nashik Data'!A21</f>
        <v>20</v>
      </c>
      <c r="C22" s="1" t="str">
        <f>'Region - Nashik Data'!B21</f>
        <v>Jalgaon</v>
      </c>
      <c r="D22" s="1" t="str">
        <f>'Region - Nashik Data'!C21</f>
        <v>Jalgaon</v>
      </c>
      <c r="E22" s="1" t="str">
        <f>'Region - Nashik Data'!D21</f>
        <v>Erandol</v>
      </c>
      <c r="F22" s="1" t="str">
        <f>'Region - Nashik Data'!E21</f>
        <v>Chalisgaon</v>
      </c>
      <c r="G22" s="1" t="str">
        <f>'Region - Nashik Data'!F21</f>
        <v>20053796</v>
      </c>
      <c r="H22" s="1" t="str">
        <f>'Region - Nashik Data'!G21</f>
        <v>Dondigar-Rohini &amp; 15 Villages WSS</v>
      </c>
      <c r="I22" s="1" t="str">
        <f>'Region - Nashik Data'!H21</f>
        <v>Krushnanagar</v>
      </c>
      <c r="J22" s="1" t="str">
        <f>'Region - Nashik Data'!I21</f>
        <v>Existing 0.70 LL ESR</v>
      </c>
      <c r="K22" s="1">
        <f>IF(J22='Region - Nashik Data'!I21,1,0)</f>
        <v>1</v>
      </c>
      <c r="L22" s="1">
        <f>IF(OR('Region - Nashik Data'!J21="Connected",'Region - Nashik Data'!J21="Not"),1,0)</f>
        <v>1</v>
      </c>
      <c r="M22" s="1">
        <f>IF(OR('Region - Nashik Data'!K21="Connected",'Region - Nashik Data'!K21="Not"),1,0)</f>
        <v>1</v>
      </c>
      <c r="N22" s="1">
        <f>IF(OR('Region - Nashik Data'!L21="Connected",'Region - Nashik Data'!L21="Not"),1,0)</f>
        <v>1</v>
      </c>
      <c r="O22" s="1">
        <f>IF('Region - Nashik Data'!J21="Connected", 1, 0)</f>
        <v>1</v>
      </c>
      <c r="P22" s="1">
        <f>IF('Region - Nashik Data'!J21="Not",1,0)</f>
        <v>0</v>
      </c>
      <c r="Q22" s="1">
        <f>IF('Region - Nashik Data'!K21 = "Connected",1,0)</f>
        <v>1</v>
      </c>
      <c r="R22" s="1">
        <f>IF('Region - Nashik Data'!K21 = "Not",1,0)</f>
        <v>0</v>
      </c>
      <c r="S22" s="1">
        <f>IF('Region - Nashik Data'!L21="Connected",1,0)</f>
        <v>1</v>
      </c>
      <c r="T22" s="1">
        <f>IF('Region - Nashik Data'!L21="Not",1,0)</f>
        <v>0</v>
      </c>
      <c r="U22" s="1">
        <f>IF('Region - Nashik Data'!M21="Online",1,0)</f>
        <v>0</v>
      </c>
      <c r="V22" s="1">
        <f>IF('Region - Nashik Data'!M21="Offline",1,0)</f>
        <v>1</v>
      </c>
      <c r="W22" s="1">
        <f>IF('Region - Nashik Data'!N21="Online",1,0)</f>
        <v>1</v>
      </c>
      <c r="X22" s="1">
        <f>IF('Region - Nashik Data'!N21="Offline",1,0)</f>
        <v>0</v>
      </c>
      <c r="Y22" s="1">
        <f>IF('Region - Nashik Data'!O21="Online",1,0)</f>
        <v>1</v>
      </c>
      <c r="Z22" s="1">
        <f>IF('Region - Nashik Data'!O21="Offline",1,0)</f>
        <v>0</v>
      </c>
      <c r="AA22" s="1">
        <f>IF('Region - Nashik Data'!P21="Fully Completed",1,0)</f>
        <v>1</v>
      </c>
      <c r="AB22" s="1">
        <f>IF('Region - Nashik Data'!P21="In Progress",1,0)</f>
        <v>0</v>
      </c>
      <c r="AC22" s="1">
        <f>IF('Region - Nashik Data'!P21="N/A",1,0)</f>
        <v>0</v>
      </c>
      <c r="AD22" s="13">
        <f>IF('Region - Nashik Data'!Q21=1,1,0)</f>
        <v>0</v>
      </c>
      <c r="AE22" s="13">
        <f>IF('Region - Nashik Data'!R21=1,1,0)</f>
        <v>0</v>
      </c>
      <c r="AF22" s="13">
        <f>IF('Region - Nashik Data'!S21=1,1,0)</f>
        <v>0</v>
      </c>
      <c r="AG22" s="13">
        <f>IF('Region - Nashik Data'!T21=1,1,0)</f>
        <v>0</v>
      </c>
      <c r="AH22" s="13">
        <f>IF('Region - Nashik Data'!U21=1,1,0)</f>
        <v>0</v>
      </c>
      <c r="AI22" s="13">
        <f>IF('Region - Nashik Data'!V21=1,1,0)</f>
        <v>0</v>
      </c>
    </row>
    <row r="23" spans="2:35" ht="16" x14ac:dyDescent="0.4">
      <c r="B23" s="1">
        <f>'Region - Nashik Data'!A22</f>
        <v>21</v>
      </c>
      <c r="C23" s="1" t="str">
        <f>'Region - Nashik Data'!B22</f>
        <v>Nashik</v>
      </c>
      <c r="D23" s="1" t="str">
        <f>'Region - Nashik Data'!C22</f>
        <v>Nashik</v>
      </c>
      <c r="E23" s="1" t="str">
        <f>'Region - Nashik Data'!D22</f>
        <v>Sinnar</v>
      </c>
      <c r="F23" s="1" t="str">
        <f>'Region - Nashik Data'!E22</f>
        <v>Sinnar</v>
      </c>
      <c r="G23" s="1" t="str">
        <f>'Region - Nashik Data'!F22</f>
        <v>20019176</v>
      </c>
      <c r="H23" s="1" t="str">
        <f>'Region - Nashik Data'!G22</f>
        <v>Retro. Bargaonpimpri &amp; 6 VRWSS  Tal Sinnar</v>
      </c>
      <c r="I23" s="1" t="str">
        <f>'Region - Nashik Data'!H22</f>
        <v>Nimgaon Sinnar</v>
      </c>
      <c r="J23" s="1" t="str">
        <f>'Region - Nashik Data'!I22</f>
        <v>Existing 0.40 LL ESR</v>
      </c>
      <c r="K23" s="1">
        <f>IF(J23='Region - Nashik Data'!I22,1,0)</f>
        <v>1</v>
      </c>
      <c r="L23" s="1">
        <f>IF(OR('Region - Nashik Data'!J22="Connected",'Region - Nashik Data'!J22="Not"),1,0)</f>
        <v>1</v>
      </c>
      <c r="M23" s="1">
        <f>IF(OR('Region - Nashik Data'!K22="Connected",'Region - Nashik Data'!K22="Not"),1,0)</f>
        <v>1</v>
      </c>
      <c r="N23" s="1">
        <f>IF(OR('Region - Nashik Data'!L22="Connected",'Region - Nashik Data'!L22="Not"),1,0)</f>
        <v>1</v>
      </c>
      <c r="O23" s="1">
        <f>IF('Region - Nashik Data'!J22="Connected", 1, 0)</f>
        <v>1</v>
      </c>
      <c r="P23" s="1">
        <f>IF('Region - Nashik Data'!J22="Not",1,0)</f>
        <v>0</v>
      </c>
      <c r="Q23" s="1">
        <f>IF('Region - Nashik Data'!K22 = "Connected",1,0)</f>
        <v>1</v>
      </c>
      <c r="R23" s="1">
        <f>IF('Region - Nashik Data'!K22 = "Not",1,0)</f>
        <v>0</v>
      </c>
      <c r="S23" s="1">
        <f>IF('Region - Nashik Data'!L22="Connected",1,0)</f>
        <v>1</v>
      </c>
      <c r="T23" s="1">
        <f>IF('Region - Nashik Data'!L22="Not",1,0)</f>
        <v>0</v>
      </c>
      <c r="U23" s="1">
        <f>IF('Region - Nashik Data'!M22="Online",1,0)</f>
        <v>0</v>
      </c>
      <c r="V23" s="1">
        <f>IF('Region - Nashik Data'!M22="Offline",1,0)</f>
        <v>1</v>
      </c>
      <c r="W23" s="1">
        <f>IF('Region - Nashik Data'!N22="Online",1,0)</f>
        <v>0</v>
      </c>
      <c r="X23" s="1">
        <f>IF('Region - Nashik Data'!N22="Offline",1,0)</f>
        <v>1</v>
      </c>
      <c r="Y23" s="1">
        <f>IF('Region - Nashik Data'!O22="Online",1,0)</f>
        <v>1</v>
      </c>
      <c r="Z23" s="1">
        <f>IF('Region - Nashik Data'!O22="Offline",1,0)</f>
        <v>0</v>
      </c>
      <c r="AA23" s="1">
        <f>IF('Region - Nashik Data'!P22="Fully Completed",1,0)</f>
        <v>1</v>
      </c>
      <c r="AB23" s="1">
        <f>IF('Region - Nashik Data'!P22="In Progress",1,0)</f>
        <v>0</v>
      </c>
      <c r="AC23" s="1">
        <f>IF('Region - Nashik Data'!P22="N/A",1,0)</f>
        <v>0</v>
      </c>
      <c r="AD23" s="13">
        <f>IF('Region - Nashik Data'!Q22=1,1,0)</f>
        <v>0</v>
      </c>
      <c r="AE23" s="13">
        <f>IF('Region - Nashik Data'!R22=1,1,0)</f>
        <v>1</v>
      </c>
      <c r="AF23" s="13">
        <f>IF('Region - Nashik Data'!S22=1,1,0)</f>
        <v>0</v>
      </c>
      <c r="AG23" s="13">
        <f>IF('Region - Nashik Data'!T22=1,1,0)</f>
        <v>1</v>
      </c>
      <c r="AH23" s="13">
        <f>IF('Region - Nashik Data'!U22=1,1,0)</f>
        <v>0</v>
      </c>
      <c r="AI23" s="13">
        <f>IF('Region - Nashik Data'!V22=1,1,0)</f>
        <v>0</v>
      </c>
    </row>
    <row r="24" spans="2:35" ht="16" x14ac:dyDescent="0.4">
      <c r="B24" s="1">
        <f>'Region - Nashik Data'!A23</f>
        <v>22</v>
      </c>
      <c r="C24" s="1" t="str">
        <f>'Region - Nashik Data'!B23</f>
        <v>Nashik</v>
      </c>
      <c r="D24" s="1" t="str">
        <f>'Region - Nashik Data'!C23</f>
        <v>Nashik</v>
      </c>
      <c r="E24" s="1" t="str">
        <f>'Region - Nashik Data'!D23</f>
        <v>Sinnar</v>
      </c>
      <c r="F24" s="1" t="str">
        <f>'Region - Nashik Data'!E23</f>
        <v>Sinnar</v>
      </c>
      <c r="G24" s="1" t="str">
        <f>'Region - Nashik Data'!F23</f>
        <v>20019286</v>
      </c>
      <c r="H24" s="1" t="str">
        <f>'Region - Nashik Data'!G23</f>
        <v>Nirhale-Fatehpur and 5 villages, Tal. Sinnar</v>
      </c>
      <c r="I24" s="1" t="str">
        <f>'Region - Nashik Data'!H23</f>
        <v>Nandur Shingote</v>
      </c>
      <c r="J24" s="1" t="str">
        <f>'Region - Nashik Data'!I23</f>
        <v>Existing 3.25 LL MBR</v>
      </c>
      <c r="K24" s="1">
        <f>IF(J24='Region - Nashik Data'!I23,1,0)</f>
        <v>1</v>
      </c>
      <c r="L24" s="1">
        <f>IF(OR('Region - Nashik Data'!J23="Connected",'Region - Nashik Data'!J23="Not"),1,0)</f>
        <v>1</v>
      </c>
      <c r="M24" s="1">
        <f>IF(OR('Region - Nashik Data'!K23="Connected",'Region - Nashik Data'!K23="Not"),1,0)</f>
        <v>1</v>
      </c>
      <c r="N24" s="1">
        <f>IF(OR('Region - Nashik Data'!L23="Connected",'Region - Nashik Data'!L23="Not"),1,0)</f>
        <v>1</v>
      </c>
      <c r="O24" s="1">
        <f>IF('Region - Nashik Data'!J23="Connected", 1, 0)</f>
        <v>0</v>
      </c>
      <c r="P24" s="1">
        <f>IF('Region - Nashik Data'!J23="Not",1,0)</f>
        <v>1</v>
      </c>
      <c r="Q24" s="1">
        <f>IF('Region - Nashik Data'!K23 = "Connected",1,0)</f>
        <v>0</v>
      </c>
      <c r="R24" s="1">
        <f>IF('Region - Nashik Data'!K23 = "Not",1,0)</f>
        <v>1</v>
      </c>
      <c r="S24" s="1">
        <f>IF('Region - Nashik Data'!L23="Connected",1,0)</f>
        <v>1</v>
      </c>
      <c r="T24" s="1">
        <f>IF('Region - Nashik Data'!L23="Not",1,0)</f>
        <v>0</v>
      </c>
      <c r="U24" s="1">
        <f>IF('Region - Nashik Data'!M23="Online",1,0)</f>
        <v>0</v>
      </c>
      <c r="V24" s="1">
        <f>IF('Region - Nashik Data'!M23="Offline",1,0)</f>
        <v>0</v>
      </c>
      <c r="W24" s="1">
        <f>IF('Region - Nashik Data'!N23="Online",1,0)</f>
        <v>0</v>
      </c>
      <c r="X24" s="1">
        <f>IF('Region - Nashik Data'!N23="Offline",1,0)</f>
        <v>0</v>
      </c>
      <c r="Y24" s="1">
        <f>IF('Region - Nashik Data'!O23="Online",1,0)</f>
        <v>1</v>
      </c>
      <c r="Z24" s="1">
        <f>IF('Region - Nashik Data'!O23="Offline",1,0)</f>
        <v>0</v>
      </c>
      <c r="AA24" s="1">
        <f>IF('Region - Nashik Data'!P23="Fully Completed",1,0)</f>
        <v>0</v>
      </c>
      <c r="AB24" s="1">
        <f>IF('Region - Nashik Data'!P23="In Progress",1,0)</f>
        <v>1</v>
      </c>
      <c r="AC24" s="1">
        <f>IF('Region - Nashik Data'!P23="N/A",1,0)</f>
        <v>0</v>
      </c>
      <c r="AD24" s="13">
        <f>IF('Region - Nashik Data'!Q23=1,1,0)</f>
        <v>0</v>
      </c>
      <c r="AE24" s="13">
        <f>IF('Region - Nashik Data'!R23=1,1,0)</f>
        <v>0</v>
      </c>
      <c r="AF24" s="13">
        <f>IF('Region - Nashik Data'!S23=1,1,0)</f>
        <v>0</v>
      </c>
      <c r="AG24" s="13">
        <f>IF('Region - Nashik Data'!T23=1,1,0)</f>
        <v>0</v>
      </c>
      <c r="AH24" s="13">
        <f>IF('Region - Nashik Data'!U23=1,1,0)</f>
        <v>0</v>
      </c>
      <c r="AI24" s="13">
        <f>IF('Region - Nashik Data'!V23=1,1,0)</f>
        <v>0</v>
      </c>
    </row>
    <row r="25" spans="2:35" ht="16" x14ac:dyDescent="0.4">
      <c r="B25" s="1">
        <f>'Region - Nashik Data'!A24</f>
        <v>23</v>
      </c>
      <c r="C25" s="1" t="str">
        <f>'Region - Nashik Data'!B24</f>
        <v>Nashik</v>
      </c>
      <c r="D25" s="1" t="str">
        <f>'Region - Nashik Data'!C24</f>
        <v>Nashik</v>
      </c>
      <c r="E25" s="1" t="str">
        <f>'Region - Nashik Data'!D24</f>
        <v>Sinnar</v>
      </c>
      <c r="F25" s="1" t="str">
        <f>'Region - Nashik Data'!E24</f>
        <v>Sinnar</v>
      </c>
      <c r="G25" s="1" t="str">
        <f>'Region - Nashik Data'!F24</f>
        <v>20019286</v>
      </c>
      <c r="H25" s="1" t="str">
        <f>'Region - Nashik Data'!G24</f>
        <v>Nirhale-Fatehpur and 5 villages, Tal. Sinnar</v>
      </c>
      <c r="I25" s="1" t="str">
        <f>'Region - Nashik Data'!H24</f>
        <v>Nandur Shingote</v>
      </c>
      <c r="J25" s="1" t="str">
        <f>'Region - Nashik Data'!I24</f>
        <v>Existing 1.5 LL ESR</v>
      </c>
      <c r="K25" s="1">
        <f>IF(J25='Region - Nashik Data'!I24,1,0)</f>
        <v>1</v>
      </c>
      <c r="L25" s="1">
        <f>IF(OR('Region - Nashik Data'!J24="Connected",'Region - Nashik Data'!J24="Not"),1,0)</f>
        <v>1</v>
      </c>
      <c r="M25" s="1">
        <f>IF(OR('Region - Nashik Data'!K24="Connected",'Region - Nashik Data'!K24="Not"),1,0)</f>
        <v>1</v>
      </c>
      <c r="N25" s="1">
        <f>IF(OR('Region - Nashik Data'!L24="Connected",'Region - Nashik Data'!L24="Not"),1,0)</f>
        <v>1</v>
      </c>
      <c r="O25" s="1">
        <f>IF('Region - Nashik Data'!J24="Connected", 1, 0)</f>
        <v>1</v>
      </c>
      <c r="P25" s="1">
        <f>IF('Region - Nashik Data'!J24="Not",1,0)</f>
        <v>0</v>
      </c>
      <c r="Q25" s="1">
        <f>IF('Region - Nashik Data'!K24 = "Connected",1,0)</f>
        <v>0</v>
      </c>
      <c r="R25" s="1">
        <f>IF('Region - Nashik Data'!K24 = "Not",1,0)</f>
        <v>1</v>
      </c>
      <c r="S25" s="1">
        <f>IF('Region - Nashik Data'!L24="Connected",1,0)</f>
        <v>1</v>
      </c>
      <c r="T25" s="1">
        <f>IF('Region - Nashik Data'!L24="Not",1,0)</f>
        <v>0</v>
      </c>
      <c r="U25" s="1">
        <f>IF('Region - Nashik Data'!M24="Online",1,0)</f>
        <v>1</v>
      </c>
      <c r="V25" s="1">
        <f>IF('Region - Nashik Data'!M24="Offline",1,0)</f>
        <v>0</v>
      </c>
      <c r="W25" s="1">
        <f>IF('Region - Nashik Data'!N24="Online",1,0)</f>
        <v>0</v>
      </c>
      <c r="X25" s="1">
        <f>IF('Region - Nashik Data'!N24="Offline",1,0)</f>
        <v>0</v>
      </c>
      <c r="Y25" s="1">
        <f>IF('Region - Nashik Data'!O24="Online",1,0)</f>
        <v>1</v>
      </c>
      <c r="Z25" s="1">
        <f>IF('Region - Nashik Data'!O24="Offline",1,0)</f>
        <v>0</v>
      </c>
      <c r="AA25" s="1">
        <f>IF('Region - Nashik Data'!P24="Fully Completed",1,0)</f>
        <v>0</v>
      </c>
      <c r="AB25" s="1">
        <f>IF('Region - Nashik Data'!P24="In Progress",1,0)</f>
        <v>1</v>
      </c>
      <c r="AC25" s="1">
        <f>IF('Region - Nashik Data'!P24="N/A",1,0)</f>
        <v>0</v>
      </c>
      <c r="AD25" s="13">
        <f>IF('Region - Nashik Data'!Q24=1,1,0)</f>
        <v>0</v>
      </c>
      <c r="AE25" s="13">
        <f>IF('Region - Nashik Data'!R24=1,1,0)</f>
        <v>0</v>
      </c>
      <c r="AF25" s="13">
        <f>IF('Region - Nashik Data'!S24=1,1,0)</f>
        <v>0</v>
      </c>
      <c r="AG25" s="13">
        <f>IF('Region - Nashik Data'!T24=1,1,0)</f>
        <v>0</v>
      </c>
      <c r="AH25" s="13">
        <f>IF('Region - Nashik Data'!U24=1,1,0)</f>
        <v>0</v>
      </c>
      <c r="AI25" s="13">
        <f>IF('Region - Nashik Data'!V24=1,1,0)</f>
        <v>0</v>
      </c>
    </row>
    <row r="26" spans="2:35" ht="16" x14ac:dyDescent="0.4">
      <c r="B26" s="1">
        <f>'Region - Nashik Data'!A25</f>
        <v>24</v>
      </c>
      <c r="C26" s="1" t="str">
        <f>'Region - Nashik Data'!B25</f>
        <v>Nashik</v>
      </c>
      <c r="D26" s="1" t="str">
        <f>'Region - Nashik Data'!C25</f>
        <v>Nashik</v>
      </c>
      <c r="E26" s="1" t="str">
        <f>'Region - Nashik Data'!D25</f>
        <v>Malegaon</v>
      </c>
      <c r="F26" s="1" t="str">
        <f>'Region - Nashik Data'!E25</f>
        <v>Nandgaon</v>
      </c>
      <c r="G26" s="1" t="str">
        <f>'Region - Nashik Data'!F25</f>
        <v>20037448</v>
      </c>
      <c r="H26" s="1" t="str">
        <f>'Region - Nashik Data'!G25</f>
        <v>78 villages in Nandgaon, Malegaon and Deola talukas</v>
      </c>
      <c r="I26" s="1" t="str">
        <f>'Region - Nashik Data'!H25</f>
        <v>Wakhari</v>
      </c>
      <c r="J26" s="1" t="str">
        <f>'Region - Nashik Data'!I25</f>
        <v>Existing 0.50 LL ESR</v>
      </c>
      <c r="K26" s="1">
        <f>IF(J26='Region - Nashik Data'!I25,1,0)</f>
        <v>1</v>
      </c>
      <c r="L26" s="1">
        <f>IF(OR('Region - Nashik Data'!J25="Connected",'Region - Nashik Data'!J25="Not"),1,0)</f>
        <v>1</v>
      </c>
      <c r="M26" s="1">
        <f>IF(OR('Region - Nashik Data'!K25="Connected",'Region - Nashik Data'!K25="Not"),1,0)</f>
        <v>1</v>
      </c>
      <c r="N26" s="1">
        <f>IF(OR('Region - Nashik Data'!L25="Connected",'Region - Nashik Data'!L25="Not"),1,0)</f>
        <v>1</v>
      </c>
      <c r="O26" s="1">
        <f>IF('Region - Nashik Data'!J25="Connected", 1, 0)</f>
        <v>1</v>
      </c>
      <c r="P26" s="1">
        <f>IF('Region - Nashik Data'!J25="Not",1,0)</f>
        <v>0</v>
      </c>
      <c r="Q26" s="1">
        <f>IF('Region - Nashik Data'!K25 = "Connected",1,0)</f>
        <v>1</v>
      </c>
      <c r="R26" s="1">
        <f>IF('Region - Nashik Data'!K25 = "Not",1,0)</f>
        <v>0</v>
      </c>
      <c r="S26" s="1">
        <f>IF('Region - Nashik Data'!L25="Connected",1,0)</f>
        <v>1</v>
      </c>
      <c r="T26" s="1">
        <f>IF('Region - Nashik Data'!L25="Not",1,0)</f>
        <v>0</v>
      </c>
      <c r="U26" s="1">
        <f>IF('Region - Nashik Data'!M25="Online",1,0)</f>
        <v>1</v>
      </c>
      <c r="V26" s="1">
        <f>IF('Region - Nashik Data'!M25="Offline",1,0)</f>
        <v>0</v>
      </c>
      <c r="W26" s="1">
        <f>IF('Region - Nashik Data'!N25="Online",1,0)</f>
        <v>0</v>
      </c>
      <c r="X26" s="1">
        <f>IF('Region - Nashik Data'!N25="Offline",1,0)</f>
        <v>1</v>
      </c>
      <c r="Y26" s="1">
        <f>IF('Region - Nashik Data'!O25="Online",1,0)</f>
        <v>1</v>
      </c>
      <c r="Z26" s="1">
        <f>IF('Region - Nashik Data'!O25="Offline",1,0)</f>
        <v>0</v>
      </c>
      <c r="AA26" s="1">
        <f>IF('Region - Nashik Data'!P25="Fully Completed",1,0)</f>
        <v>1</v>
      </c>
      <c r="AB26" s="1">
        <f>IF('Region - Nashik Data'!P25="In Progress",1,0)</f>
        <v>0</v>
      </c>
      <c r="AC26" s="1">
        <f>IF('Region - Nashik Data'!P25="N/A",1,0)</f>
        <v>0</v>
      </c>
      <c r="AD26" s="13">
        <f>IF('Region - Nashik Data'!Q25=1,1,0)</f>
        <v>0</v>
      </c>
      <c r="AE26" s="13">
        <f>IF('Region - Nashik Data'!R25=1,1,0)</f>
        <v>0</v>
      </c>
      <c r="AF26" s="13">
        <f>IF('Region - Nashik Data'!S25=1,1,0)</f>
        <v>1</v>
      </c>
      <c r="AG26" s="13">
        <f>IF('Region - Nashik Data'!T25=1,1,0)</f>
        <v>0</v>
      </c>
      <c r="AH26" s="13">
        <f>IF('Region - Nashik Data'!U25=1,1,0)</f>
        <v>0</v>
      </c>
      <c r="AI26" s="13">
        <f>IF('Region - Nashik Data'!V25=1,1,0)</f>
        <v>0</v>
      </c>
    </row>
    <row r="27" spans="2:35" ht="16" x14ac:dyDescent="0.4">
      <c r="B27" s="1">
        <f>'Region - Nashik Data'!A26</f>
        <v>25</v>
      </c>
      <c r="C27" s="1" t="str">
        <f>'Region - Nashik Data'!B26</f>
        <v>Nashik</v>
      </c>
      <c r="D27" s="1" t="str">
        <f>'Region - Nashik Data'!C26</f>
        <v>Nashik</v>
      </c>
      <c r="E27" s="1" t="str">
        <f>'Region - Nashik Data'!D26</f>
        <v>Malegaon</v>
      </c>
      <c r="F27" s="1" t="str">
        <f>'Region - Nashik Data'!E26</f>
        <v>Malegaon</v>
      </c>
      <c r="G27" s="1" t="str">
        <f>'Region - Nashik Data'!F26</f>
        <v>20037448</v>
      </c>
      <c r="H27" s="1" t="str">
        <f>'Region - Nashik Data'!G26</f>
        <v>78 villages in Nandgaon, Malegaon and Deola talukas</v>
      </c>
      <c r="I27" s="1" t="str">
        <f>'Region - Nashik Data'!H26</f>
        <v>Jatpada</v>
      </c>
      <c r="J27" s="1" t="str">
        <f>'Region - Nashik Data'!I26</f>
        <v>Existing 0.25 LL ESR</v>
      </c>
      <c r="K27" s="1">
        <f>IF(J27='Region - Nashik Data'!I26,1,0)</f>
        <v>1</v>
      </c>
      <c r="L27" s="1">
        <f>IF(OR('Region - Nashik Data'!J26="Connected",'Region - Nashik Data'!J26="Not"),1,0)</f>
        <v>1</v>
      </c>
      <c r="M27" s="1">
        <f>IF(OR('Region - Nashik Data'!K26="Connected",'Region - Nashik Data'!K26="Not"),1,0)</f>
        <v>1</v>
      </c>
      <c r="N27" s="1">
        <f>IF(OR('Region - Nashik Data'!L26="Connected",'Region - Nashik Data'!L26="Not"),1,0)</f>
        <v>1</v>
      </c>
      <c r="O27" s="1">
        <f>IF('Region - Nashik Data'!J26="Connected", 1, 0)</f>
        <v>1</v>
      </c>
      <c r="P27" s="1">
        <f>IF('Region - Nashik Data'!J26="Not",1,0)</f>
        <v>0</v>
      </c>
      <c r="Q27" s="1">
        <f>IF('Region - Nashik Data'!K26 = "Connected",1,0)</f>
        <v>1</v>
      </c>
      <c r="R27" s="1">
        <f>IF('Region - Nashik Data'!K26 = "Not",1,0)</f>
        <v>0</v>
      </c>
      <c r="S27" s="1">
        <f>IF('Region - Nashik Data'!L26="Connected",1,0)</f>
        <v>1</v>
      </c>
      <c r="T27" s="1">
        <f>IF('Region - Nashik Data'!L26="Not",1,0)</f>
        <v>0</v>
      </c>
      <c r="U27" s="1">
        <f>IF('Region - Nashik Data'!M26="Online",1,0)</f>
        <v>1</v>
      </c>
      <c r="V27" s="1">
        <f>IF('Region - Nashik Data'!M26="Offline",1,0)</f>
        <v>0</v>
      </c>
      <c r="W27" s="1">
        <f>IF('Region - Nashik Data'!N26="Online",1,0)</f>
        <v>0</v>
      </c>
      <c r="X27" s="1">
        <f>IF('Region - Nashik Data'!N26="Offline",1,0)</f>
        <v>1</v>
      </c>
      <c r="Y27" s="1">
        <f>IF('Region - Nashik Data'!O26="Online",1,0)</f>
        <v>1</v>
      </c>
      <c r="Z27" s="1">
        <f>IF('Region - Nashik Data'!O26="Offline",1,0)</f>
        <v>0</v>
      </c>
      <c r="AA27" s="1">
        <f>IF('Region - Nashik Data'!P26="Fully Completed",1,0)</f>
        <v>1</v>
      </c>
      <c r="AB27" s="1">
        <f>IF('Region - Nashik Data'!P26="In Progress",1,0)</f>
        <v>0</v>
      </c>
      <c r="AC27" s="1">
        <f>IF('Region - Nashik Data'!P26="N/A",1,0)</f>
        <v>0</v>
      </c>
      <c r="AD27" s="13">
        <f>IF('Region - Nashik Data'!Q26=1,1,0)</f>
        <v>0</v>
      </c>
      <c r="AE27" s="13">
        <f>IF('Region - Nashik Data'!R26=1,1,0)</f>
        <v>0</v>
      </c>
      <c r="AF27" s="13">
        <f>IF('Region - Nashik Data'!S26=1,1,0)</f>
        <v>1</v>
      </c>
      <c r="AG27" s="13">
        <f>IF('Region - Nashik Data'!T26=1,1,0)</f>
        <v>0</v>
      </c>
      <c r="AH27" s="13">
        <f>IF('Region - Nashik Data'!U26=1,1,0)</f>
        <v>0</v>
      </c>
      <c r="AI27" s="13">
        <f>IF('Region - Nashik Data'!V26=1,1,0)</f>
        <v>0</v>
      </c>
    </row>
    <row r="28" spans="2:35" ht="16" x14ac:dyDescent="0.4">
      <c r="B28" s="1">
        <f>'Region - Nashik Data'!A27</f>
        <v>26</v>
      </c>
      <c r="C28" s="1" t="str">
        <f>'Region - Nashik Data'!B27</f>
        <v>Nashik</v>
      </c>
      <c r="D28" s="1" t="str">
        <f>'Region - Nashik Data'!C27</f>
        <v>Nashik</v>
      </c>
      <c r="E28" s="1" t="str">
        <f>'Region - Nashik Data'!D27</f>
        <v>Manmad</v>
      </c>
      <c r="F28" s="1" t="str">
        <f>'Region - Nashik Data'!E27</f>
        <v>Nifad</v>
      </c>
      <c r="G28" s="1" t="str">
        <f>'Region - Nashik Data'!F27</f>
        <v>456654</v>
      </c>
      <c r="H28" s="1" t="str">
        <f>'Region - Nashik Data'!G27</f>
        <v>Retro. Lasalgaon Vinchur 16 Villages, Tal. Nifad</v>
      </c>
      <c r="I28" s="1" t="str">
        <f>'Region - Nashik Data'!H27</f>
        <v>Vinchur</v>
      </c>
      <c r="J28" s="1" t="str">
        <f>'Region - Nashik Data'!I27</f>
        <v>Existing 1.50 LL ESR</v>
      </c>
      <c r="K28" s="1">
        <f>IF(J28='Region - Nashik Data'!I27,1,0)</f>
        <v>1</v>
      </c>
      <c r="L28" s="1">
        <f>IF(OR('Region - Nashik Data'!J27="Connected",'Region - Nashik Data'!J27="Not"),1,0)</f>
        <v>1</v>
      </c>
      <c r="M28" s="1">
        <f>IF(OR('Region - Nashik Data'!K27="Connected",'Region - Nashik Data'!K27="Not"),1,0)</f>
        <v>1</v>
      </c>
      <c r="N28" s="1">
        <f>IF(OR('Region - Nashik Data'!L27="Connected",'Region - Nashik Data'!L27="Not"),1,0)</f>
        <v>1</v>
      </c>
      <c r="O28" s="1">
        <f>IF('Region - Nashik Data'!J27="Connected", 1, 0)</f>
        <v>1</v>
      </c>
      <c r="P28" s="1">
        <f>IF('Region - Nashik Data'!J27="Not",1,0)</f>
        <v>0</v>
      </c>
      <c r="Q28" s="1">
        <f>IF('Region - Nashik Data'!K27 = "Connected",1,0)</f>
        <v>1</v>
      </c>
      <c r="R28" s="1">
        <f>IF('Region - Nashik Data'!K27 = "Not",1,0)</f>
        <v>0</v>
      </c>
      <c r="S28" s="1">
        <f>IF('Region - Nashik Data'!L27="Connected",1,0)</f>
        <v>1</v>
      </c>
      <c r="T28" s="1">
        <f>IF('Region - Nashik Data'!L27="Not",1,0)</f>
        <v>0</v>
      </c>
      <c r="U28" s="1">
        <f>IF('Region - Nashik Data'!M27="Online",1,0)</f>
        <v>1</v>
      </c>
      <c r="V28" s="1">
        <f>IF('Region - Nashik Data'!M27="Offline",1,0)</f>
        <v>0</v>
      </c>
      <c r="W28" s="1">
        <f>IF('Region - Nashik Data'!N27="Online",1,0)</f>
        <v>0</v>
      </c>
      <c r="X28" s="1">
        <f>IF('Region - Nashik Data'!N27="Offline",1,0)</f>
        <v>1</v>
      </c>
      <c r="Y28" s="1">
        <f>IF('Region - Nashik Data'!O27="Online",1,0)</f>
        <v>1</v>
      </c>
      <c r="Z28" s="1">
        <f>IF('Region - Nashik Data'!O27="Offline",1,0)</f>
        <v>0</v>
      </c>
      <c r="AA28" s="1">
        <f>IF('Region - Nashik Data'!P27="Fully Completed",1,0)</f>
        <v>1</v>
      </c>
      <c r="AB28" s="1">
        <f>IF('Region - Nashik Data'!P27="In Progress",1,0)</f>
        <v>0</v>
      </c>
      <c r="AC28" s="1">
        <f>IF('Region - Nashik Data'!P27="N/A",1,0)</f>
        <v>0</v>
      </c>
      <c r="AD28" s="13">
        <f>IF('Region - Nashik Data'!Q27=1,1,0)</f>
        <v>0</v>
      </c>
      <c r="AE28" s="13">
        <f>IF('Region - Nashik Data'!R27=1,1,0)</f>
        <v>0</v>
      </c>
      <c r="AF28" s="13">
        <f>IF('Region - Nashik Data'!S27=1,1,0)</f>
        <v>0</v>
      </c>
      <c r="AG28" s="13">
        <f>IF('Region - Nashik Data'!T27=1,1,0)</f>
        <v>1</v>
      </c>
      <c r="AH28" s="13">
        <f>IF('Region - Nashik Data'!U27=1,1,0)</f>
        <v>0</v>
      </c>
      <c r="AI28" s="13">
        <f>IF('Region - Nashik Data'!V27=1,1,0)</f>
        <v>0</v>
      </c>
    </row>
    <row r="29" spans="2:35" ht="16" x14ac:dyDescent="0.4">
      <c r="B29" s="1">
        <f>'Region - Nashik Data'!A28</f>
        <v>27</v>
      </c>
      <c r="C29" s="1" t="str">
        <f>'Region - Nashik Data'!B28</f>
        <v>Nashik</v>
      </c>
      <c r="D29" s="1" t="str">
        <f>'Region - Nashik Data'!C28</f>
        <v>W M Nashik</v>
      </c>
      <c r="E29" s="1" t="str">
        <f>'Region - Nashik Data'!D28</f>
        <v>Malegaon</v>
      </c>
      <c r="F29" s="1" t="str">
        <f>'Region - Nashik Data'!E28</f>
        <v>Malegaon</v>
      </c>
      <c r="G29" s="1" t="str">
        <f>'Region - Nashik Data'!F28</f>
        <v>20018682</v>
      </c>
      <c r="H29" s="1" t="str">
        <f>'Region - Nashik Data'!G28</f>
        <v>Dhahiwal &amp;25 Villages WSS Tal Malegaon</v>
      </c>
      <c r="I29" s="1" t="str">
        <f>'Region - Nashik Data'!H28</f>
        <v>Nale</v>
      </c>
      <c r="J29" s="1" t="str">
        <f>'Region - Nashik Data'!I28</f>
        <v>Existing 0.50 LL ESR</v>
      </c>
      <c r="K29" s="1">
        <f>IF(J29='Region - Nashik Data'!I28,1,0)</f>
        <v>1</v>
      </c>
      <c r="L29" s="1">
        <f>IF(OR('Region - Nashik Data'!J28="Connected",'Region - Nashik Data'!J28="Not"),1,0)</f>
        <v>1</v>
      </c>
      <c r="M29" s="1">
        <f>IF(OR('Region - Nashik Data'!K28="Connected",'Region - Nashik Data'!K28="Not"),1,0)</f>
        <v>1</v>
      </c>
      <c r="N29" s="1">
        <f>IF(OR('Region - Nashik Data'!L28="Connected",'Region - Nashik Data'!L28="Not"),1,0)</f>
        <v>1</v>
      </c>
      <c r="O29" s="1">
        <f>IF('Region - Nashik Data'!J28="Connected", 1, 0)</f>
        <v>1</v>
      </c>
      <c r="P29" s="1">
        <f>IF('Region - Nashik Data'!J28="Not",1,0)</f>
        <v>0</v>
      </c>
      <c r="Q29" s="1">
        <f>IF('Region - Nashik Data'!K28 = "Connected",1,0)</f>
        <v>1</v>
      </c>
      <c r="R29" s="1">
        <f>IF('Region - Nashik Data'!K28 = "Not",1,0)</f>
        <v>0</v>
      </c>
      <c r="S29" s="1">
        <f>IF('Region - Nashik Data'!L28="Connected",1,0)</f>
        <v>1</v>
      </c>
      <c r="T29" s="1">
        <f>IF('Region - Nashik Data'!L28="Not",1,0)</f>
        <v>0</v>
      </c>
      <c r="U29" s="1">
        <f>IF('Region - Nashik Data'!M28="Online",1,0)</f>
        <v>1</v>
      </c>
      <c r="V29" s="1">
        <f>IF('Region - Nashik Data'!M28="Offline",1,0)</f>
        <v>0</v>
      </c>
      <c r="W29" s="1">
        <f>IF('Region - Nashik Data'!N28="Online",1,0)</f>
        <v>0</v>
      </c>
      <c r="X29" s="1">
        <f>IF('Region - Nashik Data'!N28="Offline",1,0)</f>
        <v>1</v>
      </c>
      <c r="Y29" s="1">
        <f>IF('Region - Nashik Data'!O28="Online",1,0)</f>
        <v>1</v>
      </c>
      <c r="Z29" s="1">
        <f>IF('Region - Nashik Data'!O28="Offline",1,0)</f>
        <v>0</v>
      </c>
      <c r="AA29" s="1">
        <f>IF('Region - Nashik Data'!P28="Fully Completed",1,0)</f>
        <v>1</v>
      </c>
      <c r="AB29" s="1">
        <f>IF('Region - Nashik Data'!P28="In Progress",1,0)</f>
        <v>0</v>
      </c>
      <c r="AC29" s="1">
        <f>IF('Region - Nashik Data'!P28="N/A",1,0)</f>
        <v>0</v>
      </c>
      <c r="AD29" s="13">
        <f>IF('Region - Nashik Data'!Q28=1,1,0)</f>
        <v>0</v>
      </c>
      <c r="AE29" s="13">
        <f>IF('Region - Nashik Data'!R28=1,1,0)</f>
        <v>0</v>
      </c>
      <c r="AF29" s="13">
        <f>IF('Region - Nashik Data'!S28=1,1,0)</f>
        <v>0</v>
      </c>
      <c r="AG29" s="13">
        <f>IF('Region - Nashik Data'!T28=1,1,0)</f>
        <v>1</v>
      </c>
      <c r="AH29" s="13">
        <f>IF('Region - Nashik Data'!U28=1,1,0)</f>
        <v>0</v>
      </c>
      <c r="AI29" s="13">
        <f>IF('Region - Nashik Data'!V28=1,1,0)</f>
        <v>0</v>
      </c>
    </row>
    <row r="30" spans="2:35" ht="16" x14ac:dyDescent="0.4">
      <c r="B30" s="1">
        <f>'Region - Nashik Data'!A29</f>
        <v>28</v>
      </c>
      <c r="C30" s="1" t="str">
        <f>'Region - Nashik Data'!B29</f>
        <v>Jalgaon</v>
      </c>
      <c r="D30" s="1" t="str">
        <f>'Region - Nashik Data'!C29</f>
        <v>Jalgaon</v>
      </c>
      <c r="E30" s="1" t="str">
        <f>'Region - Nashik Data'!D29</f>
        <v>Erandol</v>
      </c>
      <c r="F30" s="1" t="str">
        <f>'Region - Nashik Data'!E29</f>
        <v>Dharangaon</v>
      </c>
      <c r="G30" s="1" t="str">
        <f>'Region - Nashik Data'!F29</f>
        <v>20061165</v>
      </c>
      <c r="H30" s="1" t="str">
        <f>'Region - Nashik Data'!G29</f>
        <v>Paldhi (bk&amp; Kh) RR Tal DHARANGAON</v>
      </c>
      <c r="I30" s="1" t="str">
        <f>'Region - Nashik Data'!H29</f>
        <v>Paldhi Kh.</v>
      </c>
      <c r="J30" s="1" t="str">
        <f>'Region - Nashik Data'!I29</f>
        <v>Proposed 4.00 LL ESR</v>
      </c>
      <c r="K30" s="1">
        <f>IF(J30='Region - Nashik Data'!I29,1,0)</f>
        <v>1</v>
      </c>
      <c r="L30" s="1">
        <f>IF(OR('Region - Nashik Data'!J29="Connected",'Region - Nashik Data'!J29="Not"),1,0)</f>
        <v>1</v>
      </c>
      <c r="M30" s="1">
        <f>IF(OR('Region - Nashik Data'!K29="Connected",'Region - Nashik Data'!K29="Not"),1,0)</f>
        <v>1</v>
      </c>
      <c r="N30" s="1">
        <f>IF(OR('Region - Nashik Data'!L29="Connected",'Region - Nashik Data'!L29="Not"),1,0)</f>
        <v>1</v>
      </c>
      <c r="O30" s="1">
        <f>IF('Region - Nashik Data'!J29="Connected", 1, 0)</f>
        <v>1</v>
      </c>
      <c r="P30" s="1">
        <f>IF('Region - Nashik Data'!J29="Not",1,0)</f>
        <v>0</v>
      </c>
      <c r="Q30" s="1">
        <f>IF('Region - Nashik Data'!K29 = "Connected",1,0)</f>
        <v>1</v>
      </c>
      <c r="R30" s="1">
        <f>IF('Region - Nashik Data'!K29 = "Not",1,0)</f>
        <v>0</v>
      </c>
      <c r="S30" s="1">
        <f>IF('Region - Nashik Data'!L29="Connected",1,0)</f>
        <v>1</v>
      </c>
      <c r="T30" s="1">
        <f>IF('Region - Nashik Data'!L29="Not",1,0)</f>
        <v>0</v>
      </c>
      <c r="U30" s="1">
        <f>IF('Region - Nashik Data'!M29="Online",1,0)</f>
        <v>1</v>
      </c>
      <c r="V30" s="1">
        <f>IF('Region - Nashik Data'!M29="Offline",1,0)</f>
        <v>0</v>
      </c>
      <c r="W30" s="1">
        <f>IF('Region - Nashik Data'!N29="Online",1,0)</f>
        <v>1</v>
      </c>
      <c r="X30" s="1">
        <f>IF('Region - Nashik Data'!N29="Offline",1,0)</f>
        <v>0</v>
      </c>
      <c r="Y30" s="1">
        <f>IF('Region - Nashik Data'!O29="Online",1,0)</f>
        <v>1</v>
      </c>
      <c r="Z30" s="1">
        <f>IF('Region - Nashik Data'!O29="Offline",1,0)</f>
        <v>0</v>
      </c>
      <c r="AA30" s="1">
        <f>IF('Region - Nashik Data'!P29="Fully Completed",1,0)</f>
        <v>1</v>
      </c>
      <c r="AB30" s="1">
        <f>IF('Region - Nashik Data'!P29="In Progress",1,0)</f>
        <v>0</v>
      </c>
      <c r="AC30" s="1">
        <f>IF('Region - Nashik Data'!P29="N/A",1,0)</f>
        <v>0</v>
      </c>
      <c r="AD30" s="13">
        <f>IF('Region - Nashik Data'!Q29=1,1,0)</f>
        <v>0</v>
      </c>
      <c r="AE30" s="13">
        <f>IF('Region - Nashik Data'!R29=1,1,0)</f>
        <v>0</v>
      </c>
      <c r="AF30" s="13">
        <f>IF('Region - Nashik Data'!S29=1,1,0)</f>
        <v>0</v>
      </c>
      <c r="AG30" s="13">
        <f>IF('Region - Nashik Data'!T29=1,1,0)</f>
        <v>0</v>
      </c>
      <c r="AH30" s="13">
        <f>IF('Region - Nashik Data'!U29=1,1,0)</f>
        <v>0</v>
      </c>
      <c r="AI30" s="13">
        <f>IF('Region - Nashik Data'!V29=1,1,0)</f>
        <v>0</v>
      </c>
    </row>
    <row r="31" spans="2:35" ht="16" x14ac:dyDescent="0.4">
      <c r="B31" s="1">
        <f>'Region - Nashik Data'!A30</f>
        <v>29</v>
      </c>
      <c r="C31" s="1" t="str">
        <f>'Region - Nashik Data'!B30</f>
        <v>Jalgaon</v>
      </c>
      <c r="D31" s="1" t="str">
        <f>'Region - Nashik Data'!C30</f>
        <v>Jalgaon</v>
      </c>
      <c r="E31" s="1" t="str">
        <f>'Region - Nashik Data'!D30</f>
        <v>Erandol</v>
      </c>
      <c r="F31" s="1" t="str">
        <f>'Region - Nashik Data'!E30</f>
        <v>Dharangaon</v>
      </c>
      <c r="G31" s="1" t="str">
        <f>'Region - Nashik Data'!F30</f>
        <v>20061165</v>
      </c>
      <c r="H31" s="1" t="str">
        <f>'Region - Nashik Data'!G30</f>
        <v>Paldhi (bk&amp; Kh) RR Tal DHARANGAON</v>
      </c>
      <c r="I31" s="1" t="str">
        <f>'Region - Nashik Data'!H30</f>
        <v>Paldhi Kh.</v>
      </c>
      <c r="J31" s="1" t="str">
        <f>'Region - Nashik Data'!I30</f>
        <v>Proposed 4.20 LL ESR</v>
      </c>
      <c r="K31" s="1">
        <f>IF(J31='Region - Nashik Data'!I30,1,0)</f>
        <v>1</v>
      </c>
      <c r="L31" s="1">
        <f>IF(OR('Region - Nashik Data'!J30="Connected",'Region - Nashik Data'!J30="Not"),1,0)</f>
        <v>1</v>
      </c>
      <c r="M31" s="1">
        <f>IF(OR('Region - Nashik Data'!K30="Connected",'Region - Nashik Data'!K30="Not"),1,0)</f>
        <v>1</v>
      </c>
      <c r="N31" s="1">
        <f>IF(OR('Region - Nashik Data'!L30="Connected",'Region - Nashik Data'!L30="Not"),1,0)</f>
        <v>1</v>
      </c>
      <c r="O31" s="1">
        <f>IF('Region - Nashik Data'!J30="Connected", 1, 0)</f>
        <v>1</v>
      </c>
      <c r="P31" s="1">
        <f>IF('Region - Nashik Data'!J30="Not",1,0)</f>
        <v>0</v>
      </c>
      <c r="Q31" s="1">
        <f>IF('Region - Nashik Data'!K30 = "Connected",1,0)</f>
        <v>1</v>
      </c>
      <c r="R31" s="1">
        <f>IF('Region - Nashik Data'!K30 = "Not",1,0)</f>
        <v>0</v>
      </c>
      <c r="S31" s="1">
        <f>IF('Region - Nashik Data'!L30="Connected",1,0)</f>
        <v>1</v>
      </c>
      <c r="T31" s="1">
        <f>IF('Region - Nashik Data'!L30="Not",1,0)</f>
        <v>0</v>
      </c>
      <c r="U31" s="1">
        <f>IF('Region - Nashik Data'!M30="Online",1,0)</f>
        <v>1</v>
      </c>
      <c r="V31" s="1">
        <f>IF('Region - Nashik Data'!M30="Offline",1,0)</f>
        <v>0</v>
      </c>
      <c r="W31" s="1">
        <f>IF('Region - Nashik Data'!N30="Online",1,0)</f>
        <v>0</v>
      </c>
      <c r="X31" s="1">
        <f>IF('Region - Nashik Data'!N30="Offline",1,0)</f>
        <v>1</v>
      </c>
      <c r="Y31" s="1">
        <f>IF('Region - Nashik Data'!O30="Online",1,0)</f>
        <v>1</v>
      </c>
      <c r="Z31" s="1">
        <f>IF('Region - Nashik Data'!O30="Offline",1,0)</f>
        <v>0</v>
      </c>
      <c r="AA31" s="1">
        <f>IF('Region - Nashik Data'!P30="Fully Completed",1,0)</f>
        <v>1</v>
      </c>
      <c r="AB31" s="1">
        <f>IF('Region - Nashik Data'!P30="In Progress",1,0)</f>
        <v>0</v>
      </c>
      <c r="AC31" s="1">
        <f>IF('Region - Nashik Data'!P30="N/A",1,0)</f>
        <v>0</v>
      </c>
      <c r="AD31" s="13">
        <f>IF('Region - Nashik Data'!Q30=1,1,0)</f>
        <v>0</v>
      </c>
      <c r="AE31" s="13">
        <f>IF('Region - Nashik Data'!R30=1,1,0)</f>
        <v>0</v>
      </c>
      <c r="AF31" s="13">
        <f>IF('Region - Nashik Data'!S30=1,1,0)</f>
        <v>1</v>
      </c>
      <c r="AG31" s="13">
        <f>IF('Region - Nashik Data'!T30=1,1,0)</f>
        <v>0</v>
      </c>
      <c r="AH31" s="13">
        <f>IF('Region - Nashik Data'!U30=1,1,0)</f>
        <v>0</v>
      </c>
      <c r="AI31" s="13">
        <f>IF('Region - Nashik Data'!V30=1,1,0)</f>
        <v>0</v>
      </c>
    </row>
    <row r="32" spans="2:35" ht="16" x14ac:dyDescent="0.4">
      <c r="B32" s="1">
        <f>'Region - Nashik Data'!A31</f>
        <v>30</v>
      </c>
      <c r="C32" s="1" t="str">
        <f>'Region - Nashik Data'!B31</f>
        <v>Nashik</v>
      </c>
      <c r="D32" s="1" t="str">
        <f>'Region - Nashik Data'!C31</f>
        <v>Nashik</v>
      </c>
      <c r="E32" s="1" t="str">
        <f>'Region - Nashik Data'!D31</f>
        <v>Manmad</v>
      </c>
      <c r="F32" s="1" t="str">
        <f>'Region - Nashik Data'!E31</f>
        <v>Yeola</v>
      </c>
      <c r="G32" s="1" t="str">
        <f>'Region - Nashik Data'!F31</f>
        <v>20030798</v>
      </c>
      <c r="H32" s="1" t="str">
        <f>'Region - Nashik Data'!G31</f>
        <v>Retrofitting To Yeola 38 Villages</v>
      </c>
      <c r="I32" s="1" t="str">
        <f>'Region - Nashik Data'!H31</f>
        <v>Vikharni</v>
      </c>
      <c r="J32" s="1" t="str">
        <f>'Region - Nashik Data'!I31</f>
        <v>Existing 1.00 LL ESR</v>
      </c>
      <c r="K32" s="1">
        <f>IF(J32='Region - Nashik Data'!I31,1,0)</f>
        <v>1</v>
      </c>
      <c r="L32" s="1">
        <f>IF(OR('Region - Nashik Data'!J31="Connected",'Region - Nashik Data'!J31="Not"),1,0)</f>
        <v>1</v>
      </c>
      <c r="M32" s="1">
        <f>IF(OR('Region - Nashik Data'!K31="Connected",'Region - Nashik Data'!K31="Not"),1,0)</f>
        <v>1</v>
      </c>
      <c r="N32" s="1">
        <f>IF(OR('Region - Nashik Data'!L31="Connected",'Region - Nashik Data'!L31="Not"),1,0)</f>
        <v>1</v>
      </c>
      <c r="O32" s="1">
        <f>IF('Region - Nashik Data'!J31="Connected", 1, 0)</f>
        <v>1</v>
      </c>
      <c r="P32" s="1">
        <f>IF('Region - Nashik Data'!J31="Not",1,0)</f>
        <v>0</v>
      </c>
      <c r="Q32" s="1">
        <f>IF('Region - Nashik Data'!K31 = "Connected",1,0)</f>
        <v>0</v>
      </c>
      <c r="R32" s="1">
        <f>IF('Region - Nashik Data'!K31 = "Not",1,0)</f>
        <v>1</v>
      </c>
      <c r="S32" s="1">
        <f>IF('Region - Nashik Data'!L31="Connected",1,0)</f>
        <v>0</v>
      </c>
      <c r="T32" s="1">
        <f>IF('Region - Nashik Data'!L31="Not",1,0)</f>
        <v>1</v>
      </c>
      <c r="U32" s="1">
        <f>IF('Region - Nashik Data'!M31="Online",1,0)</f>
        <v>1</v>
      </c>
      <c r="V32" s="1">
        <f>IF('Region - Nashik Data'!M31="Offline",1,0)</f>
        <v>0</v>
      </c>
      <c r="W32" s="1">
        <f>IF('Region - Nashik Data'!N31="Online",1,0)</f>
        <v>0</v>
      </c>
      <c r="X32" s="1">
        <f>IF('Region - Nashik Data'!N31="Offline",1,0)</f>
        <v>0</v>
      </c>
      <c r="Y32" s="1">
        <f>IF('Region - Nashik Data'!O31="Online",1,0)</f>
        <v>0</v>
      </c>
      <c r="Z32" s="1">
        <f>IF('Region - Nashik Data'!O31="Offline",1,0)</f>
        <v>0</v>
      </c>
      <c r="AA32" s="1">
        <f>IF('Region - Nashik Data'!P31="Fully Completed",1,0)</f>
        <v>0</v>
      </c>
      <c r="AB32" s="1">
        <f>IF('Region - Nashik Data'!P31="In Progress",1,0)</f>
        <v>1</v>
      </c>
      <c r="AC32" s="1">
        <f>IF('Region - Nashik Data'!P31="N/A",1,0)</f>
        <v>0</v>
      </c>
      <c r="AD32" s="13">
        <f>IF('Region - Nashik Data'!Q31=1,1,0)</f>
        <v>0</v>
      </c>
      <c r="AE32" s="13">
        <f>IF('Region - Nashik Data'!R31=1,1,0)</f>
        <v>0</v>
      </c>
      <c r="AF32" s="13">
        <f>IF('Region - Nashik Data'!S31=1,1,0)</f>
        <v>0</v>
      </c>
      <c r="AG32" s="13">
        <f>IF('Region - Nashik Data'!T31=1,1,0)</f>
        <v>0</v>
      </c>
      <c r="AH32" s="13">
        <f>IF('Region - Nashik Data'!U31=1,1,0)</f>
        <v>0</v>
      </c>
      <c r="AI32" s="13">
        <f>IF('Region - Nashik Data'!V31=1,1,0)</f>
        <v>0</v>
      </c>
    </row>
    <row r="33" spans="2:35" ht="16" x14ac:dyDescent="0.4">
      <c r="B33" s="1">
        <f>'Region - Nashik Data'!A32</f>
        <v>31</v>
      </c>
      <c r="C33" s="1" t="str">
        <f>'Region - Nashik Data'!B32</f>
        <v>Ahmednagar</v>
      </c>
      <c r="D33" s="1" t="str">
        <f>'Region - Nashik Data'!C32</f>
        <v>Sangamner</v>
      </c>
      <c r="E33" s="1" t="str">
        <f>'Region - Nashik Data'!D32</f>
        <v>Sangamner</v>
      </c>
      <c r="F33" s="1" t="str">
        <f>'Region - Nashik Data'!E32</f>
        <v>Sangamner</v>
      </c>
      <c r="G33" s="1" t="str">
        <f>'Region - Nashik Data'!F32</f>
        <v>20033242</v>
      </c>
      <c r="H33" s="1" t="str">
        <f>'Region - Nashik Data'!G32</f>
        <v>Retro.Talegaon Dighe and 16 villages, Tal. Sangamner</v>
      </c>
      <c r="I33" s="1" t="str">
        <f>'Region - Nashik Data'!H32</f>
        <v>Kakadwadi</v>
      </c>
      <c r="J33" s="1" t="str">
        <f>'Region - Nashik Data'!I32</f>
        <v>Existing 0.50 LL ESR</v>
      </c>
      <c r="K33" s="1">
        <f>IF(J33='Region - Nashik Data'!I32,1,0)</f>
        <v>1</v>
      </c>
      <c r="L33" s="1">
        <f>IF(OR('Region - Nashik Data'!J32="Connected",'Region - Nashik Data'!J32="Not"),1,0)</f>
        <v>1</v>
      </c>
      <c r="M33" s="1">
        <f>IF(OR('Region - Nashik Data'!K32="Connected",'Region - Nashik Data'!K32="Not"),1,0)</f>
        <v>1</v>
      </c>
      <c r="N33" s="1">
        <f>IF(OR('Region - Nashik Data'!L32="Connected",'Region - Nashik Data'!L32="Not"),1,0)</f>
        <v>1</v>
      </c>
      <c r="O33" s="1">
        <f>IF('Region - Nashik Data'!J32="Connected", 1, 0)</f>
        <v>1</v>
      </c>
      <c r="P33" s="1">
        <f>IF('Region - Nashik Data'!J32="Not",1,0)</f>
        <v>0</v>
      </c>
      <c r="Q33" s="1">
        <f>IF('Region - Nashik Data'!K32 = "Connected",1,0)</f>
        <v>1</v>
      </c>
      <c r="R33" s="1">
        <f>IF('Region - Nashik Data'!K32 = "Not",1,0)</f>
        <v>0</v>
      </c>
      <c r="S33" s="1">
        <f>IF('Region - Nashik Data'!L32="Connected",1,0)</f>
        <v>1</v>
      </c>
      <c r="T33" s="1">
        <f>IF('Region - Nashik Data'!L32="Not",1,0)</f>
        <v>0</v>
      </c>
      <c r="U33" s="1">
        <f>IF('Region - Nashik Data'!M32="Online",1,0)</f>
        <v>0</v>
      </c>
      <c r="V33" s="1">
        <f>IF('Region - Nashik Data'!M32="Offline",1,0)</f>
        <v>1</v>
      </c>
      <c r="W33" s="1">
        <f>IF('Region - Nashik Data'!N32="Online",1,0)</f>
        <v>1</v>
      </c>
      <c r="X33" s="1">
        <f>IF('Region - Nashik Data'!N32="Offline",1,0)</f>
        <v>0</v>
      </c>
      <c r="Y33" s="1">
        <f>IF('Region - Nashik Data'!O32="Online",1,0)</f>
        <v>1</v>
      </c>
      <c r="Z33" s="1">
        <f>IF('Region - Nashik Data'!O32="Offline",1,0)</f>
        <v>0</v>
      </c>
      <c r="AA33" s="1">
        <f>IF('Region - Nashik Data'!P32="Fully Completed",1,0)</f>
        <v>1</v>
      </c>
      <c r="AB33" s="1">
        <f>IF('Region - Nashik Data'!P32="In Progress",1,0)</f>
        <v>0</v>
      </c>
      <c r="AC33" s="1">
        <f>IF('Region - Nashik Data'!P32="N/A",1,0)</f>
        <v>0</v>
      </c>
      <c r="AD33" s="13">
        <f>IF('Region - Nashik Data'!Q32=1,1,0)</f>
        <v>0</v>
      </c>
      <c r="AE33" s="13">
        <f>IF('Region - Nashik Data'!R32=1,1,0)</f>
        <v>0</v>
      </c>
      <c r="AF33" s="13">
        <f>IF('Region - Nashik Data'!S32=1,1,0)</f>
        <v>0</v>
      </c>
      <c r="AG33" s="13">
        <f>IF('Region - Nashik Data'!T32=1,1,0)</f>
        <v>0</v>
      </c>
      <c r="AH33" s="13">
        <f>IF('Region - Nashik Data'!U32=1,1,0)</f>
        <v>0</v>
      </c>
      <c r="AI33" s="13">
        <f>IF('Region - Nashik Data'!V32=1,1,0)</f>
        <v>0</v>
      </c>
    </row>
    <row r="34" spans="2:35" ht="16" x14ac:dyDescent="0.4">
      <c r="B34" s="1">
        <f>'Region - Nashik Data'!A33</f>
        <v>32</v>
      </c>
      <c r="C34" s="1" t="str">
        <f>'Region - Nashik Data'!B33</f>
        <v>Nashik</v>
      </c>
      <c r="D34" s="1" t="str">
        <f>'Region - Nashik Data'!C33</f>
        <v>W M Nashik</v>
      </c>
      <c r="E34" s="1" t="str">
        <f>'Region - Nashik Data'!D33</f>
        <v>W.M.Nashik</v>
      </c>
      <c r="F34" s="1" t="str">
        <f>'Region - Nashik Data'!E33</f>
        <v>Nifad</v>
      </c>
      <c r="G34" s="1" t="str">
        <f>'Region - Nashik Data'!F33</f>
        <v>20039258</v>
      </c>
      <c r="H34" s="1" t="str">
        <f>'Region - Nashik Data'!G33</f>
        <v>Ozar-Sakore &amp; 2 Villages</v>
      </c>
      <c r="I34" s="1" t="str">
        <f>'Region - Nashik Data'!H33</f>
        <v>Ozar</v>
      </c>
      <c r="J34" s="1" t="str">
        <f>'Region - Nashik Data'!I33</f>
        <v>Proposed 1.8 LL ESR-2</v>
      </c>
      <c r="K34" s="1">
        <f>IF(J34='Region - Nashik Data'!I33,1,0)</f>
        <v>1</v>
      </c>
      <c r="L34" s="1">
        <f>IF(OR('Region - Nashik Data'!J33="Connected",'Region - Nashik Data'!J33="Not"),1,0)</f>
        <v>1</v>
      </c>
      <c r="M34" s="1">
        <f>IF(OR('Region - Nashik Data'!K33="Connected",'Region - Nashik Data'!K33="Not"),1,0)</f>
        <v>1</v>
      </c>
      <c r="N34" s="1">
        <f>IF(OR('Region - Nashik Data'!L33="Connected",'Region - Nashik Data'!L33="Not"),1,0)</f>
        <v>1</v>
      </c>
      <c r="O34" s="1">
        <f>IF('Region - Nashik Data'!J33="Connected", 1, 0)</f>
        <v>1</v>
      </c>
      <c r="P34" s="1">
        <f>IF('Region - Nashik Data'!J33="Not",1,0)</f>
        <v>0</v>
      </c>
      <c r="Q34" s="1">
        <f>IF('Region - Nashik Data'!K33 = "Connected",1,0)</f>
        <v>1</v>
      </c>
      <c r="R34" s="1">
        <f>IF('Region - Nashik Data'!K33 = "Not",1,0)</f>
        <v>0</v>
      </c>
      <c r="S34" s="1">
        <f>IF('Region - Nashik Data'!L33="Connected",1,0)</f>
        <v>1</v>
      </c>
      <c r="T34" s="1">
        <f>IF('Region - Nashik Data'!L33="Not",1,0)</f>
        <v>0</v>
      </c>
      <c r="U34" s="1">
        <f>IF('Region - Nashik Data'!M33="Online",1,0)</f>
        <v>1</v>
      </c>
      <c r="V34" s="1">
        <f>IF('Region - Nashik Data'!M33="Offline",1,0)</f>
        <v>0</v>
      </c>
      <c r="W34" s="1">
        <f>IF('Region - Nashik Data'!N33="Online",1,0)</f>
        <v>0</v>
      </c>
      <c r="X34" s="1">
        <f>IF('Region - Nashik Data'!N33="Offline",1,0)</f>
        <v>1</v>
      </c>
      <c r="Y34" s="1">
        <f>IF('Region - Nashik Data'!O33="Online",1,0)</f>
        <v>1</v>
      </c>
      <c r="Z34" s="1">
        <f>IF('Region - Nashik Data'!O33="Offline",1,0)</f>
        <v>0</v>
      </c>
      <c r="AA34" s="1">
        <f>IF('Region - Nashik Data'!P33="Fully Completed",1,0)</f>
        <v>1</v>
      </c>
      <c r="AB34" s="1">
        <f>IF('Region - Nashik Data'!P33="In Progress",1,0)</f>
        <v>0</v>
      </c>
      <c r="AC34" s="1">
        <f>IF('Region - Nashik Data'!P33="N/A",1,0)</f>
        <v>0</v>
      </c>
      <c r="AD34" s="13">
        <f>IF('Region - Nashik Data'!Q33=1,1,0)</f>
        <v>0</v>
      </c>
      <c r="AE34" s="13">
        <f>IF('Region - Nashik Data'!R33=1,1,0)</f>
        <v>1</v>
      </c>
      <c r="AF34" s="13">
        <f>IF('Region - Nashik Data'!S33=1,1,0)</f>
        <v>0</v>
      </c>
      <c r="AG34" s="13">
        <f>IF('Region - Nashik Data'!T33=1,1,0)</f>
        <v>1</v>
      </c>
      <c r="AH34" s="13">
        <f>IF('Region - Nashik Data'!U33=1,1,0)</f>
        <v>0</v>
      </c>
      <c r="AI34" s="13">
        <f>IF('Region - Nashik Data'!V33=1,1,0)</f>
        <v>0</v>
      </c>
    </row>
    <row r="35" spans="2:35" ht="16" x14ac:dyDescent="0.4">
      <c r="B35" s="1">
        <f>'Region - Nashik Data'!A34</f>
        <v>33</v>
      </c>
      <c r="C35" s="1" t="str">
        <f>'Region - Nashik Data'!B34</f>
        <v>Nashik</v>
      </c>
      <c r="D35" s="1" t="str">
        <f>'Region - Nashik Data'!C34</f>
        <v>W M Nashik</v>
      </c>
      <c r="E35" s="1" t="str">
        <f>'Region - Nashik Data'!D34</f>
        <v>Malegaon</v>
      </c>
      <c r="F35" s="1" t="str">
        <f>'Region - Nashik Data'!E34</f>
        <v>Chandwad</v>
      </c>
      <c r="G35" s="1" t="str">
        <f>'Region - Nashik Data'!F34</f>
        <v>20086730</v>
      </c>
      <c r="H35" s="1" t="str">
        <f>'Region - Nashik Data'!G34</f>
        <v>Retro.Chandwad and WSS 44 villages. Ta. Chandwad</v>
      </c>
      <c r="I35" s="1" t="str">
        <f>'Region - Nashik Data'!H34</f>
        <v>Jaitapur</v>
      </c>
      <c r="J35" s="1" t="str">
        <f>'Region - Nashik Data'!I34</f>
        <v>Existing 0.31 LL ESR</v>
      </c>
      <c r="K35" s="1">
        <f>IF(J35='Region - Nashik Data'!I34,1,0)</f>
        <v>1</v>
      </c>
      <c r="L35" s="1">
        <f>IF(OR('Region - Nashik Data'!J34="Connected",'Region - Nashik Data'!J34="Not"),1,0)</f>
        <v>1</v>
      </c>
      <c r="M35" s="1">
        <f>IF(OR('Region - Nashik Data'!K34="Connected",'Region - Nashik Data'!K34="Not"),1,0)</f>
        <v>1</v>
      </c>
      <c r="N35" s="1">
        <f>IF(OR('Region - Nashik Data'!L34="Connected",'Region - Nashik Data'!L34="Not"),1,0)</f>
        <v>1</v>
      </c>
      <c r="O35" s="1">
        <f>IF('Region - Nashik Data'!J34="Connected", 1, 0)</f>
        <v>1</v>
      </c>
      <c r="P35" s="1">
        <f>IF('Region - Nashik Data'!J34="Not",1,0)</f>
        <v>0</v>
      </c>
      <c r="Q35" s="1">
        <f>IF('Region - Nashik Data'!K34 = "Connected",1,0)</f>
        <v>0</v>
      </c>
      <c r="R35" s="1">
        <f>IF('Region - Nashik Data'!K34 = "Not",1,0)</f>
        <v>1</v>
      </c>
      <c r="S35" s="1">
        <f>IF('Region - Nashik Data'!L34="Connected",1,0)</f>
        <v>1</v>
      </c>
      <c r="T35" s="1">
        <f>IF('Region - Nashik Data'!L34="Not",1,0)</f>
        <v>0</v>
      </c>
      <c r="U35" s="1">
        <f>IF('Region - Nashik Data'!M34="Online",1,0)</f>
        <v>0</v>
      </c>
      <c r="V35" s="1">
        <f>IF('Region - Nashik Data'!M34="Offline",1,0)</f>
        <v>1</v>
      </c>
      <c r="W35" s="1">
        <f>IF('Region - Nashik Data'!N34="Online",1,0)</f>
        <v>0</v>
      </c>
      <c r="X35" s="1">
        <f>IF('Region - Nashik Data'!N34="Offline",1,0)</f>
        <v>0</v>
      </c>
      <c r="Y35" s="1">
        <f>IF('Region - Nashik Data'!O34="Online",1,0)</f>
        <v>1</v>
      </c>
      <c r="Z35" s="1">
        <f>IF('Region - Nashik Data'!O34="Offline",1,0)</f>
        <v>0</v>
      </c>
      <c r="AA35" s="1">
        <f>IF('Region - Nashik Data'!P34="Fully Completed",1,0)</f>
        <v>0</v>
      </c>
      <c r="AB35" s="1">
        <f>IF('Region - Nashik Data'!P34="In Progress",1,0)</f>
        <v>1</v>
      </c>
      <c r="AC35" s="1">
        <f>IF('Region - Nashik Data'!P34="N/A",1,0)</f>
        <v>0</v>
      </c>
      <c r="AD35" s="13">
        <f>IF('Region - Nashik Data'!Q34=1,1,0)</f>
        <v>0</v>
      </c>
      <c r="AE35" s="13">
        <f>IF('Region - Nashik Data'!R34=1,1,0)</f>
        <v>0</v>
      </c>
      <c r="AF35" s="13">
        <f>IF('Region - Nashik Data'!S34=1,1,0)</f>
        <v>0</v>
      </c>
      <c r="AG35" s="13">
        <f>IF('Region - Nashik Data'!T34=1,1,0)</f>
        <v>0</v>
      </c>
      <c r="AH35" s="13">
        <f>IF('Region - Nashik Data'!U34=1,1,0)</f>
        <v>0</v>
      </c>
      <c r="AI35" s="13">
        <f>IF('Region - Nashik Data'!V34=1,1,0)</f>
        <v>0</v>
      </c>
    </row>
    <row r="36" spans="2:35" ht="16" x14ac:dyDescent="0.4">
      <c r="B36" s="1">
        <f>'Region - Nashik Data'!A35</f>
        <v>34</v>
      </c>
      <c r="C36" s="1" t="str">
        <f>'Region - Nashik Data'!B35</f>
        <v>Nashik</v>
      </c>
      <c r="D36" s="1" t="str">
        <f>'Region - Nashik Data'!C35</f>
        <v>W M Nashik</v>
      </c>
      <c r="E36" s="1" t="str">
        <f>'Region - Nashik Data'!D35</f>
        <v>Malegaon</v>
      </c>
      <c r="F36" s="1" t="str">
        <f>'Region - Nashik Data'!E35</f>
        <v>Chandwad</v>
      </c>
      <c r="G36" s="1" t="str">
        <f>'Region - Nashik Data'!F35</f>
        <v>20086730</v>
      </c>
      <c r="H36" s="1" t="str">
        <f>'Region - Nashik Data'!G35</f>
        <v>Retro.Chandwad and WSS 44 villages. Ta. Chandwad</v>
      </c>
      <c r="I36" s="1" t="str">
        <f>'Region - Nashik Data'!H35</f>
        <v>Dongargaon</v>
      </c>
      <c r="J36" s="1" t="str">
        <f>'Region - Nashik Data'!I35</f>
        <v>Existing 0.75 LL ESR</v>
      </c>
      <c r="K36" s="1">
        <f>IF(J36='Region - Nashik Data'!I35,1,0)</f>
        <v>1</v>
      </c>
      <c r="L36" s="1">
        <f>IF(OR('Region - Nashik Data'!J35="Connected",'Region - Nashik Data'!J35="Not"),1,0)</f>
        <v>1</v>
      </c>
      <c r="M36" s="1">
        <f>IF(OR('Region - Nashik Data'!K35="Connected",'Region - Nashik Data'!K35="Not"),1,0)</f>
        <v>1</v>
      </c>
      <c r="N36" s="1">
        <f>IF(OR('Region - Nashik Data'!L35="Connected",'Region - Nashik Data'!L35="Not"),1,0)</f>
        <v>1</v>
      </c>
      <c r="O36" s="1">
        <f>IF('Region - Nashik Data'!J35="Connected", 1, 0)</f>
        <v>1</v>
      </c>
      <c r="P36" s="1">
        <f>IF('Region - Nashik Data'!J35="Not",1,0)</f>
        <v>0</v>
      </c>
      <c r="Q36" s="1">
        <f>IF('Region - Nashik Data'!K35 = "Connected",1,0)</f>
        <v>1</v>
      </c>
      <c r="R36" s="1">
        <f>IF('Region - Nashik Data'!K35 = "Not",1,0)</f>
        <v>0</v>
      </c>
      <c r="S36" s="1">
        <f>IF('Region - Nashik Data'!L35="Connected",1,0)</f>
        <v>1</v>
      </c>
      <c r="T36" s="1">
        <f>IF('Region - Nashik Data'!L35="Not",1,0)</f>
        <v>0</v>
      </c>
      <c r="U36" s="1">
        <f>IF('Region - Nashik Data'!M35="Online",1,0)</f>
        <v>1</v>
      </c>
      <c r="V36" s="1">
        <f>IF('Region - Nashik Data'!M35="Offline",1,0)</f>
        <v>0</v>
      </c>
      <c r="W36" s="1">
        <f>IF('Region - Nashik Data'!N35="Online",1,0)</f>
        <v>0</v>
      </c>
      <c r="X36" s="1">
        <f>IF('Region - Nashik Data'!N35="Offline",1,0)</f>
        <v>1</v>
      </c>
      <c r="Y36" s="1">
        <f>IF('Region - Nashik Data'!O35="Online",1,0)</f>
        <v>1</v>
      </c>
      <c r="Z36" s="1">
        <f>IF('Region - Nashik Data'!O35="Offline",1,0)</f>
        <v>0</v>
      </c>
      <c r="AA36" s="1">
        <f>IF('Region - Nashik Data'!P35="Fully Completed",1,0)</f>
        <v>1</v>
      </c>
      <c r="AB36" s="1">
        <f>IF('Region - Nashik Data'!P35="In Progress",1,0)</f>
        <v>0</v>
      </c>
      <c r="AC36" s="1">
        <f>IF('Region - Nashik Data'!P35="N/A",1,0)</f>
        <v>0</v>
      </c>
      <c r="AD36" s="13">
        <f>IF('Region - Nashik Data'!Q35=1,1,0)</f>
        <v>0</v>
      </c>
      <c r="AE36" s="13">
        <f>IF('Region - Nashik Data'!R35=1,1,0)</f>
        <v>1</v>
      </c>
      <c r="AF36" s="13">
        <f>IF('Region - Nashik Data'!S35=1,1,0)</f>
        <v>0</v>
      </c>
      <c r="AG36" s="13">
        <f>IF('Region - Nashik Data'!T35=1,1,0)</f>
        <v>1</v>
      </c>
      <c r="AH36" s="13">
        <f>IF('Region - Nashik Data'!U35=1,1,0)</f>
        <v>0</v>
      </c>
      <c r="AI36" s="13">
        <f>IF('Region - Nashik Data'!V35=1,1,0)</f>
        <v>0</v>
      </c>
    </row>
    <row r="37" spans="2:35" ht="16" x14ac:dyDescent="0.4">
      <c r="B37" s="1">
        <f>'Region - Nashik Data'!A36</f>
        <v>35</v>
      </c>
      <c r="C37" s="1" t="str">
        <f>'Region - Nashik Data'!B36</f>
        <v>Nashik</v>
      </c>
      <c r="D37" s="1" t="str">
        <f>'Region - Nashik Data'!C36</f>
        <v>Nashik</v>
      </c>
      <c r="E37" s="1" t="str">
        <f>'Region - Nashik Data'!D36</f>
        <v>Malegaon</v>
      </c>
      <c r="F37" s="1" t="str">
        <f>'Region - Nashik Data'!E36</f>
        <v>Malegaon</v>
      </c>
      <c r="G37" s="1" t="str">
        <f>'Region - Nashik Data'!F36</f>
        <v>20037448</v>
      </c>
      <c r="H37" s="1" t="str">
        <f>'Region - Nashik Data'!G36</f>
        <v>78 villages in Nandgaon, Malegaon and Deola talukas</v>
      </c>
      <c r="I37" s="1" t="str">
        <f>'Region - Nashik Data'!H36</f>
        <v>Ganesh Nagar</v>
      </c>
      <c r="J37" s="1" t="str">
        <f>'Region - Nashik Data'!I36</f>
        <v>Existing 0.30 LL ESR</v>
      </c>
      <c r="K37" s="1">
        <f>IF(J37='Region - Nashik Data'!I36,1,0)</f>
        <v>1</v>
      </c>
      <c r="L37" s="1">
        <f>IF(OR('Region - Nashik Data'!J36="Connected",'Region - Nashik Data'!J36="Not"),1,0)</f>
        <v>1</v>
      </c>
      <c r="M37" s="1">
        <f>IF(OR('Region - Nashik Data'!K36="Connected",'Region - Nashik Data'!K36="Not"),1,0)</f>
        <v>1</v>
      </c>
      <c r="N37" s="1">
        <f>IF(OR('Region - Nashik Data'!L36="Connected",'Region - Nashik Data'!L36="Not"),1,0)</f>
        <v>1</v>
      </c>
      <c r="O37" s="1">
        <f>IF('Region - Nashik Data'!J36="Connected", 1, 0)</f>
        <v>1</v>
      </c>
      <c r="P37" s="1">
        <f>IF('Region - Nashik Data'!J36="Not",1,0)</f>
        <v>0</v>
      </c>
      <c r="Q37" s="1">
        <f>IF('Region - Nashik Data'!K36 = "Connected",1,0)</f>
        <v>1</v>
      </c>
      <c r="R37" s="1">
        <f>IF('Region - Nashik Data'!K36 = "Not",1,0)</f>
        <v>0</v>
      </c>
      <c r="S37" s="1">
        <f>IF('Region - Nashik Data'!L36="Connected",1,0)</f>
        <v>1</v>
      </c>
      <c r="T37" s="1">
        <f>IF('Region - Nashik Data'!L36="Not",1,0)</f>
        <v>0</v>
      </c>
      <c r="U37" s="1">
        <f>IF('Region - Nashik Data'!M36="Online",1,0)</f>
        <v>0</v>
      </c>
      <c r="V37" s="1">
        <f>IF('Region - Nashik Data'!M36="Offline",1,0)</f>
        <v>1</v>
      </c>
      <c r="W37" s="1">
        <f>IF('Region - Nashik Data'!N36="Online",1,0)</f>
        <v>1</v>
      </c>
      <c r="X37" s="1">
        <f>IF('Region - Nashik Data'!N36="Offline",1,0)</f>
        <v>0</v>
      </c>
      <c r="Y37" s="1">
        <f>IF('Region - Nashik Data'!O36="Online",1,0)</f>
        <v>1</v>
      </c>
      <c r="Z37" s="1">
        <f>IF('Region - Nashik Data'!O36="Offline",1,0)</f>
        <v>0</v>
      </c>
      <c r="AA37" s="1">
        <f>IF('Region - Nashik Data'!P36="Fully Completed",1,0)</f>
        <v>1</v>
      </c>
      <c r="AB37" s="1">
        <f>IF('Region - Nashik Data'!P36="In Progress",1,0)</f>
        <v>0</v>
      </c>
      <c r="AC37" s="1">
        <f>IF('Region - Nashik Data'!P36="N/A",1,0)</f>
        <v>0</v>
      </c>
      <c r="AD37" s="13">
        <f>IF('Region - Nashik Data'!Q36=1,1,0)</f>
        <v>0</v>
      </c>
      <c r="AE37" s="13">
        <f>IF('Region - Nashik Data'!R36=1,1,0)</f>
        <v>0</v>
      </c>
      <c r="AF37" s="13">
        <f>IF('Region - Nashik Data'!S36=1,1,0)</f>
        <v>0</v>
      </c>
      <c r="AG37" s="13">
        <f>IF('Region - Nashik Data'!T36=1,1,0)</f>
        <v>0</v>
      </c>
      <c r="AH37" s="13">
        <f>IF('Region - Nashik Data'!U36=1,1,0)</f>
        <v>0</v>
      </c>
      <c r="AI37" s="13">
        <f>IF('Region - Nashik Data'!V36=1,1,0)</f>
        <v>0</v>
      </c>
    </row>
    <row r="38" spans="2:35" ht="16" x14ac:dyDescent="0.4">
      <c r="B38" s="1">
        <f>'Region - Nashik Data'!A37</f>
        <v>36</v>
      </c>
      <c r="C38" s="1" t="str">
        <f>'Region - Nashik Data'!B37</f>
        <v>Nashik</v>
      </c>
      <c r="D38" s="1" t="str">
        <f>'Region - Nashik Data'!C37</f>
        <v>Nashik</v>
      </c>
      <c r="E38" s="1" t="str">
        <f>'Region - Nashik Data'!D37</f>
        <v>Manmad</v>
      </c>
      <c r="F38" s="1" t="str">
        <f>'Region - Nashik Data'!E37</f>
        <v>Nifad</v>
      </c>
      <c r="G38" s="1" t="str">
        <f>'Region - Nashik Data'!F37</f>
        <v>456654</v>
      </c>
      <c r="H38" s="1" t="str">
        <f>'Region - Nashik Data'!G37</f>
        <v>Retro. Lasalgaon Vinchur 16 Villages, Tal. Nifad</v>
      </c>
      <c r="I38" s="1" t="str">
        <f>'Region - Nashik Data'!H37</f>
        <v>Vinchur</v>
      </c>
      <c r="J38" s="1" t="str">
        <f>'Region - Nashik Data'!I37</f>
        <v>Proposed 1.60 LL ESR-1</v>
      </c>
      <c r="K38" s="1">
        <f>IF(J38='Region - Nashik Data'!I37,1,0)</f>
        <v>1</v>
      </c>
      <c r="L38" s="1">
        <f>IF(OR('Region - Nashik Data'!J37="Connected",'Region - Nashik Data'!J37="Not"),1,0)</f>
        <v>1</v>
      </c>
      <c r="M38" s="1">
        <f>IF(OR('Region - Nashik Data'!K37="Connected",'Region - Nashik Data'!K37="Not"),1,0)</f>
        <v>1</v>
      </c>
      <c r="N38" s="1">
        <f>IF(OR('Region - Nashik Data'!L37="Connected",'Region - Nashik Data'!L37="Not"),1,0)</f>
        <v>1</v>
      </c>
      <c r="O38" s="1">
        <f>IF('Region - Nashik Data'!J37="Connected", 1, 0)</f>
        <v>0</v>
      </c>
      <c r="P38" s="1">
        <f>IF('Region - Nashik Data'!J37="Not",1,0)</f>
        <v>1</v>
      </c>
      <c r="Q38" s="1">
        <f>IF('Region - Nashik Data'!K37 = "Connected",1,0)</f>
        <v>1</v>
      </c>
      <c r="R38" s="1">
        <f>IF('Region - Nashik Data'!K37 = "Not",1,0)</f>
        <v>0</v>
      </c>
      <c r="S38" s="1">
        <f>IF('Region - Nashik Data'!L37="Connected",1,0)</f>
        <v>0</v>
      </c>
      <c r="T38" s="1">
        <f>IF('Region - Nashik Data'!L37="Not",1,0)</f>
        <v>1</v>
      </c>
      <c r="U38" s="1">
        <f>IF('Region - Nashik Data'!M37="Online",1,0)</f>
        <v>0</v>
      </c>
      <c r="V38" s="1">
        <f>IF('Region - Nashik Data'!M37="Offline",1,0)</f>
        <v>0</v>
      </c>
      <c r="W38" s="1">
        <f>IF('Region - Nashik Data'!N37="Online",1,0)</f>
        <v>0</v>
      </c>
      <c r="X38" s="1">
        <f>IF('Region - Nashik Data'!N37="Offline",1,0)</f>
        <v>1</v>
      </c>
      <c r="Y38" s="1">
        <f>IF('Region - Nashik Data'!O37="Online",1,0)</f>
        <v>0</v>
      </c>
      <c r="Z38" s="1">
        <f>IF('Region - Nashik Data'!O37="Offline",1,0)</f>
        <v>0</v>
      </c>
      <c r="AA38" s="1">
        <f>IF('Region - Nashik Data'!P37="Fully Completed",1,0)</f>
        <v>0</v>
      </c>
      <c r="AB38" s="1">
        <f>IF('Region - Nashik Data'!P37="In Progress",1,0)</f>
        <v>1</v>
      </c>
      <c r="AC38" s="1">
        <f>IF('Region - Nashik Data'!P37="N/A",1,0)</f>
        <v>0</v>
      </c>
      <c r="AD38" s="13">
        <f>IF('Region - Nashik Data'!Q37=1,1,0)</f>
        <v>0</v>
      </c>
      <c r="AE38" s="13">
        <f>IF('Region - Nashik Data'!R37=1,1,0)</f>
        <v>0</v>
      </c>
      <c r="AF38" s="13">
        <f>IF('Region - Nashik Data'!S37=1,1,0)</f>
        <v>0</v>
      </c>
      <c r="AG38" s="13">
        <f>IF('Region - Nashik Data'!T37=1,1,0)</f>
        <v>1</v>
      </c>
      <c r="AH38" s="13">
        <f>IF('Region - Nashik Data'!U37=1,1,0)</f>
        <v>0</v>
      </c>
      <c r="AI38" s="13">
        <f>IF('Region - Nashik Data'!V37=1,1,0)</f>
        <v>0</v>
      </c>
    </row>
    <row r="39" spans="2:35" ht="16" x14ac:dyDescent="0.4">
      <c r="B39" s="1">
        <f>'Region - Nashik Data'!A38</f>
        <v>37</v>
      </c>
      <c r="C39" s="1" t="str">
        <f>'Region - Nashik Data'!B38</f>
        <v>Ahmednagar</v>
      </c>
      <c r="D39" s="1" t="str">
        <f>'Region - Nashik Data'!C38</f>
        <v>Sangamner</v>
      </c>
      <c r="E39" s="1" t="str">
        <f>'Region - Nashik Data'!D38</f>
        <v>Kopargaon</v>
      </c>
      <c r="F39" s="1" t="str">
        <f>'Region - Nashik Data'!E38</f>
        <v>Rahata</v>
      </c>
      <c r="G39" s="1" t="str">
        <f>'Region - Nashik Data'!F38</f>
        <v>417239</v>
      </c>
      <c r="H39" s="1" t="str">
        <f>'Region - Nashik Data'!G38</f>
        <v>Retro Rui &amp; Shingave R.R.W.S.S Tal Rahata</v>
      </c>
      <c r="I39" s="1" t="str">
        <f>'Region - Nashik Data'!H38</f>
        <v>Rui</v>
      </c>
      <c r="J39" s="1" t="str">
        <f>'Region - Nashik Data'!I38</f>
        <v>Existing 3 LL MBR- Outlet-2</v>
      </c>
      <c r="K39" s="1">
        <f>IF(J39='Region - Nashik Data'!I38,1,0)</f>
        <v>1</v>
      </c>
      <c r="L39" s="1">
        <f>IF(OR('Region - Nashik Data'!J38="Connected",'Region - Nashik Data'!J38="Not"),1,0)</f>
        <v>1</v>
      </c>
      <c r="M39" s="1">
        <f>IF(OR('Region - Nashik Data'!K38="Connected",'Region - Nashik Data'!K38="Not"),1,0)</f>
        <v>1</v>
      </c>
      <c r="N39" s="1">
        <f>IF(OR('Region - Nashik Data'!L38="Connected",'Region - Nashik Data'!L38="Not"),1,0)</f>
        <v>1</v>
      </c>
      <c r="O39" s="1">
        <f>IF('Region - Nashik Data'!J38="Connected", 1, 0)</f>
        <v>0</v>
      </c>
      <c r="P39" s="1">
        <f>IF('Region - Nashik Data'!J38="Not",1,0)</f>
        <v>1</v>
      </c>
      <c r="Q39" s="1">
        <f>IF('Region - Nashik Data'!K38 = "Connected",1,0)</f>
        <v>0</v>
      </c>
      <c r="R39" s="1">
        <f>IF('Region - Nashik Data'!K38 = "Not",1,0)</f>
        <v>1</v>
      </c>
      <c r="S39" s="1">
        <f>IF('Region - Nashik Data'!L38="Connected",1,0)</f>
        <v>1</v>
      </c>
      <c r="T39" s="1">
        <f>IF('Region - Nashik Data'!L38="Not",1,0)</f>
        <v>0</v>
      </c>
      <c r="U39" s="1">
        <f>IF('Region - Nashik Data'!M38="Online",1,0)</f>
        <v>0</v>
      </c>
      <c r="V39" s="1">
        <f>IF('Region - Nashik Data'!M38="Offline",1,0)</f>
        <v>0</v>
      </c>
      <c r="W39" s="1">
        <f>IF('Region - Nashik Data'!N38="Online",1,0)</f>
        <v>0</v>
      </c>
      <c r="X39" s="1">
        <f>IF('Region - Nashik Data'!N38="Offline",1,0)</f>
        <v>0</v>
      </c>
      <c r="Y39" s="1">
        <f>IF('Region - Nashik Data'!O38="Online",1,0)</f>
        <v>1</v>
      </c>
      <c r="Z39" s="1">
        <f>IF('Region - Nashik Data'!O38="Offline",1,0)</f>
        <v>0</v>
      </c>
      <c r="AA39" s="1">
        <f>IF('Region - Nashik Data'!P38="Fully Completed",1,0)</f>
        <v>0</v>
      </c>
      <c r="AB39" s="1">
        <f>IF('Region - Nashik Data'!P38="In Progress",1,0)</f>
        <v>1</v>
      </c>
      <c r="AC39" s="1">
        <f>IF('Region - Nashik Data'!P38="N/A",1,0)</f>
        <v>0</v>
      </c>
      <c r="AD39" s="13">
        <f>IF('Region - Nashik Data'!Q38=1,1,0)</f>
        <v>0</v>
      </c>
      <c r="AE39" s="13">
        <f>IF('Region - Nashik Data'!R38=1,1,0)</f>
        <v>0</v>
      </c>
      <c r="AF39" s="13">
        <f>IF('Region - Nashik Data'!S38=1,1,0)</f>
        <v>0</v>
      </c>
      <c r="AG39" s="13">
        <f>IF('Region - Nashik Data'!T38=1,1,0)</f>
        <v>0</v>
      </c>
      <c r="AH39" s="13">
        <f>IF('Region - Nashik Data'!U38=1,1,0)</f>
        <v>0</v>
      </c>
      <c r="AI39" s="13">
        <f>IF('Region - Nashik Data'!V38=1,1,0)</f>
        <v>0</v>
      </c>
    </row>
    <row r="40" spans="2:35" ht="16" x14ac:dyDescent="0.4">
      <c r="B40" s="1">
        <f>'Region - Nashik Data'!A39</f>
        <v>38</v>
      </c>
      <c r="C40" s="1" t="str">
        <f>'Region - Nashik Data'!B39</f>
        <v>Ahmednagar</v>
      </c>
      <c r="D40" s="1" t="str">
        <f>'Region - Nashik Data'!C39</f>
        <v>Ahmednagar</v>
      </c>
      <c r="E40" s="1" t="str">
        <f>'Region - Nashik Data'!D39</f>
        <v>Newasa</v>
      </c>
      <c r="F40" s="1" t="str">
        <f>'Region - Nashik Data'!E39</f>
        <v>Nevasa</v>
      </c>
      <c r="G40" s="1" t="str">
        <f>'Region - Nashik Data'!F39</f>
        <v>5348540</v>
      </c>
      <c r="H40" s="1" t="str">
        <f>'Region - Nashik Data'!G39</f>
        <v>Retro.Sonai Karjgaon and 16 villages, Tal. Nevasa</v>
      </c>
      <c r="I40" s="1" t="str">
        <f>'Region - Nashik Data'!H39</f>
        <v>Navin Chandgaon</v>
      </c>
      <c r="J40" s="1" t="str">
        <f>'Region - Nashik Data'!I39</f>
        <v>Existing 0.60 LL ESR-31</v>
      </c>
      <c r="K40" s="1">
        <f>IF(J40='Region - Nashik Data'!I39,1,0)</f>
        <v>1</v>
      </c>
      <c r="L40" s="1">
        <f>IF(OR('Region - Nashik Data'!J39="Connected",'Region - Nashik Data'!J39="Not"),1,0)</f>
        <v>1</v>
      </c>
      <c r="M40" s="1">
        <f>IF(OR('Region - Nashik Data'!K39="Connected",'Region - Nashik Data'!K39="Not"),1,0)</f>
        <v>1</v>
      </c>
      <c r="N40" s="1">
        <f>IF(OR('Region - Nashik Data'!L39="Connected",'Region - Nashik Data'!L39="Not"),1,0)</f>
        <v>1</v>
      </c>
      <c r="O40" s="1">
        <f>IF('Region - Nashik Data'!J39="Connected", 1, 0)</f>
        <v>1</v>
      </c>
      <c r="P40" s="1">
        <f>IF('Region - Nashik Data'!J39="Not",1,0)</f>
        <v>0</v>
      </c>
      <c r="Q40" s="1">
        <f>IF('Region - Nashik Data'!K39 = "Connected",1,0)</f>
        <v>1</v>
      </c>
      <c r="R40" s="1">
        <f>IF('Region - Nashik Data'!K39 = "Not",1,0)</f>
        <v>0</v>
      </c>
      <c r="S40" s="1">
        <f>IF('Region - Nashik Data'!L39="Connected",1,0)</f>
        <v>1</v>
      </c>
      <c r="T40" s="1">
        <f>IF('Region - Nashik Data'!L39="Not",1,0)</f>
        <v>0</v>
      </c>
      <c r="U40" s="1">
        <f>IF('Region - Nashik Data'!M39="Online",1,0)</f>
        <v>1</v>
      </c>
      <c r="V40" s="1">
        <f>IF('Region - Nashik Data'!M39="Offline",1,0)</f>
        <v>0</v>
      </c>
      <c r="W40" s="1">
        <f>IF('Region - Nashik Data'!N39="Online",1,0)</f>
        <v>0</v>
      </c>
      <c r="X40" s="1">
        <f>IF('Region - Nashik Data'!N39="Offline",1,0)</f>
        <v>1</v>
      </c>
      <c r="Y40" s="1">
        <f>IF('Region - Nashik Data'!O39="Online",1,0)</f>
        <v>1</v>
      </c>
      <c r="Z40" s="1">
        <f>IF('Region - Nashik Data'!O39="Offline",1,0)</f>
        <v>0</v>
      </c>
      <c r="AA40" s="1">
        <f>IF('Region - Nashik Data'!P39="Fully Completed",1,0)</f>
        <v>1</v>
      </c>
      <c r="AB40" s="1">
        <f>IF('Region - Nashik Data'!P39="In Progress",1,0)</f>
        <v>0</v>
      </c>
      <c r="AC40" s="1">
        <f>IF('Region - Nashik Data'!P39="N/A",1,0)</f>
        <v>0</v>
      </c>
      <c r="AD40" s="13">
        <f>IF('Region - Nashik Data'!Q39=1,1,0)</f>
        <v>0</v>
      </c>
      <c r="AE40" s="13">
        <f>IF('Region - Nashik Data'!R39=1,1,0)</f>
        <v>0</v>
      </c>
      <c r="AF40" s="13">
        <f>IF('Region - Nashik Data'!S39=1,1,0)</f>
        <v>0</v>
      </c>
      <c r="AG40" s="13">
        <f>IF('Region - Nashik Data'!T39=1,1,0)</f>
        <v>1</v>
      </c>
      <c r="AH40" s="13">
        <f>IF('Region - Nashik Data'!U39=1,1,0)</f>
        <v>0</v>
      </c>
      <c r="AI40" s="13">
        <f>IF('Region - Nashik Data'!V39=1,1,0)</f>
        <v>0</v>
      </c>
    </row>
    <row r="41" spans="2:35" ht="16" x14ac:dyDescent="0.4">
      <c r="B41" s="1">
        <f>'Region - Nashik Data'!A40</f>
        <v>39</v>
      </c>
      <c r="C41" s="1" t="str">
        <f>'Region - Nashik Data'!B40</f>
        <v>Nashik</v>
      </c>
      <c r="D41" s="1" t="str">
        <f>'Region - Nashik Data'!C40</f>
        <v>W M Nashik</v>
      </c>
      <c r="E41" s="1" t="str">
        <f>'Region - Nashik Data'!D40</f>
        <v>Malegaon</v>
      </c>
      <c r="F41" s="1" t="str">
        <f>'Region - Nashik Data'!E40</f>
        <v>Malegaon</v>
      </c>
      <c r="G41" s="1" t="str">
        <f>'Region - Nashik Data'!F40</f>
        <v>20018682</v>
      </c>
      <c r="H41" s="1" t="str">
        <f>'Region - Nashik Data'!G40</f>
        <v>Dhahiwal &amp;25 Villages WSS Tal Malegaon</v>
      </c>
      <c r="I41" s="1" t="str">
        <f>'Region - Nashik Data'!H40</f>
        <v>Shendurni</v>
      </c>
      <c r="J41" s="1" t="str">
        <f>'Region - Nashik Data'!I40</f>
        <v>Existing 0.50 LL ESR</v>
      </c>
      <c r="K41" s="1">
        <f>IF(J41='Region - Nashik Data'!I40,1,0)</f>
        <v>1</v>
      </c>
      <c r="L41" s="1">
        <f>IF(OR('Region - Nashik Data'!J40="Connected",'Region - Nashik Data'!J40="Not"),1,0)</f>
        <v>1</v>
      </c>
      <c r="M41" s="1">
        <f>IF(OR('Region - Nashik Data'!K40="Connected",'Region - Nashik Data'!K40="Not"),1,0)</f>
        <v>1</v>
      </c>
      <c r="N41" s="1">
        <f>IF(OR('Region - Nashik Data'!L40="Connected",'Region - Nashik Data'!L40="Not"),1,0)</f>
        <v>1</v>
      </c>
      <c r="O41" s="1">
        <f>IF('Region - Nashik Data'!J40="Connected", 1, 0)</f>
        <v>1</v>
      </c>
      <c r="P41" s="1">
        <f>IF('Region - Nashik Data'!J40="Not",1,0)</f>
        <v>0</v>
      </c>
      <c r="Q41" s="1">
        <f>IF('Region - Nashik Data'!K40 = "Connected",1,0)</f>
        <v>0</v>
      </c>
      <c r="R41" s="1">
        <f>IF('Region - Nashik Data'!K40 = "Not",1,0)</f>
        <v>1</v>
      </c>
      <c r="S41" s="1">
        <f>IF('Region - Nashik Data'!L40="Connected",1,0)</f>
        <v>1</v>
      </c>
      <c r="T41" s="1">
        <f>IF('Region - Nashik Data'!L40="Not",1,0)</f>
        <v>0</v>
      </c>
      <c r="U41" s="1">
        <f>IF('Region - Nashik Data'!M40="Online",1,0)</f>
        <v>1</v>
      </c>
      <c r="V41" s="1">
        <f>IF('Region - Nashik Data'!M40="Offline",1,0)</f>
        <v>0</v>
      </c>
      <c r="W41" s="1">
        <f>IF('Region - Nashik Data'!N40="Online",1,0)</f>
        <v>0</v>
      </c>
      <c r="X41" s="1">
        <f>IF('Region - Nashik Data'!N40="Offline",1,0)</f>
        <v>0</v>
      </c>
      <c r="Y41" s="1">
        <f>IF('Region - Nashik Data'!O40="Online",1,0)</f>
        <v>1</v>
      </c>
      <c r="Z41" s="1">
        <f>IF('Region - Nashik Data'!O40="Offline",1,0)</f>
        <v>0</v>
      </c>
      <c r="AA41" s="1">
        <f>IF('Region - Nashik Data'!P40="Fully Completed",1,0)</f>
        <v>0</v>
      </c>
      <c r="AB41" s="1">
        <f>IF('Region - Nashik Data'!P40="In Progress",1,0)</f>
        <v>1</v>
      </c>
      <c r="AC41" s="1">
        <f>IF('Region - Nashik Data'!P40="N/A",1,0)</f>
        <v>0</v>
      </c>
      <c r="AD41" s="13">
        <f>IF('Region - Nashik Data'!Q40=1,1,0)</f>
        <v>0</v>
      </c>
      <c r="AE41" s="13">
        <f>IF('Region - Nashik Data'!R40=1,1,0)</f>
        <v>0</v>
      </c>
      <c r="AF41" s="13">
        <f>IF('Region - Nashik Data'!S40=1,1,0)</f>
        <v>0</v>
      </c>
      <c r="AG41" s="13">
        <f>IF('Region - Nashik Data'!T40=1,1,0)</f>
        <v>0</v>
      </c>
      <c r="AH41" s="13">
        <f>IF('Region - Nashik Data'!U40=1,1,0)</f>
        <v>0</v>
      </c>
      <c r="AI41" s="13">
        <f>IF('Region - Nashik Data'!V40=1,1,0)</f>
        <v>0</v>
      </c>
    </row>
    <row r="42" spans="2:35" ht="16" x14ac:dyDescent="0.4">
      <c r="B42" s="1">
        <f>'Region - Nashik Data'!A41</f>
        <v>40</v>
      </c>
      <c r="C42" s="1" t="str">
        <f>'Region - Nashik Data'!B41</f>
        <v>Nashik</v>
      </c>
      <c r="D42" s="1" t="str">
        <f>'Region - Nashik Data'!C41</f>
        <v>Nashik</v>
      </c>
      <c r="E42" s="1" t="str">
        <f>'Region - Nashik Data'!D41</f>
        <v>Malegaon</v>
      </c>
      <c r="F42" s="1" t="str">
        <f>'Region - Nashik Data'!E41</f>
        <v>Baglan</v>
      </c>
      <c r="G42" s="1" t="str">
        <f>'Region - Nashik Data'!F41</f>
        <v>7971089</v>
      </c>
      <c r="H42" s="1" t="str">
        <f>'Region - Nashik Data'!G41</f>
        <v>Nampur and 4 villages RR Tal Baglan (C 39)</v>
      </c>
      <c r="I42" s="1" t="str">
        <f>'Region - Nashik Data'!H41</f>
        <v>Askheda</v>
      </c>
      <c r="J42" s="1" t="str">
        <f>'Region - Nashik Data'!I41</f>
        <v>Existing 0.60 LL ESR</v>
      </c>
      <c r="K42" s="1">
        <f>IF(J42='Region - Nashik Data'!I41,1,0)</f>
        <v>1</v>
      </c>
      <c r="L42" s="1">
        <f>IF(OR('Region - Nashik Data'!J41="Connected",'Region - Nashik Data'!J41="Not"),1,0)</f>
        <v>1</v>
      </c>
      <c r="M42" s="1">
        <f>IF(OR('Region - Nashik Data'!K41="Connected",'Region - Nashik Data'!K41="Not"),1,0)</f>
        <v>1</v>
      </c>
      <c r="N42" s="1">
        <f>IF(OR('Region - Nashik Data'!L41="Connected",'Region - Nashik Data'!L41="Not"),1,0)</f>
        <v>1</v>
      </c>
      <c r="O42" s="1">
        <f>IF('Region - Nashik Data'!J41="Connected", 1, 0)</f>
        <v>1</v>
      </c>
      <c r="P42" s="1">
        <f>IF('Region - Nashik Data'!J41="Not",1,0)</f>
        <v>0</v>
      </c>
      <c r="Q42" s="1">
        <f>IF('Region - Nashik Data'!K41 = "Connected",1,0)</f>
        <v>1</v>
      </c>
      <c r="R42" s="1">
        <f>IF('Region - Nashik Data'!K41 = "Not",1,0)</f>
        <v>0</v>
      </c>
      <c r="S42" s="1">
        <f>IF('Region - Nashik Data'!L41="Connected",1,0)</f>
        <v>1</v>
      </c>
      <c r="T42" s="1">
        <f>IF('Region - Nashik Data'!L41="Not",1,0)</f>
        <v>0</v>
      </c>
      <c r="U42" s="1">
        <f>IF('Region - Nashik Data'!M41="Online",1,0)</f>
        <v>1</v>
      </c>
      <c r="V42" s="1">
        <f>IF('Region - Nashik Data'!M41="Offline",1,0)</f>
        <v>0</v>
      </c>
      <c r="W42" s="1">
        <f>IF('Region - Nashik Data'!N41="Online",1,0)</f>
        <v>1</v>
      </c>
      <c r="X42" s="1">
        <f>IF('Region - Nashik Data'!N41="Offline",1,0)</f>
        <v>0</v>
      </c>
      <c r="Y42" s="1">
        <f>IF('Region - Nashik Data'!O41="Online",1,0)</f>
        <v>1</v>
      </c>
      <c r="Z42" s="1">
        <f>IF('Region - Nashik Data'!O41="Offline",1,0)</f>
        <v>0</v>
      </c>
      <c r="AA42" s="1">
        <f>IF('Region - Nashik Data'!P41="Fully Completed",1,0)</f>
        <v>1</v>
      </c>
      <c r="AB42" s="1">
        <f>IF('Region - Nashik Data'!P41="In Progress",1,0)</f>
        <v>0</v>
      </c>
      <c r="AC42" s="1">
        <f>IF('Region - Nashik Data'!P41="N/A",1,0)</f>
        <v>0</v>
      </c>
      <c r="AD42" s="13">
        <f>IF('Region - Nashik Data'!Q41=1,1,0)</f>
        <v>0</v>
      </c>
      <c r="AE42" s="13">
        <f>IF('Region - Nashik Data'!R41=1,1,0)</f>
        <v>0</v>
      </c>
      <c r="AF42" s="13">
        <f>IF('Region - Nashik Data'!S41=1,1,0)</f>
        <v>0</v>
      </c>
      <c r="AG42" s="13">
        <f>IF('Region - Nashik Data'!T41=1,1,0)</f>
        <v>0</v>
      </c>
      <c r="AH42" s="13">
        <f>IF('Region - Nashik Data'!U41=1,1,0)</f>
        <v>0</v>
      </c>
      <c r="AI42" s="13">
        <f>IF('Region - Nashik Data'!V41=1,1,0)</f>
        <v>0</v>
      </c>
    </row>
    <row r="43" spans="2:35" ht="16" x14ac:dyDescent="0.4">
      <c r="B43" s="1">
        <f>'Region - Nashik Data'!A42</f>
        <v>41</v>
      </c>
      <c r="C43" s="1" t="str">
        <f>'Region - Nashik Data'!B42</f>
        <v>Nashik</v>
      </c>
      <c r="D43" s="1" t="str">
        <f>'Region - Nashik Data'!C42</f>
        <v>W M Nashik</v>
      </c>
      <c r="E43" s="1" t="str">
        <f>'Region - Nashik Data'!D42</f>
        <v>W.M.Nashik</v>
      </c>
      <c r="F43" s="1" t="str">
        <f>'Region - Nashik Data'!E42</f>
        <v>Nifad</v>
      </c>
      <c r="G43" s="1" t="str">
        <f>'Region - Nashik Data'!F42</f>
        <v>20039258</v>
      </c>
      <c r="H43" s="1" t="str">
        <f>'Region - Nashik Data'!G42</f>
        <v>Ozar-Sakore &amp; 2 Villages</v>
      </c>
      <c r="I43" s="1" t="str">
        <f>'Region - Nashik Data'!H42</f>
        <v>Ozar</v>
      </c>
      <c r="J43" s="1" t="str">
        <f>'Region - Nashik Data'!I42</f>
        <v>Proposed 2.5 LL ESR</v>
      </c>
      <c r="K43" s="1">
        <f>IF(J43='Region - Nashik Data'!I42,1,0)</f>
        <v>1</v>
      </c>
      <c r="L43" s="1">
        <f>IF(OR('Region - Nashik Data'!J42="Connected",'Region - Nashik Data'!J42="Not"),1,0)</f>
        <v>1</v>
      </c>
      <c r="M43" s="1">
        <f>IF(OR('Region - Nashik Data'!K42="Connected",'Region - Nashik Data'!K42="Not"),1,0)</f>
        <v>1</v>
      </c>
      <c r="N43" s="1">
        <f>IF(OR('Region - Nashik Data'!L42="Connected",'Region - Nashik Data'!L42="Not"),1,0)</f>
        <v>1</v>
      </c>
      <c r="O43" s="1">
        <f>IF('Region - Nashik Data'!J42="Connected", 1, 0)</f>
        <v>1</v>
      </c>
      <c r="P43" s="1">
        <f>IF('Region - Nashik Data'!J42="Not",1,0)</f>
        <v>0</v>
      </c>
      <c r="Q43" s="1">
        <f>IF('Region - Nashik Data'!K42 = "Connected",1,0)</f>
        <v>1</v>
      </c>
      <c r="R43" s="1">
        <f>IF('Region - Nashik Data'!K42 = "Not",1,0)</f>
        <v>0</v>
      </c>
      <c r="S43" s="1">
        <f>IF('Region - Nashik Data'!L42="Connected",1,0)</f>
        <v>1</v>
      </c>
      <c r="T43" s="1">
        <f>IF('Region - Nashik Data'!L42="Not",1,0)</f>
        <v>0</v>
      </c>
      <c r="U43" s="1">
        <f>IF('Region - Nashik Data'!M42="Online",1,0)</f>
        <v>1</v>
      </c>
      <c r="V43" s="1">
        <f>IF('Region - Nashik Data'!M42="Offline",1,0)</f>
        <v>0</v>
      </c>
      <c r="W43" s="1">
        <f>IF('Region - Nashik Data'!N42="Online",1,0)</f>
        <v>0</v>
      </c>
      <c r="X43" s="1">
        <f>IF('Region - Nashik Data'!N42="Offline",1,0)</f>
        <v>1</v>
      </c>
      <c r="Y43" s="1">
        <f>IF('Region - Nashik Data'!O42="Online",1,0)</f>
        <v>1</v>
      </c>
      <c r="Z43" s="1">
        <f>IF('Region - Nashik Data'!O42="Offline",1,0)</f>
        <v>0</v>
      </c>
      <c r="AA43" s="1">
        <f>IF('Region - Nashik Data'!P42="Fully Completed",1,0)</f>
        <v>1</v>
      </c>
      <c r="AB43" s="1">
        <f>IF('Region - Nashik Data'!P42="In Progress",1,0)</f>
        <v>0</v>
      </c>
      <c r="AC43" s="1">
        <f>IF('Region - Nashik Data'!P42="N/A",1,0)</f>
        <v>0</v>
      </c>
      <c r="AD43" s="13">
        <f>IF('Region - Nashik Data'!Q42=1,1,0)</f>
        <v>0</v>
      </c>
      <c r="AE43" s="13">
        <f>IF('Region - Nashik Data'!R42=1,1,0)</f>
        <v>0</v>
      </c>
      <c r="AF43" s="13">
        <f>IF('Region - Nashik Data'!S42=1,1,0)</f>
        <v>0</v>
      </c>
      <c r="AG43" s="13">
        <f>IF('Region - Nashik Data'!T42=1,1,0)</f>
        <v>1</v>
      </c>
      <c r="AH43" s="13">
        <f>IF('Region - Nashik Data'!U42=1,1,0)</f>
        <v>0</v>
      </c>
      <c r="AI43" s="13">
        <f>IF('Region - Nashik Data'!V42=1,1,0)</f>
        <v>0</v>
      </c>
    </row>
    <row r="44" spans="2:35" ht="16" x14ac:dyDescent="0.4">
      <c r="B44" s="1">
        <f>'Region - Nashik Data'!A43</f>
        <v>42</v>
      </c>
      <c r="C44" s="1" t="str">
        <f>'Region - Nashik Data'!B43</f>
        <v>Ahmednagar</v>
      </c>
      <c r="D44" s="1" t="str">
        <f>'Region - Nashik Data'!C43</f>
        <v>Sangamner</v>
      </c>
      <c r="E44" s="1" t="str">
        <f>'Region - Nashik Data'!D43</f>
        <v>Sangamner</v>
      </c>
      <c r="F44" s="1" t="str">
        <f>'Region - Nashik Data'!E43</f>
        <v>Sangamner</v>
      </c>
      <c r="G44" s="1" t="str">
        <f>'Region - Nashik Data'!F43</f>
        <v>20033242</v>
      </c>
      <c r="H44" s="1" t="str">
        <f>'Region - Nashik Data'!G43</f>
        <v>Retro.Talegaon Dighe and 16 villages, Tal. Sangamner</v>
      </c>
      <c r="I44" s="1" t="str">
        <f>'Region - Nashik Data'!H43</f>
        <v>chincholi Gurav</v>
      </c>
      <c r="J44" s="1" t="str">
        <f>'Region - Nashik Data'!I43</f>
        <v>Existing 0.50 LL ESR</v>
      </c>
      <c r="K44" s="1">
        <f>IF(J44='Region - Nashik Data'!I43,1,0)</f>
        <v>1</v>
      </c>
      <c r="L44" s="1">
        <f>IF(OR('Region - Nashik Data'!J43="Connected",'Region - Nashik Data'!J43="Not"),1,0)</f>
        <v>1</v>
      </c>
      <c r="M44" s="1">
        <f>IF(OR('Region - Nashik Data'!K43="Connected",'Region - Nashik Data'!K43="Not"),1,0)</f>
        <v>1</v>
      </c>
      <c r="N44" s="1">
        <f>IF(OR('Region - Nashik Data'!L43="Connected",'Region - Nashik Data'!L43="Not"),1,0)</f>
        <v>1</v>
      </c>
      <c r="O44" s="1">
        <f>IF('Region - Nashik Data'!J43="Connected", 1, 0)</f>
        <v>1</v>
      </c>
      <c r="P44" s="1">
        <f>IF('Region - Nashik Data'!J43="Not",1,0)</f>
        <v>0</v>
      </c>
      <c r="Q44" s="1">
        <f>IF('Region - Nashik Data'!K43 = "Connected",1,0)</f>
        <v>1</v>
      </c>
      <c r="R44" s="1">
        <f>IF('Region - Nashik Data'!K43 = "Not",1,0)</f>
        <v>0</v>
      </c>
      <c r="S44" s="1">
        <f>IF('Region - Nashik Data'!L43="Connected",1,0)</f>
        <v>1</v>
      </c>
      <c r="T44" s="1">
        <f>IF('Region - Nashik Data'!L43="Not",1,0)</f>
        <v>0</v>
      </c>
      <c r="U44" s="1">
        <f>IF('Region - Nashik Data'!M43="Online",1,0)</f>
        <v>1</v>
      </c>
      <c r="V44" s="1">
        <f>IF('Region - Nashik Data'!M43="Offline",1,0)</f>
        <v>0</v>
      </c>
      <c r="W44" s="1">
        <f>IF('Region - Nashik Data'!N43="Online",1,0)</f>
        <v>0</v>
      </c>
      <c r="X44" s="1">
        <f>IF('Region - Nashik Data'!N43="Offline",1,0)</f>
        <v>1</v>
      </c>
      <c r="Y44" s="1">
        <f>IF('Region - Nashik Data'!O43="Online",1,0)</f>
        <v>1</v>
      </c>
      <c r="Z44" s="1">
        <f>IF('Region - Nashik Data'!O43="Offline",1,0)</f>
        <v>0</v>
      </c>
      <c r="AA44" s="1">
        <f>IF('Region - Nashik Data'!P43="Fully Completed",1,0)</f>
        <v>1</v>
      </c>
      <c r="AB44" s="1">
        <f>IF('Region - Nashik Data'!P43="In Progress",1,0)</f>
        <v>0</v>
      </c>
      <c r="AC44" s="1">
        <f>IF('Region - Nashik Data'!P43="N/A",1,0)</f>
        <v>0</v>
      </c>
      <c r="AD44" s="13">
        <f>IF('Region - Nashik Data'!Q43=1,1,0)</f>
        <v>0</v>
      </c>
      <c r="AE44" s="13">
        <f>IF('Region - Nashik Data'!R43=1,1,0)</f>
        <v>0</v>
      </c>
      <c r="AF44" s="13">
        <f>IF('Region - Nashik Data'!S43=1,1,0)</f>
        <v>0</v>
      </c>
      <c r="AG44" s="13">
        <f>IF('Region - Nashik Data'!T43=1,1,0)</f>
        <v>1</v>
      </c>
      <c r="AH44" s="13">
        <f>IF('Region - Nashik Data'!U43=1,1,0)</f>
        <v>0</v>
      </c>
      <c r="AI44" s="13">
        <f>IF('Region - Nashik Data'!V43=1,1,0)</f>
        <v>0</v>
      </c>
    </row>
    <row r="45" spans="2:35" ht="16" x14ac:dyDescent="0.4">
      <c r="B45" s="1">
        <f>'Region - Nashik Data'!A44</f>
        <v>43</v>
      </c>
      <c r="C45" s="1" t="str">
        <f>'Region - Nashik Data'!B44</f>
        <v>Ahmednagar</v>
      </c>
      <c r="D45" s="1" t="str">
        <f>'Region - Nashik Data'!C44</f>
        <v>Ahmednagar</v>
      </c>
      <c r="E45" s="1" t="str">
        <f>'Region - Nashik Data'!D44</f>
        <v>Ahmednagar</v>
      </c>
      <c r="F45" s="1" t="str">
        <f>'Region - Nashik Data'!E44</f>
        <v>Nagar</v>
      </c>
      <c r="G45" s="1" t="str">
        <f>'Region - Nashik Data'!F44</f>
        <v>20046296</v>
      </c>
      <c r="H45" s="1" t="str">
        <f>'Region - Nashik Data'!G44</f>
        <v>Burhannagar &amp; 45 Villages Retro RRWSS</v>
      </c>
      <c r="I45" s="1" t="str">
        <f>'Region - Nashik Data'!H44</f>
        <v>Burhannagar</v>
      </c>
      <c r="J45" s="1" t="str">
        <f>'Region - Nashik Data'!I44</f>
        <v>Existing 1.5 LL ESR</v>
      </c>
      <c r="K45" s="1">
        <f>IF(J45='Region - Nashik Data'!I44,1,0)</f>
        <v>1</v>
      </c>
      <c r="L45" s="1">
        <f>IF(OR('Region - Nashik Data'!J44="Connected",'Region - Nashik Data'!J44="Not"),1,0)</f>
        <v>1</v>
      </c>
      <c r="M45" s="1">
        <f>IF(OR('Region - Nashik Data'!K44="Connected",'Region - Nashik Data'!K44="Not"),1,0)</f>
        <v>1</v>
      </c>
      <c r="N45" s="1">
        <f>IF(OR('Region - Nashik Data'!L44="Connected",'Region - Nashik Data'!L44="Not"),1,0)</f>
        <v>1</v>
      </c>
      <c r="O45" s="1">
        <f>IF('Region - Nashik Data'!J44="Connected", 1, 0)</f>
        <v>1</v>
      </c>
      <c r="P45" s="1">
        <f>IF('Region - Nashik Data'!J44="Not",1,0)</f>
        <v>0</v>
      </c>
      <c r="Q45" s="1">
        <f>IF('Region - Nashik Data'!K44 = "Connected",1,0)</f>
        <v>0</v>
      </c>
      <c r="R45" s="1">
        <f>IF('Region - Nashik Data'!K44 = "Not",1,0)</f>
        <v>1</v>
      </c>
      <c r="S45" s="1">
        <f>IF('Region - Nashik Data'!L44="Connected",1,0)</f>
        <v>1</v>
      </c>
      <c r="T45" s="1">
        <f>IF('Region - Nashik Data'!L44="Not",1,0)</f>
        <v>0</v>
      </c>
      <c r="U45" s="1">
        <f>IF('Region - Nashik Data'!M44="Online",1,0)</f>
        <v>0</v>
      </c>
      <c r="V45" s="1">
        <f>IF('Region - Nashik Data'!M44="Offline",1,0)</f>
        <v>1</v>
      </c>
      <c r="W45" s="1">
        <f>IF('Region - Nashik Data'!N44="Online",1,0)</f>
        <v>0</v>
      </c>
      <c r="X45" s="1">
        <f>IF('Region - Nashik Data'!N44="Offline",1,0)</f>
        <v>0</v>
      </c>
      <c r="Y45" s="1">
        <f>IF('Region - Nashik Data'!O44="Online",1,0)</f>
        <v>1</v>
      </c>
      <c r="Z45" s="1">
        <f>IF('Region - Nashik Data'!O44="Offline",1,0)</f>
        <v>0</v>
      </c>
      <c r="AA45" s="1">
        <f>IF('Region - Nashik Data'!P44="Fully Completed",1,0)</f>
        <v>0</v>
      </c>
      <c r="AB45" s="1">
        <f>IF('Region - Nashik Data'!P44="In Progress",1,0)</f>
        <v>1</v>
      </c>
      <c r="AC45" s="1">
        <f>IF('Region - Nashik Data'!P44="N/A",1,0)</f>
        <v>0</v>
      </c>
      <c r="AD45" s="13">
        <f>IF('Region - Nashik Data'!Q44=1,1,0)</f>
        <v>0</v>
      </c>
      <c r="AE45" s="13">
        <f>IF('Region - Nashik Data'!R44=1,1,0)</f>
        <v>0</v>
      </c>
      <c r="AF45" s="13">
        <f>IF('Region - Nashik Data'!S44=1,1,0)</f>
        <v>0</v>
      </c>
      <c r="AG45" s="13">
        <f>IF('Region - Nashik Data'!T44=1,1,0)</f>
        <v>0</v>
      </c>
      <c r="AH45" s="13">
        <f>IF('Region - Nashik Data'!U44=1,1,0)</f>
        <v>0</v>
      </c>
      <c r="AI45" s="13">
        <f>IF('Region - Nashik Data'!V44=1,1,0)</f>
        <v>0</v>
      </c>
    </row>
    <row r="46" spans="2:35" ht="16" x14ac:dyDescent="0.4">
      <c r="B46" s="1">
        <f>'Region - Nashik Data'!A45</f>
        <v>44</v>
      </c>
      <c r="C46" s="1" t="str">
        <f>'Region - Nashik Data'!B45</f>
        <v>Ahmednagar</v>
      </c>
      <c r="D46" s="1" t="str">
        <f>'Region - Nashik Data'!C45</f>
        <v>Sangamner</v>
      </c>
      <c r="E46" s="1" t="str">
        <f>'Region - Nashik Data'!D45</f>
        <v>Sangamner</v>
      </c>
      <c r="F46" s="1" t="str">
        <f>'Region - Nashik Data'!E45</f>
        <v>Sangamner</v>
      </c>
      <c r="G46" s="1" t="str">
        <f>'Region - Nashik Data'!F45</f>
        <v>7937337</v>
      </c>
      <c r="H46" s="1" t="str">
        <f>'Region - Nashik Data'!G45</f>
        <v>Retro.Nimon and 4 villages, Tal. Sangamner</v>
      </c>
      <c r="I46" s="1" t="str">
        <f>'Region - Nashik Data'!H45</f>
        <v>hilllock</v>
      </c>
      <c r="J46" s="1" t="str">
        <f>'Region - Nashik Data'!I45</f>
        <v>Existing 3 LL MBR-Outlet-2</v>
      </c>
      <c r="K46" s="1">
        <f>IF(J46='Region - Nashik Data'!I45,1,0)</f>
        <v>1</v>
      </c>
      <c r="L46" s="1">
        <f>IF(OR('Region - Nashik Data'!J45="Connected",'Region - Nashik Data'!J45="Not"),1,0)</f>
        <v>1</v>
      </c>
      <c r="M46" s="1">
        <f>IF(OR('Region - Nashik Data'!K45="Connected",'Region - Nashik Data'!K45="Not"),1,0)</f>
        <v>1</v>
      </c>
      <c r="N46" s="1">
        <f>IF(OR('Region - Nashik Data'!L45="Connected",'Region - Nashik Data'!L45="Not"),1,0)</f>
        <v>1</v>
      </c>
      <c r="O46" s="1">
        <f>IF('Region - Nashik Data'!J45="Connected", 1, 0)</f>
        <v>0</v>
      </c>
      <c r="P46" s="1">
        <f>IF('Region - Nashik Data'!J45="Not",1,0)</f>
        <v>1</v>
      </c>
      <c r="Q46" s="1">
        <f>IF('Region - Nashik Data'!K45 = "Connected",1,0)</f>
        <v>0</v>
      </c>
      <c r="R46" s="1">
        <f>IF('Region - Nashik Data'!K45 = "Not",1,0)</f>
        <v>1</v>
      </c>
      <c r="S46" s="1">
        <f>IF('Region - Nashik Data'!L45="Connected",1,0)</f>
        <v>1</v>
      </c>
      <c r="T46" s="1">
        <f>IF('Region - Nashik Data'!L45="Not",1,0)</f>
        <v>0</v>
      </c>
      <c r="U46" s="1">
        <f>IF('Region - Nashik Data'!M45="Online",1,0)</f>
        <v>0</v>
      </c>
      <c r="V46" s="1">
        <f>IF('Region - Nashik Data'!M45="Offline",1,0)</f>
        <v>0</v>
      </c>
      <c r="W46" s="1">
        <f>IF('Region - Nashik Data'!N45="Online",1,0)</f>
        <v>0</v>
      </c>
      <c r="X46" s="1">
        <f>IF('Region - Nashik Data'!N45="Offline",1,0)</f>
        <v>0</v>
      </c>
      <c r="Y46" s="1">
        <f>IF('Region - Nashik Data'!O45="Online",1,0)</f>
        <v>0</v>
      </c>
      <c r="Z46" s="1">
        <f>IF('Region - Nashik Data'!O45="Offline",1,0)</f>
        <v>1</v>
      </c>
      <c r="AA46" s="1">
        <f>IF('Region - Nashik Data'!P45="Fully Completed",1,0)</f>
        <v>0</v>
      </c>
      <c r="AB46" s="1">
        <f>IF('Region - Nashik Data'!P45="In Progress",1,0)</f>
        <v>1</v>
      </c>
      <c r="AC46" s="1">
        <f>IF('Region - Nashik Data'!P45="N/A",1,0)</f>
        <v>0</v>
      </c>
      <c r="AD46" s="13">
        <f>IF('Region - Nashik Data'!Q45=1,1,0)</f>
        <v>0</v>
      </c>
      <c r="AE46" s="13">
        <f>IF('Region - Nashik Data'!R45=1,1,0)</f>
        <v>0</v>
      </c>
      <c r="AF46" s="13">
        <f>IF('Region - Nashik Data'!S45=1,1,0)</f>
        <v>0</v>
      </c>
      <c r="AG46" s="13">
        <f>IF('Region - Nashik Data'!T45=1,1,0)</f>
        <v>0</v>
      </c>
      <c r="AH46" s="13">
        <f>IF('Region - Nashik Data'!U45=1,1,0)</f>
        <v>0</v>
      </c>
      <c r="AI46" s="13">
        <f>IF('Region - Nashik Data'!V45=1,1,0)</f>
        <v>1</v>
      </c>
    </row>
    <row r="47" spans="2:35" ht="16" x14ac:dyDescent="0.4">
      <c r="B47" s="1">
        <f>'Region - Nashik Data'!A46</f>
        <v>45</v>
      </c>
      <c r="C47" s="1" t="str">
        <f>'Region - Nashik Data'!B46</f>
        <v>Nashik</v>
      </c>
      <c r="D47" s="1" t="str">
        <f>'Region - Nashik Data'!C46</f>
        <v>Nashik</v>
      </c>
      <c r="E47" s="1" t="str">
        <f>'Region - Nashik Data'!D46</f>
        <v>Manmad</v>
      </c>
      <c r="F47" s="1" t="str">
        <f>'Region - Nashik Data'!E46</f>
        <v>Yeola</v>
      </c>
      <c r="G47" s="1" t="str">
        <f>'Region - Nashik Data'!F46</f>
        <v>20030798</v>
      </c>
      <c r="H47" s="1" t="str">
        <f>'Region - Nashik Data'!G46</f>
        <v>Retrofitting To Yeola 38 Villages</v>
      </c>
      <c r="I47" s="1" t="str">
        <f>'Region - Nashik Data'!H46</f>
        <v>Katarni</v>
      </c>
      <c r="J47" s="1" t="str">
        <f>'Region - Nashik Data'!I46</f>
        <v>Existing 1.5 LL ESR</v>
      </c>
      <c r="K47" s="1">
        <f>IF(J47='Region - Nashik Data'!I46,1,0)</f>
        <v>1</v>
      </c>
      <c r="L47" s="1">
        <f>IF(OR('Region - Nashik Data'!J46="Connected",'Region - Nashik Data'!J46="Not"),1,0)</f>
        <v>1</v>
      </c>
      <c r="M47" s="1">
        <f>IF(OR('Region - Nashik Data'!K46="Connected",'Region - Nashik Data'!K46="Not"),1,0)</f>
        <v>1</v>
      </c>
      <c r="N47" s="1">
        <f>IF(OR('Region - Nashik Data'!L46="Connected",'Region - Nashik Data'!L46="Not"),1,0)</f>
        <v>1</v>
      </c>
      <c r="O47" s="1">
        <f>IF('Region - Nashik Data'!J46="Connected", 1, 0)</f>
        <v>1</v>
      </c>
      <c r="P47" s="1">
        <f>IF('Region - Nashik Data'!J46="Not",1,0)</f>
        <v>0</v>
      </c>
      <c r="Q47" s="1">
        <f>IF('Region - Nashik Data'!K46 = "Connected",1,0)</f>
        <v>0</v>
      </c>
      <c r="R47" s="1">
        <f>IF('Region - Nashik Data'!K46 = "Not",1,0)</f>
        <v>1</v>
      </c>
      <c r="S47" s="1">
        <f>IF('Region - Nashik Data'!L46="Connected",1,0)</f>
        <v>0</v>
      </c>
      <c r="T47" s="1">
        <f>IF('Region - Nashik Data'!L46="Not",1,0)</f>
        <v>1</v>
      </c>
      <c r="U47" s="1">
        <f>IF('Region - Nashik Data'!M46="Online",1,0)</f>
        <v>1</v>
      </c>
      <c r="V47" s="1">
        <f>IF('Region - Nashik Data'!M46="Offline",1,0)</f>
        <v>0</v>
      </c>
      <c r="W47" s="1">
        <f>IF('Region - Nashik Data'!N46="Online",1,0)</f>
        <v>0</v>
      </c>
      <c r="X47" s="1">
        <f>IF('Region - Nashik Data'!N46="Offline",1,0)</f>
        <v>0</v>
      </c>
      <c r="Y47" s="1">
        <f>IF('Region - Nashik Data'!O46="Online",1,0)</f>
        <v>0</v>
      </c>
      <c r="Z47" s="1">
        <f>IF('Region - Nashik Data'!O46="Offline",1,0)</f>
        <v>0</v>
      </c>
      <c r="AA47" s="1">
        <f>IF('Region - Nashik Data'!P46="Fully Completed",1,0)</f>
        <v>0</v>
      </c>
      <c r="AB47" s="1">
        <f>IF('Region - Nashik Data'!P46="In Progress",1,0)</f>
        <v>1</v>
      </c>
      <c r="AC47" s="1">
        <f>IF('Region - Nashik Data'!P46="N/A",1,0)</f>
        <v>0</v>
      </c>
      <c r="AD47" s="13">
        <f>IF('Region - Nashik Data'!Q46=1,1,0)</f>
        <v>0</v>
      </c>
      <c r="AE47" s="13">
        <f>IF('Region - Nashik Data'!R46=1,1,0)</f>
        <v>0</v>
      </c>
      <c r="AF47" s="13">
        <f>IF('Region - Nashik Data'!S46=1,1,0)</f>
        <v>0</v>
      </c>
      <c r="AG47" s="13">
        <f>IF('Region - Nashik Data'!T46=1,1,0)</f>
        <v>0</v>
      </c>
      <c r="AH47" s="13">
        <f>IF('Region - Nashik Data'!U46=1,1,0)</f>
        <v>0</v>
      </c>
      <c r="AI47" s="13">
        <f>IF('Region - Nashik Data'!V46=1,1,0)</f>
        <v>0</v>
      </c>
    </row>
    <row r="48" spans="2:35" ht="16" x14ac:dyDescent="0.4">
      <c r="B48" s="1">
        <f>'Region - Nashik Data'!A47</f>
        <v>46</v>
      </c>
      <c r="C48" s="1" t="str">
        <f>'Region - Nashik Data'!B47</f>
        <v>Nashik</v>
      </c>
      <c r="D48" s="1" t="str">
        <f>'Region - Nashik Data'!C47</f>
        <v>Nashik</v>
      </c>
      <c r="E48" s="1" t="str">
        <f>'Region - Nashik Data'!D47</f>
        <v>Malegaon</v>
      </c>
      <c r="F48" s="1" t="str">
        <f>'Region - Nashik Data'!E47</f>
        <v>Nandgaon</v>
      </c>
      <c r="G48" s="1" t="str">
        <f>'Region - Nashik Data'!F47</f>
        <v>20037448</v>
      </c>
      <c r="H48" s="1" t="str">
        <f>'Region - Nashik Data'!G47</f>
        <v>78 villages in Nandgaon, Malegaon and Deola talukas</v>
      </c>
      <c r="I48" s="1" t="str">
        <f>'Region - Nashik Data'!H47</f>
        <v>Yesgaon Bk</v>
      </c>
      <c r="J48" s="1" t="str">
        <f>'Region - Nashik Data'!I47</f>
        <v>Existing 0.75 LL ESR</v>
      </c>
      <c r="K48" s="1">
        <f>IF(J48='Region - Nashik Data'!I47,1,0)</f>
        <v>1</v>
      </c>
      <c r="L48" s="1">
        <f>IF(OR('Region - Nashik Data'!J47="Connected",'Region - Nashik Data'!J47="Not"),1,0)</f>
        <v>1</v>
      </c>
      <c r="M48" s="1">
        <f>IF(OR('Region - Nashik Data'!K47="Connected",'Region - Nashik Data'!K47="Not"),1,0)</f>
        <v>1</v>
      </c>
      <c r="N48" s="1">
        <f>IF(OR('Region - Nashik Data'!L47="Connected",'Region - Nashik Data'!L47="Not"),1,0)</f>
        <v>1</v>
      </c>
      <c r="O48" s="1">
        <f>IF('Region - Nashik Data'!J47="Connected", 1, 0)</f>
        <v>1</v>
      </c>
      <c r="P48" s="1">
        <f>IF('Region - Nashik Data'!J47="Not",1,0)</f>
        <v>0</v>
      </c>
      <c r="Q48" s="1">
        <f>IF('Region - Nashik Data'!K47 = "Connected",1,0)</f>
        <v>1</v>
      </c>
      <c r="R48" s="1">
        <f>IF('Region - Nashik Data'!K47 = "Not",1,0)</f>
        <v>0</v>
      </c>
      <c r="S48" s="1">
        <f>IF('Region - Nashik Data'!L47="Connected",1,0)</f>
        <v>1</v>
      </c>
      <c r="T48" s="1">
        <f>IF('Region - Nashik Data'!L47="Not",1,0)</f>
        <v>0</v>
      </c>
      <c r="U48" s="1">
        <f>IF('Region - Nashik Data'!M47="Online",1,0)</f>
        <v>1</v>
      </c>
      <c r="V48" s="1">
        <f>IF('Region - Nashik Data'!M47="Offline",1,0)</f>
        <v>0</v>
      </c>
      <c r="W48" s="1">
        <f>IF('Region - Nashik Data'!N47="Online",1,0)</f>
        <v>0</v>
      </c>
      <c r="X48" s="1">
        <f>IF('Region - Nashik Data'!N47="Offline",1,0)</f>
        <v>1</v>
      </c>
      <c r="Y48" s="1">
        <f>IF('Region - Nashik Data'!O47="Online",1,0)</f>
        <v>1</v>
      </c>
      <c r="Z48" s="1">
        <f>IF('Region - Nashik Data'!O47="Offline",1,0)</f>
        <v>0</v>
      </c>
      <c r="AA48" s="1">
        <f>IF('Region - Nashik Data'!P47="Fully Completed",1,0)</f>
        <v>1</v>
      </c>
      <c r="AB48" s="1">
        <f>IF('Region - Nashik Data'!P47="In Progress",1,0)</f>
        <v>0</v>
      </c>
      <c r="AC48" s="1">
        <f>IF('Region - Nashik Data'!P47="N/A",1,0)</f>
        <v>0</v>
      </c>
      <c r="AD48" s="13">
        <f>IF('Region - Nashik Data'!Q47=1,1,0)</f>
        <v>0</v>
      </c>
      <c r="AE48" s="13">
        <f>IF('Region - Nashik Data'!R47=1,1,0)</f>
        <v>0</v>
      </c>
      <c r="AF48" s="13">
        <f>IF('Region - Nashik Data'!S47=1,1,0)</f>
        <v>0</v>
      </c>
      <c r="AG48" s="13">
        <f>IF('Region - Nashik Data'!T47=1,1,0)</f>
        <v>1</v>
      </c>
      <c r="AH48" s="13">
        <f>IF('Region - Nashik Data'!U47=1,1,0)</f>
        <v>0</v>
      </c>
      <c r="AI48" s="13">
        <f>IF('Region - Nashik Data'!V47=1,1,0)</f>
        <v>0</v>
      </c>
    </row>
    <row r="49" spans="2:35" ht="16" x14ac:dyDescent="0.4">
      <c r="B49" s="1">
        <f>'Region - Nashik Data'!A48</f>
        <v>47</v>
      </c>
      <c r="C49" s="1" t="str">
        <f>'Region - Nashik Data'!B48</f>
        <v>Nashik</v>
      </c>
      <c r="D49" s="1" t="str">
        <f>'Region - Nashik Data'!C48</f>
        <v>Nashik</v>
      </c>
      <c r="E49" s="1" t="str">
        <f>'Region - Nashik Data'!D48</f>
        <v>Manmad</v>
      </c>
      <c r="F49" s="1" t="str">
        <f>'Region - Nashik Data'!E48</f>
        <v>Nifad</v>
      </c>
      <c r="G49" s="1" t="str">
        <f>'Region - Nashik Data'!F48</f>
        <v>456654</v>
      </c>
      <c r="H49" s="1" t="str">
        <f>'Region - Nashik Data'!G48</f>
        <v>Retro. Lasalgaon Vinchur 16 Villages, Tal. Nifad</v>
      </c>
      <c r="I49" s="1" t="str">
        <f>'Region - Nashik Data'!H48</f>
        <v>Takali Vinchur</v>
      </c>
      <c r="J49" s="1" t="str">
        <f>'Region - Nashik Data'!I48</f>
        <v>Existing 1.50 LL ESR</v>
      </c>
      <c r="K49" s="1">
        <f>IF(J49='Region - Nashik Data'!I48,1,0)</f>
        <v>1</v>
      </c>
      <c r="L49" s="1">
        <f>IF(OR('Region - Nashik Data'!J48="Connected",'Region - Nashik Data'!J48="Not"),1,0)</f>
        <v>1</v>
      </c>
      <c r="M49" s="1">
        <f>IF(OR('Region - Nashik Data'!K48="Connected",'Region - Nashik Data'!K48="Not"),1,0)</f>
        <v>1</v>
      </c>
      <c r="N49" s="1">
        <f>IF(OR('Region - Nashik Data'!L48="Connected",'Region - Nashik Data'!L48="Not"),1,0)</f>
        <v>1</v>
      </c>
      <c r="O49" s="1">
        <f>IF('Region - Nashik Data'!J48="Connected", 1, 0)</f>
        <v>1</v>
      </c>
      <c r="P49" s="1">
        <f>IF('Region - Nashik Data'!J48="Not",1,0)</f>
        <v>0</v>
      </c>
      <c r="Q49" s="1">
        <f>IF('Region - Nashik Data'!K48 = "Connected",1,0)</f>
        <v>1</v>
      </c>
      <c r="R49" s="1">
        <f>IF('Region - Nashik Data'!K48 = "Not",1,0)</f>
        <v>0</v>
      </c>
      <c r="S49" s="1">
        <f>IF('Region - Nashik Data'!L48="Connected",1,0)</f>
        <v>1</v>
      </c>
      <c r="T49" s="1">
        <f>IF('Region - Nashik Data'!L48="Not",1,0)</f>
        <v>0</v>
      </c>
      <c r="U49" s="1">
        <f>IF('Region - Nashik Data'!M48="Online",1,0)</f>
        <v>1</v>
      </c>
      <c r="V49" s="1">
        <f>IF('Region - Nashik Data'!M48="Offline",1,0)</f>
        <v>0</v>
      </c>
      <c r="W49" s="1">
        <f>IF('Region - Nashik Data'!N48="Online",1,0)</f>
        <v>0</v>
      </c>
      <c r="X49" s="1">
        <f>IF('Region - Nashik Data'!N48="Offline",1,0)</f>
        <v>1</v>
      </c>
      <c r="Y49" s="1">
        <f>IF('Region - Nashik Data'!O48="Online",1,0)</f>
        <v>1</v>
      </c>
      <c r="Z49" s="1">
        <f>IF('Region - Nashik Data'!O48="Offline",1,0)</f>
        <v>0</v>
      </c>
      <c r="AA49" s="1">
        <f>IF('Region - Nashik Data'!P48="Fully Completed",1,0)</f>
        <v>1</v>
      </c>
      <c r="AB49" s="1">
        <f>IF('Region - Nashik Data'!P48="In Progress",1,0)</f>
        <v>0</v>
      </c>
      <c r="AC49" s="1">
        <f>IF('Region - Nashik Data'!P48="N/A",1,0)</f>
        <v>0</v>
      </c>
      <c r="AD49" s="13">
        <f>IF('Region - Nashik Data'!Q48=1,1,0)</f>
        <v>0</v>
      </c>
      <c r="AE49" s="13">
        <f>IF('Region - Nashik Data'!R48=1,1,0)</f>
        <v>0</v>
      </c>
      <c r="AF49" s="13">
        <f>IF('Region - Nashik Data'!S48=1,1,0)</f>
        <v>1</v>
      </c>
      <c r="AG49" s="13">
        <f>IF('Region - Nashik Data'!T48=1,1,0)</f>
        <v>0</v>
      </c>
      <c r="AH49" s="13">
        <f>IF('Region - Nashik Data'!U48=1,1,0)</f>
        <v>0</v>
      </c>
      <c r="AI49" s="13">
        <f>IF('Region - Nashik Data'!V48=1,1,0)</f>
        <v>0</v>
      </c>
    </row>
    <row r="50" spans="2:35" ht="16" x14ac:dyDescent="0.4">
      <c r="B50" s="1">
        <f>'Region - Nashik Data'!A49</f>
        <v>48</v>
      </c>
      <c r="C50" s="1" t="str">
        <f>'Region - Nashik Data'!B49</f>
        <v>Jalgaon</v>
      </c>
      <c r="D50" s="1" t="str">
        <f>'Region - Nashik Data'!C49</f>
        <v>Jalgaon</v>
      </c>
      <c r="E50" s="1" t="str">
        <f>'Region - Nashik Data'!D49</f>
        <v>Erandol</v>
      </c>
      <c r="F50" s="1" t="str">
        <f>'Region - Nashik Data'!E49</f>
        <v>Chalisgaon</v>
      </c>
      <c r="G50" s="1" t="str">
        <f>'Region - Nashik Data'!F49</f>
        <v>20053796</v>
      </c>
      <c r="H50" s="1" t="str">
        <f>'Region - Nashik Data'!G49</f>
        <v>Dondigar-Rohini &amp; 15 Villages WSS</v>
      </c>
      <c r="I50" s="1" t="str">
        <f>'Region - Nashik Data'!H49</f>
        <v>Pimpri Budruk</v>
      </c>
      <c r="J50" s="1" t="str">
        <f>'Region - Nashik Data'!I49</f>
        <v>Existing 0.50 LL ESR</v>
      </c>
      <c r="K50" s="1">
        <f>IF(J50='Region - Nashik Data'!I49,1,0)</f>
        <v>1</v>
      </c>
      <c r="L50" s="1">
        <f>IF(OR('Region - Nashik Data'!J49="Connected",'Region - Nashik Data'!J49="Not"),1,0)</f>
        <v>1</v>
      </c>
      <c r="M50" s="1">
        <f>IF(OR('Region - Nashik Data'!K49="Connected",'Region - Nashik Data'!K49="Not"),1,0)</f>
        <v>1</v>
      </c>
      <c r="N50" s="1">
        <f>IF(OR('Region - Nashik Data'!L49="Connected",'Region - Nashik Data'!L49="Not"),1,0)</f>
        <v>1</v>
      </c>
      <c r="O50" s="1">
        <f>IF('Region - Nashik Data'!J49="Connected", 1, 0)</f>
        <v>1</v>
      </c>
      <c r="P50" s="1">
        <f>IF('Region - Nashik Data'!J49="Not",1,0)</f>
        <v>0</v>
      </c>
      <c r="Q50" s="1">
        <f>IF('Region - Nashik Data'!K49 = "Connected",1,0)</f>
        <v>1</v>
      </c>
      <c r="R50" s="1">
        <f>IF('Region - Nashik Data'!K49 = "Not",1,0)</f>
        <v>0</v>
      </c>
      <c r="S50" s="1">
        <f>IF('Region - Nashik Data'!L49="Connected",1,0)</f>
        <v>1</v>
      </c>
      <c r="T50" s="1">
        <f>IF('Region - Nashik Data'!L49="Not",1,0)</f>
        <v>0</v>
      </c>
      <c r="U50" s="1">
        <f>IF('Region - Nashik Data'!M49="Online",1,0)</f>
        <v>0</v>
      </c>
      <c r="V50" s="1">
        <f>IF('Region - Nashik Data'!M49="Offline",1,0)</f>
        <v>1</v>
      </c>
      <c r="W50" s="1">
        <f>IF('Region - Nashik Data'!N49="Online",1,0)</f>
        <v>0</v>
      </c>
      <c r="X50" s="1">
        <f>IF('Region - Nashik Data'!N49="Offline",1,0)</f>
        <v>1</v>
      </c>
      <c r="Y50" s="1">
        <f>IF('Region - Nashik Data'!O49="Online",1,0)</f>
        <v>1</v>
      </c>
      <c r="Z50" s="1">
        <f>IF('Region - Nashik Data'!O49="Offline",1,0)</f>
        <v>0</v>
      </c>
      <c r="AA50" s="1">
        <f>IF('Region - Nashik Data'!P49="Fully Completed",1,0)</f>
        <v>1</v>
      </c>
      <c r="AB50" s="1">
        <f>IF('Region - Nashik Data'!P49="In Progress",1,0)</f>
        <v>0</v>
      </c>
      <c r="AC50" s="1">
        <f>IF('Region - Nashik Data'!P49="N/A",1,0)</f>
        <v>0</v>
      </c>
      <c r="AD50" s="13">
        <f>IF('Region - Nashik Data'!Q49=1,1,0)</f>
        <v>0</v>
      </c>
      <c r="AE50" s="13">
        <f>IF('Region - Nashik Data'!R49=1,1,0)</f>
        <v>0</v>
      </c>
      <c r="AF50" s="13">
        <f>IF('Region - Nashik Data'!S49=1,1,0)</f>
        <v>0</v>
      </c>
      <c r="AG50" s="13">
        <f>IF('Region - Nashik Data'!T49=1,1,0)</f>
        <v>1</v>
      </c>
      <c r="AH50" s="13">
        <f>IF('Region - Nashik Data'!U49=1,1,0)</f>
        <v>0</v>
      </c>
      <c r="AI50" s="13">
        <f>IF('Region - Nashik Data'!V49=1,1,0)</f>
        <v>0</v>
      </c>
    </row>
    <row r="51" spans="2:35" ht="16" x14ac:dyDescent="0.4">
      <c r="B51" s="1">
        <f>'Region - Nashik Data'!A50</f>
        <v>49</v>
      </c>
      <c r="C51" s="1" t="str">
        <f>'Region - Nashik Data'!B50</f>
        <v>Nashik</v>
      </c>
      <c r="D51" s="1" t="str">
        <f>'Region - Nashik Data'!C50</f>
        <v>W M Nashik</v>
      </c>
      <c r="E51" s="1" t="str">
        <f>'Region - Nashik Data'!D50</f>
        <v>Malegaon</v>
      </c>
      <c r="F51" s="1" t="str">
        <f>'Region - Nashik Data'!E50</f>
        <v>Chandwad</v>
      </c>
      <c r="G51" s="1" t="str">
        <f>'Region - Nashik Data'!F50</f>
        <v>20086730</v>
      </c>
      <c r="H51" s="1" t="str">
        <f>'Region - Nashik Data'!G50</f>
        <v>Retro.Chandwad and WSS 44 villages. Ta. Chandwad</v>
      </c>
      <c r="I51" s="1" t="str">
        <f>'Region - Nashik Data'!H50</f>
        <v>Vahegaonsal</v>
      </c>
      <c r="J51" s="1" t="str">
        <f>'Region - Nashik Data'!I50</f>
        <v>Existing 0.75 LL ESR</v>
      </c>
      <c r="K51" s="1">
        <f>IF(J51='Region - Nashik Data'!I50,1,0)</f>
        <v>1</v>
      </c>
      <c r="L51" s="1">
        <f>IF(OR('Region - Nashik Data'!J50="Connected",'Region - Nashik Data'!J50="Not"),1,0)</f>
        <v>1</v>
      </c>
      <c r="M51" s="1">
        <f>IF(OR('Region - Nashik Data'!K50="Connected",'Region - Nashik Data'!K50="Not"),1,0)</f>
        <v>1</v>
      </c>
      <c r="N51" s="1">
        <f>IF(OR('Region - Nashik Data'!L50="Connected",'Region - Nashik Data'!L50="Not"),1,0)</f>
        <v>1</v>
      </c>
      <c r="O51" s="1">
        <f>IF('Region - Nashik Data'!J50="Connected", 1, 0)</f>
        <v>1</v>
      </c>
      <c r="P51" s="1">
        <f>IF('Region - Nashik Data'!J50="Not",1,0)</f>
        <v>0</v>
      </c>
      <c r="Q51" s="1">
        <f>IF('Region - Nashik Data'!K50 = "Connected",1,0)</f>
        <v>0</v>
      </c>
      <c r="R51" s="1">
        <f>IF('Region - Nashik Data'!K50 = "Not",1,0)</f>
        <v>1</v>
      </c>
      <c r="S51" s="1">
        <f>IF('Region - Nashik Data'!L50="Connected",1,0)</f>
        <v>1</v>
      </c>
      <c r="T51" s="1">
        <f>IF('Region - Nashik Data'!L50="Not",1,0)</f>
        <v>0</v>
      </c>
      <c r="U51" s="1">
        <f>IF('Region - Nashik Data'!M50="Online",1,0)</f>
        <v>1</v>
      </c>
      <c r="V51" s="1">
        <f>IF('Region - Nashik Data'!M50="Offline",1,0)</f>
        <v>0</v>
      </c>
      <c r="W51" s="1">
        <f>IF('Region - Nashik Data'!N50="Online",1,0)</f>
        <v>0</v>
      </c>
      <c r="X51" s="1">
        <f>IF('Region - Nashik Data'!N50="Offline",1,0)</f>
        <v>0</v>
      </c>
      <c r="Y51" s="1">
        <f>IF('Region - Nashik Data'!O50="Online",1,0)</f>
        <v>1</v>
      </c>
      <c r="Z51" s="1">
        <f>IF('Region - Nashik Data'!O50="Offline",1,0)</f>
        <v>0</v>
      </c>
      <c r="AA51" s="1">
        <f>IF('Region - Nashik Data'!P50="Fully Completed",1,0)</f>
        <v>0</v>
      </c>
      <c r="AB51" s="1">
        <f>IF('Region - Nashik Data'!P50="In Progress",1,0)</f>
        <v>1</v>
      </c>
      <c r="AC51" s="1">
        <f>IF('Region - Nashik Data'!P50="N/A",1,0)</f>
        <v>0</v>
      </c>
      <c r="AD51" s="13">
        <f>IF('Region - Nashik Data'!Q50=1,1,0)</f>
        <v>0</v>
      </c>
      <c r="AE51" s="13">
        <f>IF('Region - Nashik Data'!R50=1,1,0)</f>
        <v>1</v>
      </c>
      <c r="AF51" s="13">
        <f>IF('Region - Nashik Data'!S50=1,1,0)</f>
        <v>0</v>
      </c>
      <c r="AG51" s="13">
        <f>IF('Region - Nashik Data'!T50=1,1,0)</f>
        <v>0</v>
      </c>
      <c r="AH51" s="13">
        <f>IF('Region - Nashik Data'!U50=1,1,0)</f>
        <v>0</v>
      </c>
      <c r="AI51" s="13">
        <f>IF('Region - Nashik Data'!V50=1,1,0)</f>
        <v>0</v>
      </c>
    </row>
    <row r="52" spans="2:35" ht="16" x14ac:dyDescent="0.4">
      <c r="B52" s="1">
        <f>'Region - Nashik Data'!A51</f>
        <v>50</v>
      </c>
      <c r="C52" s="1" t="str">
        <f>'Region - Nashik Data'!B51</f>
        <v>Jalgaon</v>
      </c>
      <c r="D52" s="1" t="str">
        <f>'Region - Nashik Data'!C51</f>
        <v>Jalgaon</v>
      </c>
      <c r="E52" s="1" t="str">
        <f>'Region - Nashik Data'!D51</f>
        <v>Erandol</v>
      </c>
      <c r="F52" s="1" t="str">
        <f>'Region - Nashik Data'!E51</f>
        <v>Chalisgaon</v>
      </c>
      <c r="G52" s="1" t="str">
        <f>'Region - Nashik Data'!F51</f>
        <v>20053796</v>
      </c>
      <c r="H52" s="1" t="str">
        <f>'Region - Nashik Data'!G51</f>
        <v>Dondigar-Rohini &amp; 15 Villages WSS</v>
      </c>
      <c r="I52" s="1" t="str">
        <f>'Region - Nashik Data'!H51</f>
        <v>Karajgaon</v>
      </c>
      <c r="J52" s="1" t="str">
        <f>'Region - Nashik Data'!I51</f>
        <v>Proposed 0.88 LL ESR</v>
      </c>
      <c r="K52" s="1">
        <f>IF(J52='Region - Nashik Data'!I51,1,0)</f>
        <v>1</v>
      </c>
      <c r="L52" s="1">
        <f>IF(OR('Region - Nashik Data'!J51="Connected",'Region - Nashik Data'!J51="Not"),1,0)</f>
        <v>1</v>
      </c>
      <c r="M52" s="1">
        <f>IF(OR('Region - Nashik Data'!K51="Connected",'Region - Nashik Data'!K51="Not"),1,0)</f>
        <v>1</v>
      </c>
      <c r="N52" s="1">
        <f>IF(OR('Region - Nashik Data'!L51="Connected",'Region - Nashik Data'!L51="Not"),1,0)</f>
        <v>1</v>
      </c>
      <c r="O52" s="1">
        <f>IF('Region - Nashik Data'!J51="Connected", 1, 0)</f>
        <v>1</v>
      </c>
      <c r="P52" s="1">
        <f>IF('Region - Nashik Data'!J51="Not",1,0)</f>
        <v>0</v>
      </c>
      <c r="Q52" s="1">
        <f>IF('Region - Nashik Data'!K51 = "Connected",1,0)</f>
        <v>1</v>
      </c>
      <c r="R52" s="1">
        <f>IF('Region - Nashik Data'!K51 = "Not",1,0)</f>
        <v>0</v>
      </c>
      <c r="S52" s="1">
        <f>IF('Region - Nashik Data'!L51="Connected",1,0)</f>
        <v>1</v>
      </c>
      <c r="T52" s="1">
        <f>IF('Region - Nashik Data'!L51="Not",1,0)</f>
        <v>0</v>
      </c>
      <c r="U52" s="1">
        <f>IF('Region - Nashik Data'!M51="Online",1,0)</f>
        <v>1</v>
      </c>
      <c r="V52" s="1">
        <f>IF('Region - Nashik Data'!M51="Offline",1,0)</f>
        <v>0</v>
      </c>
      <c r="W52" s="1">
        <f>IF('Region - Nashik Data'!N51="Online",1,0)</f>
        <v>0</v>
      </c>
      <c r="X52" s="1">
        <f>IF('Region - Nashik Data'!N51="Offline",1,0)</f>
        <v>1</v>
      </c>
      <c r="Y52" s="1">
        <f>IF('Region - Nashik Data'!O51="Online",1,0)</f>
        <v>1</v>
      </c>
      <c r="Z52" s="1">
        <f>IF('Region - Nashik Data'!O51="Offline",1,0)</f>
        <v>0</v>
      </c>
      <c r="AA52" s="1">
        <f>IF('Region - Nashik Data'!P51="Fully Completed",1,0)</f>
        <v>1</v>
      </c>
      <c r="AB52" s="1">
        <f>IF('Region - Nashik Data'!P51="In Progress",1,0)</f>
        <v>0</v>
      </c>
      <c r="AC52" s="1">
        <f>IF('Region - Nashik Data'!P51="N/A",1,0)</f>
        <v>0</v>
      </c>
      <c r="AD52" s="13">
        <f>IF('Region - Nashik Data'!Q51=1,1,0)</f>
        <v>0</v>
      </c>
      <c r="AE52" s="13">
        <f>IF('Region - Nashik Data'!R51=1,1,0)</f>
        <v>0</v>
      </c>
      <c r="AF52" s="13">
        <f>IF('Region - Nashik Data'!S51=1,1,0)</f>
        <v>0</v>
      </c>
      <c r="AG52" s="13">
        <f>IF('Region - Nashik Data'!T51=1,1,0)</f>
        <v>1</v>
      </c>
      <c r="AH52" s="13">
        <f>IF('Region - Nashik Data'!U51=1,1,0)</f>
        <v>0</v>
      </c>
      <c r="AI52" s="13">
        <f>IF('Region - Nashik Data'!V51=1,1,0)</f>
        <v>0</v>
      </c>
    </row>
    <row r="53" spans="2:35" ht="16" x14ac:dyDescent="0.4">
      <c r="B53" s="1">
        <f>'Region - Nashik Data'!A52</f>
        <v>51</v>
      </c>
      <c r="C53" s="1" t="str">
        <f>'Region - Nashik Data'!B52</f>
        <v>Nashik</v>
      </c>
      <c r="D53" s="1" t="str">
        <f>'Region - Nashik Data'!C52</f>
        <v>Nashik</v>
      </c>
      <c r="E53" s="1" t="str">
        <f>'Region - Nashik Data'!D52</f>
        <v>Sinnar</v>
      </c>
      <c r="F53" s="1" t="str">
        <f>'Region - Nashik Data'!E52</f>
        <v>Sinnar</v>
      </c>
      <c r="G53" s="1" t="str">
        <f>'Region - Nashik Data'!F52</f>
        <v>20019286</v>
      </c>
      <c r="H53" s="1" t="str">
        <f>'Region - Nashik Data'!G52</f>
        <v>Nirhale-Fatehpur and 5 villages, Tal. Sinnar</v>
      </c>
      <c r="I53" s="1" t="str">
        <f>'Region - Nashik Data'!H52</f>
        <v>Marhal (Bk.)</v>
      </c>
      <c r="J53" s="1" t="str">
        <f>'Region - Nashik Data'!I52</f>
        <v>Proposed 1.2 LL ESR</v>
      </c>
      <c r="K53" s="1">
        <f>IF(J53='Region - Nashik Data'!I52,1,0)</f>
        <v>1</v>
      </c>
      <c r="L53" s="1">
        <f>IF(OR('Region - Nashik Data'!J52="Connected",'Region - Nashik Data'!J52="Not"),1,0)</f>
        <v>1</v>
      </c>
      <c r="M53" s="1">
        <f>IF(OR('Region - Nashik Data'!K52="Connected",'Region - Nashik Data'!K52="Not"),1,0)</f>
        <v>1</v>
      </c>
      <c r="N53" s="1">
        <f>IF(OR('Region - Nashik Data'!L52="Connected",'Region - Nashik Data'!L52="Not"),1,0)</f>
        <v>1</v>
      </c>
      <c r="O53" s="1">
        <f>IF('Region - Nashik Data'!J52="Connected", 1, 0)</f>
        <v>1</v>
      </c>
      <c r="P53" s="1">
        <f>IF('Region - Nashik Data'!J52="Not",1,0)</f>
        <v>0</v>
      </c>
      <c r="Q53" s="1">
        <f>IF('Region - Nashik Data'!K52 = "Connected",1,0)</f>
        <v>0</v>
      </c>
      <c r="R53" s="1">
        <f>IF('Region - Nashik Data'!K52 = "Not",1,0)</f>
        <v>1</v>
      </c>
      <c r="S53" s="1">
        <f>IF('Region - Nashik Data'!L52="Connected",1,0)</f>
        <v>1</v>
      </c>
      <c r="T53" s="1">
        <f>IF('Region - Nashik Data'!L52="Not",1,0)</f>
        <v>0</v>
      </c>
      <c r="U53" s="1">
        <f>IF('Region - Nashik Data'!M52="Online",1,0)</f>
        <v>1</v>
      </c>
      <c r="V53" s="1">
        <f>IF('Region - Nashik Data'!M52="Offline",1,0)</f>
        <v>0</v>
      </c>
      <c r="W53" s="1">
        <f>IF('Region - Nashik Data'!N52="Online",1,0)</f>
        <v>0</v>
      </c>
      <c r="X53" s="1">
        <f>IF('Region - Nashik Data'!N52="Offline",1,0)</f>
        <v>0</v>
      </c>
      <c r="Y53" s="1">
        <f>IF('Region - Nashik Data'!O52="Online",1,0)</f>
        <v>1</v>
      </c>
      <c r="Z53" s="1">
        <f>IF('Region - Nashik Data'!O52="Offline",1,0)</f>
        <v>0</v>
      </c>
      <c r="AA53" s="1">
        <f>IF('Region - Nashik Data'!P52="Fully Completed",1,0)</f>
        <v>0</v>
      </c>
      <c r="AB53" s="1">
        <f>IF('Region - Nashik Data'!P52="In Progress",1,0)</f>
        <v>1</v>
      </c>
      <c r="AC53" s="1">
        <f>IF('Region - Nashik Data'!P52="N/A",1,0)</f>
        <v>0</v>
      </c>
      <c r="AD53" s="13">
        <f>IF('Region - Nashik Data'!Q52=1,1,0)</f>
        <v>0</v>
      </c>
      <c r="AE53" s="13">
        <f>IF('Region - Nashik Data'!R52=1,1,0)</f>
        <v>0</v>
      </c>
      <c r="AF53" s="13">
        <f>IF('Region - Nashik Data'!S52=1,1,0)</f>
        <v>0</v>
      </c>
      <c r="AG53" s="13">
        <f>IF('Region - Nashik Data'!T52=1,1,0)</f>
        <v>0</v>
      </c>
      <c r="AH53" s="13">
        <f>IF('Region - Nashik Data'!U52=1,1,0)</f>
        <v>0</v>
      </c>
      <c r="AI53" s="13">
        <f>IF('Region - Nashik Data'!V52=1,1,0)</f>
        <v>0</v>
      </c>
    </row>
    <row r="54" spans="2:35" ht="16" x14ac:dyDescent="0.4">
      <c r="B54" s="1">
        <f>'Region - Nashik Data'!A53</f>
        <v>52</v>
      </c>
      <c r="C54" s="1" t="str">
        <f>'Region - Nashik Data'!B53</f>
        <v>Nashik</v>
      </c>
      <c r="D54" s="1" t="str">
        <f>'Region - Nashik Data'!C53</f>
        <v>Nashik</v>
      </c>
      <c r="E54" s="1" t="str">
        <f>'Region - Nashik Data'!D53</f>
        <v>Malegaon</v>
      </c>
      <c r="F54" s="1" t="str">
        <f>'Region - Nashik Data'!E53</f>
        <v>Nandgaon</v>
      </c>
      <c r="G54" s="1" t="str">
        <f>'Region - Nashik Data'!F53</f>
        <v>20037448</v>
      </c>
      <c r="H54" s="1" t="str">
        <f>'Region - Nashik Data'!G53</f>
        <v>78 villages in Nandgaon, Malegaon and Deola talukas</v>
      </c>
      <c r="I54" s="1" t="str">
        <f>'Region - Nashik Data'!H53</f>
        <v>Nimgaon Bk</v>
      </c>
      <c r="J54" s="1" t="str">
        <f>'Region - Nashik Data'!I53</f>
        <v>Existing 2 LL ESR</v>
      </c>
      <c r="K54" s="1">
        <f>IF(J54='Region - Nashik Data'!I53,1,0)</f>
        <v>1</v>
      </c>
      <c r="L54" s="1">
        <f>IF(OR('Region - Nashik Data'!J53="Connected",'Region - Nashik Data'!J53="Not"),1,0)</f>
        <v>1</v>
      </c>
      <c r="M54" s="1">
        <f>IF(OR('Region - Nashik Data'!K53="Connected",'Region - Nashik Data'!K53="Not"),1,0)</f>
        <v>1</v>
      </c>
      <c r="N54" s="1">
        <f>IF(OR('Region - Nashik Data'!L53="Connected",'Region - Nashik Data'!L53="Not"),1,0)</f>
        <v>1</v>
      </c>
      <c r="O54" s="1">
        <f>IF('Region - Nashik Data'!J53="Connected", 1, 0)</f>
        <v>1</v>
      </c>
      <c r="P54" s="1">
        <f>IF('Region - Nashik Data'!J53="Not",1,0)</f>
        <v>0</v>
      </c>
      <c r="Q54" s="1">
        <f>IF('Region - Nashik Data'!K53 = "Connected",1,0)</f>
        <v>1</v>
      </c>
      <c r="R54" s="1">
        <f>IF('Region - Nashik Data'!K53 = "Not",1,0)</f>
        <v>0</v>
      </c>
      <c r="S54" s="1">
        <f>IF('Region - Nashik Data'!L53="Connected",1,0)</f>
        <v>1</v>
      </c>
      <c r="T54" s="1">
        <f>IF('Region - Nashik Data'!L53="Not",1,0)</f>
        <v>0</v>
      </c>
      <c r="U54" s="1">
        <f>IF('Region - Nashik Data'!M53="Online",1,0)</f>
        <v>1</v>
      </c>
      <c r="V54" s="1">
        <f>IF('Region - Nashik Data'!M53="Offline",1,0)</f>
        <v>0</v>
      </c>
      <c r="W54" s="1">
        <f>IF('Region - Nashik Data'!N53="Online",1,0)</f>
        <v>0</v>
      </c>
      <c r="X54" s="1">
        <f>IF('Region - Nashik Data'!N53="Offline",1,0)</f>
        <v>1</v>
      </c>
      <c r="Y54" s="1">
        <f>IF('Region - Nashik Data'!O53="Online",1,0)</f>
        <v>1</v>
      </c>
      <c r="Z54" s="1">
        <f>IF('Region - Nashik Data'!O53="Offline",1,0)</f>
        <v>0</v>
      </c>
      <c r="AA54" s="1">
        <f>IF('Region - Nashik Data'!P53="Fully Completed",1,0)</f>
        <v>1</v>
      </c>
      <c r="AB54" s="1">
        <f>IF('Region - Nashik Data'!P53="In Progress",1,0)</f>
        <v>0</v>
      </c>
      <c r="AC54" s="1">
        <f>IF('Region - Nashik Data'!P53="N/A",1,0)</f>
        <v>0</v>
      </c>
      <c r="AD54" s="13">
        <f>IF('Region - Nashik Data'!Q53=1,1,0)</f>
        <v>0</v>
      </c>
      <c r="AE54" s="13">
        <f>IF('Region - Nashik Data'!R53=1,1,0)</f>
        <v>0</v>
      </c>
      <c r="AF54" s="13">
        <f>IF('Region - Nashik Data'!S53=1,1,0)</f>
        <v>0</v>
      </c>
      <c r="AG54" s="13">
        <f>IF('Region - Nashik Data'!T53=1,1,0)</f>
        <v>1</v>
      </c>
      <c r="AH54" s="13">
        <f>IF('Region - Nashik Data'!U53=1,1,0)</f>
        <v>0</v>
      </c>
      <c r="AI54" s="13">
        <f>IF('Region - Nashik Data'!V53=1,1,0)</f>
        <v>0</v>
      </c>
    </row>
    <row r="55" spans="2:35" ht="16" x14ac:dyDescent="0.4">
      <c r="B55" s="1">
        <f>'Region - Nashik Data'!A54</f>
        <v>53</v>
      </c>
      <c r="C55" s="1" t="str">
        <f>'Region - Nashik Data'!B54</f>
        <v>Nashik</v>
      </c>
      <c r="D55" s="1" t="str">
        <f>'Region - Nashik Data'!C54</f>
        <v>Nashik</v>
      </c>
      <c r="E55" s="1" t="str">
        <f>'Region - Nashik Data'!D54</f>
        <v>Manmad</v>
      </c>
      <c r="F55" s="1" t="str">
        <f>'Region - Nashik Data'!E54</f>
        <v>Nifad</v>
      </c>
      <c r="G55" s="1" t="str">
        <f>'Region - Nashik Data'!F54</f>
        <v>456654</v>
      </c>
      <c r="H55" s="1" t="str">
        <f>'Region - Nashik Data'!G54</f>
        <v>Retro. Lasalgaon Vinchur 16 Villages, Tal. Nifad</v>
      </c>
      <c r="I55" s="1" t="str">
        <f>'Region - Nashik Data'!H54</f>
        <v>Lasalgaon</v>
      </c>
      <c r="J55" s="1" t="str">
        <f>'Region - Nashik Data'!I54</f>
        <v>Existing 1.00 LL ESR-1</v>
      </c>
      <c r="K55" s="1">
        <f>IF(J55='Region - Nashik Data'!I54,1,0)</f>
        <v>1</v>
      </c>
      <c r="L55" s="1">
        <f>IF(OR('Region - Nashik Data'!J54="Connected",'Region - Nashik Data'!J54="Not"),1,0)</f>
        <v>1</v>
      </c>
      <c r="M55" s="1">
        <f>IF(OR('Region - Nashik Data'!K54="Connected",'Region - Nashik Data'!K54="Not"),1,0)</f>
        <v>1</v>
      </c>
      <c r="N55" s="1">
        <f>IF(OR('Region - Nashik Data'!L54="Connected",'Region - Nashik Data'!L54="Not"),1,0)</f>
        <v>1</v>
      </c>
      <c r="O55" s="1">
        <f>IF('Region - Nashik Data'!J54="Connected", 1, 0)</f>
        <v>1</v>
      </c>
      <c r="P55" s="1">
        <f>IF('Region - Nashik Data'!J54="Not",1,0)</f>
        <v>0</v>
      </c>
      <c r="Q55" s="1">
        <f>IF('Region - Nashik Data'!K54 = "Connected",1,0)</f>
        <v>1</v>
      </c>
      <c r="R55" s="1">
        <f>IF('Region - Nashik Data'!K54 = "Not",1,0)</f>
        <v>0</v>
      </c>
      <c r="S55" s="1">
        <f>IF('Region - Nashik Data'!L54="Connected",1,0)</f>
        <v>1</v>
      </c>
      <c r="T55" s="1">
        <f>IF('Region - Nashik Data'!L54="Not",1,0)</f>
        <v>0</v>
      </c>
      <c r="U55" s="1">
        <f>IF('Region - Nashik Data'!M54="Online",1,0)</f>
        <v>0</v>
      </c>
      <c r="V55" s="1">
        <f>IF('Region - Nashik Data'!M54="Offline",1,0)</f>
        <v>1</v>
      </c>
      <c r="W55" s="1">
        <f>IF('Region - Nashik Data'!N54="Online",1,0)</f>
        <v>0</v>
      </c>
      <c r="X55" s="1">
        <f>IF('Region - Nashik Data'!N54="Offline",1,0)</f>
        <v>1</v>
      </c>
      <c r="Y55" s="1">
        <f>IF('Region - Nashik Data'!O54="Online",1,0)</f>
        <v>1</v>
      </c>
      <c r="Z55" s="1">
        <f>IF('Region - Nashik Data'!O54="Offline",1,0)</f>
        <v>0</v>
      </c>
      <c r="AA55" s="1">
        <f>IF('Region - Nashik Data'!P54="Fully Completed",1,0)</f>
        <v>1</v>
      </c>
      <c r="AB55" s="1">
        <f>IF('Region - Nashik Data'!P54="In Progress",1,0)</f>
        <v>0</v>
      </c>
      <c r="AC55" s="1">
        <f>IF('Region - Nashik Data'!P54="N/A",1,0)</f>
        <v>0</v>
      </c>
      <c r="AD55" s="13">
        <f>IF('Region - Nashik Data'!Q54=1,1,0)</f>
        <v>0</v>
      </c>
      <c r="AE55" s="13">
        <f>IF('Region - Nashik Data'!R54=1,1,0)</f>
        <v>0</v>
      </c>
      <c r="AF55" s="13">
        <f>IF('Region - Nashik Data'!S54=1,1,0)</f>
        <v>0</v>
      </c>
      <c r="AG55" s="13">
        <f>IF('Region - Nashik Data'!T54=1,1,0)</f>
        <v>1</v>
      </c>
      <c r="AH55" s="13">
        <f>IF('Region - Nashik Data'!U54=1,1,0)</f>
        <v>0</v>
      </c>
      <c r="AI55" s="13">
        <f>IF('Region - Nashik Data'!V54=1,1,0)</f>
        <v>0</v>
      </c>
    </row>
    <row r="56" spans="2:35" ht="16" x14ac:dyDescent="0.4">
      <c r="B56" s="1">
        <f>'Region - Nashik Data'!A55</f>
        <v>54</v>
      </c>
      <c r="C56" s="1" t="str">
        <f>'Region - Nashik Data'!B55</f>
        <v>Nashik</v>
      </c>
      <c r="D56" s="1" t="str">
        <f>'Region - Nashik Data'!C55</f>
        <v>Nashik</v>
      </c>
      <c r="E56" s="1" t="str">
        <f>'Region - Nashik Data'!D55</f>
        <v>Sinnar</v>
      </c>
      <c r="F56" s="1" t="str">
        <f>'Region - Nashik Data'!E55</f>
        <v>Sinnar</v>
      </c>
      <c r="G56" s="1" t="str">
        <f>'Region - Nashik Data'!F55</f>
        <v>20019176</v>
      </c>
      <c r="H56" s="1" t="str">
        <f>'Region - Nashik Data'!G55</f>
        <v>Retro. Bargaonpimpri &amp; 6 VRWSS  Tal Sinnar</v>
      </c>
      <c r="I56" s="1" t="str">
        <f>'Region - Nashik Data'!H55</f>
        <v>Hiwargaon</v>
      </c>
      <c r="J56" s="1" t="str">
        <f>'Region - Nashik Data'!I55</f>
        <v>Existing 0.25 LL ESR</v>
      </c>
      <c r="K56" s="1">
        <f>IF(J56='Region - Nashik Data'!I55,1,0)</f>
        <v>1</v>
      </c>
      <c r="L56" s="1">
        <f>IF(OR('Region - Nashik Data'!J55="Connected",'Region - Nashik Data'!J55="Not"),1,0)</f>
        <v>1</v>
      </c>
      <c r="M56" s="1">
        <f>IF(OR('Region - Nashik Data'!K55="Connected",'Region - Nashik Data'!K55="Not"),1,0)</f>
        <v>1</v>
      </c>
      <c r="N56" s="1">
        <f>IF(OR('Region - Nashik Data'!L55="Connected",'Region - Nashik Data'!L55="Not"),1,0)</f>
        <v>1</v>
      </c>
      <c r="O56" s="1">
        <f>IF('Region - Nashik Data'!J55="Connected", 1, 0)</f>
        <v>1</v>
      </c>
      <c r="P56" s="1">
        <f>IF('Region - Nashik Data'!J55="Not",1,0)</f>
        <v>0</v>
      </c>
      <c r="Q56" s="1">
        <f>IF('Region - Nashik Data'!K55 = "Connected",1,0)</f>
        <v>1</v>
      </c>
      <c r="R56" s="1">
        <f>IF('Region - Nashik Data'!K55 = "Not",1,0)</f>
        <v>0</v>
      </c>
      <c r="S56" s="1">
        <f>IF('Region - Nashik Data'!L55="Connected",1,0)</f>
        <v>1</v>
      </c>
      <c r="T56" s="1">
        <f>IF('Region - Nashik Data'!L55="Not",1,0)</f>
        <v>0</v>
      </c>
      <c r="U56" s="1">
        <f>IF('Region - Nashik Data'!M55="Online",1,0)</f>
        <v>1</v>
      </c>
      <c r="V56" s="1">
        <f>IF('Region - Nashik Data'!M55="Offline",1,0)</f>
        <v>0</v>
      </c>
      <c r="W56" s="1">
        <f>IF('Region - Nashik Data'!N55="Online",1,0)</f>
        <v>1</v>
      </c>
      <c r="X56" s="1">
        <f>IF('Region - Nashik Data'!N55="Offline",1,0)</f>
        <v>0</v>
      </c>
      <c r="Y56" s="1">
        <f>IF('Region - Nashik Data'!O55="Online",1,0)</f>
        <v>0</v>
      </c>
      <c r="Z56" s="1">
        <f>IF('Region - Nashik Data'!O55="Offline",1,0)</f>
        <v>1</v>
      </c>
      <c r="AA56" s="1">
        <f>IF('Region - Nashik Data'!P55="Fully Completed",1,0)</f>
        <v>1</v>
      </c>
      <c r="AB56" s="1">
        <f>IF('Region - Nashik Data'!P55="In Progress",1,0)</f>
        <v>0</v>
      </c>
      <c r="AC56" s="1">
        <f>IF('Region - Nashik Data'!P55="N/A",1,0)</f>
        <v>0</v>
      </c>
      <c r="AD56" s="13">
        <f>IF('Region - Nashik Data'!Q55=1,1,0)</f>
        <v>0</v>
      </c>
      <c r="AE56" s="13">
        <f>IF('Region - Nashik Data'!R55=1,1,0)</f>
        <v>1</v>
      </c>
      <c r="AF56" s="13">
        <f>IF('Region - Nashik Data'!S55=1,1,0)</f>
        <v>0</v>
      </c>
      <c r="AG56" s="13">
        <f>IF('Region - Nashik Data'!T55=1,1,0)</f>
        <v>0</v>
      </c>
      <c r="AH56" s="13">
        <f>IF('Region - Nashik Data'!U55=1,1,0)</f>
        <v>0</v>
      </c>
      <c r="AI56" s="13">
        <f>IF('Region - Nashik Data'!V55=1,1,0)</f>
        <v>1</v>
      </c>
    </row>
    <row r="57" spans="2:35" ht="16" x14ac:dyDescent="0.4">
      <c r="B57" s="1">
        <f>'Region - Nashik Data'!A56</f>
        <v>55</v>
      </c>
      <c r="C57" s="1" t="str">
        <f>'Region - Nashik Data'!B56</f>
        <v>Ahmednagar</v>
      </c>
      <c r="D57" s="1" t="str">
        <f>'Region - Nashik Data'!C56</f>
        <v>Sangamner</v>
      </c>
      <c r="E57" s="1" t="str">
        <f>'Region - Nashik Data'!D56</f>
        <v>Sangamner</v>
      </c>
      <c r="F57" s="1" t="str">
        <f>'Region - Nashik Data'!E56</f>
        <v>Sangamner</v>
      </c>
      <c r="G57" s="1" t="str">
        <f>'Region - Nashik Data'!F56</f>
        <v>20033242</v>
      </c>
      <c r="H57" s="1" t="str">
        <f>'Region - Nashik Data'!G56</f>
        <v>Retro.Talegaon Dighe and 16 villages, Tal. Sangamner</v>
      </c>
      <c r="I57" s="1" t="str">
        <f>'Region - Nashik Data'!H56</f>
        <v>Wadzari (Bk)</v>
      </c>
      <c r="J57" s="1" t="str">
        <f>'Region - Nashik Data'!I56</f>
        <v>Existing 0.75 LL ESR</v>
      </c>
      <c r="K57" s="1">
        <f>IF(J57='Region - Nashik Data'!I56,1,0)</f>
        <v>1</v>
      </c>
      <c r="L57" s="1">
        <f>IF(OR('Region - Nashik Data'!J56="Connected",'Region - Nashik Data'!J56="Not"),1,0)</f>
        <v>1</v>
      </c>
      <c r="M57" s="1">
        <f>IF(OR('Region - Nashik Data'!K56="Connected",'Region - Nashik Data'!K56="Not"),1,0)</f>
        <v>1</v>
      </c>
      <c r="N57" s="1">
        <f>IF(OR('Region - Nashik Data'!L56="Connected",'Region - Nashik Data'!L56="Not"),1,0)</f>
        <v>1</v>
      </c>
      <c r="O57" s="1">
        <f>IF('Region - Nashik Data'!J56="Connected", 1, 0)</f>
        <v>1</v>
      </c>
      <c r="P57" s="1">
        <f>IF('Region - Nashik Data'!J56="Not",1,0)</f>
        <v>0</v>
      </c>
      <c r="Q57" s="1">
        <f>IF('Region - Nashik Data'!K56 = "Connected",1,0)</f>
        <v>0</v>
      </c>
      <c r="R57" s="1">
        <f>IF('Region - Nashik Data'!K56 = "Not",1,0)</f>
        <v>1</v>
      </c>
      <c r="S57" s="1">
        <f>IF('Region - Nashik Data'!L56="Connected",1,0)</f>
        <v>1</v>
      </c>
      <c r="T57" s="1">
        <f>IF('Region - Nashik Data'!L56="Not",1,0)</f>
        <v>0</v>
      </c>
      <c r="U57" s="1">
        <f>IF('Region - Nashik Data'!M56="Online",1,0)</f>
        <v>1</v>
      </c>
      <c r="V57" s="1">
        <f>IF('Region - Nashik Data'!M56="Offline",1,0)</f>
        <v>0</v>
      </c>
      <c r="W57" s="1">
        <f>IF('Region - Nashik Data'!N56="Online",1,0)</f>
        <v>0</v>
      </c>
      <c r="X57" s="1">
        <f>IF('Region - Nashik Data'!N56="Offline",1,0)</f>
        <v>0</v>
      </c>
      <c r="Y57" s="1">
        <f>IF('Region - Nashik Data'!O56="Online",1,0)</f>
        <v>1</v>
      </c>
      <c r="Z57" s="1">
        <f>IF('Region - Nashik Data'!O56="Offline",1,0)</f>
        <v>0</v>
      </c>
      <c r="AA57" s="1">
        <f>IF('Region - Nashik Data'!P56="Fully Completed",1,0)</f>
        <v>0</v>
      </c>
      <c r="AB57" s="1">
        <f>IF('Region - Nashik Data'!P56="In Progress",1,0)</f>
        <v>1</v>
      </c>
      <c r="AC57" s="1">
        <f>IF('Region - Nashik Data'!P56="N/A",1,0)</f>
        <v>0</v>
      </c>
      <c r="AD57" s="13">
        <f>IF('Region - Nashik Data'!Q56=1,1,0)</f>
        <v>0</v>
      </c>
      <c r="AE57" s="13">
        <f>IF('Region - Nashik Data'!R56=1,1,0)</f>
        <v>0</v>
      </c>
      <c r="AF57" s="13">
        <f>IF('Region - Nashik Data'!S56=1,1,0)</f>
        <v>0</v>
      </c>
      <c r="AG57" s="13">
        <f>IF('Region - Nashik Data'!T56=1,1,0)</f>
        <v>0</v>
      </c>
      <c r="AH57" s="13">
        <f>IF('Region - Nashik Data'!U56=1,1,0)</f>
        <v>0</v>
      </c>
      <c r="AI57" s="13">
        <f>IF('Region - Nashik Data'!V56=1,1,0)</f>
        <v>0</v>
      </c>
    </row>
    <row r="58" spans="2:35" ht="16" x14ac:dyDescent="0.4">
      <c r="B58" s="1">
        <f>'Region - Nashik Data'!A57</f>
        <v>56</v>
      </c>
      <c r="C58" s="1" t="str">
        <f>'Region - Nashik Data'!B57</f>
        <v>Nashik</v>
      </c>
      <c r="D58" s="1" t="str">
        <f>'Region - Nashik Data'!C57</f>
        <v>Nashik</v>
      </c>
      <c r="E58" s="1" t="str">
        <f>'Region - Nashik Data'!D57</f>
        <v>Manmad</v>
      </c>
      <c r="F58" s="1" t="str">
        <f>'Region - Nashik Data'!E57</f>
        <v>Yeola</v>
      </c>
      <c r="G58" s="1" t="str">
        <f>'Region - Nashik Data'!F57</f>
        <v>20030798</v>
      </c>
      <c r="H58" s="1" t="str">
        <f>'Region - Nashik Data'!G57</f>
        <v>Retrofitting To Yeola 38 Villages</v>
      </c>
      <c r="I58" s="1" t="str">
        <f>'Region - Nashik Data'!H57</f>
        <v>Nandesar</v>
      </c>
      <c r="J58" s="1" t="str">
        <f>'Region - Nashik Data'!I57</f>
        <v>Existing 0.50 LL ESR</v>
      </c>
      <c r="K58" s="1">
        <f>IF(J58='Region - Nashik Data'!I57,1,0)</f>
        <v>1</v>
      </c>
      <c r="L58" s="1">
        <f>IF(OR('Region - Nashik Data'!J57="Connected",'Region - Nashik Data'!J57="Not"),1,0)</f>
        <v>1</v>
      </c>
      <c r="M58" s="1">
        <f>IF(OR('Region - Nashik Data'!K57="Connected",'Region - Nashik Data'!K57="Not"),1,0)</f>
        <v>1</v>
      </c>
      <c r="N58" s="1">
        <f>IF(OR('Region - Nashik Data'!L57="Connected",'Region - Nashik Data'!L57="Not"),1,0)</f>
        <v>1</v>
      </c>
      <c r="O58" s="1">
        <f>IF('Region - Nashik Data'!J57="Connected", 1, 0)</f>
        <v>1</v>
      </c>
      <c r="P58" s="1">
        <f>IF('Region - Nashik Data'!J57="Not",1,0)</f>
        <v>0</v>
      </c>
      <c r="Q58" s="1">
        <f>IF('Region - Nashik Data'!K57 = "Connected",1,0)</f>
        <v>1</v>
      </c>
      <c r="R58" s="1">
        <f>IF('Region - Nashik Data'!K57 = "Not",1,0)</f>
        <v>0</v>
      </c>
      <c r="S58" s="1">
        <f>IF('Region - Nashik Data'!L57="Connected",1,0)</f>
        <v>1</v>
      </c>
      <c r="T58" s="1">
        <f>IF('Region - Nashik Data'!L57="Not",1,0)</f>
        <v>0</v>
      </c>
      <c r="U58" s="1">
        <f>IF('Region - Nashik Data'!M57="Online",1,0)</f>
        <v>1</v>
      </c>
      <c r="V58" s="1">
        <f>IF('Region - Nashik Data'!M57="Offline",1,0)</f>
        <v>0</v>
      </c>
      <c r="W58" s="1">
        <f>IF('Region - Nashik Data'!N57="Online",1,0)</f>
        <v>1</v>
      </c>
      <c r="X58" s="1">
        <f>IF('Region - Nashik Data'!N57="Offline",1,0)</f>
        <v>0</v>
      </c>
      <c r="Y58" s="1">
        <f>IF('Region - Nashik Data'!O57="Online",1,0)</f>
        <v>1</v>
      </c>
      <c r="Z58" s="1">
        <f>IF('Region - Nashik Data'!O57="Offline",1,0)</f>
        <v>0</v>
      </c>
      <c r="AA58" s="1">
        <f>IF('Region - Nashik Data'!P57="Fully Completed",1,0)</f>
        <v>1</v>
      </c>
      <c r="AB58" s="1">
        <f>IF('Region - Nashik Data'!P57="In Progress",1,0)</f>
        <v>0</v>
      </c>
      <c r="AC58" s="1">
        <f>IF('Region - Nashik Data'!P57="N/A",1,0)</f>
        <v>0</v>
      </c>
      <c r="AD58" s="13">
        <f>IF('Region - Nashik Data'!Q57=1,1,0)</f>
        <v>0</v>
      </c>
      <c r="AE58" s="13">
        <f>IF('Region - Nashik Data'!R57=1,1,0)</f>
        <v>0</v>
      </c>
      <c r="AF58" s="13">
        <f>IF('Region - Nashik Data'!S57=1,1,0)</f>
        <v>0</v>
      </c>
      <c r="AG58" s="13">
        <f>IF('Region - Nashik Data'!T57=1,1,0)</f>
        <v>0</v>
      </c>
      <c r="AH58" s="13">
        <f>IF('Region - Nashik Data'!U57=1,1,0)</f>
        <v>0</v>
      </c>
      <c r="AI58" s="13">
        <f>IF('Region - Nashik Data'!V57=1,1,0)</f>
        <v>0</v>
      </c>
    </row>
    <row r="59" spans="2:35" ht="16" x14ac:dyDescent="0.4">
      <c r="B59" s="1">
        <f>'Region - Nashik Data'!A58</f>
        <v>57</v>
      </c>
      <c r="C59" s="1" t="str">
        <f>'Region - Nashik Data'!B58</f>
        <v>Nashik</v>
      </c>
      <c r="D59" s="1" t="str">
        <f>'Region - Nashik Data'!C58</f>
        <v>W M Nashik</v>
      </c>
      <c r="E59" s="1" t="str">
        <f>'Region - Nashik Data'!D58</f>
        <v>Malegaon</v>
      </c>
      <c r="F59" s="1" t="str">
        <f>'Region - Nashik Data'!E58</f>
        <v>Chandwad</v>
      </c>
      <c r="G59" s="1" t="str">
        <f>'Region - Nashik Data'!F58</f>
        <v>20086730</v>
      </c>
      <c r="H59" s="1" t="str">
        <f>'Region - Nashik Data'!G58</f>
        <v>Retro.Chandwad and WSS 44 villages. Ta. Chandwad</v>
      </c>
      <c r="I59" s="1" t="str">
        <f>'Region - Nashik Data'!H58</f>
        <v>Talwade</v>
      </c>
      <c r="J59" s="1" t="str">
        <f>'Region - Nashik Data'!I58</f>
        <v>Existing 0.25 LL ESR</v>
      </c>
      <c r="K59" s="1">
        <f>IF(J59='Region - Nashik Data'!I58,1,0)</f>
        <v>1</v>
      </c>
      <c r="L59" s="1">
        <f>IF(OR('Region - Nashik Data'!J58="Connected",'Region - Nashik Data'!J58="Not"),1,0)</f>
        <v>1</v>
      </c>
      <c r="M59" s="1">
        <f>IF(OR('Region - Nashik Data'!K58="Connected",'Region - Nashik Data'!K58="Not"),1,0)</f>
        <v>1</v>
      </c>
      <c r="N59" s="1">
        <f>IF(OR('Region - Nashik Data'!L58="Connected",'Region - Nashik Data'!L58="Not"),1,0)</f>
        <v>1</v>
      </c>
      <c r="O59" s="1">
        <f>IF('Region - Nashik Data'!J58="Connected", 1, 0)</f>
        <v>1</v>
      </c>
      <c r="P59" s="1">
        <f>IF('Region - Nashik Data'!J58="Not",1,0)</f>
        <v>0</v>
      </c>
      <c r="Q59" s="1">
        <f>IF('Region - Nashik Data'!K58 = "Connected",1,0)</f>
        <v>1</v>
      </c>
      <c r="R59" s="1">
        <f>IF('Region - Nashik Data'!K58 = "Not",1,0)</f>
        <v>0</v>
      </c>
      <c r="S59" s="1">
        <f>IF('Region - Nashik Data'!L58="Connected",1,0)</f>
        <v>1</v>
      </c>
      <c r="T59" s="1">
        <f>IF('Region - Nashik Data'!L58="Not",1,0)</f>
        <v>0</v>
      </c>
      <c r="U59" s="1">
        <f>IF('Region - Nashik Data'!M58="Online",1,0)</f>
        <v>1</v>
      </c>
      <c r="V59" s="1">
        <f>IF('Region - Nashik Data'!M58="Offline",1,0)</f>
        <v>0</v>
      </c>
      <c r="W59" s="1">
        <f>IF('Region - Nashik Data'!N58="Online",1,0)</f>
        <v>0</v>
      </c>
      <c r="X59" s="1">
        <f>IF('Region - Nashik Data'!N58="Offline",1,0)</f>
        <v>1</v>
      </c>
      <c r="Y59" s="1">
        <f>IF('Region - Nashik Data'!O58="Online",1,0)</f>
        <v>1</v>
      </c>
      <c r="Z59" s="1">
        <f>IF('Region - Nashik Data'!O58="Offline",1,0)</f>
        <v>0</v>
      </c>
      <c r="AA59" s="1">
        <f>IF('Region - Nashik Data'!P58="Fully Completed",1,0)</f>
        <v>1</v>
      </c>
      <c r="AB59" s="1">
        <f>IF('Region - Nashik Data'!P58="In Progress",1,0)</f>
        <v>0</v>
      </c>
      <c r="AC59" s="1">
        <f>IF('Region - Nashik Data'!P58="N/A",1,0)</f>
        <v>0</v>
      </c>
      <c r="AD59" s="13">
        <f>IF('Region - Nashik Data'!Q58=1,1,0)</f>
        <v>0</v>
      </c>
      <c r="AE59" s="13">
        <f>IF('Region - Nashik Data'!R58=1,1,0)</f>
        <v>0</v>
      </c>
      <c r="AF59" s="13">
        <f>IF('Region - Nashik Data'!S58=1,1,0)</f>
        <v>0</v>
      </c>
      <c r="AG59" s="13">
        <f>IF('Region - Nashik Data'!T58=1,1,0)</f>
        <v>1</v>
      </c>
      <c r="AH59" s="13">
        <f>IF('Region - Nashik Data'!U58=1,1,0)</f>
        <v>0</v>
      </c>
      <c r="AI59" s="13">
        <f>IF('Region - Nashik Data'!V58=1,1,0)</f>
        <v>0</v>
      </c>
    </row>
    <row r="60" spans="2:35" ht="16" x14ac:dyDescent="0.4">
      <c r="B60" s="1">
        <f>'Region - Nashik Data'!A59</f>
        <v>58</v>
      </c>
      <c r="C60" s="1" t="str">
        <f>'Region - Nashik Data'!B59</f>
        <v>Nashik</v>
      </c>
      <c r="D60" s="1" t="str">
        <f>'Region - Nashik Data'!C59</f>
        <v>Nashik</v>
      </c>
      <c r="E60" s="1" t="str">
        <f>'Region - Nashik Data'!D59</f>
        <v>Malegaon</v>
      </c>
      <c r="F60" s="1" t="str">
        <f>'Region - Nashik Data'!E59</f>
        <v>Malegaon</v>
      </c>
      <c r="G60" s="1" t="str">
        <f>'Region - Nashik Data'!F59</f>
        <v>20037448</v>
      </c>
      <c r="H60" s="1" t="str">
        <f>'Region - Nashik Data'!G59</f>
        <v>78 villages in Nandgaon, Malegaon and Deola talukas</v>
      </c>
      <c r="I60" s="1" t="str">
        <f>'Region - Nashik Data'!H59</f>
        <v>Manjare</v>
      </c>
      <c r="J60" s="1" t="str">
        <f>'Region - Nashik Data'!I59</f>
        <v>Existing 0.50 LL ESR</v>
      </c>
      <c r="K60" s="1">
        <f>IF(J60='Region - Nashik Data'!I59,1,0)</f>
        <v>1</v>
      </c>
      <c r="L60" s="1">
        <f>IF(OR('Region - Nashik Data'!J59="Connected",'Region - Nashik Data'!J59="Not"),1,0)</f>
        <v>1</v>
      </c>
      <c r="M60" s="1">
        <f>IF(OR('Region - Nashik Data'!K59="Connected",'Region - Nashik Data'!K59="Not"),1,0)</f>
        <v>1</v>
      </c>
      <c r="N60" s="1">
        <f>IF(OR('Region - Nashik Data'!L59="Connected",'Region - Nashik Data'!L59="Not"),1,0)</f>
        <v>1</v>
      </c>
      <c r="O60" s="1">
        <f>IF('Region - Nashik Data'!J59="Connected", 1, 0)</f>
        <v>1</v>
      </c>
      <c r="P60" s="1">
        <f>IF('Region - Nashik Data'!J59="Not",1,0)</f>
        <v>0</v>
      </c>
      <c r="Q60" s="1">
        <f>IF('Region - Nashik Data'!K59 = "Connected",1,0)</f>
        <v>1</v>
      </c>
      <c r="R60" s="1">
        <f>IF('Region - Nashik Data'!K59 = "Not",1,0)</f>
        <v>0</v>
      </c>
      <c r="S60" s="1">
        <f>IF('Region - Nashik Data'!L59="Connected",1,0)</f>
        <v>1</v>
      </c>
      <c r="T60" s="1">
        <f>IF('Region - Nashik Data'!L59="Not",1,0)</f>
        <v>0</v>
      </c>
      <c r="U60" s="1">
        <f>IF('Region - Nashik Data'!M59="Online",1,0)</f>
        <v>1</v>
      </c>
      <c r="V60" s="1">
        <f>IF('Region - Nashik Data'!M59="Offline",1,0)</f>
        <v>0</v>
      </c>
      <c r="W60" s="1">
        <f>IF('Region - Nashik Data'!N59="Online",1,0)</f>
        <v>0</v>
      </c>
      <c r="X60" s="1">
        <f>IF('Region - Nashik Data'!N59="Offline",1,0)</f>
        <v>1</v>
      </c>
      <c r="Y60" s="1">
        <f>IF('Region - Nashik Data'!O59="Online",1,0)</f>
        <v>1</v>
      </c>
      <c r="Z60" s="1">
        <f>IF('Region - Nashik Data'!O59="Offline",1,0)</f>
        <v>0</v>
      </c>
      <c r="AA60" s="1">
        <f>IF('Region - Nashik Data'!P59="Fully Completed",1,0)</f>
        <v>1</v>
      </c>
      <c r="AB60" s="1">
        <f>IF('Region - Nashik Data'!P59="In Progress",1,0)</f>
        <v>0</v>
      </c>
      <c r="AC60" s="1">
        <f>IF('Region - Nashik Data'!P59="N/A",1,0)</f>
        <v>0</v>
      </c>
      <c r="AD60" s="13">
        <f>IF('Region - Nashik Data'!Q59=1,1,0)</f>
        <v>0</v>
      </c>
      <c r="AE60" s="13">
        <f>IF('Region - Nashik Data'!R59=1,1,0)</f>
        <v>0</v>
      </c>
      <c r="AF60" s="13">
        <f>IF('Region - Nashik Data'!S59=1,1,0)</f>
        <v>0</v>
      </c>
      <c r="AG60" s="13">
        <f>IF('Region - Nashik Data'!T59=1,1,0)</f>
        <v>1</v>
      </c>
      <c r="AH60" s="13">
        <f>IF('Region - Nashik Data'!U59=1,1,0)</f>
        <v>0</v>
      </c>
      <c r="AI60" s="13">
        <f>IF('Region - Nashik Data'!V59=1,1,0)</f>
        <v>0</v>
      </c>
    </row>
    <row r="61" spans="2:35" ht="16" x14ac:dyDescent="0.4">
      <c r="B61" s="1">
        <f>'Region - Nashik Data'!A60</f>
        <v>59</v>
      </c>
      <c r="C61" s="1" t="str">
        <f>'Region - Nashik Data'!B60</f>
        <v>Nashik</v>
      </c>
      <c r="D61" s="1" t="str">
        <f>'Region - Nashik Data'!C60</f>
        <v>Nashik</v>
      </c>
      <c r="E61" s="1" t="str">
        <f>'Region - Nashik Data'!D60</f>
        <v>Sinnar</v>
      </c>
      <c r="F61" s="1" t="str">
        <f>'Region - Nashik Data'!E60</f>
        <v>Sinnar</v>
      </c>
      <c r="G61" s="1" t="str">
        <f>'Region - Nashik Data'!F60</f>
        <v>20019176</v>
      </c>
      <c r="H61" s="1" t="str">
        <f>'Region - Nashik Data'!G60</f>
        <v>Retro. Bargaonpimpri &amp; 6 VRWSS  Tal Sinnar</v>
      </c>
      <c r="I61" s="1" t="str">
        <f>'Region - Nashik Data'!H60</f>
        <v>Pat Pimpri</v>
      </c>
      <c r="J61" s="1" t="str">
        <f>'Region - Nashik Data'!I60</f>
        <v>Proposed 0.85 LL ESR</v>
      </c>
      <c r="K61" s="1">
        <f>IF(J61='Region - Nashik Data'!I60,1,0)</f>
        <v>1</v>
      </c>
      <c r="L61" s="1">
        <f>IF(OR('Region - Nashik Data'!J60="Connected",'Region - Nashik Data'!J60="Not"),1,0)</f>
        <v>1</v>
      </c>
      <c r="M61" s="1">
        <f>IF(OR('Region - Nashik Data'!K60="Connected",'Region - Nashik Data'!K60="Not"),1,0)</f>
        <v>1</v>
      </c>
      <c r="N61" s="1">
        <f>IF(OR('Region - Nashik Data'!L60="Connected",'Region - Nashik Data'!L60="Not"),1,0)</f>
        <v>1</v>
      </c>
      <c r="O61" s="1">
        <f>IF('Region - Nashik Data'!J60="Connected", 1, 0)</f>
        <v>1</v>
      </c>
      <c r="P61" s="1">
        <f>IF('Region - Nashik Data'!J60="Not",1,0)</f>
        <v>0</v>
      </c>
      <c r="Q61" s="1">
        <f>IF('Region - Nashik Data'!K60 = "Connected",1,0)</f>
        <v>0</v>
      </c>
      <c r="R61" s="1">
        <f>IF('Region - Nashik Data'!K60 = "Not",1,0)</f>
        <v>1</v>
      </c>
      <c r="S61" s="1">
        <f>IF('Region - Nashik Data'!L60="Connected",1,0)</f>
        <v>1</v>
      </c>
      <c r="T61" s="1">
        <f>IF('Region - Nashik Data'!L60="Not",1,0)</f>
        <v>0</v>
      </c>
      <c r="U61" s="1">
        <f>IF('Region - Nashik Data'!M60="Online",1,0)</f>
        <v>0</v>
      </c>
      <c r="V61" s="1">
        <f>IF('Region - Nashik Data'!M60="Offline",1,0)</f>
        <v>1</v>
      </c>
      <c r="W61" s="1">
        <f>IF('Region - Nashik Data'!N60="Online",1,0)</f>
        <v>0</v>
      </c>
      <c r="X61" s="1">
        <f>IF('Region - Nashik Data'!N60="Offline",1,0)</f>
        <v>0</v>
      </c>
      <c r="Y61" s="1">
        <f>IF('Region - Nashik Data'!O60="Online",1,0)</f>
        <v>1</v>
      </c>
      <c r="Z61" s="1">
        <f>IF('Region - Nashik Data'!O60="Offline",1,0)</f>
        <v>0</v>
      </c>
      <c r="AA61" s="1">
        <f>IF('Region - Nashik Data'!P60="Fully Completed",1,0)</f>
        <v>0</v>
      </c>
      <c r="AB61" s="1">
        <f>IF('Region - Nashik Data'!P60="In Progress",1,0)</f>
        <v>1</v>
      </c>
      <c r="AC61" s="1">
        <f>IF('Region - Nashik Data'!P60="N/A",1,0)</f>
        <v>0</v>
      </c>
      <c r="AD61" s="13">
        <f>IF('Region - Nashik Data'!Q60=1,1,0)</f>
        <v>0</v>
      </c>
      <c r="AE61" s="13">
        <f>IF('Region - Nashik Data'!R60=1,1,0)</f>
        <v>0</v>
      </c>
      <c r="AF61" s="13">
        <f>IF('Region - Nashik Data'!S60=1,1,0)</f>
        <v>0</v>
      </c>
      <c r="AG61" s="13">
        <f>IF('Region - Nashik Data'!T60=1,1,0)</f>
        <v>0</v>
      </c>
      <c r="AH61" s="13">
        <f>IF('Region - Nashik Data'!U60=1,1,0)</f>
        <v>0</v>
      </c>
      <c r="AI61" s="13">
        <f>IF('Region - Nashik Data'!V60=1,1,0)</f>
        <v>0</v>
      </c>
    </row>
    <row r="62" spans="2:35" ht="16" x14ac:dyDescent="0.4">
      <c r="B62" s="1">
        <f>'Region - Nashik Data'!A61</f>
        <v>60</v>
      </c>
      <c r="C62" s="1" t="str">
        <f>'Region - Nashik Data'!B61</f>
        <v>Nashik</v>
      </c>
      <c r="D62" s="1" t="str">
        <f>'Region - Nashik Data'!C61</f>
        <v>W M Nashik</v>
      </c>
      <c r="E62" s="1" t="str">
        <f>'Region - Nashik Data'!D61</f>
        <v>Malegaon</v>
      </c>
      <c r="F62" s="1" t="str">
        <f>'Region - Nashik Data'!E61</f>
        <v>Chandwad</v>
      </c>
      <c r="G62" s="1" t="str">
        <f>'Region - Nashik Data'!F61</f>
        <v>20086730</v>
      </c>
      <c r="H62" s="1" t="str">
        <f>'Region - Nashik Data'!G61</f>
        <v>Retro.Chandwad and WSS 44 villages. Ta. Chandwad</v>
      </c>
      <c r="I62" s="1" t="str">
        <f>'Region - Nashik Data'!H61</f>
        <v>Shirur</v>
      </c>
      <c r="J62" s="1" t="str">
        <f>'Region - Nashik Data'!I61</f>
        <v>Existing 0.75 LL ESR</v>
      </c>
      <c r="K62" s="1">
        <f>IF(J62='Region - Nashik Data'!I61,1,0)</f>
        <v>1</v>
      </c>
      <c r="L62" s="1">
        <f>IF(OR('Region - Nashik Data'!J61="Connected",'Region - Nashik Data'!J61="Not"),1,0)</f>
        <v>1</v>
      </c>
      <c r="M62" s="1">
        <f>IF(OR('Region - Nashik Data'!K61="Connected",'Region - Nashik Data'!K61="Not"),1,0)</f>
        <v>1</v>
      </c>
      <c r="N62" s="1">
        <f>IF(OR('Region - Nashik Data'!L61="Connected",'Region - Nashik Data'!L61="Not"),1,0)</f>
        <v>1</v>
      </c>
      <c r="O62" s="1">
        <f>IF('Region - Nashik Data'!J61="Connected", 1, 0)</f>
        <v>0</v>
      </c>
      <c r="P62" s="1">
        <f>IF('Region - Nashik Data'!J61="Not",1,0)</f>
        <v>1</v>
      </c>
      <c r="Q62" s="1">
        <f>IF('Region - Nashik Data'!K61 = "Connected",1,0)</f>
        <v>1</v>
      </c>
      <c r="R62" s="1">
        <f>IF('Region - Nashik Data'!K61 = "Not",1,0)</f>
        <v>0</v>
      </c>
      <c r="S62" s="1">
        <f>IF('Region - Nashik Data'!L61="Connected",1,0)</f>
        <v>1</v>
      </c>
      <c r="T62" s="1">
        <f>IF('Region - Nashik Data'!L61="Not",1,0)</f>
        <v>0</v>
      </c>
      <c r="U62" s="1">
        <f>IF('Region - Nashik Data'!M61="Online",1,0)</f>
        <v>0</v>
      </c>
      <c r="V62" s="1">
        <f>IF('Region - Nashik Data'!M61="Offline",1,0)</f>
        <v>0</v>
      </c>
      <c r="W62" s="1">
        <f>IF('Region - Nashik Data'!N61="Online",1,0)</f>
        <v>0</v>
      </c>
      <c r="X62" s="1">
        <f>IF('Region - Nashik Data'!N61="Offline",1,0)</f>
        <v>1</v>
      </c>
      <c r="Y62" s="1">
        <f>IF('Region - Nashik Data'!O61="Online",1,0)</f>
        <v>0</v>
      </c>
      <c r="Z62" s="1">
        <f>IF('Region - Nashik Data'!O61="Offline",1,0)</f>
        <v>1</v>
      </c>
      <c r="AA62" s="1">
        <f>IF('Region - Nashik Data'!P61="Fully Completed",1,0)</f>
        <v>0</v>
      </c>
      <c r="AB62" s="1">
        <f>IF('Region - Nashik Data'!P61="In Progress",1,0)</f>
        <v>1</v>
      </c>
      <c r="AC62" s="1">
        <f>IF('Region - Nashik Data'!P61="N/A",1,0)</f>
        <v>0</v>
      </c>
      <c r="AD62" s="13">
        <f>IF('Region - Nashik Data'!Q61=1,1,0)</f>
        <v>0</v>
      </c>
      <c r="AE62" s="13">
        <f>IF('Region - Nashik Data'!R61=1,1,0)</f>
        <v>0</v>
      </c>
      <c r="AF62" s="13">
        <f>IF('Region - Nashik Data'!S61=1,1,0)</f>
        <v>0</v>
      </c>
      <c r="AG62" s="13">
        <f>IF('Region - Nashik Data'!T61=1,1,0)</f>
        <v>1</v>
      </c>
      <c r="AH62" s="13">
        <f>IF('Region - Nashik Data'!U61=1,1,0)</f>
        <v>0</v>
      </c>
      <c r="AI62" s="13">
        <f>IF('Region - Nashik Data'!V61=1,1,0)</f>
        <v>1</v>
      </c>
    </row>
    <row r="63" spans="2:35" ht="16" x14ac:dyDescent="0.4">
      <c r="B63" s="1">
        <f>'Region - Nashik Data'!A62</f>
        <v>61</v>
      </c>
      <c r="C63" s="1" t="str">
        <f>'Region - Nashik Data'!B62</f>
        <v>Nashik</v>
      </c>
      <c r="D63" s="1" t="str">
        <f>'Region - Nashik Data'!C62</f>
        <v>Nashik</v>
      </c>
      <c r="E63" s="1" t="str">
        <f>'Region - Nashik Data'!D62</f>
        <v>Malegaon</v>
      </c>
      <c r="F63" s="1" t="str">
        <f>'Region - Nashik Data'!E62</f>
        <v>Malegaon</v>
      </c>
      <c r="G63" s="1" t="str">
        <f>'Region - Nashik Data'!F62</f>
        <v>20037448</v>
      </c>
      <c r="H63" s="1" t="str">
        <f>'Region - Nashik Data'!G62</f>
        <v>78 villages in Nandgaon, Malegaon and Deola talukas</v>
      </c>
      <c r="I63" s="1" t="str">
        <f>'Region - Nashik Data'!H62</f>
        <v>DoctorWadi</v>
      </c>
      <c r="J63" s="1" t="str">
        <f>'Region - Nashik Data'!I62</f>
        <v>Existing 0.30 LL ESR</v>
      </c>
      <c r="K63" s="1">
        <f>IF(J63='Region - Nashik Data'!I62,1,0)</f>
        <v>1</v>
      </c>
      <c r="L63" s="1">
        <f>IF(OR('Region - Nashik Data'!J62="Connected",'Region - Nashik Data'!J62="Not"),1,0)</f>
        <v>1</v>
      </c>
      <c r="M63" s="1">
        <f>IF(OR('Region - Nashik Data'!K62="Connected",'Region - Nashik Data'!K62="Not"),1,0)</f>
        <v>1</v>
      </c>
      <c r="N63" s="1">
        <f>IF(OR('Region - Nashik Data'!L62="Connected",'Region - Nashik Data'!L62="Not"),1,0)</f>
        <v>1</v>
      </c>
      <c r="O63" s="1">
        <f>IF('Region - Nashik Data'!J62="Connected", 1, 0)</f>
        <v>1</v>
      </c>
      <c r="P63" s="1">
        <f>IF('Region - Nashik Data'!J62="Not",1,0)</f>
        <v>0</v>
      </c>
      <c r="Q63" s="1">
        <f>IF('Region - Nashik Data'!K62 = "Connected",1,0)</f>
        <v>1</v>
      </c>
      <c r="R63" s="1">
        <f>IF('Region - Nashik Data'!K62 = "Not",1,0)</f>
        <v>0</v>
      </c>
      <c r="S63" s="1">
        <f>IF('Region - Nashik Data'!L62="Connected",1,0)</f>
        <v>1</v>
      </c>
      <c r="T63" s="1">
        <f>IF('Region - Nashik Data'!L62="Not",1,0)</f>
        <v>0</v>
      </c>
      <c r="U63" s="1">
        <f>IF('Region - Nashik Data'!M62="Online",1,0)</f>
        <v>1</v>
      </c>
      <c r="V63" s="1">
        <f>IF('Region - Nashik Data'!M62="Offline",1,0)</f>
        <v>0</v>
      </c>
      <c r="W63" s="1">
        <f>IF('Region - Nashik Data'!N62="Online",1,0)</f>
        <v>0</v>
      </c>
      <c r="X63" s="1">
        <f>IF('Region - Nashik Data'!N62="Offline",1,0)</f>
        <v>1</v>
      </c>
      <c r="Y63" s="1">
        <f>IF('Region - Nashik Data'!O62="Online",1,0)</f>
        <v>1</v>
      </c>
      <c r="Z63" s="1">
        <f>IF('Region - Nashik Data'!O62="Offline",1,0)</f>
        <v>0</v>
      </c>
      <c r="AA63" s="1">
        <f>IF('Region - Nashik Data'!P62="Fully Completed",1,0)</f>
        <v>1</v>
      </c>
      <c r="AB63" s="1">
        <f>IF('Region - Nashik Data'!P62="In Progress",1,0)</f>
        <v>0</v>
      </c>
      <c r="AC63" s="1">
        <f>IF('Region - Nashik Data'!P62="N/A",1,0)</f>
        <v>0</v>
      </c>
      <c r="AD63" s="13">
        <f>IF('Region - Nashik Data'!Q62=1,1,0)</f>
        <v>0</v>
      </c>
      <c r="AE63" s="13">
        <f>IF('Region - Nashik Data'!R62=1,1,0)</f>
        <v>0</v>
      </c>
      <c r="AF63" s="13">
        <f>IF('Region - Nashik Data'!S62=1,1,0)</f>
        <v>1</v>
      </c>
      <c r="AG63" s="13">
        <f>IF('Region - Nashik Data'!T62=1,1,0)</f>
        <v>0</v>
      </c>
      <c r="AH63" s="13">
        <f>IF('Region - Nashik Data'!U62=1,1,0)</f>
        <v>0</v>
      </c>
      <c r="AI63" s="13">
        <f>IF('Region - Nashik Data'!V62=1,1,0)</f>
        <v>0</v>
      </c>
    </row>
    <row r="64" spans="2:35" ht="16" x14ac:dyDescent="0.4">
      <c r="B64" s="1">
        <f>'Region - Nashik Data'!A63</f>
        <v>62</v>
      </c>
      <c r="C64" s="1" t="str">
        <f>'Region - Nashik Data'!B63</f>
        <v>Nashik</v>
      </c>
      <c r="D64" s="1" t="str">
        <f>'Region - Nashik Data'!C63</f>
        <v>Nashik</v>
      </c>
      <c r="E64" s="1" t="str">
        <f>'Region - Nashik Data'!D63</f>
        <v>Malegaon</v>
      </c>
      <c r="F64" s="1" t="str">
        <f>'Region - Nashik Data'!E63</f>
        <v>Nandgaon</v>
      </c>
      <c r="G64" s="1" t="str">
        <f>'Region - Nashik Data'!F63</f>
        <v>20037448</v>
      </c>
      <c r="H64" s="1" t="str">
        <f>'Region - Nashik Data'!G63</f>
        <v>78 villages in Nandgaon, Malegaon and Deola talukas</v>
      </c>
      <c r="I64" s="1" t="str">
        <f>'Region - Nashik Data'!H63</f>
        <v>Varhale</v>
      </c>
      <c r="J64" s="1" t="str">
        <f>'Region - Nashik Data'!I63</f>
        <v>Existing 0.50 LL ESR</v>
      </c>
      <c r="K64" s="1">
        <f>IF(J64='Region - Nashik Data'!I63,1,0)</f>
        <v>1</v>
      </c>
      <c r="L64" s="1">
        <f>IF(OR('Region - Nashik Data'!J63="Connected",'Region - Nashik Data'!J63="Not"),1,0)</f>
        <v>1</v>
      </c>
      <c r="M64" s="1">
        <f>IF(OR('Region - Nashik Data'!K63="Connected",'Region - Nashik Data'!K63="Not"),1,0)</f>
        <v>1</v>
      </c>
      <c r="N64" s="1">
        <f>IF(OR('Region - Nashik Data'!L63="Connected",'Region - Nashik Data'!L63="Not"),1,0)</f>
        <v>1</v>
      </c>
      <c r="O64" s="1">
        <f>IF('Region - Nashik Data'!J63="Connected", 1, 0)</f>
        <v>1</v>
      </c>
      <c r="P64" s="1">
        <f>IF('Region - Nashik Data'!J63="Not",1,0)</f>
        <v>0</v>
      </c>
      <c r="Q64" s="1">
        <f>IF('Region - Nashik Data'!K63 = "Connected",1,0)</f>
        <v>1</v>
      </c>
      <c r="R64" s="1">
        <f>IF('Region - Nashik Data'!K63 = "Not",1,0)</f>
        <v>0</v>
      </c>
      <c r="S64" s="1">
        <f>IF('Region - Nashik Data'!L63="Connected",1,0)</f>
        <v>1</v>
      </c>
      <c r="T64" s="1">
        <f>IF('Region - Nashik Data'!L63="Not",1,0)</f>
        <v>0</v>
      </c>
      <c r="U64" s="1">
        <f>IF('Region - Nashik Data'!M63="Online",1,0)</f>
        <v>1</v>
      </c>
      <c r="V64" s="1">
        <f>IF('Region - Nashik Data'!M63="Offline",1,0)</f>
        <v>0</v>
      </c>
      <c r="W64" s="1">
        <f>IF('Region - Nashik Data'!N63="Online",1,0)</f>
        <v>0</v>
      </c>
      <c r="X64" s="1">
        <f>IF('Region - Nashik Data'!N63="Offline",1,0)</f>
        <v>1</v>
      </c>
      <c r="Y64" s="1">
        <f>IF('Region - Nashik Data'!O63="Online",1,0)</f>
        <v>1</v>
      </c>
      <c r="Z64" s="1">
        <f>IF('Region - Nashik Data'!O63="Offline",1,0)</f>
        <v>0</v>
      </c>
      <c r="AA64" s="1">
        <f>IF('Region - Nashik Data'!P63="Fully Completed",1,0)</f>
        <v>1</v>
      </c>
      <c r="AB64" s="1">
        <f>IF('Region - Nashik Data'!P63="In Progress",1,0)</f>
        <v>0</v>
      </c>
      <c r="AC64" s="1">
        <f>IF('Region - Nashik Data'!P63="N/A",1,0)</f>
        <v>0</v>
      </c>
      <c r="AD64" s="13">
        <f>IF('Region - Nashik Data'!Q63=1,1,0)</f>
        <v>0</v>
      </c>
      <c r="AE64" s="13">
        <f>IF('Region - Nashik Data'!R63=1,1,0)</f>
        <v>0</v>
      </c>
      <c r="AF64" s="13">
        <f>IF('Region - Nashik Data'!S63=1,1,0)</f>
        <v>0</v>
      </c>
      <c r="AG64" s="13">
        <f>IF('Region - Nashik Data'!T63=1,1,0)</f>
        <v>1</v>
      </c>
      <c r="AH64" s="13">
        <f>IF('Region - Nashik Data'!U63=1,1,0)</f>
        <v>0</v>
      </c>
      <c r="AI64" s="13">
        <f>IF('Region - Nashik Data'!V63=1,1,0)</f>
        <v>0</v>
      </c>
    </row>
    <row r="65" spans="2:35" ht="16" x14ac:dyDescent="0.4">
      <c r="B65" s="1">
        <f>'Region - Nashik Data'!A64</f>
        <v>63</v>
      </c>
      <c r="C65" s="1" t="str">
        <f>'Region - Nashik Data'!B64</f>
        <v>Nashik</v>
      </c>
      <c r="D65" s="1" t="str">
        <f>'Region - Nashik Data'!C64</f>
        <v>W M Nashik</v>
      </c>
      <c r="E65" s="1" t="str">
        <f>'Region - Nashik Data'!D64</f>
        <v>Malegaon</v>
      </c>
      <c r="F65" s="1" t="str">
        <f>'Region - Nashik Data'!E64</f>
        <v>Chandwad</v>
      </c>
      <c r="G65" s="1" t="str">
        <f>'Region - Nashik Data'!F64</f>
        <v>20086730</v>
      </c>
      <c r="H65" s="1" t="str">
        <f>'Region - Nashik Data'!G64</f>
        <v>Retro.Chandwad and WSS 44 villages. Ta. Chandwad</v>
      </c>
      <c r="I65" s="1" t="str">
        <f>'Region - Nashik Data'!H64</f>
        <v>Bhutyane</v>
      </c>
      <c r="J65" s="1" t="str">
        <f>'Region - Nashik Data'!I64</f>
        <v>Existing 0.33 LL ESR</v>
      </c>
      <c r="K65" s="1">
        <f>IF(J65='Region - Nashik Data'!I64,1,0)</f>
        <v>1</v>
      </c>
      <c r="L65" s="1">
        <f>IF(OR('Region - Nashik Data'!J64="Connected",'Region - Nashik Data'!J64="Not"),1,0)</f>
        <v>1</v>
      </c>
      <c r="M65" s="1">
        <f>IF(OR('Region - Nashik Data'!K64="Connected",'Region - Nashik Data'!K64="Not"),1,0)</f>
        <v>1</v>
      </c>
      <c r="N65" s="1">
        <f>IF(OR('Region - Nashik Data'!L64="Connected",'Region - Nashik Data'!L64="Not"),1,0)</f>
        <v>1</v>
      </c>
      <c r="O65" s="1">
        <f>IF('Region - Nashik Data'!J64="Connected", 1, 0)</f>
        <v>1</v>
      </c>
      <c r="P65" s="1">
        <f>IF('Region - Nashik Data'!J64="Not",1,0)</f>
        <v>0</v>
      </c>
      <c r="Q65" s="1">
        <f>IF('Region - Nashik Data'!K64 = "Connected",1,0)</f>
        <v>1</v>
      </c>
      <c r="R65" s="1">
        <f>IF('Region - Nashik Data'!K64 = "Not",1,0)</f>
        <v>0</v>
      </c>
      <c r="S65" s="1">
        <f>IF('Region - Nashik Data'!L64="Connected",1,0)</f>
        <v>1</v>
      </c>
      <c r="T65" s="1">
        <f>IF('Region - Nashik Data'!L64="Not",1,0)</f>
        <v>0</v>
      </c>
      <c r="U65" s="1">
        <f>IF('Region - Nashik Data'!M64="Online",1,0)</f>
        <v>1</v>
      </c>
      <c r="V65" s="1">
        <f>IF('Region - Nashik Data'!M64="Offline",1,0)</f>
        <v>0</v>
      </c>
      <c r="W65" s="1">
        <f>IF('Region - Nashik Data'!N64="Online",1,0)</f>
        <v>0</v>
      </c>
      <c r="X65" s="1">
        <f>IF('Region - Nashik Data'!N64="Offline",1,0)</f>
        <v>1</v>
      </c>
      <c r="Y65" s="1">
        <f>IF('Region - Nashik Data'!O64="Online",1,0)</f>
        <v>0</v>
      </c>
      <c r="Z65" s="1">
        <f>IF('Region - Nashik Data'!O64="Offline",1,0)</f>
        <v>1</v>
      </c>
      <c r="AA65" s="1">
        <f>IF('Region - Nashik Data'!P64="Fully Completed",1,0)</f>
        <v>1</v>
      </c>
      <c r="AB65" s="1">
        <f>IF('Region - Nashik Data'!P64="In Progress",1,0)</f>
        <v>0</v>
      </c>
      <c r="AC65" s="1">
        <f>IF('Region - Nashik Data'!P64="N/A",1,0)</f>
        <v>0</v>
      </c>
      <c r="AD65" s="13">
        <f>IF('Region - Nashik Data'!Q64=1,1,0)</f>
        <v>0</v>
      </c>
      <c r="AE65" s="13">
        <f>IF('Region - Nashik Data'!R64=1,1,0)</f>
        <v>0</v>
      </c>
      <c r="AF65" s="13">
        <f>IF('Region - Nashik Data'!S64=1,1,0)</f>
        <v>0</v>
      </c>
      <c r="AG65" s="13">
        <f>IF('Region - Nashik Data'!T64=1,1,0)</f>
        <v>1</v>
      </c>
      <c r="AH65" s="13">
        <f>IF('Region - Nashik Data'!U64=1,1,0)</f>
        <v>0</v>
      </c>
      <c r="AI65" s="13">
        <f>IF('Region - Nashik Data'!V64=1,1,0)</f>
        <v>1</v>
      </c>
    </row>
    <row r="66" spans="2:35" ht="16" x14ac:dyDescent="0.4">
      <c r="B66" s="1">
        <f>'Region - Nashik Data'!A65</f>
        <v>64</v>
      </c>
      <c r="C66" s="1" t="str">
        <f>'Region - Nashik Data'!B65</f>
        <v>Nashik</v>
      </c>
      <c r="D66" s="1" t="str">
        <f>'Region - Nashik Data'!C65</f>
        <v>Nashik</v>
      </c>
      <c r="E66" s="1" t="str">
        <f>'Region - Nashik Data'!D65</f>
        <v>Sinnar</v>
      </c>
      <c r="F66" s="1" t="str">
        <f>'Region - Nashik Data'!E65</f>
        <v>Sinnar</v>
      </c>
      <c r="G66" s="1" t="str">
        <f>'Region - Nashik Data'!F65</f>
        <v>20019176</v>
      </c>
      <c r="H66" s="1" t="str">
        <f>'Region - Nashik Data'!G65</f>
        <v>Retro. Bargaonpimpri &amp; 6 VRWSS  Tal Sinnar</v>
      </c>
      <c r="I66" s="1" t="str">
        <f>'Region - Nashik Data'!H65</f>
        <v>Gulwanch</v>
      </c>
      <c r="J66" s="1" t="str">
        <f>'Region - Nashik Data'!I65</f>
        <v>Proposed 0.40 LL ESR</v>
      </c>
      <c r="K66" s="1">
        <f>IF(J66='Region - Nashik Data'!I65,1,0)</f>
        <v>1</v>
      </c>
      <c r="L66" s="1">
        <f>IF(OR('Region - Nashik Data'!J65="Connected",'Region - Nashik Data'!J65="Not"),1,0)</f>
        <v>1</v>
      </c>
      <c r="M66" s="1">
        <f>IF(OR('Region - Nashik Data'!K65="Connected",'Region - Nashik Data'!K65="Not"),1,0)</f>
        <v>1</v>
      </c>
      <c r="N66" s="1">
        <f>IF(OR('Region - Nashik Data'!L65="Connected",'Region - Nashik Data'!L65="Not"),1,0)</f>
        <v>1</v>
      </c>
      <c r="O66" s="1">
        <f>IF('Region - Nashik Data'!J65="Connected", 1, 0)</f>
        <v>1</v>
      </c>
      <c r="P66" s="1">
        <f>IF('Region - Nashik Data'!J65="Not",1,0)</f>
        <v>0</v>
      </c>
      <c r="Q66" s="1">
        <f>IF('Region - Nashik Data'!K65 = "Connected",1,0)</f>
        <v>0</v>
      </c>
      <c r="R66" s="1">
        <f>IF('Region - Nashik Data'!K65 = "Not",1,0)</f>
        <v>1</v>
      </c>
      <c r="S66" s="1">
        <f>IF('Region - Nashik Data'!L65="Connected",1,0)</f>
        <v>0</v>
      </c>
      <c r="T66" s="1">
        <f>IF('Region - Nashik Data'!L65="Not",1,0)</f>
        <v>1</v>
      </c>
      <c r="U66" s="1">
        <f>IF('Region - Nashik Data'!M65="Online",1,0)</f>
        <v>1</v>
      </c>
      <c r="V66" s="1">
        <f>IF('Region - Nashik Data'!M65="Offline",1,0)</f>
        <v>0</v>
      </c>
      <c r="W66" s="1">
        <f>IF('Region - Nashik Data'!N65="Online",1,0)</f>
        <v>0</v>
      </c>
      <c r="X66" s="1">
        <f>IF('Region - Nashik Data'!N65="Offline",1,0)</f>
        <v>0</v>
      </c>
      <c r="Y66" s="1">
        <f>IF('Region - Nashik Data'!O65="Online",1,0)</f>
        <v>0</v>
      </c>
      <c r="Z66" s="1">
        <f>IF('Region - Nashik Data'!O65="Offline",1,0)</f>
        <v>0</v>
      </c>
      <c r="AA66" s="1">
        <f>IF('Region - Nashik Data'!P65="Fully Completed",1,0)</f>
        <v>0</v>
      </c>
      <c r="AB66" s="1">
        <f>IF('Region - Nashik Data'!P65="In Progress",1,0)</f>
        <v>1</v>
      </c>
      <c r="AC66" s="1">
        <f>IF('Region - Nashik Data'!P65="N/A",1,0)</f>
        <v>0</v>
      </c>
      <c r="AD66" s="13">
        <f>IF('Region - Nashik Data'!Q65=1,1,0)</f>
        <v>0</v>
      </c>
      <c r="AE66" s="13">
        <f>IF('Region - Nashik Data'!R65=1,1,0)</f>
        <v>0</v>
      </c>
      <c r="AF66" s="13">
        <f>IF('Region - Nashik Data'!S65=1,1,0)</f>
        <v>0</v>
      </c>
      <c r="AG66" s="13">
        <f>IF('Region - Nashik Data'!T65=1,1,0)</f>
        <v>0</v>
      </c>
      <c r="AH66" s="13">
        <f>IF('Region - Nashik Data'!U65=1,1,0)</f>
        <v>0</v>
      </c>
      <c r="AI66" s="13">
        <f>IF('Region - Nashik Data'!V65=1,1,0)</f>
        <v>0</v>
      </c>
    </row>
    <row r="67" spans="2:35" ht="16" x14ac:dyDescent="0.4">
      <c r="B67" s="1">
        <f>'Region - Nashik Data'!A66</f>
        <v>65</v>
      </c>
      <c r="C67" s="1" t="str">
        <f>'Region - Nashik Data'!B66</f>
        <v>Nashik</v>
      </c>
      <c r="D67" s="1" t="str">
        <f>'Region - Nashik Data'!C66</f>
        <v>W M Nashik</v>
      </c>
      <c r="E67" s="1" t="str">
        <f>'Region - Nashik Data'!D66</f>
        <v>Malegaon</v>
      </c>
      <c r="F67" s="1" t="str">
        <f>'Region - Nashik Data'!E66</f>
        <v>Chandwad</v>
      </c>
      <c r="G67" s="1" t="str">
        <f>'Region - Nashik Data'!F66</f>
        <v>20086730</v>
      </c>
      <c r="H67" s="1" t="str">
        <f>'Region - Nashik Data'!G66</f>
        <v>Retro.Chandwad and WSS 44 villages. Ta. Chandwad</v>
      </c>
      <c r="I67" s="1" t="str">
        <f>'Region - Nashik Data'!H66</f>
        <v>Asarkhede</v>
      </c>
      <c r="J67" s="1" t="str">
        <f>'Region - Nashik Data'!I66</f>
        <v>Existing 0.75 LL ESR</v>
      </c>
      <c r="K67" s="1">
        <f>IF(J67='Region - Nashik Data'!I66,1,0)</f>
        <v>1</v>
      </c>
      <c r="L67" s="1">
        <f>IF(OR('Region - Nashik Data'!J66="Connected",'Region - Nashik Data'!J66="Not"),1,0)</f>
        <v>1</v>
      </c>
      <c r="M67" s="1">
        <f>IF(OR('Region - Nashik Data'!K66="Connected",'Region - Nashik Data'!K66="Not"),1,0)</f>
        <v>1</v>
      </c>
      <c r="N67" s="1">
        <f>IF(OR('Region - Nashik Data'!L66="Connected",'Region - Nashik Data'!L66="Not"),1,0)</f>
        <v>1</v>
      </c>
      <c r="O67" s="1">
        <f>IF('Region - Nashik Data'!J66="Connected", 1, 0)</f>
        <v>1</v>
      </c>
      <c r="P67" s="1">
        <f>IF('Region - Nashik Data'!J66="Not",1,0)</f>
        <v>0</v>
      </c>
      <c r="Q67" s="1">
        <f>IF('Region - Nashik Data'!K66 = "Connected",1,0)</f>
        <v>1</v>
      </c>
      <c r="R67" s="1">
        <f>IF('Region - Nashik Data'!K66 = "Not",1,0)</f>
        <v>0</v>
      </c>
      <c r="S67" s="1">
        <f>IF('Region - Nashik Data'!L66="Connected",1,0)</f>
        <v>1</v>
      </c>
      <c r="T67" s="1">
        <f>IF('Region - Nashik Data'!L66="Not",1,0)</f>
        <v>0</v>
      </c>
      <c r="U67" s="1">
        <f>IF('Region - Nashik Data'!M66="Online",1,0)</f>
        <v>1</v>
      </c>
      <c r="V67" s="1">
        <f>IF('Region - Nashik Data'!M66="Offline",1,0)</f>
        <v>0</v>
      </c>
      <c r="W67" s="1">
        <f>IF('Region - Nashik Data'!N66="Online",1,0)</f>
        <v>1</v>
      </c>
      <c r="X67" s="1">
        <f>IF('Region - Nashik Data'!N66="Offline",1,0)</f>
        <v>0</v>
      </c>
      <c r="Y67" s="1">
        <f>IF('Region - Nashik Data'!O66="Online",1,0)</f>
        <v>0</v>
      </c>
      <c r="Z67" s="1">
        <f>IF('Region - Nashik Data'!O66="Offline",1,0)</f>
        <v>1</v>
      </c>
      <c r="AA67" s="1">
        <f>IF('Region - Nashik Data'!P66="Fully Completed",1,0)</f>
        <v>1</v>
      </c>
      <c r="AB67" s="1">
        <f>IF('Region - Nashik Data'!P66="In Progress",1,0)</f>
        <v>0</v>
      </c>
      <c r="AC67" s="1">
        <f>IF('Region - Nashik Data'!P66="N/A",1,0)</f>
        <v>0</v>
      </c>
      <c r="AD67" s="13">
        <f>IF('Region - Nashik Data'!Q66=1,1,0)</f>
        <v>0</v>
      </c>
      <c r="AE67" s="13">
        <f>IF('Region - Nashik Data'!R66=1,1,0)</f>
        <v>0</v>
      </c>
      <c r="AF67" s="13">
        <f>IF('Region - Nashik Data'!S66=1,1,0)</f>
        <v>0</v>
      </c>
      <c r="AG67" s="13">
        <f>IF('Region - Nashik Data'!T66=1,1,0)</f>
        <v>0</v>
      </c>
      <c r="AH67" s="13">
        <f>IF('Region - Nashik Data'!U66=1,1,0)</f>
        <v>0</v>
      </c>
      <c r="AI67" s="13">
        <f>IF('Region - Nashik Data'!V66=1,1,0)</f>
        <v>1</v>
      </c>
    </row>
    <row r="68" spans="2:35" ht="16" x14ac:dyDescent="0.4">
      <c r="B68" s="1">
        <f>'Region - Nashik Data'!A67</f>
        <v>66</v>
      </c>
      <c r="C68" s="1" t="str">
        <f>'Region - Nashik Data'!B67</f>
        <v>Nashik</v>
      </c>
      <c r="D68" s="1" t="str">
        <f>'Region - Nashik Data'!C67</f>
        <v>Nashik</v>
      </c>
      <c r="E68" s="1" t="str">
        <f>'Region - Nashik Data'!D67</f>
        <v>Malegaon</v>
      </c>
      <c r="F68" s="1" t="str">
        <f>'Region - Nashik Data'!E67</f>
        <v>Nandgaon</v>
      </c>
      <c r="G68" s="1" t="str">
        <f>'Region - Nashik Data'!F67</f>
        <v>20037448</v>
      </c>
      <c r="H68" s="1" t="str">
        <f>'Region - Nashik Data'!G67</f>
        <v>78 villages in Nandgaon, Malegaon and Deola talukas</v>
      </c>
      <c r="I68" s="1" t="str">
        <f>'Region - Nashik Data'!H67</f>
        <v>Mehune</v>
      </c>
      <c r="J68" s="1" t="str">
        <f>'Region - Nashik Data'!I67</f>
        <v>Existing 0.75 LL ESR</v>
      </c>
      <c r="K68" s="1">
        <f>IF(J68='Region - Nashik Data'!I67,1,0)</f>
        <v>1</v>
      </c>
      <c r="L68" s="1">
        <f>IF(OR('Region - Nashik Data'!J67="Connected",'Region - Nashik Data'!J67="Not"),1,0)</f>
        <v>1</v>
      </c>
      <c r="M68" s="1">
        <f>IF(OR('Region - Nashik Data'!K67="Connected",'Region - Nashik Data'!K67="Not"),1,0)</f>
        <v>1</v>
      </c>
      <c r="N68" s="1">
        <f>IF(OR('Region - Nashik Data'!L67="Connected",'Region - Nashik Data'!L67="Not"),1,0)</f>
        <v>1</v>
      </c>
      <c r="O68" s="1">
        <f>IF('Region - Nashik Data'!J67="Connected", 1, 0)</f>
        <v>1</v>
      </c>
      <c r="P68" s="1">
        <f>IF('Region - Nashik Data'!J67="Not",1,0)</f>
        <v>0</v>
      </c>
      <c r="Q68" s="1">
        <f>IF('Region - Nashik Data'!K67 = "Connected",1,0)</f>
        <v>0</v>
      </c>
      <c r="R68" s="1">
        <f>IF('Region - Nashik Data'!K67 = "Not",1,0)</f>
        <v>1</v>
      </c>
      <c r="S68" s="1">
        <f>IF('Region - Nashik Data'!L67="Connected",1,0)</f>
        <v>1</v>
      </c>
      <c r="T68" s="1">
        <f>IF('Region - Nashik Data'!L67="Not",1,0)</f>
        <v>0</v>
      </c>
      <c r="U68" s="1">
        <f>IF('Region - Nashik Data'!M67="Online",1,0)</f>
        <v>1</v>
      </c>
      <c r="V68" s="1">
        <f>IF('Region - Nashik Data'!M67="Offline",1,0)</f>
        <v>0</v>
      </c>
      <c r="W68" s="1">
        <f>IF('Region - Nashik Data'!N67="Online",1,0)</f>
        <v>0</v>
      </c>
      <c r="X68" s="1">
        <f>IF('Region - Nashik Data'!N67="Offline",1,0)</f>
        <v>0</v>
      </c>
      <c r="Y68" s="1">
        <f>IF('Region - Nashik Data'!O67="Online",1,0)</f>
        <v>1</v>
      </c>
      <c r="Z68" s="1">
        <f>IF('Region - Nashik Data'!O67="Offline",1,0)</f>
        <v>0</v>
      </c>
      <c r="AA68" s="1">
        <f>IF('Region - Nashik Data'!P67="Fully Completed",1,0)</f>
        <v>0</v>
      </c>
      <c r="AB68" s="1">
        <f>IF('Region - Nashik Data'!P67="In Progress",1,0)</f>
        <v>1</v>
      </c>
      <c r="AC68" s="1">
        <f>IF('Region - Nashik Data'!P67="N/A",1,0)</f>
        <v>0</v>
      </c>
      <c r="AD68" s="13">
        <f>IF('Region - Nashik Data'!Q67=1,1,0)</f>
        <v>0</v>
      </c>
      <c r="AE68" s="13">
        <f>IF('Region - Nashik Data'!R67=1,1,0)</f>
        <v>0</v>
      </c>
      <c r="AF68" s="13">
        <f>IF('Region - Nashik Data'!S67=1,1,0)</f>
        <v>0</v>
      </c>
      <c r="AG68" s="13">
        <f>IF('Region - Nashik Data'!T67=1,1,0)</f>
        <v>0</v>
      </c>
      <c r="AH68" s="13">
        <f>IF('Region - Nashik Data'!U67=1,1,0)</f>
        <v>0</v>
      </c>
      <c r="AI68" s="13">
        <f>IF('Region - Nashik Data'!V67=1,1,0)</f>
        <v>0</v>
      </c>
    </row>
    <row r="69" spans="2:35" ht="16" x14ac:dyDescent="0.4">
      <c r="B69" s="1">
        <f>'Region - Nashik Data'!A68</f>
        <v>67</v>
      </c>
      <c r="C69" s="1" t="str">
        <f>'Region - Nashik Data'!B68</f>
        <v>Nashik</v>
      </c>
      <c r="D69" s="1" t="str">
        <f>'Region - Nashik Data'!C68</f>
        <v>W M Nashik</v>
      </c>
      <c r="E69" s="1" t="str">
        <f>'Region - Nashik Data'!D68</f>
        <v>W.M.Nashik</v>
      </c>
      <c r="F69" s="1" t="str">
        <f>'Region - Nashik Data'!E68</f>
        <v>Dindori</v>
      </c>
      <c r="G69" s="1" t="str">
        <f>'Region - Nashik Data'!F68</f>
        <v>20039258</v>
      </c>
      <c r="H69" s="1" t="str">
        <f>'Region - Nashik Data'!G68</f>
        <v>Ozar-Sakore &amp; 2 Villages</v>
      </c>
      <c r="I69" s="1" t="str">
        <f>'Region - Nashik Data'!H68</f>
        <v>Janori</v>
      </c>
      <c r="J69" s="1" t="str">
        <f>'Region - Nashik Data'!I68</f>
        <v>Existing 3.1 LL ESR</v>
      </c>
      <c r="K69" s="1">
        <f>IF(J69='Region - Nashik Data'!I68,1,0)</f>
        <v>1</v>
      </c>
      <c r="L69" s="1">
        <f>IF(OR('Region - Nashik Data'!J68="Connected",'Region - Nashik Data'!J68="Not"),1,0)</f>
        <v>1</v>
      </c>
      <c r="M69" s="1">
        <f>IF(OR('Region - Nashik Data'!K68="Connected",'Region - Nashik Data'!K68="Not"),1,0)</f>
        <v>1</v>
      </c>
      <c r="N69" s="1">
        <f>IF(OR('Region - Nashik Data'!L68="Connected",'Region - Nashik Data'!L68="Not"),1,0)</f>
        <v>1</v>
      </c>
      <c r="O69" s="1">
        <f>IF('Region - Nashik Data'!J68="Connected", 1, 0)</f>
        <v>1</v>
      </c>
      <c r="P69" s="1">
        <f>IF('Region - Nashik Data'!J68="Not",1,0)</f>
        <v>0</v>
      </c>
      <c r="Q69" s="1">
        <f>IF('Region - Nashik Data'!K68 = "Connected",1,0)</f>
        <v>1</v>
      </c>
      <c r="R69" s="1">
        <f>IF('Region - Nashik Data'!K68 = "Not",1,0)</f>
        <v>0</v>
      </c>
      <c r="S69" s="1">
        <f>IF('Region - Nashik Data'!L68="Connected",1,0)</f>
        <v>1</v>
      </c>
      <c r="T69" s="1">
        <f>IF('Region - Nashik Data'!L68="Not",1,0)</f>
        <v>0</v>
      </c>
      <c r="U69" s="1">
        <f>IF('Region - Nashik Data'!M68="Online",1,0)</f>
        <v>1</v>
      </c>
      <c r="V69" s="1">
        <f>IF('Region - Nashik Data'!M68="Offline",1,0)</f>
        <v>0</v>
      </c>
      <c r="W69" s="1">
        <f>IF('Region - Nashik Data'!N68="Online",1,0)</f>
        <v>0</v>
      </c>
      <c r="X69" s="1">
        <f>IF('Region - Nashik Data'!N68="Offline",1,0)</f>
        <v>1</v>
      </c>
      <c r="Y69" s="1">
        <f>IF('Region - Nashik Data'!O68="Online",1,0)</f>
        <v>1</v>
      </c>
      <c r="Z69" s="1">
        <f>IF('Region - Nashik Data'!O68="Offline",1,0)</f>
        <v>0</v>
      </c>
      <c r="AA69" s="1">
        <f>IF('Region - Nashik Data'!P68="Fully Completed",1,0)</f>
        <v>1</v>
      </c>
      <c r="AB69" s="1">
        <f>IF('Region - Nashik Data'!P68="In Progress",1,0)</f>
        <v>0</v>
      </c>
      <c r="AC69" s="1">
        <f>IF('Region - Nashik Data'!P68="N/A",1,0)</f>
        <v>0</v>
      </c>
      <c r="AD69" s="13">
        <f>IF('Region - Nashik Data'!Q68=1,1,0)</f>
        <v>0</v>
      </c>
      <c r="AE69" s="13">
        <f>IF('Region - Nashik Data'!R68=1,1,0)</f>
        <v>0</v>
      </c>
      <c r="AF69" s="13">
        <f>IF('Region - Nashik Data'!S68=1,1,0)</f>
        <v>1</v>
      </c>
      <c r="AG69" s="13">
        <f>IF('Region - Nashik Data'!T68=1,1,0)</f>
        <v>0</v>
      </c>
      <c r="AH69" s="13">
        <f>IF('Region - Nashik Data'!U68=1,1,0)</f>
        <v>0</v>
      </c>
      <c r="AI69" s="13">
        <f>IF('Region - Nashik Data'!V68=1,1,0)</f>
        <v>0</v>
      </c>
    </row>
    <row r="70" spans="2:35" ht="16" x14ac:dyDescent="0.4">
      <c r="B70" s="1">
        <f>'Region - Nashik Data'!A69</f>
        <v>68</v>
      </c>
      <c r="C70" s="1" t="str">
        <f>'Region - Nashik Data'!B69</f>
        <v>Nashik</v>
      </c>
      <c r="D70" s="1" t="str">
        <f>'Region - Nashik Data'!C69</f>
        <v>Nashik</v>
      </c>
      <c r="E70" s="1" t="str">
        <f>'Region - Nashik Data'!D69</f>
        <v>Nashik</v>
      </c>
      <c r="F70" s="1" t="str">
        <f>'Region - Nashik Data'!E69</f>
        <v>Trambakeshwar</v>
      </c>
      <c r="G70" s="1" t="str">
        <f>'Region - Nashik Data'!F69</f>
        <v>20017222</v>
      </c>
      <c r="H70" s="1" t="str">
        <f>'Region - Nashik Data'!G69</f>
        <v>Waghera &amp; 14 RRWSS Tal Trambakeshwar</v>
      </c>
      <c r="I70" s="1" t="str">
        <f>'Region - Nashik Data'!H69</f>
        <v>Waghera</v>
      </c>
      <c r="J70" s="1" t="str">
        <f>'Region - Nashik Data'!I69</f>
        <v>Existing 0.65 LL ESR</v>
      </c>
      <c r="K70" s="1">
        <f>IF(J70='Region - Nashik Data'!I69,1,0)</f>
        <v>1</v>
      </c>
      <c r="L70" s="1">
        <f>IF(OR('Region - Nashik Data'!J69="Connected",'Region - Nashik Data'!J69="Not"),1,0)</f>
        <v>1</v>
      </c>
      <c r="M70" s="1">
        <f>IF(OR('Region - Nashik Data'!K69="Connected",'Region - Nashik Data'!K69="Not"),1,0)</f>
        <v>1</v>
      </c>
      <c r="N70" s="1">
        <f>IF(OR('Region - Nashik Data'!L69="Connected",'Region - Nashik Data'!L69="Not"),1,0)</f>
        <v>1</v>
      </c>
      <c r="O70" s="1">
        <f>IF('Region - Nashik Data'!J69="Connected", 1, 0)</f>
        <v>1</v>
      </c>
      <c r="P70" s="1">
        <f>IF('Region - Nashik Data'!J69="Not",1,0)</f>
        <v>0</v>
      </c>
      <c r="Q70" s="1">
        <f>IF('Region - Nashik Data'!K69 = "Connected",1,0)</f>
        <v>1</v>
      </c>
      <c r="R70" s="1">
        <f>IF('Region - Nashik Data'!K69 = "Not",1,0)</f>
        <v>0</v>
      </c>
      <c r="S70" s="1">
        <f>IF('Region - Nashik Data'!L69="Connected",1,0)</f>
        <v>1</v>
      </c>
      <c r="T70" s="1">
        <f>IF('Region - Nashik Data'!L69="Not",1,0)</f>
        <v>0</v>
      </c>
      <c r="U70" s="1">
        <f>IF('Region - Nashik Data'!M69="Online",1,0)</f>
        <v>1</v>
      </c>
      <c r="V70" s="1">
        <f>IF('Region - Nashik Data'!M69="Offline",1,0)</f>
        <v>0</v>
      </c>
      <c r="W70" s="1">
        <f>IF('Region - Nashik Data'!N69="Online",1,0)</f>
        <v>0</v>
      </c>
      <c r="X70" s="1">
        <f>IF('Region - Nashik Data'!N69="Offline",1,0)</f>
        <v>1</v>
      </c>
      <c r="Y70" s="1">
        <f>IF('Region - Nashik Data'!O69="Online",1,0)</f>
        <v>1</v>
      </c>
      <c r="Z70" s="1">
        <f>IF('Region - Nashik Data'!O69="Offline",1,0)</f>
        <v>0</v>
      </c>
      <c r="AA70" s="1">
        <f>IF('Region - Nashik Data'!P69="Fully Completed",1,0)</f>
        <v>1</v>
      </c>
      <c r="AB70" s="1">
        <f>IF('Region - Nashik Data'!P69="In Progress",1,0)</f>
        <v>0</v>
      </c>
      <c r="AC70" s="1">
        <f>IF('Region - Nashik Data'!P69="N/A",1,0)</f>
        <v>0</v>
      </c>
      <c r="AD70" s="13">
        <f>IF('Region - Nashik Data'!Q69=1,1,0)</f>
        <v>0</v>
      </c>
      <c r="AE70" s="13">
        <f>IF('Region - Nashik Data'!R69=1,1,0)</f>
        <v>0</v>
      </c>
      <c r="AF70" s="13">
        <f>IF('Region - Nashik Data'!S69=1,1,0)</f>
        <v>0</v>
      </c>
      <c r="AG70" s="13">
        <f>IF('Region - Nashik Data'!T69=1,1,0)</f>
        <v>1</v>
      </c>
      <c r="AH70" s="13">
        <f>IF('Region - Nashik Data'!U69=1,1,0)</f>
        <v>0</v>
      </c>
      <c r="AI70" s="13">
        <f>IF('Region - Nashik Data'!V69=1,1,0)</f>
        <v>0</v>
      </c>
    </row>
    <row r="71" spans="2:35" ht="16" x14ac:dyDescent="0.4">
      <c r="B71" s="1">
        <f>'Region - Nashik Data'!A70</f>
        <v>69</v>
      </c>
      <c r="C71" s="1" t="str">
        <f>'Region - Nashik Data'!B70</f>
        <v>Nashik</v>
      </c>
      <c r="D71" s="1" t="str">
        <f>'Region - Nashik Data'!C70</f>
        <v>W M Nashik</v>
      </c>
      <c r="E71" s="1" t="str">
        <f>'Region - Nashik Data'!D70</f>
        <v>Malegaon</v>
      </c>
      <c r="F71" s="1" t="str">
        <f>'Region - Nashik Data'!E70</f>
        <v>Chandwad</v>
      </c>
      <c r="G71" s="1" t="str">
        <f>'Region - Nashik Data'!F70</f>
        <v>20086730</v>
      </c>
      <c r="H71" s="1" t="str">
        <f>'Region - Nashik Data'!G70</f>
        <v>Retro.Chandwad and WSS 44 villages. Ta. Chandwad</v>
      </c>
      <c r="I71" s="1" t="str">
        <f>'Region - Nashik Data'!H70</f>
        <v>Shirsane</v>
      </c>
      <c r="J71" s="1" t="str">
        <f>'Region - Nashik Data'!I70</f>
        <v>Existing 0.75 LL ESR</v>
      </c>
      <c r="K71" s="1">
        <f>IF(J71='Region - Nashik Data'!I70,1,0)</f>
        <v>1</v>
      </c>
      <c r="L71" s="1">
        <f>IF(OR('Region - Nashik Data'!J70="Connected",'Region - Nashik Data'!J70="Not"),1,0)</f>
        <v>1</v>
      </c>
      <c r="M71" s="1">
        <f>IF(OR('Region - Nashik Data'!K70="Connected",'Region - Nashik Data'!K70="Not"),1,0)</f>
        <v>1</v>
      </c>
      <c r="N71" s="1">
        <f>IF(OR('Region - Nashik Data'!L70="Connected",'Region - Nashik Data'!L70="Not"),1,0)</f>
        <v>1</v>
      </c>
      <c r="O71" s="1">
        <f>IF('Region - Nashik Data'!J70="Connected", 1, 0)</f>
        <v>1</v>
      </c>
      <c r="P71" s="1">
        <f>IF('Region - Nashik Data'!J70="Not",1,0)</f>
        <v>0</v>
      </c>
      <c r="Q71" s="1">
        <f>IF('Region - Nashik Data'!K70 = "Connected",1,0)</f>
        <v>0</v>
      </c>
      <c r="R71" s="1">
        <f>IF('Region - Nashik Data'!K70 = "Not",1,0)</f>
        <v>1</v>
      </c>
      <c r="S71" s="1">
        <f>IF('Region - Nashik Data'!L70="Connected",1,0)</f>
        <v>1</v>
      </c>
      <c r="T71" s="1">
        <f>IF('Region - Nashik Data'!L70="Not",1,0)</f>
        <v>0</v>
      </c>
      <c r="U71" s="1">
        <f>IF('Region - Nashik Data'!M70="Online",1,0)</f>
        <v>1</v>
      </c>
      <c r="V71" s="1">
        <f>IF('Region - Nashik Data'!M70="Offline",1,0)</f>
        <v>0</v>
      </c>
      <c r="W71" s="1">
        <f>IF('Region - Nashik Data'!N70="Online",1,0)</f>
        <v>0</v>
      </c>
      <c r="X71" s="1">
        <f>IF('Region - Nashik Data'!N70="Offline",1,0)</f>
        <v>0</v>
      </c>
      <c r="Y71" s="1">
        <f>IF('Region - Nashik Data'!O70="Online",1,0)</f>
        <v>1</v>
      </c>
      <c r="Z71" s="1">
        <f>IF('Region - Nashik Data'!O70="Offline",1,0)</f>
        <v>0</v>
      </c>
      <c r="AA71" s="1">
        <f>IF('Region - Nashik Data'!P70="Fully Completed",1,0)</f>
        <v>0</v>
      </c>
      <c r="AB71" s="1">
        <f>IF('Region - Nashik Data'!P70="In Progress",1,0)</f>
        <v>1</v>
      </c>
      <c r="AC71" s="1">
        <f>IF('Region - Nashik Data'!P70="N/A",1,0)</f>
        <v>0</v>
      </c>
      <c r="AD71" s="13">
        <f>IF('Region - Nashik Data'!Q70=1,1,0)</f>
        <v>0</v>
      </c>
      <c r="AE71" s="13">
        <f>IF('Region - Nashik Data'!R70=1,1,0)</f>
        <v>0</v>
      </c>
      <c r="AF71" s="13">
        <f>IF('Region - Nashik Data'!S70=1,1,0)</f>
        <v>0</v>
      </c>
      <c r="AG71" s="13">
        <f>IF('Region - Nashik Data'!T70=1,1,0)</f>
        <v>0</v>
      </c>
      <c r="AH71" s="13">
        <f>IF('Region - Nashik Data'!U70=1,1,0)</f>
        <v>0</v>
      </c>
      <c r="AI71" s="13">
        <f>IF('Region - Nashik Data'!V70=1,1,0)</f>
        <v>0</v>
      </c>
    </row>
    <row r="72" spans="2:35" ht="16" x14ac:dyDescent="0.4">
      <c r="B72" s="1">
        <f>'Region - Nashik Data'!A71</f>
        <v>70</v>
      </c>
      <c r="C72" s="1" t="str">
        <f>'Region - Nashik Data'!B71</f>
        <v>Ahmednagar</v>
      </c>
      <c r="D72" s="1" t="str">
        <f>'Region - Nashik Data'!C71</f>
        <v>Ahmednagar</v>
      </c>
      <c r="E72" s="1" t="str">
        <f>'Region - Nashik Data'!D71</f>
        <v>Newasa</v>
      </c>
      <c r="F72" s="1" t="str">
        <f>'Region - Nashik Data'!E71</f>
        <v>Nevasa</v>
      </c>
      <c r="G72" s="1" t="str">
        <f>'Region - Nashik Data'!F71</f>
        <v>5348540</v>
      </c>
      <c r="H72" s="1" t="str">
        <f>'Region - Nashik Data'!G71</f>
        <v>Retro.Sonai Karjgaon and 16 villages, Tal. Nevasa</v>
      </c>
      <c r="I72" s="1" t="str">
        <f>'Region - Nashik Data'!H71</f>
        <v>Ganeshwadi</v>
      </c>
      <c r="J72" s="1" t="str">
        <f>'Region - Nashik Data'!I71</f>
        <v>Existing 0.8 LL ESR -27</v>
      </c>
      <c r="K72" s="1">
        <f>IF(J72='Region - Nashik Data'!I71,1,0)</f>
        <v>1</v>
      </c>
      <c r="L72" s="1">
        <f>IF(OR('Region - Nashik Data'!J71="Connected",'Region - Nashik Data'!J71="Not"),1,0)</f>
        <v>1</v>
      </c>
      <c r="M72" s="1">
        <f>IF(OR('Region - Nashik Data'!K71="Connected",'Region - Nashik Data'!K71="Not"),1,0)</f>
        <v>1</v>
      </c>
      <c r="N72" s="1">
        <f>IF(OR('Region - Nashik Data'!L71="Connected",'Region - Nashik Data'!L71="Not"),1,0)</f>
        <v>1</v>
      </c>
      <c r="O72" s="1">
        <f>IF('Region - Nashik Data'!J71="Connected", 1, 0)</f>
        <v>1</v>
      </c>
      <c r="P72" s="1">
        <f>IF('Region - Nashik Data'!J71="Not",1,0)</f>
        <v>0</v>
      </c>
      <c r="Q72" s="1">
        <f>IF('Region - Nashik Data'!K71 = "Connected",1,0)</f>
        <v>1</v>
      </c>
      <c r="R72" s="1">
        <f>IF('Region - Nashik Data'!K71 = "Not",1,0)</f>
        <v>0</v>
      </c>
      <c r="S72" s="1">
        <f>IF('Region - Nashik Data'!L71="Connected",1,0)</f>
        <v>1</v>
      </c>
      <c r="T72" s="1">
        <f>IF('Region - Nashik Data'!L71="Not",1,0)</f>
        <v>0</v>
      </c>
      <c r="U72" s="1">
        <f>IF('Region - Nashik Data'!M71="Online",1,0)</f>
        <v>1</v>
      </c>
      <c r="V72" s="1">
        <f>IF('Region - Nashik Data'!M71="Offline",1,0)</f>
        <v>0</v>
      </c>
      <c r="W72" s="1">
        <f>IF('Region - Nashik Data'!N71="Online",1,0)</f>
        <v>0</v>
      </c>
      <c r="X72" s="1">
        <f>IF('Region - Nashik Data'!N71="Offline",1,0)</f>
        <v>1</v>
      </c>
      <c r="Y72" s="1">
        <f>IF('Region - Nashik Data'!O71="Online",1,0)</f>
        <v>1</v>
      </c>
      <c r="Z72" s="1">
        <f>IF('Region - Nashik Data'!O71="Offline",1,0)</f>
        <v>0</v>
      </c>
      <c r="AA72" s="1">
        <f>IF('Region - Nashik Data'!P71="Fully Completed",1,0)</f>
        <v>1</v>
      </c>
      <c r="AB72" s="1">
        <f>IF('Region - Nashik Data'!P71="In Progress",1,0)</f>
        <v>0</v>
      </c>
      <c r="AC72" s="1">
        <f>IF('Region - Nashik Data'!P71="N/A",1,0)</f>
        <v>0</v>
      </c>
      <c r="AD72" s="13">
        <f>IF('Region - Nashik Data'!Q71=1,1,0)</f>
        <v>0</v>
      </c>
      <c r="AE72" s="13">
        <f>IF('Region - Nashik Data'!R71=1,1,0)</f>
        <v>0</v>
      </c>
      <c r="AF72" s="13">
        <f>IF('Region - Nashik Data'!S71=1,1,0)</f>
        <v>0</v>
      </c>
      <c r="AG72" s="13">
        <f>IF('Region - Nashik Data'!T71=1,1,0)</f>
        <v>1</v>
      </c>
      <c r="AH72" s="13">
        <f>IF('Region - Nashik Data'!U71=1,1,0)</f>
        <v>0</v>
      </c>
      <c r="AI72" s="13">
        <f>IF('Region - Nashik Data'!V71=1,1,0)</f>
        <v>0</v>
      </c>
    </row>
    <row r="73" spans="2:35" ht="16" x14ac:dyDescent="0.4">
      <c r="B73" s="1">
        <f>'Region - Nashik Data'!A72</f>
        <v>71</v>
      </c>
      <c r="C73" s="1" t="str">
        <f>'Region - Nashik Data'!B72</f>
        <v>Nashik</v>
      </c>
      <c r="D73" s="1" t="str">
        <f>'Region - Nashik Data'!C72</f>
        <v>W M Nashik</v>
      </c>
      <c r="E73" s="1" t="str">
        <f>'Region - Nashik Data'!D72</f>
        <v>Malegaon</v>
      </c>
      <c r="F73" s="1" t="str">
        <f>'Region - Nashik Data'!E72</f>
        <v>Chandwad</v>
      </c>
      <c r="G73" s="1" t="str">
        <f>'Region - Nashik Data'!F72</f>
        <v>20086730</v>
      </c>
      <c r="H73" s="1" t="str">
        <f>'Region - Nashik Data'!G72</f>
        <v>Retro.Chandwad and WSS 44 villages. Ta. Chandwad</v>
      </c>
      <c r="I73" s="1" t="str">
        <f>'Region - Nashik Data'!H72</f>
        <v>Dhodambe</v>
      </c>
      <c r="J73" s="1" t="str">
        <f>'Region - Nashik Data'!I72</f>
        <v>Existing 1.00 LL ESR</v>
      </c>
      <c r="K73" s="1">
        <f>IF(J73='Region - Nashik Data'!I72,1,0)</f>
        <v>1</v>
      </c>
      <c r="L73" s="1">
        <f>IF(OR('Region - Nashik Data'!J72="Connected",'Region - Nashik Data'!J72="Not"),1,0)</f>
        <v>1</v>
      </c>
      <c r="M73" s="1">
        <f>IF(OR('Region - Nashik Data'!K72="Connected",'Region - Nashik Data'!K72="Not"),1,0)</f>
        <v>1</v>
      </c>
      <c r="N73" s="1">
        <f>IF(OR('Region - Nashik Data'!L72="Connected",'Region - Nashik Data'!L72="Not"),1,0)</f>
        <v>1</v>
      </c>
      <c r="O73" s="1">
        <f>IF('Region - Nashik Data'!J72="Connected", 1, 0)</f>
        <v>1</v>
      </c>
      <c r="P73" s="1">
        <f>IF('Region - Nashik Data'!J72="Not",1,0)</f>
        <v>0</v>
      </c>
      <c r="Q73" s="1">
        <f>IF('Region - Nashik Data'!K72 = "Connected",1,0)</f>
        <v>1</v>
      </c>
      <c r="R73" s="1">
        <f>IF('Region - Nashik Data'!K72 = "Not",1,0)</f>
        <v>0</v>
      </c>
      <c r="S73" s="1">
        <f>IF('Region - Nashik Data'!L72="Connected",1,0)</f>
        <v>1</v>
      </c>
      <c r="T73" s="1">
        <f>IF('Region - Nashik Data'!L72="Not",1,0)</f>
        <v>0</v>
      </c>
      <c r="U73" s="1">
        <f>IF('Region - Nashik Data'!M72="Online",1,0)</f>
        <v>1</v>
      </c>
      <c r="V73" s="1">
        <f>IF('Region - Nashik Data'!M72="Offline",1,0)</f>
        <v>0</v>
      </c>
      <c r="W73" s="1">
        <f>IF('Region - Nashik Data'!N72="Online",1,0)</f>
        <v>1</v>
      </c>
      <c r="X73" s="1">
        <f>IF('Region - Nashik Data'!N72="Offline",1,0)</f>
        <v>0</v>
      </c>
      <c r="Y73" s="1">
        <f>IF('Region - Nashik Data'!O72="Online",1,0)</f>
        <v>1</v>
      </c>
      <c r="Z73" s="1">
        <f>IF('Region - Nashik Data'!O72="Offline",1,0)</f>
        <v>0</v>
      </c>
      <c r="AA73" s="1">
        <f>IF('Region - Nashik Data'!P72="Fully Completed",1,0)</f>
        <v>1</v>
      </c>
      <c r="AB73" s="1">
        <f>IF('Region - Nashik Data'!P72="In Progress",1,0)</f>
        <v>0</v>
      </c>
      <c r="AC73" s="1">
        <f>IF('Region - Nashik Data'!P72="N/A",1,0)</f>
        <v>0</v>
      </c>
      <c r="AD73" s="13">
        <f>IF('Region - Nashik Data'!Q72=1,1,0)</f>
        <v>0</v>
      </c>
      <c r="AE73" s="13">
        <f>IF('Region - Nashik Data'!R72=1,1,0)</f>
        <v>0</v>
      </c>
      <c r="AF73" s="13">
        <f>IF('Region - Nashik Data'!S72=1,1,0)</f>
        <v>0</v>
      </c>
      <c r="AG73" s="13">
        <f>IF('Region - Nashik Data'!T72=1,1,0)</f>
        <v>0</v>
      </c>
      <c r="AH73" s="13">
        <f>IF('Region - Nashik Data'!U72=1,1,0)</f>
        <v>0</v>
      </c>
      <c r="AI73" s="13">
        <f>IF('Region - Nashik Data'!V72=1,1,0)</f>
        <v>0</v>
      </c>
    </row>
    <row r="74" spans="2:35" ht="16" x14ac:dyDescent="0.4">
      <c r="B74" s="1">
        <f>'Region - Nashik Data'!A73</f>
        <v>72</v>
      </c>
      <c r="C74" s="1" t="str">
        <f>'Region - Nashik Data'!B73</f>
        <v>Jalgaon</v>
      </c>
      <c r="D74" s="1" t="str">
        <f>'Region - Nashik Data'!C73</f>
        <v>Jalgaon</v>
      </c>
      <c r="E74" s="1" t="str">
        <f>'Region - Nashik Data'!D73</f>
        <v>Chopda</v>
      </c>
      <c r="F74" s="1" t="str">
        <f>'Region - Nashik Data'!E73</f>
        <v>Chopda</v>
      </c>
      <c r="G74" s="1" t="str">
        <f>'Region - Nashik Data'!F73</f>
        <v>20053731</v>
      </c>
      <c r="H74" s="1" t="str">
        <f>'Region - Nashik Data'!G73</f>
        <v>Lasur and 9 villages RRWSS. Ta. Chopda</v>
      </c>
      <c r="I74" s="1" t="str">
        <f>'Region - Nashik Data'!H73</f>
        <v>Hatede Kh</v>
      </c>
      <c r="J74" s="1" t="str">
        <f>'Region - Nashik Data'!I73</f>
        <v>Existing 1.40 LL ESR</v>
      </c>
      <c r="K74" s="1">
        <f>IF(J74='Region - Nashik Data'!I73,1,0)</f>
        <v>1</v>
      </c>
      <c r="L74" s="1">
        <f>IF(OR('Region - Nashik Data'!J73="Connected",'Region - Nashik Data'!J73="Not"),1,0)</f>
        <v>1</v>
      </c>
      <c r="M74" s="1">
        <f>IF(OR('Region - Nashik Data'!K73="Connected",'Region - Nashik Data'!K73="Not"),1,0)</f>
        <v>1</v>
      </c>
      <c r="N74" s="1">
        <f>IF(OR('Region - Nashik Data'!L73="Connected",'Region - Nashik Data'!L73="Not"),1,0)</f>
        <v>1</v>
      </c>
      <c r="O74" s="1">
        <f>IF('Region - Nashik Data'!J73="Connected", 1, 0)</f>
        <v>1</v>
      </c>
      <c r="P74" s="1">
        <f>IF('Region - Nashik Data'!J73="Not",1,0)</f>
        <v>0</v>
      </c>
      <c r="Q74" s="1">
        <f>IF('Region - Nashik Data'!K73 = "Connected",1,0)</f>
        <v>0</v>
      </c>
      <c r="R74" s="1">
        <f>IF('Region - Nashik Data'!K73 = "Not",1,0)</f>
        <v>1</v>
      </c>
      <c r="S74" s="1">
        <f>IF('Region - Nashik Data'!L73="Connected",1,0)</f>
        <v>1</v>
      </c>
      <c r="T74" s="1">
        <f>IF('Region - Nashik Data'!L73="Not",1,0)</f>
        <v>0</v>
      </c>
      <c r="U74" s="1">
        <f>IF('Region - Nashik Data'!M73="Online",1,0)</f>
        <v>1</v>
      </c>
      <c r="V74" s="1">
        <f>IF('Region - Nashik Data'!M73="Offline",1,0)</f>
        <v>0</v>
      </c>
      <c r="W74" s="1">
        <f>IF('Region - Nashik Data'!N73="Online",1,0)</f>
        <v>0</v>
      </c>
      <c r="X74" s="1">
        <f>IF('Region - Nashik Data'!N73="Offline",1,0)</f>
        <v>0</v>
      </c>
      <c r="Y74" s="1">
        <f>IF('Region - Nashik Data'!O73="Online",1,0)</f>
        <v>1</v>
      </c>
      <c r="Z74" s="1">
        <f>IF('Region - Nashik Data'!O73="Offline",1,0)</f>
        <v>0</v>
      </c>
      <c r="AA74" s="1">
        <f>IF('Region - Nashik Data'!P73="Fully Completed",1,0)</f>
        <v>0</v>
      </c>
      <c r="AB74" s="1">
        <f>IF('Region - Nashik Data'!P73="In Progress",1,0)</f>
        <v>1</v>
      </c>
      <c r="AC74" s="1">
        <f>IF('Region - Nashik Data'!P73="N/A",1,0)</f>
        <v>0</v>
      </c>
      <c r="AD74" s="13">
        <f>IF('Region - Nashik Data'!Q73=1,1,0)</f>
        <v>0</v>
      </c>
      <c r="AE74" s="13">
        <f>IF('Region - Nashik Data'!R73=1,1,0)</f>
        <v>0</v>
      </c>
      <c r="AF74" s="13">
        <f>IF('Region - Nashik Data'!S73=1,1,0)</f>
        <v>0</v>
      </c>
      <c r="AG74" s="13">
        <f>IF('Region - Nashik Data'!T73=1,1,0)</f>
        <v>0</v>
      </c>
      <c r="AH74" s="13">
        <f>IF('Region - Nashik Data'!U73=1,1,0)</f>
        <v>0</v>
      </c>
      <c r="AI74" s="13">
        <f>IF('Region - Nashik Data'!V73=1,1,0)</f>
        <v>0</v>
      </c>
    </row>
    <row r="75" spans="2:35" ht="16" x14ac:dyDescent="0.4">
      <c r="B75" s="1">
        <f>'Region - Nashik Data'!A74</f>
        <v>73</v>
      </c>
      <c r="C75" s="1" t="str">
        <f>'Region - Nashik Data'!B74</f>
        <v>Nashik</v>
      </c>
      <c r="D75" s="1" t="str">
        <f>'Region - Nashik Data'!C74</f>
        <v>W M Nashik</v>
      </c>
      <c r="E75" s="1" t="str">
        <f>'Region - Nashik Data'!D74</f>
        <v>Malegaon</v>
      </c>
      <c r="F75" s="1" t="str">
        <f>'Region - Nashik Data'!E74</f>
        <v>Malegaon</v>
      </c>
      <c r="G75" s="1" t="str">
        <f>'Region - Nashik Data'!F74</f>
        <v>20018579</v>
      </c>
      <c r="H75" s="1" t="str">
        <f>'Region - Nashik Data'!G74</f>
        <v>Malmatha and 25 villages Ta. Malegaon</v>
      </c>
      <c r="I75" s="1" t="str">
        <f>'Region - Nashik Data'!H74</f>
        <v>Astane</v>
      </c>
      <c r="J75" s="1" t="str">
        <f>'Region - Nashik Data'!I74</f>
        <v>Proposed 0.77 LL ESR</v>
      </c>
      <c r="K75" s="1">
        <f>IF(J75='Region - Nashik Data'!I74,1,0)</f>
        <v>1</v>
      </c>
      <c r="L75" s="1">
        <f>IF(OR('Region - Nashik Data'!J74="Connected",'Region - Nashik Data'!J74="Not"),1,0)</f>
        <v>1</v>
      </c>
      <c r="M75" s="1">
        <f>IF(OR('Region - Nashik Data'!K74="Connected",'Region - Nashik Data'!K74="Not"),1,0)</f>
        <v>1</v>
      </c>
      <c r="N75" s="1">
        <f>IF(OR('Region - Nashik Data'!L74="Connected",'Region - Nashik Data'!L74="Not"),1,0)</f>
        <v>1</v>
      </c>
      <c r="O75" s="1">
        <f>IF('Region - Nashik Data'!J74="Connected", 1, 0)</f>
        <v>1</v>
      </c>
      <c r="P75" s="1">
        <f>IF('Region - Nashik Data'!J74="Not",1,0)</f>
        <v>0</v>
      </c>
      <c r="Q75" s="1">
        <f>IF('Region - Nashik Data'!K74 = "Connected",1,0)</f>
        <v>1</v>
      </c>
      <c r="R75" s="1">
        <f>IF('Region - Nashik Data'!K74 = "Not",1,0)</f>
        <v>0</v>
      </c>
      <c r="S75" s="1">
        <f>IF('Region - Nashik Data'!L74="Connected",1,0)</f>
        <v>1</v>
      </c>
      <c r="T75" s="1">
        <f>IF('Region - Nashik Data'!L74="Not",1,0)</f>
        <v>0</v>
      </c>
      <c r="U75" s="1">
        <f>IF('Region - Nashik Data'!M74="Online",1,0)</f>
        <v>1</v>
      </c>
      <c r="V75" s="1">
        <f>IF('Region - Nashik Data'!M74="Offline",1,0)</f>
        <v>0</v>
      </c>
      <c r="W75" s="1">
        <f>IF('Region - Nashik Data'!N74="Online",1,0)</f>
        <v>1</v>
      </c>
      <c r="X75" s="1">
        <f>IF('Region - Nashik Data'!N74="Offline",1,0)</f>
        <v>0</v>
      </c>
      <c r="Y75" s="1">
        <f>IF('Region - Nashik Data'!O74="Online",1,0)</f>
        <v>1</v>
      </c>
      <c r="Z75" s="1">
        <f>IF('Region - Nashik Data'!O74="Offline",1,0)</f>
        <v>0</v>
      </c>
      <c r="AA75" s="1">
        <f>IF('Region - Nashik Data'!P74="Fully Completed",1,0)</f>
        <v>1</v>
      </c>
      <c r="AB75" s="1">
        <f>IF('Region - Nashik Data'!P74="In Progress",1,0)</f>
        <v>0</v>
      </c>
      <c r="AC75" s="1">
        <f>IF('Region - Nashik Data'!P74="N/A",1,0)</f>
        <v>0</v>
      </c>
      <c r="AD75" s="13">
        <f>IF('Region - Nashik Data'!Q74=1,1,0)</f>
        <v>0</v>
      </c>
      <c r="AE75" s="13">
        <f>IF('Region - Nashik Data'!R74=1,1,0)</f>
        <v>0</v>
      </c>
      <c r="AF75" s="13">
        <f>IF('Region - Nashik Data'!S74=1,1,0)</f>
        <v>0</v>
      </c>
      <c r="AG75" s="13">
        <f>IF('Region - Nashik Data'!T74=1,1,0)</f>
        <v>0</v>
      </c>
      <c r="AH75" s="13">
        <f>IF('Region - Nashik Data'!U74=1,1,0)</f>
        <v>0</v>
      </c>
      <c r="AI75" s="13">
        <f>IF('Region - Nashik Data'!V74=1,1,0)</f>
        <v>0</v>
      </c>
    </row>
    <row r="76" spans="2:35" ht="16" x14ac:dyDescent="0.4">
      <c r="B76" s="1">
        <f>'Region - Nashik Data'!A75</f>
        <v>74</v>
      </c>
      <c r="C76" s="1" t="str">
        <f>'Region - Nashik Data'!B75</f>
        <v>Nashik</v>
      </c>
      <c r="D76" s="1" t="str">
        <f>'Region - Nashik Data'!C75</f>
        <v>W M Nashik</v>
      </c>
      <c r="E76" s="1" t="str">
        <f>'Region - Nashik Data'!D75</f>
        <v>Malegaon</v>
      </c>
      <c r="F76" s="1" t="str">
        <f>'Region - Nashik Data'!E75</f>
        <v>Chandwad</v>
      </c>
      <c r="G76" s="1" t="str">
        <f>'Region - Nashik Data'!F75</f>
        <v>20086730</v>
      </c>
      <c r="H76" s="1" t="str">
        <f>'Region - Nashik Data'!G75</f>
        <v>Retro.Chandwad and WSS 44 villages. Ta. Chandwad</v>
      </c>
      <c r="I76" s="1" t="str">
        <f>'Region - Nashik Data'!H75</f>
        <v>Sogras</v>
      </c>
      <c r="J76" s="1" t="str">
        <f>'Region - Nashik Data'!I75</f>
        <v>Existing 0.50 LL ESR</v>
      </c>
      <c r="K76" s="1">
        <f>IF(J76='Region - Nashik Data'!I75,1,0)</f>
        <v>1</v>
      </c>
      <c r="L76" s="1">
        <f>IF(OR('Region - Nashik Data'!J75="Connected",'Region - Nashik Data'!J75="Not"),1,0)</f>
        <v>1</v>
      </c>
      <c r="M76" s="1">
        <f>IF(OR('Region - Nashik Data'!K75="Connected",'Region - Nashik Data'!K75="Not"),1,0)</f>
        <v>1</v>
      </c>
      <c r="N76" s="1">
        <f>IF(OR('Region - Nashik Data'!L75="Connected",'Region - Nashik Data'!L75="Not"),1,0)</f>
        <v>1</v>
      </c>
      <c r="O76" s="1">
        <f>IF('Region - Nashik Data'!J75="Connected", 1, 0)</f>
        <v>1</v>
      </c>
      <c r="P76" s="1">
        <f>IF('Region - Nashik Data'!J75="Not",1,0)</f>
        <v>0</v>
      </c>
      <c r="Q76" s="1">
        <f>IF('Region - Nashik Data'!K75 = "Connected",1,0)</f>
        <v>1</v>
      </c>
      <c r="R76" s="1">
        <f>IF('Region - Nashik Data'!K75 = "Not",1,0)</f>
        <v>0</v>
      </c>
      <c r="S76" s="1">
        <f>IF('Region - Nashik Data'!L75="Connected",1,0)</f>
        <v>1</v>
      </c>
      <c r="T76" s="1">
        <f>IF('Region - Nashik Data'!L75="Not",1,0)</f>
        <v>0</v>
      </c>
      <c r="U76" s="1">
        <f>IF('Region - Nashik Data'!M75="Online",1,0)</f>
        <v>1</v>
      </c>
      <c r="V76" s="1">
        <f>IF('Region - Nashik Data'!M75="Offline",1,0)</f>
        <v>0</v>
      </c>
      <c r="W76" s="1">
        <f>IF('Region - Nashik Data'!N75="Online",1,0)</f>
        <v>1</v>
      </c>
      <c r="X76" s="1">
        <f>IF('Region - Nashik Data'!N75="Offline",1,0)</f>
        <v>0</v>
      </c>
      <c r="Y76" s="1">
        <f>IF('Region - Nashik Data'!O75="Online",1,0)</f>
        <v>0</v>
      </c>
      <c r="Z76" s="1">
        <f>IF('Region - Nashik Data'!O75="Offline",1,0)</f>
        <v>1</v>
      </c>
      <c r="AA76" s="1">
        <f>IF('Region - Nashik Data'!P75="Fully Completed",1,0)</f>
        <v>1</v>
      </c>
      <c r="AB76" s="1">
        <f>IF('Region - Nashik Data'!P75="In Progress",1,0)</f>
        <v>0</v>
      </c>
      <c r="AC76" s="1">
        <f>IF('Region - Nashik Data'!P75="N/A",1,0)</f>
        <v>0</v>
      </c>
      <c r="AD76" s="13">
        <f>IF('Region - Nashik Data'!Q75=1,1,0)</f>
        <v>0</v>
      </c>
      <c r="AE76" s="13">
        <f>IF('Region - Nashik Data'!R75=1,1,0)</f>
        <v>0</v>
      </c>
      <c r="AF76" s="13">
        <f>IF('Region - Nashik Data'!S75=1,1,0)</f>
        <v>0</v>
      </c>
      <c r="AG76" s="13">
        <f>IF('Region - Nashik Data'!T75=1,1,0)</f>
        <v>0</v>
      </c>
      <c r="AH76" s="13">
        <f>IF('Region - Nashik Data'!U75=1,1,0)</f>
        <v>0</v>
      </c>
      <c r="AI76" s="13">
        <f>IF('Region - Nashik Data'!V75=1,1,0)</f>
        <v>1</v>
      </c>
    </row>
    <row r="77" spans="2:35" ht="16" x14ac:dyDescent="0.4">
      <c r="B77" s="1">
        <f>'Region - Nashik Data'!A76</f>
        <v>75</v>
      </c>
      <c r="C77" s="1" t="str">
        <f>'Region - Nashik Data'!B76</f>
        <v>Nashik</v>
      </c>
      <c r="D77" s="1" t="str">
        <f>'Region - Nashik Data'!C76</f>
        <v>W M Nashik</v>
      </c>
      <c r="E77" s="1" t="str">
        <f>'Region - Nashik Data'!D76</f>
        <v>W.M.Nashik</v>
      </c>
      <c r="F77" s="1" t="str">
        <f>'Region - Nashik Data'!E76</f>
        <v>Nifad</v>
      </c>
      <c r="G77" s="1" t="str">
        <f>'Region - Nashik Data'!F76</f>
        <v>20039258</v>
      </c>
      <c r="H77" s="1" t="str">
        <f>'Region - Nashik Data'!G76</f>
        <v>Ozar-Sakore &amp; 2 Villages</v>
      </c>
      <c r="I77" s="1" t="str">
        <f>'Region - Nashik Data'!H76</f>
        <v>Sakore</v>
      </c>
      <c r="J77" s="1" t="str">
        <f>'Region - Nashik Data'!I76</f>
        <v>Proposed 1.05 LL ESR</v>
      </c>
      <c r="K77" s="1">
        <f>IF(J77='Region - Nashik Data'!I76,1,0)</f>
        <v>1</v>
      </c>
      <c r="L77" s="1">
        <f>IF(OR('Region - Nashik Data'!J76="Connected",'Region - Nashik Data'!J76="Not"),1,0)</f>
        <v>1</v>
      </c>
      <c r="M77" s="1">
        <f>IF(OR('Region - Nashik Data'!K76="Connected",'Region - Nashik Data'!K76="Not"),1,0)</f>
        <v>1</v>
      </c>
      <c r="N77" s="1">
        <f>IF(OR('Region - Nashik Data'!L76="Connected",'Region - Nashik Data'!L76="Not"),1,0)</f>
        <v>1</v>
      </c>
      <c r="O77" s="1">
        <f>IF('Region - Nashik Data'!J76="Connected", 1, 0)</f>
        <v>1</v>
      </c>
      <c r="P77" s="1">
        <f>IF('Region - Nashik Data'!J76="Not",1,0)</f>
        <v>0</v>
      </c>
      <c r="Q77" s="1">
        <f>IF('Region - Nashik Data'!K76 = "Connected",1,0)</f>
        <v>1</v>
      </c>
      <c r="R77" s="1">
        <f>IF('Region - Nashik Data'!K76 = "Not",1,0)</f>
        <v>0</v>
      </c>
      <c r="S77" s="1">
        <f>IF('Region - Nashik Data'!L76="Connected",1,0)</f>
        <v>1</v>
      </c>
      <c r="T77" s="1">
        <f>IF('Region - Nashik Data'!L76="Not",1,0)</f>
        <v>0</v>
      </c>
      <c r="U77" s="1">
        <f>IF('Region - Nashik Data'!M76="Online",1,0)</f>
        <v>1</v>
      </c>
      <c r="V77" s="1">
        <f>IF('Region - Nashik Data'!M76="Offline",1,0)</f>
        <v>0</v>
      </c>
      <c r="W77" s="1">
        <f>IF('Region - Nashik Data'!N76="Online",1,0)</f>
        <v>0</v>
      </c>
      <c r="X77" s="1">
        <f>IF('Region - Nashik Data'!N76="Offline",1,0)</f>
        <v>1</v>
      </c>
      <c r="Y77" s="1">
        <f>IF('Region - Nashik Data'!O76="Online",1,0)</f>
        <v>1</v>
      </c>
      <c r="Z77" s="1">
        <f>IF('Region - Nashik Data'!O76="Offline",1,0)</f>
        <v>0</v>
      </c>
      <c r="AA77" s="1">
        <f>IF('Region - Nashik Data'!P76="Fully Completed",1,0)</f>
        <v>1</v>
      </c>
      <c r="AB77" s="1">
        <f>IF('Region - Nashik Data'!P76="In Progress",1,0)</f>
        <v>0</v>
      </c>
      <c r="AC77" s="1">
        <f>IF('Region - Nashik Data'!P76="N/A",1,0)</f>
        <v>0</v>
      </c>
      <c r="AD77" s="13">
        <f>IF('Region - Nashik Data'!Q76=1,1,0)</f>
        <v>0</v>
      </c>
      <c r="AE77" s="13">
        <f>IF('Region - Nashik Data'!R76=1,1,0)</f>
        <v>0</v>
      </c>
      <c r="AF77" s="13">
        <f>IF('Region - Nashik Data'!S76=1,1,0)</f>
        <v>1</v>
      </c>
      <c r="AG77" s="13">
        <f>IF('Region - Nashik Data'!T76=1,1,0)</f>
        <v>0</v>
      </c>
      <c r="AH77" s="13">
        <f>IF('Region - Nashik Data'!U76=1,1,0)</f>
        <v>0</v>
      </c>
      <c r="AI77" s="13">
        <f>IF('Region - Nashik Data'!V76=1,1,0)</f>
        <v>0</v>
      </c>
    </row>
    <row r="78" spans="2:35" ht="16" x14ac:dyDescent="0.4">
      <c r="B78" s="1">
        <f>'Region - Nashik Data'!A77</f>
        <v>76</v>
      </c>
      <c r="C78" s="1" t="str">
        <f>'Region - Nashik Data'!B77</f>
        <v>Jalgaon</v>
      </c>
      <c r="D78" s="1" t="str">
        <f>'Region - Nashik Data'!C77</f>
        <v>Jalgaon</v>
      </c>
      <c r="E78" s="1" t="str">
        <f>'Region - Nashik Data'!D77</f>
        <v>Chopda</v>
      </c>
      <c r="F78" s="1" t="str">
        <f>'Region - Nashik Data'!E77</f>
        <v>Chopda</v>
      </c>
      <c r="G78" s="1" t="str">
        <f>'Region - Nashik Data'!F77</f>
        <v>20053731</v>
      </c>
      <c r="H78" s="1" t="str">
        <f>'Region - Nashik Data'!G77</f>
        <v>Lasur and 9 villages RRWSS. Ta. Chopda</v>
      </c>
      <c r="I78" s="1" t="str">
        <f>'Region - Nashik Data'!H77</f>
        <v>Kazipura</v>
      </c>
      <c r="J78" s="1" t="str">
        <f>'Region - Nashik Data'!I77</f>
        <v>Existing 0.25 LL ESR-2</v>
      </c>
      <c r="K78" s="1">
        <f>IF(J78='Region - Nashik Data'!I77,1,0)</f>
        <v>1</v>
      </c>
      <c r="L78" s="1">
        <f>IF(OR('Region - Nashik Data'!J77="Connected",'Region - Nashik Data'!J77="Not"),1,0)</f>
        <v>1</v>
      </c>
      <c r="M78" s="1">
        <f>IF(OR('Region - Nashik Data'!K77="Connected",'Region - Nashik Data'!K77="Not"),1,0)</f>
        <v>1</v>
      </c>
      <c r="N78" s="1">
        <f>IF(OR('Region - Nashik Data'!L77="Connected",'Region - Nashik Data'!L77="Not"),1,0)</f>
        <v>1</v>
      </c>
      <c r="O78" s="1">
        <f>IF('Region - Nashik Data'!J77="Connected", 1, 0)</f>
        <v>1</v>
      </c>
      <c r="P78" s="1">
        <f>IF('Region - Nashik Data'!J77="Not",1,0)</f>
        <v>0</v>
      </c>
      <c r="Q78" s="1">
        <f>IF('Region - Nashik Data'!K77 = "Connected",1,0)</f>
        <v>1</v>
      </c>
      <c r="R78" s="1">
        <f>IF('Region - Nashik Data'!K77 = "Not",1,0)</f>
        <v>0</v>
      </c>
      <c r="S78" s="1">
        <f>IF('Region - Nashik Data'!L77="Connected",1,0)</f>
        <v>1</v>
      </c>
      <c r="T78" s="1">
        <f>IF('Region - Nashik Data'!L77="Not",1,0)</f>
        <v>0</v>
      </c>
      <c r="U78" s="1">
        <f>IF('Region - Nashik Data'!M77="Online",1,0)</f>
        <v>0</v>
      </c>
      <c r="V78" s="1">
        <f>IF('Region - Nashik Data'!M77="Offline",1,0)</f>
        <v>1</v>
      </c>
      <c r="W78" s="1">
        <f>IF('Region - Nashik Data'!N77="Online",1,0)</f>
        <v>1</v>
      </c>
      <c r="X78" s="1">
        <f>IF('Region - Nashik Data'!N77="Offline",1,0)</f>
        <v>0</v>
      </c>
      <c r="Y78" s="1">
        <f>IF('Region - Nashik Data'!O77="Online",1,0)</f>
        <v>1</v>
      </c>
      <c r="Z78" s="1">
        <f>IF('Region - Nashik Data'!O77="Offline",1,0)</f>
        <v>0</v>
      </c>
      <c r="AA78" s="1">
        <f>IF('Region - Nashik Data'!P77="Fully Completed",1,0)</f>
        <v>1</v>
      </c>
      <c r="AB78" s="1">
        <f>IF('Region - Nashik Data'!P77="In Progress",1,0)</f>
        <v>0</v>
      </c>
      <c r="AC78" s="1">
        <f>IF('Region - Nashik Data'!P77="N/A",1,0)</f>
        <v>0</v>
      </c>
      <c r="AD78" s="13">
        <f>IF('Region - Nashik Data'!Q77=1,1,0)</f>
        <v>0</v>
      </c>
      <c r="AE78" s="13">
        <f>IF('Region - Nashik Data'!R77=1,1,0)</f>
        <v>0</v>
      </c>
      <c r="AF78" s="13">
        <f>IF('Region - Nashik Data'!S77=1,1,0)</f>
        <v>0</v>
      </c>
      <c r="AG78" s="13">
        <f>IF('Region - Nashik Data'!T77=1,1,0)</f>
        <v>0</v>
      </c>
      <c r="AH78" s="13">
        <f>IF('Region - Nashik Data'!U77=1,1,0)</f>
        <v>0</v>
      </c>
      <c r="AI78" s="13">
        <f>IF('Region - Nashik Data'!V77=1,1,0)</f>
        <v>0</v>
      </c>
    </row>
    <row r="79" spans="2:35" ht="16" x14ac:dyDescent="0.4">
      <c r="B79" s="1">
        <f>'Region - Nashik Data'!A78</f>
        <v>77</v>
      </c>
      <c r="C79" s="1" t="str">
        <f>'Region - Nashik Data'!B78</f>
        <v>Nashik</v>
      </c>
      <c r="D79" s="1" t="str">
        <f>'Region - Nashik Data'!C78</f>
        <v>Nashik</v>
      </c>
      <c r="E79" s="1" t="str">
        <f>'Region - Nashik Data'!D78</f>
        <v>Sinnar</v>
      </c>
      <c r="F79" s="1" t="str">
        <f>'Region - Nashik Data'!E78</f>
        <v>Sinnar</v>
      </c>
      <c r="G79" s="1" t="str">
        <f>'Region - Nashik Data'!F78</f>
        <v>20019176</v>
      </c>
      <c r="H79" s="1" t="str">
        <f>'Region - Nashik Data'!G78</f>
        <v>Retro. Bargaonpimpri &amp; 6 VRWSS  Tal Sinnar</v>
      </c>
      <c r="I79" s="1" t="str">
        <f>'Region - Nashik Data'!H78</f>
        <v>Pat Pimpri</v>
      </c>
      <c r="J79" s="1" t="str">
        <f>'Region - Nashik Data'!I78</f>
        <v>Existing 0.35 LL ESR</v>
      </c>
      <c r="K79" s="1">
        <f>IF(J79='Region - Nashik Data'!I78,1,0)</f>
        <v>1</v>
      </c>
      <c r="L79" s="1">
        <f>IF(OR('Region - Nashik Data'!J78="Connected",'Region - Nashik Data'!J78="Not"),1,0)</f>
        <v>1</v>
      </c>
      <c r="M79" s="1">
        <f>IF(OR('Region - Nashik Data'!K78="Connected",'Region - Nashik Data'!K78="Not"),1,0)</f>
        <v>1</v>
      </c>
      <c r="N79" s="1">
        <f>IF(OR('Region - Nashik Data'!L78="Connected",'Region - Nashik Data'!L78="Not"),1,0)</f>
        <v>1</v>
      </c>
      <c r="O79" s="1">
        <f>IF('Region - Nashik Data'!J78="Connected", 1, 0)</f>
        <v>1</v>
      </c>
      <c r="P79" s="1">
        <f>IF('Region - Nashik Data'!J78="Not",1,0)</f>
        <v>0</v>
      </c>
      <c r="Q79" s="1">
        <f>IF('Region - Nashik Data'!K78 = "Connected",1,0)</f>
        <v>1</v>
      </c>
      <c r="R79" s="1">
        <f>IF('Region - Nashik Data'!K78 = "Not",1,0)</f>
        <v>0</v>
      </c>
      <c r="S79" s="1">
        <f>IF('Region - Nashik Data'!L78="Connected",1,0)</f>
        <v>1</v>
      </c>
      <c r="T79" s="1">
        <f>IF('Region - Nashik Data'!L78="Not",1,0)</f>
        <v>0</v>
      </c>
      <c r="U79" s="1">
        <f>IF('Region - Nashik Data'!M78="Online",1,0)</f>
        <v>0</v>
      </c>
      <c r="V79" s="1">
        <f>IF('Region - Nashik Data'!M78="Offline",1,0)</f>
        <v>1</v>
      </c>
      <c r="W79" s="1">
        <f>IF('Region - Nashik Data'!N78="Online",1,0)</f>
        <v>0</v>
      </c>
      <c r="X79" s="1">
        <f>IF('Region - Nashik Data'!N78="Offline",1,0)</f>
        <v>1</v>
      </c>
      <c r="Y79" s="1">
        <f>IF('Region - Nashik Data'!O78="Online",1,0)</f>
        <v>1</v>
      </c>
      <c r="Z79" s="1">
        <f>IF('Region - Nashik Data'!O78="Offline",1,0)</f>
        <v>0</v>
      </c>
      <c r="AA79" s="1">
        <f>IF('Region - Nashik Data'!P78="Fully Completed",1,0)</f>
        <v>1</v>
      </c>
      <c r="AB79" s="1">
        <f>IF('Region - Nashik Data'!P78="In Progress",1,0)</f>
        <v>0</v>
      </c>
      <c r="AC79" s="1">
        <f>IF('Region - Nashik Data'!P78="N/A",1,0)</f>
        <v>0</v>
      </c>
      <c r="AD79" s="13">
        <f>IF('Region - Nashik Data'!Q78=1,1,0)</f>
        <v>0</v>
      </c>
      <c r="AE79" s="13">
        <f>IF('Region - Nashik Data'!R78=1,1,0)</f>
        <v>1</v>
      </c>
      <c r="AF79" s="13">
        <f>IF('Region - Nashik Data'!S78=1,1,0)</f>
        <v>1</v>
      </c>
      <c r="AG79" s="13">
        <f>IF('Region - Nashik Data'!T78=1,1,0)</f>
        <v>0</v>
      </c>
      <c r="AH79" s="13">
        <f>IF('Region - Nashik Data'!U78=1,1,0)</f>
        <v>0</v>
      </c>
      <c r="AI79" s="13">
        <f>IF('Region - Nashik Data'!V78=1,1,0)</f>
        <v>0</v>
      </c>
    </row>
    <row r="80" spans="2:35" ht="16" x14ac:dyDescent="0.4">
      <c r="B80" s="1">
        <f>'Region - Nashik Data'!A79</f>
        <v>78</v>
      </c>
      <c r="C80" s="1" t="str">
        <f>'Region - Nashik Data'!B79</f>
        <v>Nashik</v>
      </c>
      <c r="D80" s="1" t="str">
        <f>'Region - Nashik Data'!C79</f>
        <v>W M Nashik</v>
      </c>
      <c r="E80" s="1" t="str">
        <f>'Region - Nashik Data'!D79</f>
        <v>Malegaon</v>
      </c>
      <c r="F80" s="1" t="str">
        <f>'Region - Nashik Data'!E79</f>
        <v>Chandwad</v>
      </c>
      <c r="G80" s="1" t="str">
        <f>'Region - Nashik Data'!F79</f>
        <v>20086730</v>
      </c>
      <c r="H80" s="1" t="str">
        <f>'Region - Nashik Data'!G79</f>
        <v>Retro.Chandwad and WSS 44 villages. Ta. Chandwad</v>
      </c>
      <c r="I80" s="1" t="str">
        <f>'Region - Nashik Data'!H79</f>
        <v>Chinchole</v>
      </c>
      <c r="J80" s="1" t="str">
        <f>'Region - Nashik Data'!I79</f>
        <v>Existing 0.50 LL ESR</v>
      </c>
      <c r="K80" s="1">
        <f>IF(J80='Region - Nashik Data'!I79,1,0)</f>
        <v>1</v>
      </c>
      <c r="L80" s="1">
        <f>IF(OR('Region - Nashik Data'!J79="Connected",'Region - Nashik Data'!J79="Not"),1,0)</f>
        <v>1</v>
      </c>
      <c r="M80" s="1">
        <f>IF(OR('Region - Nashik Data'!K79="Connected",'Region - Nashik Data'!K79="Not"),1,0)</f>
        <v>1</v>
      </c>
      <c r="N80" s="1">
        <f>IF(OR('Region - Nashik Data'!L79="Connected",'Region - Nashik Data'!L79="Not"),1,0)</f>
        <v>1</v>
      </c>
      <c r="O80" s="1">
        <f>IF('Region - Nashik Data'!J79="Connected", 1, 0)</f>
        <v>1</v>
      </c>
      <c r="P80" s="1">
        <f>IF('Region - Nashik Data'!J79="Not",1,0)</f>
        <v>0</v>
      </c>
      <c r="Q80" s="1">
        <f>IF('Region - Nashik Data'!K79 = "Connected",1,0)</f>
        <v>0</v>
      </c>
      <c r="R80" s="1">
        <f>IF('Region - Nashik Data'!K79 = "Not",1,0)</f>
        <v>1</v>
      </c>
      <c r="S80" s="1">
        <f>IF('Region - Nashik Data'!L79="Connected",1,0)</f>
        <v>1</v>
      </c>
      <c r="T80" s="1">
        <f>IF('Region - Nashik Data'!L79="Not",1,0)</f>
        <v>0</v>
      </c>
      <c r="U80" s="1">
        <f>IF('Region - Nashik Data'!M79="Online",1,0)</f>
        <v>1</v>
      </c>
      <c r="V80" s="1">
        <f>IF('Region - Nashik Data'!M79="Offline",1,0)</f>
        <v>0</v>
      </c>
      <c r="W80" s="1">
        <f>IF('Region - Nashik Data'!N79="Online",1,0)</f>
        <v>0</v>
      </c>
      <c r="X80" s="1">
        <f>IF('Region - Nashik Data'!N79="Offline",1,0)</f>
        <v>0</v>
      </c>
      <c r="Y80" s="1">
        <f>IF('Region - Nashik Data'!O79="Online",1,0)</f>
        <v>1</v>
      </c>
      <c r="Z80" s="1">
        <f>IF('Region - Nashik Data'!O79="Offline",1,0)</f>
        <v>0</v>
      </c>
      <c r="AA80" s="1">
        <f>IF('Region - Nashik Data'!P79="Fully Completed",1,0)</f>
        <v>0</v>
      </c>
      <c r="AB80" s="1">
        <f>IF('Region - Nashik Data'!P79="In Progress",1,0)</f>
        <v>1</v>
      </c>
      <c r="AC80" s="1">
        <f>IF('Region - Nashik Data'!P79="N/A",1,0)</f>
        <v>0</v>
      </c>
      <c r="AD80" s="13">
        <f>IF('Region - Nashik Data'!Q79=1,1,0)</f>
        <v>1</v>
      </c>
      <c r="AE80" s="13">
        <f>IF('Region - Nashik Data'!R79=1,1,0)</f>
        <v>0</v>
      </c>
      <c r="AF80" s="13">
        <f>IF('Region - Nashik Data'!S79=1,1,0)</f>
        <v>0</v>
      </c>
      <c r="AG80" s="13">
        <f>IF('Region - Nashik Data'!T79=1,1,0)</f>
        <v>0</v>
      </c>
      <c r="AH80" s="13">
        <f>IF('Region - Nashik Data'!U79=1,1,0)</f>
        <v>0</v>
      </c>
      <c r="AI80" s="13">
        <f>IF('Region - Nashik Data'!V79=1,1,0)</f>
        <v>0</v>
      </c>
    </row>
    <row r="81" spans="2:35" ht="16" x14ac:dyDescent="0.4">
      <c r="B81" s="1">
        <f>'Region - Nashik Data'!A80</f>
        <v>79</v>
      </c>
      <c r="C81" s="1" t="str">
        <f>'Region - Nashik Data'!B80</f>
        <v>Nashik</v>
      </c>
      <c r="D81" s="1" t="str">
        <f>'Region - Nashik Data'!C80</f>
        <v>W M Nashik</v>
      </c>
      <c r="E81" s="1" t="str">
        <f>'Region - Nashik Data'!D80</f>
        <v>Malegaon</v>
      </c>
      <c r="F81" s="1" t="str">
        <f>'Region - Nashik Data'!E80</f>
        <v>Chandwad</v>
      </c>
      <c r="G81" s="1" t="str">
        <f>'Region - Nashik Data'!F80</f>
        <v>20086730</v>
      </c>
      <c r="H81" s="1" t="str">
        <f>'Region - Nashik Data'!G80</f>
        <v>Retro.Chandwad and WSS 44 villages. Ta. Chandwad</v>
      </c>
      <c r="I81" s="1" t="str">
        <f>'Region - Nashik Data'!H80</f>
        <v>Kalkhode</v>
      </c>
      <c r="J81" s="1" t="str">
        <f>'Region - Nashik Data'!I80</f>
        <v>Proposed 0.30 LL ESR</v>
      </c>
      <c r="K81" s="1">
        <f>IF(J81='Region - Nashik Data'!I80,1,0)</f>
        <v>1</v>
      </c>
      <c r="L81" s="1">
        <f>IF(OR('Region - Nashik Data'!J80="Connected",'Region - Nashik Data'!J80="Not"),1,0)</f>
        <v>1</v>
      </c>
      <c r="M81" s="1">
        <f>IF(OR('Region - Nashik Data'!K80="Connected",'Region - Nashik Data'!K80="Not"),1,0)</f>
        <v>1</v>
      </c>
      <c r="N81" s="1">
        <f>IF(OR('Region - Nashik Data'!L80="Connected",'Region - Nashik Data'!L80="Not"),1,0)</f>
        <v>1</v>
      </c>
      <c r="O81" s="1">
        <f>IF('Region - Nashik Data'!J80="Connected", 1, 0)</f>
        <v>1</v>
      </c>
      <c r="P81" s="1">
        <f>IF('Region - Nashik Data'!J80="Not",1,0)</f>
        <v>0</v>
      </c>
      <c r="Q81" s="1">
        <f>IF('Region - Nashik Data'!K80 = "Connected",1,0)</f>
        <v>0</v>
      </c>
      <c r="R81" s="1">
        <f>IF('Region - Nashik Data'!K80 = "Not",1,0)</f>
        <v>1</v>
      </c>
      <c r="S81" s="1">
        <f>IF('Region - Nashik Data'!L80="Connected",1,0)</f>
        <v>1</v>
      </c>
      <c r="T81" s="1">
        <f>IF('Region - Nashik Data'!L80="Not",1,0)</f>
        <v>0</v>
      </c>
      <c r="U81" s="1">
        <f>IF('Region - Nashik Data'!M80="Online",1,0)</f>
        <v>0</v>
      </c>
      <c r="V81" s="1">
        <f>IF('Region - Nashik Data'!M80="Offline",1,0)</f>
        <v>1</v>
      </c>
      <c r="W81" s="1">
        <f>IF('Region - Nashik Data'!N80="Online",1,0)</f>
        <v>0</v>
      </c>
      <c r="X81" s="1">
        <f>IF('Region - Nashik Data'!N80="Offline",1,0)</f>
        <v>0</v>
      </c>
      <c r="Y81" s="1">
        <f>IF('Region - Nashik Data'!O80="Online",1,0)</f>
        <v>0</v>
      </c>
      <c r="Z81" s="1">
        <f>IF('Region - Nashik Data'!O80="Offline",1,0)</f>
        <v>1</v>
      </c>
      <c r="AA81" s="1">
        <f>IF('Region - Nashik Data'!P80="Fully Completed",1,0)</f>
        <v>0</v>
      </c>
      <c r="AB81" s="1">
        <f>IF('Region - Nashik Data'!P80="In Progress",1,0)</f>
        <v>1</v>
      </c>
      <c r="AC81" s="1">
        <f>IF('Region - Nashik Data'!P80="N/A",1,0)</f>
        <v>0</v>
      </c>
      <c r="AD81" s="13">
        <f>IF('Region - Nashik Data'!Q80=1,1,0)</f>
        <v>0</v>
      </c>
      <c r="AE81" s="13">
        <f>IF('Region - Nashik Data'!R80=1,1,0)</f>
        <v>0</v>
      </c>
      <c r="AF81" s="13">
        <f>IF('Region - Nashik Data'!S80=1,1,0)</f>
        <v>0</v>
      </c>
      <c r="AG81" s="13">
        <f>IF('Region - Nashik Data'!T80=1,1,0)</f>
        <v>0</v>
      </c>
      <c r="AH81" s="13">
        <f>IF('Region - Nashik Data'!U80=1,1,0)</f>
        <v>0</v>
      </c>
      <c r="AI81" s="13">
        <f>IF('Region - Nashik Data'!V80=1,1,0)</f>
        <v>1</v>
      </c>
    </row>
    <row r="82" spans="2:35" ht="16" x14ac:dyDescent="0.4">
      <c r="B82" s="1">
        <f>'Region - Nashik Data'!A81</f>
        <v>80</v>
      </c>
      <c r="C82" s="1" t="str">
        <f>'Region - Nashik Data'!B81</f>
        <v>Nashik</v>
      </c>
      <c r="D82" s="1" t="str">
        <f>'Region - Nashik Data'!C81</f>
        <v>Nashik</v>
      </c>
      <c r="E82" s="1" t="str">
        <f>'Region - Nashik Data'!D81</f>
        <v>Manmad</v>
      </c>
      <c r="F82" s="1" t="str">
        <f>'Region - Nashik Data'!E81</f>
        <v>Yeola</v>
      </c>
      <c r="G82" s="1" t="str">
        <f>'Region - Nashik Data'!F81</f>
        <v>20030798</v>
      </c>
      <c r="H82" s="1" t="str">
        <f>'Region - Nashik Data'!G81</f>
        <v>Retrofitting To Yeola 38 Villages</v>
      </c>
      <c r="I82" s="1" t="str">
        <f>'Region - Nashik Data'!H81</f>
        <v>Pimpalgaon jalal</v>
      </c>
      <c r="J82" s="1" t="str">
        <f>'Region - Nashik Data'!I81</f>
        <v>Existing 1.00 LL ESR</v>
      </c>
      <c r="K82" s="1">
        <f>IF(J82='Region - Nashik Data'!I81,1,0)</f>
        <v>1</v>
      </c>
      <c r="L82" s="1">
        <f>IF(OR('Region - Nashik Data'!J81="Connected",'Region - Nashik Data'!J81="Not"),1,0)</f>
        <v>1</v>
      </c>
      <c r="M82" s="1">
        <f>IF(OR('Region - Nashik Data'!K81="Connected",'Region - Nashik Data'!K81="Not"),1,0)</f>
        <v>1</v>
      </c>
      <c r="N82" s="1">
        <f>IF(OR('Region - Nashik Data'!L81="Connected",'Region - Nashik Data'!L81="Not"),1,0)</f>
        <v>1</v>
      </c>
      <c r="O82" s="1">
        <f>IF('Region - Nashik Data'!J81="Connected", 1, 0)</f>
        <v>0</v>
      </c>
      <c r="P82" s="1">
        <f>IF('Region - Nashik Data'!J81="Not",1,0)</f>
        <v>1</v>
      </c>
      <c r="Q82" s="1">
        <f>IF('Region - Nashik Data'!K81 = "Connected",1,0)</f>
        <v>1</v>
      </c>
      <c r="R82" s="1">
        <f>IF('Region - Nashik Data'!K81 = "Not",1,0)</f>
        <v>0</v>
      </c>
      <c r="S82" s="1">
        <f>IF('Region - Nashik Data'!L81="Connected",1,0)</f>
        <v>1</v>
      </c>
      <c r="T82" s="1">
        <f>IF('Region - Nashik Data'!L81="Not",1,0)</f>
        <v>0</v>
      </c>
      <c r="U82" s="1">
        <f>IF('Region - Nashik Data'!M81="Online",1,0)</f>
        <v>0</v>
      </c>
      <c r="V82" s="1">
        <f>IF('Region - Nashik Data'!M81="Offline",1,0)</f>
        <v>0</v>
      </c>
      <c r="W82" s="1">
        <f>IF('Region - Nashik Data'!N81="Online",1,0)</f>
        <v>0</v>
      </c>
      <c r="X82" s="1">
        <f>IF('Region - Nashik Data'!N81="Offline",1,0)</f>
        <v>1</v>
      </c>
      <c r="Y82" s="1">
        <f>IF('Region - Nashik Data'!O81="Online",1,0)</f>
        <v>1</v>
      </c>
      <c r="Z82" s="1">
        <f>IF('Region - Nashik Data'!O81="Offline",1,0)</f>
        <v>0</v>
      </c>
      <c r="AA82" s="1">
        <f>IF('Region - Nashik Data'!P81="Fully Completed",1,0)</f>
        <v>0</v>
      </c>
      <c r="AB82" s="1">
        <f>IF('Region - Nashik Data'!P81="In Progress",1,0)</f>
        <v>1</v>
      </c>
      <c r="AC82" s="1">
        <f>IF('Region - Nashik Data'!P81="N/A",1,0)</f>
        <v>0</v>
      </c>
      <c r="AD82" s="13">
        <f>IF('Region - Nashik Data'!Q81=1,1,0)</f>
        <v>0</v>
      </c>
      <c r="AE82" s="13">
        <f>IF('Region - Nashik Data'!R81=1,1,0)</f>
        <v>0</v>
      </c>
      <c r="AF82" s="13">
        <f>IF('Region - Nashik Data'!S81=1,1,0)</f>
        <v>1</v>
      </c>
      <c r="AG82" s="13">
        <f>IF('Region - Nashik Data'!T81=1,1,0)</f>
        <v>0</v>
      </c>
      <c r="AH82" s="13">
        <f>IF('Region - Nashik Data'!U81=1,1,0)</f>
        <v>0</v>
      </c>
      <c r="AI82" s="13">
        <f>IF('Region - Nashik Data'!V81=1,1,0)</f>
        <v>0</v>
      </c>
    </row>
    <row r="83" spans="2:35" ht="16" x14ac:dyDescent="0.4">
      <c r="B83" s="1">
        <f>'Region - Nashik Data'!A82</f>
        <v>81</v>
      </c>
      <c r="C83" s="1" t="str">
        <f>'Region - Nashik Data'!B82</f>
        <v>Nashik</v>
      </c>
      <c r="D83" s="1" t="str">
        <f>'Region - Nashik Data'!C82</f>
        <v>W M Nashik</v>
      </c>
      <c r="E83" s="1" t="str">
        <f>'Region - Nashik Data'!D82</f>
        <v>Malegaon</v>
      </c>
      <c r="F83" s="1" t="str">
        <f>'Region - Nashik Data'!E82</f>
        <v>Chandwad</v>
      </c>
      <c r="G83" s="1" t="str">
        <f>'Region - Nashik Data'!F82</f>
        <v>20086730</v>
      </c>
      <c r="H83" s="1" t="str">
        <f>'Region - Nashik Data'!G82</f>
        <v>Retro.Chandwad and WSS 44 villages. Ta. Chandwad</v>
      </c>
      <c r="I83" s="1" t="str">
        <f>'Region - Nashik Data'!H82</f>
        <v>Shinde</v>
      </c>
      <c r="J83" s="1" t="str">
        <f>'Region - Nashik Data'!I82</f>
        <v>Existing 0.35 LL ESR-1</v>
      </c>
      <c r="K83" s="1">
        <f>IF(J83='Region - Nashik Data'!I82,1,0)</f>
        <v>1</v>
      </c>
      <c r="L83" s="1">
        <f>IF(OR('Region - Nashik Data'!J82="Connected",'Region - Nashik Data'!J82="Not"),1,0)</f>
        <v>1</v>
      </c>
      <c r="M83" s="1">
        <f>IF(OR('Region - Nashik Data'!K82="Connected",'Region - Nashik Data'!K82="Not"),1,0)</f>
        <v>1</v>
      </c>
      <c r="N83" s="1">
        <f>IF(OR('Region - Nashik Data'!L82="Connected",'Region - Nashik Data'!L82="Not"),1,0)</f>
        <v>1</v>
      </c>
      <c r="O83" s="1">
        <f>IF('Region - Nashik Data'!J82="Connected", 1, 0)</f>
        <v>0</v>
      </c>
      <c r="P83" s="1">
        <f>IF('Region - Nashik Data'!J82="Not",1,0)</f>
        <v>1</v>
      </c>
      <c r="Q83" s="1">
        <f>IF('Region - Nashik Data'!K82 = "Connected",1,0)</f>
        <v>1</v>
      </c>
      <c r="R83" s="1">
        <f>IF('Region - Nashik Data'!K82 = "Not",1,0)</f>
        <v>0</v>
      </c>
      <c r="S83" s="1">
        <f>IF('Region - Nashik Data'!L82="Connected",1,0)</f>
        <v>1</v>
      </c>
      <c r="T83" s="1">
        <f>IF('Region - Nashik Data'!L82="Not",1,0)</f>
        <v>0</v>
      </c>
      <c r="U83" s="1">
        <f>IF('Region - Nashik Data'!M82="Online",1,0)</f>
        <v>0</v>
      </c>
      <c r="V83" s="1">
        <f>IF('Region - Nashik Data'!M82="Offline",1,0)</f>
        <v>0</v>
      </c>
      <c r="W83" s="1">
        <f>IF('Region - Nashik Data'!N82="Online",1,0)</f>
        <v>0</v>
      </c>
      <c r="X83" s="1">
        <f>IF('Region - Nashik Data'!N82="Offline",1,0)</f>
        <v>1</v>
      </c>
      <c r="Y83" s="1">
        <f>IF('Region - Nashik Data'!O82="Online",1,0)</f>
        <v>1</v>
      </c>
      <c r="Z83" s="1">
        <f>IF('Region - Nashik Data'!O82="Offline",1,0)</f>
        <v>0</v>
      </c>
      <c r="AA83" s="1">
        <f>IF('Region - Nashik Data'!P82="Fully Completed",1,0)</f>
        <v>0</v>
      </c>
      <c r="AB83" s="1">
        <f>IF('Region - Nashik Data'!P82="In Progress",1,0)</f>
        <v>1</v>
      </c>
      <c r="AC83" s="1">
        <f>IF('Region - Nashik Data'!P82="N/A",1,0)</f>
        <v>0</v>
      </c>
      <c r="AD83" s="13">
        <f>IF('Region - Nashik Data'!Q82=1,1,0)</f>
        <v>0</v>
      </c>
      <c r="AE83" s="13">
        <f>IF('Region - Nashik Data'!R82=1,1,0)</f>
        <v>0</v>
      </c>
      <c r="AF83" s="13">
        <f>IF('Region - Nashik Data'!S82=1,1,0)</f>
        <v>0</v>
      </c>
      <c r="AG83" s="13">
        <f>IF('Region - Nashik Data'!T82=1,1,0)</f>
        <v>1</v>
      </c>
      <c r="AH83" s="13">
        <f>IF('Region - Nashik Data'!U82=1,1,0)</f>
        <v>0</v>
      </c>
      <c r="AI83" s="13">
        <f>IF('Region - Nashik Data'!V82=1,1,0)</f>
        <v>0</v>
      </c>
    </row>
    <row r="84" spans="2:35" ht="16" x14ac:dyDescent="0.4">
      <c r="B84" s="1">
        <f>'Region - Nashik Data'!A83</f>
        <v>82</v>
      </c>
      <c r="C84" s="1" t="str">
        <f>'Region - Nashik Data'!B83</f>
        <v>Nashik</v>
      </c>
      <c r="D84" s="1" t="str">
        <f>'Region - Nashik Data'!C83</f>
        <v>W M Nashik</v>
      </c>
      <c r="E84" s="1" t="str">
        <f>'Region - Nashik Data'!D83</f>
        <v>Malegaon</v>
      </c>
      <c r="F84" s="1" t="str">
        <f>'Region - Nashik Data'!E83</f>
        <v>Chandwad</v>
      </c>
      <c r="G84" s="1" t="str">
        <f>'Region - Nashik Data'!F83</f>
        <v>20086730</v>
      </c>
      <c r="H84" s="1" t="str">
        <f>'Region - Nashik Data'!G83</f>
        <v>Retro.Chandwad and WSS 44 villages. Ta. Chandwad</v>
      </c>
      <c r="I84" s="1" t="str">
        <f>'Region - Nashik Data'!H83</f>
        <v>Shinde</v>
      </c>
      <c r="J84" s="1" t="str">
        <f>'Region - Nashik Data'!I83</f>
        <v>Existing 0.35 LL ESR-2</v>
      </c>
      <c r="K84" s="1">
        <f>IF(J84='Region - Nashik Data'!I83,1,0)</f>
        <v>1</v>
      </c>
      <c r="L84" s="1">
        <f>IF(OR('Region - Nashik Data'!J83="Connected",'Region - Nashik Data'!J83="Not"),1,0)</f>
        <v>1</v>
      </c>
      <c r="M84" s="1">
        <f>IF(OR('Region - Nashik Data'!K83="Connected",'Region - Nashik Data'!K83="Not"),1,0)</f>
        <v>1</v>
      </c>
      <c r="N84" s="1">
        <f>IF(OR('Region - Nashik Data'!L83="Connected",'Region - Nashik Data'!L83="Not"),1,0)</f>
        <v>1</v>
      </c>
      <c r="O84" s="1">
        <f>IF('Region - Nashik Data'!J83="Connected", 1, 0)</f>
        <v>1</v>
      </c>
      <c r="P84" s="1">
        <f>IF('Region - Nashik Data'!J83="Not",1,0)</f>
        <v>0</v>
      </c>
      <c r="Q84" s="1">
        <f>IF('Region - Nashik Data'!K83 = "Connected",1,0)</f>
        <v>0</v>
      </c>
      <c r="R84" s="1">
        <f>IF('Region - Nashik Data'!K83 = "Not",1,0)</f>
        <v>1</v>
      </c>
      <c r="S84" s="1">
        <f>IF('Region - Nashik Data'!L83="Connected",1,0)</f>
        <v>1</v>
      </c>
      <c r="T84" s="1">
        <f>IF('Region - Nashik Data'!L83="Not",1,0)</f>
        <v>0</v>
      </c>
      <c r="U84" s="1">
        <f>IF('Region - Nashik Data'!M83="Online",1,0)</f>
        <v>0</v>
      </c>
      <c r="V84" s="1">
        <f>IF('Region - Nashik Data'!M83="Offline",1,0)</f>
        <v>1</v>
      </c>
      <c r="W84" s="1">
        <f>IF('Region - Nashik Data'!N83="Online",1,0)</f>
        <v>0</v>
      </c>
      <c r="X84" s="1">
        <f>IF('Region - Nashik Data'!N83="Offline",1,0)</f>
        <v>0</v>
      </c>
      <c r="Y84" s="1">
        <f>IF('Region - Nashik Data'!O83="Online",1,0)</f>
        <v>1</v>
      </c>
      <c r="Z84" s="1">
        <f>IF('Region - Nashik Data'!O83="Offline",1,0)</f>
        <v>0</v>
      </c>
      <c r="AA84" s="1">
        <f>IF('Region - Nashik Data'!P83="Fully Completed",1,0)</f>
        <v>0</v>
      </c>
      <c r="AB84" s="1">
        <f>IF('Region - Nashik Data'!P83="In Progress",1,0)</f>
        <v>1</v>
      </c>
      <c r="AC84" s="1">
        <f>IF('Region - Nashik Data'!P83="N/A",1,0)</f>
        <v>0</v>
      </c>
      <c r="AD84" s="13">
        <f>IF('Region - Nashik Data'!Q83=1,1,0)</f>
        <v>0</v>
      </c>
      <c r="AE84" s="13">
        <f>IF('Region - Nashik Data'!R83=1,1,0)</f>
        <v>0</v>
      </c>
      <c r="AF84" s="13">
        <f>IF('Region - Nashik Data'!S83=1,1,0)</f>
        <v>0</v>
      </c>
      <c r="AG84" s="13">
        <f>IF('Region - Nashik Data'!T83=1,1,0)</f>
        <v>0</v>
      </c>
      <c r="AH84" s="13">
        <f>IF('Region - Nashik Data'!U83=1,1,0)</f>
        <v>0</v>
      </c>
      <c r="AI84" s="13">
        <f>IF('Region - Nashik Data'!V83=1,1,0)</f>
        <v>0</v>
      </c>
    </row>
    <row r="85" spans="2:35" ht="16" x14ac:dyDescent="0.4">
      <c r="B85" s="1">
        <f>'Region - Nashik Data'!A84</f>
        <v>83</v>
      </c>
      <c r="C85" s="1" t="str">
        <f>'Region - Nashik Data'!B84</f>
        <v>Ahmednagar</v>
      </c>
      <c r="D85" s="1" t="str">
        <f>'Region - Nashik Data'!C84</f>
        <v>Sangamner</v>
      </c>
      <c r="E85" s="1" t="str">
        <f>'Region - Nashik Data'!D84</f>
        <v>Sangamner</v>
      </c>
      <c r="F85" s="1" t="str">
        <f>'Region - Nashik Data'!E84</f>
        <v>Sangamner</v>
      </c>
      <c r="G85" s="1" t="str">
        <f>'Region - Nashik Data'!F84</f>
        <v>7937337</v>
      </c>
      <c r="H85" s="1" t="str">
        <f>'Region - Nashik Data'!G84</f>
        <v>Retro.Nimon and 4 villages, Tal. Sangamner</v>
      </c>
      <c r="I85" s="1" t="str">
        <f>'Region - Nashik Data'!H84</f>
        <v>hilllock</v>
      </c>
      <c r="J85" s="1" t="str">
        <f>'Region - Nashik Data'!I84</f>
        <v>Existing 3 LL MBR-Outlet-4</v>
      </c>
      <c r="K85" s="1">
        <f>IF(J85='Region - Nashik Data'!I84,1,0)</f>
        <v>1</v>
      </c>
      <c r="L85" s="1">
        <f>IF(OR('Region - Nashik Data'!J84="Connected",'Region - Nashik Data'!J84="Not"),1,0)</f>
        <v>1</v>
      </c>
      <c r="M85" s="1">
        <f>IF(OR('Region - Nashik Data'!K84="Connected",'Region - Nashik Data'!K84="Not"),1,0)</f>
        <v>1</v>
      </c>
      <c r="N85" s="1">
        <f>IF(OR('Region - Nashik Data'!L84="Connected",'Region - Nashik Data'!L84="Not"),1,0)</f>
        <v>1</v>
      </c>
      <c r="O85" s="1">
        <f>IF('Region - Nashik Data'!J84="Connected", 1, 0)</f>
        <v>0</v>
      </c>
      <c r="P85" s="1">
        <f>IF('Region - Nashik Data'!J84="Not",1,0)</f>
        <v>1</v>
      </c>
      <c r="Q85" s="1">
        <f>IF('Region - Nashik Data'!K84 = "Connected",1,0)</f>
        <v>0</v>
      </c>
      <c r="R85" s="1">
        <f>IF('Region - Nashik Data'!K84 = "Not",1,0)</f>
        <v>1</v>
      </c>
      <c r="S85" s="1">
        <f>IF('Region - Nashik Data'!L84="Connected",1,0)</f>
        <v>1</v>
      </c>
      <c r="T85" s="1">
        <f>IF('Region - Nashik Data'!L84="Not",1,0)</f>
        <v>0</v>
      </c>
      <c r="U85" s="1">
        <f>IF('Region - Nashik Data'!M84="Online",1,0)</f>
        <v>0</v>
      </c>
      <c r="V85" s="1">
        <f>IF('Region - Nashik Data'!M84="Offline",1,0)</f>
        <v>0</v>
      </c>
      <c r="W85" s="1">
        <f>IF('Region - Nashik Data'!N84="Online",1,0)</f>
        <v>0</v>
      </c>
      <c r="X85" s="1">
        <f>IF('Region - Nashik Data'!N84="Offline",1,0)</f>
        <v>0</v>
      </c>
      <c r="Y85" s="1">
        <f>IF('Region - Nashik Data'!O84="Online",1,0)</f>
        <v>1</v>
      </c>
      <c r="Z85" s="1">
        <f>IF('Region - Nashik Data'!O84="Offline",1,0)</f>
        <v>0</v>
      </c>
      <c r="AA85" s="1">
        <f>IF('Region - Nashik Data'!P84="Fully Completed",1,0)</f>
        <v>0</v>
      </c>
      <c r="AB85" s="1">
        <f>IF('Region - Nashik Data'!P84="In Progress",1,0)</f>
        <v>1</v>
      </c>
      <c r="AC85" s="1">
        <f>IF('Region - Nashik Data'!P84="N/A",1,0)</f>
        <v>0</v>
      </c>
      <c r="AD85" s="13">
        <f>IF('Region - Nashik Data'!Q84=1,1,0)</f>
        <v>0</v>
      </c>
      <c r="AE85" s="13">
        <f>IF('Region - Nashik Data'!R84=1,1,0)</f>
        <v>0</v>
      </c>
      <c r="AF85" s="13">
        <f>IF('Region - Nashik Data'!S84=1,1,0)</f>
        <v>0</v>
      </c>
      <c r="AG85" s="13">
        <f>IF('Region - Nashik Data'!T84=1,1,0)</f>
        <v>0</v>
      </c>
      <c r="AH85" s="13">
        <f>IF('Region - Nashik Data'!U84=1,1,0)</f>
        <v>0</v>
      </c>
      <c r="AI85" s="13">
        <f>IF('Region - Nashik Data'!V84=1,1,0)</f>
        <v>0</v>
      </c>
    </row>
    <row r="86" spans="2:35" ht="16" x14ac:dyDescent="0.4">
      <c r="B86" s="1">
        <f>'Region - Nashik Data'!A85</f>
        <v>84</v>
      </c>
      <c r="C86" s="1" t="str">
        <f>'Region - Nashik Data'!B85</f>
        <v>Nashik</v>
      </c>
      <c r="D86" s="1" t="str">
        <f>'Region - Nashik Data'!C85</f>
        <v>Nashik</v>
      </c>
      <c r="E86" s="1" t="str">
        <f>'Region - Nashik Data'!D85</f>
        <v>Manmad</v>
      </c>
      <c r="F86" s="1" t="str">
        <f>'Region - Nashik Data'!E85</f>
        <v>Yeola</v>
      </c>
      <c r="G86" s="1" t="str">
        <f>'Region - Nashik Data'!F85</f>
        <v>20030798</v>
      </c>
      <c r="H86" s="1" t="str">
        <f>'Region - Nashik Data'!G85</f>
        <v>Retrofitting To Yeola 38 Villages</v>
      </c>
      <c r="I86" s="1" t="str">
        <f>'Region - Nashik Data'!H85</f>
        <v>Dhanora</v>
      </c>
      <c r="J86" s="1" t="str">
        <f>'Region - Nashik Data'!I85</f>
        <v>Existing 6 LL MBR</v>
      </c>
      <c r="K86" s="1">
        <f>IF(J86='Region - Nashik Data'!I85,1,0)</f>
        <v>1</v>
      </c>
      <c r="L86" s="1">
        <f>IF(OR('Region - Nashik Data'!J85="Connected",'Region - Nashik Data'!J85="Not"),1,0)</f>
        <v>1</v>
      </c>
      <c r="M86" s="1">
        <f>IF(OR('Region - Nashik Data'!K85="Connected",'Region - Nashik Data'!K85="Not"),1,0)</f>
        <v>1</v>
      </c>
      <c r="N86" s="1">
        <f>IF(OR('Region - Nashik Data'!L85="Connected",'Region - Nashik Data'!L85="Not"),1,0)</f>
        <v>1</v>
      </c>
      <c r="O86" s="1">
        <f>IF('Region - Nashik Data'!J85="Connected", 1, 0)</f>
        <v>0</v>
      </c>
      <c r="P86" s="1">
        <f>IF('Region - Nashik Data'!J85="Not",1,0)</f>
        <v>1</v>
      </c>
      <c r="Q86" s="1">
        <f>IF('Region - Nashik Data'!K85 = "Connected",1,0)</f>
        <v>0</v>
      </c>
      <c r="R86" s="1">
        <f>IF('Region - Nashik Data'!K85 = "Not",1,0)</f>
        <v>1</v>
      </c>
      <c r="S86" s="1">
        <f>IF('Region - Nashik Data'!L85="Connected",1,0)</f>
        <v>1</v>
      </c>
      <c r="T86" s="1">
        <f>IF('Region - Nashik Data'!L85="Not",1,0)</f>
        <v>0</v>
      </c>
      <c r="U86" s="1">
        <f>IF('Region - Nashik Data'!M85="Online",1,0)</f>
        <v>0</v>
      </c>
      <c r="V86" s="1">
        <f>IF('Region - Nashik Data'!M85="Offline",1,0)</f>
        <v>0</v>
      </c>
      <c r="W86" s="1">
        <f>IF('Region - Nashik Data'!N85="Online",1,0)</f>
        <v>0</v>
      </c>
      <c r="X86" s="1">
        <f>IF('Region - Nashik Data'!N85="Offline",1,0)</f>
        <v>0</v>
      </c>
      <c r="Y86" s="1">
        <f>IF('Region - Nashik Data'!O85="Online",1,0)</f>
        <v>1</v>
      </c>
      <c r="Z86" s="1">
        <f>IF('Region - Nashik Data'!O85="Offline",1,0)</f>
        <v>0</v>
      </c>
      <c r="AA86" s="1">
        <f>IF('Region - Nashik Data'!P85="Fully Completed",1,0)</f>
        <v>0</v>
      </c>
      <c r="AB86" s="1">
        <f>IF('Region - Nashik Data'!P85="In Progress",1,0)</f>
        <v>1</v>
      </c>
      <c r="AC86" s="1">
        <f>IF('Region - Nashik Data'!P85="N/A",1,0)</f>
        <v>0</v>
      </c>
      <c r="AD86" s="13">
        <f>IF('Region - Nashik Data'!Q85=1,1,0)</f>
        <v>0</v>
      </c>
      <c r="AE86" s="13">
        <f>IF('Region - Nashik Data'!R85=1,1,0)</f>
        <v>0</v>
      </c>
      <c r="AF86" s="13">
        <f>IF('Region - Nashik Data'!S85=1,1,0)</f>
        <v>0</v>
      </c>
      <c r="AG86" s="13">
        <f>IF('Region - Nashik Data'!T85=1,1,0)</f>
        <v>0</v>
      </c>
      <c r="AH86" s="13">
        <f>IF('Region - Nashik Data'!U85=1,1,0)</f>
        <v>0</v>
      </c>
      <c r="AI86" s="13">
        <f>IF('Region - Nashik Data'!V85=1,1,0)</f>
        <v>0</v>
      </c>
    </row>
    <row r="87" spans="2:35" ht="16" x14ac:dyDescent="0.4">
      <c r="B87" s="1">
        <f>'Region - Nashik Data'!A86</f>
        <v>85</v>
      </c>
      <c r="C87" s="1" t="str">
        <f>'Region - Nashik Data'!B86</f>
        <v>Nashik</v>
      </c>
      <c r="D87" s="1" t="str">
        <f>'Region - Nashik Data'!C86</f>
        <v>W M Nashik</v>
      </c>
      <c r="E87" s="1" t="str">
        <f>'Region - Nashik Data'!D86</f>
        <v>Malegaon</v>
      </c>
      <c r="F87" s="1" t="str">
        <f>'Region - Nashik Data'!E86</f>
        <v>Chandwad</v>
      </c>
      <c r="G87" s="1" t="str">
        <f>'Region - Nashik Data'!F86</f>
        <v>20086730</v>
      </c>
      <c r="H87" s="1" t="str">
        <f>'Region - Nashik Data'!G86</f>
        <v>Retro.Chandwad and WSS 44 villages. Ta. Chandwad</v>
      </c>
      <c r="I87" s="1" t="str">
        <f>'Region - Nashik Data'!H86</f>
        <v>Vaki Kh</v>
      </c>
      <c r="J87" s="1" t="str">
        <f>'Region - Nashik Data'!I86</f>
        <v>Existing 0.75 LL ESR</v>
      </c>
      <c r="K87" s="1">
        <f>IF(J87='Region - Nashik Data'!I86,1,0)</f>
        <v>1</v>
      </c>
      <c r="L87" s="1">
        <f>IF(OR('Region - Nashik Data'!J86="Connected",'Region - Nashik Data'!J86="Not"),1,0)</f>
        <v>1</v>
      </c>
      <c r="M87" s="1">
        <f>IF(OR('Region - Nashik Data'!K86="Connected",'Region - Nashik Data'!K86="Not"),1,0)</f>
        <v>1</v>
      </c>
      <c r="N87" s="1">
        <f>IF(OR('Region - Nashik Data'!L86="Connected",'Region - Nashik Data'!L86="Not"),1,0)</f>
        <v>1</v>
      </c>
      <c r="O87" s="1">
        <f>IF('Region - Nashik Data'!J86="Connected", 1, 0)</f>
        <v>1</v>
      </c>
      <c r="P87" s="1">
        <f>IF('Region - Nashik Data'!J86="Not",1,0)</f>
        <v>0</v>
      </c>
      <c r="Q87" s="1">
        <f>IF('Region - Nashik Data'!K86 = "Connected",1,0)</f>
        <v>0</v>
      </c>
      <c r="R87" s="1">
        <f>IF('Region - Nashik Data'!K86 = "Not",1,0)</f>
        <v>1</v>
      </c>
      <c r="S87" s="1">
        <f>IF('Region - Nashik Data'!L86="Connected",1,0)</f>
        <v>1</v>
      </c>
      <c r="T87" s="1">
        <f>IF('Region - Nashik Data'!L86="Not",1,0)</f>
        <v>0</v>
      </c>
      <c r="U87" s="1">
        <f>IF('Region - Nashik Data'!M86="Online",1,0)</f>
        <v>1</v>
      </c>
      <c r="V87" s="1">
        <f>IF('Region - Nashik Data'!M86="Offline",1,0)</f>
        <v>0</v>
      </c>
      <c r="W87" s="1">
        <f>IF('Region - Nashik Data'!N86="Online",1,0)</f>
        <v>0</v>
      </c>
      <c r="X87" s="1">
        <f>IF('Region - Nashik Data'!N86="Offline",1,0)</f>
        <v>0</v>
      </c>
      <c r="Y87" s="1">
        <f>IF('Region - Nashik Data'!O86="Online",1,0)</f>
        <v>1</v>
      </c>
      <c r="Z87" s="1">
        <f>IF('Region - Nashik Data'!O86="Offline",1,0)</f>
        <v>0</v>
      </c>
      <c r="AA87" s="1">
        <f>IF('Region - Nashik Data'!P86="Fully Completed",1,0)</f>
        <v>0</v>
      </c>
      <c r="AB87" s="1">
        <f>IF('Region - Nashik Data'!P86="In Progress",1,0)</f>
        <v>1</v>
      </c>
      <c r="AC87" s="1">
        <f>IF('Region - Nashik Data'!P86="N/A",1,0)</f>
        <v>0</v>
      </c>
      <c r="AD87" s="13">
        <f>IF('Region - Nashik Data'!Q86=1,1,0)</f>
        <v>0</v>
      </c>
      <c r="AE87" s="13">
        <f>IF('Region - Nashik Data'!R86=1,1,0)</f>
        <v>0</v>
      </c>
      <c r="AF87" s="13">
        <f>IF('Region - Nashik Data'!S86=1,1,0)</f>
        <v>0</v>
      </c>
      <c r="AG87" s="13">
        <f>IF('Region - Nashik Data'!T86=1,1,0)</f>
        <v>0</v>
      </c>
      <c r="AH87" s="13">
        <f>IF('Region - Nashik Data'!U86=1,1,0)</f>
        <v>0</v>
      </c>
      <c r="AI87" s="13">
        <f>IF('Region - Nashik Data'!V86=1,1,0)</f>
        <v>0</v>
      </c>
    </row>
    <row r="88" spans="2:35" ht="16" x14ac:dyDescent="0.4">
      <c r="B88" s="1">
        <f>'Region - Nashik Data'!A87</f>
        <v>86</v>
      </c>
      <c r="C88" s="1" t="str">
        <f>'Region - Nashik Data'!B87</f>
        <v>Ahmednagar</v>
      </c>
      <c r="D88" s="1" t="str">
        <f>'Region - Nashik Data'!C87</f>
        <v>Sangamner</v>
      </c>
      <c r="E88" s="1" t="str">
        <f>'Region - Nashik Data'!D87</f>
        <v>Kopargaon</v>
      </c>
      <c r="F88" s="1" t="str">
        <f>'Region - Nashik Data'!E87</f>
        <v>Rahata</v>
      </c>
      <c r="G88" s="1" t="str">
        <f>'Region - Nashik Data'!F87</f>
        <v>417239</v>
      </c>
      <c r="H88" s="1" t="str">
        <f>'Region - Nashik Data'!G87</f>
        <v>Retro Rui &amp; Shingave R.R.W.S.S Tal Rahata</v>
      </c>
      <c r="I88" s="1" t="str">
        <f>'Region - Nashik Data'!H87</f>
        <v>Shingve</v>
      </c>
      <c r="J88" s="1" t="str">
        <f>'Region - Nashik Data'!I87</f>
        <v>Proposed 1.5 LL ESR</v>
      </c>
      <c r="K88" s="1">
        <f>IF(J88='Region - Nashik Data'!I87,1,0)</f>
        <v>1</v>
      </c>
      <c r="L88" s="1">
        <f>IF(OR('Region - Nashik Data'!J87="Connected",'Region - Nashik Data'!J87="Not"),1,0)</f>
        <v>1</v>
      </c>
      <c r="M88" s="1">
        <f>IF(OR('Region - Nashik Data'!K87="Connected",'Region - Nashik Data'!K87="Not"),1,0)</f>
        <v>1</v>
      </c>
      <c r="N88" s="1">
        <f>IF(OR('Region - Nashik Data'!L87="Connected",'Region - Nashik Data'!L87="Not"),1,0)</f>
        <v>1</v>
      </c>
      <c r="O88" s="1">
        <f>IF('Region - Nashik Data'!J87="Connected", 1, 0)</f>
        <v>1</v>
      </c>
      <c r="P88" s="1">
        <f>IF('Region - Nashik Data'!J87="Not",1,0)</f>
        <v>0</v>
      </c>
      <c r="Q88" s="1">
        <f>IF('Region - Nashik Data'!K87 = "Connected",1,0)</f>
        <v>1</v>
      </c>
      <c r="R88" s="1">
        <f>IF('Region - Nashik Data'!K87 = "Not",1,0)</f>
        <v>0</v>
      </c>
      <c r="S88" s="1">
        <f>IF('Region - Nashik Data'!L87="Connected",1,0)</f>
        <v>1</v>
      </c>
      <c r="T88" s="1">
        <f>IF('Region - Nashik Data'!L87="Not",1,0)</f>
        <v>0</v>
      </c>
      <c r="U88" s="1">
        <f>IF('Region - Nashik Data'!M87="Online",1,0)</f>
        <v>1</v>
      </c>
      <c r="V88" s="1">
        <f>IF('Region - Nashik Data'!M87="Offline",1,0)</f>
        <v>0</v>
      </c>
      <c r="W88" s="1">
        <f>IF('Region - Nashik Data'!N87="Online",1,0)</f>
        <v>0</v>
      </c>
      <c r="X88" s="1">
        <f>IF('Region - Nashik Data'!N87="Offline",1,0)</f>
        <v>1</v>
      </c>
      <c r="Y88" s="1">
        <f>IF('Region - Nashik Data'!O87="Online",1,0)</f>
        <v>1</v>
      </c>
      <c r="Z88" s="1">
        <f>IF('Region - Nashik Data'!O87="Offline",1,0)</f>
        <v>0</v>
      </c>
      <c r="AA88" s="1">
        <f>IF('Region - Nashik Data'!P87="Fully Completed",1,0)</f>
        <v>1</v>
      </c>
      <c r="AB88" s="1">
        <f>IF('Region - Nashik Data'!P87="In Progress",1,0)</f>
        <v>0</v>
      </c>
      <c r="AC88" s="1">
        <f>IF('Region - Nashik Data'!P87="N/A",1,0)</f>
        <v>0</v>
      </c>
      <c r="AD88" s="13">
        <f>IF('Region - Nashik Data'!Q87=1,1,0)</f>
        <v>0</v>
      </c>
      <c r="AE88" s="13">
        <f>IF('Region - Nashik Data'!R87=1,1,0)</f>
        <v>0</v>
      </c>
      <c r="AF88" s="13">
        <f>IF('Region - Nashik Data'!S87=1,1,0)</f>
        <v>0</v>
      </c>
      <c r="AG88" s="13">
        <f>IF('Region - Nashik Data'!T87=1,1,0)</f>
        <v>1</v>
      </c>
      <c r="AH88" s="13">
        <f>IF('Region - Nashik Data'!U87=1,1,0)</f>
        <v>0</v>
      </c>
      <c r="AI88" s="13">
        <f>IF('Region - Nashik Data'!V87=1,1,0)</f>
        <v>0</v>
      </c>
    </row>
    <row r="89" spans="2:35" ht="16" x14ac:dyDescent="0.4">
      <c r="B89" s="1">
        <f>'Region - Nashik Data'!A88</f>
        <v>87</v>
      </c>
      <c r="C89" s="1" t="str">
        <f>'Region - Nashik Data'!B88</f>
        <v>Ahmednagar</v>
      </c>
      <c r="D89" s="1" t="str">
        <f>'Region - Nashik Data'!C88</f>
        <v>Sangamner</v>
      </c>
      <c r="E89" s="1" t="str">
        <f>'Region - Nashik Data'!D88</f>
        <v>Kopargaon</v>
      </c>
      <c r="F89" s="1" t="str">
        <f>'Region - Nashik Data'!E88</f>
        <v>Rahata</v>
      </c>
      <c r="G89" s="1" t="str">
        <f>'Region - Nashik Data'!F88</f>
        <v>417239</v>
      </c>
      <c r="H89" s="1" t="str">
        <f>'Region - Nashik Data'!G88</f>
        <v>Retro Rui &amp; Shingave R.R.W.S.S Tal Rahata</v>
      </c>
      <c r="I89" s="1" t="str">
        <f>'Region - Nashik Data'!H88</f>
        <v>Rui</v>
      </c>
      <c r="J89" s="1" t="str">
        <f>'Region - Nashik Data'!I88</f>
        <v>Proposed 0.75 LL ESR</v>
      </c>
      <c r="K89" s="1">
        <f>IF(J89='Region - Nashik Data'!I88,1,0)</f>
        <v>1</v>
      </c>
      <c r="L89" s="1">
        <f>IF(OR('Region - Nashik Data'!J88="Connected",'Region - Nashik Data'!J88="Not"),1,0)</f>
        <v>1</v>
      </c>
      <c r="M89" s="1">
        <f>IF(OR('Region - Nashik Data'!K88="Connected",'Region - Nashik Data'!K88="Not"),1,0)</f>
        <v>1</v>
      </c>
      <c r="N89" s="1">
        <f>IF(OR('Region - Nashik Data'!L88="Connected",'Region - Nashik Data'!L88="Not"),1,0)</f>
        <v>1</v>
      </c>
      <c r="O89" s="1">
        <f>IF('Region - Nashik Data'!J88="Connected", 1, 0)</f>
        <v>1</v>
      </c>
      <c r="P89" s="1">
        <f>IF('Region - Nashik Data'!J88="Not",1,0)</f>
        <v>0</v>
      </c>
      <c r="Q89" s="1">
        <f>IF('Region - Nashik Data'!K88 = "Connected",1,0)</f>
        <v>1</v>
      </c>
      <c r="R89" s="1">
        <f>IF('Region - Nashik Data'!K88 = "Not",1,0)</f>
        <v>0</v>
      </c>
      <c r="S89" s="1">
        <f>IF('Region - Nashik Data'!L88="Connected",1,0)</f>
        <v>1</v>
      </c>
      <c r="T89" s="1">
        <f>IF('Region - Nashik Data'!L88="Not",1,0)</f>
        <v>0</v>
      </c>
      <c r="U89" s="1">
        <f>IF('Region - Nashik Data'!M88="Online",1,0)</f>
        <v>0</v>
      </c>
      <c r="V89" s="1">
        <f>IF('Region - Nashik Data'!M88="Offline",1,0)</f>
        <v>1</v>
      </c>
      <c r="W89" s="1">
        <f>IF('Region - Nashik Data'!N88="Online",1,0)</f>
        <v>0</v>
      </c>
      <c r="X89" s="1">
        <f>IF('Region - Nashik Data'!N88="Offline",1,0)</f>
        <v>1</v>
      </c>
      <c r="Y89" s="1">
        <f>IF('Region - Nashik Data'!O88="Online",1,0)</f>
        <v>1</v>
      </c>
      <c r="Z89" s="1">
        <f>IF('Region - Nashik Data'!O88="Offline",1,0)</f>
        <v>0</v>
      </c>
      <c r="AA89" s="1">
        <f>IF('Region - Nashik Data'!P88="Fully Completed",1,0)</f>
        <v>1</v>
      </c>
      <c r="AB89" s="1">
        <f>IF('Region - Nashik Data'!P88="In Progress",1,0)</f>
        <v>0</v>
      </c>
      <c r="AC89" s="1">
        <f>IF('Region - Nashik Data'!P88="N/A",1,0)</f>
        <v>0</v>
      </c>
      <c r="AD89" s="13">
        <f>IF('Region - Nashik Data'!Q88=1,1,0)</f>
        <v>0</v>
      </c>
      <c r="AE89" s="13">
        <f>IF('Region - Nashik Data'!R88=1,1,0)</f>
        <v>0</v>
      </c>
      <c r="AF89" s="13">
        <f>IF('Region - Nashik Data'!S88=1,1,0)</f>
        <v>0</v>
      </c>
      <c r="AG89" s="13">
        <f>IF('Region - Nashik Data'!T88=1,1,0)</f>
        <v>1</v>
      </c>
      <c r="AH89" s="13">
        <f>IF('Region - Nashik Data'!U88=1,1,0)</f>
        <v>0</v>
      </c>
      <c r="AI89" s="13">
        <f>IF('Region - Nashik Data'!V88=1,1,0)</f>
        <v>0</v>
      </c>
    </row>
    <row r="90" spans="2:35" ht="16" x14ac:dyDescent="0.4">
      <c r="B90" s="1">
        <f>'Region - Nashik Data'!A89</f>
        <v>88</v>
      </c>
      <c r="C90" s="1" t="str">
        <f>'Region - Nashik Data'!B89</f>
        <v>Ahmednagar</v>
      </c>
      <c r="D90" s="1" t="str">
        <f>'Region - Nashik Data'!C89</f>
        <v>Sangamner</v>
      </c>
      <c r="E90" s="1" t="str">
        <f>'Region - Nashik Data'!D89</f>
        <v>Kopargaon</v>
      </c>
      <c r="F90" s="1" t="str">
        <f>'Region - Nashik Data'!E89</f>
        <v>Rahata</v>
      </c>
      <c r="G90" s="1" t="str">
        <f>'Region - Nashik Data'!F89</f>
        <v>417239</v>
      </c>
      <c r="H90" s="1" t="str">
        <f>'Region - Nashik Data'!G89</f>
        <v>Retro Rui &amp; Shingave R.R.W.S.S Tal Rahata</v>
      </c>
      <c r="I90" s="1" t="str">
        <f>'Region - Nashik Data'!H89</f>
        <v>Rui</v>
      </c>
      <c r="J90" s="1" t="str">
        <f>'Region - Nashik Data'!I89</f>
        <v>Existing 2 LL ESR</v>
      </c>
      <c r="K90" s="1">
        <f>IF(J90='Region - Nashik Data'!I89,1,0)</f>
        <v>1</v>
      </c>
      <c r="L90" s="1">
        <f>IF(OR('Region - Nashik Data'!J89="Connected",'Region - Nashik Data'!J89="Not"),1,0)</f>
        <v>1</v>
      </c>
      <c r="M90" s="1">
        <f>IF(OR('Region - Nashik Data'!K89="Connected",'Region - Nashik Data'!K89="Not"),1,0)</f>
        <v>1</v>
      </c>
      <c r="N90" s="1">
        <f>IF(OR('Region - Nashik Data'!L89="Connected",'Region - Nashik Data'!L89="Not"),1,0)</f>
        <v>1</v>
      </c>
      <c r="O90" s="1">
        <f>IF('Region - Nashik Data'!J89="Connected", 1, 0)</f>
        <v>1</v>
      </c>
      <c r="P90" s="1">
        <f>IF('Region - Nashik Data'!J89="Not",1,0)</f>
        <v>0</v>
      </c>
      <c r="Q90" s="1">
        <f>IF('Region - Nashik Data'!K89 = "Connected",1,0)</f>
        <v>1</v>
      </c>
      <c r="R90" s="1">
        <f>IF('Region - Nashik Data'!K89 = "Not",1,0)</f>
        <v>0</v>
      </c>
      <c r="S90" s="1">
        <f>IF('Region - Nashik Data'!L89="Connected",1,0)</f>
        <v>1</v>
      </c>
      <c r="T90" s="1">
        <f>IF('Region - Nashik Data'!L89="Not",1,0)</f>
        <v>0</v>
      </c>
      <c r="U90" s="1">
        <f>IF('Region - Nashik Data'!M89="Online",1,0)</f>
        <v>1</v>
      </c>
      <c r="V90" s="1">
        <f>IF('Region - Nashik Data'!M89="Offline",1,0)</f>
        <v>0</v>
      </c>
      <c r="W90" s="1">
        <f>IF('Region - Nashik Data'!N89="Online",1,0)</f>
        <v>0</v>
      </c>
      <c r="X90" s="1">
        <f>IF('Region - Nashik Data'!N89="Offline",1,0)</f>
        <v>1</v>
      </c>
      <c r="Y90" s="1">
        <f>IF('Region - Nashik Data'!O89="Online",1,0)</f>
        <v>1</v>
      </c>
      <c r="Z90" s="1">
        <f>IF('Region - Nashik Data'!O89="Offline",1,0)</f>
        <v>0</v>
      </c>
      <c r="AA90" s="1">
        <f>IF('Region - Nashik Data'!P89="Fully Completed",1,0)</f>
        <v>1</v>
      </c>
      <c r="AB90" s="1">
        <f>IF('Region - Nashik Data'!P89="In Progress",1,0)</f>
        <v>0</v>
      </c>
      <c r="AC90" s="1">
        <f>IF('Region - Nashik Data'!P89="N/A",1,0)</f>
        <v>0</v>
      </c>
      <c r="AD90" s="13">
        <f>IF('Region - Nashik Data'!Q89=1,1,0)</f>
        <v>0</v>
      </c>
      <c r="AE90" s="13">
        <f>IF('Region - Nashik Data'!R89=1,1,0)</f>
        <v>1</v>
      </c>
      <c r="AF90" s="13">
        <f>IF('Region - Nashik Data'!S89=1,1,0)</f>
        <v>0</v>
      </c>
      <c r="AG90" s="13">
        <f>IF('Region - Nashik Data'!T89=1,1,0)</f>
        <v>1</v>
      </c>
      <c r="AH90" s="13">
        <f>IF('Region - Nashik Data'!U89=1,1,0)</f>
        <v>0</v>
      </c>
      <c r="AI90" s="13">
        <f>IF('Region - Nashik Data'!V89=1,1,0)</f>
        <v>0</v>
      </c>
    </row>
    <row r="91" spans="2:35" ht="16" x14ac:dyDescent="0.4">
      <c r="B91" s="1">
        <f>'Region - Nashik Data'!A90</f>
        <v>89</v>
      </c>
      <c r="C91" s="1" t="str">
        <f>'Region - Nashik Data'!B90</f>
        <v>Nashik</v>
      </c>
      <c r="D91" s="1" t="str">
        <f>'Region - Nashik Data'!C90</f>
        <v>W M Nashik</v>
      </c>
      <c r="E91" s="1" t="str">
        <f>'Region - Nashik Data'!D90</f>
        <v>W.M.Nashik</v>
      </c>
      <c r="F91" s="1" t="str">
        <f>'Region - Nashik Data'!E90</f>
        <v>Dindori</v>
      </c>
      <c r="G91" s="1" t="str">
        <f>'Region - Nashik Data'!F90</f>
        <v>20039258</v>
      </c>
      <c r="H91" s="1" t="str">
        <f>'Region - Nashik Data'!G90</f>
        <v>Ozar-Sakore &amp; 2 Villages</v>
      </c>
      <c r="I91" s="1" t="str">
        <f>'Region - Nashik Data'!H90</f>
        <v>Mohadi</v>
      </c>
      <c r="J91" s="1" t="str">
        <f>'Region - Nashik Data'!I90</f>
        <v>Existing 5 LL ESR</v>
      </c>
      <c r="K91" s="1">
        <f>IF(J91='Region - Nashik Data'!I90,1,0)</f>
        <v>1</v>
      </c>
      <c r="L91" s="1">
        <f>IF(OR('Region - Nashik Data'!J90="Connected",'Region - Nashik Data'!J90="Not"),1,0)</f>
        <v>1</v>
      </c>
      <c r="M91" s="1">
        <f>IF(OR('Region - Nashik Data'!K90="Connected",'Region - Nashik Data'!K90="Not"),1,0)</f>
        <v>1</v>
      </c>
      <c r="N91" s="1">
        <f>IF(OR('Region - Nashik Data'!L90="Connected",'Region - Nashik Data'!L90="Not"),1,0)</f>
        <v>1</v>
      </c>
      <c r="O91" s="1">
        <f>IF('Region - Nashik Data'!J90="Connected", 1, 0)</f>
        <v>1</v>
      </c>
      <c r="P91" s="1">
        <f>IF('Region - Nashik Data'!J90="Not",1,0)</f>
        <v>0</v>
      </c>
      <c r="Q91" s="1">
        <f>IF('Region - Nashik Data'!K90 = "Connected",1,0)</f>
        <v>1</v>
      </c>
      <c r="R91" s="1">
        <f>IF('Region - Nashik Data'!K90 = "Not",1,0)</f>
        <v>0</v>
      </c>
      <c r="S91" s="1">
        <f>IF('Region - Nashik Data'!L90="Connected",1,0)</f>
        <v>1</v>
      </c>
      <c r="T91" s="1">
        <f>IF('Region - Nashik Data'!L90="Not",1,0)</f>
        <v>0</v>
      </c>
      <c r="U91" s="1">
        <f>IF('Region - Nashik Data'!M90="Online",1,0)</f>
        <v>1</v>
      </c>
      <c r="V91" s="1">
        <f>IF('Region - Nashik Data'!M90="Offline",1,0)</f>
        <v>0</v>
      </c>
      <c r="W91" s="1">
        <f>IF('Region - Nashik Data'!N90="Online",1,0)</f>
        <v>0</v>
      </c>
      <c r="X91" s="1">
        <f>IF('Region - Nashik Data'!N90="Offline",1,0)</f>
        <v>1</v>
      </c>
      <c r="Y91" s="1">
        <f>IF('Region - Nashik Data'!O90="Online",1,0)</f>
        <v>1</v>
      </c>
      <c r="Z91" s="1">
        <f>IF('Region - Nashik Data'!O90="Offline",1,0)</f>
        <v>0</v>
      </c>
      <c r="AA91" s="1">
        <f>IF('Region - Nashik Data'!P90="Fully Completed",1,0)</f>
        <v>1</v>
      </c>
      <c r="AB91" s="1">
        <f>IF('Region - Nashik Data'!P90="In Progress",1,0)</f>
        <v>0</v>
      </c>
      <c r="AC91" s="1">
        <f>IF('Region - Nashik Data'!P90="N/A",1,0)</f>
        <v>0</v>
      </c>
      <c r="AD91" s="13">
        <f>IF('Region - Nashik Data'!Q90=1,1,0)</f>
        <v>0</v>
      </c>
      <c r="AE91" s="13">
        <f>IF('Region - Nashik Data'!R90=1,1,0)</f>
        <v>0</v>
      </c>
      <c r="AF91" s="13">
        <f>IF('Region - Nashik Data'!S90=1,1,0)</f>
        <v>0</v>
      </c>
      <c r="AG91" s="13">
        <f>IF('Region - Nashik Data'!T90=1,1,0)</f>
        <v>1</v>
      </c>
      <c r="AH91" s="13">
        <f>IF('Region - Nashik Data'!U90=1,1,0)</f>
        <v>0</v>
      </c>
      <c r="AI91" s="13">
        <f>IF('Region - Nashik Data'!V90=1,1,0)</f>
        <v>0</v>
      </c>
    </row>
    <row r="92" spans="2:35" ht="16" x14ac:dyDescent="0.4">
      <c r="B92" s="1">
        <f>'Region - Nashik Data'!A91</f>
        <v>90</v>
      </c>
      <c r="C92" s="1" t="str">
        <f>'Region - Nashik Data'!B91</f>
        <v>Nashik</v>
      </c>
      <c r="D92" s="1" t="str">
        <f>'Region - Nashik Data'!C91</f>
        <v>W M Nashik</v>
      </c>
      <c r="E92" s="1" t="str">
        <f>'Region - Nashik Data'!D91</f>
        <v>Malegaon</v>
      </c>
      <c r="F92" s="1" t="str">
        <f>'Region - Nashik Data'!E91</f>
        <v>Chandwad</v>
      </c>
      <c r="G92" s="1" t="str">
        <f>'Region - Nashik Data'!F91</f>
        <v>20086730</v>
      </c>
      <c r="H92" s="1" t="str">
        <f>'Region - Nashik Data'!G91</f>
        <v>Retro.Chandwad and WSS 44 villages. Ta. Chandwad</v>
      </c>
      <c r="I92" s="1" t="str">
        <f>'Region - Nashik Data'!H91</f>
        <v>Kheldari</v>
      </c>
      <c r="J92" s="1" t="str">
        <f>'Region - Nashik Data'!I91</f>
        <v>Existing 0.75 LL ESR</v>
      </c>
      <c r="K92" s="1">
        <f>IF(J92='Region - Nashik Data'!I91,1,0)</f>
        <v>1</v>
      </c>
      <c r="L92" s="1">
        <f>IF(OR('Region - Nashik Data'!J91="Connected",'Region - Nashik Data'!J91="Not"),1,0)</f>
        <v>1</v>
      </c>
      <c r="M92" s="1">
        <f>IF(OR('Region - Nashik Data'!K91="Connected",'Region - Nashik Data'!K91="Not"),1,0)</f>
        <v>1</v>
      </c>
      <c r="N92" s="1">
        <f>IF(OR('Region - Nashik Data'!L91="Connected",'Region - Nashik Data'!L91="Not"),1,0)</f>
        <v>1</v>
      </c>
      <c r="O92" s="1">
        <f>IF('Region - Nashik Data'!J91="Connected", 1, 0)</f>
        <v>1</v>
      </c>
      <c r="P92" s="1">
        <f>IF('Region - Nashik Data'!J91="Not",1,0)</f>
        <v>0</v>
      </c>
      <c r="Q92" s="1">
        <f>IF('Region - Nashik Data'!K91 = "Connected",1,0)</f>
        <v>1</v>
      </c>
      <c r="R92" s="1">
        <f>IF('Region - Nashik Data'!K91 = "Not",1,0)</f>
        <v>0</v>
      </c>
      <c r="S92" s="1">
        <f>IF('Region - Nashik Data'!L91="Connected",1,0)</f>
        <v>1</v>
      </c>
      <c r="T92" s="1">
        <f>IF('Region - Nashik Data'!L91="Not",1,0)</f>
        <v>0</v>
      </c>
      <c r="U92" s="1">
        <f>IF('Region - Nashik Data'!M91="Online",1,0)</f>
        <v>1</v>
      </c>
      <c r="V92" s="1">
        <f>IF('Region - Nashik Data'!M91="Offline",1,0)</f>
        <v>0</v>
      </c>
      <c r="W92" s="1">
        <f>IF('Region - Nashik Data'!N91="Online",1,0)</f>
        <v>0</v>
      </c>
      <c r="X92" s="1">
        <f>IF('Region - Nashik Data'!N91="Offline",1,0)</f>
        <v>1</v>
      </c>
      <c r="Y92" s="1">
        <f>IF('Region - Nashik Data'!O91="Online",1,0)</f>
        <v>0</v>
      </c>
      <c r="Z92" s="1">
        <f>IF('Region - Nashik Data'!O91="Offline",1,0)</f>
        <v>1</v>
      </c>
      <c r="AA92" s="1">
        <f>IF('Region - Nashik Data'!P91="Fully Completed",1,0)</f>
        <v>1</v>
      </c>
      <c r="AB92" s="1">
        <f>IF('Region - Nashik Data'!P91="In Progress",1,0)</f>
        <v>0</v>
      </c>
      <c r="AC92" s="1">
        <f>IF('Region - Nashik Data'!P91="N/A",1,0)</f>
        <v>0</v>
      </c>
      <c r="AD92" s="13">
        <f>IF('Region - Nashik Data'!Q91=1,1,0)</f>
        <v>0</v>
      </c>
      <c r="AE92" s="13">
        <f>IF('Region - Nashik Data'!R91=1,1,0)</f>
        <v>0</v>
      </c>
      <c r="AF92" s="13">
        <f>IF('Region - Nashik Data'!S91=1,1,0)</f>
        <v>0</v>
      </c>
      <c r="AG92" s="13">
        <f>IF('Region - Nashik Data'!T91=1,1,0)</f>
        <v>1</v>
      </c>
      <c r="AH92" s="13">
        <f>IF('Region - Nashik Data'!U91=1,1,0)</f>
        <v>0</v>
      </c>
      <c r="AI92" s="13">
        <f>IF('Region - Nashik Data'!V91=1,1,0)</f>
        <v>1</v>
      </c>
    </row>
    <row r="93" spans="2:35" ht="16" x14ac:dyDescent="0.4">
      <c r="B93" s="1">
        <f>'Region - Nashik Data'!A92</f>
        <v>91</v>
      </c>
      <c r="C93" s="1" t="str">
        <f>'Region - Nashik Data'!B92</f>
        <v>Nashik</v>
      </c>
      <c r="D93" s="1" t="str">
        <f>'Region - Nashik Data'!C92</f>
        <v>Nashik</v>
      </c>
      <c r="E93" s="1" t="str">
        <f>'Region - Nashik Data'!D92</f>
        <v>Manmad</v>
      </c>
      <c r="F93" s="1" t="str">
        <f>'Region - Nashik Data'!E92</f>
        <v>Nifad</v>
      </c>
      <c r="G93" s="1" t="str">
        <f>'Region - Nashik Data'!F92</f>
        <v>456654</v>
      </c>
      <c r="H93" s="1" t="str">
        <f>'Region - Nashik Data'!G92</f>
        <v>Retro. Lasalgaon Vinchur 16 Villages, Tal. Nifad</v>
      </c>
      <c r="I93" s="1" t="str">
        <f>'Region - Nashik Data'!H92</f>
        <v>Kotamgaon</v>
      </c>
      <c r="J93" s="1" t="str">
        <f>'Region - Nashik Data'!I92</f>
        <v>Existing 1.00 LL ESR</v>
      </c>
      <c r="K93" s="1">
        <f>IF(J93='Region - Nashik Data'!I92,1,0)</f>
        <v>1</v>
      </c>
      <c r="L93" s="1">
        <f>IF(OR('Region - Nashik Data'!J92="Connected",'Region - Nashik Data'!J92="Not"),1,0)</f>
        <v>1</v>
      </c>
      <c r="M93" s="1">
        <f>IF(OR('Region - Nashik Data'!K92="Connected",'Region - Nashik Data'!K92="Not"),1,0)</f>
        <v>1</v>
      </c>
      <c r="N93" s="1">
        <f>IF(OR('Region - Nashik Data'!L92="Connected",'Region - Nashik Data'!L92="Not"),1,0)</f>
        <v>1</v>
      </c>
      <c r="O93" s="1">
        <f>IF('Region - Nashik Data'!J92="Connected", 1, 0)</f>
        <v>1</v>
      </c>
      <c r="P93" s="1">
        <f>IF('Region - Nashik Data'!J92="Not",1,0)</f>
        <v>0</v>
      </c>
      <c r="Q93" s="1">
        <f>IF('Region - Nashik Data'!K92 = "Connected",1,0)</f>
        <v>1</v>
      </c>
      <c r="R93" s="1">
        <f>IF('Region - Nashik Data'!K92 = "Not",1,0)</f>
        <v>0</v>
      </c>
      <c r="S93" s="1">
        <f>IF('Region - Nashik Data'!L92="Connected",1,0)</f>
        <v>1</v>
      </c>
      <c r="T93" s="1">
        <f>IF('Region - Nashik Data'!L92="Not",1,0)</f>
        <v>0</v>
      </c>
      <c r="U93" s="1">
        <f>IF('Region - Nashik Data'!M92="Online",1,0)</f>
        <v>1</v>
      </c>
      <c r="V93" s="1">
        <f>IF('Region - Nashik Data'!M92="Offline",1,0)</f>
        <v>0</v>
      </c>
      <c r="W93" s="1">
        <f>IF('Region - Nashik Data'!N92="Online",1,0)</f>
        <v>0</v>
      </c>
      <c r="X93" s="1">
        <f>IF('Region - Nashik Data'!N92="Offline",1,0)</f>
        <v>1</v>
      </c>
      <c r="Y93" s="1">
        <f>IF('Region - Nashik Data'!O92="Online",1,0)</f>
        <v>1</v>
      </c>
      <c r="Z93" s="1">
        <f>IF('Region - Nashik Data'!O92="Offline",1,0)</f>
        <v>0</v>
      </c>
      <c r="AA93" s="1">
        <f>IF('Region - Nashik Data'!P92="Fully Completed",1,0)</f>
        <v>1</v>
      </c>
      <c r="AB93" s="1">
        <f>IF('Region - Nashik Data'!P92="In Progress",1,0)</f>
        <v>0</v>
      </c>
      <c r="AC93" s="1">
        <f>IF('Region - Nashik Data'!P92="N/A",1,0)</f>
        <v>0</v>
      </c>
      <c r="AD93" s="13">
        <f>IF('Region - Nashik Data'!Q92=1,1,0)</f>
        <v>0</v>
      </c>
      <c r="AE93" s="13">
        <f>IF('Region - Nashik Data'!R92=1,1,0)</f>
        <v>0</v>
      </c>
      <c r="AF93" s="13">
        <f>IF('Region - Nashik Data'!S92=1,1,0)</f>
        <v>1</v>
      </c>
      <c r="AG93" s="13">
        <f>IF('Region - Nashik Data'!T92=1,1,0)</f>
        <v>0</v>
      </c>
      <c r="AH93" s="13">
        <f>IF('Region - Nashik Data'!U92=1,1,0)</f>
        <v>0</v>
      </c>
      <c r="AI93" s="13">
        <f>IF('Region - Nashik Data'!V92=1,1,0)</f>
        <v>0</v>
      </c>
    </row>
    <row r="94" spans="2:35" ht="16" x14ac:dyDescent="0.4">
      <c r="B94" s="1">
        <f>'Region - Nashik Data'!A93</f>
        <v>92</v>
      </c>
      <c r="C94" s="1" t="str">
        <f>'Region - Nashik Data'!B93</f>
        <v>Ahmednagar</v>
      </c>
      <c r="D94" s="1" t="str">
        <f>'Region - Nashik Data'!C93</f>
        <v>Sangamner</v>
      </c>
      <c r="E94" s="1" t="str">
        <f>'Region - Nashik Data'!D93</f>
        <v>Sangamner</v>
      </c>
      <c r="F94" s="1" t="str">
        <f>'Region - Nashik Data'!E93</f>
        <v>Sangamner</v>
      </c>
      <c r="G94" s="1" t="str">
        <f>'Region - Nashik Data'!F93</f>
        <v>7937337</v>
      </c>
      <c r="H94" s="1" t="str">
        <f>'Region - Nashik Data'!G93</f>
        <v>Retro.Nimon and 4 villages, Tal. Sangamner</v>
      </c>
      <c r="I94" s="1" t="str">
        <f>'Region - Nashik Data'!H93</f>
        <v>Sonewadi</v>
      </c>
      <c r="J94" s="1" t="str">
        <f>'Region - Nashik Data'!I93</f>
        <v>Proposed 0.45 LL ESR</v>
      </c>
      <c r="K94" s="1">
        <f>IF(J94='Region - Nashik Data'!I93,1,0)</f>
        <v>1</v>
      </c>
      <c r="L94" s="1">
        <f>IF(OR('Region - Nashik Data'!J93="Connected",'Region - Nashik Data'!J93="Not"),1,0)</f>
        <v>1</v>
      </c>
      <c r="M94" s="1">
        <f>IF(OR('Region - Nashik Data'!K93="Connected",'Region - Nashik Data'!K93="Not"),1,0)</f>
        <v>1</v>
      </c>
      <c r="N94" s="1">
        <f>IF(OR('Region - Nashik Data'!L93="Connected",'Region - Nashik Data'!L93="Not"),1,0)</f>
        <v>1</v>
      </c>
      <c r="O94" s="1">
        <f>IF('Region - Nashik Data'!J93="Connected", 1, 0)</f>
        <v>1</v>
      </c>
      <c r="P94" s="1">
        <f>IF('Region - Nashik Data'!J93="Not",1,0)</f>
        <v>0</v>
      </c>
      <c r="Q94" s="1">
        <f>IF('Region - Nashik Data'!K93 = "Connected",1,0)</f>
        <v>1</v>
      </c>
      <c r="R94" s="1">
        <f>IF('Region - Nashik Data'!K93 = "Not",1,0)</f>
        <v>0</v>
      </c>
      <c r="S94" s="1">
        <f>IF('Region - Nashik Data'!L93="Connected",1,0)</f>
        <v>1</v>
      </c>
      <c r="T94" s="1">
        <f>IF('Region - Nashik Data'!L93="Not",1,0)</f>
        <v>0</v>
      </c>
      <c r="U94" s="1">
        <f>IF('Region - Nashik Data'!M93="Online",1,0)</f>
        <v>1</v>
      </c>
      <c r="V94" s="1">
        <f>IF('Region - Nashik Data'!M93="Offline",1,0)</f>
        <v>0</v>
      </c>
      <c r="W94" s="1">
        <f>IF('Region - Nashik Data'!N93="Online",1,0)</f>
        <v>1</v>
      </c>
      <c r="X94" s="1">
        <f>IF('Region - Nashik Data'!N93="Offline",1,0)</f>
        <v>0</v>
      </c>
      <c r="Y94" s="1">
        <f>IF('Region - Nashik Data'!O93="Online",1,0)</f>
        <v>1</v>
      </c>
      <c r="Z94" s="1">
        <f>IF('Region - Nashik Data'!O93="Offline",1,0)</f>
        <v>0</v>
      </c>
      <c r="AA94" s="1">
        <f>IF('Region - Nashik Data'!P93="Fully Completed",1,0)</f>
        <v>1</v>
      </c>
      <c r="AB94" s="1">
        <f>IF('Region - Nashik Data'!P93="In Progress",1,0)</f>
        <v>0</v>
      </c>
      <c r="AC94" s="1">
        <f>IF('Region - Nashik Data'!P93="N/A",1,0)</f>
        <v>0</v>
      </c>
      <c r="AD94" s="13">
        <f>IF('Region - Nashik Data'!Q93=1,1,0)</f>
        <v>0</v>
      </c>
      <c r="AE94" s="13">
        <f>IF('Region - Nashik Data'!R93=1,1,0)</f>
        <v>0</v>
      </c>
      <c r="AF94" s="13">
        <f>IF('Region - Nashik Data'!S93=1,1,0)</f>
        <v>0</v>
      </c>
      <c r="AG94" s="13">
        <f>IF('Region - Nashik Data'!T93=1,1,0)</f>
        <v>0</v>
      </c>
      <c r="AH94" s="13">
        <f>IF('Region - Nashik Data'!U93=1,1,0)</f>
        <v>0</v>
      </c>
      <c r="AI94" s="13">
        <f>IF('Region - Nashik Data'!V93=1,1,0)</f>
        <v>0</v>
      </c>
    </row>
    <row r="95" spans="2:35" ht="16" x14ac:dyDescent="0.4">
      <c r="B95" s="1">
        <f>'Region - Nashik Data'!A94</f>
        <v>93</v>
      </c>
      <c r="C95" s="1" t="str">
        <f>'Region - Nashik Data'!B94</f>
        <v>Nashik</v>
      </c>
      <c r="D95" s="1" t="str">
        <f>'Region - Nashik Data'!C94</f>
        <v>W M Nashik</v>
      </c>
      <c r="E95" s="1" t="str">
        <f>'Region - Nashik Data'!D94</f>
        <v>Malegaon</v>
      </c>
      <c r="F95" s="1" t="str">
        <f>'Region - Nashik Data'!E94</f>
        <v>Chandwad</v>
      </c>
      <c r="G95" s="1" t="str">
        <f>'Region - Nashik Data'!F94</f>
        <v>20086730</v>
      </c>
      <c r="H95" s="1" t="str">
        <f>'Region - Nashik Data'!G94</f>
        <v>Retro.Chandwad and WSS 44 villages. Ta. Chandwad</v>
      </c>
      <c r="I95" s="1" t="str">
        <f>'Region - Nashik Data'!H94</f>
        <v>Ahirkhede</v>
      </c>
      <c r="J95" s="1" t="str">
        <f>'Region - Nashik Data'!I94</f>
        <v>Existing 0.50 LL ESR</v>
      </c>
      <c r="K95" s="1">
        <f>IF(J95='Region - Nashik Data'!I94,1,0)</f>
        <v>1</v>
      </c>
      <c r="L95" s="1">
        <f>IF(OR('Region - Nashik Data'!J94="Connected",'Region - Nashik Data'!J94="Not"),1,0)</f>
        <v>1</v>
      </c>
      <c r="M95" s="1">
        <f>IF(OR('Region - Nashik Data'!K94="Connected",'Region - Nashik Data'!K94="Not"),1,0)</f>
        <v>1</v>
      </c>
      <c r="N95" s="1">
        <f>IF(OR('Region - Nashik Data'!L94="Connected",'Region - Nashik Data'!L94="Not"),1,0)</f>
        <v>1</v>
      </c>
      <c r="O95" s="1">
        <f>IF('Region - Nashik Data'!J94="Connected", 1, 0)</f>
        <v>1</v>
      </c>
      <c r="P95" s="1">
        <f>IF('Region - Nashik Data'!J94="Not",1,0)</f>
        <v>0</v>
      </c>
      <c r="Q95" s="1">
        <f>IF('Region - Nashik Data'!K94 = "Connected",1,0)</f>
        <v>1</v>
      </c>
      <c r="R95" s="1">
        <f>IF('Region - Nashik Data'!K94 = "Not",1,0)</f>
        <v>0</v>
      </c>
      <c r="S95" s="1">
        <f>IF('Region - Nashik Data'!L94="Connected",1,0)</f>
        <v>1</v>
      </c>
      <c r="T95" s="1">
        <f>IF('Region - Nashik Data'!L94="Not",1,0)</f>
        <v>0</v>
      </c>
      <c r="U95" s="1">
        <f>IF('Region - Nashik Data'!M94="Online",1,0)</f>
        <v>1</v>
      </c>
      <c r="V95" s="1">
        <f>IF('Region - Nashik Data'!M94="Offline",1,0)</f>
        <v>0</v>
      </c>
      <c r="W95" s="1">
        <f>IF('Region - Nashik Data'!N94="Online",1,0)</f>
        <v>1</v>
      </c>
      <c r="X95" s="1">
        <f>IF('Region - Nashik Data'!N94="Offline",1,0)</f>
        <v>0</v>
      </c>
      <c r="Y95" s="1">
        <f>IF('Region - Nashik Data'!O94="Online",1,0)</f>
        <v>1</v>
      </c>
      <c r="Z95" s="1">
        <f>IF('Region - Nashik Data'!O94="Offline",1,0)</f>
        <v>0</v>
      </c>
      <c r="AA95" s="1">
        <f>IF('Region - Nashik Data'!P94="Fully Completed",1,0)</f>
        <v>1</v>
      </c>
      <c r="AB95" s="1">
        <f>IF('Region - Nashik Data'!P94="In Progress",1,0)</f>
        <v>0</v>
      </c>
      <c r="AC95" s="1">
        <f>IF('Region - Nashik Data'!P94="N/A",1,0)</f>
        <v>0</v>
      </c>
      <c r="AD95" s="13">
        <f>IF('Region - Nashik Data'!Q94=1,1,0)</f>
        <v>0</v>
      </c>
      <c r="AE95" s="13">
        <f>IF('Region - Nashik Data'!R94=1,1,0)</f>
        <v>0</v>
      </c>
      <c r="AF95" s="13">
        <f>IF('Region - Nashik Data'!S94=1,1,0)</f>
        <v>0</v>
      </c>
      <c r="AG95" s="13">
        <f>IF('Region - Nashik Data'!T94=1,1,0)</f>
        <v>0</v>
      </c>
      <c r="AH95" s="13">
        <f>IF('Region - Nashik Data'!U94=1,1,0)</f>
        <v>0</v>
      </c>
      <c r="AI95" s="13">
        <f>IF('Region - Nashik Data'!V94=1,1,0)</f>
        <v>0</v>
      </c>
    </row>
    <row r="96" spans="2:35" ht="16" x14ac:dyDescent="0.4">
      <c r="B96" s="1">
        <f>'Region - Nashik Data'!A95</f>
        <v>94</v>
      </c>
      <c r="C96" s="1" t="str">
        <f>'Region - Nashik Data'!B95</f>
        <v>Nashik</v>
      </c>
      <c r="D96" s="1" t="str">
        <f>'Region - Nashik Data'!C95</f>
        <v>W M Nashik</v>
      </c>
      <c r="E96" s="1" t="str">
        <f>'Region - Nashik Data'!D95</f>
        <v>Malegaon</v>
      </c>
      <c r="F96" s="1" t="str">
        <f>'Region - Nashik Data'!E95</f>
        <v>Chandwad</v>
      </c>
      <c r="G96" s="1" t="str">
        <f>'Region - Nashik Data'!F95</f>
        <v>20086730</v>
      </c>
      <c r="H96" s="1" t="str">
        <f>'Region - Nashik Data'!G95</f>
        <v>Retro.Chandwad and WSS 44 villages. Ta. Chandwad</v>
      </c>
      <c r="I96" s="1" t="str">
        <f>'Region - Nashik Data'!H95</f>
        <v>Panhale</v>
      </c>
      <c r="J96" s="1" t="str">
        <f>'Region - Nashik Data'!I95</f>
        <v>Existing 0.75 LL ESR</v>
      </c>
      <c r="K96" s="1">
        <f>IF(J96='Region - Nashik Data'!I95,1,0)</f>
        <v>1</v>
      </c>
      <c r="L96" s="1">
        <f>IF(OR('Region - Nashik Data'!J95="Connected",'Region - Nashik Data'!J95="Not"),1,0)</f>
        <v>1</v>
      </c>
      <c r="M96" s="1">
        <f>IF(OR('Region - Nashik Data'!K95="Connected",'Region - Nashik Data'!K95="Not"),1,0)</f>
        <v>1</v>
      </c>
      <c r="N96" s="1">
        <f>IF(OR('Region - Nashik Data'!L95="Connected",'Region - Nashik Data'!L95="Not"),1,0)</f>
        <v>1</v>
      </c>
      <c r="O96" s="1">
        <f>IF('Region - Nashik Data'!J95="Connected", 1, 0)</f>
        <v>1</v>
      </c>
      <c r="P96" s="1">
        <f>IF('Region - Nashik Data'!J95="Not",1,0)</f>
        <v>0</v>
      </c>
      <c r="Q96" s="1">
        <f>IF('Region - Nashik Data'!K95 = "Connected",1,0)</f>
        <v>1</v>
      </c>
      <c r="R96" s="1">
        <f>IF('Region - Nashik Data'!K95 = "Not",1,0)</f>
        <v>0</v>
      </c>
      <c r="S96" s="1">
        <f>IF('Region - Nashik Data'!L95="Connected",1,0)</f>
        <v>1</v>
      </c>
      <c r="T96" s="1">
        <f>IF('Region - Nashik Data'!L95="Not",1,0)</f>
        <v>0</v>
      </c>
      <c r="U96" s="1">
        <f>IF('Region - Nashik Data'!M95="Online",1,0)</f>
        <v>1</v>
      </c>
      <c r="V96" s="1">
        <f>IF('Region - Nashik Data'!M95="Offline",1,0)</f>
        <v>0</v>
      </c>
      <c r="W96" s="1">
        <f>IF('Region - Nashik Data'!N95="Online",1,0)</f>
        <v>0</v>
      </c>
      <c r="X96" s="1">
        <f>IF('Region - Nashik Data'!N95="Offline",1,0)</f>
        <v>1</v>
      </c>
      <c r="Y96" s="1">
        <f>IF('Region - Nashik Data'!O95="Online",1,0)</f>
        <v>1</v>
      </c>
      <c r="Z96" s="1">
        <f>IF('Region - Nashik Data'!O95="Offline",1,0)</f>
        <v>0</v>
      </c>
      <c r="AA96" s="1">
        <f>IF('Region - Nashik Data'!P95="Fully Completed",1,0)</f>
        <v>1</v>
      </c>
      <c r="AB96" s="1">
        <f>IF('Region - Nashik Data'!P95="In Progress",1,0)</f>
        <v>0</v>
      </c>
      <c r="AC96" s="1">
        <f>IF('Region - Nashik Data'!P95="N/A",1,0)</f>
        <v>0</v>
      </c>
      <c r="AD96" s="13">
        <f>IF('Region - Nashik Data'!Q95=1,1,0)</f>
        <v>0</v>
      </c>
      <c r="AE96" s="13">
        <f>IF('Region - Nashik Data'!R95=1,1,0)</f>
        <v>0</v>
      </c>
      <c r="AF96" s="13">
        <f>IF('Region - Nashik Data'!S95=1,1,0)</f>
        <v>1</v>
      </c>
      <c r="AG96" s="13">
        <f>IF('Region - Nashik Data'!T95=1,1,0)</f>
        <v>0</v>
      </c>
      <c r="AH96" s="13">
        <f>IF('Region - Nashik Data'!U95=1,1,0)</f>
        <v>0</v>
      </c>
      <c r="AI96" s="13">
        <f>IF('Region - Nashik Data'!V95=1,1,0)</f>
        <v>0</v>
      </c>
    </row>
    <row r="97" spans="2:35" ht="16" x14ac:dyDescent="0.4">
      <c r="B97" s="1">
        <f>'Region - Nashik Data'!A96</f>
        <v>95</v>
      </c>
      <c r="C97" s="1" t="str">
        <f>'Region - Nashik Data'!B96</f>
        <v>Jalgaon</v>
      </c>
      <c r="D97" s="1" t="str">
        <f>'Region - Nashik Data'!C96</f>
        <v>Jalgaon</v>
      </c>
      <c r="E97" s="1" t="str">
        <f>'Region - Nashik Data'!D96</f>
        <v>Erandol</v>
      </c>
      <c r="F97" s="1" t="str">
        <f>'Region - Nashik Data'!E96</f>
        <v>Chalisgaon</v>
      </c>
      <c r="G97" s="1" t="str">
        <f>'Region - Nashik Data'!F96</f>
        <v>20053796</v>
      </c>
      <c r="H97" s="1" t="str">
        <f>'Region - Nashik Data'!G96</f>
        <v>Dondigar-Rohini &amp; 15 Villages WSS</v>
      </c>
      <c r="I97" s="1" t="str">
        <f>'Region - Nashik Data'!H96</f>
        <v>Bilakhede</v>
      </c>
      <c r="J97" s="1" t="str">
        <f>'Region - Nashik Data'!I96</f>
        <v>Existing 0.60 LL ESR-2</v>
      </c>
      <c r="K97" s="1">
        <f>IF(J97='Region - Nashik Data'!I96,1,0)</f>
        <v>1</v>
      </c>
      <c r="L97" s="1">
        <f>IF(OR('Region - Nashik Data'!J96="Connected",'Region - Nashik Data'!J96="Not"),1,0)</f>
        <v>1</v>
      </c>
      <c r="M97" s="1">
        <f>IF(OR('Region - Nashik Data'!K96="Connected",'Region - Nashik Data'!K96="Not"),1,0)</f>
        <v>1</v>
      </c>
      <c r="N97" s="1">
        <f>IF(OR('Region - Nashik Data'!L96="Connected",'Region - Nashik Data'!L96="Not"),1,0)</f>
        <v>1</v>
      </c>
      <c r="O97" s="1">
        <f>IF('Region - Nashik Data'!J96="Connected", 1, 0)</f>
        <v>1</v>
      </c>
      <c r="P97" s="1">
        <f>IF('Region - Nashik Data'!J96="Not",1,0)</f>
        <v>0</v>
      </c>
      <c r="Q97" s="1">
        <f>IF('Region - Nashik Data'!K96 = "Connected",1,0)</f>
        <v>1</v>
      </c>
      <c r="R97" s="1">
        <f>IF('Region - Nashik Data'!K96 = "Not",1,0)</f>
        <v>0</v>
      </c>
      <c r="S97" s="1">
        <f>IF('Region - Nashik Data'!L96="Connected",1,0)</f>
        <v>1</v>
      </c>
      <c r="T97" s="1">
        <f>IF('Region - Nashik Data'!L96="Not",1,0)</f>
        <v>0</v>
      </c>
      <c r="U97" s="1">
        <f>IF('Region - Nashik Data'!M96="Online",1,0)</f>
        <v>0</v>
      </c>
      <c r="V97" s="1">
        <f>IF('Region - Nashik Data'!M96="Offline",1,0)</f>
        <v>1</v>
      </c>
      <c r="W97" s="1">
        <f>IF('Region - Nashik Data'!N96="Online",1,0)</f>
        <v>1</v>
      </c>
      <c r="X97" s="1">
        <f>IF('Region - Nashik Data'!N96="Offline",1,0)</f>
        <v>0</v>
      </c>
      <c r="Y97" s="1">
        <f>IF('Region - Nashik Data'!O96="Online",1,0)</f>
        <v>1</v>
      </c>
      <c r="Z97" s="1">
        <f>IF('Region - Nashik Data'!O96="Offline",1,0)</f>
        <v>0</v>
      </c>
      <c r="AA97" s="1">
        <f>IF('Region - Nashik Data'!P96="Fully Completed",1,0)</f>
        <v>1</v>
      </c>
      <c r="AB97" s="1">
        <f>IF('Region - Nashik Data'!P96="In Progress",1,0)</f>
        <v>0</v>
      </c>
      <c r="AC97" s="1">
        <f>IF('Region - Nashik Data'!P96="N/A",1,0)</f>
        <v>0</v>
      </c>
      <c r="AD97" s="13">
        <f>IF('Region - Nashik Data'!Q96=1,1,0)</f>
        <v>0</v>
      </c>
      <c r="AE97" s="13">
        <f>IF('Region - Nashik Data'!R96=1,1,0)</f>
        <v>0</v>
      </c>
      <c r="AF97" s="13">
        <f>IF('Region - Nashik Data'!S96=1,1,0)</f>
        <v>0</v>
      </c>
      <c r="AG97" s="13">
        <f>IF('Region - Nashik Data'!T96=1,1,0)</f>
        <v>0</v>
      </c>
      <c r="AH97" s="13">
        <f>IF('Region - Nashik Data'!U96=1,1,0)</f>
        <v>0</v>
      </c>
      <c r="AI97" s="13">
        <f>IF('Region - Nashik Data'!V96=1,1,0)</f>
        <v>0</v>
      </c>
    </row>
    <row r="98" spans="2:35" ht="16" x14ac:dyDescent="0.4">
      <c r="B98" s="1">
        <f>'Region - Nashik Data'!A97</f>
        <v>96</v>
      </c>
      <c r="C98" s="1" t="str">
        <f>'Region - Nashik Data'!B97</f>
        <v>Nashik</v>
      </c>
      <c r="D98" s="1" t="str">
        <f>'Region - Nashik Data'!C97</f>
        <v>Nashik</v>
      </c>
      <c r="E98" s="1" t="str">
        <f>'Region - Nashik Data'!D97</f>
        <v>Sinnar</v>
      </c>
      <c r="F98" s="1" t="str">
        <f>'Region - Nashik Data'!E97</f>
        <v>Sinnar</v>
      </c>
      <c r="G98" s="1" t="str">
        <f>'Region - Nashik Data'!F97</f>
        <v>20019176</v>
      </c>
      <c r="H98" s="1" t="str">
        <f>'Region - Nashik Data'!G97</f>
        <v>Retro. Bargaonpimpri &amp; 6 VRWSS  Tal Sinnar</v>
      </c>
      <c r="I98" s="1" t="str">
        <f>'Region - Nashik Data'!H97</f>
        <v>K.P Nagar</v>
      </c>
      <c r="J98" s="1" t="str">
        <f>'Region - Nashik Data'!I97</f>
        <v>Proposed 0.35 LL ESR</v>
      </c>
      <c r="K98" s="1">
        <f>IF(J98='Region - Nashik Data'!I97,1,0)</f>
        <v>1</v>
      </c>
      <c r="L98" s="1">
        <f>IF(OR('Region - Nashik Data'!J97="Connected",'Region - Nashik Data'!J97="Not"),1,0)</f>
        <v>1</v>
      </c>
      <c r="M98" s="1">
        <f>IF(OR('Region - Nashik Data'!K97="Connected",'Region - Nashik Data'!K97="Not"),1,0)</f>
        <v>1</v>
      </c>
      <c r="N98" s="1">
        <f>IF(OR('Region - Nashik Data'!L97="Connected",'Region - Nashik Data'!L97="Not"),1,0)</f>
        <v>1</v>
      </c>
      <c r="O98" s="1">
        <f>IF('Region - Nashik Data'!J97="Connected", 1, 0)</f>
        <v>1</v>
      </c>
      <c r="P98" s="1">
        <f>IF('Region - Nashik Data'!J97="Not",1,0)</f>
        <v>0</v>
      </c>
      <c r="Q98" s="1">
        <f>IF('Region - Nashik Data'!K97 = "Connected",1,0)</f>
        <v>0</v>
      </c>
      <c r="R98" s="1">
        <f>IF('Region - Nashik Data'!K97 = "Not",1,0)</f>
        <v>1</v>
      </c>
      <c r="S98" s="1">
        <f>IF('Region - Nashik Data'!L97="Connected",1,0)</f>
        <v>0</v>
      </c>
      <c r="T98" s="1">
        <f>IF('Region - Nashik Data'!L97="Not",1,0)</f>
        <v>1</v>
      </c>
      <c r="U98" s="1">
        <f>IF('Region - Nashik Data'!M97="Online",1,0)</f>
        <v>1</v>
      </c>
      <c r="V98" s="1">
        <f>IF('Region - Nashik Data'!M97="Offline",1,0)</f>
        <v>0</v>
      </c>
      <c r="W98" s="1">
        <f>IF('Region - Nashik Data'!N97="Online",1,0)</f>
        <v>0</v>
      </c>
      <c r="X98" s="1">
        <f>IF('Region - Nashik Data'!N97="Offline",1,0)</f>
        <v>0</v>
      </c>
      <c r="Y98" s="1">
        <f>IF('Region - Nashik Data'!O97="Online",1,0)</f>
        <v>0</v>
      </c>
      <c r="Z98" s="1">
        <f>IF('Region - Nashik Data'!O97="Offline",1,0)</f>
        <v>0</v>
      </c>
      <c r="AA98" s="1">
        <f>IF('Region - Nashik Data'!P97="Fully Completed",1,0)</f>
        <v>0</v>
      </c>
      <c r="AB98" s="1">
        <f>IF('Region - Nashik Data'!P97="In Progress",1,0)</f>
        <v>1</v>
      </c>
      <c r="AC98" s="1">
        <f>IF('Region - Nashik Data'!P97="N/A",1,0)</f>
        <v>0</v>
      </c>
      <c r="AD98" s="13">
        <f>IF('Region - Nashik Data'!Q97=1,1,0)</f>
        <v>0</v>
      </c>
      <c r="AE98" s="13">
        <f>IF('Region - Nashik Data'!R97=1,1,0)</f>
        <v>1</v>
      </c>
      <c r="AF98" s="13">
        <f>IF('Region - Nashik Data'!S97=1,1,0)</f>
        <v>0</v>
      </c>
      <c r="AG98" s="13">
        <f>IF('Region - Nashik Data'!T97=1,1,0)</f>
        <v>0</v>
      </c>
      <c r="AH98" s="13">
        <f>IF('Region - Nashik Data'!U97=1,1,0)</f>
        <v>0</v>
      </c>
      <c r="AI98" s="13">
        <f>IF('Region - Nashik Data'!V97=1,1,0)</f>
        <v>0</v>
      </c>
    </row>
    <row r="99" spans="2:35" ht="16" x14ac:dyDescent="0.4">
      <c r="B99" s="1">
        <f>'Region - Nashik Data'!A98</f>
        <v>97</v>
      </c>
      <c r="C99" s="1" t="str">
        <f>'Region - Nashik Data'!B98</f>
        <v>Nashik</v>
      </c>
      <c r="D99" s="1" t="str">
        <f>'Region - Nashik Data'!C98</f>
        <v>W M Nashik</v>
      </c>
      <c r="E99" s="1" t="str">
        <f>'Region - Nashik Data'!D98</f>
        <v>Malegaon</v>
      </c>
      <c r="F99" s="1" t="str">
        <f>'Region - Nashik Data'!E98</f>
        <v>Malegaon</v>
      </c>
      <c r="G99" s="1" t="str">
        <f>'Region - Nashik Data'!F98</f>
        <v>20018682</v>
      </c>
      <c r="H99" s="1" t="str">
        <f>'Region - Nashik Data'!G98</f>
        <v>Dhahiwal &amp;25 Villages WSS Tal Malegaon</v>
      </c>
      <c r="I99" s="1" t="str">
        <f>'Region - Nashik Data'!H98</f>
        <v>Sherul</v>
      </c>
      <c r="J99" s="1" t="str">
        <f>'Region - Nashik Data'!I98</f>
        <v>Existing 0.50 LL ESR</v>
      </c>
      <c r="K99" s="1">
        <f>IF(J99='Region - Nashik Data'!I98,1,0)</f>
        <v>1</v>
      </c>
      <c r="L99" s="1">
        <f>IF(OR('Region - Nashik Data'!J98="Connected",'Region - Nashik Data'!J98="Not"),1,0)</f>
        <v>1</v>
      </c>
      <c r="M99" s="1">
        <f>IF(OR('Region - Nashik Data'!K98="Connected",'Region - Nashik Data'!K98="Not"),1,0)</f>
        <v>1</v>
      </c>
      <c r="N99" s="1">
        <f>IF(OR('Region - Nashik Data'!L98="Connected",'Region - Nashik Data'!L98="Not"),1,0)</f>
        <v>1</v>
      </c>
      <c r="O99" s="1">
        <f>IF('Region - Nashik Data'!J98="Connected", 1, 0)</f>
        <v>1</v>
      </c>
      <c r="P99" s="1">
        <f>IF('Region - Nashik Data'!J98="Not",1,0)</f>
        <v>0</v>
      </c>
      <c r="Q99" s="1">
        <f>IF('Region - Nashik Data'!K98 = "Connected",1,0)</f>
        <v>1</v>
      </c>
      <c r="R99" s="1">
        <f>IF('Region - Nashik Data'!K98 = "Not",1,0)</f>
        <v>0</v>
      </c>
      <c r="S99" s="1">
        <f>IF('Region - Nashik Data'!L98="Connected",1,0)</f>
        <v>1</v>
      </c>
      <c r="T99" s="1">
        <f>IF('Region - Nashik Data'!L98="Not",1,0)</f>
        <v>0</v>
      </c>
      <c r="U99" s="1">
        <f>IF('Region - Nashik Data'!M98="Online",1,0)</f>
        <v>1</v>
      </c>
      <c r="V99" s="1">
        <f>IF('Region - Nashik Data'!M98="Offline",1,0)</f>
        <v>0</v>
      </c>
      <c r="W99" s="1">
        <f>IF('Region - Nashik Data'!N98="Online",1,0)</f>
        <v>1</v>
      </c>
      <c r="X99" s="1">
        <f>IF('Region - Nashik Data'!N98="Offline",1,0)</f>
        <v>0</v>
      </c>
      <c r="Y99" s="1">
        <f>IF('Region - Nashik Data'!O98="Online",1,0)</f>
        <v>1</v>
      </c>
      <c r="Z99" s="1">
        <f>IF('Region - Nashik Data'!O98="Offline",1,0)</f>
        <v>0</v>
      </c>
      <c r="AA99" s="1">
        <f>IF('Region - Nashik Data'!P98="Fully Completed",1,0)</f>
        <v>1</v>
      </c>
      <c r="AB99" s="1">
        <f>IF('Region - Nashik Data'!P98="In Progress",1,0)</f>
        <v>0</v>
      </c>
      <c r="AC99" s="1">
        <f>IF('Region - Nashik Data'!P98="N/A",1,0)</f>
        <v>0</v>
      </c>
      <c r="AD99" s="13">
        <f>IF('Region - Nashik Data'!Q98=1,1,0)</f>
        <v>0</v>
      </c>
      <c r="AE99" s="13">
        <f>IF('Region - Nashik Data'!R98=1,1,0)</f>
        <v>0</v>
      </c>
      <c r="AF99" s="13">
        <f>IF('Region - Nashik Data'!S98=1,1,0)</f>
        <v>0</v>
      </c>
      <c r="AG99" s="13">
        <f>IF('Region - Nashik Data'!T98=1,1,0)</f>
        <v>0</v>
      </c>
      <c r="AH99" s="13">
        <f>IF('Region - Nashik Data'!U98=1,1,0)</f>
        <v>0</v>
      </c>
      <c r="AI99" s="13">
        <f>IF('Region - Nashik Data'!V98=1,1,0)</f>
        <v>0</v>
      </c>
    </row>
    <row r="100" spans="2:35" ht="16" x14ac:dyDescent="0.4">
      <c r="B100" s="1">
        <f>'Region - Nashik Data'!A99</f>
        <v>98</v>
      </c>
      <c r="C100" s="1" t="str">
        <f>'Region - Nashik Data'!B99</f>
        <v>Jalgaon</v>
      </c>
      <c r="D100" s="1" t="str">
        <f>'Region - Nashik Data'!C99</f>
        <v>Jalgaon</v>
      </c>
      <c r="E100" s="1" t="str">
        <f>'Region - Nashik Data'!D99</f>
        <v>Nandurbar</v>
      </c>
      <c r="F100" s="1" t="str">
        <f>'Region - Nashik Data'!E99</f>
        <v>Nandurbar</v>
      </c>
      <c r="G100" s="1" t="str">
        <f>'Region - Nashik Data'!F99</f>
        <v>20056839</v>
      </c>
      <c r="H100" s="1" t="str">
        <f>'Region - Nashik Data'!G99</f>
        <v>Gujar bhawali , Jambholi &amp; 4 Villages</v>
      </c>
      <c r="I100" s="1" t="str">
        <f>'Region - Nashik Data'!H99</f>
        <v>Gujar Jamboli</v>
      </c>
      <c r="J100" s="1" t="str">
        <f>'Region - Nashik Data'!I99</f>
        <v>Existing 0.30 LL ESR-2</v>
      </c>
      <c r="K100" s="1">
        <f>IF(J100='Region - Nashik Data'!I99,1,0)</f>
        <v>1</v>
      </c>
      <c r="L100" s="1">
        <f>IF(OR('Region - Nashik Data'!J99="Connected",'Region - Nashik Data'!J99="Not"),1,0)</f>
        <v>1</v>
      </c>
      <c r="M100" s="1">
        <f>IF(OR('Region - Nashik Data'!K99="Connected",'Region - Nashik Data'!K99="Not"),1,0)</f>
        <v>1</v>
      </c>
      <c r="N100" s="1">
        <f>IF(OR('Region - Nashik Data'!L99="Connected",'Region - Nashik Data'!L99="Not"),1,0)</f>
        <v>1</v>
      </c>
      <c r="O100" s="1">
        <f>IF('Region - Nashik Data'!J99="Connected", 1, 0)</f>
        <v>1</v>
      </c>
      <c r="P100" s="1">
        <f>IF('Region - Nashik Data'!J99="Not",1,0)</f>
        <v>0</v>
      </c>
      <c r="Q100" s="1">
        <f>IF('Region - Nashik Data'!K99 = "Connected",1,0)</f>
        <v>1</v>
      </c>
      <c r="R100" s="1">
        <f>IF('Region - Nashik Data'!K99 = "Not",1,0)</f>
        <v>0</v>
      </c>
      <c r="S100" s="1">
        <f>IF('Region - Nashik Data'!L99="Connected",1,0)</f>
        <v>1</v>
      </c>
      <c r="T100" s="1">
        <f>IF('Region - Nashik Data'!L99="Not",1,0)</f>
        <v>0</v>
      </c>
      <c r="U100" s="1">
        <f>IF('Region - Nashik Data'!M99="Online",1,0)</f>
        <v>0</v>
      </c>
      <c r="V100" s="1">
        <f>IF('Region - Nashik Data'!M99="Offline",1,0)</f>
        <v>1</v>
      </c>
      <c r="W100" s="1">
        <f>IF('Region - Nashik Data'!N99="Online",1,0)</f>
        <v>0</v>
      </c>
      <c r="X100" s="1">
        <f>IF('Region - Nashik Data'!N99="Offline",1,0)</f>
        <v>1</v>
      </c>
      <c r="Y100" s="1">
        <f>IF('Region - Nashik Data'!O99="Online",1,0)</f>
        <v>1</v>
      </c>
      <c r="Z100" s="1">
        <f>IF('Region - Nashik Data'!O99="Offline",1,0)</f>
        <v>0</v>
      </c>
      <c r="AA100" s="1">
        <f>IF('Region - Nashik Data'!P99="Fully Completed",1,0)</f>
        <v>1</v>
      </c>
      <c r="AB100" s="1">
        <f>IF('Region - Nashik Data'!P99="In Progress",1,0)</f>
        <v>0</v>
      </c>
      <c r="AC100" s="1">
        <f>IF('Region - Nashik Data'!P99="N/A",1,0)</f>
        <v>0</v>
      </c>
      <c r="AD100" s="13">
        <f>IF('Region - Nashik Data'!Q99=1,1,0)</f>
        <v>0</v>
      </c>
      <c r="AE100" s="13">
        <f>IF('Region - Nashik Data'!R99=1,1,0)</f>
        <v>0</v>
      </c>
      <c r="AF100" s="13">
        <f>IF('Region - Nashik Data'!S99=1,1,0)</f>
        <v>0</v>
      </c>
      <c r="AG100" s="13">
        <f>IF('Region - Nashik Data'!T99=1,1,0)</f>
        <v>1</v>
      </c>
      <c r="AH100" s="13">
        <f>IF('Region - Nashik Data'!U99=1,1,0)</f>
        <v>0</v>
      </c>
      <c r="AI100" s="13">
        <f>IF('Region - Nashik Data'!V99=1,1,0)</f>
        <v>0</v>
      </c>
    </row>
    <row r="101" spans="2:35" ht="16" x14ac:dyDescent="0.4">
      <c r="B101" s="1">
        <f>'Region - Nashik Data'!A100</f>
        <v>99</v>
      </c>
      <c r="C101" s="1" t="str">
        <f>'Region - Nashik Data'!B100</f>
        <v>Nashik</v>
      </c>
      <c r="D101" s="1" t="str">
        <f>'Region - Nashik Data'!C100</f>
        <v>Nashik</v>
      </c>
      <c r="E101" s="1" t="str">
        <f>'Region - Nashik Data'!D100</f>
        <v>Manmad</v>
      </c>
      <c r="F101" s="1" t="str">
        <f>'Region - Nashik Data'!E100</f>
        <v>Nifad</v>
      </c>
      <c r="G101" s="1" t="str">
        <f>'Region - Nashik Data'!F100</f>
        <v>456654</v>
      </c>
      <c r="H101" s="1" t="str">
        <f>'Region - Nashik Data'!G100</f>
        <v>Retro. Lasalgaon Vinchur 16 Villages, Tal. Nifad</v>
      </c>
      <c r="I101" s="1" t="str">
        <f>'Region - Nashik Data'!H100</f>
        <v>Dharangaon Veer</v>
      </c>
      <c r="J101" s="1" t="str">
        <f>'Region - Nashik Data'!I100</f>
        <v>Existing 1.50 LL ESR</v>
      </c>
      <c r="K101" s="1">
        <f>IF(J101='Region - Nashik Data'!I100,1,0)</f>
        <v>1</v>
      </c>
      <c r="L101" s="1">
        <f>IF(OR('Region - Nashik Data'!J100="Connected",'Region - Nashik Data'!J100="Not"),1,0)</f>
        <v>1</v>
      </c>
      <c r="M101" s="1">
        <f>IF(OR('Region - Nashik Data'!K100="Connected",'Region - Nashik Data'!K100="Not"),1,0)</f>
        <v>1</v>
      </c>
      <c r="N101" s="1">
        <f>IF(OR('Region - Nashik Data'!L100="Connected",'Region - Nashik Data'!L100="Not"),1,0)</f>
        <v>1</v>
      </c>
      <c r="O101" s="1">
        <f>IF('Region - Nashik Data'!J100="Connected", 1, 0)</f>
        <v>0</v>
      </c>
      <c r="P101" s="1">
        <f>IF('Region - Nashik Data'!J100="Not",1,0)</f>
        <v>1</v>
      </c>
      <c r="Q101" s="1">
        <f>IF('Region - Nashik Data'!K100 = "Connected",1,0)</f>
        <v>1</v>
      </c>
      <c r="R101" s="1">
        <f>IF('Region - Nashik Data'!K100 = "Not",1,0)</f>
        <v>0</v>
      </c>
      <c r="S101" s="1">
        <f>IF('Region - Nashik Data'!L100="Connected",1,0)</f>
        <v>0</v>
      </c>
      <c r="T101" s="1">
        <f>IF('Region - Nashik Data'!L100="Not",1,0)</f>
        <v>1</v>
      </c>
      <c r="U101" s="1">
        <f>IF('Region - Nashik Data'!M100="Online",1,0)</f>
        <v>0</v>
      </c>
      <c r="V101" s="1">
        <f>IF('Region - Nashik Data'!M100="Offline",1,0)</f>
        <v>0</v>
      </c>
      <c r="W101" s="1">
        <f>IF('Region - Nashik Data'!N100="Online",1,0)</f>
        <v>0</v>
      </c>
      <c r="X101" s="1">
        <f>IF('Region - Nashik Data'!N100="Offline",1,0)</f>
        <v>1</v>
      </c>
      <c r="Y101" s="1">
        <f>IF('Region - Nashik Data'!O100="Online",1,0)</f>
        <v>0</v>
      </c>
      <c r="Z101" s="1">
        <f>IF('Region - Nashik Data'!O100="Offline",1,0)</f>
        <v>0</v>
      </c>
      <c r="AA101" s="1">
        <f>IF('Region - Nashik Data'!P100="Fully Completed",1,0)</f>
        <v>0</v>
      </c>
      <c r="AB101" s="1">
        <f>IF('Region - Nashik Data'!P100="In Progress",1,0)</f>
        <v>1</v>
      </c>
      <c r="AC101" s="1">
        <f>IF('Region - Nashik Data'!P100="N/A",1,0)</f>
        <v>0</v>
      </c>
      <c r="AD101" s="13">
        <f>IF('Region - Nashik Data'!Q100=1,1,0)</f>
        <v>0</v>
      </c>
      <c r="AE101" s="13">
        <f>IF('Region - Nashik Data'!R100=1,1,0)</f>
        <v>0</v>
      </c>
      <c r="AF101" s="13">
        <f>IF('Region - Nashik Data'!S100=1,1,0)</f>
        <v>0</v>
      </c>
      <c r="AG101" s="13">
        <f>IF('Region - Nashik Data'!T100=1,1,0)</f>
        <v>1</v>
      </c>
      <c r="AH101" s="13">
        <f>IF('Region - Nashik Data'!U100=1,1,0)</f>
        <v>0</v>
      </c>
      <c r="AI101" s="13">
        <f>IF('Region - Nashik Data'!V100=1,1,0)</f>
        <v>0</v>
      </c>
    </row>
    <row r="102" spans="2:35" ht="16" x14ac:dyDescent="0.4">
      <c r="B102" s="1">
        <f>'Region - Nashik Data'!A101</f>
        <v>100</v>
      </c>
      <c r="C102" s="1" t="str">
        <f>'Region - Nashik Data'!B101</f>
        <v>Nashik</v>
      </c>
      <c r="D102" s="1" t="str">
        <f>'Region - Nashik Data'!C101</f>
        <v>W M Nashik</v>
      </c>
      <c r="E102" s="1" t="str">
        <f>'Region - Nashik Data'!D101</f>
        <v>Malegaon</v>
      </c>
      <c r="F102" s="1" t="str">
        <f>'Region - Nashik Data'!E101</f>
        <v>Malegaon</v>
      </c>
      <c r="G102" s="1" t="str">
        <f>'Region - Nashik Data'!F101</f>
        <v>20018579</v>
      </c>
      <c r="H102" s="1" t="str">
        <f>'Region - Nashik Data'!G101</f>
        <v>Malmatha and 25 villages Ta. Malegaon</v>
      </c>
      <c r="I102" s="1" t="str">
        <f>'Region - Nashik Data'!H101</f>
        <v>Astane</v>
      </c>
      <c r="J102" s="1" t="str">
        <f>'Region - Nashik Data'!I101</f>
        <v>Proposed 0.50 LL ESR</v>
      </c>
      <c r="K102" s="1">
        <f>IF(J102='Region - Nashik Data'!I101,1,0)</f>
        <v>1</v>
      </c>
      <c r="L102" s="1">
        <f>IF(OR('Region - Nashik Data'!J101="Connected",'Region - Nashik Data'!J101="Not"),1,0)</f>
        <v>1</v>
      </c>
      <c r="M102" s="1">
        <f>IF(OR('Region - Nashik Data'!K101="Connected",'Region - Nashik Data'!K101="Not"),1,0)</f>
        <v>1</v>
      </c>
      <c r="N102" s="1">
        <f>IF(OR('Region - Nashik Data'!L101="Connected",'Region - Nashik Data'!L101="Not"),1,0)</f>
        <v>1</v>
      </c>
      <c r="O102" s="1">
        <f>IF('Region - Nashik Data'!J101="Connected", 1, 0)</f>
        <v>1</v>
      </c>
      <c r="P102" s="1">
        <f>IF('Region - Nashik Data'!J101="Not",1,0)</f>
        <v>0</v>
      </c>
      <c r="Q102" s="1">
        <f>IF('Region - Nashik Data'!K101 = "Connected",1,0)</f>
        <v>1</v>
      </c>
      <c r="R102" s="1">
        <f>IF('Region - Nashik Data'!K101 = "Not",1,0)</f>
        <v>0</v>
      </c>
      <c r="S102" s="1">
        <f>IF('Region - Nashik Data'!L101="Connected",1,0)</f>
        <v>1</v>
      </c>
      <c r="T102" s="1">
        <f>IF('Region - Nashik Data'!L101="Not",1,0)</f>
        <v>0</v>
      </c>
      <c r="U102" s="1">
        <f>IF('Region - Nashik Data'!M101="Online",1,0)</f>
        <v>0</v>
      </c>
      <c r="V102" s="1">
        <f>IF('Region - Nashik Data'!M101="Offline",1,0)</f>
        <v>1</v>
      </c>
      <c r="W102" s="1">
        <f>IF('Region - Nashik Data'!N101="Online",1,0)</f>
        <v>0</v>
      </c>
      <c r="X102" s="1">
        <f>IF('Region - Nashik Data'!N101="Offline",1,0)</f>
        <v>1</v>
      </c>
      <c r="Y102" s="1">
        <f>IF('Region - Nashik Data'!O101="Online",1,0)</f>
        <v>1</v>
      </c>
      <c r="Z102" s="1">
        <f>IF('Region - Nashik Data'!O101="Offline",1,0)</f>
        <v>0</v>
      </c>
      <c r="AA102" s="1">
        <f>IF('Region - Nashik Data'!P101="Fully Completed",1,0)</f>
        <v>1</v>
      </c>
      <c r="AB102" s="1">
        <f>IF('Region - Nashik Data'!P101="In Progress",1,0)</f>
        <v>0</v>
      </c>
      <c r="AC102" s="1">
        <f>IF('Region - Nashik Data'!P101="N/A",1,0)</f>
        <v>0</v>
      </c>
      <c r="AD102" s="13">
        <f>IF('Region - Nashik Data'!Q101=1,1,0)</f>
        <v>0</v>
      </c>
      <c r="AE102" s="13">
        <f>IF('Region - Nashik Data'!R101=1,1,0)</f>
        <v>0</v>
      </c>
      <c r="AF102" s="13">
        <f>IF('Region - Nashik Data'!S101=1,1,0)</f>
        <v>0</v>
      </c>
      <c r="AG102" s="13">
        <f>IF('Region - Nashik Data'!T101=1,1,0)</f>
        <v>1</v>
      </c>
      <c r="AH102" s="13">
        <f>IF('Region - Nashik Data'!U101=1,1,0)</f>
        <v>0</v>
      </c>
      <c r="AI102" s="13">
        <f>IF('Region - Nashik Data'!V101=1,1,0)</f>
        <v>0</v>
      </c>
    </row>
    <row r="103" spans="2:35" ht="16" x14ac:dyDescent="0.4">
      <c r="B103" s="1">
        <f>'Region - Nashik Data'!A102</f>
        <v>101</v>
      </c>
      <c r="C103" s="1" t="str">
        <f>'Region - Nashik Data'!B102</f>
        <v>Nashik</v>
      </c>
      <c r="D103" s="1" t="str">
        <f>'Region - Nashik Data'!C102</f>
        <v>W M Nashik</v>
      </c>
      <c r="E103" s="1" t="str">
        <f>'Region - Nashik Data'!D102</f>
        <v>Malegaon</v>
      </c>
      <c r="F103" s="1" t="str">
        <f>'Region - Nashik Data'!E102</f>
        <v>Chandwad</v>
      </c>
      <c r="G103" s="1" t="str">
        <f>'Region - Nashik Data'!F102</f>
        <v>20086730</v>
      </c>
      <c r="H103" s="1" t="str">
        <f>'Region - Nashik Data'!G102</f>
        <v>Retro.Chandwad and WSS 44 villages. Ta. Chandwad</v>
      </c>
      <c r="I103" s="1" t="str">
        <f>'Region - Nashik Data'!H102</f>
        <v>Sutarkhede</v>
      </c>
      <c r="J103" s="1" t="str">
        <f>'Region - Nashik Data'!I102</f>
        <v>Existing 1.00 LL ESR</v>
      </c>
      <c r="K103" s="1">
        <f>IF(J103='Region - Nashik Data'!I102,1,0)</f>
        <v>1</v>
      </c>
      <c r="L103" s="1">
        <f>IF(OR('Region - Nashik Data'!J102="Connected",'Region - Nashik Data'!J102="Not"),1,0)</f>
        <v>1</v>
      </c>
      <c r="M103" s="1">
        <f>IF(OR('Region - Nashik Data'!K102="Connected",'Region - Nashik Data'!K102="Not"),1,0)</f>
        <v>1</v>
      </c>
      <c r="N103" s="1">
        <f>IF(OR('Region - Nashik Data'!L102="Connected",'Region - Nashik Data'!L102="Not"),1,0)</f>
        <v>1</v>
      </c>
      <c r="O103" s="1">
        <f>IF('Region - Nashik Data'!J102="Connected", 1, 0)</f>
        <v>0</v>
      </c>
      <c r="P103" s="1">
        <f>IF('Region - Nashik Data'!J102="Not",1,0)</f>
        <v>1</v>
      </c>
      <c r="Q103" s="1">
        <f>IF('Region - Nashik Data'!K102 = "Connected",1,0)</f>
        <v>1</v>
      </c>
      <c r="R103" s="1">
        <f>IF('Region - Nashik Data'!K102 = "Not",1,0)</f>
        <v>0</v>
      </c>
      <c r="S103" s="1">
        <f>IF('Region - Nashik Data'!L102="Connected",1,0)</f>
        <v>1</v>
      </c>
      <c r="T103" s="1">
        <f>IF('Region - Nashik Data'!L102="Not",1,0)</f>
        <v>0</v>
      </c>
      <c r="U103" s="1">
        <f>IF('Region - Nashik Data'!M102="Online",1,0)</f>
        <v>0</v>
      </c>
      <c r="V103" s="1">
        <f>IF('Region - Nashik Data'!M102="Offline",1,0)</f>
        <v>0</v>
      </c>
      <c r="W103" s="1">
        <f>IF('Region - Nashik Data'!N102="Online",1,0)</f>
        <v>0</v>
      </c>
      <c r="X103" s="1">
        <f>IF('Region - Nashik Data'!N102="Offline",1,0)</f>
        <v>1</v>
      </c>
      <c r="Y103" s="1">
        <f>IF('Region - Nashik Data'!O102="Online",1,0)</f>
        <v>1</v>
      </c>
      <c r="Z103" s="1">
        <f>IF('Region - Nashik Data'!O102="Offline",1,0)</f>
        <v>0</v>
      </c>
      <c r="AA103" s="1">
        <f>IF('Region - Nashik Data'!P102="Fully Completed",1,0)</f>
        <v>0</v>
      </c>
      <c r="AB103" s="1">
        <f>IF('Region - Nashik Data'!P102="In Progress",1,0)</f>
        <v>1</v>
      </c>
      <c r="AC103" s="1">
        <f>IF('Region - Nashik Data'!P102="N/A",1,0)</f>
        <v>0</v>
      </c>
      <c r="AD103" s="13">
        <f>IF('Region - Nashik Data'!Q102=1,1,0)</f>
        <v>0</v>
      </c>
      <c r="AE103" s="13">
        <f>IF('Region - Nashik Data'!R102=1,1,0)</f>
        <v>0</v>
      </c>
      <c r="AF103" s="13">
        <f>IF('Region - Nashik Data'!S102=1,1,0)</f>
        <v>0</v>
      </c>
      <c r="AG103" s="13">
        <f>IF('Region - Nashik Data'!T102=1,1,0)</f>
        <v>1</v>
      </c>
      <c r="AH103" s="13">
        <f>IF('Region - Nashik Data'!U102=1,1,0)</f>
        <v>0</v>
      </c>
      <c r="AI103" s="13">
        <f>IF('Region - Nashik Data'!V102=1,1,0)</f>
        <v>0</v>
      </c>
    </row>
    <row r="104" spans="2:35" ht="16" x14ac:dyDescent="0.4">
      <c r="B104" s="1">
        <f>'Region - Nashik Data'!A103</f>
        <v>102</v>
      </c>
      <c r="C104" s="1" t="str">
        <f>'Region - Nashik Data'!B103</f>
        <v>Nashik</v>
      </c>
      <c r="D104" s="1" t="str">
        <f>'Region - Nashik Data'!C103</f>
        <v>Nashik</v>
      </c>
      <c r="E104" s="1" t="str">
        <f>'Region - Nashik Data'!D103</f>
        <v>Malegaon</v>
      </c>
      <c r="F104" s="1" t="str">
        <f>'Region - Nashik Data'!E103</f>
        <v>Nandgaon</v>
      </c>
      <c r="G104" s="1" t="str">
        <f>'Region - Nashik Data'!F103</f>
        <v>20037448</v>
      </c>
      <c r="H104" s="1" t="str">
        <f>'Region - Nashik Data'!G103</f>
        <v>78 villages in Nandgaon, Malegaon and Deola talukas</v>
      </c>
      <c r="I104" s="1" t="str">
        <f>'Region - Nashik Data'!H103</f>
        <v>Takli Bk</v>
      </c>
      <c r="J104" s="1" t="str">
        <f>'Region - Nashik Data'!I103</f>
        <v>Existing 0.50 LL ESR</v>
      </c>
      <c r="K104" s="1">
        <f>IF(J104='Region - Nashik Data'!I103,1,0)</f>
        <v>1</v>
      </c>
      <c r="L104" s="1">
        <f>IF(OR('Region - Nashik Data'!J103="Connected",'Region - Nashik Data'!J103="Not"),1,0)</f>
        <v>1</v>
      </c>
      <c r="M104" s="1">
        <f>IF(OR('Region - Nashik Data'!K103="Connected",'Region - Nashik Data'!K103="Not"),1,0)</f>
        <v>1</v>
      </c>
      <c r="N104" s="1">
        <f>IF(OR('Region - Nashik Data'!L103="Connected",'Region - Nashik Data'!L103="Not"),1,0)</f>
        <v>1</v>
      </c>
      <c r="O104" s="1">
        <f>IF('Region - Nashik Data'!J103="Connected", 1, 0)</f>
        <v>1</v>
      </c>
      <c r="P104" s="1">
        <f>IF('Region - Nashik Data'!J103="Not",1,0)</f>
        <v>0</v>
      </c>
      <c r="Q104" s="1">
        <f>IF('Region - Nashik Data'!K103 = "Connected",1,0)</f>
        <v>1</v>
      </c>
      <c r="R104" s="1">
        <f>IF('Region - Nashik Data'!K103 = "Not",1,0)</f>
        <v>0</v>
      </c>
      <c r="S104" s="1">
        <f>IF('Region - Nashik Data'!L103="Connected",1,0)</f>
        <v>1</v>
      </c>
      <c r="T104" s="1">
        <f>IF('Region - Nashik Data'!L103="Not",1,0)</f>
        <v>0</v>
      </c>
      <c r="U104" s="1">
        <f>IF('Region - Nashik Data'!M103="Online",1,0)</f>
        <v>1</v>
      </c>
      <c r="V104" s="1">
        <f>IF('Region - Nashik Data'!M103="Offline",1,0)</f>
        <v>0</v>
      </c>
      <c r="W104" s="1">
        <f>IF('Region - Nashik Data'!N103="Online",1,0)</f>
        <v>0</v>
      </c>
      <c r="X104" s="1">
        <f>IF('Region - Nashik Data'!N103="Offline",1,0)</f>
        <v>1</v>
      </c>
      <c r="Y104" s="1">
        <f>IF('Region - Nashik Data'!O103="Online",1,0)</f>
        <v>1</v>
      </c>
      <c r="Z104" s="1">
        <f>IF('Region - Nashik Data'!O103="Offline",1,0)</f>
        <v>0</v>
      </c>
      <c r="AA104" s="1">
        <f>IF('Region - Nashik Data'!P103="Fully Completed",1,0)</f>
        <v>1</v>
      </c>
      <c r="AB104" s="1">
        <f>IF('Region - Nashik Data'!P103="In Progress",1,0)</f>
        <v>0</v>
      </c>
      <c r="AC104" s="1">
        <f>IF('Region - Nashik Data'!P103="N/A",1,0)</f>
        <v>0</v>
      </c>
      <c r="AD104" s="13">
        <f>IF('Region - Nashik Data'!Q103=1,1,0)</f>
        <v>0</v>
      </c>
      <c r="AE104" s="13">
        <f>IF('Region - Nashik Data'!R103=1,1,0)</f>
        <v>0</v>
      </c>
      <c r="AF104" s="13">
        <f>IF('Region - Nashik Data'!S103=1,1,0)</f>
        <v>0</v>
      </c>
      <c r="AG104" s="13">
        <f>IF('Region - Nashik Data'!T103=1,1,0)</f>
        <v>1</v>
      </c>
      <c r="AH104" s="13">
        <f>IF('Region - Nashik Data'!U103=1,1,0)</f>
        <v>0</v>
      </c>
      <c r="AI104" s="13">
        <f>IF('Region - Nashik Data'!V103=1,1,0)</f>
        <v>0</v>
      </c>
    </row>
    <row r="105" spans="2:35" ht="16" x14ac:dyDescent="0.4">
      <c r="B105" s="1">
        <f>'Region - Nashik Data'!A104</f>
        <v>103</v>
      </c>
      <c r="C105" s="1" t="str">
        <f>'Region - Nashik Data'!B104</f>
        <v>Nashik</v>
      </c>
      <c r="D105" s="1" t="str">
        <f>'Region - Nashik Data'!C104</f>
        <v>W M Nashik</v>
      </c>
      <c r="E105" s="1" t="str">
        <f>'Region - Nashik Data'!D104</f>
        <v>Malegaon</v>
      </c>
      <c r="F105" s="1" t="str">
        <f>'Region - Nashik Data'!E104</f>
        <v>Malegaon</v>
      </c>
      <c r="G105" s="1" t="str">
        <f>'Region - Nashik Data'!F104</f>
        <v>20018579</v>
      </c>
      <c r="H105" s="1" t="str">
        <f>'Region - Nashik Data'!G104</f>
        <v>Malmatha and 25 villages Ta. Malegaon</v>
      </c>
      <c r="I105" s="1" t="str">
        <f>'Region - Nashik Data'!H104</f>
        <v>Dahidi</v>
      </c>
      <c r="J105" s="1" t="str">
        <f>'Region - Nashik Data'!I104</f>
        <v>Existing 0.7 LL GSR</v>
      </c>
      <c r="K105" s="1">
        <f>IF(J105='Region - Nashik Data'!I104,1,0)</f>
        <v>1</v>
      </c>
      <c r="L105" s="1">
        <f>IF(OR('Region - Nashik Data'!J104="Connected",'Region - Nashik Data'!J104="Not"),1,0)</f>
        <v>1</v>
      </c>
      <c r="M105" s="1">
        <f>IF(OR('Region - Nashik Data'!K104="Connected",'Region - Nashik Data'!K104="Not"),1,0)</f>
        <v>1</v>
      </c>
      <c r="N105" s="1">
        <f>IF(OR('Region - Nashik Data'!L104="Connected",'Region - Nashik Data'!L104="Not"),1,0)</f>
        <v>1</v>
      </c>
      <c r="O105" s="1">
        <f>IF('Region - Nashik Data'!J104="Connected", 1, 0)</f>
        <v>1</v>
      </c>
      <c r="P105" s="1">
        <f>IF('Region - Nashik Data'!J104="Not",1,0)</f>
        <v>0</v>
      </c>
      <c r="Q105" s="1">
        <f>IF('Region - Nashik Data'!K104 = "Connected",1,0)</f>
        <v>1</v>
      </c>
      <c r="R105" s="1">
        <f>IF('Region - Nashik Data'!K104 = "Not",1,0)</f>
        <v>0</v>
      </c>
      <c r="S105" s="1">
        <f>IF('Region - Nashik Data'!L104="Connected",1,0)</f>
        <v>1</v>
      </c>
      <c r="T105" s="1">
        <f>IF('Region - Nashik Data'!L104="Not",1,0)</f>
        <v>0</v>
      </c>
      <c r="U105" s="1">
        <f>IF('Region - Nashik Data'!M104="Online",1,0)</f>
        <v>1</v>
      </c>
      <c r="V105" s="1">
        <f>IF('Region - Nashik Data'!M104="Offline",1,0)</f>
        <v>0</v>
      </c>
      <c r="W105" s="1">
        <f>IF('Region - Nashik Data'!N104="Online",1,0)</f>
        <v>0</v>
      </c>
      <c r="X105" s="1">
        <f>IF('Region - Nashik Data'!N104="Offline",1,0)</f>
        <v>1</v>
      </c>
      <c r="Y105" s="1">
        <f>IF('Region - Nashik Data'!O104="Online",1,0)</f>
        <v>1</v>
      </c>
      <c r="Z105" s="1">
        <f>IF('Region - Nashik Data'!O104="Offline",1,0)</f>
        <v>0</v>
      </c>
      <c r="AA105" s="1">
        <f>IF('Region - Nashik Data'!P104="Fully Completed",1,0)</f>
        <v>1</v>
      </c>
      <c r="AB105" s="1">
        <f>IF('Region - Nashik Data'!P104="In Progress",1,0)</f>
        <v>0</v>
      </c>
      <c r="AC105" s="1">
        <f>IF('Region - Nashik Data'!P104="N/A",1,0)</f>
        <v>0</v>
      </c>
      <c r="AD105" s="13">
        <f>IF('Region - Nashik Data'!Q104=1,1,0)</f>
        <v>0</v>
      </c>
      <c r="AE105" s="13">
        <f>IF('Region - Nashik Data'!R104=1,1,0)</f>
        <v>0</v>
      </c>
      <c r="AF105" s="13">
        <f>IF('Region - Nashik Data'!S104=1,1,0)</f>
        <v>0</v>
      </c>
      <c r="AG105" s="13">
        <f>IF('Region - Nashik Data'!T104=1,1,0)</f>
        <v>1</v>
      </c>
      <c r="AH105" s="13">
        <f>IF('Region - Nashik Data'!U104=1,1,0)</f>
        <v>0</v>
      </c>
      <c r="AI105" s="13">
        <f>IF('Region - Nashik Data'!V104=1,1,0)</f>
        <v>0</v>
      </c>
    </row>
    <row r="106" spans="2:35" ht="16" x14ac:dyDescent="0.4">
      <c r="B106" s="1">
        <f>'Region - Nashik Data'!A105</f>
        <v>104</v>
      </c>
      <c r="C106" s="1" t="str">
        <f>'Region - Nashik Data'!B105</f>
        <v>Nashik</v>
      </c>
      <c r="D106" s="1" t="str">
        <f>'Region - Nashik Data'!C105</f>
        <v>W M Nashik</v>
      </c>
      <c r="E106" s="1" t="str">
        <f>'Region - Nashik Data'!D105</f>
        <v>Malegaon</v>
      </c>
      <c r="F106" s="1" t="str">
        <f>'Region - Nashik Data'!E105</f>
        <v>Chandwad</v>
      </c>
      <c r="G106" s="1" t="str">
        <f>'Region - Nashik Data'!F105</f>
        <v>20086730</v>
      </c>
      <c r="H106" s="1" t="str">
        <f>'Region - Nashik Data'!G105</f>
        <v>Retro.Chandwad and WSS 44 villages. Ta. Chandwad</v>
      </c>
      <c r="I106" s="1" t="str">
        <f>'Region - Nashik Data'!H105</f>
        <v>Soni Sangvi</v>
      </c>
      <c r="J106" s="1" t="str">
        <f>'Region - Nashik Data'!I105</f>
        <v>Existing 0.30 LL ESR</v>
      </c>
      <c r="K106" s="1">
        <f>IF(J106='Region - Nashik Data'!I105,1,0)</f>
        <v>1</v>
      </c>
      <c r="L106" s="1">
        <f>IF(OR('Region - Nashik Data'!J105="Connected",'Region - Nashik Data'!J105="Not"),1,0)</f>
        <v>1</v>
      </c>
      <c r="M106" s="1">
        <f>IF(OR('Region - Nashik Data'!K105="Connected",'Region - Nashik Data'!K105="Not"),1,0)</f>
        <v>1</v>
      </c>
      <c r="N106" s="1">
        <f>IF(OR('Region - Nashik Data'!L105="Connected",'Region - Nashik Data'!L105="Not"),1,0)</f>
        <v>1</v>
      </c>
      <c r="O106" s="1">
        <f>IF('Region - Nashik Data'!J105="Connected", 1, 0)</f>
        <v>1</v>
      </c>
      <c r="P106" s="1">
        <f>IF('Region - Nashik Data'!J105="Not",1,0)</f>
        <v>0</v>
      </c>
      <c r="Q106" s="1">
        <f>IF('Region - Nashik Data'!K105 = "Connected",1,0)</f>
        <v>1</v>
      </c>
      <c r="R106" s="1">
        <f>IF('Region - Nashik Data'!K105 = "Not",1,0)</f>
        <v>0</v>
      </c>
      <c r="S106" s="1">
        <f>IF('Region - Nashik Data'!L105="Connected",1,0)</f>
        <v>0</v>
      </c>
      <c r="T106" s="1">
        <f>IF('Region - Nashik Data'!L105="Not",1,0)</f>
        <v>1</v>
      </c>
      <c r="U106" s="1">
        <f>IF('Region - Nashik Data'!M105="Online",1,0)</f>
        <v>0</v>
      </c>
      <c r="V106" s="1">
        <f>IF('Region - Nashik Data'!M105="Offline",1,0)</f>
        <v>1</v>
      </c>
      <c r="W106" s="1">
        <f>IF('Region - Nashik Data'!N105="Online",1,0)</f>
        <v>0</v>
      </c>
      <c r="X106" s="1">
        <f>IF('Region - Nashik Data'!N105="Offline",1,0)</f>
        <v>1</v>
      </c>
      <c r="Y106" s="1">
        <f>IF('Region - Nashik Data'!O105="Online",1,0)</f>
        <v>0</v>
      </c>
      <c r="Z106" s="1">
        <f>IF('Region - Nashik Data'!O105="Offline",1,0)</f>
        <v>0</v>
      </c>
      <c r="AA106" s="1">
        <f>IF('Region - Nashik Data'!P105="Fully Completed",1,0)</f>
        <v>0</v>
      </c>
      <c r="AB106" s="1">
        <f>IF('Region - Nashik Data'!P105="In Progress",1,0)</f>
        <v>1</v>
      </c>
      <c r="AC106" s="1">
        <f>IF('Region - Nashik Data'!P105="N/A",1,0)</f>
        <v>0</v>
      </c>
      <c r="AD106" s="13">
        <f>IF('Region - Nashik Data'!Q105=1,1,0)</f>
        <v>0</v>
      </c>
      <c r="AE106" s="13">
        <f>IF('Region - Nashik Data'!R105=1,1,0)</f>
        <v>0</v>
      </c>
      <c r="AF106" s="13">
        <f>IF('Region - Nashik Data'!S105=1,1,0)</f>
        <v>0</v>
      </c>
      <c r="AG106" s="13">
        <f>IF('Region - Nashik Data'!T105=1,1,0)</f>
        <v>1</v>
      </c>
      <c r="AH106" s="13">
        <f>IF('Region - Nashik Data'!U105=1,1,0)</f>
        <v>0</v>
      </c>
      <c r="AI106" s="13">
        <f>IF('Region - Nashik Data'!V105=1,1,0)</f>
        <v>0</v>
      </c>
    </row>
    <row r="107" spans="2:35" ht="16" x14ac:dyDescent="0.4">
      <c r="B107" s="1">
        <f>'Region - Nashik Data'!A106</f>
        <v>105</v>
      </c>
      <c r="C107" s="1" t="str">
        <f>'Region - Nashik Data'!B106</f>
        <v>Nashik</v>
      </c>
      <c r="D107" s="1" t="str">
        <f>'Region - Nashik Data'!C106</f>
        <v>W M Nashik</v>
      </c>
      <c r="E107" s="1" t="str">
        <f>'Region - Nashik Data'!D106</f>
        <v>Malegaon</v>
      </c>
      <c r="F107" s="1" t="str">
        <f>'Region - Nashik Data'!E106</f>
        <v>Chandwad</v>
      </c>
      <c r="G107" s="1" t="str">
        <f>'Region - Nashik Data'!F106</f>
        <v>20086730</v>
      </c>
      <c r="H107" s="1" t="str">
        <f>'Region - Nashik Data'!G106</f>
        <v>Retro.Chandwad and WSS 44 villages. Ta. Chandwad</v>
      </c>
      <c r="I107" s="1" t="str">
        <f>'Region - Nashik Data'!H106</f>
        <v>Vitave</v>
      </c>
      <c r="J107" s="1" t="str">
        <f>'Region - Nashik Data'!I106</f>
        <v>Existing 0.75 LL ESR</v>
      </c>
      <c r="K107" s="1">
        <f>IF(J107='Region - Nashik Data'!I106,1,0)</f>
        <v>1</v>
      </c>
      <c r="L107" s="1">
        <f>IF(OR('Region - Nashik Data'!J106="Connected",'Region - Nashik Data'!J106="Not"),1,0)</f>
        <v>1</v>
      </c>
      <c r="M107" s="1">
        <f>IF(OR('Region - Nashik Data'!K106="Connected",'Region - Nashik Data'!K106="Not"),1,0)</f>
        <v>1</v>
      </c>
      <c r="N107" s="1">
        <f>IF(OR('Region - Nashik Data'!L106="Connected",'Region - Nashik Data'!L106="Not"),1,0)</f>
        <v>1</v>
      </c>
      <c r="O107" s="1">
        <f>IF('Region - Nashik Data'!J106="Connected", 1, 0)</f>
        <v>0</v>
      </c>
      <c r="P107" s="1">
        <f>IF('Region - Nashik Data'!J106="Not",1,0)</f>
        <v>1</v>
      </c>
      <c r="Q107" s="1">
        <f>IF('Region - Nashik Data'!K106 = "Connected",1,0)</f>
        <v>1</v>
      </c>
      <c r="R107" s="1">
        <f>IF('Region - Nashik Data'!K106 = "Not",1,0)</f>
        <v>0</v>
      </c>
      <c r="S107" s="1">
        <f>IF('Region - Nashik Data'!L106="Connected",1,0)</f>
        <v>1</v>
      </c>
      <c r="T107" s="1">
        <f>IF('Region - Nashik Data'!L106="Not",1,0)</f>
        <v>0</v>
      </c>
      <c r="U107" s="1">
        <f>IF('Region - Nashik Data'!M106="Online",1,0)</f>
        <v>0</v>
      </c>
      <c r="V107" s="1">
        <f>IF('Region - Nashik Data'!M106="Offline",1,0)</f>
        <v>0</v>
      </c>
      <c r="W107" s="1">
        <f>IF('Region - Nashik Data'!N106="Online",1,0)</f>
        <v>1</v>
      </c>
      <c r="X107" s="1">
        <f>IF('Region - Nashik Data'!N106="Offline",1,0)</f>
        <v>0</v>
      </c>
      <c r="Y107" s="1">
        <f>IF('Region - Nashik Data'!O106="Online",1,0)</f>
        <v>1</v>
      </c>
      <c r="Z107" s="1">
        <f>IF('Region - Nashik Data'!O106="Offline",1,0)</f>
        <v>0</v>
      </c>
      <c r="AA107" s="1">
        <f>IF('Region - Nashik Data'!P106="Fully Completed",1,0)</f>
        <v>0</v>
      </c>
      <c r="AB107" s="1">
        <f>IF('Region - Nashik Data'!P106="In Progress",1,0)</f>
        <v>1</v>
      </c>
      <c r="AC107" s="1">
        <f>IF('Region - Nashik Data'!P106="N/A",1,0)</f>
        <v>0</v>
      </c>
      <c r="AD107" s="13">
        <f>IF('Region - Nashik Data'!Q106=1,1,0)</f>
        <v>0</v>
      </c>
      <c r="AE107" s="13">
        <f>IF('Region - Nashik Data'!R106=1,1,0)</f>
        <v>0</v>
      </c>
      <c r="AF107" s="13">
        <f>IF('Region - Nashik Data'!S106=1,1,0)</f>
        <v>0</v>
      </c>
      <c r="AG107" s="13">
        <f>IF('Region - Nashik Data'!T106=1,1,0)</f>
        <v>0</v>
      </c>
      <c r="AH107" s="13">
        <f>IF('Region - Nashik Data'!U106=1,1,0)</f>
        <v>0</v>
      </c>
      <c r="AI107" s="13">
        <f>IF('Region - Nashik Data'!V106=1,1,0)</f>
        <v>0</v>
      </c>
    </row>
    <row r="108" spans="2:35" ht="16" x14ac:dyDescent="0.4">
      <c r="B108" s="1">
        <f>'Region - Nashik Data'!A107</f>
        <v>106</v>
      </c>
      <c r="C108" s="1" t="str">
        <f>'Region - Nashik Data'!B107</f>
        <v>Ahmednagar</v>
      </c>
      <c r="D108" s="1" t="str">
        <f>'Region - Nashik Data'!C107</f>
        <v>Sangamner</v>
      </c>
      <c r="E108" s="1" t="str">
        <f>'Region - Nashik Data'!D107</f>
        <v>Kopargaon</v>
      </c>
      <c r="F108" s="1" t="str">
        <f>'Region - Nashik Data'!E107</f>
        <v>Rahata</v>
      </c>
      <c r="G108" s="1" t="str">
        <f>'Region - Nashik Data'!F107</f>
        <v>20054877</v>
      </c>
      <c r="H108" s="1" t="str">
        <f>'Region - Nashik Data'!G107</f>
        <v>Retro.Kelvad Bk.&amp; 2 villages RRWSS. Ta.Rahta</v>
      </c>
      <c r="I108" s="1" t="str">
        <f>'Region - Nashik Data'!H107</f>
        <v>Kelwad Bk</v>
      </c>
      <c r="J108" s="1" t="str">
        <f>'Region - Nashik Data'!I107</f>
        <v>Existing 1.5 LL ESR</v>
      </c>
      <c r="K108" s="1">
        <f>IF(J108='Region - Nashik Data'!I107,1,0)</f>
        <v>1</v>
      </c>
      <c r="L108" s="1">
        <f>IF(OR('Region - Nashik Data'!J107="Connected",'Region - Nashik Data'!J107="Not"),1,0)</f>
        <v>1</v>
      </c>
      <c r="M108" s="1">
        <f>IF(OR('Region - Nashik Data'!K107="Connected",'Region - Nashik Data'!K107="Not"),1,0)</f>
        <v>1</v>
      </c>
      <c r="N108" s="1">
        <f>IF(OR('Region - Nashik Data'!L107="Connected",'Region - Nashik Data'!L107="Not"),1,0)</f>
        <v>1</v>
      </c>
      <c r="O108" s="1">
        <f>IF('Region - Nashik Data'!J107="Connected", 1, 0)</f>
        <v>1</v>
      </c>
      <c r="P108" s="1">
        <f>IF('Region - Nashik Data'!J107="Not",1,0)</f>
        <v>0</v>
      </c>
      <c r="Q108" s="1">
        <f>IF('Region - Nashik Data'!K107 = "Connected",1,0)</f>
        <v>0</v>
      </c>
      <c r="R108" s="1">
        <f>IF('Region - Nashik Data'!K107 = "Not",1,0)</f>
        <v>1</v>
      </c>
      <c r="S108" s="1">
        <f>IF('Region - Nashik Data'!L107="Connected",1,0)</f>
        <v>1</v>
      </c>
      <c r="T108" s="1">
        <f>IF('Region - Nashik Data'!L107="Not",1,0)</f>
        <v>0</v>
      </c>
      <c r="U108" s="1">
        <f>IF('Region - Nashik Data'!M107="Online",1,0)</f>
        <v>1</v>
      </c>
      <c r="V108" s="1">
        <f>IF('Region - Nashik Data'!M107="Offline",1,0)</f>
        <v>0</v>
      </c>
      <c r="W108" s="1">
        <f>IF('Region - Nashik Data'!N107="Online",1,0)</f>
        <v>0</v>
      </c>
      <c r="X108" s="1">
        <f>IF('Region - Nashik Data'!N107="Offline",1,0)</f>
        <v>0</v>
      </c>
      <c r="Y108" s="1">
        <f>IF('Region - Nashik Data'!O107="Online",1,0)</f>
        <v>1</v>
      </c>
      <c r="Z108" s="1">
        <f>IF('Region - Nashik Data'!O107="Offline",1,0)</f>
        <v>0</v>
      </c>
      <c r="AA108" s="1">
        <f>IF('Region - Nashik Data'!P107="Fully Completed",1,0)</f>
        <v>0</v>
      </c>
      <c r="AB108" s="1">
        <f>IF('Region - Nashik Data'!P107="In Progress",1,0)</f>
        <v>1</v>
      </c>
      <c r="AC108" s="1">
        <f>IF('Region - Nashik Data'!P107="N/A",1,0)</f>
        <v>0</v>
      </c>
      <c r="AD108" s="13">
        <f>IF('Region - Nashik Data'!Q107=1,1,0)</f>
        <v>0</v>
      </c>
      <c r="AE108" s="13">
        <f>IF('Region - Nashik Data'!R107=1,1,0)</f>
        <v>0</v>
      </c>
      <c r="AF108" s="13">
        <f>IF('Region - Nashik Data'!S107=1,1,0)</f>
        <v>0</v>
      </c>
      <c r="AG108" s="13">
        <f>IF('Region - Nashik Data'!T107=1,1,0)</f>
        <v>0</v>
      </c>
      <c r="AH108" s="13">
        <f>IF('Region - Nashik Data'!U107=1,1,0)</f>
        <v>0</v>
      </c>
      <c r="AI108" s="13">
        <f>IF('Region - Nashik Data'!V107=1,1,0)</f>
        <v>0</v>
      </c>
    </row>
    <row r="109" spans="2:35" ht="16" x14ac:dyDescent="0.4">
      <c r="B109" s="1">
        <f>'Region - Nashik Data'!A108</f>
        <v>107</v>
      </c>
      <c r="C109" s="1" t="str">
        <f>'Region - Nashik Data'!B108</f>
        <v>Ahmednagar</v>
      </c>
      <c r="D109" s="1" t="str">
        <f>'Region - Nashik Data'!C108</f>
        <v>Sangamner</v>
      </c>
      <c r="E109" s="1" t="str">
        <f>'Region - Nashik Data'!D108</f>
        <v>Sangamner</v>
      </c>
      <c r="F109" s="1" t="str">
        <f>'Region - Nashik Data'!E108</f>
        <v>Sangamner</v>
      </c>
      <c r="G109" s="1" t="str">
        <f>'Region - Nashik Data'!F108</f>
        <v>7937337</v>
      </c>
      <c r="H109" s="1" t="str">
        <f>'Region - Nashik Data'!G108</f>
        <v>Retro.Nimon and 4 villages, Tal. Sangamner</v>
      </c>
      <c r="I109" s="1" t="str">
        <f>'Region - Nashik Data'!H108</f>
        <v>Sonewadi</v>
      </c>
      <c r="J109" s="1" t="str">
        <f>'Region - Nashik Data'!I108</f>
        <v>Existing 0.9 LL ESR</v>
      </c>
      <c r="K109" s="1">
        <f>IF(J109='Region - Nashik Data'!I108,1,0)</f>
        <v>1</v>
      </c>
      <c r="L109" s="1">
        <f>IF(OR('Region - Nashik Data'!J108="Connected",'Region - Nashik Data'!J108="Not"),1,0)</f>
        <v>1</v>
      </c>
      <c r="M109" s="1">
        <f>IF(OR('Region - Nashik Data'!K108="Connected",'Region - Nashik Data'!K108="Not"),1,0)</f>
        <v>1</v>
      </c>
      <c r="N109" s="1">
        <f>IF(OR('Region - Nashik Data'!L108="Connected",'Region - Nashik Data'!L108="Not"),1,0)</f>
        <v>1</v>
      </c>
      <c r="O109" s="1">
        <f>IF('Region - Nashik Data'!J108="Connected", 1, 0)</f>
        <v>1</v>
      </c>
      <c r="P109" s="1">
        <f>IF('Region - Nashik Data'!J108="Not",1,0)</f>
        <v>0</v>
      </c>
      <c r="Q109" s="1">
        <f>IF('Region - Nashik Data'!K108 = "Connected",1,0)</f>
        <v>1</v>
      </c>
      <c r="R109" s="1">
        <f>IF('Region - Nashik Data'!K108 = "Not",1,0)</f>
        <v>0</v>
      </c>
      <c r="S109" s="1">
        <f>IF('Region - Nashik Data'!L108="Connected",1,0)</f>
        <v>1</v>
      </c>
      <c r="T109" s="1">
        <f>IF('Region - Nashik Data'!L108="Not",1,0)</f>
        <v>0</v>
      </c>
      <c r="U109" s="1">
        <f>IF('Region - Nashik Data'!M108="Online",1,0)</f>
        <v>1</v>
      </c>
      <c r="V109" s="1">
        <f>IF('Region - Nashik Data'!M108="Offline",1,0)</f>
        <v>0</v>
      </c>
      <c r="W109" s="1">
        <f>IF('Region - Nashik Data'!N108="Online",1,0)</f>
        <v>0</v>
      </c>
      <c r="X109" s="1">
        <f>IF('Region - Nashik Data'!N108="Offline",1,0)</f>
        <v>1</v>
      </c>
      <c r="Y109" s="1">
        <f>IF('Region - Nashik Data'!O108="Online",1,0)</f>
        <v>1</v>
      </c>
      <c r="Z109" s="1">
        <f>IF('Region - Nashik Data'!O108="Offline",1,0)</f>
        <v>0</v>
      </c>
      <c r="AA109" s="1">
        <f>IF('Region - Nashik Data'!P108="Fully Completed",1,0)</f>
        <v>1</v>
      </c>
      <c r="AB109" s="1">
        <f>IF('Region - Nashik Data'!P108="In Progress",1,0)</f>
        <v>0</v>
      </c>
      <c r="AC109" s="1">
        <f>IF('Region - Nashik Data'!P108="N/A",1,0)</f>
        <v>0</v>
      </c>
      <c r="AD109" s="13">
        <f>IF('Region - Nashik Data'!Q108=1,1,0)</f>
        <v>0</v>
      </c>
      <c r="AE109" s="13">
        <f>IF('Region - Nashik Data'!R108=1,1,0)</f>
        <v>0</v>
      </c>
      <c r="AF109" s="13">
        <f>IF('Region - Nashik Data'!S108=1,1,0)</f>
        <v>0</v>
      </c>
      <c r="AG109" s="13">
        <f>IF('Region - Nashik Data'!T108=1,1,0)</f>
        <v>1</v>
      </c>
      <c r="AH109" s="13">
        <f>IF('Region - Nashik Data'!U108=1,1,0)</f>
        <v>0</v>
      </c>
      <c r="AI109" s="13">
        <f>IF('Region - Nashik Data'!V108=1,1,0)</f>
        <v>0</v>
      </c>
    </row>
    <row r="110" spans="2:35" ht="16" x14ac:dyDescent="0.4">
      <c r="B110" s="1">
        <f>'Region - Nashik Data'!A109</f>
        <v>108</v>
      </c>
      <c r="C110" s="1" t="str">
        <f>'Region - Nashik Data'!B109</f>
        <v>Jalgaon</v>
      </c>
      <c r="D110" s="1" t="str">
        <f>'Region - Nashik Data'!C109</f>
        <v>Jalgaon</v>
      </c>
      <c r="E110" s="1" t="str">
        <f>'Region - Nashik Data'!D109</f>
        <v>Nandurbar</v>
      </c>
      <c r="F110" s="1" t="str">
        <f>'Region - Nashik Data'!E109</f>
        <v>Nandurbar</v>
      </c>
      <c r="G110" s="1" t="str">
        <f>'Region - Nashik Data'!F109</f>
        <v>20056839</v>
      </c>
      <c r="H110" s="1" t="str">
        <f>'Region - Nashik Data'!G109</f>
        <v>Gujar bhawali , Jambholi &amp; 4 Villages</v>
      </c>
      <c r="I110" s="1" t="str">
        <f>'Region - Nashik Data'!H109</f>
        <v>Gujar Bhawali</v>
      </c>
      <c r="J110" s="1" t="str">
        <f>'Region - Nashik Data'!I109</f>
        <v>Existing 0.55 LL ESR</v>
      </c>
      <c r="K110" s="1">
        <f>IF(J110='Region - Nashik Data'!I109,1,0)</f>
        <v>1</v>
      </c>
      <c r="L110" s="1">
        <f>IF(OR('Region - Nashik Data'!J109="Connected",'Region - Nashik Data'!J109="Not"),1,0)</f>
        <v>1</v>
      </c>
      <c r="M110" s="1">
        <f>IF(OR('Region - Nashik Data'!K109="Connected",'Region - Nashik Data'!K109="Not"),1,0)</f>
        <v>1</v>
      </c>
      <c r="N110" s="1">
        <f>IF(OR('Region - Nashik Data'!L109="Connected",'Region - Nashik Data'!L109="Not"),1,0)</f>
        <v>1</v>
      </c>
      <c r="O110" s="1">
        <f>IF('Region - Nashik Data'!J109="Connected", 1, 0)</f>
        <v>1</v>
      </c>
      <c r="P110" s="1">
        <f>IF('Region - Nashik Data'!J109="Not",1,0)</f>
        <v>0</v>
      </c>
      <c r="Q110" s="1">
        <f>IF('Region - Nashik Data'!K109 = "Connected",1,0)</f>
        <v>1</v>
      </c>
      <c r="R110" s="1">
        <f>IF('Region - Nashik Data'!K109 = "Not",1,0)</f>
        <v>0</v>
      </c>
      <c r="S110" s="1">
        <f>IF('Region - Nashik Data'!L109="Connected",1,0)</f>
        <v>1</v>
      </c>
      <c r="T110" s="1">
        <f>IF('Region - Nashik Data'!L109="Not",1,0)</f>
        <v>0</v>
      </c>
      <c r="U110" s="1">
        <f>IF('Region - Nashik Data'!M109="Online",1,0)</f>
        <v>1</v>
      </c>
      <c r="V110" s="1">
        <f>IF('Region - Nashik Data'!M109="Offline",1,0)</f>
        <v>0</v>
      </c>
      <c r="W110" s="1">
        <f>IF('Region - Nashik Data'!N109="Online",1,0)</f>
        <v>1</v>
      </c>
      <c r="X110" s="1">
        <f>IF('Region - Nashik Data'!N109="Offline",1,0)</f>
        <v>0</v>
      </c>
      <c r="Y110" s="1">
        <f>IF('Region - Nashik Data'!O109="Online",1,0)</f>
        <v>1</v>
      </c>
      <c r="Z110" s="1">
        <f>IF('Region - Nashik Data'!O109="Offline",1,0)</f>
        <v>0</v>
      </c>
      <c r="AA110" s="1">
        <f>IF('Region - Nashik Data'!P109="Fully Completed",1,0)</f>
        <v>1</v>
      </c>
      <c r="AB110" s="1">
        <f>IF('Region - Nashik Data'!P109="In Progress",1,0)</f>
        <v>0</v>
      </c>
      <c r="AC110" s="1">
        <f>IF('Region - Nashik Data'!P109="N/A",1,0)</f>
        <v>0</v>
      </c>
      <c r="AD110" s="13">
        <f>IF('Region - Nashik Data'!Q109=1,1,0)</f>
        <v>0</v>
      </c>
      <c r="AE110" s="13">
        <f>IF('Region - Nashik Data'!R109=1,1,0)</f>
        <v>0</v>
      </c>
      <c r="AF110" s="13">
        <f>IF('Region - Nashik Data'!S109=1,1,0)</f>
        <v>0</v>
      </c>
      <c r="AG110" s="13">
        <f>IF('Region - Nashik Data'!T109=1,1,0)</f>
        <v>0</v>
      </c>
      <c r="AH110" s="13">
        <f>IF('Region - Nashik Data'!U109=1,1,0)</f>
        <v>0</v>
      </c>
      <c r="AI110" s="13">
        <f>IF('Region - Nashik Data'!V109=1,1,0)</f>
        <v>0</v>
      </c>
    </row>
    <row r="111" spans="2:35" ht="16" x14ac:dyDescent="0.4">
      <c r="B111" s="1">
        <f>'Region - Nashik Data'!A110</f>
        <v>109</v>
      </c>
      <c r="C111" s="1" t="str">
        <f>'Region - Nashik Data'!B110</f>
        <v>Nashik</v>
      </c>
      <c r="D111" s="1" t="str">
        <f>'Region - Nashik Data'!C110</f>
        <v>W M Nashik</v>
      </c>
      <c r="E111" s="1" t="str">
        <f>'Region - Nashik Data'!D110</f>
        <v>Malegaon</v>
      </c>
      <c r="F111" s="1" t="str">
        <f>'Region - Nashik Data'!E110</f>
        <v>Chandwad</v>
      </c>
      <c r="G111" s="1" t="str">
        <f>'Region - Nashik Data'!F110</f>
        <v>20086730</v>
      </c>
      <c r="H111" s="1" t="str">
        <f>'Region - Nashik Data'!G110</f>
        <v>Retro.Chandwad and WSS 44 villages. Ta. Chandwad</v>
      </c>
      <c r="I111" s="1" t="str">
        <f>'Region - Nashik Data'!H110</f>
        <v>Pate</v>
      </c>
      <c r="J111" s="1" t="str">
        <f>'Region - Nashik Data'!I110</f>
        <v>Existing 0.75 LL ESR</v>
      </c>
      <c r="K111" s="1">
        <f>IF(J111='Region - Nashik Data'!I110,1,0)</f>
        <v>1</v>
      </c>
      <c r="L111" s="1">
        <f>IF(OR('Region - Nashik Data'!J110="Connected",'Region - Nashik Data'!J110="Not"),1,0)</f>
        <v>1</v>
      </c>
      <c r="M111" s="1">
        <f>IF(OR('Region - Nashik Data'!K110="Connected",'Region - Nashik Data'!K110="Not"),1,0)</f>
        <v>1</v>
      </c>
      <c r="N111" s="1">
        <f>IF(OR('Region - Nashik Data'!L110="Connected",'Region - Nashik Data'!L110="Not"),1,0)</f>
        <v>1</v>
      </c>
      <c r="O111" s="1">
        <f>IF('Region - Nashik Data'!J110="Connected", 1, 0)</f>
        <v>1</v>
      </c>
      <c r="P111" s="1">
        <f>IF('Region - Nashik Data'!J110="Not",1,0)</f>
        <v>0</v>
      </c>
      <c r="Q111" s="1">
        <f>IF('Region - Nashik Data'!K110 = "Connected",1,0)</f>
        <v>0</v>
      </c>
      <c r="R111" s="1">
        <f>IF('Region - Nashik Data'!K110 = "Not",1,0)</f>
        <v>1</v>
      </c>
      <c r="S111" s="1">
        <f>IF('Region - Nashik Data'!L110="Connected",1,0)</f>
        <v>1</v>
      </c>
      <c r="T111" s="1">
        <f>IF('Region - Nashik Data'!L110="Not",1,0)</f>
        <v>0</v>
      </c>
      <c r="U111" s="1">
        <f>IF('Region - Nashik Data'!M110="Online",1,0)</f>
        <v>1</v>
      </c>
      <c r="V111" s="1">
        <f>IF('Region - Nashik Data'!M110="Offline",1,0)</f>
        <v>0</v>
      </c>
      <c r="W111" s="1">
        <f>IF('Region - Nashik Data'!N110="Online",1,0)</f>
        <v>0</v>
      </c>
      <c r="X111" s="1">
        <f>IF('Region - Nashik Data'!N110="Offline",1,0)</f>
        <v>0</v>
      </c>
      <c r="Y111" s="1">
        <f>IF('Region - Nashik Data'!O110="Online",1,0)</f>
        <v>0</v>
      </c>
      <c r="Z111" s="1">
        <f>IF('Region - Nashik Data'!O110="Offline",1,0)</f>
        <v>1</v>
      </c>
      <c r="AA111" s="1">
        <f>IF('Region - Nashik Data'!P110="Fully Completed",1,0)</f>
        <v>0</v>
      </c>
      <c r="AB111" s="1">
        <f>IF('Region - Nashik Data'!P110="In Progress",1,0)</f>
        <v>1</v>
      </c>
      <c r="AC111" s="1">
        <f>IF('Region - Nashik Data'!P110="N/A",1,0)</f>
        <v>0</v>
      </c>
      <c r="AD111" s="13">
        <f>IF('Region - Nashik Data'!Q110=1,1,0)</f>
        <v>0</v>
      </c>
      <c r="AE111" s="13">
        <f>IF('Region - Nashik Data'!R110=1,1,0)</f>
        <v>0</v>
      </c>
      <c r="AF111" s="13">
        <f>IF('Region - Nashik Data'!S110=1,1,0)</f>
        <v>0</v>
      </c>
      <c r="AG111" s="13">
        <f>IF('Region - Nashik Data'!T110=1,1,0)</f>
        <v>0</v>
      </c>
      <c r="AH111" s="13">
        <f>IF('Region - Nashik Data'!U110=1,1,0)</f>
        <v>0</v>
      </c>
      <c r="AI111" s="13">
        <f>IF('Region - Nashik Data'!V110=1,1,0)</f>
        <v>1</v>
      </c>
    </row>
    <row r="112" spans="2:35" ht="16" x14ac:dyDescent="0.4">
      <c r="B112" s="1">
        <f>'Region - Nashik Data'!A111</f>
        <v>110</v>
      </c>
      <c r="C112" s="1" t="str">
        <f>'Region - Nashik Data'!B111</f>
        <v>Nashik</v>
      </c>
      <c r="D112" s="1" t="str">
        <f>'Region - Nashik Data'!C111</f>
        <v>W M Nashik</v>
      </c>
      <c r="E112" s="1" t="str">
        <f>'Region - Nashik Data'!D111</f>
        <v>W.M.Nashik</v>
      </c>
      <c r="F112" s="1" t="str">
        <f>'Region - Nashik Data'!E111</f>
        <v>Dindori</v>
      </c>
      <c r="G112" s="1" t="str">
        <f>'Region - Nashik Data'!F111</f>
        <v>20039676</v>
      </c>
      <c r="H112" s="1" t="str">
        <f>'Region - Nashik Data'!G111</f>
        <v>Mulane &amp; 3Villages RRWSS Tal. Dindori</v>
      </c>
      <c r="I112" s="1" t="str">
        <f>'Region - Nashik Data'!H111</f>
        <v>Mulane</v>
      </c>
      <c r="J112" s="1" t="str">
        <f>'Region - Nashik Data'!I111</f>
        <v>Proposed 0.54 LL ESR</v>
      </c>
      <c r="K112" s="1">
        <f>IF(J112='Region - Nashik Data'!I111,1,0)</f>
        <v>1</v>
      </c>
      <c r="L112" s="1">
        <f>IF(OR('Region - Nashik Data'!J111="Connected",'Region - Nashik Data'!J111="Not"),1,0)</f>
        <v>1</v>
      </c>
      <c r="M112" s="1">
        <f>IF(OR('Region - Nashik Data'!K111="Connected",'Region - Nashik Data'!K111="Not"),1,0)</f>
        <v>1</v>
      </c>
      <c r="N112" s="1">
        <f>IF(OR('Region - Nashik Data'!L111="Connected",'Region - Nashik Data'!L111="Not"),1,0)</f>
        <v>1</v>
      </c>
      <c r="O112" s="1">
        <f>IF('Region - Nashik Data'!J111="Connected", 1, 0)</f>
        <v>1</v>
      </c>
      <c r="P112" s="1">
        <f>IF('Region - Nashik Data'!J111="Not",1,0)</f>
        <v>0</v>
      </c>
      <c r="Q112" s="1">
        <f>IF('Region - Nashik Data'!K111 = "Connected",1,0)</f>
        <v>1</v>
      </c>
      <c r="R112" s="1">
        <f>IF('Region - Nashik Data'!K111 = "Not",1,0)</f>
        <v>0</v>
      </c>
      <c r="S112" s="1">
        <f>IF('Region - Nashik Data'!L111="Connected",1,0)</f>
        <v>1</v>
      </c>
      <c r="T112" s="1">
        <f>IF('Region - Nashik Data'!L111="Not",1,0)</f>
        <v>0</v>
      </c>
      <c r="U112" s="1">
        <f>IF('Region - Nashik Data'!M111="Online",1,0)</f>
        <v>0</v>
      </c>
      <c r="V112" s="1">
        <f>IF('Region - Nashik Data'!M111="Offline",1,0)</f>
        <v>1</v>
      </c>
      <c r="W112" s="1">
        <f>IF('Region - Nashik Data'!N111="Online",1,0)</f>
        <v>0</v>
      </c>
      <c r="X112" s="1">
        <f>IF('Region - Nashik Data'!N111="Offline",1,0)</f>
        <v>1</v>
      </c>
      <c r="Y112" s="1">
        <f>IF('Region - Nashik Data'!O111="Online",1,0)</f>
        <v>1</v>
      </c>
      <c r="Z112" s="1">
        <f>IF('Region - Nashik Data'!O111="Offline",1,0)</f>
        <v>0</v>
      </c>
      <c r="AA112" s="1">
        <f>IF('Region - Nashik Data'!P111="Fully Completed",1,0)</f>
        <v>1</v>
      </c>
      <c r="AB112" s="1">
        <f>IF('Region - Nashik Data'!P111="In Progress",1,0)</f>
        <v>0</v>
      </c>
      <c r="AC112" s="1">
        <f>IF('Region - Nashik Data'!P111="N/A",1,0)</f>
        <v>0</v>
      </c>
      <c r="AD112" s="13">
        <f>IF('Region - Nashik Data'!Q111=1,1,0)</f>
        <v>0</v>
      </c>
      <c r="AE112" s="13">
        <f>IF('Region - Nashik Data'!R111=1,1,0)</f>
        <v>0</v>
      </c>
      <c r="AF112" s="13">
        <f>IF('Region - Nashik Data'!S111=1,1,0)</f>
        <v>1</v>
      </c>
      <c r="AG112" s="13">
        <f>IF('Region - Nashik Data'!T111=1,1,0)</f>
        <v>0</v>
      </c>
      <c r="AH112" s="13">
        <f>IF('Region - Nashik Data'!U111=1,1,0)</f>
        <v>0</v>
      </c>
      <c r="AI112" s="13">
        <f>IF('Region - Nashik Data'!V111=1,1,0)</f>
        <v>0</v>
      </c>
    </row>
    <row r="113" spans="2:35" ht="16" x14ac:dyDescent="0.4">
      <c r="B113" s="1">
        <f>'Region - Nashik Data'!A112</f>
        <v>111</v>
      </c>
      <c r="C113" s="1" t="str">
        <f>'Region - Nashik Data'!B112</f>
        <v>Ahmednagar</v>
      </c>
      <c r="D113" s="1" t="str">
        <f>'Region - Nashik Data'!C112</f>
        <v>Ahmednagar</v>
      </c>
      <c r="E113" s="1" t="str">
        <f>'Region - Nashik Data'!D112</f>
        <v>Newasa</v>
      </c>
      <c r="F113" s="1" t="str">
        <f>'Region - Nashik Data'!E112</f>
        <v>Nevasa</v>
      </c>
      <c r="G113" s="1" t="str">
        <f>'Region - Nashik Data'!F112</f>
        <v>5348540</v>
      </c>
      <c r="H113" s="1" t="str">
        <f>'Region - Nashik Data'!G112</f>
        <v>Retro.Sonai Karjgaon and 16 villages, Tal. Nevasa</v>
      </c>
      <c r="I113" s="1" t="str">
        <f>'Region - Nashik Data'!H112</f>
        <v>PANEGAON</v>
      </c>
      <c r="J113" s="1" t="str">
        <f>'Region - Nashik Data'!I112</f>
        <v>Existing 0.75 LL ESR -6</v>
      </c>
      <c r="K113" s="1">
        <f>IF(J113='Region - Nashik Data'!I112,1,0)</f>
        <v>1</v>
      </c>
      <c r="L113" s="1">
        <f>IF(OR('Region - Nashik Data'!J112="Connected",'Region - Nashik Data'!J112="Not"),1,0)</f>
        <v>1</v>
      </c>
      <c r="M113" s="1">
        <f>IF(OR('Region - Nashik Data'!K112="Connected",'Region - Nashik Data'!K112="Not"),1,0)</f>
        <v>1</v>
      </c>
      <c r="N113" s="1">
        <f>IF(OR('Region - Nashik Data'!L112="Connected",'Region - Nashik Data'!L112="Not"),1,0)</f>
        <v>1</v>
      </c>
      <c r="O113" s="1">
        <f>IF('Region - Nashik Data'!J112="Connected", 1, 0)</f>
        <v>1</v>
      </c>
      <c r="P113" s="1">
        <f>IF('Region - Nashik Data'!J112="Not",1,0)</f>
        <v>0</v>
      </c>
      <c r="Q113" s="1">
        <f>IF('Region - Nashik Data'!K112 = "Connected",1,0)</f>
        <v>0</v>
      </c>
      <c r="R113" s="1">
        <f>IF('Region - Nashik Data'!K112 = "Not",1,0)</f>
        <v>1</v>
      </c>
      <c r="S113" s="1">
        <f>IF('Region - Nashik Data'!L112="Connected",1,0)</f>
        <v>1</v>
      </c>
      <c r="T113" s="1">
        <f>IF('Region - Nashik Data'!L112="Not",1,0)</f>
        <v>0</v>
      </c>
      <c r="U113" s="1">
        <f>IF('Region - Nashik Data'!M112="Online",1,0)</f>
        <v>0</v>
      </c>
      <c r="V113" s="1">
        <f>IF('Region - Nashik Data'!M112="Offline",1,0)</f>
        <v>1</v>
      </c>
      <c r="W113" s="1">
        <f>IF('Region - Nashik Data'!N112="Online",1,0)</f>
        <v>0</v>
      </c>
      <c r="X113" s="1">
        <f>IF('Region - Nashik Data'!N112="Offline",1,0)</f>
        <v>0</v>
      </c>
      <c r="Y113" s="1">
        <f>IF('Region - Nashik Data'!O112="Online",1,0)</f>
        <v>1</v>
      </c>
      <c r="Z113" s="1">
        <f>IF('Region - Nashik Data'!O112="Offline",1,0)</f>
        <v>0</v>
      </c>
      <c r="AA113" s="1">
        <f>IF('Region - Nashik Data'!P112="Fully Completed",1,0)</f>
        <v>0</v>
      </c>
      <c r="AB113" s="1">
        <f>IF('Region - Nashik Data'!P112="In Progress",1,0)</f>
        <v>1</v>
      </c>
      <c r="AC113" s="1">
        <f>IF('Region - Nashik Data'!P112="N/A",1,0)</f>
        <v>0</v>
      </c>
      <c r="AD113" s="13">
        <f>IF('Region - Nashik Data'!Q112=1,1,0)</f>
        <v>0</v>
      </c>
      <c r="AE113" s="13">
        <f>IF('Region - Nashik Data'!R112=1,1,0)</f>
        <v>1</v>
      </c>
      <c r="AF113" s="13">
        <f>IF('Region - Nashik Data'!S112=1,1,0)</f>
        <v>0</v>
      </c>
      <c r="AG113" s="13">
        <f>IF('Region - Nashik Data'!T112=1,1,0)</f>
        <v>0</v>
      </c>
      <c r="AH113" s="13">
        <f>IF('Region - Nashik Data'!U112=1,1,0)</f>
        <v>0</v>
      </c>
      <c r="AI113" s="13">
        <f>IF('Region - Nashik Data'!V112=1,1,0)</f>
        <v>0</v>
      </c>
    </row>
    <row r="114" spans="2:35" ht="16" x14ac:dyDescent="0.4">
      <c r="B114" s="1">
        <f>'Region - Nashik Data'!A113</f>
        <v>112</v>
      </c>
      <c r="C114" s="1" t="str">
        <f>'Region - Nashik Data'!B113</f>
        <v>Ahmednagar</v>
      </c>
      <c r="D114" s="1" t="str">
        <f>'Region - Nashik Data'!C113</f>
        <v>Ahmednagar</v>
      </c>
      <c r="E114" s="1" t="str">
        <f>'Region - Nashik Data'!D113</f>
        <v>Ahmednagar</v>
      </c>
      <c r="F114" s="1" t="str">
        <f>'Region - Nashik Data'!E113</f>
        <v>Nagar</v>
      </c>
      <c r="G114" s="1" t="str">
        <f>'Region - Nashik Data'!F113</f>
        <v>20046296</v>
      </c>
      <c r="H114" s="1" t="str">
        <f>'Region - Nashik Data'!G113</f>
        <v>Burhannagar &amp; 45 Villages Retro RRWSS</v>
      </c>
      <c r="I114" s="1" t="str">
        <f>'Region - Nashik Data'!H113</f>
        <v>Pimpalgaon Ujjaini</v>
      </c>
      <c r="J114" s="1" t="str">
        <f>'Region - Nashik Data'!I113</f>
        <v>Existing 1.00 LL ESR</v>
      </c>
      <c r="K114" s="1">
        <f>IF(J114='Region - Nashik Data'!I113,1,0)</f>
        <v>1</v>
      </c>
      <c r="L114" s="1">
        <f>IF(OR('Region - Nashik Data'!J113="Connected",'Region - Nashik Data'!J113="Not"),1,0)</f>
        <v>1</v>
      </c>
      <c r="M114" s="1">
        <f>IF(OR('Region - Nashik Data'!K113="Connected",'Region - Nashik Data'!K113="Not"),1,0)</f>
        <v>1</v>
      </c>
      <c r="N114" s="1">
        <f>IF(OR('Region - Nashik Data'!L113="Connected",'Region - Nashik Data'!L113="Not"),1,0)</f>
        <v>1</v>
      </c>
      <c r="O114" s="1">
        <f>IF('Region - Nashik Data'!J113="Connected", 1, 0)</f>
        <v>1</v>
      </c>
      <c r="P114" s="1">
        <f>IF('Region - Nashik Data'!J113="Not",1,0)</f>
        <v>0</v>
      </c>
      <c r="Q114" s="1">
        <f>IF('Region - Nashik Data'!K113 = "Connected",1,0)</f>
        <v>1</v>
      </c>
      <c r="R114" s="1">
        <f>IF('Region - Nashik Data'!K113 = "Not",1,0)</f>
        <v>0</v>
      </c>
      <c r="S114" s="1">
        <f>IF('Region - Nashik Data'!L113="Connected",1,0)</f>
        <v>1</v>
      </c>
      <c r="T114" s="1">
        <f>IF('Region - Nashik Data'!L113="Not",1,0)</f>
        <v>0</v>
      </c>
      <c r="U114" s="1">
        <f>IF('Region - Nashik Data'!M113="Online",1,0)</f>
        <v>1</v>
      </c>
      <c r="V114" s="1">
        <f>IF('Region - Nashik Data'!M113="Offline",1,0)</f>
        <v>0</v>
      </c>
      <c r="W114" s="1">
        <f>IF('Region - Nashik Data'!N113="Online",1,0)</f>
        <v>0</v>
      </c>
      <c r="X114" s="1">
        <f>IF('Region - Nashik Data'!N113="Offline",1,0)</f>
        <v>1</v>
      </c>
      <c r="Y114" s="1">
        <f>IF('Region - Nashik Data'!O113="Online",1,0)</f>
        <v>1</v>
      </c>
      <c r="Z114" s="1">
        <f>IF('Region - Nashik Data'!O113="Offline",1,0)</f>
        <v>0</v>
      </c>
      <c r="AA114" s="1">
        <f>IF('Region - Nashik Data'!P113="Fully Completed",1,0)</f>
        <v>1</v>
      </c>
      <c r="AB114" s="1">
        <f>IF('Region - Nashik Data'!P113="In Progress",1,0)</f>
        <v>0</v>
      </c>
      <c r="AC114" s="1">
        <f>IF('Region - Nashik Data'!P113="N/A",1,0)</f>
        <v>0</v>
      </c>
      <c r="AD114" s="13">
        <f>IF('Region - Nashik Data'!Q113=1,1,0)</f>
        <v>0</v>
      </c>
      <c r="AE114" s="13">
        <f>IF('Region - Nashik Data'!R113=1,1,0)</f>
        <v>1</v>
      </c>
      <c r="AF114" s="13">
        <f>IF('Region - Nashik Data'!S113=1,1,0)</f>
        <v>1</v>
      </c>
      <c r="AG114" s="13">
        <f>IF('Region - Nashik Data'!T113=1,1,0)</f>
        <v>0</v>
      </c>
      <c r="AH114" s="13">
        <f>IF('Region - Nashik Data'!U113=1,1,0)</f>
        <v>0</v>
      </c>
      <c r="AI114" s="13">
        <f>IF('Region - Nashik Data'!V113=1,1,0)</f>
        <v>0</v>
      </c>
    </row>
    <row r="115" spans="2:35" ht="16" x14ac:dyDescent="0.4">
      <c r="B115" s="1">
        <f>'Region - Nashik Data'!A114</f>
        <v>113</v>
      </c>
      <c r="C115" s="1" t="str">
        <f>'Region - Nashik Data'!B114</f>
        <v>Nashik</v>
      </c>
      <c r="D115" s="1" t="str">
        <f>'Region - Nashik Data'!C114</f>
        <v>W M Nashik</v>
      </c>
      <c r="E115" s="1" t="str">
        <f>'Region - Nashik Data'!D114</f>
        <v>Malegaon</v>
      </c>
      <c r="F115" s="1" t="str">
        <f>'Region - Nashik Data'!E114</f>
        <v>Malegaon</v>
      </c>
      <c r="G115" s="1" t="str">
        <f>'Region - Nashik Data'!F114</f>
        <v>20018682</v>
      </c>
      <c r="H115" s="1" t="str">
        <f>'Region - Nashik Data'!G114</f>
        <v>Dhahiwal &amp;25 Villages WSS Tal Malegaon</v>
      </c>
      <c r="I115" s="1" t="str">
        <f>'Region - Nashik Data'!H114</f>
        <v>Hiswal</v>
      </c>
      <c r="J115" s="1" t="str">
        <f>'Region - Nashik Data'!I114</f>
        <v>Existing 1.5 LL ESR</v>
      </c>
      <c r="K115" s="1">
        <f>IF(J115='Region - Nashik Data'!I114,1,0)</f>
        <v>1</v>
      </c>
      <c r="L115" s="1">
        <f>IF(OR('Region - Nashik Data'!J114="Connected",'Region - Nashik Data'!J114="Not"),1,0)</f>
        <v>1</v>
      </c>
      <c r="M115" s="1">
        <f>IF(OR('Region - Nashik Data'!K114="Connected",'Region - Nashik Data'!K114="Not"),1,0)</f>
        <v>1</v>
      </c>
      <c r="N115" s="1">
        <f>IF(OR('Region - Nashik Data'!L114="Connected",'Region - Nashik Data'!L114="Not"),1,0)</f>
        <v>1</v>
      </c>
      <c r="O115" s="1">
        <f>IF('Region - Nashik Data'!J114="Connected", 1, 0)</f>
        <v>1</v>
      </c>
      <c r="P115" s="1">
        <f>IF('Region - Nashik Data'!J114="Not",1,0)</f>
        <v>0</v>
      </c>
      <c r="Q115" s="1">
        <f>IF('Region - Nashik Data'!K114 = "Connected",1,0)</f>
        <v>1</v>
      </c>
      <c r="R115" s="1">
        <f>IF('Region - Nashik Data'!K114 = "Not",1,0)</f>
        <v>0</v>
      </c>
      <c r="S115" s="1">
        <f>IF('Region - Nashik Data'!L114="Connected",1,0)</f>
        <v>1</v>
      </c>
      <c r="T115" s="1">
        <f>IF('Region - Nashik Data'!L114="Not",1,0)</f>
        <v>0</v>
      </c>
      <c r="U115" s="1">
        <f>IF('Region - Nashik Data'!M114="Online",1,0)</f>
        <v>1</v>
      </c>
      <c r="V115" s="1">
        <f>IF('Region - Nashik Data'!M114="Offline",1,0)</f>
        <v>0</v>
      </c>
      <c r="W115" s="1">
        <f>IF('Region - Nashik Data'!N114="Online",1,0)</f>
        <v>1</v>
      </c>
      <c r="X115" s="1">
        <f>IF('Region - Nashik Data'!N114="Offline",1,0)</f>
        <v>0</v>
      </c>
      <c r="Y115" s="1">
        <f>IF('Region - Nashik Data'!O114="Online",1,0)</f>
        <v>1</v>
      </c>
      <c r="Z115" s="1">
        <f>IF('Region - Nashik Data'!O114="Offline",1,0)</f>
        <v>0</v>
      </c>
      <c r="AA115" s="1">
        <f>IF('Region - Nashik Data'!P114="Fully Completed",1,0)</f>
        <v>1</v>
      </c>
      <c r="AB115" s="1">
        <f>IF('Region - Nashik Data'!P114="In Progress",1,0)</f>
        <v>0</v>
      </c>
      <c r="AC115" s="1">
        <f>IF('Region - Nashik Data'!P114="N/A",1,0)</f>
        <v>0</v>
      </c>
      <c r="AD115" s="13">
        <f>IF('Region - Nashik Data'!Q114=1,1,0)</f>
        <v>0</v>
      </c>
      <c r="AE115" s="13">
        <f>IF('Region - Nashik Data'!R114=1,1,0)</f>
        <v>0</v>
      </c>
      <c r="AF115" s="13">
        <f>IF('Region - Nashik Data'!S114=1,1,0)</f>
        <v>0</v>
      </c>
      <c r="AG115" s="13">
        <f>IF('Region - Nashik Data'!T114=1,1,0)</f>
        <v>0</v>
      </c>
      <c r="AH115" s="13">
        <f>IF('Region - Nashik Data'!U114=1,1,0)</f>
        <v>0</v>
      </c>
      <c r="AI115" s="13">
        <f>IF('Region - Nashik Data'!V114=1,1,0)</f>
        <v>0</v>
      </c>
    </row>
    <row r="116" spans="2:35" ht="16" x14ac:dyDescent="0.4">
      <c r="B116" s="1">
        <f>'Region - Nashik Data'!A115</f>
        <v>114</v>
      </c>
      <c r="C116" s="1" t="str">
        <f>'Region - Nashik Data'!B115</f>
        <v>Nashik</v>
      </c>
      <c r="D116" s="1" t="str">
        <f>'Region - Nashik Data'!C115</f>
        <v>Nashik</v>
      </c>
      <c r="E116" s="1" t="str">
        <f>'Region - Nashik Data'!D115</f>
        <v>Manmad</v>
      </c>
      <c r="F116" s="1" t="str">
        <f>'Region - Nashik Data'!E115</f>
        <v>Yeola</v>
      </c>
      <c r="G116" s="1" t="str">
        <f>'Region - Nashik Data'!F115</f>
        <v>20030798</v>
      </c>
      <c r="H116" s="1" t="str">
        <f>'Region - Nashik Data'!G115</f>
        <v>Retrofitting To Yeola 38 Villages</v>
      </c>
      <c r="I116" s="1" t="str">
        <f>'Region - Nashik Data'!H115</f>
        <v>Undirwadi</v>
      </c>
      <c r="J116" s="1" t="str">
        <f>'Region - Nashik Data'!I115</f>
        <v>Existing 1.5 LL ESR</v>
      </c>
      <c r="K116" s="1">
        <f>IF(J116='Region - Nashik Data'!I115,1,0)</f>
        <v>1</v>
      </c>
      <c r="L116" s="1">
        <f>IF(OR('Region - Nashik Data'!J115="Connected",'Region - Nashik Data'!J115="Not"),1,0)</f>
        <v>1</v>
      </c>
      <c r="M116" s="1">
        <f>IF(OR('Region - Nashik Data'!K115="Connected",'Region - Nashik Data'!K115="Not"),1,0)</f>
        <v>1</v>
      </c>
      <c r="N116" s="1">
        <f>IF(OR('Region - Nashik Data'!L115="Connected",'Region - Nashik Data'!L115="Not"),1,0)</f>
        <v>1</v>
      </c>
      <c r="O116" s="1">
        <f>IF('Region - Nashik Data'!J115="Connected", 1, 0)</f>
        <v>1</v>
      </c>
      <c r="P116" s="1">
        <f>IF('Region - Nashik Data'!J115="Not",1,0)</f>
        <v>0</v>
      </c>
      <c r="Q116" s="1">
        <f>IF('Region - Nashik Data'!K115 = "Connected",1,0)</f>
        <v>1</v>
      </c>
      <c r="R116" s="1">
        <f>IF('Region - Nashik Data'!K115 = "Not",1,0)</f>
        <v>0</v>
      </c>
      <c r="S116" s="1">
        <f>IF('Region - Nashik Data'!L115="Connected",1,0)</f>
        <v>1</v>
      </c>
      <c r="T116" s="1">
        <f>IF('Region - Nashik Data'!L115="Not",1,0)</f>
        <v>0</v>
      </c>
      <c r="U116" s="1">
        <f>IF('Region - Nashik Data'!M115="Online",1,0)</f>
        <v>1</v>
      </c>
      <c r="V116" s="1">
        <f>IF('Region - Nashik Data'!M115="Offline",1,0)</f>
        <v>0</v>
      </c>
      <c r="W116" s="1">
        <f>IF('Region - Nashik Data'!N115="Online",1,0)</f>
        <v>1</v>
      </c>
      <c r="X116" s="1">
        <f>IF('Region - Nashik Data'!N115="Offline",1,0)</f>
        <v>0</v>
      </c>
      <c r="Y116" s="1">
        <f>IF('Region - Nashik Data'!O115="Online",1,0)</f>
        <v>1</v>
      </c>
      <c r="Z116" s="1">
        <f>IF('Region - Nashik Data'!O115="Offline",1,0)</f>
        <v>0</v>
      </c>
      <c r="AA116" s="1">
        <f>IF('Region - Nashik Data'!P115="Fully Completed",1,0)</f>
        <v>1</v>
      </c>
      <c r="AB116" s="1">
        <f>IF('Region - Nashik Data'!P115="In Progress",1,0)</f>
        <v>0</v>
      </c>
      <c r="AC116" s="1">
        <f>IF('Region - Nashik Data'!P115="N/A",1,0)</f>
        <v>0</v>
      </c>
      <c r="AD116" s="13">
        <f>IF('Region - Nashik Data'!Q115=1,1,0)</f>
        <v>0</v>
      </c>
      <c r="AE116" s="13">
        <f>IF('Region - Nashik Data'!R115=1,1,0)</f>
        <v>0</v>
      </c>
      <c r="AF116" s="13">
        <f>IF('Region - Nashik Data'!S115=1,1,0)</f>
        <v>0</v>
      </c>
      <c r="AG116" s="13">
        <f>IF('Region - Nashik Data'!T115=1,1,0)</f>
        <v>0</v>
      </c>
      <c r="AH116" s="13">
        <f>IF('Region - Nashik Data'!U115=1,1,0)</f>
        <v>0</v>
      </c>
      <c r="AI116" s="13">
        <f>IF('Region - Nashik Data'!V115=1,1,0)</f>
        <v>0</v>
      </c>
    </row>
    <row r="117" spans="2:35" ht="16" x14ac:dyDescent="0.4">
      <c r="B117" s="1">
        <f>'Region - Nashik Data'!A116</f>
        <v>115</v>
      </c>
      <c r="C117" s="1" t="str">
        <f>'Region - Nashik Data'!B116</f>
        <v>Ahmednagar</v>
      </c>
      <c r="D117" s="1" t="str">
        <f>'Region - Nashik Data'!C116</f>
        <v>Sangamner</v>
      </c>
      <c r="E117" s="1" t="str">
        <f>'Region - Nashik Data'!D116</f>
        <v>Kopargaon</v>
      </c>
      <c r="F117" s="1" t="str">
        <f>'Region - Nashik Data'!E116</f>
        <v>Rahata</v>
      </c>
      <c r="G117" s="1" t="str">
        <f>'Region - Nashik Data'!F116</f>
        <v>417239</v>
      </c>
      <c r="H117" s="1" t="str">
        <f>'Region - Nashik Data'!G116</f>
        <v>Retro Rui &amp; Shingave R.R.W.S.S Tal Rahata</v>
      </c>
      <c r="I117" s="1" t="str">
        <f>'Region - Nashik Data'!H116</f>
        <v>Shingve</v>
      </c>
      <c r="J117" s="1" t="str">
        <f>'Region - Nashik Data'!I116</f>
        <v>Existing 1.5 LL ESR</v>
      </c>
      <c r="K117" s="1">
        <f>IF(J117='Region - Nashik Data'!I116,1,0)</f>
        <v>1</v>
      </c>
      <c r="L117" s="1">
        <f>IF(OR('Region - Nashik Data'!J116="Connected",'Region - Nashik Data'!J116="Not"),1,0)</f>
        <v>1</v>
      </c>
      <c r="M117" s="1">
        <f>IF(OR('Region - Nashik Data'!K116="Connected",'Region - Nashik Data'!K116="Not"),1,0)</f>
        <v>1</v>
      </c>
      <c r="N117" s="1">
        <f>IF(OR('Region - Nashik Data'!L116="Connected",'Region - Nashik Data'!L116="Not"),1,0)</f>
        <v>1</v>
      </c>
      <c r="O117" s="1">
        <f>IF('Region - Nashik Data'!J116="Connected", 1, 0)</f>
        <v>1</v>
      </c>
      <c r="P117" s="1">
        <f>IF('Region - Nashik Data'!J116="Not",1,0)</f>
        <v>0</v>
      </c>
      <c r="Q117" s="1">
        <f>IF('Region - Nashik Data'!K116 = "Connected",1,0)</f>
        <v>1</v>
      </c>
      <c r="R117" s="1">
        <f>IF('Region - Nashik Data'!K116 = "Not",1,0)</f>
        <v>0</v>
      </c>
      <c r="S117" s="1">
        <f>IF('Region - Nashik Data'!L116="Connected",1,0)</f>
        <v>1</v>
      </c>
      <c r="T117" s="1">
        <f>IF('Region - Nashik Data'!L116="Not",1,0)</f>
        <v>0</v>
      </c>
      <c r="U117" s="1">
        <f>IF('Region - Nashik Data'!M116="Online",1,0)</f>
        <v>0</v>
      </c>
      <c r="V117" s="1">
        <f>IF('Region - Nashik Data'!M116="Offline",1,0)</f>
        <v>1</v>
      </c>
      <c r="W117" s="1">
        <f>IF('Region - Nashik Data'!N116="Online",1,0)</f>
        <v>0</v>
      </c>
      <c r="X117" s="1">
        <f>IF('Region - Nashik Data'!N116="Offline",1,0)</f>
        <v>1</v>
      </c>
      <c r="Y117" s="1">
        <f>IF('Region - Nashik Data'!O116="Online",1,0)</f>
        <v>1</v>
      </c>
      <c r="Z117" s="1">
        <f>IF('Region - Nashik Data'!O116="Offline",1,0)</f>
        <v>0</v>
      </c>
      <c r="AA117" s="1">
        <f>IF('Region - Nashik Data'!P116="Fully Completed",1,0)</f>
        <v>1</v>
      </c>
      <c r="AB117" s="1">
        <f>IF('Region - Nashik Data'!P116="In Progress",1,0)</f>
        <v>0</v>
      </c>
      <c r="AC117" s="1">
        <f>IF('Region - Nashik Data'!P116="N/A",1,0)</f>
        <v>0</v>
      </c>
      <c r="AD117" s="13">
        <f>IF('Region - Nashik Data'!Q116=1,1,0)</f>
        <v>0</v>
      </c>
      <c r="AE117" s="13">
        <f>IF('Region - Nashik Data'!R116=1,1,0)</f>
        <v>0</v>
      </c>
      <c r="AF117" s="13">
        <f>IF('Region - Nashik Data'!S116=1,1,0)</f>
        <v>0</v>
      </c>
      <c r="AG117" s="13">
        <f>IF('Region - Nashik Data'!T116=1,1,0)</f>
        <v>1</v>
      </c>
      <c r="AH117" s="13">
        <f>IF('Region - Nashik Data'!U116=1,1,0)</f>
        <v>0</v>
      </c>
      <c r="AI117" s="13">
        <f>IF('Region - Nashik Data'!V116=1,1,0)</f>
        <v>0</v>
      </c>
    </row>
    <row r="118" spans="2:35" ht="16" x14ac:dyDescent="0.4">
      <c r="B118" s="1">
        <f>'Region - Nashik Data'!A117</f>
        <v>116</v>
      </c>
      <c r="C118" s="1" t="str">
        <f>'Region - Nashik Data'!B117</f>
        <v>Jalgaon</v>
      </c>
      <c r="D118" s="1" t="str">
        <f>'Region - Nashik Data'!C117</f>
        <v>Jalgaon</v>
      </c>
      <c r="E118" s="1" t="str">
        <f>'Region - Nashik Data'!D117</f>
        <v>Nandurbar</v>
      </c>
      <c r="F118" s="1" t="str">
        <f>'Region - Nashik Data'!E117</f>
        <v>Nandurbar</v>
      </c>
      <c r="G118" s="1" t="str">
        <f>'Region - Nashik Data'!F117</f>
        <v>20055662</v>
      </c>
      <c r="H118" s="1" t="str">
        <f>'Region - Nashik Data'!G117</f>
        <v>Pachorabari - Narayanpur WSS</v>
      </c>
      <c r="I118" s="1" t="str">
        <f>'Region - Nashik Data'!H117</f>
        <v>Pachorabari</v>
      </c>
      <c r="J118" s="1" t="str">
        <f>'Region - Nashik Data'!I117</f>
        <v>Existing 0.50 LL ESR</v>
      </c>
      <c r="K118" s="1">
        <f>IF(J118='Region - Nashik Data'!I117,1,0)</f>
        <v>1</v>
      </c>
      <c r="L118" s="1">
        <f>IF(OR('Region - Nashik Data'!J117="Connected",'Region - Nashik Data'!J117="Not"),1,0)</f>
        <v>1</v>
      </c>
      <c r="M118" s="1">
        <f>IF(OR('Region - Nashik Data'!K117="Connected",'Region - Nashik Data'!K117="Not"),1,0)</f>
        <v>1</v>
      </c>
      <c r="N118" s="1">
        <f>IF(OR('Region - Nashik Data'!L117="Connected",'Region - Nashik Data'!L117="Not"),1,0)</f>
        <v>1</v>
      </c>
      <c r="O118" s="1">
        <f>IF('Region - Nashik Data'!J117="Connected", 1, 0)</f>
        <v>1</v>
      </c>
      <c r="P118" s="1">
        <f>IF('Region - Nashik Data'!J117="Not",1,0)</f>
        <v>0</v>
      </c>
      <c r="Q118" s="1">
        <f>IF('Region - Nashik Data'!K117 = "Connected",1,0)</f>
        <v>1</v>
      </c>
      <c r="R118" s="1">
        <f>IF('Region - Nashik Data'!K117 = "Not",1,0)</f>
        <v>0</v>
      </c>
      <c r="S118" s="1">
        <f>IF('Region - Nashik Data'!L117="Connected",1,0)</f>
        <v>1</v>
      </c>
      <c r="T118" s="1">
        <f>IF('Region - Nashik Data'!L117="Not",1,0)</f>
        <v>0</v>
      </c>
      <c r="U118" s="1">
        <f>IF('Region - Nashik Data'!M117="Online",1,0)</f>
        <v>1</v>
      </c>
      <c r="V118" s="1">
        <f>IF('Region - Nashik Data'!M117="Offline",1,0)</f>
        <v>0</v>
      </c>
      <c r="W118" s="1">
        <f>IF('Region - Nashik Data'!N117="Online",1,0)</f>
        <v>0</v>
      </c>
      <c r="X118" s="1">
        <f>IF('Region - Nashik Data'!N117="Offline",1,0)</f>
        <v>1</v>
      </c>
      <c r="Y118" s="1">
        <f>IF('Region - Nashik Data'!O117="Online",1,0)</f>
        <v>0</v>
      </c>
      <c r="Z118" s="1">
        <f>IF('Region - Nashik Data'!O117="Offline",1,0)</f>
        <v>1</v>
      </c>
      <c r="AA118" s="1">
        <f>IF('Region - Nashik Data'!P117="Fully Completed",1,0)</f>
        <v>1</v>
      </c>
      <c r="AB118" s="1">
        <f>IF('Region - Nashik Data'!P117="In Progress",1,0)</f>
        <v>0</v>
      </c>
      <c r="AC118" s="1">
        <f>IF('Region - Nashik Data'!P117="N/A",1,0)</f>
        <v>0</v>
      </c>
      <c r="AD118" s="13">
        <f>IF('Region - Nashik Data'!Q117=1,1,0)</f>
        <v>0</v>
      </c>
      <c r="AE118" s="13">
        <f>IF('Region - Nashik Data'!R117=1,1,0)</f>
        <v>1</v>
      </c>
      <c r="AF118" s="13">
        <f>IF('Region - Nashik Data'!S117=1,1,0)</f>
        <v>0</v>
      </c>
      <c r="AG118" s="13">
        <f>IF('Region - Nashik Data'!T117=1,1,0)</f>
        <v>1</v>
      </c>
      <c r="AH118" s="13">
        <f>IF('Region - Nashik Data'!U117=1,1,0)</f>
        <v>0</v>
      </c>
      <c r="AI118" s="13">
        <f>IF('Region - Nashik Data'!V117=1,1,0)</f>
        <v>1</v>
      </c>
    </row>
    <row r="119" spans="2:35" ht="16" x14ac:dyDescent="0.4">
      <c r="B119" s="1">
        <f>'Region - Nashik Data'!A118</f>
        <v>117</v>
      </c>
      <c r="C119" s="1" t="str">
        <f>'Region - Nashik Data'!B118</f>
        <v>Jalgaon</v>
      </c>
      <c r="D119" s="1" t="str">
        <f>'Region - Nashik Data'!C118</f>
        <v>Jalgaon</v>
      </c>
      <c r="E119" s="1" t="str">
        <f>'Region - Nashik Data'!D118</f>
        <v>Erandol</v>
      </c>
      <c r="F119" s="1" t="str">
        <f>'Region - Nashik Data'!E118</f>
        <v>Dharangaon</v>
      </c>
      <c r="G119" s="1" t="str">
        <f>'Region - Nashik Data'!F118</f>
        <v>20061165</v>
      </c>
      <c r="H119" s="1" t="str">
        <f>'Region - Nashik Data'!G118</f>
        <v>Paldhi (bk&amp; Kh) RR Tal DHARANGAON</v>
      </c>
      <c r="I119" s="1" t="str">
        <f>'Region - Nashik Data'!H118</f>
        <v>Paldhi Bk.</v>
      </c>
      <c r="J119" s="1" t="str">
        <f>'Region - Nashik Data'!I118</f>
        <v>Proposed 2.60 LL ESR</v>
      </c>
      <c r="K119" s="1">
        <f>IF(J119='Region - Nashik Data'!I118,1,0)</f>
        <v>1</v>
      </c>
      <c r="L119" s="1">
        <f>IF(OR('Region - Nashik Data'!J118="Connected",'Region - Nashik Data'!J118="Not"),1,0)</f>
        <v>1</v>
      </c>
      <c r="M119" s="1">
        <f>IF(OR('Region - Nashik Data'!K118="Connected",'Region - Nashik Data'!K118="Not"),1,0)</f>
        <v>1</v>
      </c>
      <c r="N119" s="1">
        <f>IF(OR('Region - Nashik Data'!L118="Connected",'Region - Nashik Data'!L118="Not"),1,0)</f>
        <v>1</v>
      </c>
      <c r="O119" s="1">
        <f>IF('Region - Nashik Data'!J118="Connected", 1, 0)</f>
        <v>1</v>
      </c>
      <c r="P119" s="1">
        <f>IF('Region - Nashik Data'!J118="Not",1,0)</f>
        <v>0</v>
      </c>
      <c r="Q119" s="1">
        <f>IF('Region - Nashik Data'!K118 = "Connected",1,0)</f>
        <v>1</v>
      </c>
      <c r="R119" s="1">
        <f>IF('Region - Nashik Data'!K118 = "Not",1,0)</f>
        <v>0</v>
      </c>
      <c r="S119" s="1">
        <f>IF('Region - Nashik Data'!L118="Connected",1,0)</f>
        <v>1</v>
      </c>
      <c r="T119" s="1">
        <f>IF('Region - Nashik Data'!L118="Not",1,0)</f>
        <v>0</v>
      </c>
      <c r="U119" s="1">
        <f>IF('Region - Nashik Data'!M118="Online",1,0)</f>
        <v>1</v>
      </c>
      <c r="V119" s="1">
        <f>IF('Region - Nashik Data'!M118="Offline",1,0)</f>
        <v>0</v>
      </c>
      <c r="W119" s="1">
        <f>IF('Region - Nashik Data'!N118="Online",1,0)</f>
        <v>0</v>
      </c>
      <c r="X119" s="1">
        <f>IF('Region - Nashik Data'!N118="Offline",1,0)</f>
        <v>1</v>
      </c>
      <c r="Y119" s="1">
        <f>IF('Region - Nashik Data'!O118="Online",1,0)</f>
        <v>1</v>
      </c>
      <c r="Z119" s="1">
        <f>IF('Region - Nashik Data'!O118="Offline",1,0)</f>
        <v>0</v>
      </c>
      <c r="AA119" s="1">
        <f>IF('Region - Nashik Data'!P118="Fully Completed",1,0)</f>
        <v>1</v>
      </c>
      <c r="AB119" s="1">
        <f>IF('Region - Nashik Data'!P118="In Progress",1,0)</f>
        <v>0</v>
      </c>
      <c r="AC119" s="1">
        <f>IF('Region - Nashik Data'!P118="N/A",1,0)</f>
        <v>0</v>
      </c>
      <c r="AD119" s="13">
        <f>IF('Region - Nashik Data'!Q118=1,1,0)</f>
        <v>0</v>
      </c>
      <c r="AE119" s="13">
        <f>IF('Region - Nashik Data'!R118=1,1,0)</f>
        <v>0</v>
      </c>
      <c r="AF119" s="13">
        <f>IF('Region - Nashik Data'!S118=1,1,0)</f>
        <v>0</v>
      </c>
      <c r="AG119" s="13">
        <f>IF('Region - Nashik Data'!T118=1,1,0)</f>
        <v>1</v>
      </c>
      <c r="AH119" s="13">
        <f>IF('Region - Nashik Data'!U118=1,1,0)</f>
        <v>0</v>
      </c>
      <c r="AI119" s="13">
        <f>IF('Region - Nashik Data'!V118=1,1,0)</f>
        <v>0</v>
      </c>
    </row>
    <row r="120" spans="2:35" ht="16" x14ac:dyDescent="0.4">
      <c r="B120" s="1">
        <f>'Region - Nashik Data'!A119</f>
        <v>118</v>
      </c>
      <c r="C120" s="1" t="str">
        <f>'Region - Nashik Data'!B119</f>
        <v>Jalgaon</v>
      </c>
      <c r="D120" s="1" t="str">
        <f>'Region - Nashik Data'!C119</f>
        <v>Jalgaon</v>
      </c>
      <c r="E120" s="1" t="str">
        <f>'Region - Nashik Data'!D119</f>
        <v>Erandol</v>
      </c>
      <c r="F120" s="1" t="str">
        <f>'Region - Nashik Data'!E119</f>
        <v>Chalisgaon</v>
      </c>
      <c r="G120" s="1" t="str">
        <f>'Region - Nashik Data'!F119</f>
        <v>20053796</v>
      </c>
      <c r="H120" s="1" t="str">
        <f>'Region - Nashik Data'!G119</f>
        <v>Dondigar-Rohini &amp; 15 Villages WSS</v>
      </c>
      <c r="I120" s="1" t="str">
        <f>'Region - Nashik Data'!H119</f>
        <v>Bramhanshevga</v>
      </c>
      <c r="J120" s="1" t="str">
        <f>'Region - Nashik Data'!I119</f>
        <v>Existing 0.50 LL ESR</v>
      </c>
      <c r="K120" s="1">
        <f>IF(J120='Region - Nashik Data'!I119,1,0)</f>
        <v>1</v>
      </c>
      <c r="L120" s="1">
        <f>IF(OR('Region - Nashik Data'!J119="Connected",'Region - Nashik Data'!J119="Not"),1,0)</f>
        <v>1</v>
      </c>
      <c r="M120" s="1">
        <f>IF(OR('Region - Nashik Data'!K119="Connected",'Region - Nashik Data'!K119="Not"),1,0)</f>
        <v>1</v>
      </c>
      <c r="N120" s="1">
        <f>IF(OR('Region - Nashik Data'!L119="Connected",'Region - Nashik Data'!L119="Not"),1,0)</f>
        <v>1</v>
      </c>
      <c r="O120" s="1">
        <f>IF('Region - Nashik Data'!J119="Connected", 1, 0)</f>
        <v>1</v>
      </c>
      <c r="P120" s="1">
        <f>IF('Region - Nashik Data'!J119="Not",1,0)</f>
        <v>0</v>
      </c>
      <c r="Q120" s="1">
        <f>IF('Region - Nashik Data'!K119 = "Connected",1,0)</f>
        <v>0</v>
      </c>
      <c r="R120" s="1">
        <f>IF('Region - Nashik Data'!K119 = "Not",1,0)</f>
        <v>1</v>
      </c>
      <c r="S120" s="1">
        <f>IF('Region - Nashik Data'!L119="Connected",1,0)</f>
        <v>1</v>
      </c>
      <c r="T120" s="1">
        <f>IF('Region - Nashik Data'!L119="Not",1,0)</f>
        <v>0</v>
      </c>
      <c r="U120" s="1">
        <f>IF('Region - Nashik Data'!M119="Online",1,0)</f>
        <v>1</v>
      </c>
      <c r="V120" s="1">
        <f>IF('Region - Nashik Data'!M119="Offline",1,0)</f>
        <v>0</v>
      </c>
      <c r="W120" s="1">
        <f>IF('Region - Nashik Data'!N119="Online",1,0)</f>
        <v>0</v>
      </c>
      <c r="X120" s="1">
        <f>IF('Region - Nashik Data'!N119="Offline",1,0)</f>
        <v>0</v>
      </c>
      <c r="Y120" s="1">
        <f>IF('Region - Nashik Data'!O119="Online",1,0)</f>
        <v>1</v>
      </c>
      <c r="Z120" s="1">
        <f>IF('Region - Nashik Data'!O119="Offline",1,0)</f>
        <v>0</v>
      </c>
      <c r="AA120" s="1">
        <f>IF('Region - Nashik Data'!P119="Fully Completed",1,0)</f>
        <v>0</v>
      </c>
      <c r="AB120" s="1">
        <f>IF('Region - Nashik Data'!P119="In Progress",1,0)</f>
        <v>1</v>
      </c>
      <c r="AC120" s="1">
        <f>IF('Region - Nashik Data'!P119="N/A",1,0)</f>
        <v>0</v>
      </c>
      <c r="AD120" s="13">
        <f>IF('Region - Nashik Data'!Q119=1,1,0)</f>
        <v>0</v>
      </c>
      <c r="AE120" s="13">
        <f>IF('Region - Nashik Data'!R119=1,1,0)</f>
        <v>0</v>
      </c>
      <c r="AF120" s="13">
        <f>IF('Region - Nashik Data'!S119=1,1,0)</f>
        <v>0</v>
      </c>
      <c r="AG120" s="13">
        <f>IF('Region - Nashik Data'!T119=1,1,0)</f>
        <v>0</v>
      </c>
      <c r="AH120" s="13">
        <f>IF('Region - Nashik Data'!U119=1,1,0)</f>
        <v>0</v>
      </c>
      <c r="AI120" s="13">
        <f>IF('Region - Nashik Data'!V119=1,1,0)</f>
        <v>0</v>
      </c>
    </row>
    <row r="121" spans="2:35" ht="16" x14ac:dyDescent="0.4">
      <c r="B121" s="1">
        <f>'Region - Nashik Data'!A120</f>
        <v>119</v>
      </c>
      <c r="C121" s="1" t="str">
        <f>'Region - Nashik Data'!B120</f>
        <v>Ahmednagar</v>
      </c>
      <c r="D121" s="1" t="str">
        <f>'Region - Nashik Data'!C120</f>
        <v>Ahmednagar</v>
      </c>
      <c r="E121" s="1" t="str">
        <f>'Region - Nashik Data'!D120</f>
        <v>Newasa</v>
      </c>
      <c r="F121" s="1" t="str">
        <f>'Region - Nashik Data'!E120</f>
        <v>Nevasa</v>
      </c>
      <c r="G121" s="1" t="str">
        <f>'Region - Nashik Data'!F120</f>
        <v>5348540</v>
      </c>
      <c r="H121" s="1" t="str">
        <f>'Region - Nashik Data'!G120</f>
        <v>Retro.Sonai Karjgaon and 16 villages, Tal. Nevasa</v>
      </c>
      <c r="I121" s="1" t="str">
        <f>'Region - Nashik Data'!H120</f>
        <v>WATAPUR</v>
      </c>
      <c r="J121" s="1" t="str">
        <f>'Region - Nashik Data'!I120</f>
        <v>Existing 0.40 LL ESR -16</v>
      </c>
      <c r="K121" s="1">
        <f>IF(J121='Region - Nashik Data'!I120,1,0)</f>
        <v>1</v>
      </c>
      <c r="L121" s="1">
        <f>IF(OR('Region - Nashik Data'!J120="Connected",'Region - Nashik Data'!J120="Not"),1,0)</f>
        <v>1</v>
      </c>
      <c r="M121" s="1">
        <f>IF(OR('Region - Nashik Data'!K120="Connected",'Region - Nashik Data'!K120="Not"),1,0)</f>
        <v>1</v>
      </c>
      <c r="N121" s="1">
        <f>IF(OR('Region - Nashik Data'!L120="Connected",'Region - Nashik Data'!L120="Not"),1,0)</f>
        <v>1</v>
      </c>
      <c r="O121" s="1">
        <f>IF('Region - Nashik Data'!J120="Connected", 1, 0)</f>
        <v>1</v>
      </c>
      <c r="P121" s="1">
        <f>IF('Region - Nashik Data'!J120="Not",1,0)</f>
        <v>0</v>
      </c>
      <c r="Q121" s="1">
        <f>IF('Region - Nashik Data'!K120 = "Connected",1,0)</f>
        <v>1</v>
      </c>
      <c r="R121" s="1">
        <f>IF('Region - Nashik Data'!K120 = "Not",1,0)</f>
        <v>0</v>
      </c>
      <c r="S121" s="1">
        <f>IF('Region - Nashik Data'!L120="Connected",1,0)</f>
        <v>1</v>
      </c>
      <c r="T121" s="1">
        <f>IF('Region - Nashik Data'!L120="Not",1,0)</f>
        <v>0</v>
      </c>
      <c r="U121" s="1">
        <f>IF('Region - Nashik Data'!M120="Online",1,0)</f>
        <v>1</v>
      </c>
      <c r="V121" s="1">
        <f>IF('Region - Nashik Data'!M120="Offline",1,0)</f>
        <v>0</v>
      </c>
      <c r="W121" s="1">
        <f>IF('Region - Nashik Data'!N120="Online",1,0)</f>
        <v>0</v>
      </c>
      <c r="X121" s="1">
        <f>IF('Region - Nashik Data'!N120="Offline",1,0)</f>
        <v>1</v>
      </c>
      <c r="Y121" s="1">
        <f>IF('Region - Nashik Data'!O120="Online",1,0)</f>
        <v>1</v>
      </c>
      <c r="Z121" s="1">
        <f>IF('Region - Nashik Data'!O120="Offline",1,0)</f>
        <v>0</v>
      </c>
      <c r="AA121" s="1">
        <f>IF('Region - Nashik Data'!P120="Fully Completed",1,0)</f>
        <v>1</v>
      </c>
      <c r="AB121" s="1">
        <f>IF('Region - Nashik Data'!P120="In Progress",1,0)</f>
        <v>0</v>
      </c>
      <c r="AC121" s="1">
        <f>IF('Region - Nashik Data'!P120="N/A",1,0)</f>
        <v>0</v>
      </c>
      <c r="AD121" s="13">
        <f>IF('Region - Nashik Data'!Q120=1,1,0)</f>
        <v>0</v>
      </c>
      <c r="AE121" s="13">
        <f>IF('Region - Nashik Data'!R120=1,1,0)</f>
        <v>0</v>
      </c>
      <c r="AF121" s="13">
        <f>IF('Region - Nashik Data'!S120=1,1,0)</f>
        <v>0</v>
      </c>
      <c r="AG121" s="13">
        <f>IF('Region - Nashik Data'!T120=1,1,0)</f>
        <v>1</v>
      </c>
      <c r="AH121" s="13">
        <f>IF('Region - Nashik Data'!U120=1,1,0)</f>
        <v>0</v>
      </c>
      <c r="AI121" s="13">
        <f>IF('Region - Nashik Data'!V120=1,1,0)</f>
        <v>0</v>
      </c>
    </row>
    <row r="122" spans="2:35" ht="16" x14ac:dyDescent="0.4">
      <c r="B122" s="1">
        <f>'Region - Nashik Data'!A121</f>
        <v>120</v>
      </c>
      <c r="C122" s="1" t="str">
        <f>'Region - Nashik Data'!B121</f>
        <v>Ahmednagar</v>
      </c>
      <c r="D122" s="1" t="str">
        <f>'Region - Nashik Data'!C121</f>
        <v>Ahmednagar</v>
      </c>
      <c r="E122" s="1" t="str">
        <f>'Region - Nashik Data'!D121</f>
        <v>Newasa</v>
      </c>
      <c r="F122" s="1" t="str">
        <f>'Region - Nashik Data'!E121</f>
        <v>Nevasa</v>
      </c>
      <c r="G122" s="1" t="str">
        <f>'Region - Nashik Data'!F121</f>
        <v>5348540</v>
      </c>
      <c r="H122" s="1" t="str">
        <f>'Region - Nashik Data'!G121</f>
        <v>Retro.Sonai Karjgaon and 16 villages, Tal. Nevasa</v>
      </c>
      <c r="I122" s="1" t="str">
        <f>'Region - Nashik Data'!H121</f>
        <v>AMALNER</v>
      </c>
      <c r="J122" s="1" t="str">
        <f>'Region - Nashik Data'!I121</f>
        <v>Existing 0.7 LL ESR -8</v>
      </c>
      <c r="K122" s="1">
        <f>IF(J122='Region - Nashik Data'!I121,1,0)</f>
        <v>1</v>
      </c>
      <c r="L122" s="1">
        <f>IF(OR('Region - Nashik Data'!J121="Connected",'Region - Nashik Data'!J121="Not"),1,0)</f>
        <v>1</v>
      </c>
      <c r="M122" s="1">
        <f>IF(OR('Region - Nashik Data'!K121="Connected",'Region - Nashik Data'!K121="Not"),1,0)</f>
        <v>1</v>
      </c>
      <c r="N122" s="1">
        <f>IF(OR('Region - Nashik Data'!L121="Connected",'Region - Nashik Data'!L121="Not"),1,0)</f>
        <v>1</v>
      </c>
      <c r="O122" s="1">
        <f>IF('Region - Nashik Data'!J121="Connected", 1, 0)</f>
        <v>1</v>
      </c>
      <c r="P122" s="1">
        <f>IF('Region - Nashik Data'!J121="Not",1,0)</f>
        <v>0</v>
      </c>
      <c r="Q122" s="1">
        <f>IF('Region - Nashik Data'!K121 = "Connected",1,0)</f>
        <v>0</v>
      </c>
      <c r="R122" s="1">
        <f>IF('Region - Nashik Data'!K121 = "Not",1,0)</f>
        <v>1</v>
      </c>
      <c r="S122" s="1">
        <f>IF('Region - Nashik Data'!L121="Connected",1,0)</f>
        <v>1</v>
      </c>
      <c r="T122" s="1">
        <f>IF('Region - Nashik Data'!L121="Not",1,0)</f>
        <v>0</v>
      </c>
      <c r="U122" s="1">
        <f>IF('Region - Nashik Data'!M121="Online",1,0)</f>
        <v>1</v>
      </c>
      <c r="V122" s="1">
        <f>IF('Region - Nashik Data'!M121="Offline",1,0)</f>
        <v>0</v>
      </c>
      <c r="W122" s="1">
        <f>IF('Region - Nashik Data'!N121="Online",1,0)</f>
        <v>0</v>
      </c>
      <c r="X122" s="1">
        <f>IF('Region - Nashik Data'!N121="Offline",1,0)</f>
        <v>0</v>
      </c>
      <c r="Y122" s="1">
        <f>IF('Region - Nashik Data'!O121="Online",1,0)</f>
        <v>1</v>
      </c>
      <c r="Z122" s="1">
        <f>IF('Region - Nashik Data'!O121="Offline",1,0)</f>
        <v>0</v>
      </c>
      <c r="AA122" s="1">
        <f>IF('Region - Nashik Data'!P121="Fully Completed",1,0)</f>
        <v>0</v>
      </c>
      <c r="AB122" s="1">
        <f>IF('Region - Nashik Data'!P121="In Progress",1,0)</f>
        <v>1</v>
      </c>
      <c r="AC122" s="1">
        <f>IF('Region - Nashik Data'!P121="N/A",1,0)</f>
        <v>0</v>
      </c>
      <c r="AD122" s="13">
        <f>IF('Region - Nashik Data'!Q121=1,1,0)</f>
        <v>0</v>
      </c>
      <c r="AE122" s="13">
        <f>IF('Region - Nashik Data'!R121=1,1,0)</f>
        <v>0</v>
      </c>
      <c r="AF122" s="13">
        <f>IF('Region - Nashik Data'!S121=1,1,0)</f>
        <v>0</v>
      </c>
      <c r="AG122" s="13">
        <f>IF('Region - Nashik Data'!T121=1,1,0)</f>
        <v>0</v>
      </c>
      <c r="AH122" s="13">
        <f>IF('Region - Nashik Data'!U121=1,1,0)</f>
        <v>0</v>
      </c>
      <c r="AI122" s="13">
        <f>IF('Region - Nashik Data'!V121=1,1,0)</f>
        <v>0</v>
      </c>
    </row>
    <row r="123" spans="2:35" ht="16" x14ac:dyDescent="0.4">
      <c r="B123" s="1">
        <f>'Region - Nashik Data'!A122</f>
        <v>121</v>
      </c>
      <c r="C123" s="1" t="str">
        <f>'Region - Nashik Data'!B122</f>
        <v>Ahmednagar</v>
      </c>
      <c r="D123" s="1" t="str">
        <f>'Region - Nashik Data'!C122</f>
        <v>Ahmednagar</v>
      </c>
      <c r="E123" s="1" t="str">
        <f>'Region - Nashik Data'!D122</f>
        <v>Ahmednagar</v>
      </c>
      <c r="F123" s="1" t="str">
        <f>'Region - Nashik Data'!E122</f>
        <v>Nagar</v>
      </c>
      <c r="G123" s="1" t="str">
        <f>'Region - Nashik Data'!F122</f>
        <v>20046296</v>
      </c>
      <c r="H123" s="1" t="str">
        <f>'Region - Nashik Data'!G122</f>
        <v>Burhannagar &amp; 45 Villages Retro RRWSS</v>
      </c>
      <c r="I123" s="1" t="str">
        <f>'Region - Nashik Data'!H122</f>
        <v>Dhangarwadi</v>
      </c>
      <c r="J123" s="1" t="str">
        <f>'Region - Nashik Data'!I122</f>
        <v>Existing 0.75 LL ESR</v>
      </c>
      <c r="K123" s="1">
        <f>IF(J123='Region - Nashik Data'!I122,1,0)</f>
        <v>1</v>
      </c>
      <c r="L123" s="1">
        <f>IF(OR('Region - Nashik Data'!J122="Connected",'Region - Nashik Data'!J122="Not"),1,0)</f>
        <v>1</v>
      </c>
      <c r="M123" s="1">
        <f>IF(OR('Region - Nashik Data'!K122="Connected",'Region - Nashik Data'!K122="Not"),1,0)</f>
        <v>1</v>
      </c>
      <c r="N123" s="1">
        <f>IF(OR('Region - Nashik Data'!L122="Connected",'Region - Nashik Data'!L122="Not"),1,0)</f>
        <v>1</v>
      </c>
      <c r="O123" s="1">
        <f>IF('Region - Nashik Data'!J122="Connected", 1, 0)</f>
        <v>1</v>
      </c>
      <c r="P123" s="1">
        <f>IF('Region - Nashik Data'!J122="Not",1,0)</f>
        <v>0</v>
      </c>
      <c r="Q123" s="1">
        <f>IF('Region - Nashik Data'!K122 = "Connected",1,0)</f>
        <v>1</v>
      </c>
      <c r="R123" s="1">
        <f>IF('Region - Nashik Data'!K122 = "Not",1,0)</f>
        <v>0</v>
      </c>
      <c r="S123" s="1">
        <f>IF('Region - Nashik Data'!L122="Connected",1,0)</f>
        <v>1</v>
      </c>
      <c r="T123" s="1">
        <f>IF('Region - Nashik Data'!L122="Not",1,0)</f>
        <v>0</v>
      </c>
      <c r="U123" s="1">
        <f>IF('Region - Nashik Data'!M122="Online",1,0)</f>
        <v>1</v>
      </c>
      <c r="V123" s="1">
        <f>IF('Region - Nashik Data'!M122="Offline",1,0)</f>
        <v>0</v>
      </c>
      <c r="W123" s="1">
        <f>IF('Region - Nashik Data'!N122="Online",1,0)</f>
        <v>0</v>
      </c>
      <c r="X123" s="1">
        <f>IF('Region - Nashik Data'!N122="Offline",1,0)</f>
        <v>1</v>
      </c>
      <c r="Y123" s="1">
        <f>IF('Region - Nashik Data'!O122="Online",1,0)</f>
        <v>0</v>
      </c>
      <c r="Z123" s="1">
        <f>IF('Region - Nashik Data'!O122="Offline",1,0)</f>
        <v>1</v>
      </c>
      <c r="AA123" s="1">
        <f>IF('Region - Nashik Data'!P122="Fully Completed",1,0)</f>
        <v>1</v>
      </c>
      <c r="AB123" s="1">
        <f>IF('Region - Nashik Data'!P122="In Progress",1,0)</f>
        <v>0</v>
      </c>
      <c r="AC123" s="1">
        <f>IF('Region - Nashik Data'!P122="N/A",1,0)</f>
        <v>0</v>
      </c>
      <c r="AD123" s="13">
        <f>IF('Region - Nashik Data'!Q122=1,1,0)</f>
        <v>0</v>
      </c>
      <c r="AE123" s="13">
        <f>IF('Region - Nashik Data'!R122=1,1,0)</f>
        <v>0</v>
      </c>
      <c r="AF123" s="13">
        <f>IF('Region - Nashik Data'!S122=1,1,0)</f>
        <v>0</v>
      </c>
      <c r="AG123" s="13">
        <f>IF('Region - Nashik Data'!T122=1,1,0)</f>
        <v>1</v>
      </c>
      <c r="AH123" s="13">
        <f>IF('Region - Nashik Data'!U122=1,1,0)</f>
        <v>0</v>
      </c>
      <c r="AI123" s="13">
        <f>IF('Region - Nashik Data'!V122=1,1,0)</f>
        <v>1</v>
      </c>
    </row>
    <row r="124" spans="2:35" ht="16" x14ac:dyDescent="0.4">
      <c r="B124" s="1">
        <f>'Region - Nashik Data'!A123</f>
        <v>122</v>
      </c>
      <c r="C124" s="1" t="str">
        <f>'Region - Nashik Data'!B123</f>
        <v>Ahmednagar</v>
      </c>
      <c r="D124" s="1" t="str">
        <f>'Region - Nashik Data'!C123</f>
        <v>Ahmednagar</v>
      </c>
      <c r="E124" s="1" t="str">
        <f>'Region - Nashik Data'!D123</f>
        <v>Newasa</v>
      </c>
      <c r="F124" s="1" t="str">
        <f>'Region - Nashik Data'!E123</f>
        <v>Nevasa</v>
      </c>
      <c r="G124" s="1" t="str">
        <f>'Region - Nashik Data'!F123</f>
        <v>5348540</v>
      </c>
      <c r="H124" s="1" t="str">
        <f>'Region - Nashik Data'!G123</f>
        <v>Retro.Sonai Karjgaon and 16 villages, Tal. Nevasa</v>
      </c>
      <c r="I124" s="1" t="str">
        <f>'Region - Nashik Data'!H123</f>
        <v>KARAJGAON</v>
      </c>
      <c r="J124" s="1" t="str">
        <f>'Region - Nashik Data'!I123</f>
        <v>Existing 0.75 LL ESR -3</v>
      </c>
      <c r="K124" s="1">
        <f>IF(J124='Region - Nashik Data'!I123,1,0)</f>
        <v>1</v>
      </c>
      <c r="L124" s="1">
        <f>IF(OR('Region - Nashik Data'!J123="Connected",'Region - Nashik Data'!J123="Not"),1,0)</f>
        <v>1</v>
      </c>
      <c r="M124" s="1">
        <f>IF(OR('Region - Nashik Data'!K123="Connected",'Region - Nashik Data'!K123="Not"),1,0)</f>
        <v>1</v>
      </c>
      <c r="N124" s="1">
        <f>IF(OR('Region - Nashik Data'!L123="Connected",'Region - Nashik Data'!L123="Not"),1,0)</f>
        <v>1</v>
      </c>
      <c r="O124" s="1">
        <f>IF('Region - Nashik Data'!J123="Connected", 1, 0)</f>
        <v>1</v>
      </c>
      <c r="P124" s="1">
        <f>IF('Region - Nashik Data'!J123="Not",1,0)</f>
        <v>0</v>
      </c>
      <c r="Q124" s="1">
        <f>IF('Region - Nashik Data'!K123 = "Connected",1,0)</f>
        <v>0</v>
      </c>
      <c r="R124" s="1">
        <f>IF('Region - Nashik Data'!K123 = "Not",1,0)</f>
        <v>1</v>
      </c>
      <c r="S124" s="1">
        <f>IF('Region - Nashik Data'!L123="Connected",1,0)</f>
        <v>1</v>
      </c>
      <c r="T124" s="1">
        <f>IF('Region - Nashik Data'!L123="Not",1,0)</f>
        <v>0</v>
      </c>
      <c r="U124" s="1">
        <f>IF('Region - Nashik Data'!M123="Online",1,0)</f>
        <v>1</v>
      </c>
      <c r="V124" s="1">
        <f>IF('Region - Nashik Data'!M123="Offline",1,0)</f>
        <v>0</v>
      </c>
      <c r="W124" s="1">
        <f>IF('Region - Nashik Data'!N123="Online",1,0)</f>
        <v>0</v>
      </c>
      <c r="X124" s="1">
        <f>IF('Region - Nashik Data'!N123="Offline",1,0)</f>
        <v>0</v>
      </c>
      <c r="Y124" s="1">
        <f>IF('Region - Nashik Data'!O123="Online",1,0)</f>
        <v>1</v>
      </c>
      <c r="Z124" s="1">
        <f>IF('Region - Nashik Data'!O123="Offline",1,0)</f>
        <v>0</v>
      </c>
      <c r="AA124" s="1">
        <f>IF('Region - Nashik Data'!P123="Fully Completed",1,0)</f>
        <v>0</v>
      </c>
      <c r="AB124" s="1">
        <f>IF('Region - Nashik Data'!P123="In Progress",1,0)</f>
        <v>1</v>
      </c>
      <c r="AC124" s="1">
        <f>IF('Region - Nashik Data'!P123="N/A",1,0)</f>
        <v>0</v>
      </c>
      <c r="AD124" s="13">
        <f>IF('Region - Nashik Data'!Q123=1,1,0)</f>
        <v>0</v>
      </c>
      <c r="AE124" s="13">
        <f>IF('Region - Nashik Data'!R123=1,1,0)</f>
        <v>0</v>
      </c>
      <c r="AF124" s="13">
        <f>IF('Region - Nashik Data'!S123=1,1,0)</f>
        <v>0</v>
      </c>
      <c r="AG124" s="13">
        <f>IF('Region - Nashik Data'!T123=1,1,0)</f>
        <v>0</v>
      </c>
      <c r="AH124" s="13">
        <f>IF('Region - Nashik Data'!U123=1,1,0)</f>
        <v>0</v>
      </c>
      <c r="AI124" s="13">
        <f>IF('Region - Nashik Data'!V123=1,1,0)</f>
        <v>0</v>
      </c>
    </row>
    <row r="125" spans="2:35" ht="16" x14ac:dyDescent="0.4">
      <c r="B125" s="1">
        <f>'Region - Nashik Data'!A124</f>
        <v>123</v>
      </c>
      <c r="C125" s="1" t="str">
        <f>'Region - Nashik Data'!B124</f>
        <v>Ahmednagar</v>
      </c>
      <c r="D125" s="1" t="str">
        <f>'Region - Nashik Data'!C124</f>
        <v>Sangamner</v>
      </c>
      <c r="E125" s="1" t="str">
        <f>'Region - Nashik Data'!D124</f>
        <v>Sangamner</v>
      </c>
      <c r="F125" s="1" t="str">
        <f>'Region - Nashik Data'!E124</f>
        <v>Sangamner</v>
      </c>
      <c r="G125" s="1" t="str">
        <f>'Region - Nashik Data'!F124</f>
        <v>20033242</v>
      </c>
      <c r="H125" s="1" t="str">
        <f>'Region - Nashik Data'!G124</f>
        <v>Retro.Talegaon Dighe and 16 villages, Tal. Sangamner</v>
      </c>
      <c r="I125" s="1" t="str">
        <f>'Region - Nashik Data'!H124</f>
        <v>chincholi Gurav</v>
      </c>
      <c r="J125" s="1" t="str">
        <f>'Region - Nashik Data'!I124</f>
        <v>Existing 1.5 LL ESR</v>
      </c>
      <c r="K125" s="1">
        <f>IF(J125='Region - Nashik Data'!I124,1,0)</f>
        <v>1</v>
      </c>
      <c r="L125" s="1">
        <f>IF(OR('Region - Nashik Data'!J124="Connected",'Region - Nashik Data'!J124="Not"),1,0)</f>
        <v>1</v>
      </c>
      <c r="M125" s="1">
        <f>IF(OR('Region - Nashik Data'!K124="Connected",'Region - Nashik Data'!K124="Not"),1,0)</f>
        <v>1</v>
      </c>
      <c r="N125" s="1">
        <f>IF(OR('Region - Nashik Data'!L124="Connected",'Region - Nashik Data'!L124="Not"),1,0)</f>
        <v>1</v>
      </c>
      <c r="O125" s="1">
        <f>IF('Region - Nashik Data'!J124="Connected", 1, 0)</f>
        <v>1</v>
      </c>
      <c r="P125" s="1">
        <f>IF('Region - Nashik Data'!J124="Not",1,0)</f>
        <v>0</v>
      </c>
      <c r="Q125" s="1">
        <f>IF('Region - Nashik Data'!K124 = "Connected",1,0)</f>
        <v>1</v>
      </c>
      <c r="R125" s="1">
        <f>IF('Region - Nashik Data'!K124 = "Not",1,0)</f>
        <v>0</v>
      </c>
      <c r="S125" s="1">
        <f>IF('Region - Nashik Data'!L124="Connected",1,0)</f>
        <v>1</v>
      </c>
      <c r="T125" s="1">
        <f>IF('Region - Nashik Data'!L124="Not",1,0)</f>
        <v>0</v>
      </c>
      <c r="U125" s="1">
        <f>IF('Region - Nashik Data'!M124="Online",1,0)</f>
        <v>1</v>
      </c>
      <c r="V125" s="1">
        <f>IF('Region - Nashik Data'!M124="Offline",1,0)</f>
        <v>0</v>
      </c>
      <c r="W125" s="1">
        <f>IF('Region - Nashik Data'!N124="Online",1,0)</f>
        <v>1</v>
      </c>
      <c r="X125" s="1">
        <f>IF('Region - Nashik Data'!N124="Offline",1,0)</f>
        <v>0</v>
      </c>
      <c r="Y125" s="1">
        <f>IF('Region - Nashik Data'!O124="Online",1,0)</f>
        <v>1</v>
      </c>
      <c r="Z125" s="1">
        <f>IF('Region - Nashik Data'!O124="Offline",1,0)</f>
        <v>0</v>
      </c>
      <c r="AA125" s="1">
        <f>IF('Region - Nashik Data'!P124="Fully Completed",1,0)</f>
        <v>1</v>
      </c>
      <c r="AB125" s="1">
        <f>IF('Region - Nashik Data'!P124="In Progress",1,0)</f>
        <v>0</v>
      </c>
      <c r="AC125" s="1">
        <f>IF('Region - Nashik Data'!P124="N/A",1,0)</f>
        <v>0</v>
      </c>
      <c r="AD125" s="13">
        <f>IF('Region - Nashik Data'!Q124=1,1,0)</f>
        <v>0</v>
      </c>
      <c r="AE125" s="13">
        <f>IF('Region - Nashik Data'!R124=1,1,0)</f>
        <v>0</v>
      </c>
      <c r="AF125" s="13">
        <f>IF('Region - Nashik Data'!S124=1,1,0)</f>
        <v>0</v>
      </c>
      <c r="AG125" s="13">
        <f>IF('Region - Nashik Data'!T124=1,1,0)</f>
        <v>0</v>
      </c>
      <c r="AH125" s="13">
        <f>IF('Region - Nashik Data'!U124=1,1,0)</f>
        <v>0</v>
      </c>
      <c r="AI125" s="13">
        <f>IF('Region - Nashik Data'!V124=1,1,0)</f>
        <v>0</v>
      </c>
    </row>
    <row r="126" spans="2:35" ht="16" x14ac:dyDescent="0.4">
      <c r="B126" s="1">
        <f>'Region - Nashik Data'!A125</f>
        <v>124</v>
      </c>
      <c r="C126" s="1" t="str">
        <f>'Region - Nashik Data'!B125</f>
        <v>Nashik</v>
      </c>
      <c r="D126" s="1" t="str">
        <f>'Region - Nashik Data'!C125</f>
        <v>Nashik</v>
      </c>
      <c r="E126" s="1" t="str">
        <f>'Region - Nashik Data'!D125</f>
        <v>Sinnar</v>
      </c>
      <c r="F126" s="1" t="str">
        <f>'Region - Nashik Data'!E125</f>
        <v>Sinnar</v>
      </c>
      <c r="G126" s="1" t="str">
        <f>'Region - Nashik Data'!F125</f>
        <v>20019176</v>
      </c>
      <c r="H126" s="1" t="str">
        <f>'Region - Nashik Data'!G125</f>
        <v>Retro. Bargaonpimpri &amp; 6 VRWSS  Tal Sinnar</v>
      </c>
      <c r="I126" s="1" t="str">
        <f>'Region - Nashik Data'!H125</f>
        <v>Sunderpur</v>
      </c>
      <c r="J126" s="1" t="str">
        <f>'Region - Nashik Data'!I125</f>
        <v>Proposed 0.30 LL ESR</v>
      </c>
      <c r="K126" s="1">
        <f>IF(J126='Region - Nashik Data'!I125,1,0)</f>
        <v>1</v>
      </c>
      <c r="L126" s="1">
        <f>IF(OR('Region - Nashik Data'!J125="Connected",'Region - Nashik Data'!J125="Not"),1,0)</f>
        <v>1</v>
      </c>
      <c r="M126" s="1">
        <f>IF(OR('Region - Nashik Data'!K125="Connected",'Region - Nashik Data'!K125="Not"),1,0)</f>
        <v>1</v>
      </c>
      <c r="N126" s="1">
        <f>IF(OR('Region - Nashik Data'!L125="Connected",'Region - Nashik Data'!L125="Not"),1,0)</f>
        <v>1</v>
      </c>
      <c r="O126" s="1">
        <f>IF('Region - Nashik Data'!J125="Connected", 1, 0)</f>
        <v>1</v>
      </c>
      <c r="P126" s="1">
        <f>IF('Region - Nashik Data'!J125="Not",1,0)</f>
        <v>0</v>
      </c>
      <c r="Q126" s="1">
        <f>IF('Region - Nashik Data'!K125 = "Connected",1,0)</f>
        <v>0</v>
      </c>
      <c r="R126" s="1">
        <f>IF('Region - Nashik Data'!K125 = "Not",1,0)</f>
        <v>1</v>
      </c>
      <c r="S126" s="1">
        <f>IF('Region - Nashik Data'!L125="Connected",1,0)</f>
        <v>0</v>
      </c>
      <c r="T126" s="1">
        <f>IF('Region - Nashik Data'!L125="Not",1,0)</f>
        <v>1</v>
      </c>
      <c r="U126" s="1">
        <f>IF('Region - Nashik Data'!M125="Online",1,0)</f>
        <v>1</v>
      </c>
      <c r="V126" s="1">
        <f>IF('Region - Nashik Data'!M125="Offline",1,0)</f>
        <v>0</v>
      </c>
      <c r="W126" s="1">
        <f>IF('Region - Nashik Data'!N125="Online",1,0)</f>
        <v>0</v>
      </c>
      <c r="X126" s="1">
        <f>IF('Region - Nashik Data'!N125="Offline",1,0)</f>
        <v>0</v>
      </c>
      <c r="Y126" s="1">
        <f>IF('Region - Nashik Data'!O125="Online",1,0)</f>
        <v>0</v>
      </c>
      <c r="Z126" s="1">
        <f>IF('Region - Nashik Data'!O125="Offline",1,0)</f>
        <v>0</v>
      </c>
      <c r="AA126" s="1">
        <f>IF('Region - Nashik Data'!P125="Fully Completed",1,0)</f>
        <v>0</v>
      </c>
      <c r="AB126" s="1">
        <f>IF('Region - Nashik Data'!P125="In Progress",1,0)</f>
        <v>1</v>
      </c>
      <c r="AC126" s="1">
        <f>IF('Region - Nashik Data'!P125="N/A",1,0)</f>
        <v>0</v>
      </c>
      <c r="AD126" s="13">
        <f>IF('Region - Nashik Data'!Q125=1,1,0)</f>
        <v>0</v>
      </c>
      <c r="AE126" s="13">
        <f>IF('Region - Nashik Data'!R125=1,1,0)</f>
        <v>0</v>
      </c>
      <c r="AF126" s="13">
        <f>IF('Region - Nashik Data'!S125=1,1,0)</f>
        <v>0</v>
      </c>
      <c r="AG126" s="13">
        <f>IF('Region - Nashik Data'!T125=1,1,0)</f>
        <v>0</v>
      </c>
      <c r="AH126" s="13">
        <f>IF('Region - Nashik Data'!U125=1,1,0)</f>
        <v>0</v>
      </c>
      <c r="AI126" s="13">
        <f>IF('Region - Nashik Data'!V125=1,1,0)</f>
        <v>0</v>
      </c>
    </row>
    <row r="127" spans="2:35" ht="16" x14ac:dyDescent="0.4">
      <c r="B127" s="1">
        <f>'Region - Nashik Data'!A126</f>
        <v>125</v>
      </c>
      <c r="C127" s="1" t="str">
        <f>'Region - Nashik Data'!B126</f>
        <v>Nashik</v>
      </c>
      <c r="D127" s="1" t="str">
        <f>'Region - Nashik Data'!C126</f>
        <v>W M Nashik</v>
      </c>
      <c r="E127" s="1" t="str">
        <f>'Region - Nashik Data'!D126</f>
        <v>Malegaon</v>
      </c>
      <c r="F127" s="1" t="str">
        <f>'Region - Nashik Data'!E126</f>
        <v>Chandwad</v>
      </c>
      <c r="G127" s="1" t="str">
        <f>'Region - Nashik Data'!F126</f>
        <v>20086730</v>
      </c>
      <c r="H127" s="1" t="str">
        <f>'Region - Nashik Data'!G126</f>
        <v>Retro.Chandwad and WSS 44 villages. Ta. Chandwad</v>
      </c>
      <c r="I127" s="1" t="str">
        <f>'Region - Nashik Data'!H126</f>
        <v>Harnul</v>
      </c>
      <c r="J127" s="1" t="str">
        <f>'Region - Nashik Data'!I126</f>
        <v>Existing 1.00 LL ESR</v>
      </c>
      <c r="K127" s="1">
        <f>IF(J127='Region - Nashik Data'!I126,1,0)</f>
        <v>1</v>
      </c>
      <c r="L127" s="1">
        <f>IF(OR('Region - Nashik Data'!J126="Connected",'Region - Nashik Data'!J126="Not"),1,0)</f>
        <v>1</v>
      </c>
      <c r="M127" s="1">
        <f>IF(OR('Region - Nashik Data'!K126="Connected",'Region - Nashik Data'!K126="Not"),1,0)</f>
        <v>1</v>
      </c>
      <c r="N127" s="1">
        <f>IF(OR('Region - Nashik Data'!L126="Connected",'Region - Nashik Data'!L126="Not"),1,0)</f>
        <v>1</v>
      </c>
      <c r="O127" s="1">
        <f>IF('Region - Nashik Data'!J126="Connected", 1, 0)</f>
        <v>1</v>
      </c>
      <c r="P127" s="1">
        <f>IF('Region - Nashik Data'!J126="Not",1,0)</f>
        <v>0</v>
      </c>
      <c r="Q127" s="1">
        <f>IF('Region - Nashik Data'!K126 = "Connected",1,0)</f>
        <v>1</v>
      </c>
      <c r="R127" s="1">
        <f>IF('Region - Nashik Data'!K126 = "Not",1,0)</f>
        <v>0</v>
      </c>
      <c r="S127" s="1">
        <f>IF('Region - Nashik Data'!L126="Connected",1,0)</f>
        <v>1</v>
      </c>
      <c r="T127" s="1">
        <f>IF('Region - Nashik Data'!L126="Not",1,0)</f>
        <v>0</v>
      </c>
      <c r="U127" s="1">
        <f>IF('Region - Nashik Data'!M126="Online",1,0)</f>
        <v>1</v>
      </c>
      <c r="V127" s="1">
        <f>IF('Region - Nashik Data'!M126="Offline",1,0)</f>
        <v>0</v>
      </c>
      <c r="W127" s="1">
        <f>IF('Region - Nashik Data'!N126="Online",1,0)</f>
        <v>0</v>
      </c>
      <c r="X127" s="1">
        <f>IF('Region - Nashik Data'!N126="Offline",1,0)</f>
        <v>1</v>
      </c>
      <c r="Y127" s="1">
        <f>IF('Region - Nashik Data'!O126="Online",1,0)</f>
        <v>1</v>
      </c>
      <c r="Z127" s="1">
        <f>IF('Region - Nashik Data'!O126="Offline",1,0)</f>
        <v>0</v>
      </c>
      <c r="AA127" s="1">
        <f>IF('Region - Nashik Data'!P126="Fully Completed",1,0)</f>
        <v>1</v>
      </c>
      <c r="AB127" s="1">
        <f>IF('Region - Nashik Data'!P126="In Progress",1,0)</f>
        <v>0</v>
      </c>
      <c r="AC127" s="1">
        <f>IF('Region - Nashik Data'!P126="N/A",1,0)</f>
        <v>0</v>
      </c>
      <c r="AD127" s="13">
        <f>IF('Region - Nashik Data'!Q126=1,1,0)</f>
        <v>0</v>
      </c>
      <c r="AE127" s="13">
        <f>IF('Region - Nashik Data'!R126=1,1,0)</f>
        <v>0</v>
      </c>
      <c r="AF127" s="13">
        <f>IF('Region - Nashik Data'!S126=1,1,0)</f>
        <v>1</v>
      </c>
      <c r="AG127" s="13">
        <f>IF('Region - Nashik Data'!T126=1,1,0)</f>
        <v>0</v>
      </c>
      <c r="AH127" s="13">
        <f>IF('Region - Nashik Data'!U126=1,1,0)</f>
        <v>0</v>
      </c>
      <c r="AI127" s="13">
        <f>IF('Region - Nashik Data'!V126=1,1,0)</f>
        <v>0</v>
      </c>
    </row>
    <row r="128" spans="2:35" ht="16" x14ac:dyDescent="0.4">
      <c r="B128" s="1">
        <f>'Region - Nashik Data'!A127</f>
        <v>126</v>
      </c>
      <c r="C128" s="1" t="str">
        <f>'Region - Nashik Data'!B127</f>
        <v>Nashik</v>
      </c>
      <c r="D128" s="1" t="str">
        <f>'Region - Nashik Data'!C127</f>
        <v>W M Nashik</v>
      </c>
      <c r="E128" s="1" t="str">
        <f>'Region - Nashik Data'!D127</f>
        <v>Malegaon</v>
      </c>
      <c r="F128" s="1" t="str">
        <f>'Region - Nashik Data'!E127</f>
        <v>Chandwad</v>
      </c>
      <c r="G128" s="1" t="str">
        <f>'Region - Nashik Data'!F127</f>
        <v>20086730</v>
      </c>
      <c r="H128" s="1" t="str">
        <f>'Region - Nashik Data'!G127</f>
        <v>Retro.Chandwad and WSS 44 villages. Ta. Chandwad</v>
      </c>
      <c r="I128" s="1" t="str">
        <f>'Region - Nashik Data'!H127</f>
        <v>Ganur</v>
      </c>
      <c r="J128" s="1" t="str">
        <f>'Region - Nashik Data'!I127</f>
        <v>Existing 1.00 LL ESR</v>
      </c>
      <c r="K128" s="1">
        <f>IF(J128='Region - Nashik Data'!I127,1,0)</f>
        <v>1</v>
      </c>
      <c r="L128" s="1">
        <f>IF(OR('Region - Nashik Data'!J127="Connected",'Region - Nashik Data'!J127="Not"),1,0)</f>
        <v>1</v>
      </c>
      <c r="M128" s="1">
        <f>IF(OR('Region - Nashik Data'!K127="Connected",'Region - Nashik Data'!K127="Not"),1,0)</f>
        <v>1</v>
      </c>
      <c r="N128" s="1">
        <f>IF(OR('Region - Nashik Data'!L127="Connected",'Region - Nashik Data'!L127="Not"),1,0)</f>
        <v>1</v>
      </c>
      <c r="O128" s="1">
        <f>IF('Region - Nashik Data'!J127="Connected", 1, 0)</f>
        <v>1</v>
      </c>
      <c r="P128" s="1">
        <f>IF('Region - Nashik Data'!J127="Not",1,0)</f>
        <v>0</v>
      </c>
      <c r="Q128" s="1">
        <f>IF('Region - Nashik Data'!K127 = "Connected",1,0)</f>
        <v>1</v>
      </c>
      <c r="R128" s="1">
        <f>IF('Region - Nashik Data'!K127 = "Not",1,0)</f>
        <v>0</v>
      </c>
      <c r="S128" s="1">
        <f>IF('Region - Nashik Data'!L127="Connected",1,0)</f>
        <v>1</v>
      </c>
      <c r="T128" s="1">
        <f>IF('Region - Nashik Data'!L127="Not",1,0)</f>
        <v>0</v>
      </c>
      <c r="U128" s="1">
        <f>IF('Region - Nashik Data'!M127="Online",1,0)</f>
        <v>1</v>
      </c>
      <c r="V128" s="1">
        <f>IF('Region - Nashik Data'!M127="Offline",1,0)</f>
        <v>0</v>
      </c>
      <c r="W128" s="1">
        <f>IF('Region - Nashik Data'!N127="Online",1,0)</f>
        <v>0</v>
      </c>
      <c r="X128" s="1">
        <f>IF('Region - Nashik Data'!N127="Offline",1,0)</f>
        <v>1</v>
      </c>
      <c r="Y128" s="1">
        <f>IF('Region - Nashik Data'!O127="Online",1,0)</f>
        <v>1</v>
      </c>
      <c r="Z128" s="1">
        <f>IF('Region - Nashik Data'!O127="Offline",1,0)</f>
        <v>0</v>
      </c>
      <c r="AA128" s="1">
        <f>IF('Region - Nashik Data'!P127="Fully Completed",1,0)</f>
        <v>1</v>
      </c>
      <c r="AB128" s="1">
        <f>IF('Region - Nashik Data'!P127="In Progress",1,0)</f>
        <v>0</v>
      </c>
      <c r="AC128" s="1">
        <f>IF('Region - Nashik Data'!P127="N/A",1,0)</f>
        <v>0</v>
      </c>
      <c r="AD128" s="13">
        <f>IF('Region - Nashik Data'!Q127=1,1,0)</f>
        <v>0</v>
      </c>
      <c r="AE128" s="13">
        <f>IF('Region - Nashik Data'!R127=1,1,0)</f>
        <v>0</v>
      </c>
      <c r="AF128" s="13">
        <f>IF('Region - Nashik Data'!S127=1,1,0)</f>
        <v>0</v>
      </c>
      <c r="AG128" s="13">
        <f>IF('Region - Nashik Data'!T127=1,1,0)</f>
        <v>1</v>
      </c>
      <c r="AH128" s="13">
        <f>IF('Region - Nashik Data'!U127=1,1,0)</f>
        <v>0</v>
      </c>
      <c r="AI128" s="13">
        <f>IF('Region - Nashik Data'!V127=1,1,0)</f>
        <v>0</v>
      </c>
    </row>
    <row r="129" spans="2:35" ht="16" x14ac:dyDescent="0.4">
      <c r="B129" s="1">
        <f>'Region - Nashik Data'!A128</f>
        <v>127</v>
      </c>
      <c r="C129" s="1" t="str">
        <f>'Region - Nashik Data'!B128</f>
        <v>Ahmednagar</v>
      </c>
      <c r="D129" s="1" t="str">
        <f>'Region - Nashik Data'!C128</f>
        <v>Ahmednagar</v>
      </c>
      <c r="E129" s="1" t="str">
        <f>'Region - Nashik Data'!D128</f>
        <v>Newasa</v>
      </c>
      <c r="F129" s="1" t="str">
        <f>'Region - Nashik Data'!E128</f>
        <v>Nevasa</v>
      </c>
      <c r="G129" s="1" t="str">
        <f>'Region - Nashik Data'!F128</f>
        <v>5348540</v>
      </c>
      <c r="H129" s="1" t="str">
        <f>'Region - Nashik Data'!G128</f>
        <v>Retro.Sonai Karjgaon and 16 villages, Tal. Nevasa</v>
      </c>
      <c r="I129" s="1" t="str">
        <f>'Region - Nashik Data'!H128</f>
        <v>KHARWANDI</v>
      </c>
      <c r="J129" s="1" t="str">
        <f>'Region - Nashik Data'!I128</f>
        <v>Existing 1.8 LL ESR -29</v>
      </c>
      <c r="K129" s="1">
        <f>IF(J129='Region - Nashik Data'!I128,1,0)</f>
        <v>1</v>
      </c>
      <c r="L129" s="1">
        <f>IF(OR('Region - Nashik Data'!J128="Connected",'Region - Nashik Data'!J128="Not"),1,0)</f>
        <v>1</v>
      </c>
      <c r="M129" s="1">
        <f>IF(OR('Region - Nashik Data'!K128="Connected",'Region - Nashik Data'!K128="Not"),1,0)</f>
        <v>1</v>
      </c>
      <c r="N129" s="1">
        <f>IF(OR('Region - Nashik Data'!L128="Connected",'Region - Nashik Data'!L128="Not"),1,0)</f>
        <v>1</v>
      </c>
      <c r="O129" s="1">
        <f>IF('Region - Nashik Data'!J128="Connected", 1, 0)</f>
        <v>1</v>
      </c>
      <c r="P129" s="1">
        <f>IF('Region - Nashik Data'!J128="Not",1,0)</f>
        <v>0</v>
      </c>
      <c r="Q129" s="1">
        <f>IF('Region - Nashik Data'!K128 = "Connected",1,0)</f>
        <v>1</v>
      </c>
      <c r="R129" s="1">
        <f>IF('Region - Nashik Data'!K128 = "Not",1,0)</f>
        <v>0</v>
      </c>
      <c r="S129" s="1">
        <f>IF('Region - Nashik Data'!L128="Connected",1,0)</f>
        <v>1</v>
      </c>
      <c r="T129" s="1">
        <f>IF('Region - Nashik Data'!L128="Not",1,0)</f>
        <v>0</v>
      </c>
      <c r="U129" s="1">
        <f>IF('Region - Nashik Data'!M128="Online",1,0)</f>
        <v>1</v>
      </c>
      <c r="V129" s="1">
        <f>IF('Region - Nashik Data'!M128="Offline",1,0)</f>
        <v>0</v>
      </c>
      <c r="W129" s="1">
        <f>IF('Region - Nashik Data'!N128="Online",1,0)</f>
        <v>1</v>
      </c>
      <c r="X129" s="1">
        <f>IF('Region - Nashik Data'!N128="Offline",1,0)</f>
        <v>0</v>
      </c>
      <c r="Y129" s="1">
        <f>IF('Region - Nashik Data'!O128="Online",1,0)</f>
        <v>1</v>
      </c>
      <c r="Z129" s="1">
        <f>IF('Region - Nashik Data'!O128="Offline",1,0)</f>
        <v>0</v>
      </c>
      <c r="AA129" s="1">
        <f>IF('Region - Nashik Data'!P128="Fully Completed",1,0)</f>
        <v>1</v>
      </c>
      <c r="AB129" s="1">
        <f>IF('Region - Nashik Data'!P128="In Progress",1,0)</f>
        <v>0</v>
      </c>
      <c r="AC129" s="1">
        <f>IF('Region - Nashik Data'!P128="N/A",1,0)</f>
        <v>0</v>
      </c>
      <c r="AD129" s="13">
        <f>IF('Region - Nashik Data'!Q128=1,1,0)</f>
        <v>0</v>
      </c>
      <c r="AE129" s="13">
        <f>IF('Region - Nashik Data'!R128=1,1,0)</f>
        <v>0</v>
      </c>
      <c r="AF129" s="13">
        <f>IF('Region - Nashik Data'!S128=1,1,0)</f>
        <v>0</v>
      </c>
      <c r="AG129" s="13">
        <f>IF('Region - Nashik Data'!T128=1,1,0)</f>
        <v>0</v>
      </c>
      <c r="AH129" s="13">
        <f>IF('Region - Nashik Data'!U128=1,1,0)</f>
        <v>0</v>
      </c>
      <c r="AI129" s="13">
        <f>IF('Region - Nashik Data'!V128=1,1,0)</f>
        <v>0</v>
      </c>
    </row>
    <row r="130" spans="2:35" ht="16" x14ac:dyDescent="0.4">
      <c r="B130" s="1">
        <f>'Region - Nashik Data'!A129</f>
        <v>128</v>
      </c>
      <c r="C130" s="1" t="str">
        <f>'Region - Nashik Data'!B129</f>
        <v>Ahmednagar</v>
      </c>
      <c r="D130" s="1" t="str">
        <f>'Region - Nashik Data'!C129</f>
        <v>Ahmednagar</v>
      </c>
      <c r="E130" s="1" t="str">
        <f>'Region - Nashik Data'!D129</f>
        <v>Newasa</v>
      </c>
      <c r="F130" s="1" t="str">
        <f>'Region - Nashik Data'!E129</f>
        <v>Nevasa</v>
      </c>
      <c r="G130" s="1" t="str">
        <f>'Region - Nashik Data'!F129</f>
        <v>5348540</v>
      </c>
      <c r="H130" s="1" t="str">
        <f>'Region - Nashik Data'!G129</f>
        <v>Retro.Sonai Karjgaon and 16 villages, Tal. Nevasa</v>
      </c>
      <c r="I130" s="1" t="str">
        <f>'Region - Nashik Data'!H129</f>
        <v>LANDEWADI</v>
      </c>
      <c r="J130" s="1" t="str">
        <f>'Region - Nashik Data'!I129</f>
        <v>Existing 0.60 LL ESR -25</v>
      </c>
      <c r="K130" s="1">
        <f>IF(J130='Region - Nashik Data'!I129,1,0)</f>
        <v>1</v>
      </c>
      <c r="L130" s="1">
        <f>IF(OR('Region - Nashik Data'!J129="Connected",'Region - Nashik Data'!J129="Not"),1,0)</f>
        <v>1</v>
      </c>
      <c r="M130" s="1">
        <f>IF(OR('Region - Nashik Data'!K129="Connected",'Region - Nashik Data'!K129="Not"),1,0)</f>
        <v>1</v>
      </c>
      <c r="N130" s="1">
        <f>IF(OR('Region - Nashik Data'!L129="Connected",'Region - Nashik Data'!L129="Not"),1,0)</f>
        <v>1</v>
      </c>
      <c r="O130" s="1">
        <f>IF('Region - Nashik Data'!J129="Connected", 1, 0)</f>
        <v>1</v>
      </c>
      <c r="P130" s="1">
        <f>IF('Region - Nashik Data'!J129="Not",1,0)</f>
        <v>0</v>
      </c>
      <c r="Q130" s="1">
        <f>IF('Region - Nashik Data'!K129 = "Connected",1,0)</f>
        <v>0</v>
      </c>
      <c r="R130" s="1">
        <f>IF('Region - Nashik Data'!K129 = "Not",1,0)</f>
        <v>1</v>
      </c>
      <c r="S130" s="1">
        <f>IF('Region - Nashik Data'!L129="Connected",1,0)</f>
        <v>1</v>
      </c>
      <c r="T130" s="1">
        <f>IF('Region - Nashik Data'!L129="Not",1,0)</f>
        <v>0</v>
      </c>
      <c r="U130" s="1">
        <f>IF('Region - Nashik Data'!M129="Online",1,0)</f>
        <v>1</v>
      </c>
      <c r="V130" s="1">
        <f>IF('Region - Nashik Data'!M129="Offline",1,0)</f>
        <v>0</v>
      </c>
      <c r="W130" s="1">
        <f>IF('Region - Nashik Data'!N129="Online",1,0)</f>
        <v>0</v>
      </c>
      <c r="X130" s="1">
        <f>IF('Region - Nashik Data'!N129="Offline",1,0)</f>
        <v>0</v>
      </c>
      <c r="Y130" s="1">
        <f>IF('Region - Nashik Data'!O129="Online",1,0)</f>
        <v>0</v>
      </c>
      <c r="Z130" s="1">
        <f>IF('Region - Nashik Data'!O129="Offline",1,0)</f>
        <v>1</v>
      </c>
      <c r="AA130" s="1">
        <f>IF('Region - Nashik Data'!P129="Fully Completed",1,0)</f>
        <v>0</v>
      </c>
      <c r="AB130" s="1">
        <f>IF('Region - Nashik Data'!P129="In Progress",1,0)</f>
        <v>1</v>
      </c>
      <c r="AC130" s="1">
        <f>IF('Region - Nashik Data'!P129="N/A",1,0)</f>
        <v>0</v>
      </c>
      <c r="AD130" s="13">
        <f>IF('Region - Nashik Data'!Q129=1,1,0)</f>
        <v>0</v>
      </c>
      <c r="AE130" s="13">
        <f>IF('Region - Nashik Data'!R129=1,1,0)</f>
        <v>0</v>
      </c>
      <c r="AF130" s="13">
        <f>IF('Region - Nashik Data'!S129=1,1,0)</f>
        <v>0</v>
      </c>
      <c r="AG130" s="13">
        <f>IF('Region - Nashik Data'!T129=1,1,0)</f>
        <v>0</v>
      </c>
      <c r="AH130" s="13">
        <f>IF('Region - Nashik Data'!U129=1,1,0)</f>
        <v>0</v>
      </c>
      <c r="AI130" s="13">
        <f>IF('Region - Nashik Data'!V129=1,1,0)</f>
        <v>1</v>
      </c>
    </row>
    <row r="131" spans="2:35" ht="16" x14ac:dyDescent="0.4">
      <c r="B131" s="1">
        <f>'Region - Nashik Data'!A130</f>
        <v>129</v>
      </c>
      <c r="C131" s="1" t="str">
        <f>'Region - Nashik Data'!B130</f>
        <v>Nashik</v>
      </c>
      <c r="D131" s="1" t="str">
        <f>'Region - Nashik Data'!C130</f>
        <v>Nashik</v>
      </c>
      <c r="E131" s="1" t="str">
        <f>'Region - Nashik Data'!D130</f>
        <v>Manmad</v>
      </c>
      <c r="F131" s="1" t="str">
        <f>'Region - Nashik Data'!E130</f>
        <v>Nifad</v>
      </c>
      <c r="G131" s="1" t="str">
        <f>'Region - Nashik Data'!F130</f>
        <v>456654</v>
      </c>
      <c r="H131" s="1" t="str">
        <f>'Region - Nashik Data'!G130</f>
        <v>Retro. Lasalgaon Vinchur 16 Villages, Tal. Nifad</v>
      </c>
      <c r="I131" s="1" t="str">
        <f>'Region - Nashik Data'!H130</f>
        <v>Hanuman Nagar</v>
      </c>
      <c r="J131" s="1" t="str">
        <f>'Region - Nashik Data'!I130</f>
        <v>Existing 1.00 LL ESR</v>
      </c>
      <c r="K131" s="1">
        <f>IF(J131='Region - Nashik Data'!I130,1,0)</f>
        <v>1</v>
      </c>
      <c r="L131" s="1">
        <f>IF(OR('Region - Nashik Data'!J130="Connected",'Region - Nashik Data'!J130="Not"),1,0)</f>
        <v>1</v>
      </c>
      <c r="M131" s="1">
        <f>IF(OR('Region - Nashik Data'!K130="Connected",'Region - Nashik Data'!K130="Not"),1,0)</f>
        <v>1</v>
      </c>
      <c r="N131" s="1">
        <f>IF(OR('Region - Nashik Data'!L130="Connected",'Region - Nashik Data'!L130="Not"),1,0)</f>
        <v>1</v>
      </c>
      <c r="O131" s="1">
        <f>IF('Region - Nashik Data'!J130="Connected", 1, 0)</f>
        <v>1</v>
      </c>
      <c r="P131" s="1">
        <f>IF('Region - Nashik Data'!J130="Not",1,0)</f>
        <v>0</v>
      </c>
      <c r="Q131" s="1">
        <f>IF('Region - Nashik Data'!K130 = "Connected",1,0)</f>
        <v>1</v>
      </c>
      <c r="R131" s="1">
        <f>IF('Region - Nashik Data'!K130 = "Not",1,0)</f>
        <v>0</v>
      </c>
      <c r="S131" s="1">
        <f>IF('Region - Nashik Data'!L130="Connected",1,0)</f>
        <v>1</v>
      </c>
      <c r="T131" s="1">
        <f>IF('Region - Nashik Data'!L130="Not",1,0)</f>
        <v>0</v>
      </c>
      <c r="U131" s="1">
        <f>IF('Region - Nashik Data'!M130="Online",1,0)</f>
        <v>0</v>
      </c>
      <c r="V131" s="1">
        <f>IF('Region - Nashik Data'!M130="Offline",1,0)</f>
        <v>1</v>
      </c>
      <c r="W131" s="1">
        <f>IF('Region - Nashik Data'!N130="Online",1,0)</f>
        <v>1</v>
      </c>
      <c r="X131" s="1">
        <f>IF('Region - Nashik Data'!N130="Offline",1,0)</f>
        <v>0</v>
      </c>
      <c r="Y131" s="1">
        <f>IF('Region - Nashik Data'!O130="Online",1,0)</f>
        <v>1</v>
      </c>
      <c r="Z131" s="1">
        <f>IF('Region - Nashik Data'!O130="Offline",1,0)</f>
        <v>0</v>
      </c>
      <c r="AA131" s="1">
        <f>IF('Region - Nashik Data'!P130="Fully Completed",1,0)</f>
        <v>1</v>
      </c>
      <c r="AB131" s="1">
        <f>IF('Region - Nashik Data'!P130="In Progress",1,0)</f>
        <v>0</v>
      </c>
      <c r="AC131" s="1">
        <f>IF('Region - Nashik Data'!P130="N/A",1,0)</f>
        <v>0</v>
      </c>
      <c r="AD131" s="13">
        <f>IF('Region - Nashik Data'!Q130=1,1,0)</f>
        <v>0</v>
      </c>
      <c r="AE131" s="13">
        <f>IF('Region - Nashik Data'!R130=1,1,0)</f>
        <v>0</v>
      </c>
      <c r="AF131" s="13">
        <f>IF('Region - Nashik Data'!S130=1,1,0)</f>
        <v>0</v>
      </c>
      <c r="AG131" s="13">
        <f>IF('Region - Nashik Data'!T130=1,1,0)</f>
        <v>0</v>
      </c>
      <c r="AH131" s="13">
        <f>IF('Region - Nashik Data'!U130=1,1,0)</f>
        <v>0</v>
      </c>
      <c r="AI131" s="13">
        <f>IF('Region - Nashik Data'!V130=1,1,0)</f>
        <v>0</v>
      </c>
    </row>
    <row r="132" spans="2:35" ht="16" x14ac:dyDescent="0.4">
      <c r="B132" s="1">
        <f>'Region - Nashik Data'!A131</f>
        <v>130</v>
      </c>
      <c r="C132" s="1" t="str">
        <f>'Region - Nashik Data'!B131</f>
        <v>Nashik</v>
      </c>
      <c r="D132" s="1" t="str">
        <f>'Region - Nashik Data'!C131</f>
        <v>Nashik</v>
      </c>
      <c r="E132" s="1" t="str">
        <f>'Region - Nashik Data'!D131</f>
        <v>Sinnar</v>
      </c>
      <c r="F132" s="1" t="str">
        <f>'Region - Nashik Data'!E131</f>
        <v>Sinnar</v>
      </c>
      <c r="G132" s="1" t="str">
        <f>'Region - Nashik Data'!F131</f>
        <v>20019176</v>
      </c>
      <c r="H132" s="1" t="str">
        <f>'Region - Nashik Data'!G131</f>
        <v>Retro. Bargaonpimpri &amp; 6 VRWSS  Tal Sinnar</v>
      </c>
      <c r="I132" s="1" t="str">
        <f>'Region - Nashik Data'!H131</f>
        <v>Hiwargaon</v>
      </c>
      <c r="J132" s="1" t="str">
        <f>'Region - Nashik Data'!I131</f>
        <v>Existing 0.20 LL ESR-1</v>
      </c>
      <c r="K132" s="1">
        <f>IF(J132='Region - Nashik Data'!I131,1,0)</f>
        <v>1</v>
      </c>
      <c r="L132" s="1">
        <f>IF(OR('Region - Nashik Data'!J131="Connected",'Region - Nashik Data'!J131="Not"),1,0)</f>
        <v>1</v>
      </c>
      <c r="M132" s="1">
        <f>IF(OR('Region - Nashik Data'!K131="Connected",'Region - Nashik Data'!K131="Not"),1,0)</f>
        <v>1</v>
      </c>
      <c r="N132" s="1">
        <f>IF(OR('Region - Nashik Data'!L131="Connected",'Region - Nashik Data'!L131="Not"),1,0)</f>
        <v>1</v>
      </c>
      <c r="O132" s="1">
        <f>IF('Region - Nashik Data'!J131="Connected", 1, 0)</f>
        <v>1</v>
      </c>
      <c r="P132" s="1">
        <f>IF('Region - Nashik Data'!J131="Not",1,0)</f>
        <v>0</v>
      </c>
      <c r="Q132" s="1">
        <f>IF('Region - Nashik Data'!K131 = "Connected",1,0)</f>
        <v>0</v>
      </c>
      <c r="R132" s="1">
        <f>IF('Region - Nashik Data'!K131 = "Not",1,0)</f>
        <v>1</v>
      </c>
      <c r="S132" s="1">
        <f>IF('Region - Nashik Data'!L131="Connected",1,0)</f>
        <v>1</v>
      </c>
      <c r="T132" s="1">
        <f>IF('Region - Nashik Data'!L131="Not",1,0)</f>
        <v>0</v>
      </c>
      <c r="U132" s="1">
        <f>IF('Region - Nashik Data'!M131="Online",1,0)</f>
        <v>1</v>
      </c>
      <c r="V132" s="1">
        <f>IF('Region - Nashik Data'!M131="Offline",1,0)</f>
        <v>0</v>
      </c>
      <c r="W132" s="1">
        <f>IF('Region - Nashik Data'!N131="Online",1,0)</f>
        <v>0</v>
      </c>
      <c r="X132" s="1">
        <f>IF('Region - Nashik Data'!N131="Offline",1,0)</f>
        <v>0</v>
      </c>
      <c r="Y132" s="1">
        <f>IF('Region - Nashik Data'!O131="Online",1,0)</f>
        <v>1</v>
      </c>
      <c r="Z132" s="1">
        <f>IF('Region - Nashik Data'!O131="Offline",1,0)</f>
        <v>0</v>
      </c>
      <c r="AA132" s="1">
        <f>IF('Region - Nashik Data'!P131="Fully Completed",1,0)</f>
        <v>0</v>
      </c>
      <c r="AB132" s="1">
        <f>IF('Region - Nashik Data'!P131="In Progress",1,0)</f>
        <v>1</v>
      </c>
      <c r="AC132" s="1">
        <f>IF('Region - Nashik Data'!P131="N/A",1,0)</f>
        <v>0</v>
      </c>
      <c r="AD132" s="13">
        <f>IF('Region - Nashik Data'!Q131=1,1,0)</f>
        <v>0</v>
      </c>
      <c r="AE132" s="13">
        <f>IF('Region - Nashik Data'!R131=1,1,0)</f>
        <v>1</v>
      </c>
      <c r="AF132" s="13">
        <f>IF('Region - Nashik Data'!S131=1,1,0)</f>
        <v>0</v>
      </c>
      <c r="AG132" s="13">
        <f>IF('Region - Nashik Data'!T131=1,1,0)</f>
        <v>0</v>
      </c>
      <c r="AH132" s="13">
        <f>IF('Region - Nashik Data'!U131=1,1,0)</f>
        <v>0</v>
      </c>
      <c r="AI132" s="13">
        <f>IF('Region - Nashik Data'!V131=1,1,0)</f>
        <v>0</v>
      </c>
    </row>
    <row r="133" spans="2:35" ht="16" x14ac:dyDescent="0.4">
      <c r="B133" s="1">
        <f>'Region - Nashik Data'!A132</f>
        <v>131</v>
      </c>
      <c r="C133" s="1" t="str">
        <f>'Region - Nashik Data'!B132</f>
        <v>Nashik</v>
      </c>
      <c r="D133" s="1" t="str">
        <f>'Region - Nashik Data'!C132</f>
        <v>W M Nashik</v>
      </c>
      <c r="E133" s="1" t="str">
        <f>'Region - Nashik Data'!D132</f>
        <v>Malegaon</v>
      </c>
      <c r="F133" s="1" t="str">
        <f>'Region - Nashik Data'!E132</f>
        <v>Chandwad</v>
      </c>
      <c r="G133" s="1" t="str">
        <f>'Region - Nashik Data'!F132</f>
        <v>20086730</v>
      </c>
      <c r="H133" s="1" t="str">
        <f>'Region - Nashik Data'!G132</f>
        <v>Retro.Chandwad and WSS 44 villages. Ta. Chandwad</v>
      </c>
      <c r="I133" s="1" t="str">
        <f>'Region - Nashik Data'!H132</f>
        <v>Vijaynagar</v>
      </c>
      <c r="J133" s="1" t="str">
        <f>'Region - Nashik Data'!I132</f>
        <v>Existing 0.26 LL ESR</v>
      </c>
      <c r="K133" s="1">
        <f>IF(J133='Region - Nashik Data'!I132,1,0)</f>
        <v>1</v>
      </c>
      <c r="L133" s="1">
        <f>IF(OR('Region - Nashik Data'!J132="Connected",'Region - Nashik Data'!J132="Not"),1,0)</f>
        <v>1</v>
      </c>
      <c r="M133" s="1">
        <f>IF(OR('Region - Nashik Data'!K132="Connected",'Region - Nashik Data'!K132="Not"),1,0)</f>
        <v>1</v>
      </c>
      <c r="N133" s="1">
        <f>IF(OR('Region - Nashik Data'!L132="Connected",'Region - Nashik Data'!L132="Not"),1,0)</f>
        <v>1</v>
      </c>
      <c r="O133" s="1">
        <f>IF('Region - Nashik Data'!J132="Connected", 1, 0)</f>
        <v>1</v>
      </c>
      <c r="P133" s="1">
        <f>IF('Region - Nashik Data'!J132="Not",1,0)</f>
        <v>0</v>
      </c>
      <c r="Q133" s="1">
        <f>IF('Region - Nashik Data'!K132 = "Connected",1,0)</f>
        <v>1</v>
      </c>
      <c r="R133" s="1">
        <f>IF('Region - Nashik Data'!K132 = "Not",1,0)</f>
        <v>0</v>
      </c>
      <c r="S133" s="1">
        <f>IF('Region - Nashik Data'!L132="Connected",1,0)</f>
        <v>1</v>
      </c>
      <c r="T133" s="1">
        <f>IF('Region - Nashik Data'!L132="Not",1,0)</f>
        <v>0</v>
      </c>
      <c r="U133" s="1">
        <f>IF('Region - Nashik Data'!M132="Online",1,0)</f>
        <v>0</v>
      </c>
      <c r="V133" s="1">
        <f>IF('Region - Nashik Data'!M132="Offline",1,0)</f>
        <v>1</v>
      </c>
      <c r="W133" s="1">
        <f>IF('Region - Nashik Data'!N132="Online",1,0)</f>
        <v>0</v>
      </c>
      <c r="X133" s="1">
        <f>IF('Region - Nashik Data'!N132="Offline",1,0)</f>
        <v>1</v>
      </c>
      <c r="Y133" s="1">
        <f>IF('Region - Nashik Data'!O132="Online",1,0)</f>
        <v>1</v>
      </c>
      <c r="Z133" s="1">
        <f>IF('Region - Nashik Data'!O132="Offline",1,0)</f>
        <v>0</v>
      </c>
      <c r="AA133" s="1">
        <f>IF('Region - Nashik Data'!P132="Fully Completed",1,0)</f>
        <v>1</v>
      </c>
      <c r="AB133" s="1">
        <f>IF('Region - Nashik Data'!P132="In Progress",1,0)</f>
        <v>0</v>
      </c>
      <c r="AC133" s="1">
        <f>IF('Region - Nashik Data'!P132="N/A",1,0)</f>
        <v>0</v>
      </c>
      <c r="AD133" s="13">
        <f>IF('Region - Nashik Data'!Q132=1,1,0)</f>
        <v>0</v>
      </c>
      <c r="AE133" s="13">
        <f>IF('Region - Nashik Data'!R132=1,1,0)</f>
        <v>0</v>
      </c>
      <c r="AF133" s="13">
        <f>IF('Region - Nashik Data'!S132=1,1,0)</f>
        <v>0</v>
      </c>
      <c r="AG133" s="13">
        <f>IF('Region - Nashik Data'!T132=1,1,0)</f>
        <v>1</v>
      </c>
      <c r="AH133" s="13">
        <f>IF('Region - Nashik Data'!U132=1,1,0)</f>
        <v>0</v>
      </c>
      <c r="AI133" s="13">
        <f>IF('Region - Nashik Data'!V132=1,1,0)</f>
        <v>0</v>
      </c>
    </row>
    <row r="134" spans="2:35" ht="16" x14ac:dyDescent="0.4">
      <c r="B134" s="1">
        <f>'Region - Nashik Data'!A133</f>
        <v>132</v>
      </c>
      <c r="C134" s="1" t="str">
        <f>'Region - Nashik Data'!B133</f>
        <v>Nashik</v>
      </c>
      <c r="D134" s="1" t="str">
        <f>'Region - Nashik Data'!C133</f>
        <v>Nashik</v>
      </c>
      <c r="E134" s="1" t="str">
        <f>'Region - Nashik Data'!D133</f>
        <v>Sinnar</v>
      </c>
      <c r="F134" s="1" t="str">
        <f>'Region - Nashik Data'!E133</f>
        <v>Sinnar</v>
      </c>
      <c r="G134" s="1" t="str">
        <f>'Region - Nashik Data'!F133</f>
        <v>20019286</v>
      </c>
      <c r="H134" s="1" t="str">
        <f>'Region - Nashik Data'!G133</f>
        <v>Nirhale-Fatehpur and 5 villages, Tal. Sinnar</v>
      </c>
      <c r="I134" s="1" t="str">
        <f>'Region - Nashik Data'!H133</f>
        <v>Nandur Shingote</v>
      </c>
      <c r="J134" s="1" t="str">
        <f>'Region - Nashik Data'!I133</f>
        <v>Existing 3.5 LL ESR</v>
      </c>
      <c r="K134" s="1">
        <f>IF(J134='Region - Nashik Data'!I133,1,0)</f>
        <v>1</v>
      </c>
      <c r="L134" s="1">
        <f>IF(OR('Region - Nashik Data'!J133="Connected",'Region - Nashik Data'!J133="Not"),1,0)</f>
        <v>1</v>
      </c>
      <c r="M134" s="1">
        <f>IF(OR('Region - Nashik Data'!K133="Connected",'Region - Nashik Data'!K133="Not"),1,0)</f>
        <v>1</v>
      </c>
      <c r="N134" s="1">
        <f>IF(OR('Region - Nashik Data'!L133="Connected",'Region - Nashik Data'!L133="Not"),1,0)</f>
        <v>1</v>
      </c>
      <c r="O134" s="1">
        <f>IF('Region - Nashik Data'!J133="Connected", 1, 0)</f>
        <v>1</v>
      </c>
      <c r="P134" s="1">
        <f>IF('Region - Nashik Data'!J133="Not",1,0)</f>
        <v>0</v>
      </c>
      <c r="Q134" s="1">
        <f>IF('Region - Nashik Data'!K133 = "Connected",1,0)</f>
        <v>0</v>
      </c>
      <c r="R134" s="1">
        <f>IF('Region - Nashik Data'!K133 = "Not",1,0)</f>
        <v>1</v>
      </c>
      <c r="S134" s="1">
        <f>IF('Region - Nashik Data'!L133="Connected",1,0)</f>
        <v>1</v>
      </c>
      <c r="T134" s="1">
        <f>IF('Region - Nashik Data'!L133="Not",1,0)</f>
        <v>0</v>
      </c>
      <c r="U134" s="1">
        <f>IF('Region - Nashik Data'!M133="Online",1,0)</f>
        <v>0</v>
      </c>
      <c r="V134" s="1">
        <f>IF('Region - Nashik Data'!M133="Offline",1,0)</f>
        <v>1</v>
      </c>
      <c r="W134" s="1">
        <f>IF('Region - Nashik Data'!N133="Online",1,0)</f>
        <v>0</v>
      </c>
      <c r="X134" s="1">
        <f>IF('Region - Nashik Data'!N133="Offline",1,0)</f>
        <v>0</v>
      </c>
      <c r="Y134" s="1">
        <f>IF('Region - Nashik Data'!O133="Online",1,0)</f>
        <v>0</v>
      </c>
      <c r="Z134" s="1">
        <f>IF('Region - Nashik Data'!O133="Offline",1,0)</f>
        <v>1</v>
      </c>
      <c r="AA134" s="1">
        <f>IF('Region - Nashik Data'!P133="Fully Completed",1,0)</f>
        <v>0</v>
      </c>
      <c r="AB134" s="1">
        <f>IF('Region - Nashik Data'!P133="In Progress",1,0)</f>
        <v>1</v>
      </c>
      <c r="AC134" s="1">
        <f>IF('Region - Nashik Data'!P133="N/A",1,0)</f>
        <v>0</v>
      </c>
      <c r="AD134" s="13">
        <f>IF('Region - Nashik Data'!Q133=1,1,0)</f>
        <v>0</v>
      </c>
      <c r="AE134" s="13">
        <f>IF('Region - Nashik Data'!R133=1,1,0)</f>
        <v>1</v>
      </c>
      <c r="AF134" s="13">
        <f>IF('Region - Nashik Data'!S133=1,1,0)</f>
        <v>0</v>
      </c>
      <c r="AG134" s="13">
        <f>IF('Region - Nashik Data'!T133=1,1,0)</f>
        <v>0</v>
      </c>
      <c r="AH134" s="13">
        <f>IF('Region - Nashik Data'!U133=1,1,0)</f>
        <v>0</v>
      </c>
      <c r="AI134" s="13">
        <f>IF('Region - Nashik Data'!V133=1,1,0)</f>
        <v>1</v>
      </c>
    </row>
    <row r="135" spans="2:35" ht="16" x14ac:dyDescent="0.4">
      <c r="B135" s="1">
        <f>'Region - Nashik Data'!A134</f>
        <v>133</v>
      </c>
      <c r="C135" s="1" t="str">
        <f>'Region - Nashik Data'!B134</f>
        <v>Nashik</v>
      </c>
      <c r="D135" s="1" t="str">
        <f>'Region - Nashik Data'!C134</f>
        <v>Nashik</v>
      </c>
      <c r="E135" s="1" t="str">
        <f>'Region - Nashik Data'!D134</f>
        <v>Manmad</v>
      </c>
      <c r="F135" s="1" t="str">
        <f>'Region - Nashik Data'!E134</f>
        <v>Yeola</v>
      </c>
      <c r="G135" s="1" t="str">
        <f>'Region - Nashik Data'!F134</f>
        <v>20030798</v>
      </c>
      <c r="H135" s="1" t="str">
        <f>'Region - Nashik Data'!G134</f>
        <v>Retrofitting To Yeola 38 Villages</v>
      </c>
      <c r="I135" s="1" t="str">
        <f>'Region - Nashik Data'!H134</f>
        <v>Andarsul</v>
      </c>
      <c r="J135" s="1" t="str">
        <f>'Region - Nashik Data'!I134</f>
        <v>Existing 6.5 LL MBR-Outlet-1</v>
      </c>
      <c r="K135" s="1">
        <f>IF(J135='Region - Nashik Data'!I134,1,0)</f>
        <v>1</v>
      </c>
      <c r="L135" s="1">
        <f>IF(OR('Region - Nashik Data'!J134="Connected",'Region - Nashik Data'!J134="Not"),1,0)</f>
        <v>1</v>
      </c>
      <c r="M135" s="1">
        <f>IF(OR('Region - Nashik Data'!K134="Connected",'Region - Nashik Data'!K134="Not"),1,0)</f>
        <v>1</v>
      </c>
      <c r="N135" s="1">
        <f>IF(OR('Region - Nashik Data'!L134="Connected",'Region - Nashik Data'!L134="Not"),1,0)</f>
        <v>1</v>
      </c>
      <c r="O135" s="1">
        <f>IF('Region - Nashik Data'!J134="Connected", 1, 0)</f>
        <v>0</v>
      </c>
      <c r="P135" s="1">
        <f>IF('Region - Nashik Data'!J134="Not",1,0)</f>
        <v>1</v>
      </c>
      <c r="Q135" s="1">
        <f>IF('Region - Nashik Data'!K134 = "Connected",1,0)</f>
        <v>0</v>
      </c>
      <c r="R135" s="1">
        <f>IF('Region - Nashik Data'!K134 = "Not",1,0)</f>
        <v>1</v>
      </c>
      <c r="S135" s="1">
        <f>IF('Region - Nashik Data'!L134="Connected",1,0)</f>
        <v>1</v>
      </c>
      <c r="T135" s="1">
        <f>IF('Region - Nashik Data'!L134="Not",1,0)</f>
        <v>0</v>
      </c>
      <c r="U135" s="1">
        <f>IF('Region - Nashik Data'!M134="Online",1,0)</f>
        <v>0</v>
      </c>
      <c r="V135" s="1">
        <f>IF('Region - Nashik Data'!M134="Offline",1,0)</f>
        <v>0</v>
      </c>
      <c r="W135" s="1">
        <f>IF('Region - Nashik Data'!N134="Online",1,0)</f>
        <v>0</v>
      </c>
      <c r="X135" s="1">
        <f>IF('Region - Nashik Data'!N134="Offline",1,0)</f>
        <v>0</v>
      </c>
      <c r="Y135" s="1">
        <f>IF('Region - Nashik Data'!O134="Online",1,0)</f>
        <v>1</v>
      </c>
      <c r="Z135" s="1">
        <f>IF('Region - Nashik Data'!O134="Offline",1,0)</f>
        <v>0</v>
      </c>
      <c r="AA135" s="1">
        <f>IF('Region - Nashik Data'!P134="Fully Completed",1,0)</f>
        <v>0</v>
      </c>
      <c r="AB135" s="1">
        <f>IF('Region - Nashik Data'!P134="In Progress",1,0)</f>
        <v>1</v>
      </c>
      <c r="AC135" s="1">
        <f>IF('Region - Nashik Data'!P134="N/A",1,0)</f>
        <v>0</v>
      </c>
      <c r="AD135" s="13">
        <f>IF('Region - Nashik Data'!Q134=1,1,0)</f>
        <v>0</v>
      </c>
      <c r="AE135" s="13">
        <f>IF('Region - Nashik Data'!R134=1,1,0)</f>
        <v>0</v>
      </c>
      <c r="AF135" s="13">
        <f>IF('Region - Nashik Data'!S134=1,1,0)</f>
        <v>0</v>
      </c>
      <c r="AG135" s="13">
        <f>IF('Region - Nashik Data'!T134=1,1,0)</f>
        <v>0</v>
      </c>
      <c r="AH135" s="13">
        <f>IF('Region - Nashik Data'!U134=1,1,0)</f>
        <v>0</v>
      </c>
      <c r="AI135" s="13">
        <f>IF('Region - Nashik Data'!V134=1,1,0)</f>
        <v>0</v>
      </c>
    </row>
    <row r="136" spans="2:35" ht="16" x14ac:dyDescent="0.4">
      <c r="B136" s="1">
        <f>'Region - Nashik Data'!A135</f>
        <v>134</v>
      </c>
      <c r="C136" s="1" t="str">
        <f>'Region - Nashik Data'!B135</f>
        <v>Jalgaon</v>
      </c>
      <c r="D136" s="1" t="str">
        <f>'Region - Nashik Data'!C135</f>
        <v>Jalgaon</v>
      </c>
      <c r="E136" s="1" t="str">
        <f>'Region - Nashik Data'!D135</f>
        <v>Chopda</v>
      </c>
      <c r="F136" s="1" t="str">
        <f>'Region - Nashik Data'!E135</f>
        <v>Chopda</v>
      </c>
      <c r="G136" s="1" t="str">
        <f>'Region - Nashik Data'!F135</f>
        <v>20053731</v>
      </c>
      <c r="H136" s="1" t="str">
        <f>'Region - Nashik Data'!G135</f>
        <v>Lasur and 9 villages RRWSS. Ta. Chopda</v>
      </c>
      <c r="I136" s="1" t="str">
        <f>'Region - Nashik Data'!H135</f>
        <v>Lasur</v>
      </c>
      <c r="J136" s="1" t="str">
        <f>'Region - Nashik Data'!I135</f>
        <v>Existing 1.00 LL ESR</v>
      </c>
      <c r="K136" s="1">
        <f>IF(J136='Region - Nashik Data'!I135,1,0)</f>
        <v>1</v>
      </c>
      <c r="L136" s="1">
        <f>IF(OR('Region - Nashik Data'!J135="Connected",'Region - Nashik Data'!J135="Not"),1,0)</f>
        <v>1</v>
      </c>
      <c r="M136" s="1">
        <f>IF(OR('Region - Nashik Data'!K135="Connected",'Region - Nashik Data'!K135="Not"),1,0)</f>
        <v>1</v>
      </c>
      <c r="N136" s="1">
        <f>IF(OR('Region - Nashik Data'!L135="Connected",'Region - Nashik Data'!L135="Not"),1,0)</f>
        <v>1</v>
      </c>
      <c r="O136" s="1">
        <f>IF('Region - Nashik Data'!J135="Connected", 1, 0)</f>
        <v>1</v>
      </c>
      <c r="P136" s="1">
        <f>IF('Region - Nashik Data'!J135="Not",1,0)</f>
        <v>0</v>
      </c>
      <c r="Q136" s="1">
        <f>IF('Region - Nashik Data'!K135 = "Connected",1,0)</f>
        <v>1</v>
      </c>
      <c r="R136" s="1">
        <f>IF('Region - Nashik Data'!K135 = "Not",1,0)</f>
        <v>0</v>
      </c>
      <c r="S136" s="1">
        <f>IF('Region - Nashik Data'!L135="Connected",1,0)</f>
        <v>1</v>
      </c>
      <c r="T136" s="1">
        <f>IF('Region - Nashik Data'!L135="Not",1,0)</f>
        <v>0</v>
      </c>
      <c r="U136" s="1">
        <f>IF('Region - Nashik Data'!M135="Online",1,0)</f>
        <v>1</v>
      </c>
      <c r="V136" s="1">
        <f>IF('Region - Nashik Data'!M135="Offline",1,0)</f>
        <v>0</v>
      </c>
      <c r="W136" s="1">
        <f>IF('Region - Nashik Data'!N135="Online",1,0)</f>
        <v>0</v>
      </c>
      <c r="X136" s="1">
        <f>IF('Region - Nashik Data'!N135="Offline",1,0)</f>
        <v>1</v>
      </c>
      <c r="Y136" s="1">
        <f>IF('Region - Nashik Data'!O135="Online",1,0)</f>
        <v>1</v>
      </c>
      <c r="Z136" s="1">
        <f>IF('Region - Nashik Data'!O135="Offline",1,0)</f>
        <v>0</v>
      </c>
      <c r="AA136" s="1">
        <f>IF('Region - Nashik Data'!P135="Fully Completed",1,0)</f>
        <v>1</v>
      </c>
      <c r="AB136" s="1">
        <f>IF('Region - Nashik Data'!P135="In Progress",1,0)</f>
        <v>0</v>
      </c>
      <c r="AC136" s="1">
        <f>IF('Region - Nashik Data'!P135="N/A",1,0)</f>
        <v>0</v>
      </c>
      <c r="AD136" s="13">
        <f>IF('Region - Nashik Data'!Q135=1,1,0)</f>
        <v>0</v>
      </c>
      <c r="AE136" s="13">
        <f>IF('Region - Nashik Data'!R135=1,1,0)</f>
        <v>0</v>
      </c>
      <c r="AF136" s="13">
        <f>IF('Region - Nashik Data'!S135=1,1,0)</f>
        <v>0</v>
      </c>
      <c r="AG136" s="13">
        <f>IF('Region - Nashik Data'!T135=1,1,0)</f>
        <v>1</v>
      </c>
      <c r="AH136" s="13">
        <f>IF('Region - Nashik Data'!U135=1,1,0)</f>
        <v>0</v>
      </c>
      <c r="AI136" s="13">
        <f>IF('Region - Nashik Data'!V135=1,1,0)</f>
        <v>0</v>
      </c>
    </row>
    <row r="137" spans="2:35" ht="16" x14ac:dyDescent="0.4">
      <c r="B137" s="1">
        <f>'Region - Nashik Data'!A136</f>
        <v>135</v>
      </c>
      <c r="C137" s="1" t="str">
        <f>'Region - Nashik Data'!B136</f>
        <v>Jalgaon</v>
      </c>
      <c r="D137" s="1" t="str">
        <f>'Region - Nashik Data'!C136</f>
        <v>Jalgaon</v>
      </c>
      <c r="E137" s="1" t="str">
        <f>'Region - Nashik Data'!D136</f>
        <v>Erandol</v>
      </c>
      <c r="F137" s="1" t="str">
        <f>'Region - Nashik Data'!E136</f>
        <v>Chalisgaon</v>
      </c>
      <c r="G137" s="1" t="str">
        <f>'Region - Nashik Data'!F136</f>
        <v>20053796</v>
      </c>
      <c r="H137" s="1" t="str">
        <f>'Region - Nashik Data'!G136</f>
        <v>Dondigar-Rohini &amp; 15 Villages WSS</v>
      </c>
      <c r="I137" s="1" t="str">
        <f>'Region - Nashik Data'!H136</f>
        <v>Pimpalgaon</v>
      </c>
      <c r="J137" s="1" t="str">
        <f>'Region - Nashik Data'!I136</f>
        <v>Existing 0.40 LL ESR</v>
      </c>
      <c r="K137" s="1">
        <f>IF(J137='Region - Nashik Data'!I136,1,0)</f>
        <v>1</v>
      </c>
      <c r="L137" s="1">
        <f>IF(OR('Region - Nashik Data'!J136="Connected",'Region - Nashik Data'!J136="Not"),1,0)</f>
        <v>1</v>
      </c>
      <c r="M137" s="1">
        <f>IF(OR('Region - Nashik Data'!K136="Connected",'Region - Nashik Data'!K136="Not"),1,0)</f>
        <v>1</v>
      </c>
      <c r="N137" s="1">
        <f>IF(OR('Region - Nashik Data'!L136="Connected",'Region - Nashik Data'!L136="Not"),1,0)</f>
        <v>1</v>
      </c>
      <c r="O137" s="1">
        <f>IF('Region - Nashik Data'!J136="Connected", 1, 0)</f>
        <v>1</v>
      </c>
      <c r="P137" s="1">
        <f>IF('Region - Nashik Data'!J136="Not",1,0)</f>
        <v>0</v>
      </c>
      <c r="Q137" s="1">
        <f>IF('Region - Nashik Data'!K136 = "Connected",1,0)</f>
        <v>0</v>
      </c>
      <c r="R137" s="1">
        <f>IF('Region - Nashik Data'!K136 = "Not",1,0)</f>
        <v>1</v>
      </c>
      <c r="S137" s="1">
        <f>IF('Region - Nashik Data'!L136="Connected",1,0)</f>
        <v>1</v>
      </c>
      <c r="T137" s="1">
        <f>IF('Region - Nashik Data'!L136="Not",1,0)</f>
        <v>0</v>
      </c>
      <c r="U137" s="1">
        <f>IF('Region - Nashik Data'!M136="Online",1,0)</f>
        <v>1</v>
      </c>
      <c r="V137" s="1">
        <f>IF('Region - Nashik Data'!M136="Offline",1,0)</f>
        <v>0</v>
      </c>
      <c r="W137" s="1">
        <f>IF('Region - Nashik Data'!N136="Online",1,0)</f>
        <v>0</v>
      </c>
      <c r="X137" s="1">
        <f>IF('Region - Nashik Data'!N136="Offline",1,0)</f>
        <v>0</v>
      </c>
      <c r="Y137" s="1">
        <f>IF('Region - Nashik Data'!O136="Online",1,0)</f>
        <v>1</v>
      </c>
      <c r="Z137" s="1">
        <f>IF('Region - Nashik Data'!O136="Offline",1,0)</f>
        <v>0</v>
      </c>
      <c r="AA137" s="1">
        <f>IF('Region - Nashik Data'!P136="Fully Completed",1,0)</f>
        <v>0</v>
      </c>
      <c r="AB137" s="1">
        <f>IF('Region - Nashik Data'!P136="In Progress",1,0)</f>
        <v>1</v>
      </c>
      <c r="AC137" s="1">
        <f>IF('Region - Nashik Data'!P136="N/A",1,0)</f>
        <v>0</v>
      </c>
      <c r="AD137" s="13">
        <f>IF('Region - Nashik Data'!Q136=1,1,0)</f>
        <v>0</v>
      </c>
      <c r="AE137" s="13">
        <f>IF('Region - Nashik Data'!R136=1,1,0)</f>
        <v>0</v>
      </c>
      <c r="AF137" s="13">
        <f>IF('Region - Nashik Data'!S136=1,1,0)</f>
        <v>0</v>
      </c>
      <c r="AG137" s="13">
        <f>IF('Region - Nashik Data'!T136=1,1,0)</f>
        <v>0</v>
      </c>
      <c r="AH137" s="13">
        <f>IF('Region - Nashik Data'!U136=1,1,0)</f>
        <v>0</v>
      </c>
      <c r="AI137" s="13">
        <f>IF('Region - Nashik Data'!V136=1,1,0)</f>
        <v>0</v>
      </c>
    </row>
    <row r="138" spans="2:35" ht="16" x14ac:dyDescent="0.4">
      <c r="B138" s="1">
        <f>'Region - Nashik Data'!A137</f>
        <v>136</v>
      </c>
      <c r="C138" s="1" t="str">
        <f>'Region - Nashik Data'!B137</f>
        <v>Jalgaon</v>
      </c>
      <c r="D138" s="1" t="str">
        <f>'Region - Nashik Data'!C137</f>
        <v>Jalgaon</v>
      </c>
      <c r="E138" s="1" t="str">
        <f>'Region - Nashik Data'!D137</f>
        <v>Erandol</v>
      </c>
      <c r="F138" s="1" t="str">
        <f>'Region - Nashik Data'!E137</f>
        <v>Chalisgaon</v>
      </c>
      <c r="G138" s="1" t="str">
        <f>'Region - Nashik Data'!F137</f>
        <v>20053796</v>
      </c>
      <c r="H138" s="1" t="str">
        <f>'Region - Nashik Data'!G137</f>
        <v>Dondigar-Rohini &amp; 15 Villages WSS</v>
      </c>
      <c r="I138" s="1" t="str">
        <f>'Region - Nashik Data'!H137</f>
        <v>Don Digar</v>
      </c>
      <c r="J138" s="1" t="str">
        <f>'Region - Nashik Data'!I137</f>
        <v>Existing 0.30 LL ESR</v>
      </c>
      <c r="K138" s="1">
        <f>IF(J138='Region - Nashik Data'!I137,1,0)</f>
        <v>1</v>
      </c>
      <c r="L138" s="1">
        <f>IF(OR('Region - Nashik Data'!J137="Connected",'Region - Nashik Data'!J137="Not"),1,0)</f>
        <v>1</v>
      </c>
      <c r="M138" s="1">
        <f>IF(OR('Region - Nashik Data'!K137="Connected",'Region - Nashik Data'!K137="Not"),1,0)</f>
        <v>1</v>
      </c>
      <c r="N138" s="1">
        <f>IF(OR('Region - Nashik Data'!L137="Connected",'Region - Nashik Data'!L137="Not"),1,0)</f>
        <v>1</v>
      </c>
      <c r="O138" s="1">
        <f>IF('Region - Nashik Data'!J137="Connected", 1, 0)</f>
        <v>1</v>
      </c>
      <c r="P138" s="1">
        <f>IF('Region - Nashik Data'!J137="Not",1,0)</f>
        <v>0</v>
      </c>
      <c r="Q138" s="1">
        <f>IF('Region - Nashik Data'!K137 = "Connected",1,0)</f>
        <v>1</v>
      </c>
      <c r="R138" s="1">
        <f>IF('Region - Nashik Data'!K137 = "Not",1,0)</f>
        <v>0</v>
      </c>
      <c r="S138" s="1">
        <f>IF('Region - Nashik Data'!L137="Connected",1,0)</f>
        <v>1</v>
      </c>
      <c r="T138" s="1">
        <f>IF('Region - Nashik Data'!L137="Not",1,0)</f>
        <v>0</v>
      </c>
      <c r="U138" s="1">
        <f>IF('Region - Nashik Data'!M137="Online",1,0)</f>
        <v>1</v>
      </c>
      <c r="V138" s="1">
        <f>IF('Region - Nashik Data'!M137="Offline",1,0)</f>
        <v>0</v>
      </c>
      <c r="W138" s="1">
        <f>IF('Region - Nashik Data'!N137="Online",1,0)</f>
        <v>0</v>
      </c>
      <c r="X138" s="1">
        <f>IF('Region - Nashik Data'!N137="Offline",1,0)</f>
        <v>1</v>
      </c>
      <c r="Y138" s="1">
        <f>IF('Region - Nashik Data'!O137="Online",1,0)</f>
        <v>1</v>
      </c>
      <c r="Z138" s="1">
        <f>IF('Region - Nashik Data'!O137="Offline",1,0)</f>
        <v>0</v>
      </c>
      <c r="AA138" s="1">
        <f>IF('Region - Nashik Data'!P137="Fully Completed",1,0)</f>
        <v>1</v>
      </c>
      <c r="AB138" s="1">
        <f>IF('Region - Nashik Data'!P137="In Progress",1,0)</f>
        <v>0</v>
      </c>
      <c r="AC138" s="1">
        <f>IF('Region - Nashik Data'!P137="N/A",1,0)</f>
        <v>0</v>
      </c>
      <c r="AD138" s="13">
        <f>IF('Region - Nashik Data'!Q137=1,1,0)</f>
        <v>0</v>
      </c>
      <c r="AE138" s="13">
        <f>IF('Region - Nashik Data'!R137=1,1,0)</f>
        <v>0</v>
      </c>
      <c r="AF138" s="13">
        <f>IF('Region - Nashik Data'!S137=1,1,0)</f>
        <v>1</v>
      </c>
      <c r="AG138" s="13">
        <f>IF('Region - Nashik Data'!T137=1,1,0)</f>
        <v>0</v>
      </c>
      <c r="AH138" s="13">
        <f>IF('Region - Nashik Data'!U137=1,1,0)</f>
        <v>0</v>
      </c>
      <c r="AI138" s="13">
        <f>IF('Region - Nashik Data'!V137=1,1,0)</f>
        <v>0</v>
      </c>
    </row>
    <row r="139" spans="2:35" ht="16" x14ac:dyDescent="0.4">
      <c r="B139" s="1">
        <f>'Region - Nashik Data'!A138</f>
        <v>137</v>
      </c>
      <c r="C139" s="1" t="str">
        <f>'Region - Nashik Data'!B138</f>
        <v>Nashik</v>
      </c>
      <c r="D139" s="1" t="str">
        <f>'Region - Nashik Data'!C138</f>
        <v>W M Nashik</v>
      </c>
      <c r="E139" s="1" t="str">
        <f>'Region - Nashik Data'!D138</f>
        <v>Malegaon</v>
      </c>
      <c r="F139" s="1" t="str">
        <f>'Region - Nashik Data'!E138</f>
        <v>Chandwad</v>
      </c>
      <c r="G139" s="1" t="str">
        <f>'Region - Nashik Data'!F138</f>
        <v>20086730</v>
      </c>
      <c r="H139" s="1" t="str">
        <f>'Region - Nashik Data'!G138</f>
        <v>Retro.Chandwad and WSS 44 villages. Ta. Chandwad</v>
      </c>
      <c r="I139" s="1" t="str">
        <f>'Region - Nashik Data'!H138</f>
        <v>Dighwad</v>
      </c>
      <c r="J139" s="1" t="str">
        <f>'Region - Nashik Data'!I138</f>
        <v>Existing 1.25 LL ESR</v>
      </c>
      <c r="K139" s="1">
        <f>IF(J139='Region - Nashik Data'!I138,1,0)</f>
        <v>1</v>
      </c>
      <c r="L139" s="1">
        <f>IF(OR('Region - Nashik Data'!J138="Connected",'Region - Nashik Data'!J138="Not"),1,0)</f>
        <v>1</v>
      </c>
      <c r="M139" s="1">
        <f>IF(OR('Region - Nashik Data'!K138="Connected",'Region - Nashik Data'!K138="Not"),1,0)</f>
        <v>1</v>
      </c>
      <c r="N139" s="1">
        <f>IF(OR('Region - Nashik Data'!L138="Connected",'Region - Nashik Data'!L138="Not"),1,0)</f>
        <v>1</v>
      </c>
      <c r="O139" s="1">
        <f>IF('Region - Nashik Data'!J138="Connected", 1, 0)</f>
        <v>1</v>
      </c>
      <c r="P139" s="1">
        <f>IF('Region - Nashik Data'!J138="Not",1,0)</f>
        <v>0</v>
      </c>
      <c r="Q139" s="1">
        <f>IF('Region - Nashik Data'!K138 = "Connected",1,0)</f>
        <v>0</v>
      </c>
      <c r="R139" s="1">
        <f>IF('Region - Nashik Data'!K138 = "Not",1,0)</f>
        <v>1</v>
      </c>
      <c r="S139" s="1">
        <f>IF('Region - Nashik Data'!L138="Connected",1,0)</f>
        <v>0</v>
      </c>
      <c r="T139" s="1">
        <f>IF('Region - Nashik Data'!L138="Not",1,0)</f>
        <v>1</v>
      </c>
      <c r="U139" s="1">
        <f>IF('Region - Nashik Data'!M138="Online",1,0)</f>
        <v>1</v>
      </c>
      <c r="V139" s="1">
        <f>IF('Region - Nashik Data'!M138="Offline",1,0)</f>
        <v>0</v>
      </c>
      <c r="W139" s="1">
        <f>IF('Region - Nashik Data'!N138="Online",1,0)</f>
        <v>0</v>
      </c>
      <c r="X139" s="1">
        <f>IF('Region - Nashik Data'!N138="Offline",1,0)</f>
        <v>0</v>
      </c>
      <c r="Y139" s="1">
        <f>IF('Region - Nashik Data'!O138="Online",1,0)</f>
        <v>0</v>
      </c>
      <c r="Z139" s="1">
        <f>IF('Region - Nashik Data'!O138="Offline",1,0)</f>
        <v>0</v>
      </c>
      <c r="AA139" s="1">
        <f>IF('Region - Nashik Data'!P138="Fully Completed",1,0)</f>
        <v>0</v>
      </c>
      <c r="AB139" s="1">
        <f>IF('Region - Nashik Data'!P138="In Progress",1,0)</f>
        <v>1</v>
      </c>
      <c r="AC139" s="1">
        <f>IF('Region - Nashik Data'!P138="N/A",1,0)</f>
        <v>0</v>
      </c>
      <c r="AD139" s="13">
        <f>IF('Region - Nashik Data'!Q138=1,1,0)</f>
        <v>0</v>
      </c>
      <c r="AE139" s="13">
        <f>IF('Region - Nashik Data'!R138=1,1,0)</f>
        <v>0</v>
      </c>
      <c r="AF139" s="13">
        <f>IF('Region - Nashik Data'!S138=1,1,0)</f>
        <v>0</v>
      </c>
      <c r="AG139" s="13">
        <f>IF('Region - Nashik Data'!T138=1,1,0)</f>
        <v>0</v>
      </c>
      <c r="AH139" s="13">
        <f>IF('Region - Nashik Data'!U138=1,1,0)</f>
        <v>0</v>
      </c>
      <c r="AI139" s="13">
        <f>IF('Region - Nashik Data'!V138=1,1,0)</f>
        <v>0</v>
      </c>
    </row>
    <row r="140" spans="2:35" ht="16" x14ac:dyDescent="0.4">
      <c r="B140" s="1">
        <f>'Region - Nashik Data'!A139</f>
        <v>138</v>
      </c>
      <c r="C140" s="1" t="str">
        <f>'Region - Nashik Data'!B139</f>
        <v>Ahmednagar</v>
      </c>
      <c r="D140" s="1" t="str">
        <f>'Region - Nashik Data'!C139</f>
        <v>Ahmednagar</v>
      </c>
      <c r="E140" s="1" t="str">
        <f>'Region - Nashik Data'!D139</f>
        <v>Ahmednagar</v>
      </c>
      <c r="F140" s="1" t="str">
        <f>'Region - Nashik Data'!E139</f>
        <v>Nagar</v>
      </c>
      <c r="G140" s="1" t="str">
        <f>'Region - Nashik Data'!F139</f>
        <v>20046296</v>
      </c>
      <c r="H140" s="1" t="str">
        <f>'Region - Nashik Data'!G139</f>
        <v>Burhannagar &amp; 45 Villages Retro RRWSS</v>
      </c>
      <c r="I140" s="1" t="str">
        <f>'Region - Nashik Data'!H139</f>
        <v>Pimpalgaon Malvi</v>
      </c>
      <c r="J140" s="1" t="str">
        <f>'Region - Nashik Data'!I139</f>
        <v>Existing 0.75 LL ESR</v>
      </c>
      <c r="K140" s="1">
        <f>IF(J140='Region - Nashik Data'!I139,1,0)</f>
        <v>1</v>
      </c>
      <c r="L140" s="1">
        <f>IF(OR('Region - Nashik Data'!J139="Connected",'Region - Nashik Data'!J139="Not"),1,0)</f>
        <v>1</v>
      </c>
      <c r="M140" s="1">
        <f>IF(OR('Region - Nashik Data'!K139="Connected",'Region - Nashik Data'!K139="Not"),1,0)</f>
        <v>1</v>
      </c>
      <c r="N140" s="1">
        <f>IF(OR('Region - Nashik Data'!L139="Connected",'Region - Nashik Data'!L139="Not"),1,0)</f>
        <v>1</v>
      </c>
      <c r="O140" s="1">
        <f>IF('Region - Nashik Data'!J139="Connected", 1, 0)</f>
        <v>1</v>
      </c>
      <c r="P140" s="1">
        <f>IF('Region - Nashik Data'!J139="Not",1,0)</f>
        <v>0</v>
      </c>
      <c r="Q140" s="1">
        <f>IF('Region - Nashik Data'!K139 = "Connected",1,0)</f>
        <v>0</v>
      </c>
      <c r="R140" s="1">
        <f>IF('Region - Nashik Data'!K139 = "Not",1,0)</f>
        <v>1</v>
      </c>
      <c r="S140" s="1">
        <f>IF('Region - Nashik Data'!L139="Connected",1,0)</f>
        <v>1</v>
      </c>
      <c r="T140" s="1">
        <f>IF('Region - Nashik Data'!L139="Not",1,0)</f>
        <v>0</v>
      </c>
      <c r="U140" s="1">
        <f>IF('Region - Nashik Data'!M139="Online",1,0)</f>
        <v>1</v>
      </c>
      <c r="V140" s="1">
        <f>IF('Region - Nashik Data'!M139="Offline",1,0)</f>
        <v>0</v>
      </c>
      <c r="W140" s="1">
        <f>IF('Region - Nashik Data'!N139="Online",1,0)</f>
        <v>0</v>
      </c>
      <c r="X140" s="1">
        <f>IF('Region - Nashik Data'!N139="Offline",1,0)</f>
        <v>0</v>
      </c>
      <c r="Y140" s="1">
        <f>IF('Region - Nashik Data'!O139="Online",1,0)</f>
        <v>1</v>
      </c>
      <c r="Z140" s="1">
        <f>IF('Region - Nashik Data'!O139="Offline",1,0)</f>
        <v>0</v>
      </c>
      <c r="AA140" s="1">
        <f>IF('Region - Nashik Data'!P139="Fully Completed",1,0)</f>
        <v>0</v>
      </c>
      <c r="AB140" s="1">
        <f>IF('Region - Nashik Data'!P139="In Progress",1,0)</f>
        <v>1</v>
      </c>
      <c r="AC140" s="1">
        <f>IF('Region - Nashik Data'!P139="N/A",1,0)</f>
        <v>0</v>
      </c>
      <c r="AD140" s="13">
        <f>IF('Region - Nashik Data'!Q139=1,1,0)</f>
        <v>0</v>
      </c>
      <c r="AE140" s="13">
        <f>IF('Region - Nashik Data'!R139=1,1,0)</f>
        <v>0</v>
      </c>
      <c r="AF140" s="13">
        <f>IF('Region - Nashik Data'!S139=1,1,0)</f>
        <v>0</v>
      </c>
      <c r="AG140" s="13">
        <f>IF('Region - Nashik Data'!T139=1,1,0)</f>
        <v>0</v>
      </c>
      <c r="AH140" s="13">
        <f>IF('Region - Nashik Data'!U139=1,1,0)</f>
        <v>0</v>
      </c>
      <c r="AI140" s="13">
        <f>IF('Region - Nashik Data'!V139=1,1,0)</f>
        <v>0</v>
      </c>
    </row>
    <row r="141" spans="2:35" ht="16" x14ac:dyDescent="0.4">
      <c r="B141" s="1">
        <f>'Region - Nashik Data'!A140</f>
        <v>139</v>
      </c>
      <c r="C141" s="1" t="str">
        <f>'Region - Nashik Data'!B140</f>
        <v>Jalgaon</v>
      </c>
      <c r="D141" s="1" t="str">
        <f>'Region - Nashik Data'!C140</f>
        <v>Jalgaon</v>
      </c>
      <c r="E141" s="1" t="str">
        <f>'Region - Nashik Data'!D140</f>
        <v>Erandol</v>
      </c>
      <c r="F141" s="1" t="str">
        <f>'Region - Nashik Data'!E140</f>
        <v>Dharangaon</v>
      </c>
      <c r="G141" s="1" t="str">
        <f>'Region - Nashik Data'!F140</f>
        <v>20061165</v>
      </c>
      <c r="H141" s="1" t="str">
        <f>'Region - Nashik Data'!G140</f>
        <v>Paldhi (bk&amp; Kh) RR Tal DHARANGAON</v>
      </c>
      <c r="I141" s="1" t="str">
        <f>'Region - Nashik Data'!H140</f>
        <v>Paldhi Kh.</v>
      </c>
      <c r="J141" s="1" t="str">
        <f>'Region - Nashik Data'!I140</f>
        <v>Existing 2.30 LL ESR</v>
      </c>
      <c r="K141" s="1">
        <f>IF(J141='Region - Nashik Data'!I140,1,0)</f>
        <v>1</v>
      </c>
      <c r="L141" s="1">
        <f>IF(OR('Region - Nashik Data'!J140="Connected",'Region - Nashik Data'!J140="Not"),1,0)</f>
        <v>1</v>
      </c>
      <c r="M141" s="1">
        <f>IF(OR('Region - Nashik Data'!K140="Connected",'Region - Nashik Data'!K140="Not"),1,0)</f>
        <v>1</v>
      </c>
      <c r="N141" s="1">
        <f>IF(OR('Region - Nashik Data'!L140="Connected",'Region - Nashik Data'!L140="Not"),1,0)</f>
        <v>1</v>
      </c>
      <c r="O141" s="1">
        <f>IF('Region - Nashik Data'!J140="Connected", 1, 0)</f>
        <v>1</v>
      </c>
      <c r="P141" s="1">
        <f>IF('Region - Nashik Data'!J140="Not",1,0)</f>
        <v>0</v>
      </c>
      <c r="Q141" s="1">
        <f>IF('Region - Nashik Data'!K140 = "Connected",1,0)</f>
        <v>1</v>
      </c>
      <c r="R141" s="1">
        <f>IF('Region - Nashik Data'!K140 = "Not",1,0)</f>
        <v>0</v>
      </c>
      <c r="S141" s="1">
        <f>IF('Region - Nashik Data'!L140="Connected",1,0)</f>
        <v>1</v>
      </c>
      <c r="T141" s="1">
        <f>IF('Region - Nashik Data'!L140="Not",1,0)</f>
        <v>0</v>
      </c>
      <c r="U141" s="1">
        <f>IF('Region - Nashik Data'!M140="Online",1,0)</f>
        <v>1</v>
      </c>
      <c r="V141" s="1">
        <f>IF('Region - Nashik Data'!M140="Offline",1,0)</f>
        <v>0</v>
      </c>
      <c r="W141" s="1">
        <f>IF('Region - Nashik Data'!N140="Online",1,0)</f>
        <v>1</v>
      </c>
      <c r="X141" s="1">
        <f>IF('Region - Nashik Data'!N140="Offline",1,0)</f>
        <v>0</v>
      </c>
      <c r="Y141" s="1">
        <f>IF('Region - Nashik Data'!O140="Online",1,0)</f>
        <v>1</v>
      </c>
      <c r="Z141" s="1">
        <f>IF('Region - Nashik Data'!O140="Offline",1,0)</f>
        <v>0</v>
      </c>
      <c r="AA141" s="1">
        <f>IF('Region - Nashik Data'!P140="Fully Completed",1,0)</f>
        <v>1</v>
      </c>
      <c r="AB141" s="1">
        <f>IF('Region - Nashik Data'!P140="In Progress",1,0)</f>
        <v>0</v>
      </c>
      <c r="AC141" s="1">
        <f>IF('Region - Nashik Data'!P140="N/A",1,0)</f>
        <v>0</v>
      </c>
      <c r="AD141" s="13">
        <f>IF('Region - Nashik Data'!Q140=1,1,0)</f>
        <v>0</v>
      </c>
      <c r="AE141" s="13">
        <f>IF('Region - Nashik Data'!R140=1,1,0)</f>
        <v>0</v>
      </c>
      <c r="AF141" s="13">
        <f>IF('Region - Nashik Data'!S140=1,1,0)</f>
        <v>0</v>
      </c>
      <c r="AG141" s="13">
        <f>IF('Region - Nashik Data'!T140=1,1,0)</f>
        <v>0</v>
      </c>
      <c r="AH141" s="13">
        <f>IF('Region - Nashik Data'!U140=1,1,0)</f>
        <v>0</v>
      </c>
      <c r="AI141" s="13">
        <f>IF('Region - Nashik Data'!V140=1,1,0)</f>
        <v>0</v>
      </c>
    </row>
    <row r="142" spans="2:35" ht="16" x14ac:dyDescent="0.4">
      <c r="B142" s="1">
        <f>'Region - Nashik Data'!A141</f>
        <v>140</v>
      </c>
      <c r="C142" s="1" t="str">
        <f>'Region - Nashik Data'!B141</f>
        <v>Nashik</v>
      </c>
      <c r="D142" s="1" t="str">
        <f>'Region - Nashik Data'!C141</f>
        <v>Nashik</v>
      </c>
      <c r="E142" s="1" t="str">
        <f>'Region - Nashik Data'!D141</f>
        <v>Malegaon</v>
      </c>
      <c r="F142" s="1" t="str">
        <f>'Region - Nashik Data'!E141</f>
        <v>Nandgaon</v>
      </c>
      <c r="G142" s="1" t="str">
        <f>'Region - Nashik Data'!F141</f>
        <v>20037448</v>
      </c>
      <c r="H142" s="1" t="str">
        <f>'Region - Nashik Data'!G141</f>
        <v>78 villages in Nandgaon, Malegaon and Deola talukas</v>
      </c>
      <c r="I142" s="1" t="str">
        <f>'Region - Nashik Data'!H141</f>
        <v>Saundane</v>
      </c>
      <c r="J142" s="1" t="str">
        <f>'Region - Nashik Data'!I141</f>
        <v>Existing 2.5 LL ESR</v>
      </c>
      <c r="K142" s="1">
        <f>IF(J142='Region - Nashik Data'!I141,1,0)</f>
        <v>1</v>
      </c>
      <c r="L142" s="1">
        <f>IF(OR('Region - Nashik Data'!J141="Connected",'Region - Nashik Data'!J141="Not"),1,0)</f>
        <v>1</v>
      </c>
      <c r="M142" s="1">
        <f>IF(OR('Region - Nashik Data'!K141="Connected",'Region - Nashik Data'!K141="Not"),1,0)</f>
        <v>1</v>
      </c>
      <c r="N142" s="1">
        <f>IF(OR('Region - Nashik Data'!L141="Connected",'Region - Nashik Data'!L141="Not"),1,0)</f>
        <v>1</v>
      </c>
      <c r="O142" s="1">
        <f>IF('Region - Nashik Data'!J141="Connected", 1, 0)</f>
        <v>1</v>
      </c>
      <c r="P142" s="1">
        <f>IF('Region - Nashik Data'!J141="Not",1,0)</f>
        <v>0</v>
      </c>
      <c r="Q142" s="1">
        <f>IF('Region - Nashik Data'!K141 = "Connected",1,0)</f>
        <v>0</v>
      </c>
      <c r="R142" s="1">
        <f>IF('Region - Nashik Data'!K141 = "Not",1,0)</f>
        <v>1</v>
      </c>
      <c r="S142" s="1">
        <f>IF('Region - Nashik Data'!L141="Connected",1,0)</f>
        <v>1</v>
      </c>
      <c r="T142" s="1">
        <f>IF('Region - Nashik Data'!L141="Not",1,0)</f>
        <v>0</v>
      </c>
      <c r="U142" s="1">
        <f>IF('Region - Nashik Data'!M141="Online",1,0)</f>
        <v>1</v>
      </c>
      <c r="V142" s="1">
        <f>IF('Region - Nashik Data'!M141="Offline",1,0)</f>
        <v>0</v>
      </c>
      <c r="W142" s="1">
        <f>IF('Region - Nashik Data'!N141="Online",1,0)</f>
        <v>0</v>
      </c>
      <c r="X142" s="1">
        <f>IF('Region - Nashik Data'!N141="Offline",1,0)</f>
        <v>0</v>
      </c>
      <c r="Y142" s="1">
        <f>IF('Region - Nashik Data'!O141="Online",1,0)</f>
        <v>1</v>
      </c>
      <c r="Z142" s="1">
        <f>IF('Region - Nashik Data'!O141="Offline",1,0)</f>
        <v>0</v>
      </c>
      <c r="AA142" s="1">
        <f>IF('Region - Nashik Data'!P141="Fully Completed",1,0)</f>
        <v>0</v>
      </c>
      <c r="AB142" s="1">
        <f>IF('Region - Nashik Data'!P141="In Progress",1,0)</f>
        <v>1</v>
      </c>
      <c r="AC142" s="1">
        <f>IF('Region - Nashik Data'!P141="N/A",1,0)</f>
        <v>0</v>
      </c>
      <c r="AD142" s="13">
        <f>IF('Region - Nashik Data'!Q141=1,1,0)</f>
        <v>0</v>
      </c>
      <c r="AE142" s="13">
        <f>IF('Region - Nashik Data'!R141=1,1,0)</f>
        <v>0</v>
      </c>
      <c r="AF142" s="13">
        <f>IF('Region - Nashik Data'!S141=1,1,0)</f>
        <v>0</v>
      </c>
      <c r="AG142" s="13">
        <f>IF('Region - Nashik Data'!T141=1,1,0)</f>
        <v>0</v>
      </c>
      <c r="AH142" s="13">
        <f>IF('Region - Nashik Data'!U141=1,1,0)</f>
        <v>0</v>
      </c>
      <c r="AI142" s="13">
        <f>IF('Region - Nashik Data'!V141=1,1,0)</f>
        <v>0</v>
      </c>
    </row>
    <row r="143" spans="2:35" ht="16" x14ac:dyDescent="0.4">
      <c r="B143" s="1">
        <f>'Region - Nashik Data'!A142</f>
        <v>141</v>
      </c>
      <c r="C143" s="1" t="str">
        <f>'Region - Nashik Data'!B142</f>
        <v>Nashik</v>
      </c>
      <c r="D143" s="1" t="str">
        <f>'Region - Nashik Data'!C142</f>
        <v>Nashik</v>
      </c>
      <c r="E143" s="1" t="str">
        <f>'Region - Nashik Data'!D142</f>
        <v>Manmad</v>
      </c>
      <c r="F143" s="1" t="str">
        <f>'Region - Nashik Data'!E142</f>
        <v>Nifad</v>
      </c>
      <c r="G143" s="1" t="str">
        <f>'Region - Nashik Data'!F142</f>
        <v>456654</v>
      </c>
      <c r="H143" s="1" t="str">
        <f>'Region - Nashik Data'!G142</f>
        <v>Retro. Lasalgaon Vinchur 16 Villages, Tal. Nifad</v>
      </c>
      <c r="I143" s="1" t="str">
        <f>'Region - Nashik Data'!H142</f>
        <v>Vishnu Nagar</v>
      </c>
      <c r="J143" s="1" t="str">
        <f>'Region - Nashik Data'!I142</f>
        <v>Existing 0.50 LL ESR</v>
      </c>
      <c r="K143" s="1">
        <f>IF(J143='Region - Nashik Data'!I142,1,0)</f>
        <v>1</v>
      </c>
      <c r="L143" s="1">
        <f>IF(OR('Region - Nashik Data'!J142="Connected",'Region - Nashik Data'!J142="Not"),1,0)</f>
        <v>1</v>
      </c>
      <c r="M143" s="1">
        <f>IF(OR('Region - Nashik Data'!K142="Connected",'Region - Nashik Data'!K142="Not"),1,0)</f>
        <v>1</v>
      </c>
      <c r="N143" s="1">
        <f>IF(OR('Region - Nashik Data'!L142="Connected",'Region - Nashik Data'!L142="Not"),1,0)</f>
        <v>1</v>
      </c>
      <c r="O143" s="1">
        <f>IF('Region - Nashik Data'!J142="Connected", 1, 0)</f>
        <v>1</v>
      </c>
      <c r="P143" s="1">
        <f>IF('Region - Nashik Data'!J142="Not",1,0)</f>
        <v>0</v>
      </c>
      <c r="Q143" s="1">
        <f>IF('Region - Nashik Data'!K142 = "Connected",1,0)</f>
        <v>1</v>
      </c>
      <c r="R143" s="1">
        <f>IF('Region - Nashik Data'!K142 = "Not",1,0)</f>
        <v>0</v>
      </c>
      <c r="S143" s="1">
        <f>IF('Region - Nashik Data'!L142="Connected",1,0)</f>
        <v>1</v>
      </c>
      <c r="T143" s="1">
        <f>IF('Region - Nashik Data'!L142="Not",1,0)</f>
        <v>0</v>
      </c>
      <c r="U143" s="1">
        <f>IF('Region - Nashik Data'!M142="Online",1,0)</f>
        <v>1</v>
      </c>
      <c r="V143" s="1">
        <f>IF('Region - Nashik Data'!M142="Offline",1,0)</f>
        <v>0</v>
      </c>
      <c r="W143" s="1">
        <f>IF('Region - Nashik Data'!N142="Online",1,0)</f>
        <v>0</v>
      </c>
      <c r="X143" s="1">
        <f>IF('Region - Nashik Data'!N142="Offline",1,0)</f>
        <v>1</v>
      </c>
      <c r="Y143" s="1">
        <f>IF('Region - Nashik Data'!O142="Online",1,0)</f>
        <v>1</v>
      </c>
      <c r="Z143" s="1">
        <f>IF('Region - Nashik Data'!O142="Offline",1,0)</f>
        <v>0</v>
      </c>
      <c r="AA143" s="1">
        <f>IF('Region - Nashik Data'!P142="Fully Completed",1,0)</f>
        <v>1</v>
      </c>
      <c r="AB143" s="1">
        <f>IF('Region - Nashik Data'!P142="In Progress",1,0)</f>
        <v>0</v>
      </c>
      <c r="AC143" s="1">
        <f>IF('Region - Nashik Data'!P142="N/A",1,0)</f>
        <v>0</v>
      </c>
      <c r="AD143" s="13">
        <f>IF('Region - Nashik Data'!Q142=1,1,0)</f>
        <v>0</v>
      </c>
      <c r="AE143" s="13">
        <f>IF('Region - Nashik Data'!R142=1,1,0)</f>
        <v>0</v>
      </c>
      <c r="AF143" s="13">
        <f>IF('Region - Nashik Data'!S142=1,1,0)</f>
        <v>0</v>
      </c>
      <c r="AG143" s="13">
        <f>IF('Region - Nashik Data'!T142=1,1,0)</f>
        <v>1</v>
      </c>
      <c r="AH143" s="13">
        <f>IF('Region - Nashik Data'!U142=1,1,0)</f>
        <v>0</v>
      </c>
      <c r="AI143" s="13">
        <f>IF('Region - Nashik Data'!V142=1,1,0)</f>
        <v>0</v>
      </c>
    </row>
    <row r="144" spans="2:35" ht="16" x14ac:dyDescent="0.4">
      <c r="B144" s="1">
        <f>'Region - Nashik Data'!A143</f>
        <v>142</v>
      </c>
      <c r="C144" s="1" t="str">
        <f>'Region - Nashik Data'!B143</f>
        <v>Nashik</v>
      </c>
      <c r="D144" s="1" t="str">
        <f>'Region - Nashik Data'!C143</f>
        <v>W M Nashik</v>
      </c>
      <c r="E144" s="1" t="str">
        <f>'Region - Nashik Data'!D143</f>
        <v>Malegaon</v>
      </c>
      <c r="F144" s="1" t="str">
        <f>'Region - Nashik Data'!E143</f>
        <v>Chandwad</v>
      </c>
      <c r="G144" s="1" t="str">
        <f>'Region - Nashik Data'!F143</f>
        <v>20086730</v>
      </c>
      <c r="H144" s="1" t="str">
        <f>'Region - Nashik Data'!G143</f>
        <v>Retro.Chandwad and WSS 44 villages. Ta. Chandwad</v>
      </c>
      <c r="I144" s="1" t="str">
        <f>'Region - Nashik Data'!H143</f>
        <v>Mangrul</v>
      </c>
      <c r="J144" s="1" t="str">
        <f>'Region - Nashik Data'!I143</f>
        <v>Existing 1.00 LL ESR</v>
      </c>
      <c r="K144" s="1">
        <f>IF(J144='Region - Nashik Data'!I143,1,0)</f>
        <v>1</v>
      </c>
      <c r="L144" s="1">
        <f>IF(OR('Region - Nashik Data'!J143="Connected",'Region - Nashik Data'!J143="Not"),1,0)</f>
        <v>1</v>
      </c>
      <c r="M144" s="1">
        <f>IF(OR('Region - Nashik Data'!K143="Connected",'Region - Nashik Data'!K143="Not"),1,0)</f>
        <v>1</v>
      </c>
      <c r="N144" s="1">
        <f>IF(OR('Region - Nashik Data'!L143="Connected",'Region - Nashik Data'!L143="Not"),1,0)</f>
        <v>1</v>
      </c>
      <c r="O144" s="1">
        <f>IF('Region - Nashik Data'!J143="Connected", 1, 0)</f>
        <v>1</v>
      </c>
      <c r="P144" s="1">
        <f>IF('Region - Nashik Data'!J143="Not",1,0)</f>
        <v>0</v>
      </c>
      <c r="Q144" s="1">
        <f>IF('Region - Nashik Data'!K143 = "Connected",1,0)</f>
        <v>1</v>
      </c>
      <c r="R144" s="1">
        <f>IF('Region - Nashik Data'!K143 = "Not",1,0)</f>
        <v>0</v>
      </c>
      <c r="S144" s="1">
        <f>IF('Region - Nashik Data'!L143="Connected",1,0)</f>
        <v>1</v>
      </c>
      <c r="T144" s="1">
        <f>IF('Region - Nashik Data'!L143="Not",1,0)</f>
        <v>0</v>
      </c>
      <c r="U144" s="1">
        <f>IF('Region - Nashik Data'!M143="Online",1,0)</f>
        <v>1</v>
      </c>
      <c r="V144" s="1">
        <f>IF('Region - Nashik Data'!M143="Offline",1,0)</f>
        <v>0</v>
      </c>
      <c r="W144" s="1">
        <f>IF('Region - Nashik Data'!N143="Online",1,0)</f>
        <v>0</v>
      </c>
      <c r="X144" s="1">
        <f>IF('Region - Nashik Data'!N143="Offline",1,0)</f>
        <v>1</v>
      </c>
      <c r="Y144" s="1">
        <f>IF('Region - Nashik Data'!O143="Online",1,0)</f>
        <v>0</v>
      </c>
      <c r="Z144" s="1">
        <f>IF('Region - Nashik Data'!O143="Offline",1,0)</f>
        <v>1</v>
      </c>
      <c r="AA144" s="1">
        <f>IF('Region - Nashik Data'!P143="Fully Completed",1,0)</f>
        <v>1</v>
      </c>
      <c r="AB144" s="1">
        <f>IF('Region - Nashik Data'!P143="In Progress",1,0)</f>
        <v>0</v>
      </c>
      <c r="AC144" s="1">
        <f>IF('Region - Nashik Data'!P143="N/A",1,0)</f>
        <v>0</v>
      </c>
      <c r="AD144" s="13">
        <f>IF('Region - Nashik Data'!Q143=1,1,0)</f>
        <v>0</v>
      </c>
      <c r="AE144" s="13">
        <f>IF('Region - Nashik Data'!R143=1,1,0)</f>
        <v>0</v>
      </c>
      <c r="AF144" s="13">
        <f>IF('Region - Nashik Data'!S143=1,1,0)</f>
        <v>0</v>
      </c>
      <c r="AG144" s="13">
        <f>IF('Region - Nashik Data'!T143=1,1,0)</f>
        <v>1</v>
      </c>
      <c r="AH144" s="13">
        <f>IF('Region - Nashik Data'!U143=1,1,0)</f>
        <v>0</v>
      </c>
      <c r="AI144" s="13">
        <f>IF('Region - Nashik Data'!V143=1,1,0)</f>
        <v>1</v>
      </c>
    </row>
    <row r="145" spans="2:35" ht="16" x14ac:dyDescent="0.4">
      <c r="B145" s="1">
        <f>'Region - Nashik Data'!A144</f>
        <v>143</v>
      </c>
      <c r="C145" s="1" t="str">
        <f>'Region - Nashik Data'!B144</f>
        <v>Nashik</v>
      </c>
      <c r="D145" s="1" t="str">
        <f>'Region - Nashik Data'!C144</f>
        <v>Nashik</v>
      </c>
      <c r="E145" s="1" t="str">
        <f>'Region - Nashik Data'!D144</f>
        <v>Malegaon</v>
      </c>
      <c r="F145" s="1" t="str">
        <f>'Region - Nashik Data'!E144</f>
        <v>Malegaon</v>
      </c>
      <c r="G145" s="1" t="str">
        <f>'Region - Nashik Data'!F144</f>
        <v>20037448</v>
      </c>
      <c r="H145" s="1" t="str">
        <f>'Region - Nashik Data'!G144</f>
        <v>78 villages in Nandgaon, Malegaon and Deola talukas</v>
      </c>
      <c r="I145" s="1" t="str">
        <f>'Region - Nashik Data'!H144</f>
        <v>Ghodegaon</v>
      </c>
      <c r="J145" s="1" t="str">
        <f>'Region - Nashik Data'!I144</f>
        <v>Existing 0.50 LL ESR</v>
      </c>
      <c r="K145" s="1">
        <f>IF(J145='Region - Nashik Data'!I144,1,0)</f>
        <v>1</v>
      </c>
      <c r="L145" s="1">
        <f>IF(OR('Region - Nashik Data'!J144="Connected",'Region - Nashik Data'!J144="Not"),1,0)</f>
        <v>1</v>
      </c>
      <c r="M145" s="1">
        <f>IF(OR('Region - Nashik Data'!K144="Connected",'Region - Nashik Data'!K144="Not"),1,0)</f>
        <v>1</v>
      </c>
      <c r="N145" s="1">
        <f>IF(OR('Region - Nashik Data'!L144="Connected",'Region - Nashik Data'!L144="Not"),1,0)</f>
        <v>1</v>
      </c>
      <c r="O145" s="1">
        <f>IF('Region - Nashik Data'!J144="Connected", 1, 0)</f>
        <v>1</v>
      </c>
      <c r="P145" s="1">
        <f>IF('Region - Nashik Data'!J144="Not",1,0)</f>
        <v>0</v>
      </c>
      <c r="Q145" s="1">
        <f>IF('Region - Nashik Data'!K144 = "Connected",1,0)</f>
        <v>1</v>
      </c>
      <c r="R145" s="1">
        <f>IF('Region - Nashik Data'!K144 = "Not",1,0)</f>
        <v>0</v>
      </c>
      <c r="S145" s="1">
        <f>IF('Region - Nashik Data'!L144="Connected",1,0)</f>
        <v>1</v>
      </c>
      <c r="T145" s="1">
        <f>IF('Region - Nashik Data'!L144="Not",1,0)</f>
        <v>0</v>
      </c>
      <c r="U145" s="1">
        <f>IF('Region - Nashik Data'!M144="Online",1,0)</f>
        <v>0</v>
      </c>
      <c r="V145" s="1">
        <f>IF('Region - Nashik Data'!M144="Offline",1,0)</f>
        <v>1</v>
      </c>
      <c r="W145" s="1">
        <f>IF('Region - Nashik Data'!N144="Online",1,0)</f>
        <v>0</v>
      </c>
      <c r="X145" s="1">
        <f>IF('Region - Nashik Data'!N144="Offline",1,0)</f>
        <v>1</v>
      </c>
      <c r="Y145" s="1">
        <f>IF('Region - Nashik Data'!O144="Online",1,0)</f>
        <v>1</v>
      </c>
      <c r="Z145" s="1">
        <f>IF('Region - Nashik Data'!O144="Offline",1,0)</f>
        <v>0</v>
      </c>
      <c r="AA145" s="1">
        <f>IF('Region - Nashik Data'!P144="Fully Completed",1,0)</f>
        <v>1</v>
      </c>
      <c r="AB145" s="1">
        <f>IF('Region - Nashik Data'!P144="In Progress",1,0)</f>
        <v>0</v>
      </c>
      <c r="AC145" s="1">
        <f>IF('Region - Nashik Data'!P144="N/A",1,0)</f>
        <v>0</v>
      </c>
      <c r="AD145" s="13">
        <f>IF('Region - Nashik Data'!Q144=1,1,0)</f>
        <v>0</v>
      </c>
      <c r="AE145" s="13">
        <f>IF('Region - Nashik Data'!R144=1,1,0)</f>
        <v>0</v>
      </c>
      <c r="AF145" s="13">
        <f>IF('Region - Nashik Data'!S144=1,1,0)</f>
        <v>0</v>
      </c>
      <c r="AG145" s="13">
        <f>IF('Region - Nashik Data'!T144=1,1,0)</f>
        <v>1</v>
      </c>
      <c r="AH145" s="13">
        <f>IF('Region - Nashik Data'!U144=1,1,0)</f>
        <v>0</v>
      </c>
      <c r="AI145" s="13">
        <f>IF('Region - Nashik Data'!V144=1,1,0)</f>
        <v>0</v>
      </c>
    </row>
    <row r="146" spans="2:35" ht="16" x14ac:dyDescent="0.4">
      <c r="B146" s="1">
        <f>'Region - Nashik Data'!A145</f>
        <v>144</v>
      </c>
      <c r="C146" s="1" t="str">
        <f>'Region - Nashik Data'!B145</f>
        <v>Ahmednagar</v>
      </c>
      <c r="D146" s="1" t="str">
        <f>'Region - Nashik Data'!C145</f>
        <v>Sangamner</v>
      </c>
      <c r="E146" s="1" t="str">
        <f>'Region - Nashik Data'!D145</f>
        <v>Sangamner</v>
      </c>
      <c r="F146" s="1" t="str">
        <f>'Region - Nashik Data'!E145</f>
        <v>Sangamner</v>
      </c>
      <c r="G146" s="1" t="str">
        <f>'Region - Nashik Data'!F145</f>
        <v>7937337</v>
      </c>
      <c r="H146" s="1" t="str">
        <f>'Region - Nashik Data'!G145</f>
        <v>Retro.Nimon and 4 villages, Tal. Sangamner</v>
      </c>
      <c r="I146" s="1" t="str">
        <f>'Region - Nashik Data'!H145</f>
        <v>hilllock</v>
      </c>
      <c r="J146" s="1" t="str">
        <f>'Region - Nashik Data'!I145</f>
        <v>Existing 3 LL MBR-Outlet-1</v>
      </c>
      <c r="K146" s="1">
        <f>IF(J146='Region - Nashik Data'!I145,1,0)</f>
        <v>1</v>
      </c>
      <c r="L146" s="1">
        <f>IF(OR('Region - Nashik Data'!J145="Connected",'Region - Nashik Data'!J145="Not"),1,0)</f>
        <v>1</v>
      </c>
      <c r="M146" s="1">
        <f>IF(OR('Region - Nashik Data'!K145="Connected",'Region - Nashik Data'!K145="Not"),1,0)</f>
        <v>1</v>
      </c>
      <c r="N146" s="1">
        <f>IF(OR('Region - Nashik Data'!L145="Connected",'Region - Nashik Data'!L145="Not"),1,0)</f>
        <v>1</v>
      </c>
      <c r="O146" s="1">
        <f>IF('Region - Nashik Data'!J145="Connected", 1, 0)</f>
        <v>0</v>
      </c>
      <c r="P146" s="1">
        <f>IF('Region - Nashik Data'!J145="Not",1,0)</f>
        <v>1</v>
      </c>
      <c r="Q146" s="1">
        <f>IF('Region - Nashik Data'!K145 = "Connected",1,0)</f>
        <v>0</v>
      </c>
      <c r="R146" s="1">
        <f>IF('Region - Nashik Data'!K145 = "Not",1,0)</f>
        <v>1</v>
      </c>
      <c r="S146" s="1">
        <f>IF('Region - Nashik Data'!L145="Connected",1,0)</f>
        <v>1</v>
      </c>
      <c r="T146" s="1">
        <f>IF('Region - Nashik Data'!L145="Not",1,0)</f>
        <v>0</v>
      </c>
      <c r="U146" s="1">
        <f>IF('Region - Nashik Data'!M145="Online",1,0)</f>
        <v>0</v>
      </c>
      <c r="V146" s="1">
        <f>IF('Region - Nashik Data'!M145="Offline",1,0)</f>
        <v>0</v>
      </c>
      <c r="W146" s="1">
        <f>IF('Region - Nashik Data'!N145="Online",1,0)</f>
        <v>0</v>
      </c>
      <c r="X146" s="1">
        <f>IF('Region - Nashik Data'!N145="Offline",1,0)</f>
        <v>0</v>
      </c>
      <c r="Y146" s="1">
        <f>IF('Region - Nashik Data'!O145="Online",1,0)</f>
        <v>1</v>
      </c>
      <c r="Z146" s="1">
        <f>IF('Region - Nashik Data'!O145="Offline",1,0)</f>
        <v>0</v>
      </c>
      <c r="AA146" s="1">
        <f>IF('Region - Nashik Data'!P145="Fully Completed",1,0)</f>
        <v>0</v>
      </c>
      <c r="AB146" s="1">
        <f>IF('Region - Nashik Data'!P145="In Progress",1,0)</f>
        <v>1</v>
      </c>
      <c r="AC146" s="1">
        <f>IF('Region - Nashik Data'!P145="N/A",1,0)</f>
        <v>0</v>
      </c>
      <c r="AD146" s="13">
        <f>IF('Region - Nashik Data'!Q145=1,1,0)</f>
        <v>0</v>
      </c>
      <c r="AE146" s="13">
        <f>IF('Region - Nashik Data'!R145=1,1,0)</f>
        <v>0</v>
      </c>
      <c r="AF146" s="13">
        <f>IF('Region - Nashik Data'!S145=1,1,0)</f>
        <v>0</v>
      </c>
      <c r="AG146" s="13">
        <f>IF('Region - Nashik Data'!T145=1,1,0)</f>
        <v>0</v>
      </c>
      <c r="AH146" s="13">
        <f>IF('Region - Nashik Data'!U145=1,1,0)</f>
        <v>0</v>
      </c>
      <c r="AI146" s="13">
        <f>IF('Region - Nashik Data'!V145=1,1,0)</f>
        <v>0</v>
      </c>
    </row>
    <row r="147" spans="2:35" ht="16" x14ac:dyDescent="0.4">
      <c r="B147" s="1">
        <f>'Region - Nashik Data'!A146</f>
        <v>145</v>
      </c>
      <c r="C147" s="1" t="str">
        <f>'Region - Nashik Data'!B146</f>
        <v>Nashik</v>
      </c>
      <c r="D147" s="1" t="str">
        <f>'Region - Nashik Data'!C146</f>
        <v>W M Nashik</v>
      </c>
      <c r="E147" s="1" t="str">
        <f>'Region - Nashik Data'!D146</f>
        <v>Malegaon</v>
      </c>
      <c r="F147" s="1" t="str">
        <f>'Region - Nashik Data'!E146</f>
        <v>Malegaon</v>
      </c>
      <c r="G147" s="1" t="str">
        <f>'Region - Nashik Data'!F146</f>
        <v>20018682</v>
      </c>
      <c r="H147" s="1" t="str">
        <f>'Region - Nashik Data'!G146</f>
        <v>Dhahiwal &amp;25 Villages WSS Tal Malegaon</v>
      </c>
      <c r="I147" s="1" t="str">
        <f>'Region - Nashik Data'!H146</f>
        <v>Dahiwal</v>
      </c>
      <c r="J147" s="1" t="str">
        <f>'Region - Nashik Data'!I146</f>
        <v>Existing 1.5 LL ESR</v>
      </c>
      <c r="K147" s="1">
        <f>IF(J147='Region - Nashik Data'!I146,1,0)</f>
        <v>1</v>
      </c>
      <c r="L147" s="1">
        <f>IF(OR('Region - Nashik Data'!J146="Connected",'Region - Nashik Data'!J146="Not"),1,0)</f>
        <v>1</v>
      </c>
      <c r="M147" s="1">
        <f>IF(OR('Region - Nashik Data'!K146="Connected",'Region - Nashik Data'!K146="Not"),1,0)</f>
        <v>1</v>
      </c>
      <c r="N147" s="1">
        <f>IF(OR('Region - Nashik Data'!L146="Connected",'Region - Nashik Data'!L146="Not"),1,0)</f>
        <v>1</v>
      </c>
      <c r="O147" s="1">
        <f>IF('Region - Nashik Data'!J146="Connected", 1, 0)</f>
        <v>1</v>
      </c>
      <c r="P147" s="1">
        <f>IF('Region - Nashik Data'!J146="Not",1,0)</f>
        <v>0</v>
      </c>
      <c r="Q147" s="1">
        <f>IF('Region - Nashik Data'!K146 = "Connected",1,0)</f>
        <v>1</v>
      </c>
      <c r="R147" s="1">
        <f>IF('Region - Nashik Data'!K146 = "Not",1,0)</f>
        <v>0</v>
      </c>
      <c r="S147" s="1">
        <f>IF('Region - Nashik Data'!L146="Connected",1,0)</f>
        <v>1</v>
      </c>
      <c r="T147" s="1">
        <f>IF('Region - Nashik Data'!L146="Not",1,0)</f>
        <v>0</v>
      </c>
      <c r="U147" s="1">
        <f>IF('Region - Nashik Data'!M146="Online",1,0)</f>
        <v>1</v>
      </c>
      <c r="V147" s="1">
        <f>IF('Region - Nashik Data'!M146="Offline",1,0)</f>
        <v>0</v>
      </c>
      <c r="W147" s="1">
        <f>IF('Region - Nashik Data'!N146="Online",1,0)</f>
        <v>1</v>
      </c>
      <c r="X147" s="1">
        <f>IF('Region - Nashik Data'!N146="Offline",1,0)</f>
        <v>0</v>
      </c>
      <c r="Y147" s="1">
        <f>IF('Region - Nashik Data'!O146="Online",1,0)</f>
        <v>1</v>
      </c>
      <c r="Z147" s="1">
        <f>IF('Region - Nashik Data'!O146="Offline",1,0)</f>
        <v>0</v>
      </c>
      <c r="AA147" s="1">
        <f>IF('Region - Nashik Data'!P146="Fully Completed",1,0)</f>
        <v>1</v>
      </c>
      <c r="AB147" s="1">
        <f>IF('Region - Nashik Data'!P146="In Progress",1,0)</f>
        <v>0</v>
      </c>
      <c r="AC147" s="1">
        <f>IF('Region - Nashik Data'!P146="N/A",1,0)</f>
        <v>0</v>
      </c>
      <c r="AD147" s="13">
        <f>IF('Region - Nashik Data'!Q146=1,1,0)</f>
        <v>0</v>
      </c>
      <c r="AE147" s="13">
        <f>IF('Region - Nashik Data'!R146=1,1,0)</f>
        <v>0</v>
      </c>
      <c r="AF147" s="13">
        <f>IF('Region - Nashik Data'!S146=1,1,0)</f>
        <v>0</v>
      </c>
      <c r="AG147" s="13">
        <f>IF('Region - Nashik Data'!T146=1,1,0)</f>
        <v>0</v>
      </c>
      <c r="AH147" s="13">
        <f>IF('Region - Nashik Data'!U146=1,1,0)</f>
        <v>0</v>
      </c>
      <c r="AI147" s="13">
        <f>IF('Region - Nashik Data'!V146=1,1,0)</f>
        <v>0</v>
      </c>
    </row>
    <row r="148" spans="2:35" ht="16" x14ac:dyDescent="0.4">
      <c r="B148" s="1">
        <f>'Region - Nashik Data'!A147</f>
        <v>146</v>
      </c>
      <c r="C148" s="1" t="str">
        <f>'Region - Nashik Data'!B147</f>
        <v>Ahmednagar</v>
      </c>
      <c r="D148" s="1" t="str">
        <f>'Region - Nashik Data'!C147</f>
        <v>Ahmednagar</v>
      </c>
      <c r="E148" s="1" t="str">
        <f>'Region - Nashik Data'!D147</f>
        <v>Ahmednagar</v>
      </c>
      <c r="F148" s="1" t="str">
        <f>'Region - Nashik Data'!E147</f>
        <v>Nagar</v>
      </c>
      <c r="G148" s="1" t="str">
        <f>'Region - Nashik Data'!F147</f>
        <v>20046296</v>
      </c>
      <c r="H148" s="1" t="str">
        <f>'Region - Nashik Data'!G147</f>
        <v>Burhannagar &amp; 45 Villages Retro RRWSS</v>
      </c>
      <c r="I148" s="1" t="str">
        <f>'Region - Nashik Data'!H147</f>
        <v>Kapurwadi</v>
      </c>
      <c r="J148" s="1" t="str">
        <f>'Region - Nashik Data'!I147</f>
        <v>Existing 1.00 LL ESR</v>
      </c>
      <c r="K148" s="1">
        <f>IF(J148='Region - Nashik Data'!I147,1,0)</f>
        <v>1</v>
      </c>
      <c r="L148" s="1">
        <f>IF(OR('Region - Nashik Data'!J147="Connected",'Region - Nashik Data'!J147="Not"),1,0)</f>
        <v>1</v>
      </c>
      <c r="M148" s="1">
        <f>IF(OR('Region - Nashik Data'!K147="Connected",'Region - Nashik Data'!K147="Not"),1,0)</f>
        <v>1</v>
      </c>
      <c r="N148" s="1">
        <f>IF(OR('Region - Nashik Data'!L147="Connected",'Region - Nashik Data'!L147="Not"),1,0)</f>
        <v>1</v>
      </c>
      <c r="O148" s="1">
        <f>IF('Region - Nashik Data'!J147="Connected", 1, 0)</f>
        <v>1</v>
      </c>
      <c r="P148" s="1">
        <f>IF('Region - Nashik Data'!J147="Not",1,0)</f>
        <v>0</v>
      </c>
      <c r="Q148" s="1">
        <f>IF('Region - Nashik Data'!K147 = "Connected",1,0)</f>
        <v>1</v>
      </c>
      <c r="R148" s="1">
        <f>IF('Region - Nashik Data'!K147 = "Not",1,0)</f>
        <v>0</v>
      </c>
      <c r="S148" s="1">
        <f>IF('Region - Nashik Data'!L147="Connected",1,0)</f>
        <v>0</v>
      </c>
      <c r="T148" s="1">
        <f>IF('Region - Nashik Data'!L147="Not",1,0)</f>
        <v>1</v>
      </c>
      <c r="U148" s="1">
        <f>IF('Region - Nashik Data'!M147="Online",1,0)</f>
        <v>1</v>
      </c>
      <c r="V148" s="1">
        <f>IF('Region - Nashik Data'!M147="Offline",1,0)</f>
        <v>0</v>
      </c>
      <c r="W148" s="1">
        <f>IF('Region - Nashik Data'!N147="Online",1,0)</f>
        <v>0</v>
      </c>
      <c r="X148" s="1">
        <f>IF('Region - Nashik Data'!N147="Offline",1,0)</f>
        <v>1</v>
      </c>
      <c r="Y148" s="1">
        <f>IF('Region - Nashik Data'!O147="Online",1,0)</f>
        <v>0</v>
      </c>
      <c r="Z148" s="1">
        <f>IF('Region - Nashik Data'!O147="Offline",1,0)</f>
        <v>0</v>
      </c>
      <c r="AA148" s="1">
        <f>IF('Region - Nashik Data'!P147="Fully Completed",1,0)</f>
        <v>0</v>
      </c>
      <c r="AB148" s="1">
        <f>IF('Region - Nashik Data'!P147="In Progress",1,0)</f>
        <v>1</v>
      </c>
      <c r="AC148" s="1">
        <f>IF('Region - Nashik Data'!P147="N/A",1,0)</f>
        <v>0</v>
      </c>
      <c r="AD148" s="13">
        <f>IF('Region - Nashik Data'!Q147=1,1,0)</f>
        <v>0</v>
      </c>
      <c r="AE148" s="13">
        <f>IF('Region - Nashik Data'!R147=1,1,0)</f>
        <v>0</v>
      </c>
      <c r="AF148" s="13">
        <f>IF('Region - Nashik Data'!S147=1,1,0)</f>
        <v>0</v>
      </c>
      <c r="AG148" s="13">
        <f>IF('Region - Nashik Data'!T147=1,1,0)</f>
        <v>1</v>
      </c>
      <c r="AH148" s="13">
        <f>IF('Region - Nashik Data'!U147=1,1,0)</f>
        <v>0</v>
      </c>
      <c r="AI148" s="13">
        <f>IF('Region - Nashik Data'!V147=1,1,0)</f>
        <v>0</v>
      </c>
    </row>
    <row r="149" spans="2:35" ht="16" x14ac:dyDescent="0.4">
      <c r="B149" s="1">
        <f>'Region - Nashik Data'!A148</f>
        <v>147</v>
      </c>
      <c r="C149" s="1" t="str">
        <f>'Region - Nashik Data'!B148</f>
        <v>Nashik</v>
      </c>
      <c r="D149" s="1" t="str">
        <f>'Region - Nashik Data'!C148</f>
        <v>W M Nashik</v>
      </c>
      <c r="E149" s="1" t="str">
        <f>'Region - Nashik Data'!D148</f>
        <v>W.M.Nashik</v>
      </c>
      <c r="F149" s="1" t="str">
        <f>'Region - Nashik Data'!E148</f>
        <v>Dindori</v>
      </c>
      <c r="G149" s="1" t="str">
        <f>'Region - Nashik Data'!F148</f>
        <v>20039676</v>
      </c>
      <c r="H149" s="1" t="str">
        <f>'Region - Nashik Data'!G148</f>
        <v>Mulane &amp; 3Villages RRWSS Tal. Dindori</v>
      </c>
      <c r="I149" s="1" t="str">
        <f>'Region - Nashik Data'!H148</f>
        <v>Talegaon Vani</v>
      </c>
      <c r="J149" s="1" t="str">
        <f>'Region - Nashik Data'!I148</f>
        <v>Existing 0.75 LL ESR</v>
      </c>
      <c r="K149" s="1">
        <f>IF(J149='Region - Nashik Data'!I148,1,0)</f>
        <v>1</v>
      </c>
      <c r="L149" s="1">
        <f>IF(OR('Region - Nashik Data'!J148="Connected",'Region - Nashik Data'!J148="Not"),1,0)</f>
        <v>1</v>
      </c>
      <c r="M149" s="1">
        <f>IF(OR('Region - Nashik Data'!K148="Connected",'Region - Nashik Data'!K148="Not"),1,0)</f>
        <v>1</v>
      </c>
      <c r="N149" s="1">
        <f>IF(OR('Region - Nashik Data'!L148="Connected",'Region - Nashik Data'!L148="Not"),1,0)</f>
        <v>1</v>
      </c>
      <c r="O149" s="1">
        <f>IF('Region - Nashik Data'!J148="Connected", 1, 0)</f>
        <v>1</v>
      </c>
      <c r="P149" s="1">
        <f>IF('Region - Nashik Data'!J148="Not",1,0)</f>
        <v>0</v>
      </c>
      <c r="Q149" s="1">
        <f>IF('Region - Nashik Data'!K148 = "Connected",1,0)</f>
        <v>1</v>
      </c>
      <c r="R149" s="1">
        <f>IF('Region - Nashik Data'!K148 = "Not",1,0)</f>
        <v>0</v>
      </c>
      <c r="S149" s="1">
        <f>IF('Region - Nashik Data'!L148="Connected",1,0)</f>
        <v>1</v>
      </c>
      <c r="T149" s="1">
        <f>IF('Region - Nashik Data'!L148="Not",1,0)</f>
        <v>0</v>
      </c>
      <c r="U149" s="1">
        <f>IF('Region - Nashik Data'!M148="Online",1,0)</f>
        <v>0</v>
      </c>
      <c r="V149" s="1">
        <f>IF('Region - Nashik Data'!M148="Offline",1,0)</f>
        <v>1</v>
      </c>
      <c r="W149" s="1">
        <f>IF('Region - Nashik Data'!N148="Online",1,0)</f>
        <v>0</v>
      </c>
      <c r="X149" s="1">
        <f>IF('Region - Nashik Data'!N148="Offline",1,0)</f>
        <v>1</v>
      </c>
      <c r="Y149" s="1">
        <f>IF('Region - Nashik Data'!O148="Online",1,0)</f>
        <v>1</v>
      </c>
      <c r="Z149" s="1">
        <f>IF('Region - Nashik Data'!O148="Offline",1,0)</f>
        <v>0</v>
      </c>
      <c r="AA149" s="1">
        <f>IF('Region - Nashik Data'!P148="Fully Completed",1,0)</f>
        <v>1</v>
      </c>
      <c r="AB149" s="1">
        <f>IF('Region - Nashik Data'!P148="In Progress",1,0)</f>
        <v>0</v>
      </c>
      <c r="AC149" s="1">
        <f>IF('Region - Nashik Data'!P148="N/A",1,0)</f>
        <v>0</v>
      </c>
      <c r="AD149" s="13">
        <f>IF('Region - Nashik Data'!Q148=1,1,0)</f>
        <v>0</v>
      </c>
      <c r="AE149" s="13">
        <f>IF('Region - Nashik Data'!R148=1,1,0)</f>
        <v>0</v>
      </c>
      <c r="AF149" s="13">
        <f>IF('Region - Nashik Data'!S148=1,1,0)</f>
        <v>1</v>
      </c>
      <c r="AG149" s="13">
        <f>IF('Region - Nashik Data'!T148=1,1,0)</f>
        <v>0</v>
      </c>
      <c r="AH149" s="13">
        <f>IF('Region - Nashik Data'!U148=1,1,0)</f>
        <v>0</v>
      </c>
      <c r="AI149" s="13">
        <f>IF('Region - Nashik Data'!V148=1,1,0)</f>
        <v>0</v>
      </c>
    </row>
    <row r="150" spans="2:35" ht="16" x14ac:dyDescent="0.4">
      <c r="B150" s="1">
        <f>'Region - Nashik Data'!A149</f>
        <v>148</v>
      </c>
      <c r="C150" s="1" t="str">
        <f>'Region - Nashik Data'!B149</f>
        <v>Nashik</v>
      </c>
      <c r="D150" s="1" t="str">
        <f>'Region - Nashik Data'!C149</f>
        <v>W M Nashik</v>
      </c>
      <c r="E150" s="1" t="str">
        <f>'Region - Nashik Data'!D149</f>
        <v>Malegaon</v>
      </c>
      <c r="F150" s="1" t="str">
        <f>'Region - Nashik Data'!E149</f>
        <v>Chandwad</v>
      </c>
      <c r="G150" s="1" t="str">
        <f>'Region - Nashik Data'!F149</f>
        <v>20086730</v>
      </c>
      <c r="H150" s="1" t="str">
        <f>'Region - Nashik Data'!G149</f>
        <v>Retro.Chandwad and WSS 44 villages. Ta. Chandwad</v>
      </c>
      <c r="I150" s="1" t="str">
        <f>'Region - Nashik Data'!H149</f>
        <v>Vadalibhoi</v>
      </c>
      <c r="J150" s="1" t="str">
        <f>'Region - Nashik Data'!I149</f>
        <v>Existing 2 LL ESR</v>
      </c>
      <c r="K150" s="1">
        <f>IF(J150='Region - Nashik Data'!I149,1,0)</f>
        <v>1</v>
      </c>
      <c r="L150" s="1">
        <f>IF(OR('Region - Nashik Data'!J149="Connected",'Region - Nashik Data'!J149="Not"),1,0)</f>
        <v>1</v>
      </c>
      <c r="M150" s="1">
        <f>IF(OR('Region - Nashik Data'!K149="Connected",'Region - Nashik Data'!K149="Not"),1,0)</f>
        <v>1</v>
      </c>
      <c r="N150" s="1">
        <f>IF(OR('Region - Nashik Data'!L149="Connected",'Region - Nashik Data'!L149="Not"),1,0)</f>
        <v>1</v>
      </c>
      <c r="O150" s="1">
        <f>IF('Region - Nashik Data'!J149="Connected", 1, 0)</f>
        <v>0</v>
      </c>
      <c r="P150" s="1">
        <f>IF('Region - Nashik Data'!J149="Not",1,0)</f>
        <v>1</v>
      </c>
      <c r="Q150" s="1">
        <f>IF('Region - Nashik Data'!K149 = "Connected",1,0)</f>
        <v>1</v>
      </c>
      <c r="R150" s="1">
        <f>IF('Region - Nashik Data'!K149 = "Not",1,0)</f>
        <v>0</v>
      </c>
      <c r="S150" s="1">
        <f>IF('Region - Nashik Data'!L149="Connected",1,0)</f>
        <v>0</v>
      </c>
      <c r="T150" s="1">
        <f>IF('Region - Nashik Data'!L149="Not",1,0)</f>
        <v>1</v>
      </c>
      <c r="U150" s="1">
        <f>IF('Region - Nashik Data'!M149="Online",1,0)</f>
        <v>0</v>
      </c>
      <c r="V150" s="1">
        <f>IF('Region - Nashik Data'!M149="Offline",1,0)</f>
        <v>0</v>
      </c>
      <c r="W150" s="1">
        <f>IF('Region - Nashik Data'!N149="Online",1,0)</f>
        <v>1</v>
      </c>
      <c r="X150" s="1">
        <f>IF('Region - Nashik Data'!N149="Offline",1,0)</f>
        <v>0</v>
      </c>
      <c r="Y150" s="1">
        <f>IF('Region - Nashik Data'!O149="Online",1,0)</f>
        <v>0</v>
      </c>
      <c r="Z150" s="1">
        <f>IF('Region - Nashik Data'!O149="Offline",1,0)</f>
        <v>0</v>
      </c>
      <c r="AA150" s="1">
        <f>IF('Region - Nashik Data'!P149="Fully Completed",1,0)</f>
        <v>0</v>
      </c>
      <c r="AB150" s="1">
        <f>IF('Region - Nashik Data'!P149="In Progress",1,0)</f>
        <v>1</v>
      </c>
      <c r="AC150" s="1">
        <f>IF('Region - Nashik Data'!P149="N/A",1,0)</f>
        <v>0</v>
      </c>
      <c r="AD150" s="13">
        <f>IF('Region - Nashik Data'!Q149=1,1,0)</f>
        <v>0</v>
      </c>
      <c r="AE150" s="13">
        <f>IF('Region - Nashik Data'!R149=1,1,0)</f>
        <v>0</v>
      </c>
      <c r="AF150" s="13">
        <f>IF('Region - Nashik Data'!S149=1,1,0)</f>
        <v>0</v>
      </c>
      <c r="AG150" s="13">
        <f>IF('Region - Nashik Data'!T149=1,1,0)</f>
        <v>0</v>
      </c>
      <c r="AH150" s="13">
        <f>IF('Region - Nashik Data'!U149=1,1,0)</f>
        <v>0</v>
      </c>
      <c r="AI150" s="13">
        <f>IF('Region - Nashik Data'!V149=1,1,0)</f>
        <v>0</v>
      </c>
    </row>
    <row r="151" spans="2:35" ht="16" x14ac:dyDescent="0.4">
      <c r="B151" s="1">
        <f>'Region - Nashik Data'!A150</f>
        <v>149</v>
      </c>
      <c r="C151" s="1" t="str">
        <f>'Region - Nashik Data'!B150</f>
        <v>Nashik</v>
      </c>
      <c r="D151" s="1" t="str">
        <f>'Region - Nashik Data'!C150</f>
        <v>Nashik</v>
      </c>
      <c r="E151" s="1" t="str">
        <f>'Region - Nashik Data'!D150</f>
        <v>Malegaon</v>
      </c>
      <c r="F151" s="1" t="str">
        <f>'Region - Nashik Data'!E150</f>
        <v>Nandgaon</v>
      </c>
      <c r="G151" s="1" t="str">
        <f>'Region - Nashik Data'!F150</f>
        <v>20037448</v>
      </c>
      <c r="H151" s="1" t="str">
        <f>'Region - Nashik Data'!G150</f>
        <v>78 villages in Nandgaon, Malegaon and Deola talukas</v>
      </c>
      <c r="I151" s="1" t="str">
        <f>'Region - Nashik Data'!H150</f>
        <v>Soygaon</v>
      </c>
      <c r="J151" s="1" t="str">
        <f>'Region - Nashik Data'!I150</f>
        <v>Existing 0.75 LL ESR</v>
      </c>
      <c r="K151" s="1">
        <f>IF(J151='Region - Nashik Data'!I150,1,0)</f>
        <v>1</v>
      </c>
      <c r="L151" s="1">
        <f>IF(OR('Region - Nashik Data'!J150="Connected",'Region - Nashik Data'!J150="Not"),1,0)</f>
        <v>1</v>
      </c>
      <c r="M151" s="1">
        <f>IF(OR('Region - Nashik Data'!K150="Connected",'Region - Nashik Data'!K150="Not"),1,0)</f>
        <v>1</v>
      </c>
      <c r="N151" s="1">
        <f>IF(OR('Region - Nashik Data'!L150="Connected",'Region - Nashik Data'!L150="Not"),1,0)</f>
        <v>1</v>
      </c>
      <c r="O151" s="1">
        <f>IF('Region - Nashik Data'!J150="Connected", 1, 0)</f>
        <v>1</v>
      </c>
      <c r="P151" s="1">
        <f>IF('Region - Nashik Data'!J150="Not",1,0)</f>
        <v>0</v>
      </c>
      <c r="Q151" s="1">
        <f>IF('Region - Nashik Data'!K150 = "Connected",1,0)</f>
        <v>1</v>
      </c>
      <c r="R151" s="1">
        <f>IF('Region - Nashik Data'!K150 = "Not",1,0)</f>
        <v>0</v>
      </c>
      <c r="S151" s="1">
        <f>IF('Region - Nashik Data'!L150="Connected",1,0)</f>
        <v>1</v>
      </c>
      <c r="T151" s="1">
        <f>IF('Region - Nashik Data'!L150="Not",1,0)</f>
        <v>0</v>
      </c>
      <c r="U151" s="1">
        <f>IF('Region - Nashik Data'!M150="Online",1,0)</f>
        <v>1</v>
      </c>
      <c r="V151" s="1">
        <f>IF('Region - Nashik Data'!M150="Offline",1,0)</f>
        <v>0</v>
      </c>
      <c r="W151" s="1">
        <f>IF('Region - Nashik Data'!N150="Online",1,0)</f>
        <v>0</v>
      </c>
      <c r="X151" s="1">
        <f>IF('Region - Nashik Data'!N150="Offline",1,0)</f>
        <v>1</v>
      </c>
      <c r="Y151" s="1">
        <f>IF('Region - Nashik Data'!O150="Online",1,0)</f>
        <v>1</v>
      </c>
      <c r="Z151" s="1">
        <f>IF('Region - Nashik Data'!O150="Offline",1,0)</f>
        <v>0</v>
      </c>
      <c r="AA151" s="1">
        <f>IF('Region - Nashik Data'!P150="Fully Completed",1,0)</f>
        <v>1</v>
      </c>
      <c r="AB151" s="1">
        <f>IF('Region - Nashik Data'!P150="In Progress",1,0)</f>
        <v>0</v>
      </c>
      <c r="AC151" s="1">
        <f>IF('Region - Nashik Data'!P150="N/A",1,0)</f>
        <v>0</v>
      </c>
      <c r="AD151" s="13">
        <f>IF('Region - Nashik Data'!Q150=1,1,0)</f>
        <v>0</v>
      </c>
      <c r="AE151" s="13">
        <f>IF('Region - Nashik Data'!R150=1,1,0)</f>
        <v>0</v>
      </c>
      <c r="AF151" s="13">
        <f>IF('Region - Nashik Data'!S150=1,1,0)</f>
        <v>0</v>
      </c>
      <c r="AG151" s="13">
        <f>IF('Region - Nashik Data'!T150=1,1,0)</f>
        <v>1</v>
      </c>
      <c r="AH151" s="13">
        <f>IF('Region - Nashik Data'!U150=1,1,0)</f>
        <v>0</v>
      </c>
      <c r="AI151" s="13">
        <f>IF('Region - Nashik Data'!V150=1,1,0)</f>
        <v>0</v>
      </c>
    </row>
    <row r="152" spans="2:35" ht="16" x14ac:dyDescent="0.4">
      <c r="B152" s="1">
        <f>'Region - Nashik Data'!A151</f>
        <v>150</v>
      </c>
      <c r="C152" s="1" t="str">
        <f>'Region - Nashik Data'!B151</f>
        <v>Nashik</v>
      </c>
      <c r="D152" s="1" t="str">
        <f>'Region - Nashik Data'!C151</f>
        <v>Nashik</v>
      </c>
      <c r="E152" s="1" t="str">
        <f>'Region - Nashik Data'!D151</f>
        <v>Manmad</v>
      </c>
      <c r="F152" s="1" t="str">
        <f>'Region - Nashik Data'!E151</f>
        <v>Nifad</v>
      </c>
      <c r="G152" s="1" t="str">
        <f>'Region - Nashik Data'!F151</f>
        <v>456654</v>
      </c>
      <c r="H152" s="1" t="str">
        <f>'Region - Nashik Data'!G151</f>
        <v>Retro. Lasalgaon Vinchur 16 Villages, Tal. Nifad</v>
      </c>
      <c r="I152" s="1" t="str">
        <f>'Region - Nashik Data'!H151</f>
        <v>Nimgaon Wakada</v>
      </c>
      <c r="J152" s="1" t="str">
        <f>'Region - Nashik Data'!I151</f>
        <v>Existing 1.50 LL ESR-OL 1</v>
      </c>
      <c r="K152" s="1">
        <f>IF(J152='Region - Nashik Data'!I151,1,0)</f>
        <v>1</v>
      </c>
      <c r="L152" s="1">
        <f>IF(OR('Region - Nashik Data'!J151="Connected",'Region - Nashik Data'!J151="Not"),1,0)</f>
        <v>1</v>
      </c>
      <c r="M152" s="1">
        <f>IF(OR('Region - Nashik Data'!K151="Connected",'Region - Nashik Data'!K151="Not"),1,0)</f>
        <v>1</v>
      </c>
      <c r="N152" s="1">
        <f>IF(OR('Region - Nashik Data'!L151="Connected",'Region - Nashik Data'!L151="Not"),1,0)</f>
        <v>1</v>
      </c>
      <c r="O152" s="1">
        <f>IF('Region - Nashik Data'!J151="Connected", 1, 0)</f>
        <v>1</v>
      </c>
      <c r="P152" s="1">
        <f>IF('Region - Nashik Data'!J151="Not",1,0)</f>
        <v>0</v>
      </c>
      <c r="Q152" s="1">
        <f>IF('Region - Nashik Data'!K151 = "Connected",1,0)</f>
        <v>1</v>
      </c>
      <c r="R152" s="1">
        <f>IF('Region - Nashik Data'!K151 = "Not",1,0)</f>
        <v>0</v>
      </c>
      <c r="S152" s="1">
        <f>IF('Region - Nashik Data'!L151="Connected",1,0)</f>
        <v>1</v>
      </c>
      <c r="T152" s="1">
        <f>IF('Region - Nashik Data'!L151="Not",1,0)</f>
        <v>0</v>
      </c>
      <c r="U152" s="1">
        <f>IF('Region - Nashik Data'!M151="Online",1,0)</f>
        <v>1</v>
      </c>
      <c r="V152" s="1">
        <f>IF('Region - Nashik Data'!M151="Offline",1,0)</f>
        <v>0</v>
      </c>
      <c r="W152" s="1">
        <f>IF('Region - Nashik Data'!N151="Online",1,0)</f>
        <v>0</v>
      </c>
      <c r="X152" s="1">
        <f>IF('Region - Nashik Data'!N151="Offline",1,0)</f>
        <v>1</v>
      </c>
      <c r="Y152" s="1">
        <f>IF('Region - Nashik Data'!O151="Online",1,0)</f>
        <v>1</v>
      </c>
      <c r="Z152" s="1">
        <f>IF('Region - Nashik Data'!O151="Offline",1,0)</f>
        <v>0</v>
      </c>
      <c r="AA152" s="1">
        <f>IF('Region - Nashik Data'!P151="Fully Completed",1,0)</f>
        <v>1</v>
      </c>
      <c r="AB152" s="1">
        <f>IF('Region - Nashik Data'!P151="In Progress",1,0)</f>
        <v>0</v>
      </c>
      <c r="AC152" s="1">
        <f>IF('Region - Nashik Data'!P151="N/A",1,0)</f>
        <v>0</v>
      </c>
      <c r="AD152" s="13">
        <f>IF('Region - Nashik Data'!Q151=1,1,0)</f>
        <v>0</v>
      </c>
      <c r="AE152" s="13">
        <f>IF('Region - Nashik Data'!R151=1,1,0)</f>
        <v>0</v>
      </c>
      <c r="AF152" s="13">
        <f>IF('Region - Nashik Data'!S151=1,1,0)</f>
        <v>0</v>
      </c>
      <c r="AG152" s="13">
        <f>IF('Region - Nashik Data'!T151=1,1,0)</f>
        <v>1</v>
      </c>
      <c r="AH152" s="13">
        <f>IF('Region - Nashik Data'!U151=1,1,0)</f>
        <v>0</v>
      </c>
      <c r="AI152" s="13">
        <f>IF('Region - Nashik Data'!V151=1,1,0)</f>
        <v>0</v>
      </c>
    </row>
    <row r="153" spans="2:35" ht="16" x14ac:dyDescent="0.4">
      <c r="B153" s="1">
        <f>'Region - Nashik Data'!A152</f>
        <v>151</v>
      </c>
      <c r="C153" s="1" t="str">
        <f>'Region - Nashik Data'!B152</f>
        <v>Jalgaon</v>
      </c>
      <c r="D153" s="1" t="str">
        <f>'Region - Nashik Data'!C152</f>
        <v>Jalgaon</v>
      </c>
      <c r="E153" s="1" t="str">
        <f>'Region - Nashik Data'!D152</f>
        <v>Erandol</v>
      </c>
      <c r="F153" s="1" t="str">
        <f>'Region - Nashik Data'!E152</f>
        <v>Chalisgaon</v>
      </c>
      <c r="G153" s="1" t="str">
        <f>'Region - Nashik Data'!F152</f>
        <v>20053796</v>
      </c>
      <c r="H153" s="1" t="str">
        <f>'Region - Nashik Data'!G152</f>
        <v>Dondigar-Rohini &amp; 15 Villages WSS</v>
      </c>
      <c r="I153" s="1" t="str">
        <f>'Region - Nashik Data'!H152</f>
        <v>Hirapur</v>
      </c>
      <c r="J153" s="1" t="str">
        <f>'Region - Nashik Data'!I152</f>
        <v>Existing 0.50 LL ESR</v>
      </c>
      <c r="K153" s="1">
        <f>IF(J153='Region - Nashik Data'!I152,1,0)</f>
        <v>1</v>
      </c>
      <c r="L153" s="1">
        <f>IF(OR('Region - Nashik Data'!J152="Connected",'Region - Nashik Data'!J152="Not"),1,0)</f>
        <v>1</v>
      </c>
      <c r="M153" s="1">
        <f>IF(OR('Region - Nashik Data'!K152="Connected",'Region - Nashik Data'!K152="Not"),1,0)</f>
        <v>1</v>
      </c>
      <c r="N153" s="1">
        <f>IF(OR('Region - Nashik Data'!L152="Connected",'Region - Nashik Data'!L152="Not"),1,0)</f>
        <v>1</v>
      </c>
      <c r="O153" s="1">
        <f>IF('Region - Nashik Data'!J152="Connected", 1, 0)</f>
        <v>1</v>
      </c>
      <c r="P153" s="1">
        <f>IF('Region - Nashik Data'!J152="Not",1,0)</f>
        <v>0</v>
      </c>
      <c r="Q153" s="1">
        <f>IF('Region - Nashik Data'!K152 = "Connected",1,0)</f>
        <v>1</v>
      </c>
      <c r="R153" s="1">
        <f>IF('Region - Nashik Data'!K152 = "Not",1,0)</f>
        <v>0</v>
      </c>
      <c r="S153" s="1">
        <f>IF('Region - Nashik Data'!L152="Connected",1,0)</f>
        <v>1</v>
      </c>
      <c r="T153" s="1">
        <f>IF('Region - Nashik Data'!L152="Not",1,0)</f>
        <v>0</v>
      </c>
      <c r="U153" s="1">
        <f>IF('Region - Nashik Data'!M152="Online",1,0)</f>
        <v>1</v>
      </c>
      <c r="V153" s="1">
        <f>IF('Region - Nashik Data'!M152="Offline",1,0)</f>
        <v>0</v>
      </c>
      <c r="W153" s="1">
        <f>IF('Region - Nashik Data'!N152="Online",1,0)</f>
        <v>0</v>
      </c>
      <c r="X153" s="1">
        <f>IF('Region - Nashik Data'!N152="Offline",1,0)</f>
        <v>1</v>
      </c>
      <c r="Y153" s="1">
        <f>IF('Region - Nashik Data'!O152="Online",1,0)</f>
        <v>1</v>
      </c>
      <c r="Z153" s="1">
        <f>IF('Region - Nashik Data'!O152="Offline",1,0)</f>
        <v>0</v>
      </c>
      <c r="AA153" s="1">
        <f>IF('Region - Nashik Data'!P152="Fully Completed",1,0)</f>
        <v>1</v>
      </c>
      <c r="AB153" s="1">
        <f>IF('Region - Nashik Data'!P152="In Progress",1,0)</f>
        <v>0</v>
      </c>
      <c r="AC153" s="1">
        <f>IF('Region - Nashik Data'!P152="N/A",1,0)</f>
        <v>0</v>
      </c>
      <c r="AD153" s="13">
        <f>IF('Region - Nashik Data'!Q152=1,1,0)</f>
        <v>0</v>
      </c>
      <c r="AE153" s="13">
        <f>IF('Region - Nashik Data'!R152=1,1,0)</f>
        <v>0</v>
      </c>
      <c r="AF153" s="13">
        <f>IF('Region - Nashik Data'!S152=1,1,0)</f>
        <v>0</v>
      </c>
      <c r="AG153" s="13">
        <f>IF('Region - Nashik Data'!T152=1,1,0)</f>
        <v>1</v>
      </c>
      <c r="AH153" s="13">
        <f>IF('Region - Nashik Data'!U152=1,1,0)</f>
        <v>0</v>
      </c>
      <c r="AI153" s="13">
        <f>IF('Region - Nashik Data'!V152=1,1,0)</f>
        <v>0</v>
      </c>
    </row>
    <row r="154" spans="2:35" ht="16" x14ac:dyDescent="0.4">
      <c r="B154" s="1">
        <f>'Region - Nashik Data'!A153</f>
        <v>152</v>
      </c>
      <c r="C154" s="1" t="str">
        <f>'Region - Nashik Data'!B153</f>
        <v>Nashik</v>
      </c>
      <c r="D154" s="1" t="str">
        <f>'Region - Nashik Data'!C153</f>
        <v>Nashik</v>
      </c>
      <c r="E154" s="1" t="str">
        <f>'Region - Nashik Data'!D153</f>
        <v>Manmad</v>
      </c>
      <c r="F154" s="1" t="str">
        <f>'Region - Nashik Data'!E153</f>
        <v>Yeola</v>
      </c>
      <c r="G154" s="1" t="str">
        <f>'Region - Nashik Data'!F153</f>
        <v>20030798</v>
      </c>
      <c r="H154" s="1" t="str">
        <f>'Region - Nashik Data'!G153</f>
        <v>Retrofitting To Yeola 38 Villages</v>
      </c>
      <c r="I154" s="1" t="str">
        <f>'Region - Nashik Data'!H153</f>
        <v>Dhamode</v>
      </c>
      <c r="J154" s="1" t="str">
        <f>'Region - Nashik Data'!I153</f>
        <v>Existing 1.00 LL ESR</v>
      </c>
      <c r="K154" s="1">
        <f>IF(J154='Region - Nashik Data'!I153,1,0)</f>
        <v>1</v>
      </c>
      <c r="L154" s="1">
        <f>IF(OR('Region - Nashik Data'!J153="Connected",'Region - Nashik Data'!J153="Not"),1,0)</f>
        <v>1</v>
      </c>
      <c r="M154" s="1">
        <f>IF(OR('Region - Nashik Data'!K153="Connected",'Region - Nashik Data'!K153="Not"),1,0)</f>
        <v>1</v>
      </c>
      <c r="N154" s="1">
        <f>IF(OR('Region - Nashik Data'!L153="Connected",'Region - Nashik Data'!L153="Not"),1,0)</f>
        <v>1</v>
      </c>
      <c r="O154" s="1">
        <f>IF('Region - Nashik Data'!J153="Connected", 1, 0)</f>
        <v>1</v>
      </c>
      <c r="P154" s="1">
        <f>IF('Region - Nashik Data'!J153="Not",1,0)</f>
        <v>0</v>
      </c>
      <c r="Q154" s="1">
        <f>IF('Region - Nashik Data'!K153 = "Connected",1,0)</f>
        <v>0</v>
      </c>
      <c r="R154" s="1">
        <f>IF('Region - Nashik Data'!K153 = "Not",1,0)</f>
        <v>1</v>
      </c>
      <c r="S154" s="1">
        <f>IF('Region - Nashik Data'!L153="Connected",1,0)</f>
        <v>0</v>
      </c>
      <c r="T154" s="1">
        <f>IF('Region - Nashik Data'!L153="Not",1,0)</f>
        <v>1</v>
      </c>
      <c r="U154" s="1">
        <f>IF('Region - Nashik Data'!M153="Online",1,0)</f>
        <v>0</v>
      </c>
      <c r="V154" s="1">
        <f>IF('Region - Nashik Data'!M153="Offline",1,0)</f>
        <v>1</v>
      </c>
      <c r="W154" s="1">
        <f>IF('Region - Nashik Data'!N153="Online",1,0)</f>
        <v>0</v>
      </c>
      <c r="X154" s="1">
        <f>IF('Region - Nashik Data'!N153="Offline",1,0)</f>
        <v>0</v>
      </c>
      <c r="Y154" s="1">
        <f>IF('Region - Nashik Data'!O153="Online",1,0)</f>
        <v>0</v>
      </c>
      <c r="Z154" s="1">
        <f>IF('Region - Nashik Data'!O153="Offline",1,0)</f>
        <v>0</v>
      </c>
      <c r="AA154" s="1">
        <f>IF('Region - Nashik Data'!P153="Fully Completed",1,0)</f>
        <v>0</v>
      </c>
      <c r="AB154" s="1">
        <f>IF('Region - Nashik Data'!P153="In Progress",1,0)</f>
        <v>1</v>
      </c>
      <c r="AC154" s="1">
        <f>IF('Region - Nashik Data'!P153="N/A",1,0)</f>
        <v>0</v>
      </c>
      <c r="AD154" s="13">
        <f>IF('Region - Nashik Data'!Q153=1,1,0)</f>
        <v>0</v>
      </c>
      <c r="AE154" s="13">
        <f>IF('Region - Nashik Data'!R153=1,1,0)</f>
        <v>0</v>
      </c>
      <c r="AF154" s="13">
        <f>IF('Region - Nashik Data'!S153=1,1,0)</f>
        <v>0</v>
      </c>
      <c r="AG154" s="13">
        <f>IF('Region - Nashik Data'!T153=1,1,0)</f>
        <v>0</v>
      </c>
      <c r="AH154" s="13">
        <f>IF('Region - Nashik Data'!U153=1,1,0)</f>
        <v>0</v>
      </c>
      <c r="AI154" s="13">
        <f>IF('Region - Nashik Data'!V153=1,1,0)</f>
        <v>0</v>
      </c>
    </row>
    <row r="155" spans="2:35" ht="16" x14ac:dyDescent="0.4">
      <c r="B155" s="1">
        <f>'Region - Nashik Data'!A154</f>
        <v>153</v>
      </c>
      <c r="C155" s="1" t="str">
        <f>'Region - Nashik Data'!B154</f>
        <v>Nashik</v>
      </c>
      <c r="D155" s="1" t="str">
        <f>'Region - Nashik Data'!C154</f>
        <v>Nashik</v>
      </c>
      <c r="E155" s="1" t="str">
        <f>'Region - Nashik Data'!D154</f>
        <v>Sinnar</v>
      </c>
      <c r="F155" s="1" t="str">
        <f>'Region - Nashik Data'!E154</f>
        <v>Sinnar</v>
      </c>
      <c r="G155" s="1" t="str">
        <f>'Region - Nashik Data'!F154</f>
        <v>20019176</v>
      </c>
      <c r="H155" s="1" t="str">
        <f>'Region - Nashik Data'!G154</f>
        <v>Retro. Bargaonpimpri &amp; 6 VRWSS  Tal Sinnar</v>
      </c>
      <c r="I155" s="1" t="str">
        <f>'Region - Nashik Data'!H154</f>
        <v>Nimgaon Sinnar</v>
      </c>
      <c r="J155" s="1" t="str">
        <f>'Region - Nashik Data'!I154</f>
        <v>Proposed 0.40 LL ESR</v>
      </c>
      <c r="K155" s="1">
        <f>IF(J155='Region - Nashik Data'!I154,1,0)</f>
        <v>1</v>
      </c>
      <c r="L155" s="1">
        <f>IF(OR('Region - Nashik Data'!J154="Connected",'Region - Nashik Data'!J154="Not"),1,0)</f>
        <v>1</v>
      </c>
      <c r="M155" s="1">
        <f>IF(OR('Region - Nashik Data'!K154="Connected",'Region - Nashik Data'!K154="Not"),1,0)</f>
        <v>1</v>
      </c>
      <c r="N155" s="1">
        <f>IF(OR('Region - Nashik Data'!L154="Connected",'Region - Nashik Data'!L154="Not"),1,0)</f>
        <v>1</v>
      </c>
      <c r="O155" s="1">
        <f>IF('Region - Nashik Data'!J154="Connected", 1, 0)</f>
        <v>1</v>
      </c>
      <c r="P155" s="1">
        <f>IF('Region - Nashik Data'!J154="Not",1,0)</f>
        <v>0</v>
      </c>
      <c r="Q155" s="1">
        <f>IF('Region - Nashik Data'!K154 = "Connected",1,0)</f>
        <v>0</v>
      </c>
      <c r="R155" s="1">
        <f>IF('Region - Nashik Data'!K154 = "Not",1,0)</f>
        <v>1</v>
      </c>
      <c r="S155" s="1">
        <f>IF('Region - Nashik Data'!L154="Connected",1,0)</f>
        <v>0</v>
      </c>
      <c r="T155" s="1">
        <f>IF('Region - Nashik Data'!L154="Not",1,0)</f>
        <v>1</v>
      </c>
      <c r="U155" s="1">
        <f>IF('Region - Nashik Data'!M154="Online",1,0)</f>
        <v>0</v>
      </c>
      <c r="V155" s="1">
        <f>IF('Region - Nashik Data'!M154="Offline",1,0)</f>
        <v>1</v>
      </c>
      <c r="W155" s="1">
        <f>IF('Region - Nashik Data'!N154="Online",1,0)</f>
        <v>0</v>
      </c>
      <c r="X155" s="1">
        <f>IF('Region - Nashik Data'!N154="Offline",1,0)</f>
        <v>0</v>
      </c>
      <c r="Y155" s="1">
        <f>IF('Region - Nashik Data'!O154="Online",1,0)</f>
        <v>0</v>
      </c>
      <c r="Z155" s="1">
        <f>IF('Region - Nashik Data'!O154="Offline",1,0)</f>
        <v>0</v>
      </c>
      <c r="AA155" s="1">
        <f>IF('Region - Nashik Data'!P154="Fully Completed",1,0)</f>
        <v>0</v>
      </c>
      <c r="AB155" s="1">
        <f>IF('Region - Nashik Data'!P154="In Progress",1,0)</f>
        <v>1</v>
      </c>
      <c r="AC155" s="1">
        <f>IF('Region - Nashik Data'!P154="N/A",1,0)</f>
        <v>0</v>
      </c>
      <c r="AD155" s="13">
        <f>IF('Region - Nashik Data'!Q154=1,1,0)</f>
        <v>0</v>
      </c>
      <c r="AE155" s="13">
        <f>IF('Region - Nashik Data'!R154=1,1,0)</f>
        <v>1</v>
      </c>
      <c r="AF155" s="13">
        <f>IF('Region - Nashik Data'!S154=1,1,0)</f>
        <v>0</v>
      </c>
      <c r="AG155" s="13">
        <f>IF('Region - Nashik Data'!T154=1,1,0)</f>
        <v>0</v>
      </c>
      <c r="AH155" s="13">
        <f>IF('Region - Nashik Data'!U154=1,1,0)</f>
        <v>0</v>
      </c>
      <c r="AI155" s="13">
        <f>IF('Region - Nashik Data'!V154=1,1,0)</f>
        <v>0</v>
      </c>
    </row>
    <row r="156" spans="2:35" ht="16" x14ac:dyDescent="0.4">
      <c r="B156" s="1">
        <f>'Region - Nashik Data'!A155</f>
        <v>154</v>
      </c>
      <c r="C156" s="1" t="str">
        <f>'Region - Nashik Data'!B155</f>
        <v>Nashik</v>
      </c>
      <c r="D156" s="1" t="str">
        <f>'Region - Nashik Data'!C155</f>
        <v>W M Nashik</v>
      </c>
      <c r="E156" s="1" t="str">
        <f>'Region - Nashik Data'!D155</f>
        <v>Sinnar</v>
      </c>
      <c r="F156" s="1" t="str">
        <f>'Region - Nashik Data'!E155</f>
        <v>Naigaon</v>
      </c>
      <c r="G156" s="1" t="str">
        <f>'Region - Nashik Data'!F155</f>
        <v>20028193</v>
      </c>
      <c r="H156" s="1" t="str">
        <f>'Region - Nashik Data'!G155</f>
        <v>Retrofitting To Wadzire (Naigaon) &amp; 4 Villages RRWSS</v>
      </c>
      <c r="I156" s="1" t="str">
        <f>'Region - Nashik Data'!H155</f>
        <v>Wadzire</v>
      </c>
      <c r="J156" s="1" t="str">
        <f>'Region - Nashik Data'!I155</f>
        <v>Existing 1.00 LL ESR</v>
      </c>
      <c r="K156" s="1">
        <f>IF(J156='Region - Nashik Data'!I155,1,0)</f>
        <v>1</v>
      </c>
      <c r="L156" s="1">
        <f>IF(OR('Region - Nashik Data'!J155="Connected",'Region - Nashik Data'!J155="Not"),1,0)</f>
        <v>1</v>
      </c>
      <c r="M156" s="1">
        <f>IF(OR('Region - Nashik Data'!K155="Connected",'Region - Nashik Data'!K155="Not"),1,0)</f>
        <v>1</v>
      </c>
      <c r="N156" s="1">
        <f>IF(OR('Region - Nashik Data'!L155="Connected",'Region - Nashik Data'!L155="Not"),1,0)</f>
        <v>1</v>
      </c>
      <c r="O156" s="1">
        <f>IF('Region - Nashik Data'!J155="Connected", 1, 0)</f>
        <v>0</v>
      </c>
      <c r="P156" s="1">
        <f>IF('Region - Nashik Data'!J155="Not",1,0)</f>
        <v>1</v>
      </c>
      <c r="Q156" s="1">
        <f>IF('Region - Nashik Data'!K155 = "Connected",1,0)</f>
        <v>0</v>
      </c>
      <c r="R156" s="1">
        <f>IF('Region - Nashik Data'!K155 = "Not",1,0)</f>
        <v>1</v>
      </c>
      <c r="S156" s="1">
        <f>IF('Region - Nashik Data'!L155="Connected",1,0)</f>
        <v>1</v>
      </c>
      <c r="T156" s="1">
        <f>IF('Region - Nashik Data'!L155="Not",1,0)</f>
        <v>0</v>
      </c>
      <c r="U156" s="1">
        <f>IF('Region - Nashik Data'!M155="Online",1,0)</f>
        <v>0</v>
      </c>
      <c r="V156" s="1">
        <f>IF('Region - Nashik Data'!M155="Offline",1,0)</f>
        <v>0</v>
      </c>
      <c r="W156" s="1">
        <f>IF('Region - Nashik Data'!N155="Online",1,0)</f>
        <v>0</v>
      </c>
      <c r="X156" s="1">
        <f>IF('Region - Nashik Data'!N155="Offline",1,0)</f>
        <v>0</v>
      </c>
      <c r="Y156" s="1">
        <f>IF('Region - Nashik Data'!O155="Online",1,0)</f>
        <v>1</v>
      </c>
      <c r="Z156" s="1">
        <f>IF('Region - Nashik Data'!O155="Offline",1,0)</f>
        <v>0</v>
      </c>
      <c r="AA156" s="1">
        <f>IF('Region - Nashik Data'!P155="Fully Completed",1,0)</f>
        <v>0</v>
      </c>
      <c r="AB156" s="1">
        <f>IF('Region - Nashik Data'!P155="In Progress",1,0)</f>
        <v>1</v>
      </c>
      <c r="AC156" s="1">
        <f>IF('Region - Nashik Data'!P155="N/A",1,0)</f>
        <v>0</v>
      </c>
      <c r="AD156" s="13">
        <f>IF('Region - Nashik Data'!Q155=1,1,0)</f>
        <v>0</v>
      </c>
      <c r="AE156" s="13">
        <f>IF('Region - Nashik Data'!R155=1,1,0)</f>
        <v>0</v>
      </c>
      <c r="AF156" s="13">
        <f>IF('Region - Nashik Data'!S155=1,1,0)</f>
        <v>0</v>
      </c>
      <c r="AG156" s="13">
        <f>IF('Region - Nashik Data'!T155=1,1,0)</f>
        <v>0</v>
      </c>
      <c r="AH156" s="13">
        <f>IF('Region - Nashik Data'!U155=1,1,0)</f>
        <v>0</v>
      </c>
      <c r="AI156" s="13">
        <f>IF('Region - Nashik Data'!V155=1,1,0)</f>
        <v>0</v>
      </c>
    </row>
    <row r="157" spans="2:35" ht="16" x14ac:dyDescent="0.4">
      <c r="B157" s="1">
        <f>'Region - Nashik Data'!A156</f>
        <v>155</v>
      </c>
      <c r="C157" s="1" t="str">
        <f>'Region - Nashik Data'!B156</f>
        <v>Ahmednagar</v>
      </c>
      <c r="D157" s="1" t="str">
        <f>'Region - Nashik Data'!C156</f>
        <v>Ahmednagar</v>
      </c>
      <c r="E157" s="1" t="str">
        <f>'Region - Nashik Data'!D156</f>
        <v>Newasa</v>
      </c>
      <c r="F157" s="1" t="str">
        <f>'Region - Nashik Data'!E156</f>
        <v>Pathardi</v>
      </c>
      <c r="G157" s="1" t="str">
        <f>'Region - Nashik Data'!F156</f>
        <v>20040662</v>
      </c>
      <c r="H157" s="1" t="str">
        <f>'Region - Nashik Data'!G156</f>
        <v>Retro.Miri-Tisgaon and 33 villages, Tal. Pathardi</v>
      </c>
      <c r="I157" s="1" t="str">
        <f>'Region - Nashik Data'!H156</f>
        <v>Tisgaon</v>
      </c>
      <c r="J157" s="1" t="str">
        <f>'Region - Nashik Data'!I156</f>
        <v>Existing 0.75 LL ESR-1</v>
      </c>
      <c r="K157" s="1">
        <f>IF(J157='Region - Nashik Data'!I156,1,0)</f>
        <v>1</v>
      </c>
      <c r="L157" s="1">
        <f>IF(OR('Region - Nashik Data'!J156="Connected",'Region - Nashik Data'!J156="Not"),1,0)</f>
        <v>1</v>
      </c>
      <c r="M157" s="1">
        <f>IF(OR('Region - Nashik Data'!K156="Connected",'Region - Nashik Data'!K156="Not"),1,0)</f>
        <v>1</v>
      </c>
      <c r="N157" s="1">
        <f>IF(OR('Region - Nashik Data'!L156="Connected",'Region - Nashik Data'!L156="Not"),1,0)</f>
        <v>1</v>
      </c>
      <c r="O157" s="1">
        <f>IF('Region - Nashik Data'!J156="Connected", 1, 0)</f>
        <v>1</v>
      </c>
      <c r="P157" s="1">
        <f>IF('Region - Nashik Data'!J156="Not",1,0)</f>
        <v>0</v>
      </c>
      <c r="Q157" s="1">
        <f>IF('Region - Nashik Data'!K156 = "Connected",1,0)</f>
        <v>0</v>
      </c>
      <c r="R157" s="1">
        <f>IF('Region - Nashik Data'!K156 = "Not",1,0)</f>
        <v>1</v>
      </c>
      <c r="S157" s="1">
        <f>IF('Region - Nashik Data'!L156="Connected",1,0)</f>
        <v>1</v>
      </c>
      <c r="T157" s="1">
        <f>IF('Region - Nashik Data'!L156="Not",1,0)</f>
        <v>0</v>
      </c>
      <c r="U157" s="1">
        <f>IF('Region - Nashik Data'!M156="Online",1,0)</f>
        <v>1</v>
      </c>
      <c r="V157" s="1">
        <f>IF('Region - Nashik Data'!M156="Offline",1,0)</f>
        <v>0</v>
      </c>
      <c r="W157" s="1">
        <f>IF('Region - Nashik Data'!N156="Online",1,0)</f>
        <v>0</v>
      </c>
      <c r="X157" s="1">
        <f>IF('Region - Nashik Data'!N156="Offline",1,0)</f>
        <v>0</v>
      </c>
      <c r="Y157" s="1">
        <f>IF('Region - Nashik Data'!O156="Online",1,0)</f>
        <v>1</v>
      </c>
      <c r="Z157" s="1">
        <f>IF('Region - Nashik Data'!O156="Offline",1,0)</f>
        <v>0</v>
      </c>
      <c r="AA157" s="1">
        <f>IF('Region - Nashik Data'!P156="Fully Completed",1,0)</f>
        <v>0</v>
      </c>
      <c r="AB157" s="1">
        <f>IF('Region - Nashik Data'!P156="In Progress",1,0)</f>
        <v>1</v>
      </c>
      <c r="AC157" s="1">
        <f>IF('Region - Nashik Data'!P156="N/A",1,0)</f>
        <v>0</v>
      </c>
      <c r="AD157" s="13">
        <f>IF('Region - Nashik Data'!Q156=1,1,0)</f>
        <v>0</v>
      </c>
      <c r="AE157" s="13">
        <f>IF('Region - Nashik Data'!R156=1,1,0)</f>
        <v>0</v>
      </c>
      <c r="AF157" s="13">
        <f>IF('Region - Nashik Data'!S156=1,1,0)</f>
        <v>0</v>
      </c>
      <c r="AG157" s="13">
        <f>IF('Region - Nashik Data'!T156=1,1,0)</f>
        <v>0</v>
      </c>
      <c r="AH157" s="13">
        <f>IF('Region - Nashik Data'!U156=1,1,0)</f>
        <v>0</v>
      </c>
      <c r="AI157" s="13">
        <f>IF('Region - Nashik Data'!V156=1,1,0)</f>
        <v>0</v>
      </c>
    </row>
    <row r="158" spans="2:35" ht="16" x14ac:dyDescent="0.4">
      <c r="B158" s="1">
        <f>'Region - Nashik Data'!A157</f>
        <v>156</v>
      </c>
      <c r="C158" s="1" t="str">
        <f>'Region - Nashik Data'!B157</f>
        <v>Jalgaon</v>
      </c>
      <c r="D158" s="1" t="str">
        <f>'Region - Nashik Data'!C157</f>
        <v>Jalgaon</v>
      </c>
      <c r="E158" s="1" t="str">
        <f>'Region - Nashik Data'!D157</f>
        <v>Nandurbar</v>
      </c>
      <c r="F158" s="1" t="str">
        <f>'Region - Nashik Data'!E157</f>
        <v>Nandurbar</v>
      </c>
      <c r="G158" s="1" t="str">
        <f>'Region - Nashik Data'!F157</f>
        <v>20057127</v>
      </c>
      <c r="H158" s="1" t="str">
        <f>'Region - Nashik Data'!G157</f>
        <v>Khamgaon, Tokartale , Vichak &amp; 2 Wadies RRWSS</v>
      </c>
      <c r="I158" s="1" t="str">
        <f>'Region - Nashik Data'!H157</f>
        <v>Wadgaon Pada</v>
      </c>
      <c r="J158" s="1" t="str">
        <f>'Region - Nashik Data'!I157</f>
        <v>Existing 0.25 LL ESR</v>
      </c>
      <c r="K158" s="1">
        <f>IF(J158='Region - Nashik Data'!I157,1,0)</f>
        <v>1</v>
      </c>
      <c r="L158" s="1">
        <f>IF(OR('Region - Nashik Data'!J157="Connected",'Region - Nashik Data'!J157="Not"),1,0)</f>
        <v>1</v>
      </c>
      <c r="M158" s="1">
        <f>IF(OR('Region - Nashik Data'!K157="Connected",'Region - Nashik Data'!K157="Not"),1,0)</f>
        <v>1</v>
      </c>
      <c r="N158" s="1">
        <f>IF(OR('Region - Nashik Data'!L157="Connected",'Region - Nashik Data'!L157="Not"),1,0)</f>
        <v>1</v>
      </c>
      <c r="O158" s="1">
        <f>IF('Region - Nashik Data'!J157="Connected", 1, 0)</f>
        <v>1</v>
      </c>
      <c r="P158" s="1">
        <f>IF('Region - Nashik Data'!J157="Not",1,0)</f>
        <v>0</v>
      </c>
      <c r="Q158" s="1">
        <f>IF('Region - Nashik Data'!K157 = "Connected",1,0)</f>
        <v>1</v>
      </c>
      <c r="R158" s="1">
        <f>IF('Region - Nashik Data'!K157 = "Not",1,0)</f>
        <v>0</v>
      </c>
      <c r="S158" s="1">
        <f>IF('Region - Nashik Data'!L157="Connected",1,0)</f>
        <v>1</v>
      </c>
      <c r="T158" s="1">
        <f>IF('Region - Nashik Data'!L157="Not",1,0)</f>
        <v>0</v>
      </c>
      <c r="U158" s="1">
        <f>IF('Region - Nashik Data'!M157="Online",1,0)</f>
        <v>0</v>
      </c>
      <c r="V158" s="1">
        <f>IF('Region - Nashik Data'!M157="Offline",1,0)</f>
        <v>1</v>
      </c>
      <c r="W158" s="1">
        <f>IF('Region - Nashik Data'!N157="Online",1,0)</f>
        <v>1</v>
      </c>
      <c r="X158" s="1">
        <f>IF('Region - Nashik Data'!N157="Offline",1,0)</f>
        <v>0</v>
      </c>
      <c r="Y158" s="1">
        <f>IF('Region - Nashik Data'!O157="Online",1,0)</f>
        <v>1</v>
      </c>
      <c r="Z158" s="1">
        <f>IF('Region - Nashik Data'!O157="Offline",1,0)</f>
        <v>0</v>
      </c>
      <c r="AA158" s="1">
        <f>IF('Region - Nashik Data'!P157="Fully Completed",1,0)</f>
        <v>1</v>
      </c>
      <c r="AB158" s="1">
        <f>IF('Region - Nashik Data'!P157="In Progress",1,0)</f>
        <v>0</v>
      </c>
      <c r="AC158" s="1">
        <f>IF('Region - Nashik Data'!P157="N/A",1,0)</f>
        <v>0</v>
      </c>
      <c r="AD158" s="13">
        <f>IF('Region - Nashik Data'!Q157=1,1,0)</f>
        <v>0</v>
      </c>
      <c r="AE158" s="13">
        <f>IF('Region - Nashik Data'!R157=1,1,0)</f>
        <v>0</v>
      </c>
      <c r="AF158" s="13">
        <f>IF('Region - Nashik Data'!S157=1,1,0)</f>
        <v>0</v>
      </c>
      <c r="AG158" s="13">
        <f>IF('Region - Nashik Data'!T157=1,1,0)</f>
        <v>0</v>
      </c>
      <c r="AH158" s="13">
        <f>IF('Region - Nashik Data'!U157=1,1,0)</f>
        <v>0</v>
      </c>
      <c r="AI158" s="13">
        <f>IF('Region - Nashik Data'!V157=1,1,0)</f>
        <v>0</v>
      </c>
    </row>
    <row r="159" spans="2:35" ht="16" x14ac:dyDescent="0.4">
      <c r="B159" s="1">
        <f>'Region - Nashik Data'!A158</f>
        <v>157</v>
      </c>
      <c r="C159" s="1" t="str">
        <f>'Region - Nashik Data'!B158</f>
        <v>Nashik</v>
      </c>
      <c r="D159" s="1" t="str">
        <f>'Region - Nashik Data'!C158</f>
        <v>Nashik</v>
      </c>
      <c r="E159" s="1" t="str">
        <f>'Region - Nashik Data'!D158</f>
        <v>Manmad</v>
      </c>
      <c r="F159" s="1" t="str">
        <f>'Region - Nashik Data'!E158</f>
        <v>Yeola</v>
      </c>
      <c r="G159" s="1" t="str">
        <f>'Region - Nashik Data'!F158</f>
        <v>20030798</v>
      </c>
      <c r="H159" s="1" t="str">
        <f>'Region - Nashik Data'!G158</f>
        <v>Retrofitting To Yeola 38 Villages</v>
      </c>
      <c r="I159" s="1" t="str">
        <f>'Region - Nashik Data'!H158</f>
        <v>Adgaon chautha</v>
      </c>
      <c r="J159" s="1" t="str">
        <f>'Region - Nashik Data'!I158</f>
        <v>Existing 1.00 LL ESR</v>
      </c>
      <c r="K159" s="1">
        <f>IF(J159='Region - Nashik Data'!I158,1,0)</f>
        <v>1</v>
      </c>
      <c r="L159" s="1">
        <f>IF(OR('Region - Nashik Data'!J158="Connected",'Region - Nashik Data'!J158="Not"),1,0)</f>
        <v>1</v>
      </c>
      <c r="M159" s="1">
        <f>IF(OR('Region - Nashik Data'!K158="Connected",'Region - Nashik Data'!K158="Not"),1,0)</f>
        <v>1</v>
      </c>
      <c r="N159" s="1">
        <f>IF(OR('Region - Nashik Data'!L158="Connected",'Region - Nashik Data'!L158="Not"),1,0)</f>
        <v>1</v>
      </c>
      <c r="O159" s="1">
        <f>IF('Region - Nashik Data'!J158="Connected", 1, 0)</f>
        <v>0</v>
      </c>
      <c r="P159" s="1">
        <f>IF('Region - Nashik Data'!J158="Not",1,0)</f>
        <v>1</v>
      </c>
      <c r="Q159" s="1">
        <f>IF('Region - Nashik Data'!K158 = "Connected",1,0)</f>
        <v>1</v>
      </c>
      <c r="R159" s="1">
        <f>IF('Region - Nashik Data'!K158 = "Not",1,0)</f>
        <v>0</v>
      </c>
      <c r="S159" s="1">
        <f>IF('Region - Nashik Data'!L158="Connected",1,0)</f>
        <v>0</v>
      </c>
      <c r="T159" s="1">
        <f>IF('Region - Nashik Data'!L158="Not",1,0)</f>
        <v>1</v>
      </c>
      <c r="U159" s="1">
        <f>IF('Region - Nashik Data'!M158="Online",1,0)</f>
        <v>0</v>
      </c>
      <c r="V159" s="1">
        <f>IF('Region - Nashik Data'!M158="Offline",1,0)</f>
        <v>0</v>
      </c>
      <c r="W159" s="1">
        <f>IF('Region - Nashik Data'!N158="Online",1,0)</f>
        <v>0</v>
      </c>
      <c r="X159" s="1">
        <f>IF('Region - Nashik Data'!N158="Offline",1,0)</f>
        <v>1</v>
      </c>
      <c r="Y159" s="1">
        <f>IF('Region - Nashik Data'!O158="Online",1,0)</f>
        <v>0</v>
      </c>
      <c r="Z159" s="1">
        <f>IF('Region - Nashik Data'!O158="Offline",1,0)</f>
        <v>0</v>
      </c>
      <c r="AA159" s="1">
        <f>IF('Region - Nashik Data'!P158="Fully Completed",1,0)</f>
        <v>0</v>
      </c>
      <c r="AB159" s="1">
        <f>IF('Region - Nashik Data'!P158="In Progress",1,0)</f>
        <v>1</v>
      </c>
      <c r="AC159" s="1">
        <f>IF('Region - Nashik Data'!P158="N/A",1,0)</f>
        <v>0</v>
      </c>
      <c r="AD159" s="13">
        <f>IF('Region - Nashik Data'!Q158=1,1,0)</f>
        <v>0</v>
      </c>
      <c r="AE159" s="13">
        <f>IF('Region - Nashik Data'!R158=1,1,0)</f>
        <v>0</v>
      </c>
      <c r="AF159" s="13">
        <f>IF('Region - Nashik Data'!S158=1,1,0)</f>
        <v>0</v>
      </c>
      <c r="AG159" s="13">
        <f>IF('Region - Nashik Data'!T158=1,1,0)</f>
        <v>1</v>
      </c>
      <c r="AH159" s="13">
        <f>IF('Region - Nashik Data'!U158=1,1,0)</f>
        <v>0</v>
      </c>
      <c r="AI159" s="13">
        <f>IF('Region - Nashik Data'!V158=1,1,0)</f>
        <v>0</v>
      </c>
    </row>
    <row r="160" spans="2:35" ht="16" x14ac:dyDescent="0.4">
      <c r="B160" s="1">
        <f>'Region - Nashik Data'!A159</f>
        <v>158</v>
      </c>
      <c r="C160" s="1" t="str">
        <f>'Region - Nashik Data'!B159</f>
        <v>Nashik</v>
      </c>
      <c r="D160" s="1" t="str">
        <f>'Region - Nashik Data'!C159</f>
        <v>Nashik</v>
      </c>
      <c r="E160" s="1" t="str">
        <f>'Region - Nashik Data'!D159</f>
        <v>Sinnar</v>
      </c>
      <c r="F160" s="1" t="str">
        <f>'Region - Nashik Data'!E159</f>
        <v>Sinnar</v>
      </c>
      <c r="G160" s="1" t="str">
        <f>'Region - Nashik Data'!F159</f>
        <v>20019286</v>
      </c>
      <c r="H160" s="1" t="str">
        <f>'Region - Nashik Data'!G159</f>
        <v>Nirhale-Fatehpur and 5 villages, Tal. Sinnar</v>
      </c>
      <c r="I160" s="1" t="str">
        <f>'Region - Nashik Data'!H159</f>
        <v>Manori</v>
      </c>
      <c r="J160" s="1" t="str">
        <f>'Region - Nashik Data'!I159</f>
        <v>Proposed 1.15 LL ESR</v>
      </c>
      <c r="K160" s="1">
        <f>IF(J160='Region - Nashik Data'!I159,1,0)</f>
        <v>1</v>
      </c>
      <c r="L160" s="1">
        <f>IF(OR('Region - Nashik Data'!J159="Connected",'Region - Nashik Data'!J159="Not"),1,0)</f>
        <v>1</v>
      </c>
      <c r="M160" s="1">
        <f>IF(OR('Region - Nashik Data'!K159="Connected",'Region - Nashik Data'!K159="Not"),1,0)</f>
        <v>1</v>
      </c>
      <c r="N160" s="1">
        <f>IF(OR('Region - Nashik Data'!L159="Connected",'Region - Nashik Data'!L159="Not"),1,0)</f>
        <v>1</v>
      </c>
      <c r="O160" s="1">
        <f>IF('Region - Nashik Data'!J159="Connected", 1, 0)</f>
        <v>1</v>
      </c>
      <c r="P160" s="1">
        <f>IF('Region - Nashik Data'!J159="Not",1,0)</f>
        <v>0</v>
      </c>
      <c r="Q160" s="1">
        <f>IF('Region - Nashik Data'!K159 = "Connected",1,0)</f>
        <v>0</v>
      </c>
      <c r="R160" s="1">
        <f>IF('Region - Nashik Data'!K159 = "Not",1,0)</f>
        <v>1</v>
      </c>
      <c r="S160" s="1">
        <f>IF('Region - Nashik Data'!L159="Connected",1,0)</f>
        <v>1</v>
      </c>
      <c r="T160" s="1">
        <f>IF('Region - Nashik Data'!L159="Not",1,0)</f>
        <v>0</v>
      </c>
      <c r="U160" s="1">
        <f>IF('Region - Nashik Data'!M159="Online",1,0)</f>
        <v>1</v>
      </c>
      <c r="V160" s="1">
        <f>IF('Region - Nashik Data'!M159="Offline",1,0)</f>
        <v>0</v>
      </c>
      <c r="W160" s="1">
        <f>IF('Region - Nashik Data'!N159="Online",1,0)</f>
        <v>0</v>
      </c>
      <c r="X160" s="1">
        <f>IF('Region - Nashik Data'!N159="Offline",1,0)</f>
        <v>0</v>
      </c>
      <c r="Y160" s="1">
        <f>IF('Region - Nashik Data'!O159="Online",1,0)</f>
        <v>1</v>
      </c>
      <c r="Z160" s="1">
        <f>IF('Region - Nashik Data'!O159="Offline",1,0)</f>
        <v>0</v>
      </c>
      <c r="AA160" s="1">
        <f>IF('Region - Nashik Data'!P159="Fully Completed",1,0)</f>
        <v>0</v>
      </c>
      <c r="AB160" s="1">
        <f>IF('Region - Nashik Data'!P159="In Progress",1,0)</f>
        <v>1</v>
      </c>
      <c r="AC160" s="1">
        <f>IF('Region - Nashik Data'!P159="N/A",1,0)</f>
        <v>0</v>
      </c>
      <c r="AD160" s="13">
        <f>IF('Region - Nashik Data'!Q159=1,1,0)</f>
        <v>0</v>
      </c>
      <c r="AE160" s="13">
        <f>IF('Region - Nashik Data'!R159=1,1,0)</f>
        <v>0</v>
      </c>
      <c r="AF160" s="13">
        <f>IF('Region - Nashik Data'!S159=1,1,0)</f>
        <v>0</v>
      </c>
      <c r="AG160" s="13">
        <f>IF('Region - Nashik Data'!T159=1,1,0)</f>
        <v>0</v>
      </c>
      <c r="AH160" s="13">
        <f>IF('Region - Nashik Data'!U159=1,1,0)</f>
        <v>0</v>
      </c>
      <c r="AI160" s="13">
        <f>IF('Region - Nashik Data'!V159=1,1,0)</f>
        <v>0</v>
      </c>
    </row>
    <row r="161" spans="2:35" ht="16" x14ac:dyDescent="0.4">
      <c r="B161" s="1">
        <f>'Region - Nashik Data'!A160</f>
        <v>159</v>
      </c>
      <c r="C161" s="1" t="str">
        <f>'Region - Nashik Data'!B160</f>
        <v>Jalgaon</v>
      </c>
      <c r="D161" s="1" t="str">
        <f>'Region - Nashik Data'!C160</f>
        <v>Jalgaon</v>
      </c>
      <c r="E161" s="1" t="str">
        <f>'Region - Nashik Data'!D160</f>
        <v>Erandol</v>
      </c>
      <c r="F161" s="1" t="str">
        <f>'Region - Nashik Data'!E160</f>
        <v>Chalisgaon</v>
      </c>
      <c r="G161" s="1" t="str">
        <f>'Region - Nashik Data'!F160</f>
        <v>20053796</v>
      </c>
      <c r="H161" s="1" t="str">
        <f>'Region - Nashik Data'!G160</f>
        <v>Dondigar-Rohini &amp; 15 Villages WSS</v>
      </c>
      <c r="I161" s="1" t="str">
        <f>'Region - Nashik Data'!H160</f>
        <v>Khadki Bk.</v>
      </c>
      <c r="J161" s="1" t="str">
        <f>'Region - Nashik Data'!I160</f>
        <v>Existing 0.50 LL ESR-2</v>
      </c>
      <c r="K161" s="1">
        <f>IF(J161='Region - Nashik Data'!I160,1,0)</f>
        <v>1</v>
      </c>
      <c r="L161" s="1">
        <f>IF(OR('Region - Nashik Data'!J160="Connected",'Region - Nashik Data'!J160="Not"),1,0)</f>
        <v>1</v>
      </c>
      <c r="M161" s="1">
        <f>IF(OR('Region - Nashik Data'!K160="Connected",'Region - Nashik Data'!K160="Not"),1,0)</f>
        <v>1</v>
      </c>
      <c r="N161" s="1">
        <f>IF(OR('Region - Nashik Data'!L160="Connected",'Region - Nashik Data'!L160="Not"),1,0)</f>
        <v>1</v>
      </c>
      <c r="O161" s="1">
        <f>IF('Region - Nashik Data'!J160="Connected", 1, 0)</f>
        <v>1</v>
      </c>
      <c r="P161" s="1">
        <f>IF('Region - Nashik Data'!J160="Not",1,0)</f>
        <v>0</v>
      </c>
      <c r="Q161" s="1">
        <f>IF('Region - Nashik Data'!K160 = "Connected",1,0)</f>
        <v>1</v>
      </c>
      <c r="R161" s="1">
        <f>IF('Region - Nashik Data'!K160 = "Not",1,0)</f>
        <v>0</v>
      </c>
      <c r="S161" s="1">
        <f>IF('Region - Nashik Data'!L160="Connected",1,0)</f>
        <v>1</v>
      </c>
      <c r="T161" s="1">
        <f>IF('Region - Nashik Data'!L160="Not",1,0)</f>
        <v>0</v>
      </c>
      <c r="U161" s="1">
        <f>IF('Region - Nashik Data'!M160="Online",1,0)</f>
        <v>1</v>
      </c>
      <c r="V161" s="1">
        <f>IF('Region - Nashik Data'!M160="Offline",1,0)</f>
        <v>0</v>
      </c>
      <c r="W161" s="1">
        <f>IF('Region - Nashik Data'!N160="Online",1,0)</f>
        <v>0</v>
      </c>
      <c r="X161" s="1">
        <f>IF('Region - Nashik Data'!N160="Offline",1,0)</f>
        <v>1</v>
      </c>
      <c r="Y161" s="1">
        <f>IF('Region - Nashik Data'!O160="Online",1,0)</f>
        <v>1</v>
      </c>
      <c r="Z161" s="1">
        <f>IF('Region - Nashik Data'!O160="Offline",1,0)</f>
        <v>0</v>
      </c>
      <c r="AA161" s="1">
        <f>IF('Region - Nashik Data'!P160="Fully Completed",1,0)</f>
        <v>1</v>
      </c>
      <c r="AB161" s="1">
        <f>IF('Region - Nashik Data'!P160="In Progress",1,0)</f>
        <v>0</v>
      </c>
      <c r="AC161" s="1">
        <f>IF('Region - Nashik Data'!P160="N/A",1,0)</f>
        <v>0</v>
      </c>
      <c r="AD161" s="13">
        <f>IF('Region - Nashik Data'!Q160=1,1,0)</f>
        <v>0</v>
      </c>
      <c r="AE161" s="13">
        <f>IF('Region - Nashik Data'!R160=1,1,0)</f>
        <v>0</v>
      </c>
      <c r="AF161" s="13">
        <f>IF('Region - Nashik Data'!S160=1,1,0)</f>
        <v>0</v>
      </c>
      <c r="AG161" s="13">
        <f>IF('Region - Nashik Data'!T160=1,1,0)</f>
        <v>1</v>
      </c>
      <c r="AH161" s="13">
        <f>IF('Region - Nashik Data'!U160=1,1,0)</f>
        <v>0</v>
      </c>
      <c r="AI161" s="13">
        <f>IF('Region - Nashik Data'!V160=1,1,0)</f>
        <v>0</v>
      </c>
    </row>
    <row r="162" spans="2:35" ht="16" x14ac:dyDescent="0.4">
      <c r="B162" s="1">
        <f>'Region - Nashik Data'!A161</f>
        <v>160</v>
      </c>
      <c r="C162" s="1" t="str">
        <f>'Region - Nashik Data'!B161</f>
        <v>Nashik</v>
      </c>
      <c r="D162" s="1" t="str">
        <f>'Region - Nashik Data'!C161</f>
        <v>W M Nashik</v>
      </c>
      <c r="E162" s="1" t="str">
        <f>'Region - Nashik Data'!D161</f>
        <v>Malegaon</v>
      </c>
      <c r="F162" s="1" t="str">
        <f>'Region - Nashik Data'!E161</f>
        <v>Chandwad</v>
      </c>
      <c r="G162" s="1" t="str">
        <f>'Region - Nashik Data'!F161</f>
        <v>20086730</v>
      </c>
      <c r="H162" s="1" t="str">
        <f>'Region - Nashik Data'!G161</f>
        <v>Retro.Chandwad and WSS 44 villages. Ta. Chandwad</v>
      </c>
      <c r="I162" s="1" t="str">
        <f>'Region - Nashik Data'!H161</f>
        <v>Bharvir</v>
      </c>
      <c r="J162" s="1" t="str">
        <f>'Region - Nashik Data'!I161</f>
        <v>Existing 0.30 LL ESR-2</v>
      </c>
      <c r="K162" s="1">
        <f>IF(J162='Region - Nashik Data'!I161,1,0)</f>
        <v>1</v>
      </c>
      <c r="L162" s="1">
        <f>IF(OR('Region - Nashik Data'!J161="Connected",'Region - Nashik Data'!J161="Not"),1,0)</f>
        <v>1</v>
      </c>
      <c r="M162" s="1">
        <f>IF(OR('Region - Nashik Data'!K161="Connected",'Region - Nashik Data'!K161="Not"),1,0)</f>
        <v>1</v>
      </c>
      <c r="N162" s="1">
        <f>IF(OR('Region - Nashik Data'!L161="Connected",'Region - Nashik Data'!L161="Not"),1,0)</f>
        <v>1</v>
      </c>
      <c r="O162" s="1">
        <f>IF('Region - Nashik Data'!J161="Connected", 1, 0)</f>
        <v>1</v>
      </c>
      <c r="P162" s="1">
        <f>IF('Region - Nashik Data'!J161="Not",1,0)</f>
        <v>0</v>
      </c>
      <c r="Q162" s="1">
        <f>IF('Region - Nashik Data'!K161 = "Connected",1,0)</f>
        <v>1</v>
      </c>
      <c r="R162" s="1">
        <f>IF('Region - Nashik Data'!K161 = "Not",1,0)</f>
        <v>0</v>
      </c>
      <c r="S162" s="1">
        <f>IF('Region - Nashik Data'!L161="Connected",1,0)</f>
        <v>1</v>
      </c>
      <c r="T162" s="1">
        <f>IF('Region - Nashik Data'!L161="Not",1,0)</f>
        <v>0</v>
      </c>
      <c r="U162" s="1">
        <f>IF('Region - Nashik Data'!M161="Online",1,0)</f>
        <v>1</v>
      </c>
      <c r="V162" s="1">
        <f>IF('Region - Nashik Data'!M161="Offline",1,0)</f>
        <v>0</v>
      </c>
      <c r="W162" s="1">
        <f>IF('Region - Nashik Data'!N161="Online",1,0)</f>
        <v>0</v>
      </c>
      <c r="X162" s="1">
        <f>IF('Region - Nashik Data'!N161="Offline",1,0)</f>
        <v>1</v>
      </c>
      <c r="Y162" s="1">
        <f>IF('Region - Nashik Data'!O161="Online",1,0)</f>
        <v>0</v>
      </c>
      <c r="Z162" s="1">
        <f>IF('Region - Nashik Data'!O161="Offline",1,0)</f>
        <v>1</v>
      </c>
      <c r="AA162" s="1">
        <f>IF('Region - Nashik Data'!P161="Fully Completed",1,0)</f>
        <v>1</v>
      </c>
      <c r="AB162" s="1">
        <f>IF('Region - Nashik Data'!P161="In Progress",1,0)</f>
        <v>0</v>
      </c>
      <c r="AC162" s="1">
        <f>IF('Region - Nashik Data'!P161="N/A",1,0)</f>
        <v>0</v>
      </c>
      <c r="AD162" s="13">
        <f>IF('Region - Nashik Data'!Q161=1,1,0)</f>
        <v>0</v>
      </c>
      <c r="AE162" s="13">
        <f>IF('Region - Nashik Data'!R161=1,1,0)</f>
        <v>0</v>
      </c>
      <c r="AF162" s="13">
        <f>IF('Region - Nashik Data'!S161=1,1,0)</f>
        <v>1</v>
      </c>
      <c r="AG162" s="13">
        <f>IF('Region - Nashik Data'!T161=1,1,0)</f>
        <v>0</v>
      </c>
      <c r="AH162" s="13">
        <f>IF('Region - Nashik Data'!U161=1,1,0)</f>
        <v>0</v>
      </c>
      <c r="AI162" s="13">
        <f>IF('Region - Nashik Data'!V161=1,1,0)</f>
        <v>1</v>
      </c>
    </row>
    <row r="163" spans="2:35" ht="16" x14ac:dyDescent="0.4">
      <c r="B163" s="1">
        <f>'Region - Nashik Data'!A162</f>
        <v>161</v>
      </c>
      <c r="C163" s="1" t="str">
        <f>'Region - Nashik Data'!B162</f>
        <v>Ahmednagar</v>
      </c>
      <c r="D163" s="1" t="str">
        <f>'Region - Nashik Data'!C162</f>
        <v>Sangamner</v>
      </c>
      <c r="E163" s="1" t="str">
        <f>'Region - Nashik Data'!D162</f>
        <v>Sangamner</v>
      </c>
      <c r="F163" s="1" t="str">
        <f>'Region - Nashik Data'!E162</f>
        <v>Sangamner</v>
      </c>
      <c r="G163" s="1" t="str">
        <f>'Region - Nashik Data'!F162</f>
        <v>7937337</v>
      </c>
      <c r="H163" s="1" t="str">
        <f>'Region - Nashik Data'!G162</f>
        <v>Retro.Nimon and 4 villages, Tal. Sangamner</v>
      </c>
      <c r="I163" s="1" t="str">
        <f>'Region - Nashik Data'!H162</f>
        <v>Palaskhede</v>
      </c>
      <c r="J163" s="1" t="str">
        <f>'Region - Nashik Data'!I162</f>
        <v>Existing 0.9 LL ESR</v>
      </c>
      <c r="K163" s="1">
        <f>IF(J163='Region - Nashik Data'!I162,1,0)</f>
        <v>1</v>
      </c>
      <c r="L163" s="1">
        <f>IF(OR('Region - Nashik Data'!J162="Connected",'Region - Nashik Data'!J162="Not"),1,0)</f>
        <v>1</v>
      </c>
      <c r="M163" s="1">
        <f>IF(OR('Region - Nashik Data'!K162="Connected",'Region - Nashik Data'!K162="Not"),1,0)</f>
        <v>1</v>
      </c>
      <c r="N163" s="1">
        <f>IF(OR('Region - Nashik Data'!L162="Connected",'Region - Nashik Data'!L162="Not"),1,0)</f>
        <v>1</v>
      </c>
      <c r="O163" s="1">
        <f>IF('Region - Nashik Data'!J162="Connected", 1, 0)</f>
        <v>1</v>
      </c>
      <c r="P163" s="1">
        <f>IF('Region - Nashik Data'!J162="Not",1,0)</f>
        <v>0</v>
      </c>
      <c r="Q163" s="1">
        <f>IF('Region - Nashik Data'!K162 = "Connected",1,0)</f>
        <v>1</v>
      </c>
      <c r="R163" s="1">
        <f>IF('Region - Nashik Data'!K162 = "Not",1,0)</f>
        <v>0</v>
      </c>
      <c r="S163" s="1">
        <f>IF('Region - Nashik Data'!L162="Connected",1,0)</f>
        <v>1</v>
      </c>
      <c r="T163" s="1">
        <f>IF('Region - Nashik Data'!L162="Not",1,0)</f>
        <v>0</v>
      </c>
      <c r="U163" s="1">
        <f>IF('Region - Nashik Data'!M162="Online",1,0)</f>
        <v>0</v>
      </c>
      <c r="V163" s="1">
        <f>IF('Region - Nashik Data'!M162="Offline",1,0)</f>
        <v>1</v>
      </c>
      <c r="W163" s="1">
        <f>IF('Region - Nashik Data'!N162="Online",1,0)</f>
        <v>1</v>
      </c>
      <c r="X163" s="1">
        <f>IF('Region - Nashik Data'!N162="Offline",1,0)</f>
        <v>0</v>
      </c>
      <c r="Y163" s="1">
        <f>IF('Region - Nashik Data'!O162="Online",1,0)</f>
        <v>1</v>
      </c>
      <c r="Z163" s="1">
        <f>IF('Region - Nashik Data'!O162="Offline",1,0)</f>
        <v>0</v>
      </c>
      <c r="AA163" s="1">
        <f>IF('Region - Nashik Data'!P162="Fully Completed",1,0)</f>
        <v>1</v>
      </c>
      <c r="AB163" s="1">
        <f>IF('Region - Nashik Data'!P162="In Progress",1,0)</f>
        <v>0</v>
      </c>
      <c r="AC163" s="1">
        <f>IF('Region - Nashik Data'!P162="N/A",1,0)</f>
        <v>0</v>
      </c>
      <c r="AD163" s="13">
        <f>IF('Region - Nashik Data'!Q162=1,1,0)</f>
        <v>0</v>
      </c>
      <c r="AE163" s="13">
        <f>IF('Region - Nashik Data'!R162=1,1,0)</f>
        <v>0</v>
      </c>
      <c r="AF163" s="13">
        <f>IF('Region - Nashik Data'!S162=1,1,0)</f>
        <v>0</v>
      </c>
      <c r="AG163" s="13">
        <f>IF('Region - Nashik Data'!T162=1,1,0)</f>
        <v>0</v>
      </c>
      <c r="AH163" s="13">
        <f>IF('Region - Nashik Data'!U162=1,1,0)</f>
        <v>0</v>
      </c>
      <c r="AI163" s="13">
        <f>IF('Region - Nashik Data'!V162=1,1,0)</f>
        <v>0</v>
      </c>
    </row>
    <row r="164" spans="2:35" ht="16" x14ac:dyDescent="0.4">
      <c r="B164" s="1">
        <f>'Region - Nashik Data'!A163</f>
        <v>162</v>
      </c>
      <c r="C164" s="1" t="str">
        <f>'Region - Nashik Data'!B163</f>
        <v>Nashik</v>
      </c>
      <c r="D164" s="1" t="str">
        <f>'Region - Nashik Data'!C163</f>
        <v>W M Nashik</v>
      </c>
      <c r="E164" s="1" t="str">
        <f>'Region - Nashik Data'!D163</f>
        <v>Malegaon</v>
      </c>
      <c r="F164" s="1" t="str">
        <f>'Region - Nashik Data'!E163</f>
        <v>Chandwad</v>
      </c>
      <c r="G164" s="1" t="str">
        <f>'Region - Nashik Data'!F163</f>
        <v>20086730</v>
      </c>
      <c r="H164" s="1" t="str">
        <f>'Region - Nashik Data'!G163</f>
        <v>Retro.Chandwad and WSS 44 villages. Ta. Chandwad</v>
      </c>
      <c r="I164" s="1" t="str">
        <f>'Region - Nashik Data'!H163</f>
        <v>Nimgavhan</v>
      </c>
      <c r="J164" s="1" t="str">
        <f>'Region - Nashik Data'!I163</f>
        <v>Existing 0.25 LL ESR</v>
      </c>
      <c r="K164" s="1">
        <f>IF(J164='Region - Nashik Data'!I163,1,0)</f>
        <v>1</v>
      </c>
      <c r="L164" s="1">
        <f>IF(OR('Region - Nashik Data'!J163="Connected",'Region - Nashik Data'!J163="Not"),1,0)</f>
        <v>1</v>
      </c>
      <c r="M164" s="1">
        <f>IF(OR('Region - Nashik Data'!K163="Connected",'Region - Nashik Data'!K163="Not"),1,0)</f>
        <v>1</v>
      </c>
      <c r="N164" s="1">
        <f>IF(OR('Region - Nashik Data'!L163="Connected",'Region - Nashik Data'!L163="Not"),1,0)</f>
        <v>1</v>
      </c>
      <c r="O164" s="1">
        <f>IF('Region - Nashik Data'!J163="Connected", 1, 0)</f>
        <v>1</v>
      </c>
      <c r="P164" s="1">
        <f>IF('Region - Nashik Data'!J163="Not",1,0)</f>
        <v>0</v>
      </c>
      <c r="Q164" s="1">
        <f>IF('Region - Nashik Data'!K163 = "Connected",1,0)</f>
        <v>1</v>
      </c>
      <c r="R164" s="1">
        <f>IF('Region - Nashik Data'!K163 = "Not",1,0)</f>
        <v>0</v>
      </c>
      <c r="S164" s="1">
        <f>IF('Region - Nashik Data'!L163="Connected",1,0)</f>
        <v>0</v>
      </c>
      <c r="T164" s="1">
        <f>IF('Region - Nashik Data'!L163="Not",1,0)</f>
        <v>1</v>
      </c>
      <c r="U164" s="1">
        <f>IF('Region - Nashik Data'!M163="Online",1,0)</f>
        <v>1</v>
      </c>
      <c r="V164" s="1">
        <f>IF('Region - Nashik Data'!M163="Offline",1,0)</f>
        <v>0</v>
      </c>
      <c r="W164" s="1">
        <f>IF('Region - Nashik Data'!N163="Online",1,0)</f>
        <v>0</v>
      </c>
      <c r="X164" s="1">
        <f>IF('Region - Nashik Data'!N163="Offline",1,0)</f>
        <v>1</v>
      </c>
      <c r="Y164" s="1">
        <f>IF('Region - Nashik Data'!O163="Online",1,0)</f>
        <v>0</v>
      </c>
      <c r="Z164" s="1">
        <f>IF('Region - Nashik Data'!O163="Offline",1,0)</f>
        <v>0</v>
      </c>
      <c r="AA164" s="1">
        <f>IF('Region - Nashik Data'!P163="Fully Completed",1,0)</f>
        <v>0</v>
      </c>
      <c r="AB164" s="1">
        <f>IF('Region - Nashik Data'!P163="In Progress",1,0)</f>
        <v>1</v>
      </c>
      <c r="AC164" s="1">
        <f>IF('Region - Nashik Data'!P163="N/A",1,0)</f>
        <v>0</v>
      </c>
      <c r="AD164" s="13">
        <f>IF('Region - Nashik Data'!Q163=1,1,0)</f>
        <v>0</v>
      </c>
      <c r="AE164" s="13">
        <f>IF('Region - Nashik Data'!R163=1,1,0)</f>
        <v>1</v>
      </c>
      <c r="AF164" s="13">
        <f>IF('Region - Nashik Data'!S163=1,1,0)</f>
        <v>1</v>
      </c>
      <c r="AG164" s="13">
        <f>IF('Region - Nashik Data'!T163=1,1,0)</f>
        <v>0</v>
      </c>
      <c r="AH164" s="13">
        <f>IF('Region - Nashik Data'!U163=1,1,0)</f>
        <v>0</v>
      </c>
      <c r="AI164" s="13">
        <f>IF('Region - Nashik Data'!V163=1,1,0)</f>
        <v>0</v>
      </c>
    </row>
    <row r="165" spans="2:35" ht="16" x14ac:dyDescent="0.4">
      <c r="B165" s="1">
        <f>'Region - Nashik Data'!A164</f>
        <v>163</v>
      </c>
      <c r="C165" s="1" t="str">
        <f>'Region - Nashik Data'!B164</f>
        <v>Jalgaon</v>
      </c>
      <c r="D165" s="1" t="str">
        <f>'Region - Nashik Data'!C164</f>
        <v>Jalgaon</v>
      </c>
      <c r="E165" s="1" t="str">
        <f>'Region - Nashik Data'!D164</f>
        <v>Chopda</v>
      </c>
      <c r="F165" s="1" t="str">
        <f>'Region - Nashik Data'!E164</f>
        <v>Chopda</v>
      </c>
      <c r="G165" s="1" t="str">
        <f>'Region - Nashik Data'!F164</f>
        <v>20053731</v>
      </c>
      <c r="H165" s="1" t="str">
        <f>'Region - Nashik Data'!G164</f>
        <v>Lasur and 9 villages RRWSS. Ta. Chopda</v>
      </c>
      <c r="I165" s="1" t="str">
        <f>'Region - Nashik Data'!H164</f>
        <v>Chunchale</v>
      </c>
      <c r="J165" s="1" t="str">
        <f>'Region - Nashik Data'!I164</f>
        <v>Existing 1.25 LL ESR</v>
      </c>
      <c r="K165" s="1">
        <f>IF(J165='Region - Nashik Data'!I164,1,0)</f>
        <v>1</v>
      </c>
      <c r="L165" s="1">
        <f>IF(OR('Region - Nashik Data'!J164="Connected",'Region - Nashik Data'!J164="Not"),1,0)</f>
        <v>1</v>
      </c>
      <c r="M165" s="1">
        <f>IF(OR('Region - Nashik Data'!K164="Connected",'Region - Nashik Data'!K164="Not"),1,0)</f>
        <v>1</v>
      </c>
      <c r="N165" s="1">
        <f>IF(OR('Region - Nashik Data'!L164="Connected",'Region - Nashik Data'!L164="Not"),1,0)</f>
        <v>1</v>
      </c>
      <c r="O165" s="1">
        <f>IF('Region - Nashik Data'!J164="Connected", 1, 0)</f>
        <v>1</v>
      </c>
      <c r="P165" s="1">
        <f>IF('Region - Nashik Data'!J164="Not",1,0)</f>
        <v>0</v>
      </c>
      <c r="Q165" s="1">
        <f>IF('Region - Nashik Data'!K164 = "Connected",1,0)</f>
        <v>1</v>
      </c>
      <c r="R165" s="1">
        <f>IF('Region - Nashik Data'!K164 = "Not",1,0)</f>
        <v>0</v>
      </c>
      <c r="S165" s="1">
        <f>IF('Region - Nashik Data'!L164="Connected",1,0)</f>
        <v>1</v>
      </c>
      <c r="T165" s="1">
        <f>IF('Region - Nashik Data'!L164="Not",1,0)</f>
        <v>0</v>
      </c>
      <c r="U165" s="1">
        <f>IF('Region - Nashik Data'!M164="Online",1,0)</f>
        <v>1</v>
      </c>
      <c r="V165" s="1">
        <f>IF('Region - Nashik Data'!M164="Offline",1,0)</f>
        <v>0</v>
      </c>
      <c r="W165" s="1">
        <f>IF('Region - Nashik Data'!N164="Online",1,0)</f>
        <v>0</v>
      </c>
      <c r="X165" s="1">
        <f>IF('Region - Nashik Data'!N164="Offline",1,0)</f>
        <v>1</v>
      </c>
      <c r="Y165" s="1">
        <f>IF('Region - Nashik Data'!O164="Online",1,0)</f>
        <v>1</v>
      </c>
      <c r="Z165" s="1">
        <f>IF('Region - Nashik Data'!O164="Offline",1,0)</f>
        <v>0</v>
      </c>
      <c r="AA165" s="1">
        <f>IF('Region - Nashik Data'!P164="Fully Completed",1,0)</f>
        <v>1</v>
      </c>
      <c r="AB165" s="1">
        <f>IF('Region - Nashik Data'!P164="In Progress",1,0)</f>
        <v>0</v>
      </c>
      <c r="AC165" s="1">
        <f>IF('Region - Nashik Data'!P164="N/A",1,0)</f>
        <v>0</v>
      </c>
      <c r="AD165" s="13">
        <f>IF('Region - Nashik Data'!Q164=1,1,0)</f>
        <v>0</v>
      </c>
      <c r="AE165" s="13">
        <f>IF('Region - Nashik Data'!R164=1,1,0)</f>
        <v>0</v>
      </c>
      <c r="AF165" s="13">
        <f>IF('Region - Nashik Data'!S164=1,1,0)</f>
        <v>1</v>
      </c>
      <c r="AG165" s="13">
        <f>IF('Region - Nashik Data'!T164=1,1,0)</f>
        <v>0</v>
      </c>
      <c r="AH165" s="13">
        <f>IF('Region - Nashik Data'!U164=1,1,0)</f>
        <v>0</v>
      </c>
      <c r="AI165" s="13">
        <f>IF('Region - Nashik Data'!V164=1,1,0)</f>
        <v>0</v>
      </c>
    </row>
    <row r="166" spans="2:35" ht="16" x14ac:dyDescent="0.4">
      <c r="B166" s="1">
        <f>'Region - Nashik Data'!A165</f>
        <v>164</v>
      </c>
      <c r="C166" s="1" t="str">
        <f>'Region - Nashik Data'!B165</f>
        <v>Nashik</v>
      </c>
      <c r="D166" s="1" t="str">
        <f>'Region - Nashik Data'!C165</f>
        <v>W M Nashik</v>
      </c>
      <c r="E166" s="1" t="str">
        <f>'Region - Nashik Data'!D165</f>
        <v>Malegaon</v>
      </c>
      <c r="F166" s="1" t="str">
        <f>'Region - Nashik Data'!E165</f>
        <v>Malegaon</v>
      </c>
      <c r="G166" s="1" t="str">
        <f>'Region - Nashik Data'!F165</f>
        <v>20018682</v>
      </c>
      <c r="H166" s="1" t="str">
        <f>'Region - Nashik Data'!G165</f>
        <v>Dhahiwal &amp;25 Villages WSS Tal Malegaon</v>
      </c>
      <c r="I166" s="1" t="str">
        <f>'Region - Nashik Data'!H165</f>
        <v>Devarpada</v>
      </c>
      <c r="J166" s="1" t="str">
        <f>'Region - Nashik Data'!I165</f>
        <v>Existing 1.25 LL ESR</v>
      </c>
      <c r="K166" s="1">
        <f>IF(J166='Region - Nashik Data'!I165,1,0)</f>
        <v>1</v>
      </c>
      <c r="L166" s="1">
        <f>IF(OR('Region - Nashik Data'!J165="Connected",'Region - Nashik Data'!J165="Not"),1,0)</f>
        <v>1</v>
      </c>
      <c r="M166" s="1">
        <f>IF(OR('Region - Nashik Data'!K165="Connected",'Region - Nashik Data'!K165="Not"),1,0)</f>
        <v>1</v>
      </c>
      <c r="N166" s="1">
        <f>IF(OR('Region - Nashik Data'!L165="Connected",'Region - Nashik Data'!L165="Not"),1,0)</f>
        <v>1</v>
      </c>
      <c r="O166" s="1">
        <f>IF('Region - Nashik Data'!J165="Connected", 1, 0)</f>
        <v>1</v>
      </c>
      <c r="P166" s="1">
        <f>IF('Region - Nashik Data'!J165="Not",1,0)</f>
        <v>0</v>
      </c>
      <c r="Q166" s="1">
        <f>IF('Region - Nashik Data'!K165 = "Connected",1,0)</f>
        <v>1</v>
      </c>
      <c r="R166" s="1">
        <f>IF('Region - Nashik Data'!K165 = "Not",1,0)</f>
        <v>0</v>
      </c>
      <c r="S166" s="1">
        <f>IF('Region - Nashik Data'!L165="Connected",1,0)</f>
        <v>1</v>
      </c>
      <c r="T166" s="1">
        <f>IF('Region - Nashik Data'!L165="Not",1,0)</f>
        <v>0</v>
      </c>
      <c r="U166" s="1">
        <f>IF('Region - Nashik Data'!M165="Online",1,0)</f>
        <v>1</v>
      </c>
      <c r="V166" s="1">
        <f>IF('Region - Nashik Data'!M165="Offline",1,0)</f>
        <v>0</v>
      </c>
      <c r="W166" s="1">
        <f>IF('Region - Nashik Data'!N165="Online",1,0)</f>
        <v>0</v>
      </c>
      <c r="X166" s="1">
        <f>IF('Region - Nashik Data'!N165="Offline",1,0)</f>
        <v>1</v>
      </c>
      <c r="Y166" s="1">
        <f>IF('Region - Nashik Data'!O165="Online",1,0)</f>
        <v>1</v>
      </c>
      <c r="Z166" s="1">
        <f>IF('Region - Nashik Data'!O165="Offline",1,0)</f>
        <v>0</v>
      </c>
      <c r="AA166" s="1">
        <f>IF('Region - Nashik Data'!P165="Fully Completed",1,0)</f>
        <v>1</v>
      </c>
      <c r="AB166" s="1">
        <f>IF('Region - Nashik Data'!P165="In Progress",1,0)</f>
        <v>0</v>
      </c>
      <c r="AC166" s="1">
        <f>IF('Region - Nashik Data'!P165="N/A",1,0)</f>
        <v>0</v>
      </c>
      <c r="AD166" s="13">
        <f>IF('Region - Nashik Data'!Q165=1,1,0)</f>
        <v>0</v>
      </c>
      <c r="AE166" s="13">
        <f>IF('Region - Nashik Data'!R165=1,1,0)</f>
        <v>0</v>
      </c>
      <c r="AF166" s="13">
        <f>IF('Region - Nashik Data'!S165=1,1,0)</f>
        <v>0</v>
      </c>
      <c r="AG166" s="13">
        <f>IF('Region - Nashik Data'!T165=1,1,0)</f>
        <v>1</v>
      </c>
      <c r="AH166" s="13">
        <f>IF('Region - Nashik Data'!U165=1,1,0)</f>
        <v>0</v>
      </c>
      <c r="AI166" s="13">
        <f>IF('Region - Nashik Data'!V165=1,1,0)</f>
        <v>0</v>
      </c>
    </row>
    <row r="167" spans="2:35" ht="16" x14ac:dyDescent="0.4">
      <c r="B167" s="1">
        <f>'Region - Nashik Data'!A166</f>
        <v>165</v>
      </c>
      <c r="C167" s="1" t="str">
        <f>'Region - Nashik Data'!B166</f>
        <v>Nashik</v>
      </c>
      <c r="D167" s="1" t="str">
        <f>'Region - Nashik Data'!C166</f>
        <v>W M Nashik</v>
      </c>
      <c r="E167" s="1" t="str">
        <f>'Region - Nashik Data'!D166</f>
        <v>Malegaon</v>
      </c>
      <c r="F167" s="1" t="str">
        <f>'Region - Nashik Data'!E166</f>
        <v>Chandwad</v>
      </c>
      <c r="G167" s="1" t="str">
        <f>'Region - Nashik Data'!F166</f>
        <v>20086730</v>
      </c>
      <c r="H167" s="1" t="str">
        <f>'Region - Nashik Data'!G166</f>
        <v>Retro.Chandwad and WSS 44 villages. Ta. Chandwad</v>
      </c>
      <c r="I167" s="1" t="str">
        <f>'Region - Nashik Data'!H166</f>
        <v>Patharshembe</v>
      </c>
      <c r="J167" s="1" t="str">
        <f>'Region - Nashik Data'!I166</f>
        <v>Existing 1.00 LL ESR</v>
      </c>
      <c r="K167" s="1">
        <f>IF(J167='Region - Nashik Data'!I166,1,0)</f>
        <v>1</v>
      </c>
      <c r="L167" s="1">
        <f>IF(OR('Region - Nashik Data'!J166="Connected",'Region - Nashik Data'!J166="Not"),1,0)</f>
        <v>1</v>
      </c>
      <c r="M167" s="1">
        <f>IF(OR('Region - Nashik Data'!K166="Connected",'Region - Nashik Data'!K166="Not"),1,0)</f>
        <v>1</v>
      </c>
      <c r="N167" s="1">
        <f>IF(OR('Region - Nashik Data'!L166="Connected",'Region - Nashik Data'!L166="Not"),1,0)</f>
        <v>1</v>
      </c>
      <c r="O167" s="1">
        <f>IF('Region - Nashik Data'!J166="Connected", 1, 0)</f>
        <v>1</v>
      </c>
      <c r="P167" s="1">
        <f>IF('Region - Nashik Data'!J166="Not",1,0)</f>
        <v>0</v>
      </c>
      <c r="Q167" s="1">
        <f>IF('Region - Nashik Data'!K166 = "Connected",1,0)</f>
        <v>1</v>
      </c>
      <c r="R167" s="1">
        <f>IF('Region - Nashik Data'!K166 = "Not",1,0)</f>
        <v>0</v>
      </c>
      <c r="S167" s="1">
        <f>IF('Region - Nashik Data'!L166="Connected",1,0)</f>
        <v>1</v>
      </c>
      <c r="T167" s="1">
        <f>IF('Region - Nashik Data'!L166="Not",1,0)</f>
        <v>0</v>
      </c>
      <c r="U167" s="1">
        <f>IF('Region - Nashik Data'!M166="Online",1,0)</f>
        <v>1</v>
      </c>
      <c r="V167" s="1">
        <f>IF('Region - Nashik Data'!M166="Offline",1,0)</f>
        <v>0</v>
      </c>
      <c r="W167" s="1">
        <f>IF('Region - Nashik Data'!N166="Online",1,0)</f>
        <v>0</v>
      </c>
      <c r="X167" s="1">
        <f>IF('Region - Nashik Data'!N166="Offline",1,0)</f>
        <v>1</v>
      </c>
      <c r="Y167" s="1">
        <f>IF('Region - Nashik Data'!O166="Online",1,0)</f>
        <v>1</v>
      </c>
      <c r="Z167" s="1">
        <f>IF('Region - Nashik Data'!O166="Offline",1,0)</f>
        <v>0</v>
      </c>
      <c r="AA167" s="1">
        <f>IF('Region - Nashik Data'!P166="Fully Completed",1,0)</f>
        <v>1</v>
      </c>
      <c r="AB167" s="1">
        <f>IF('Region - Nashik Data'!P166="In Progress",1,0)</f>
        <v>0</v>
      </c>
      <c r="AC167" s="1">
        <f>IF('Region - Nashik Data'!P166="N/A",1,0)</f>
        <v>0</v>
      </c>
      <c r="AD167" s="13">
        <f>IF('Region - Nashik Data'!Q166=1,1,0)</f>
        <v>0</v>
      </c>
      <c r="AE167" s="13">
        <f>IF('Region - Nashik Data'!R166=1,1,0)</f>
        <v>0</v>
      </c>
      <c r="AF167" s="13">
        <f>IF('Region - Nashik Data'!S166=1,1,0)</f>
        <v>0</v>
      </c>
      <c r="AG167" s="13">
        <f>IF('Region - Nashik Data'!T166=1,1,0)</f>
        <v>1</v>
      </c>
      <c r="AH167" s="13">
        <f>IF('Region - Nashik Data'!U166=1,1,0)</f>
        <v>0</v>
      </c>
      <c r="AI167" s="13">
        <f>IF('Region - Nashik Data'!V166=1,1,0)</f>
        <v>0</v>
      </c>
    </row>
    <row r="168" spans="2:35" ht="16" x14ac:dyDescent="0.4">
      <c r="B168" s="1">
        <f>'Region - Nashik Data'!A167</f>
        <v>166</v>
      </c>
      <c r="C168" s="1" t="str">
        <f>'Region - Nashik Data'!B167</f>
        <v>Jalgaon</v>
      </c>
      <c r="D168" s="1" t="str">
        <f>'Region - Nashik Data'!C167</f>
        <v>Jalgaon</v>
      </c>
      <c r="E168" s="1" t="str">
        <f>'Region - Nashik Data'!D167</f>
        <v>Chopda</v>
      </c>
      <c r="F168" s="1" t="str">
        <f>'Region - Nashik Data'!E167</f>
        <v>Chopda</v>
      </c>
      <c r="G168" s="1" t="str">
        <f>'Region - Nashik Data'!F167</f>
        <v>20053731</v>
      </c>
      <c r="H168" s="1" t="str">
        <f>'Region - Nashik Data'!G167</f>
        <v>Lasur and 9 villages RRWSS. Ta. Chopda</v>
      </c>
      <c r="I168" s="1" t="str">
        <f>'Region - Nashik Data'!H167</f>
        <v>Kazipura</v>
      </c>
      <c r="J168" s="1" t="str">
        <f>'Region - Nashik Data'!I167</f>
        <v>Existing 0.25 LL ESR-1</v>
      </c>
      <c r="K168" s="1">
        <f>IF(J168='Region - Nashik Data'!I167,1,0)</f>
        <v>1</v>
      </c>
      <c r="L168" s="1">
        <f>IF(OR('Region - Nashik Data'!J167="Connected",'Region - Nashik Data'!J167="Not"),1,0)</f>
        <v>1</v>
      </c>
      <c r="M168" s="1">
        <f>IF(OR('Region - Nashik Data'!K167="Connected",'Region - Nashik Data'!K167="Not"),1,0)</f>
        <v>1</v>
      </c>
      <c r="N168" s="1">
        <f>IF(OR('Region - Nashik Data'!L167="Connected",'Region - Nashik Data'!L167="Not"),1,0)</f>
        <v>1</v>
      </c>
      <c r="O168" s="1">
        <f>IF('Region - Nashik Data'!J167="Connected", 1, 0)</f>
        <v>1</v>
      </c>
      <c r="P168" s="1">
        <f>IF('Region - Nashik Data'!J167="Not",1,0)</f>
        <v>0</v>
      </c>
      <c r="Q168" s="1">
        <f>IF('Region - Nashik Data'!K167 = "Connected",1,0)</f>
        <v>1</v>
      </c>
      <c r="R168" s="1">
        <f>IF('Region - Nashik Data'!K167 = "Not",1,0)</f>
        <v>0</v>
      </c>
      <c r="S168" s="1">
        <f>IF('Region - Nashik Data'!L167="Connected",1,0)</f>
        <v>1</v>
      </c>
      <c r="T168" s="1">
        <f>IF('Region - Nashik Data'!L167="Not",1,0)</f>
        <v>0</v>
      </c>
      <c r="U168" s="1">
        <f>IF('Region - Nashik Data'!M167="Online",1,0)</f>
        <v>1</v>
      </c>
      <c r="V168" s="1">
        <f>IF('Region - Nashik Data'!M167="Offline",1,0)</f>
        <v>0</v>
      </c>
      <c r="W168" s="1">
        <f>IF('Region - Nashik Data'!N167="Online",1,0)</f>
        <v>1</v>
      </c>
      <c r="X168" s="1">
        <f>IF('Region - Nashik Data'!N167="Offline",1,0)</f>
        <v>0</v>
      </c>
      <c r="Y168" s="1">
        <f>IF('Region - Nashik Data'!O167="Online",1,0)</f>
        <v>1</v>
      </c>
      <c r="Z168" s="1">
        <f>IF('Region - Nashik Data'!O167="Offline",1,0)</f>
        <v>0</v>
      </c>
      <c r="AA168" s="1">
        <f>IF('Region - Nashik Data'!P167="Fully Completed",1,0)</f>
        <v>1</v>
      </c>
      <c r="AB168" s="1">
        <f>IF('Region - Nashik Data'!P167="In Progress",1,0)</f>
        <v>0</v>
      </c>
      <c r="AC168" s="1">
        <f>IF('Region - Nashik Data'!P167="N/A",1,0)</f>
        <v>0</v>
      </c>
      <c r="AD168" s="13">
        <f>IF('Region - Nashik Data'!Q167=1,1,0)</f>
        <v>0</v>
      </c>
      <c r="AE168" s="13">
        <f>IF('Region - Nashik Data'!R167=1,1,0)</f>
        <v>0</v>
      </c>
      <c r="AF168" s="13">
        <f>IF('Region - Nashik Data'!S167=1,1,0)</f>
        <v>0</v>
      </c>
      <c r="AG168" s="13">
        <f>IF('Region - Nashik Data'!T167=1,1,0)</f>
        <v>0</v>
      </c>
      <c r="AH168" s="13">
        <f>IF('Region - Nashik Data'!U167=1,1,0)</f>
        <v>0</v>
      </c>
      <c r="AI168" s="13">
        <f>IF('Region - Nashik Data'!V167=1,1,0)</f>
        <v>0</v>
      </c>
    </row>
    <row r="169" spans="2:35" ht="16" x14ac:dyDescent="0.4">
      <c r="B169" s="1">
        <f>'Region - Nashik Data'!A168</f>
        <v>167</v>
      </c>
      <c r="C169" s="1" t="str">
        <f>'Region - Nashik Data'!B168</f>
        <v>Ahmednagar</v>
      </c>
      <c r="D169" s="1" t="str">
        <f>'Region - Nashik Data'!C168</f>
        <v>Sangamner</v>
      </c>
      <c r="E169" s="1" t="str">
        <f>'Region - Nashik Data'!D168</f>
        <v>Sangamner</v>
      </c>
      <c r="F169" s="1" t="str">
        <f>'Region - Nashik Data'!E168</f>
        <v>Sangamner</v>
      </c>
      <c r="G169" s="1" t="str">
        <f>'Region - Nashik Data'!F168</f>
        <v>7937337</v>
      </c>
      <c r="H169" s="1" t="str">
        <f>'Region - Nashik Data'!G168</f>
        <v>Retro.Nimon and 4 villages, Tal. Sangamner</v>
      </c>
      <c r="I169" s="1" t="str">
        <f>'Region - Nashik Data'!H168</f>
        <v>Palaskhede</v>
      </c>
      <c r="J169" s="1" t="str">
        <f>'Region - Nashik Data'!I168</f>
        <v>Proposed 0.55 LL ESR- Outlet-1</v>
      </c>
      <c r="K169" s="1">
        <f>IF(J169='Region - Nashik Data'!I168,1,0)</f>
        <v>1</v>
      </c>
      <c r="L169" s="1">
        <f>IF(OR('Region - Nashik Data'!J168="Connected",'Region - Nashik Data'!J168="Not"),1,0)</f>
        <v>1</v>
      </c>
      <c r="M169" s="1">
        <f>IF(OR('Region - Nashik Data'!K168="Connected",'Region - Nashik Data'!K168="Not"),1,0)</f>
        <v>1</v>
      </c>
      <c r="N169" s="1">
        <f>IF(OR('Region - Nashik Data'!L168="Connected",'Region - Nashik Data'!L168="Not"),1,0)</f>
        <v>1</v>
      </c>
      <c r="O169" s="1">
        <f>IF('Region - Nashik Data'!J168="Connected", 1, 0)</f>
        <v>1</v>
      </c>
      <c r="P169" s="1">
        <f>IF('Region - Nashik Data'!J168="Not",1,0)</f>
        <v>0</v>
      </c>
      <c r="Q169" s="1">
        <f>IF('Region - Nashik Data'!K168 = "Connected",1,0)</f>
        <v>1</v>
      </c>
      <c r="R169" s="1">
        <f>IF('Region - Nashik Data'!K168 = "Not",1,0)</f>
        <v>0</v>
      </c>
      <c r="S169" s="1">
        <f>IF('Region - Nashik Data'!L168="Connected",1,0)</f>
        <v>1</v>
      </c>
      <c r="T169" s="1">
        <f>IF('Region - Nashik Data'!L168="Not",1,0)</f>
        <v>0</v>
      </c>
      <c r="U169" s="1">
        <f>IF('Region - Nashik Data'!M168="Online",1,0)</f>
        <v>0</v>
      </c>
      <c r="V169" s="1">
        <f>IF('Region - Nashik Data'!M168="Offline",1,0)</f>
        <v>1</v>
      </c>
      <c r="W169" s="1">
        <f>IF('Region - Nashik Data'!N168="Online",1,0)</f>
        <v>0</v>
      </c>
      <c r="X169" s="1">
        <f>IF('Region - Nashik Data'!N168="Offline",1,0)</f>
        <v>1</v>
      </c>
      <c r="Y169" s="1">
        <f>IF('Region - Nashik Data'!O168="Online",1,0)</f>
        <v>0</v>
      </c>
      <c r="Z169" s="1">
        <f>IF('Region - Nashik Data'!O168="Offline",1,0)</f>
        <v>1</v>
      </c>
      <c r="AA169" s="1">
        <f>IF('Region - Nashik Data'!P168="Fully Completed",1,0)</f>
        <v>1</v>
      </c>
      <c r="AB169" s="1">
        <f>IF('Region - Nashik Data'!P168="In Progress",1,0)</f>
        <v>0</v>
      </c>
      <c r="AC169" s="1">
        <f>IF('Region - Nashik Data'!P168="N/A",1,0)</f>
        <v>0</v>
      </c>
      <c r="AD169" s="13">
        <f>IF('Region - Nashik Data'!Q168=1,1,0)</f>
        <v>0</v>
      </c>
      <c r="AE169" s="13">
        <f>IF('Region - Nashik Data'!R168=1,1,0)</f>
        <v>0</v>
      </c>
      <c r="AF169" s="13">
        <f>IF('Region - Nashik Data'!S168=1,1,0)</f>
        <v>0</v>
      </c>
      <c r="AG169" s="13">
        <f>IF('Region - Nashik Data'!T168=1,1,0)</f>
        <v>1</v>
      </c>
      <c r="AH169" s="13">
        <f>IF('Region - Nashik Data'!U168=1,1,0)</f>
        <v>0</v>
      </c>
      <c r="AI169" s="13">
        <f>IF('Region - Nashik Data'!V168=1,1,0)</f>
        <v>1</v>
      </c>
    </row>
    <row r="170" spans="2:35" ht="16" x14ac:dyDescent="0.4">
      <c r="B170" s="1">
        <f>'Region - Nashik Data'!A169</f>
        <v>168</v>
      </c>
      <c r="C170" s="1" t="str">
        <f>'Region - Nashik Data'!B169</f>
        <v>Nashik</v>
      </c>
      <c r="D170" s="1" t="str">
        <f>'Region - Nashik Data'!C169</f>
        <v>Nashik</v>
      </c>
      <c r="E170" s="1" t="str">
        <f>'Region - Nashik Data'!D169</f>
        <v>Manmad</v>
      </c>
      <c r="F170" s="1" t="str">
        <f>'Region - Nashik Data'!E169</f>
        <v>Nifad</v>
      </c>
      <c r="G170" s="1" t="str">
        <f>'Region - Nashik Data'!F169</f>
        <v>456654</v>
      </c>
      <c r="H170" s="1" t="str">
        <f>'Region - Nashik Data'!G169</f>
        <v>Retro. Lasalgaon Vinchur 16 Villages, Tal. Nifad</v>
      </c>
      <c r="I170" s="1" t="str">
        <f>'Region - Nashik Data'!H169</f>
        <v>Nimgaon Wakada</v>
      </c>
      <c r="J170" s="1" t="str">
        <f>'Region - Nashik Data'!I169</f>
        <v>Existing 1.50 LL ESR-OL 3</v>
      </c>
      <c r="K170" s="1">
        <f>IF(J170='Region - Nashik Data'!I169,1,0)</f>
        <v>1</v>
      </c>
      <c r="L170" s="1">
        <f>IF(OR('Region - Nashik Data'!J169="Connected",'Region - Nashik Data'!J169="Not"),1,0)</f>
        <v>1</v>
      </c>
      <c r="M170" s="1">
        <f>IF(OR('Region - Nashik Data'!K169="Connected",'Region - Nashik Data'!K169="Not"),1,0)</f>
        <v>1</v>
      </c>
      <c r="N170" s="1">
        <f>IF(OR('Region - Nashik Data'!L169="Connected",'Region - Nashik Data'!L169="Not"),1,0)</f>
        <v>1</v>
      </c>
      <c r="O170" s="1">
        <f>IF('Region - Nashik Data'!J169="Connected", 1, 0)</f>
        <v>0</v>
      </c>
      <c r="P170" s="1">
        <f>IF('Region - Nashik Data'!J169="Not",1,0)</f>
        <v>1</v>
      </c>
      <c r="Q170" s="1">
        <f>IF('Region - Nashik Data'!K169 = "Connected",1,0)</f>
        <v>0</v>
      </c>
      <c r="R170" s="1">
        <f>IF('Region - Nashik Data'!K169 = "Not",1,0)</f>
        <v>1</v>
      </c>
      <c r="S170" s="1">
        <f>IF('Region - Nashik Data'!L169="Connected",1,0)</f>
        <v>1</v>
      </c>
      <c r="T170" s="1">
        <f>IF('Region - Nashik Data'!L169="Not",1,0)</f>
        <v>0</v>
      </c>
      <c r="U170" s="1">
        <f>IF('Region - Nashik Data'!M169="Online",1,0)</f>
        <v>0</v>
      </c>
      <c r="V170" s="1">
        <f>IF('Region - Nashik Data'!M169="Offline",1,0)</f>
        <v>0</v>
      </c>
      <c r="W170" s="1">
        <f>IF('Region - Nashik Data'!N169="Online",1,0)</f>
        <v>0</v>
      </c>
      <c r="X170" s="1">
        <f>IF('Region - Nashik Data'!N169="Offline",1,0)</f>
        <v>0</v>
      </c>
      <c r="Y170" s="1">
        <f>IF('Region - Nashik Data'!O169="Online",1,0)</f>
        <v>1</v>
      </c>
      <c r="Z170" s="1">
        <f>IF('Region - Nashik Data'!O169="Offline",1,0)</f>
        <v>0</v>
      </c>
      <c r="AA170" s="1">
        <f>IF('Region - Nashik Data'!P169="Fully Completed",1,0)</f>
        <v>0</v>
      </c>
      <c r="AB170" s="1">
        <f>IF('Region - Nashik Data'!P169="In Progress",1,0)</f>
        <v>1</v>
      </c>
      <c r="AC170" s="1">
        <f>IF('Region - Nashik Data'!P169="N/A",1,0)</f>
        <v>0</v>
      </c>
      <c r="AD170" s="13">
        <f>IF('Region - Nashik Data'!Q169=1,1,0)</f>
        <v>0</v>
      </c>
      <c r="AE170" s="13">
        <f>IF('Region - Nashik Data'!R169=1,1,0)</f>
        <v>0</v>
      </c>
      <c r="AF170" s="13">
        <f>IF('Region - Nashik Data'!S169=1,1,0)</f>
        <v>0</v>
      </c>
      <c r="AG170" s="13">
        <f>IF('Region - Nashik Data'!T169=1,1,0)</f>
        <v>0</v>
      </c>
      <c r="AH170" s="13">
        <f>IF('Region - Nashik Data'!U169=1,1,0)</f>
        <v>0</v>
      </c>
      <c r="AI170" s="13">
        <f>IF('Region - Nashik Data'!V169=1,1,0)</f>
        <v>0</v>
      </c>
    </row>
    <row r="171" spans="2:35" ht="16" x14ac:dyDescent="0.4">
      <c r="B171" s="1">
        <f>'Region - Nashik Data'!A170</f>
        <v>169</v>
      </c>
      <c r="C171" s="1" t="str">
        <f>'Region - Nashik Data'!B170</f>
        <v>Ahmednagar</v>
      </c>
      <c r="D171" s="1" t="str">
        <f>'Region - Nashik Data'!C170</f>
        <v>Sangamner</v>
      </c>
      <c r="E171" s="1" t="str">
        <f>'Region - Nashik Data'!D170</f>
        <v>Sangamner</v>
      </c>
      <c r="F171" s="1" t="str">
        <f>'Region - Nashik Data'!E170</f>
        <v>Sangamner</v>
      </c>
      <c r="G171" s="1" t="str">
        <f>'Region - Nashik Data'!F170</f>
        <v>20033242</v>
      </c>
      <c r="H171" s="1" t="str">
        <f>'Region - Nashik Data'!G170</f>
        <v>Retro.Talegaon Dighe and 16 villages, Tal. Sangamner</v>
      </c>
      <c r="I171" s="1" t="str">
        <f>'Region - Nashik Data'!H170</f>
        <v>Wadzari (Kh)</v>
      </c>
      <c r="J171" s="1" t="str">
        <f>'Region - Nashik Data'!I170</f>
        <v>Existing 0.75 LL ESR</v>
      </c>
      <c r="K171" s="1">
        <f>IF(J171='Region - Nashik Data'!I170,1,0)</f>
        <v>1</v>
      </c>
      <c r="L171" s="1">
        <f>IF(OR('Region - Nashik Data'!J170="Connected",'Region - Nashik Data'!J170="Not"),1,0)</f>
        <v>1</v>
      </c>
      <c r="M171" s="1">
        <f>IF(OR('Region - Nashik Data'!K170="Connected",'Region - Nashik Data'!K170="Not"),1,0)</f>
        <v>1</v>
      </c>
      <c r="N171" s="1">
        <f>IF(OR('Region - Nashik Data'!L170="Connected",'Region - Nashik Data'!L170="Not"),1,0)</f>
        <v>1</v>
      </c>
      <c r="O171" s="1">
        <f>IF('Region - Nashik Data'!J170="Connected", 1, 0)</f>
        <v>1</v>
      </c>
      <c r="P171" s="1">
        <f>IF('Region - Nashik Data'!J170="Not",1,0)</f>
        <v>0</v>
      </c>
      <c r="Q171" s="1">
        <f>IF('Region - Nashik Data'!K170 = "Connected",1,0)</f>
        <v>0</v>
      </c>
      <c r="R171" s="1">
        <f>IF('Region - Nashik Data'!K170 = "Not",1,0)</f>
        <v>1</v>
      </c>
      <c r="S171" s="1">
        <f>IF('Region - Nashik Data'!L170="Connected",1,0)</f>
        <v>1</v>
      </c>
      <c r="T171" s="1">
        <f>IF('Region - Nashik Data'!L170="Not",1,0)</f>
        <v>0</v>
      </c>
      <c r="U171" s="1">
        <f>IF('Region - Nashik Data'!M170="Online",1,0)</f>
        <v>1</v>
      </c>
      <c r="V171" s="1">
        <f>IF('Region - Nashik Data'!M170="Offline",1,0)</f>
        <v>0</v>
      </c>
      <c r="W171" s="1">
        <f>IF('Region - Nashik Data'!N170="Online",1,0)</f>
        <v>0</v>
      </c>
      <c r="X171" s="1">
        <f>IF('Region - Nashik Data'!N170="Offline",1,0)</f>
        <v>0</v>
      </c>
      <c r="Y171" s="1">
        <f>IF('Region - Nashik Data'!O170="Online",1,0)</f>
        <v>1</v>
      </c>
      <c r="Z171" s="1">
        <f>IF('Region - Nashik Data'!O170="Offline",1,0)</f>
        <v>0</v>
      </c>
      <c r="AA171" s="1">
        <f>IF('Region - Nashik Data'!P170="Fully Completed",1,0)</f>
        <v>0</v>
      </c>
      <c r="AB171" s="1">
        <f>IF('Region - Nashik Data'!P170="In Progress",1,0)</f>
        <v>1</v>
      </c>
      <c r="AC171" s="1">
        <f>IF('Region - Nashik Data'!P170="N/A",1,0)</f>
        <v>0</v>
      </c>
      <c r="AD171" s="13">
        <f>IF('Region - Nashik Data'!Q170=1,1,0)</f>
        <v>0</v>
      </c>
      <c r="AE171" s="13">
        <f>IF('Region - Nashik Data'!R170=1,1,0)</f>
        <v>0</v>
      </c>
      <c r="AF171" s="13">
        <f>IF('Region - Nashik Data'!S170=1,1,0)</f>
        <v>0</v>
      </c>
      <c r="AG171" s="13">
        <f>IF('Region - Nashik Data'!T170=1,1,0)</f>
        <v>0</v>
      </c>
      <c r="AH171" s="13">
        <f>IF('Region - Nashik Data'!U170=1,1,0)</f>
        <v>0</v>
      </c>
      <c r="AI171" s="13">
        <f>IF('Region - Nashik Data'!V170=1,1,0)</f>
        <v>0</v>
      </c>
    </row>
    <row r="172" spans="2:35" ht="16" x14ac:dyDescent="0.4">
      <c r="B172" s="1">
        <f>'Region - Nashik Data'!A171</f>
        <v>170</v>
      </c>
      <c r="C172" s="1" t="str">
        <f>'Region - Nashik Data'!B171</f>
        <v>Jalgaon</v>
      </c>
      <c r="D172" s="1" t="str">
        <f>'Region - Nashik Data'!C171</f>
        <v>Jalgaon</v>
      </c>
      <c r="E172" s="1" t="str">
        <f>'Region - Nashik Data'!D171</f>
        <v>Erandol</v>
      </c>
      <c r="F172" s="1" t="str">
        <f>'Region - Nashik Data'!E171</f>
        <v>Chalisgaon</v>
      </c>
      <c r="G172" s="1" t="str">
        <f>'Region - Nashik Data'!F171</f>
        <v>20053796</v>
      </c>
      <c r="H172" s="1" t="str">
        <f>'Region - Nashik Data'!G171</f>
        <v>Dondigar-Rohini &amp; 15 Villages WSS</v>
      </c>
      <c r="I172" s="1" t="str">
        <f>'Region - Nashik Data'!H171</f>
        <v>Khadki Bk.</v>
      </c>
      <c r="J172" s="1" t="str">
        <f>'Region - Nashik Data'!I171</f>
        <v>Existing 0.50 LL ESR-3</v>
      </c>
      <c r="K172" s="1">
        <f>IF(J172='Region - Nashik Data'!I171,1,0)</f>
        <v>1</v>
      </c>
      <c r="L172" s="1">
        <f>IF(OR('Region - Nashik Data'!J171="Connected",'Region - Nashik Data'!J171="Not"),1,0)</f>
        <v>1</v>
      </c>
      <c r="M172" s="1">
        <f>IF(OR('Region - Nashik Data'!K171="Connected",'Region - Nashik Data'!K171="Not"),1,0)</f>
        <v>1</v>
      </c>
      <c r="N172" s="1">
        <f>IF(OR('Region - Nashik Data'!L171="Connected",'Region - Nashik Data'!L171="Not"),1,0)</f>
        <v>1</v>
      </c>
      <c r="O172" s="1">
        <f>IF('Region - Nashik Data'!J171="Connected", 1, 0)</f>
        <v>1</v>
      </c>
      <c r="P172" s="1">
        <f>IF('Region - Nashik Data'!J171="Not",1,0)</f>
        <v>0</v>
      </c>
      <c r="Q172" s="1">
        <f>IF('Region - Nashik Data'!K171 = "Connected",1,0)</f>
        <v>1</v>
      </c>
      <c r="R172" s="1">
        <f>IF('Region - Nashik Data'!K171 = "Not",1,0)</f>
        <v>0</v>
      </c>
      <c r="S172" s="1">
        <f>IF('Region - Nashik Data'!L171="Connected",1,0)</f>
        <v>1</v>
      </c>
      <c r="T172" s="1">
        <f>IF('Region - Nashik Data'!L171="Not",1,0)</f>
        <v>0</v>
      </c>
      <c r="U172" s="1">
        <f>IF('Region - Nashik Data'!M171="Online",1,0)</f>
        <v>1</v>
      </c>
      <c r="V172" s="1">
        <f>IF('Region - Nashik Data'!M171="Offline",1,0)</f>
        <v>0</v>
      </c>
      <c r="W172" s="1">
        <f>IF('Region - Nashik Data'!N171="Online",1,0)</f>
        <v>0</v>
      </c>
      <c r="X172" s="1">
        <f>IF('Region - Nashik Data'!N171="Offline",1,0)</f>
        <v>1</v>
      </c>
      <c r="Y172" s="1">
        <f>IF('Region - Nashik Data'!O171="Online",1,0)</f>
        <v>1</v>
      </c>
      <c r="Z172" s="1">
        <f>IF('Region - Nashik Data'!O171="Offline",1,0)</f>
        <v>0</v>
      </c>
      <c r="AA172" s="1">
        <f>IF('Region - Nashik Data'!P171="Fully Completed",1,0)</f>
        <v>1</v>
      </c>
      <c r="AB172" s="1">
        <f>IF('Region - Nashik Data'!P171="In Progress",1,0)</f>
        <v>0</v>
      </c>
      <c r="AC172" s="1">
        <f>IF('Region - Nashik Data'!P171="N/A",1,0)</f>
        <v>0</v>
      </c>
      <c r="AD172" s="13">
        <f>IF('Region - Nashik Data'!Q171=1,1,0)</f>
        <v>0</v>
      </c>
      <c r="AE172" s="13">
        <f>IF('Region - Nashik Data'!R171=1,1,0)</f>
        <v>0</v>
      </c>
      <c r="AF172" s="13">
        <f>IF('Region - Nashik Data'!S171=1,1,0)</f>
        <v>1</v>
      </c>
      <c r="AG172" s="13">
        <f>IF('Region - Nashik Data'!T171=1,1,0)</f>
        <v>0</v>
      </c>
      <c r="AH172" s="13">
        <f>IF('Region - Nashik Data'!U171=1,1,0)</f>
        <v>0</v>
      </c>
      <c r="AI172" s="13">
        <f>IF('Region - Nashik Data'!V171=1,1,0)</f>
        <v>0</v>
      </c>
    </row>
    <row r="173" spans="2:35" ht="16" x14ac:dyDescent="0.4">
      <c r="B173" s="1">
        <f>'Region - Nashik Data'!A172</f>
        <v>171</v>
      </c>
      <c r="C173" s="1" t="str">
        <f>'Region - Nashik Data'!B172</f>
        <v>Ahmednagar</v>
      </c>
      <c r="D173" s="1" t="str">
        <f>'Region - Nashik Data'!C172</f>
        <v>Ahmednagar</v>
      </c>
      <c r="E173" s="1" t="str">
        <f>'Region - Nashik Data'!D172</f>
        <v>Newasa</v>
      </c>
      <c r="F173" s="1" t="str">
        <f>'Region - Nashik Data'!E172</f>
        <v>Nevasa</v>
      </c>
      <c r="G173" s="1" t="str">
        <f>'Region - Nashik Data'!F172</f>
        <v>5348540</v>
      </c>
      <c r="H173" s="1" t="str">
        <f>'Region - Nashik Data'!G172</f>
        <v>Retro.Sonai Karjgaon and 16 villages, Tal. Nevasa</v>
      </c>
      <c r="I173" s="1" t="str">
        <f>'Region - Nashik Data'!H172</f>
        <v>IMAMPUR</v>
      </c>
      <c r="J173" s="1" t="str">
        <f>'Region - Nashik Data'!I172</f>
        <v>Existing 0.20 LL ESR-34</v>
      </c>
      <c r="K173" s="1">
        <f>IF(J173='Region - Nashik Data'!I172,1,0)</f>
        <v>1</v>
      </c>
      <c r="L173" s="1">
        <f>IF(OR('Region - Nashik Data'!J172="Connected",'Region - Nashik Data'!J172="Not"),1,0)</f>
        <v>1</v>
      </c>
      <c r="M173" s="1">
        <f>IF(OR('Region - Nashik Data'!K172="Connected",'Region - Nashik Data'!K172="Not"),1,0)</f>
        <v>1</v>
      </c>
      <c r="N173" s="1">
        <f>IF(OR('Region - Nashik Data'!L172="Connected",'Region - Nashik Data'!L172="Not"),1,0)</f>
        <v>1</v>
      </c>
      <c r="O173" s="1">
        <f>IF('Region - Nashik Data'!J172="Connected", 1, 0)</f>
        <v>1</v>
      </c>
      <c r="P173" s="1">
        <f>IF('Region - Nashik Data'!J172="Not",1,0)</f>
        <v>0</v>
      </c>
      <c r="Q173" s="1">
        <f>IF('Region - Nashik Data'!K172 = "Connected",1,0)</f>
        <v>0</v>
      </c>
      <c r="R173" s="1">
        <f>IF('Region - Nashik Data'!K172 = "Not",1,0)</f>
        <v>1</v>
      </c>
      <c r="S173" s="1">
        <f>IF('Region - Nashik Data'!L172="Connected",1,0)</f>
        <v>1</v>
      </c>
      <c r="T173" s="1">
        <f>IF('Region - Nashik Data'!L172="Not",1,0)</f>
        <v>0</v>
      </c>
      <c r="U173" s="1">
        <f>IF('Region - Nashik Data'!M172="Online",1,0)</f>
        <v>1</v>
      </c>
      <c r="V173" s="1">
        <f>IF('Region - Nashik Data'!M172="Offline",1,0)</f>
        <v>0</v>
      </c>
      <c r="W173" s="1">
        <f>IF('Region - Nashik Data'!N172="Online",1,0)</f>
        <v>0</v>
      </c>
      <c r="X173" s="1">
        <f>IF('Region - Nashik Data'!N172="Offline",1,0)</f>
        <v>0</v>
      </c>
      <c r="Y173" s="1">
        <f>IF('Region - Nashik Data'!O172="Online",1,0)</f>
        <v>1</v>
      </c>
      <c r="Z173" s="1">
        <f>IF('Region - Nashik Data'!O172="Offline",1,0)</f>
        <v>0</v>
      </c>
      <c r="AA173" s="1">
        <f>IF('Region - Nashik Data'!P172="Fully Completed",1,0)</f>
        <v>0</v>
      </c>
      <c r="AB173" s="1">
        <f>IF('Region - Nashik Data'!P172="In Progress",1,0)</f>
        <v>1</v>
      </c>
      <c r="AC173" s="1">
        <f>IF('Region - Nashik Data'!P172="N/A",1,0)</f>
        <v>0</v>
      </c>
      <c r="AD173" s="13">
        <f>IF('Region - Nashik Data'!Q172=1,1,0)</f>
        <v>0</v>
      </c>
      <c r="AE173" s="13">
        <f>IF('Region - Nashik Data'!R172=1,1,0)</f>
        <v>0</v>
      </c>
      <c r="AF173" s="13">
        <f>IF('Region - Nashik Data'!S172=1,1,0)</f>
        <v>0</v>
      </c>
      <c r="AG173" s="13">
        <f>IF('Region - Nashik Data'!T172=1,1,0)</f>
        <v>0</v>
      </c>
      <c r="AH173" s="13">
        <f>IF('Region - Nashik Data'!U172=1,1,0)</f>
        <v>0</v>
      </c>
      <c r="AI173" s="13">
        <f>IF('Region - Nashik Data'!V172=1,1,0)</f>
        <v>0</v>
      </c>
    </row>
    <row r="174" spans="2:35" ht="16" x14ac:dyDescent="0.4">
      <c r="B174" s="1">
        <f>'Region - Nashik Data'!A173</f>
        <v>172</v>
      </c>
      <c r="C174" s="1" t="str">
        <f>'Region - Nashik Data'!B173</f>
        <v>Nashik</v>
      </c>
      <c r="D174" s="1" t="str">
        <f>'Region - Nashik Data'!C173</f>
        <v>W M Nashik</v>
      </c>
      <c r="E174" s="1" t="str">
        <f>'Region - Nashik Data'!D173</f>
        <v>Malegaon</v>
      </c>
      <c r="F174" s="1" t="str">
        <f>'Region - Nashik Data'!E173</f>
        <v>Chandwad</v>
      </c>
      <c r="G174" s="1" t="str">
        <f>'Region - Nashik Data'!F173</f>
        <v>20086730</v>
      </c>
      <c r="H174" s="1" t="str">
        <f>'Region - Nashik Data'!G173</f>
        <v>Retro.Chandwad and WSS 44 villages. Ta. Chandwad</v>
      </c>
      <c r="I174" s="1" t="str">
        <f>'Region - Nashik Data'!H173</f>
        <v>Gangave</v>
      </c>
      <c r="J174" s="1" t="str">
        <f>'Region - Nashik Data'!I173</f>
        <v>Existing 0.75 LL ESR</v>
      </c>
      <c r="K174" s="1">
        <f>IF(J174='Region - Nashik Data'!I173,1,0)</f>
        <v>1</v>
      </c>
      <c r="L174" s="1">
        <f>IF(OR('Region - Nashik Data'!J173="Connected",'Region - Nashik Data'!J173="Not"),1,0)</f>
        <v>1</v>
      </c>
      <c r="M174" s="1">
        <f>IF(OR('Region - Nashik Data'!K173="Connected",'Region - Nashik Data'!K173="Not"),1,0)</f>
        <v>1</v>
      </c>
      <c r="N174" s="1">
        <f>IF(OR('Region - Nashik Data'!L173="Connected",'Region - Nashik Data'!L173="Not"),1,0)</f>
        <v>1</v>
      </c>
      <c r="O174" s="1">
        <f>IF('Region - Nashik Data'!J173="Connected", 1, 0)</f>
        <v>1</v>
      </c>
      <c r="P174" s="1">
        <f>IF('Region - Nashik Data'!J173="Not",1,0)</f>
        <v>0</v>
      </c>
      <c r="Q174" s="1">
        <f>IF('Region - Nashik Data'!K173 = "Connected",1,0)</f>
        <v>1</v>
      </c>
      <c r="R174" s="1">
        <f>IF('Region - Nashik Data'!K173 = "Not",1,0)</f>
        <v>0</v>
      </c>
      <c r="S174" s="1">
        <f>IF('Region - Nashik Data'!L173="Connected",1,0)</f>
        <v>1</v>
      </c>
      <c r="T174" s="1">
        <f>IF('Region - Nashik Data'!L173="Not",1,0)</f>
        <v>0</v>
      </c>
      <c r="U174" s="1">
        <f>IF('Region - Nashik Data'!M173="Online",1,0)</f>
        <v>1</v>
      </c>
      <c r="V174" s="1">
        <f>IF('Region - Nashik Data'!M173="Offline",1,0)</f>
        <v>0</v>
      </c>
      <c r="W174" s="1">
        <f>IF('Region - Nashik Data'!N173="Online",1,0)</f>
        <v>1</v>
      </c>
      <c r="X174" s="1">
        <f>IF('Region - Nashik Data'!N173="Offline",1,0)</f>
        <v>0</v>
      </c>
      <c r="Y174" s="1">
        <f>IF('Region - Nashik Data'!O173="Online",1,0)</f>
        <v>1</v>
      </c>
      <c r="Z174" s="1">
        <f>IF('Region - Nashik Data'!O173="Offline",1,0)</f>
        <v>0</v>
      </c>
      <c r="AA174" s="1">
        <f>IF('Region - Nashik Data'!P173="Fully Completed",1,0)</f>
        <v>1</v>
      </c>
      <c r="AB174" s="1">
        <f>IF('Region - Nashik Data'!P173="In Progress",1,0)</f>
        <v>0</v>
      </c>
      <c r="AC174" s="1">
        <f>IF('Region - Nashik Data'!P173="N/A",1,0)</f>
        <v>0</v>
      </c>
      <c r="AD174" s="13">
        <f>IF('Region - Nashik Data'!Q173=1,1,0)</f>
        <v>0</v>
      </c>
      <c r="AE174" s="13">
        <f>IF('Region - Nashik Data'!R173=1,1,0)</f>
        <v>0</v>
      </c>
      <c r="AF174" s="13">
        <f>IF('Region - Nashik Data'!S173=1,1,0)</f>
        <v>0</v>
      </c>
      <c r="AG174" s="13">
        <f>IF('Region - Nashik Data'!T173=1,1,0)</f>
        <v>0</v>
      </c>
      <c r="AH174" s="13">
        <f>IF('Region - Nashik Data'!U173=1,1,0)</f>
        <v>0</v>
      </c>
      <c r="AI174" s="13">
        <f>IF('Region - Nashik Data'!V173=1,1,0)</f>
        <v>0</v>
      </c>
    </row>
    <row r="175" spans="2:35" ht="16" x14ac:dyDescent="0.4">
      <c r="B175" s="1">
        <f>'Region - Nashik Data'!A174</f>
        <v>173</v>
      </c>
      <c r="C175" s="1" t="str">
        <f>'Region - Nashik Data'!B174</f>
        <v>Jalgaon</v>
      </c>
      <c r="D175" s="1" t="str">
        <f>'Region - Nashik Data'!C174</f>
        <v>Jalgaon</v>
      </c>
      <c r="E175" s="1" t="str">
        <f>'Region - Nashik Data'!D174</f>
        <v>Erandol</v>
      </c>
      <c r="F175" s="1" t="str">
        <f>'Region - Nashik Data'!E174</f>
        <v>Chalisgaon</v>
      </c>
      <c r="G175" s="1" t="str">
        <f>'Region - Nashik Data'!F174</f>
        <v>20053796</v>
      </c>
      <c r="H175" s="1" t="str">
        <f>'Region - Nashik Data'!G174</f>
        <v>Dondigar-Rohini &amp; 15 Villages WSS</v>
      </c>
      <c r="I175" s="1" t="str">
        <f>'Region - Nashik Data'!H174</f>
        <v>Don Digar</v>
      </c>
      <c r="J175" s="1" t="str">
        <f>'Region - Nashik Data'!I174</f>
        <v>Existing 0.75 LL ESR</v>
      </c>
      <c r="K175" s="1">
        <f>IF(J175='Region - Nashik Data'!I174,1,0)</f>
        <v>1</v>
      </c>
      <c r="L175" s="1">
        <f>IF(OR('Region - Nashik Data'!J174="Connected",'Region - Nashik Data'!J174="Not"),1,0)</f>
        <v>1</v>
      </c>
      <c r="M175" s="1">
        <f>IF(OR('Region - Nashik Data'!K174="Connected",'Region - Nashik Data'!K174="Not"),1,0)</f>
        <v>1</v>
      </c>
      <c r="N175" s="1">
        <f>IF(OR('Region - Nashik Data'!L174="Connected",'Region - Nashik Data'!L174="Not"),1,0)</f>
        <v>1</v>
      </c>
      <c r="O175" s="1">
        <f>IF('Region - Nashik Data'!J174="Connected", 1, 0)</f>
        <v>1</v>
      </c>
      <c r="P175" s="1">
        <f>IF('Region - Nashik Data'!J174="Not",1,0)</f>
        <v>0</v>
      </c>
      <c r="Q175" s="1">
        <f>IF('Region - Nashik Data'!K174 = "Connected",1,0)</f>
        <v>1</v>
      </c>
      <c r="R175" s="1">
        <f>IF('Region - Nashik Data'!K174 = "Not",1,0)</f>
        <v>0</v>
      </c>
      <c r="S175" s="1">
        <f>IF('Region - Nashik Data'!L174="Connected",1,0)</f>
        <v>1</v>
      </c>
      <c r="T175" s="1">
        <f>IF('Region - Nashik Data'!L174="Not",1,0)</f>
        <v>0</v>
      </c>
      <c r="U175" s="1">
        <f>IF('Region - Nashik Data'!M174="Online",1,0)</f>
        <v>1</v>
      </c>
      <c r="V175" s="1">
        <f>IF('Region - Nashik Data'!M174="Offline",1,0)</f>
        <v>0</v>
      </c>
      <c r="W175" s="1">
        <f>IF('Region - Nashik Data'!N174="Online",1,0)</f>
        <v>1</v>
      </c>
      <c r="X175" s="1">
        <f>IF('Region - Nashik Data'!N174="Offline",1,0)</f>
        <v>0</v>
      </c>
      <c r="Y175" s="1">
        <f>IF('Region - Nashik Data'!O174="Online",1,0)</f>
        <v>1</v>
      </c>
      <c r="Z175" s="1">
        <f>IF('Region - Nashik Data'!O174="Offline",1,0)</f>
        <v>0</v>
      </c>
      <c r="AA175" s="1">
        <f>IF('Region - Nashik Data'!P174="Fully Completed",1,0)</f>
        <v>1</v>
      </c>
      <c r="AB175" s="1">
        <f>IF('Region - Nashik Data'!P174="In Progress",1,0)</f>
        <v>0</v>
      </c>
      <c r="AC175" s="1">
        <f>IF('Region - Nashik Data'!P174="N/A",1,0)</f>
        <v>0</v>
      </c>
      <c r="AD175" s="13">
        <f>IF('Region - Nashik Data'!Q174=1,1,0)</f>
        <v>0</v>
      </c>
      <c r="AE175" s="13">
        <f>IF('Region - Nashik Data'!R174=1,1,0)</f>
        <v>0</v>
      </c>
      <c r="AF175" s="13">
        <f>IF('Region - Nashik Data'!S174=1,1,0)</f>
        <v>0</v>
      </c>
      <c r="AG175" s="13">
        <f>IF('Region - Nashik Data'!T174=1,1,0)</f>
        <v>0</v>
      </c>
      <c r="AH175" s="13">
        <f>IF('Region - Nashik Data'!U174=1,1,0)</f>
        <v>0</v>
      </c>
      <c r="AI175" s="13">
        <f>IF('Region - Nashik Data'!V174=1,1,0)</f>
        <v>0</v>
      </c>
    </row>
    <row r="176" spans="2:35" ht="16" x14ac:dyDescent="0.4">
      <c r="B176" s="1">
        <f>'Region - Nashik Data'!A175</f>
        <v>174</v>
      </c>
      <c r="C176" s="1" t="str">
        <f>'Region - Nashik Data'!B175</f>
        <v>Jalgaon</v>
      </c>
      <c r="D176" s="1" t="str">
        <f>'Region - Nashik Data'!C175</f>
        <v>Jalgaon</v>
      </c>
      <c r="E176" s="1" t="str">
        <f>'Region - Nashik Data'!D175</f>
        <v>Nandurbar</v>
      </c>
      <c r="F176" s="1" t="str">
        <f>'Region - Nashik Data'!E175</f>
        <v>Nandurbar</v>
      </c>
      <c r="G176" s="1" t="str">
        <f>'Region - Nashik Data'!F175</f>
        <v>20057127</v>
      </c>
      <c r="H176" s="1" t="str">
        <f>'Region - Nashik Data'!G175</f>
        <v>Khamgaon, Tokartale , Vichak &amp; 2 Wadies RRWSS</v>
      </c>
      <c r="I176" s="1" t="str">
        <f>'Region - Nashik Data'!H175</f>
        <v>Tokartale</v>
      </c>
      <c r="J176" s="1" t="str">
        <f>'Region - Nashik Data'!I175</f>
        <v>Proposed 2.1 LL ESR</v>
      </c>
      <c r="K176" s="1">
        <f>IF(J176='Region - Nashik Data'!I175,1,0)</f>
        <v>1</v>
      </c>
      <c r="L176" s="1">
        <f>IF(OR('Region - Nashik Data'!J175="Connected",'Region - Nashik Data'!J175="Not"),1,0)</f>
        <v>1</v>
      </c>
      <c r="M176" s="1">
        <f>IF(OR('Region - Nashik Data'!K175="Connected",'Region - Nashik Data'!K175="Not"),1,0)</f>
        <v>1</v>
      </c>
      <c r="N176" s="1">
        <f>IF(OR('Region - Nashik Data'!L175="Connected",'Region - Nashik Data'!L175="Not"),1,0)</f>
        <v>1</v>
      </c>
      <c r="O176" s="1">
        <f>IF('Region - Nashik Data'!J175="Connected", 1, 0)</f>
        <v>1</v>
      </c>
      <c r="P176" s="1">
        <f>IF('Region - Nashik Data'!J175="Not",1,0)</f>
        <v>0</v>
      </c>
      <c r="Q176" s="1">
        <f>IF('Region - Nashik Data'!K175 = "Connected",1,0)</f>
        <v>1</v>
      </c>
      <c r="R176" s="1">
        <f>IF('Region - Nashik Data'!K175 = "Not",1,0)</f>
        <v>0</v>
      </c>
      <c r="S176" s="1">
        <f>IF('Region - Nashik Data'!L175="Connected",1,0)</f>
        <v>1</v>
      </c>
      <c r="T176" s="1">
        <f>IF('Region - Nashik Data'!L175="Not",1,0)</f>
        <v>0</v>
      </c>
      <c r="U176" s="1">
        <f>IF('Region - Nashik Data'!M175="Online",1,0)</f>
        <v>1</v>
      </c>
      <c r="V176" s="1">
        <f>IF('Region - Nashik Data'!M175="Offline",1,0)</f>
        <v>0</v>
      </c>
      <c r="W176" s="1">
        <f>IF('Region - Nashik Data'!N175="Online",1,0)</f>
        <v>1</v>
      </c>
      <c r="X176" s="1">
        <f>IF('Region - Nashik Data'!N175="Offline",1,0)</f>
        <v>0</v>
      </c>
      <c r="Y176" s="1">
        <f>IF('Region - Nashik Data'!O175="Online",1,0)</f>
        <v>1</v>
      </c>
      <c r="Z176" s="1">
        <f>IF('Region - Nashik Data'!O175="Offline",1,0)</f>
        <v>0</v>
      </c>
      <c r="AA176" s="1">
        <f>IF('Region - Nashik Data'!P175="Fully Completed",1,0)</f>
        <v>1</v>
      </c>
      <c r="AB176" s="1">
        <f>IF('Region - Nashik Data'!P175="In Progress",1,0)</f>
        <v>0</v>
      </c>
      <c r="AC176" s="1">
        <f>IF('Region - Nashik Data'!P175="N/A",1,0)</f>
        <v>0</v>
      </c>
      <c r="AD176" s="13">
        <f>IF('Region - Nashik Data'!Q175=1,1,0)</f>
        <v>0</v>
      </c>
      <c r="AE176" s="13">
        <f>IF('Region - Nashik Data'!R175=1,1,0)</f>
        <v>0</v>
      </c>
      <c r="AF176" s="13">
        <f>IF('Region - Nashik Data'!S175=1,1,0)</f>
        <v>0</v>
      </c>
      <c r="AG176" s="13">
        <f>IF('Region - Nashik Data'!T175=1,1,0)</f>
        <v>0</v>
      </c>
      <c r="AH176" s="13">
        <f>IF('Region - Nashik Data'!U175=1,1,0)</f>
        <v>0</v>
      </c>
      <c r="AI176" s="13">
        <f>IF('Region - Nashik Data'!V175=1,1,0)</f>
        <v>0</v>
      </c>
    </row>
    <row r="177" spans="2:35" ht="16" x14ac:dyDescent="0.4">
      <c r="B177" s="1">
        <f>'Region - Nashik Data'!A176</f>
        <v>175</v>
      </c>
      <c r="C177" s="1" t="str">
        <f>'Region - Nashik Data'!B176</f>
        <v>Nashik</v>
      </c>
      <c r="D177" s="1" t="str">
        <f>'Region - Nashik Data'!C176</f>
        <v>W M Nashik</v>
      </c>
      <c r="E177" s="1" t="str">
        <f>'Region - Nashik Data'!D176</f>
        <v>W.M.Nashik</v>
      </c>
      <c r="F177" s="1" t="str">
        <f>'Region - Nashik Data'!E176</f>
        <v>Nifad</v>
      </c>
      <c r="G177" s="1" t="str">
        <f>'Region - Nashik Data'!F176</f>
        <v>20039258</v>
      </c>
      <c r="H177" s="1" t="str">
        <f>'Region - Nashik Data'!G176</f>
        <v>Ozar-Sakore &amp; 2 Villages</v>
      </c>
      <c r="I177" s="1" t="str">
        <f>'Region - Nashik Data'!H176</f>
        <v>Sakore</v>
      </c>
      <c r="J177" s="1" t="str">
        <f>'Region - Nashik Data'!I176</f>
        <v>Existing 1.85 LL ESR</v>
      </c>
      <c r="K177" s="1">
        <f>IF(J177='Region - Nashik Data'!I176,1,0)</f>
        <v>1</v>
      </c>
      <c r="L177" s="1">
        <f>IF(OR('Region - Nashik Data'!J176="Connected",'Region - Nashik Data'!J176="Not"),1,0)</f>
        <v>1</v>
      </c>
      <c r="M177" s="1">
        <f>IF(OR('Region - Nashik Data'!K176="Connected",'Region - Nashik Data'!K176="Not"),1,0)</f>
        <v>1</v>
      </c>
      <c r="N177" s="1">
        <f>IF(OR('Region - Nashik Data'!L176="Connected",'Region - Nashik Data'!L176="Not"),1,0)</f>
        <v>1</v>
      </c>
      <c r="O177" s="1">
        <f>IF('Region - Nashik Data'!J176="Connected", 1, 0)</f>
        <v>1</v>
      </c>
      <c r="P177" s="1">
        <f>IF('Region - Nashik Data'!J176="Not",1,0)</f>
        <v>0</v>
      </c>
      <c r="Q177" s="1">
        <f>IF('Region - Nashik Data'!K176 = "Connected",1,0)</f>
        <v>1</v>
      </c>
      <c r="R177" s="1">
        <f>IF('Region - Nashik Data'!K176 = "Not",1,0)</f>
        <v>0</v>
      </c>
      <c r="S177" s="1">
        <f>IF('Region - Nashik Data'!L176="Connected",1,0)</f>
        <v>1</v>
      </c>
      <c r="T177" s="1">
        <f>IF('Region - Nashik Data'!L176="Not",1,0)</f>
        <v>0</v>
      </c>
      <c r="U177" s="1">
        <f>IF('Region - Nashik Data'!M176="Online",1,0)</f>
        <v>0</v>
      </c>
      <c r="V177" s="1">
        <f>IF('Region - Nashik Data'!M176="Offline",1,0)</f>
        <v>1</v>
      </c>
      <c r="W177" s="1">
        <f>IF('Region - Nashik Data'!N176="Online",1,0)</f>
        <v>1</v>
      </c>
      <c r="X177" s="1">
        <f>IF('Region - Nashik Data'!N176="Offline",1,0)</f>
        <v>0</v>
      </c>
      <c r="Y177" s="1">
        <f>IF('Region - Nashik Data'!O176="Online",1,0)</f>
        <v>1</v>
      </c>
      <c r="Z177" s="1">
        <f>IF('Region - Nashik Data'!O176="Offline",1,0)</f>
        <v>0</v>
      </c>
      <c r="AA177" s="1">
        <f>IF('Region - Nashik Data'!P176="Fully Completed",1,0)</f>
        <v>1</v>
      </c>
      <c r="AB177" s="1">
        <f>IF('Region - Nashik Data'!P176="In Progress",1,0)</f>
        <v>0</v>
      </c>
      <c r="AC177" s="1">
        <f>IF('Region - Nashik Data'!P176="N/A",1,0)</f>
        <v>0</v>
      </c>
      <c r="AD177" s="13">
        <f>IF('Region - Nashik Data'!Q176=1,1,0)</f>
        <v>0</v>
      </c>
      <c r="AE177" s="13">
        <f>IF('Region - Nashik Data'!R176=1,1,0)</f>
        <v>0</v>
      </c>
      <c r="AF177" s="13">
        <f>IF('Region - Nashik Data'!S176=1,1,0)</f>
        <v>0</v>
      </c>
      <c r="AG177" s="13">
        <f>IF('Region - Nashik Data'!T176=1,1,0)</f>
        <v>0</v>
      </c>
      <c r="AH177" s="13">
        <f>IF('Region - Nashik Data'!U176=1,1,0)</f>
        <v>0</v>
      </c>
      <c r="AI177" s="13">
        <f>IF('Region - Nashik Data'!V176=1,1,0)</f>
        <v>0</v>
      </c>
    </row>
    <row r="178" spans="2:35" ht="16" x14ac:dyDescent="0.4">
      <c r="B178" s="1">
        <f>'Region - Nashik Data'!A177</f>
        <v>176</v>
      </c>
      <c r="C178" s="1" t="str">
        <f>'Region - Nashik Data'!B177</f>
        <v>Nashik</v>
      </c>
      <c r="D178" s="1" t="str">
        <f>'Region - Nashik Data'!C177</f>
        <v>Nashik</v>
      </c>
      <c r="E178" s="1" t="str">
        <f>'Region - Nashik Data'!D177</f>
        <v>Malegaon</v>
      </c>
      <c r="F178" s="1" t="str">
        <f>'Region - Nashik Data'!E177</f>
        <v>Deola</v>
      </c>
      <c r="G178" s="1" t="str">
        <f>'Region - Nashik Data'!F177</f>
        <v>20037448</v>
      </c>
      <c r="H178" s="1" t="str">
        <f>'Region - Nashik Data'!G177</f>
        <v>78 villages in Nandgaon, Malegaon and Deola talukas</v>
      </c>
      <c r="I178" s="1" t="str">
        <f>'Region - Nashik Data'!H177</f>
        <v>Ajande</v>
      </c>
      <c r="J178" s="1" t="str">
        <f>'Region - Nashik Data'!I177</f>
        <v>Existing 0.75 LL ESR</v>
      </c>
      <c r="K178" s="1">
        <f>IF(J178='Region - Nashik Data'!I177,1,0)</f>
        <v>1</v>
      </c>
      <c r="L178" s="1">
        <f>IF(OR('Region - Nashik Data'!J177="Connected",'Region - Nashik Data'!J177="Not"),1,0)</f>
        <v>1</v>
      </c>
      <c r="M178" s="1">
        <f>IF(OR('Region - Nashik Data'!K177="Connected",'Region - Nashik Data'!K177="Not"),1,0)</f>
        <v>1</v>
      </c>
      <c r="N178" s="1">
        <f>IF(OR('Region - Nashik Data'!L177="Connected",'Region - Nashik Data'!L177="Not"),1,0)</f>
        <v>1</v>
      </c>
      <c r="O178" s="1">
        <f>IF('Region - Nashik Data'!J177="Connected", 1, 0)</f>
        <v>1</v>
      </c>
      <c r="P178" s="1">
        <f>IF('Region - Nashik Data'!J177="Not",1,0)</f>
        <v>0</v>
      </c>
      <c r="Q178" s="1">
        <f>IF('Region - Nashik Data'!K177 = "Connected",1,0)</f>
        <v>1</v>
      </c>
      <c r="R178" s="1">
        <f>IF('Region - Nashik Data'!K177 = "Not",1,0)</f>
        <v>0</v>
      </c>
      <c r="S178" s="1">
        <f>IF('Region - Nashik Data'!L177="Connected",1,0)</f>
        <v>1</v>
      </c>
      <c r="T178" s="1">
        <f>IF('Region - Nashik Data'!L177="Not",1,0)</f>
        <v>0</v>
      </c>
      <c r="U178" s="1">
        <f>IF('Region - Nashik Data'!M177="Online",1,0)</f>
        <v>1</v>
      </c>
      <c r="V178" s="1">
        <f>IF('Region - Nashik Data'!M177="Offline",1,0)</f>
        <v>0</v>
      </c>
      <c r="W178" s="1">
        <f>IF('Region - Nashik Data'!N177="Online",1,0)</f>
        <v>1</v>
      </c>
      <c r="X178" s="1">
        <f>IF('Region - Nashik Data'!N177="Offline",1,0)</f>
        <v>0</v>
      </c>
      <c r="Y178" s="1">
        <f>IF('Region - Nashik Data'!O177="Online",1,0)</f>
        <v>1</v>
      </c>
      <c r="Z178" s="1">
        <f>IF('Region - Nashik Data'!O177="Offline",1,0)</f>
        <v>0</v>
      </c>
      <c r="AA178" s="1">
        <f>IF('Region - Nashik Data'!P177="Fully Completed",1,0)</f>
        <v>1</v>
      </c>
      <c r="AB178" s="1">
        <f>IF('Region - Nashik Data'!P177="In Progress",1,0)</f>
        <v>0</v>
      </c>
      <c r="AC178" s="1">
        <f>IF('Region - Nashik Data'!P177="N/A",1,0)</f>
        <v>0</v>
      </c>
      <c r="AD178" s="13">
        <f>IF('Region - Nashik Data'!Q177=1,1,0)</f>
        <v>0</v>
      </c>
      <c r="AE178" s="13">
        <f>IF('Region - Nashik Data'!R177=1,1,0)</f>
        <v>0</v>
      </c>
      <c r="AF178" s="13">
        <f>IF('Region - Nashik Data'!S177=1,1,0)</f>
        <v>0</v>
      </c>
      <c r="AG178" s="13">
        <f>IF('Region - Nashik Data'!T177=1,1,0)</f>
        <v>0</v>
      </c>
      <c r="AH178" s="13">
        <f>IF('Region - Nashik Data'!U177=1,1,0)</f>
        <v>0</v>
      </c>
      <c r="AI178" s="13">
        <f>IF('Region - Nashik Data'!V177=1,1,0)</f>
        <v>0</v>
      </c>
    </row>
    <row r="179" spans="2:35" ht="16" x14ac:dyDescent="0.4">
      <c r="B179" s="1">
        <f>'Region - Nashik Data'!A178</f>
        <v>177</v>
      </c>
      <c r="C179" s="1" t="str">
        <f>'Region - Nashik Data'!B178</f>
        <v>Nashik</v>
      </c>
      <c r="D179" s="1" t="str">
        <f>'Region - Nashik Data'!C178</f>
        <v>Nashik</v>
      </c>
      <c r="E179" s="1" t="str">
        <f>'Region - Nashik Data'!D178</f>
        <v>Manmad</v>
      </c>
      <c r="F179" s="1" t="str">
        <f>'Region - Nashik Data'!E178</f>
        <v>Yeola</v>
      </c>
      <c r="G179" s="1" t="str">
        <f>'Region - Nashik Data'!F178</f>
        <v>20030798</v>
      </c>
      <c r="H179" s="1" t="str">
        <f>'Region - Nashik Data'!G178</f>
        <v>Retrofitting To Yeola 38 Villages</v>
      </c>
      <c r="I179" s="1" t="str">
        <f>'Region - Nashik Data'!H178</f>
        <v>Gawandgaon</v>
      </c>
      <c r="J179" s="1" t="str">
        <f>'Region - Nashik Data'!I178</f>
        <v>Existing 0.75 LL ESR</v>
      </c>
      <c r="K179" s="1">
        <f>IF(J179='Region - Nashik Data'!I178,1,0)</f>
        <v>1</v>
      </c>
      <c r="L179" s="1">
        <f>IF(OR('Region - Nashik Data'!J178="Connected",'Region - Nashik Data'!J178="Not"),1,0)</f>
        <v>1</v>
      </c>
      <c r="M179" s="1">
        <f>IF(OR('Region - Nashik Data'!K178="Connected",'Region - Nashik Data'!K178="Not"),1,0)</f>
        <v>1</v>
      </c>
      <c r="N179" s="1">
        <f>IF(OR('Region - Nashik Data'!L178="Connected",'Region - Nashik Data'!L178="Not"),1,0)</f>
        <v>1</v>
      </c>
      <c r="O179" s="1">
        <f>IF('Region - Nashik Data'!J178="Connected", 1, 0)</f>
        <v>1</v>
      </c>
      <c r="P179" s="1">
        <f>IF('Region - Nashik Data'!J178="Not",1,0)</f>
        <v>0</v>
      </c>
      <c r="Q179" s="1">
        <f>IF('Region - Nashik Data'!K178 = "Connected",1,0)</f>
        <v>1</v>
      </c>
      <c r="R179" s="1">
        <f>IF('Region - Nashik Data'!K178 = "Not",1,0)</f>
        <v>0</v>
      </c>
      <c r="S179" s="1">
        <f>IF('Region - Nashik Data'!L178="Connected",1,0)</f>
        <v>1</v>
      </c>
      <c r="T179" s="1">
        <f>IF('Region - Nashik Data'!L178="Not",1,0)</f>
        <v>0</v>
      </c>
      <c r="U179" s="1">
        <f>IF('Region - Nashik Data'!M178="Online",1,0)</f>
        <v>1</v>
      </c>
      <c r="V179" s="1">
        <f>IF('Region - Nashik Data'!M178="Offline",1,0)</f>
        <v>0</v>
      </c>
      <c r="W179" s="1">
        <f>IF('Region - Nashik Data'!N178="Online",1,0)</f>
        <v>0</v>
      </c>
      <c r="X179" s="1">
        <f>IF('Region - Nashik Data'!N178="Offline",1,0)</f>
        <v>1</v>
      </c>
      <c r="Y179" s="1">
        <f>IF('Region - Nashik Data'!O178="Online",1,0)</f>
        <v>1</v>
      </c>
      <c r="Z179" s="1">
        <f>IF('Region - Nashik Data'!O178="Offline",1,0)</f>
        <v>0</v>
      </c>
      <c r="AA179" s="1">
        <f>IF('Region - Nashik Data'!P178="Fully Completed",1,0)</f>
        <v>1</v>
      </c>
      <c r="AB179" s="1">
        <f>IF('Region - Nashik Data'!P178="In Progress",1,0)</f>
        <v>0</v>
      </c>
      <c r="AC179" s="1">
        <f>IF('Region - Nashik Data'!P178="N/A",1,0)</f>
        <v>0</v>
      </c>
      <c r="AD179" s="13">
        <f>IF('Region - Nashik Data'!Q178=1,1,0)</f>
        <v>0</v>
      </c>
      <c r="AE179" s="13">
        <f>IF('Region - Nashik Data'!R178=1,1,0)</f>
        <v>0</v>
      </c>
      <c r="AF179" s="13">
        <f>IF('Region - Nashik Data'!S178=1,1,0)</f>
        <v>0</v>
      </c>
      <c r="AG179" s="13">
        <f>IF('Region - Nashik Data'!T178=1,1,0)</f>
        <v>1</v>
      </c>
      <c r="AH179" s="13">
        <f>IF('Region - Nashik Data'!U178=1,1,0)</f>
        <v>0</v>
      </c>
      <c r="AI179" s="13">
        <f>IF('Region - Nashik Data'!V178=1,1,0)</f>
        <v>0</v>
      </c>
    </row>
    <row r="180" spans="2:35" ht="16" x14ac:dyDescent="0.4">
      <c r="B180" s="1">
        <f>'Region - Nashik Data'!A179</f>
        <v>178</v>
      </c>
      <c r="C180" s="1" t="str">
        <f>'Region - Nashik Data'!B179</f>
        <v>Nashik</v>
      </c>
      <c r="D180" s="1" t="str">
        <f>'Region - Nashik Data'!C179</f>
        <v>W M Nashik</v>
      </c>
      <c r="E180" s="1" t="str">
        <f>'Region - Nashik Data'!D179</f>
        <v>Malegaon</v>
      </c>
      <c r="F180" s="1" t="str">
        <f>'Region - Nashik Data'!E179</f>
        <v>Chandwad</v>
      </c>
      <c r="G180" s="1" t="str">
        <f>'Region - Nashik Data'!F179</f>
        <v>20086730</v>
      </c>
      <c r="H180" s="1" t="str">
        <f>'Region - Nashik Data'!G179</f>
        <v>Retro.Chandwad and WSS 44 villages. Ta. Chandwad</v>
      </c>
      <c r="I180" s="1" t="str">
        <f>'Region - Nashik Data'!H179</f>
        <v>Ekrukhe</v>
      </c>
      <c r="J180" s="1" t="str">
        <f>'Region - Nashik Data'!I179</f>
        <v>Existing 0.25 LL ESR</v>
      </c>
      <c r="K180" s="1">
        <f>IF(J180='Region - Nashik Data'!I179,1,0)</f>
        <v>1</v>
      </c>
      <c r="L180" s="1">
        <f>IF(OR('Region - Nashik Data'!J179="Connected",'Region - Nashik Data'!J179="Not"),1,0)</f>
        <v>1</v>
      </c>
      <c r="M180" s="1">
        <f>IF(OR('Region - Nashik Data'!K179="Connected",'Region - Nashik Data'!K179="Not"),1,0)</f>
        <v>1</v>
      </c>
      <c r="N180" s="1">
        <f>IF(OR('Region - Nashik Data'!L179="Connected",'Region - Nashik Data'!L179="Not"),1,0)</f>
        <v>1</v>
      </c>
      <c r="O180" s="1">
        <f>IF('Region - Nashik Data'!J179="Connected", 1, 0)</f>
        <v>1</v>
      </c>
      <c r="P180" s="1">
        <f>IF('Region - Nashik Data'!J179="Not",1,0)</f>
        <v>0</v>
      </c>
      <c r="Q180" s="1">
        <f>IF('Region - Nashik Data'!K179 = "Connected",1,0)</f>
        <v>1</v>
      </c>
      <c r="R180" s="1">
        <f>IF('Region - Nashik Data'!K179 = "Not",1,0)</f>
        <v>0</v>
      </c>
      <c r="S180" s="1">
        <f>IF('Region - Nashik Data'!L179="Connected",1,0)</f>
        <v>0</v>
      </c>
      <c r="T180" s="1">
        <f>IF('Region - Nashik Data'!L179="Not",1,0)</f>
        <v>1</v>
      </c>
      <c r="U180" s="1">
        <f>IF('Region - Nashik Data'!M179="Online",1,0)</f>
        <v>1</v>
      </c>
      <c r="V180" s="1">
        <f>IF('Region - Nashik Data'!M179="Offline",1,0)</f>
        <v>0</v>
      </c>
      <c r="W180" s="1">
        <f>IF('Region - Nashik Data'!N179="Online",1,0)</f>
        <v>0</v>
      </c>
      <c r="X180" s="1">
        <f>IF('Region - Nashik Data'!N179="Offline",1,0)</f>
        <v>1</v>
      </c>
      <c r="Y180" s="1">
        <f>IF('Region - Nashik Data'!O179="Online",1,0)</f>
        <v>0</v>
      </c>
      <c r="Z180" s="1">
        <f>IF('Region - Nashik Data'!O179="Offline",1,0)</f>
        <v>0</v>
      </c>
      <c r="AA180" s="1">
        <f>IF('Region - Nashik Data'!P179="Fully Completed",1,0)</f>
        <v>0</v>
      </c>
      <c r="AB180" s="1">
        <f>IF('Region - Nashik Data'!P179="In Progress",1,0)</f>
        <v>1</v>
      </c>
      <c r="AC180" s="1">
        <f>IF('Region - Nashik Data'!P179="N/A",1,0)</f>
        <v>0</v>
      </c>
      <c r="AD180" s="13">
        <f>IF('Region - Nashik Data'!Q179=1,1,0)</f>
        <v>0</v>
      </c>
      <c r="AE180" s="13">
        <f>IF('Region - Nashik Data'!R179=1,1,0)</f>
        <v>0</v>
      </c>
      <c r="AF180" s="13">
        <f>IF('Region - Nashik Data'!S179=1,1,0)</f>
        <v>0</v>
      </c>
      <c r="AG180" s="13">
        <f>IF('Region - Nashik Data'!T179=1,1,0)</f>
        <v>1</v>
      </c>
      <c r="AH180" s="13">
        <f>IF('Region - Nashik Data'!U179=1,1,0)</f>
        <v>0</v>
      </c>
      <c r="AI180" s="13">
        <f>IF('Region - Nashik Data'!V179=1,1,0)</f>
        <v>0</v>
      </c>
    </row>
    <row r="181" spans="2:35" ht="16" x14ac:dyDescent="0.4">
      <c r="B181" s="1">
        <f>'Region - Nashik Data'!A180</f>
        <v>179</v>
      </c>
      <c r="C181" s="1" t="str">
        <f>'Region - Nashik Data'!B180</f>
        <v>Nashik</v>
      </c>
      <c r="D181" s="1" t="str">
        <f>'Region - Nashik Data'!C180</f>
        <v>Nashik</v>
      </c>
      <c r="E181" s="1" t="str">
        <f>'Region - Nashik Data'!D180</f>
        <v>Manmad</v>
      </c>
      <c r="F181" s="1" t="str">
        <f>'Region - Nashik Data'!E180</f>
        <v>Yeola</v>
      </c>
      <c r="G181" s="1" t="str">
        <f>'Region - Nashik Data'!F180</f>
        <v>20030798</v>
      </c>
      <c r="H181" s="1" t="str">
        <f>'Region - Nashik Data'!G180</f>
        <v>Retrofitting To Yeola 38 Villages</v>
      </c>
      <c r="I181" s="1" t="str">
        <f>'Region - Nashik Data'!H180</f>
        <v>Dhanora</v>
      </c>
      <c r="J181" s="1" t="str">
        <f>'Region - Nashik Data'!I180</f>
        <v>Existing 0.50 LL ESR</v>
      </c>
      <c r="K181" s="1">
        <f>IF(J181='Region - Nashik Data'!I180,1,0)</f>
        <v>1</v>
      </c>
      <c r="L181" s="1">
        <f>IF(OR('Region - Nashik Data'!J180="Connected",'Region - Nashik Data'!J180="Not"),1,0)</f>
        <v>1</v>
      </c>
      <c r="M181" s="1">
        <f>IF(OR('Region - Nashik Data'!K180="Connected",'Region - Nashik Data'!K180="Not"),1,0)</f>
        <v>1</v>
      </c>
      <c r="N181" s="1">
        <f>IF(OR('Region - Nashik Data'!L180="Connected",'Region - Nashik Data'!L180="Not"),1,0)</f>
        <v>1</v>
      </c>
      <c r="O181" s="1">
        <f>IF('Region - Nashik Data'!J180="Connected", 1, 0)</f>
        <v>1</v>
      </c>
      <c r="P181" s="1">
        <f>IF('Region - Nashik Data'!J180="Not",1,0)</f>
        <v>0</v>
      </c>
      <c r="Q181" s="1">
        <f>IF('Region - Nashik Data'!K180 = "Connected",1,0)</f>
        <v>1</v>
      </c>
      <c r="R181" s="1">
        <f>IF('Region - Nashik Data'!K180 = "Not",1,0)</f>
        <v>0</v>
      </c>
      <c r="S181" s="1">
        <f>IF('Region - Nashik Data'!L180="Connected",1,0)</f>
        <v>1</v>
      </c>
      <c r="T181" s="1">
        <f>IF('Region - Nashik Data'!L180="Not",1,0)</f>
        <v>0</v>
      </c>
      <c r="U181" s="1">
        <f>IF('Region - Nashik Data'!M180="Online",1,0)</f>
        <v>1</v>
      </c>
      <c r="V181" s="1">
        <f>IF('Region - Nashik Data'!M180="Offline",1,0)</f>
        <v>0</v>
      </c>
      <c r="W181" s="1">
        <f>IF('Region - Nashik Data'!N180="Online",1,0)</f>
        <v>0</v>
      </c>
      <c r="X181" s="1">
        <f>IF('Region - Nashik Data'!N180="Offline",1,0)</f>
        <v>1</v>
      </c>
      <c r="Y181" s="1">
        <f>IF('Region - Nashik Data'!O180="Online",1,0)</f>
        <v>1</v>
      </c>
      <c r="Z181" s="1">
        <f>IF('Region - Nashik Data'!O180="Offline",1,0)</f>
        <v>0</v>
      </c>
      <c r="AA181" s="1">
        <f>IF('Region - Nashik Data'!P180="Fully Completed",1,0)</f>
        <v>1</v>
      </c>
      <c r="AB181" s="1">
        <f>IF('Region - Nashik Data'!P180="In Progress",1,0)</f>
        <v>0</v>
      </c>
      <c r="AC181" s="1">
        <f>IF('Region - Nashik Data'!P180="N/A",1,0)</f>
        <v>0</v>
      </c>
      <c r="AD181" s="13">
        <f>IF('Region - Nashik Data'!Q180=1,1,0)</f>
        <v>0</v>
      </c>
      <c r="AE181" s="13">
        <f>IF('Region - Nashik Data'!R180=1,1,0)</f>
        <v>0</v>
      </c>
      <c r="AF181" s="13">
        <f>IF('Region - Nashik Data'!S180=1,1,0)</f>
        <v>0</v>
      </c>
      <c r="AG181" s="13">
        <f>IF('Region - Nashik Data'!T180=1,1,0)</f>
        <v>1</v>
      </c>
      <c r="AH181" s="13">
        <f>IF('Region - Nashik Data'!U180=1,1,0)</f>
        <v>0</v>
      </c>
      <c r="AI181" s="13">
        <f>IF('Region - Nashik Data'!V180=1,1,0)</f>
        <v>0</v>
      </c>
    </row>
    <row r="182" spans="2:35" ht="16" x14ac:dyDescent="0.4">
      <c r="B182" s="1">
        <f>'Region - Nashik Data'!A181</f>
        <v>180</v>
      </c>
      <c r="C182" s="1" t="str">
        <f>'Region - Nashik Data'!B181</f>
        <v>Nashik</v>
      </c>
      <c r="D182" s="1" t="str">
        <f>'Region - Nashik Data'!C181</f>
        <v>W M Nashik</v>
      </c>
      <c r="E182" s="1" t="str">
        <f>'Region - Nashik Data'!D181</f>
        <v>W.M.Nashik</v>
      </c>
      <c r="F182" s="1" t="str">
        <f>'Region - Nashik Data'!E181</f>
        <v>Dindori</v>
      </c>
      <c r="G182" s="1" t="str">
        <f>'Region - Nashik Data'!F181</f>
        <v>20039676</v>
      </c>
      <c r="H182" s="1" t="str">
        <f>'Region - Nashik Data'!G181</f>
        <v>Mulane &amp; 3Villages RRWSS Tal. Dindori</v>
      </c>
      <c r="I182" s="1" t="str">
        <f>'Region - Nashik Data'!H181</f>
        <v>Sangamner</v>
      </c>
      <c r="J182" s="1" t="str">
        <f>'Region - Nashik Data'!I181</f>
        <v>Proposed 0.61 LL ESR</v>
      </c>
      <c r="K182" s="1">
        <f>IF(J182='Region - Nashik Data'!I181,1,0)</f>
        <v>1</v>
      </c>
      <c r="L182" s="1">
        <f>IF(OR('Region - Nashik Data'!J181="Connected",'Region - Nashik Data'!J181="Not"),1,0)</f>
        <v>1</v>
      </c>
      <c r="M182" s="1">
        <f>IF(OR('Region - Nashik Data'!K181="Connected",'Region - Nashik Data'!K181="Not"),1,0)</f>
        <v>1</v>
      </c>
      <c r="N182" s="1">
        <f>IF(OR('Region - Nashik Data'!L181="Connected",'Region - Nashik Data'!L181="Not"),1,0)</f>
        <v>1</v>
      </c>
      <c r="O182" s="1">
        <f>IF('Region - Nashik Data'!J181="Connected", 1, 0)</f>
        <v>1</v>
      </c>
      <c r="P182" s="1">
        <f>IF('Region - Nashik Data'!J181="Not",1,0)</f>
        <v>0</v>
      </c>
      <c r="Q182" s="1">
        <f>IF('Region - Nashik Data'!K181 = "Connected",1,0)</f>
        <v>1</v>
      </c>
      <c r="R182" s="1">
        <f>IF('Region - Nashik Data'!K181 = "Not",1,0)</f>
        <v>0</v>
      </c>
      <c r="S182" s="1">
        <f>IF('Region - Nashik Data'!L181="Connected",1,0)</f>
        <v>1</v>
      </c>
      <c r="T182" s="1">
        <f>IF('Region - Nashik Data'!L181="Not",1,0)</f>
        <v>0</v>
      </c>
      <c r="U182" s="1">
        <f>IF('Region - Nashik Data'!M181="Online",1,0)</f>
        <v>1</v>
      </c>
      <c r="V182" s="1">
        <f>IF('Region - Nashik Data'!M181="Offline",1,0)</f>
        <v>0</v>
      </c>
      <c r="W182" s="1">
        <f>IF('Region - Nashik Data'!N181="Online",1,0)</f>
        <v>0</v>
      </c>
      <c r="X182" s="1">
        <f>IF('Region - Nashik Data'!N181="Offline",1,0)</f>
        <v>1</v>
      </c>
      <c r="Y182" s="1">
        <f>IF('Region - Nashik Data'!O181="Online",1,0)</f>
        <v>1</v>
      </c>
      <c r="Z182" s="1">
        <f>IF('Region - Nashik Data'!O181="Offline",1,0)</f>
        <v>0</v>
      </c>
      <c r="AA182" s="1">
        <f>IF('Region - Nashik Data'!P181="Fully Completed",1,0)</f>
        <v>1</v>
      </c>
      <c r="AB182" s="1">
        <f>IF('Region - Nashik Data'!P181="In Progress",1,0)</f>
        <v>0</v>
      </c>
      <c r="AC182" s="1">
        <f>IF('Region - Nashik Data'!P181="N/A",1,0)</f>
        <v>0</v>
      </c>
      <c r="AD182" s="13">
        <f>IF('Region - Nashik Data'!Q181=1,1,0)</f>
        <v>0</v>
      </c>
      <c r="AE182" s="13">
        <f>IF('Region - Nashik Data'!R181=1,1,0)</f>
        <v>0</v>
      </c>
      <c r="AF182" s="13">
        <f>IF('Region - Nashik Data'!S181=1,1,0)</f>
        <v>1</v>
      </c>
      <c r="AG182" s="13">
        <f>IF('Region - Nashik Data'!T181=1,1,0)</f>
        <v>0</v>
      </c>
      <c r="AH182" s="13">
        <f>IF('Region - Nashik Data'!U181=1,1,0)</f>
        <v>0</v>
      </c>
      <c r="AI182" s="13">
        <f>IF('Region - Nashik Data'!V181=1,1,0)</f>
        <v>0</v>
      </c>
    </row>
    <row r="183" spans="2:35" ht="16" x14ac:dyDescent="0.4">
      <c r="B183" s="1">
        <f>'Region - Nashik Data'!A182</f>
        <v>181</v>
      </c>
      <c r="C183" s="1" t="str">
        <f>'Region - Nashik Data'!B182</f>
        <v>Nashik</v>
      </c>
      <c r="D183" s="1" t="str">
        <f>'Region - Nashik Data'!C182</f>
        <v>W M Nashik</v>
      </c>
      <c r="E183" s="1" t="str">
        <f>'Region - Nashik Data'!D182</f>
        <v>Malegaon</v>
      </c>
      <c r="F183" s="1" t="str">
        <f>'Region - Nashik Data'!E182</f>
        <v>Chandwad</v>
      </c>
      <c r="G183" s="1" t="str">
        <f>'Region - Nashik Data'!F182</f>
        <v>20086730</v>
      </c>
      <c r="H183" s="1" t="str">
        <f>'Region - Nashik Data'!G182</f>
        <v>Retro.Chandwad and WSS 44 villages. Ta. Chandwad</v>
      </c>
      <c r="I183" s="1" t="str">
        <f>'Region - Nashik Data'!H182</f>
        <v>Bharvir</v>
      </c>
      <c r="J183" s="1" t="str">
        <f>'Region - Nashik Data'!I182</f>
        <v>Existing 0.30 LL ESR-1</v>
      </c>
      <c r="K183" s="1">
        <f>IF(J183='Region - Nashik Data'!I182,1,0)</f>
        <v>1</v>
      </c>
      <c r="L183" s="1">
        <f>IF(OR('Region - Nashik Data'!J182="Connected",'Region - Nashik Data'!J182="Not"),1,0)</f>
        <v>1</v>
      </c>
      <c r="M183" s="1">
        <f>IF(OR('Region - Nashik Data'!K182="Connected",'Region - Nashik Data'!K182="Not"),1,0)</f>
        <v>1</v>
      </c>
      <c r="N183" s="1">
        <f>IF(OR('Region - Nashik Data'!L182="Connected",'Region - Nashik Data'!L182="Not"),1,0)</f>
        <v>1</v>
      </c>
      <c r="O183" s="1">
        <f>IF('Region - Nashik Data'!J182="Connected", 1, 0)</f>
        <v>1</v>
      </c>
      <c r="P183" s="1">
        <f>IF('Region - Nashik Data'!J182="Not",1,0)</f>
        <v>0</v>
      </c>
      <c r="Q183" s="1">
        <f>IF('Region - Nashik Data'!K182 = "Connected",1,0)</f>
        <v>1</v>
      </c>
      <c r="R183" s="1">
        <f>IF('Region - Nashik Data'!K182 = "Not",1,0)</f>
        <v>0</v>
      </c>
      <c r="S183" s="1">
        <f>IF('Region - Nashik Data'!L182="Connected",1,0)</f>
        <v>1</v>
      </c>
      <c r="T183" s="1">
        <f>IF('Region - Nashik Data'!L182="Not",1,0)</f>
        <v>0</v>
      </c>
      <c r="U183" s="1">
        <f>IF('Region - Nashik Data'!M182="Online",1,0)</f>
        <v>1</v>
      </c>
      <c r="V183" s="1">
        <f>IF('Region - Nashik Data'!M182="Offline",1,0)</f>
        <v>0</v>
      </c>
      <c r="W183" s="1">
        <f>IF('Region - Nashik Data'!N182="Online",1,0)</f>
        <v>0</v>
      </c>
      <c r="X183" s="1">
        <f>IF('Region - Nashik Data'!N182="Offline",1,0)</f>
        <v>1</v>
      </c>
      <c r="Y183" s="1">
        <f>IF('Region - Nashik Data'!O182="Online",1,0)</f>
        <v>1</v>
      </c>
      <c r="Z183" s="1">
        <f>IF('Region - Nashik Data'!O182="Offline",1,0)</f>
        <v>0</v>
      </c>
      <c r="AA183" s="1">
        <f>IF('Region - Nashik Data'!P182="Fully Completed",1,0)</f>
        <v>1</v>
      </c>
      <c r="AB183" s="1">
        <f>IF('Region - Nashik Data'!P182="In Progress",1,0)</f>
        <v>0</v>
      </c>
      <c r="AC183" s="1">
        <f>IF('Region - Nashik Data'!P182="N/A",1,0)</f>
        <v>0</v>
      </c>
      <c r="AD183" s="13">
        <f>IF('Region - Nashik Data'!Q182=1,1,0)</f>
        <v>0</v>
      </c>
      <c r="AE183" s="13">
        <f>IF('Region - Nashik Data'!R182=1,1,0)</f>
        <v>0</v>
      </c>
      <c r="AF183" s="13">
        <f>IF('Region - Nashik Data'!S182=1,1,0)</f>
        <v>0</v>
      </c>
      <c r="AG183" s="13">
        <f>IF('Region - Nashik Data'!T182=1,1,0)</f>
        <v>1</v>
      </c>
      <c r="AH183" s="13">
        <f>IF('Region - Nashik Data'!U182=1,1,0)</f>
        <v>0</v>
      </c>
      <c r="AI183" s="13">
        <f>IF('Region - Nashik Data'!V182=1,1,0)</f>
        <v>0</v>
      </c>
    </row>
    <row r="184" spans="2:35" ht="16" x14ac:dyDescent="0.4">
      <c r="B184" s="1">
        <f>'Region - Nashik Data'!A183</f>
        <v>182</v>
      </c>
      <c r="C184" s="1" t="str">
        <f>'Region - Nashik Data'!B183</f>
        <v>Ahmednagar</v>
      </c>
      <c r="D184" s="1" t="str">
        <f>'Region - Nashik Data'!C183</f>
        <v>Sangamner</v>
      </c>
      <c r="E184" s="1" t="str">
        <f>'Region - Nashik Data'!D183</f>
        <v>Kopargaon</v>
      </c>
      <c r="F184" s="1" t="str">
        <f>'Region - Nashik Data'!E183</f>
        <v>Rahata</v>
      </c>
      <c r="G184" s="1" t="str">
        <f>'Region - Nashik Data'!F183</f>
        <v>417239</v>
      </c>
      <c r="H184" s="1" t="str">
        <f>'Region - Nashik Data'!G183</f>
        <v>Retro Rui &amp; Shingave R.R.W.S.S Tal Rahata</v>
      </c>
      <c r="I184" s="1" t="str">
        <f>'Region - Nashik Data'!H183</f>
        <v>Rui</v>
      </c>
      <c r="J184" s="1" t="str">
        <f>'Region - Nashik Data'!I183</f>
        <v>Existing 3 LL MBR- Outlet-1</v>
      </c>
      <c r="K184" s="1">
        <f>IF(J184='Region - Nashik Data'!I183,1,0)</f>
        <v>1</v>
      </c>
      <c r="L184" s="1">
        <f>IF(OR('Region - Nashik Data'!J183="Connected",'Region - Nashik Data'!J183="Not"),1,0)</f>
        <v>1</v>
      </c>
      <c r="M184" s="1">
        <f>IF(OR('Region - Nashik Data'!K183="Connected",'Region - Nashik Data'!K183="Not"),1,0)</f>
        <v>1</v>
      </c>
      <c r="N184" s="1">
        <f>IF(OR('Region - Nashik Data'!L183="Connected",'Region - Nashik Data'!L183="Not"),1,0)</f>
        <v>1</v>
      </c>
      <c r="O184" s="1">
        <f>IF('Region - Nashik Data'!J183="Connected", 1, 0)</f>
        <v>1</v>
      </c>
      <c r="P184" s="1">
        <f>IF('Region - Nashik Data'!J183="Not",1,0)</f>
        <v>0</v>
      </c>
      <c r="Q184" s="1">
        <f>IF('Region - Nashik Data'!K183 = "Connected",1,0)</f>
        <v>0</v>
      </c>
      <c r="R184" s="1">
        <f>IF('Region - Nashik Data'!K183 = "Not",1,0)</f>
        <v>1</v>
      </c>
      <c r="S184" s="1">
        <f>IF('Region - Nashik Data'!L183="Connected",1,0)</f>
        <v>1</v>
      </c>
      <c r="T184" s="1">
        <f>IF('Region - Nashik Data'!L183="Not",1,0)</f>
        <v>0</v>
      </c>
      <c r="U184" s="1">
        <f>IF('Region - Nashik Data'!M183="Online",1,0)</f>
        <v>0</v>
      </c>
      <c r="V184" s="1">
        <f>IF('Region - Nashik Data'!M183="Offline",1,0)</f>
        <v>1</v>
      </c>
      <c r="W184" s="1">
        <f>IF('Region - Nashik Data'!N183="Online",1,0)</f>
        <v>0</v>
      </c>
      <c r="X184" s="1">
        <f>IF('Region - Nashik Data'!N183="Offline",1,0)</f>
        <v>0</v>
      </c>
      <c r="Y184" s="1">
        <f>IF('Region - Nashik Data'!O183="Online",1,0)</f>
        <v>1</v>
      </c>
      <c r="Z184" s="1">
        <f>IF('Region - Nashik Data'!O183="Offline",1,0)</f>
        <v>0</v>
      </c>
      <c r="AA184" s="1">
        <f>IF('Region - Nashik Data'!P183="Fully Completed",1,0)</f>
        <v>1</v>
      </c>
      <c r="AB184" s="1">
        <f>IF('Region - Nashik Data'!P183="In Progress",1,0)</f>
        <v>0</v>
      </c>
      <c r="AC184" s="1">
        <f>IF('Region - Nashik Data'!P183="N/A",1,0)</f>
        <v>0</v>
      </c>
      <c r="AD184" s="13">
        <f>IF('Region - Nashik Data'!Q183=1,1,0)</f>
        <v>0</v>
      </c>
      <c r="AE184" s="13">
        <f>IF('Region - Nashik Data'!R183=1,1,0)</f>
        <v>0</v>
      </c>
      <c r="AF184" s="13">
        <f>IF('Region - Nashik Data'!S183=1,1,0)</f>
        <v>0</v>
      </c>
      <c r="AG184" s="13">
        <f>IF('Region - Nashik Data'!T183=1,1,0)</f>
        <v>0</v>
      </c>
      <c r="AH184" s="13">
        <f>IF('Region - Nashik Data'!U183=1,1,0)</f>
        <v>0</v>
      </c>
      <c r="AI184" s="13">
        <f>IF('Region - Nashik Data'!V183=1,1,0)</f>
        <v>0</v>
      </c>
    </row>
    <row r="185" spans="2:35" ht="16" x14ac:dyDescent="0.4">
      <c r="B185" s="1">
        <f>'Region - Nashik Data'!A184</f>
        <v>183</v>
      </c>
      <c r="C185" s="1" t="str">
        <f>'Region - Nashik Data'!B184</f>
        <v>Nashik</v>
      </c>
      <c r="D185" s="1" t="str">
        <f>'Region - Nashik Data'!C184</f>
        <v>W M Nashik</v>
      </c>
      <c r="E185" s="1" t="str">
        <f>'Region - Nashik Data'!D184</f>
        <v>Malegaon</v>
      </c>
      <c r="F185" s="1" t="str">
        <f>'Region - Nashik Data'!E184</f>
        <v>Chandwad</v>
      </c>
      <c r="G185" s="1" t="str">
        <f>'Region - Nashik Data'!F184</f>
        <v>20086730</v>
      </c>
      <c r="H185" s="1" t="str">
        <f>'Region - Nashik Data'!G184</f>
        <v>Retro.Chandwad and WSS 44 villages. Ta. Chandwad</v>
      </c>
      <c r="I185" s="1" t="str">
        <f>'Region - Nashik Data'!H184</f>
        <v>Kanmandale</v>
      </c>
      <c r="J185" s="1" t="str">
        <f>'Region - Nashik Data'!I184</f>
        <v>Proposed 0.50 LL ESR</v>
      </c>
      <c r="K185" s="1">
        <f>IF(J185='Region - Nashik Data'!I184,1,0)</f>
        <v>1</v>
      </c>
      <c r="L185" s="1">
        <f>IF(OR('Region - Nashik Data'!J184="Connected",'Region - Nashik Data'!J184="Not"),1,0)</f>
        <v>1</v>
      </c>
      <c r="M185" s="1">
        <f>IF(OR('Region - Nashik Data'!K184="Connected",'Region - Nashik Data'!K184="Not"),1,0)</f>
        <v>1</v>
      </c>
      <c r="N185" s="1">
        <f>IF(OR('Region - Nashik Data'!L184="Connected",'Region - Nashik Data'!L184="Not"),1,0)</f>
        <v>1</v>
      </c>
      <c r="O185" s="1">
        <f>IF('Region - Nashik Data'!J184="Connected", 1, 0)</f>
        <v>0</v>
      </c>
      <c r="P185" s="1">
        <f>IF('Region - Nashik Data'!J184="Not",1,0)</f>
        <v>1</v>
      </c>
      <c r="Q185" s="1">
        <f>IF('Region - Nashik Data'!K184 = "Connected",1,0)</f>
        <v>1</v>
      </c>
      <c r="R185" s="1">
        <f>IF('Region - Nashik Data'!K184 = "Not",1,0)</f>
        <v>0</v>
      </c>
      <c r="S185" s="1">
        <f>IF('Region - Nashik Data'!L184="Connected",1,0)</f>
        <v>1</v>
      </c>
      <c r="T185" s="1">
        <f>IF('Region - Nashik Data'!L184="Not",1,0)</f>
        <v>0</v>
      </c>
      <c r="U185" s="1">
        <f>IF('Region - Nashik Data'!M184="Online",1,0)</f>
        <v>0</v>
      </c>
      <c r="V185" s="1">
        <f>IF('Region - Nashik Data'!M184="Offline",1,0)</f>
        <v>0</v>
      </c>
      <c r="W185" s="1">
        <f>IF('Region - Nashik Data'!N184="Online",1,0)</f>
        <v>0</v>
      </c>
      <c r="X185" s="1">
        <f>IF('Region - Nashik Data'!N184="Offline",1,0)</f>
        <v>1</v>
      </c>
      <c r="Y185" s="1">
        <f>IF('Region - Nashik Data'!O184="Online",1,0)</f>
        <v>1</v>
      </c>
      <c r="Z185" s="1">
        <f>IF('Region - Nashik Data'!O184="Offline",1,0)</f>
        <v>0</v>
      </c>
      <c r="AA185" s="1">
        <f>IF('Region - Nashik Data'!P184="Fully Completed",1,0)</f>
        <v>0</v>
      </c>
      <c r="AB185" s="1">
        <f>IF('Region - Nashik Data'!P184="In Progress",1,0)</f>
        <v>1</v>
      </c>
      <c r="AC185" s="1">
        <f>IF('Region - Nashik Data'!P184="N/A",1,0)</f>
        <v>0</v>
      </c>
      <c r="AD185" s="13">
        <f>IF('Region - Nashik Data'!Q184=1,1,0)</f>
        <v>0</v>
      </c>
      <c r="AE185" s="13">
        <f>IF('Region - Nashik Data'!R184=1,1,0)</f>
        <v>0</v>
      </c>
      <c r="AF185" s="13">
        <f>IF('Region - Nashik Data'!S184=1,1,0)</f>
        <v>0</v>
      </c>
      <c r="AG185" s="13">
        <f>IF('Region - Nashik Data'!T184=1,1,0)</f>
        <v>1</v>
      </c>
      <c r="AH185" s="13">
        <f>IF('Region - Nashik Data'!U184=1,1,0)</f>
        <v>0</v>
      </c>
      <c r="AI185" s="13">
        <f>IF('Region - Nashik Data'!V184=1,1,0)</f>
        <v>0</v>
      </c>
    </row>
    <row r="186" spans="2:35" ht="16" x14ac:dyDescent="0.4">
      <c r="B186" s="1">
        <f>'Region - Nashik Data'!A185</f>
        <v>184</v>
      </c>
      <c r="C186" s="1" t="str">
        <f>'Region - Nashik Data'!B185</f>
        <v>Nashik</v>
      </c>
      <c r="D186" s="1" t="str">
        <f>'Region - Nashik Data'!C185</f>
        <v>W M Nashik</v>
      </c>
      <c r="E186" s="1" t="str">
        <f>'Region - Nashik Data'!D185</f>
        <v>Malegaon</v>
      </c>
      <c r="F186" s="1" t="str">
        <f>'Region - Nashik Data'!E185</f>
        <v>Chandwad</v>
      </c>
      <c r="G186" s="1" t="str">
        <f>'Region - Nashik Data'!F185</f>
        <v>20086730</v>
      </c>
      <c r="H186" s="1" t="str">
        <f>'Region - Nashik Data'!G185</f>
        <v>Retro.Chandwad and WSS 44 villages. Ta. Chandwad</v>
      </c>
      <c r="I186" s="1" t="str">
        <f>'Region - Nashik Data'!H185</f>
        <v>Shelu Varche</v>
      </c>
      <c r="J186" s="1" t="str">
        <f>'Region - Nashik Data'!I185</f>
        <v>Existing 0.50 LL ESR</v>
      </c>
      <c r="K186" s="1">
        <f>IF(J186='Region - Nashik Data'!I185,1,0)</f>
        <v>1</v>
      </c>
      <c r="L186" s="1">
        <f>IF(OR('Region - Nashik Data'!J185="Connected",'Region - Nashik Data'!J185="Not"),1,0)</f>
        <v>1</v>
      </c>
      <c r="M186" s="1">
        <f>IF(OR('Region - Nashik Data'!K185="Connected",'Region - Nashik Data'!K185="Not"),1,0)</f>
        <v>1</v>
      </c>
      <c r="N186" s="1">
        <f>IF(OR('Region - Nashik Data'!L185="Connected",'Region - Nashik Data'!L185="Not"),1,0)</f>
        <v>1</v>
      </c>
      <c r="O186" s="1">
        <f>IF('Region - Nashik Data'!J185="Connected", 1, 0)</f>
        <v>0</v>
      </c>
      <c r="P186" s="1">
        <f>IF('Region - Nashik Data'!J185="Not",1,0)</f>
        <v>1</v>
      </c>
      <c r="Q186" s="1">
        <f>IF('Region - Nashik Data'!K185 = "Connected",1,0)</f>
        <v>1</v>
      </c>
      <c r="R186" s="1">
        <f>IF('Region - Nashik Data'!K185 = "Not",1,0)</f>
        <v>0</v>
      </c>
      <c r="S186" s="1">
        <f>IF('Region - Nashik Data'!L185="Connected",1,0)</f>
        <v>0</v>
      </c>
      <c r="T186" s="1">
        <f>IF('Region - Nashik Data'!L185="Not",1,0)</f>
        <v>1</v>
      </c>
      <c r="U186" s="1">
        <f>IF('Region - Nashik Data'!M185="Online",1,0)</f>
        <v>0</v>
      </c>
      <c r="V186" s="1">
        <f>IF('Region - Nashik Data'!M185="Offline",1,0)</f>
        <v>0</v>
      </c>
      <c r="W186" s="1">
        <f>IF('Region - Nashik Data'!N185="Online",1,0)</f>
        <v>1</v>
      </c>
      <c r="X186" s="1">
        <f>IF('Region - Nashik Data'!N185="Offline",1,0)</f>
        <v>0</v>
      </c>
      <c r="Y186" s="1">
        <f>IF('Region - Nashik Data'!O185="Online",1,0)</f>
        <v>0</v>
      </c>
      <c r="Z186" s="1">
        <f>IF('Region - Nashik Data'!O185="Offline",1,0)</f>
        <v>0</v>
      </c>
      <c r="AA186" s="1">
        <f>IF('Region - Nashik Data'!P185="Fully Completed",1,0)</f>
        <v>0</v>
      </c>
      <c r="AB186" s="1">
        <f>IF('Region - Nashik Data'!P185="In Progress",1,0)</f>
        <v>1</v>
      </c>
      <c r="AC186" s="1">
        <f>IF('Region - Nashik Data'!P185="N/A",1,0)</f>
        <v>0</v>
      </c>
      <c r="AD186" s="13">
        <f>IF('Region - Nashik Data'!Q185=1,1,0)</f>
        <v>0</v>
      </c>
      <c r="AE186" s="13">
        <f>IF('Region - Nashik Data'!R185=1,1,0)</f>
        <v>0</v>
      </c>
      <c r="AF186" s="13">
        <f>IF('Region - Nashik Data'!S185=1,1,0)</f>
        <v>0</v>
      </c>
      <c r="AG186" s="13">
        <f>IF('Region - Nashik Data'!T185=1,1,0)</f>
        <v>0</v>
      </c>
      <c r="AH186" s="13">
        <f>IF('Region - Nashik Data'!U185=1,1,0)</f>
        <v>0</v>
      </c>
      <c r="AI186" s="13">
        <f>IF('Region - Nashik Data'!V185=1,1,0)</f>
        <v>0</v>
      </c>
    </row>
    <row r="187" spans="2:35" ht="16" x14ac:dyDescent="0.4">
      <c r="B187" s="1">
        <f>'Region - Nashik Data'!A186</f>
        <v>185</v>
      </c>
      <c r="C187" s="1" t="str">
        <f>'Region - Nashik Data'!B186</f>
        <v>Nashik</v>
      </c>
      <c r="D187" s="1" t="str">
        <f>'Region - Nashik Data'!C186</f>
        <v>Nashik</v>
      </c>
      <c r="E187" s="1" t="str">
        <f>'Region - Nashik Data'!D186</f>
        <v>Manmad</v>
      </c>
      <c r="F187" s="1" t="str">
        <f>'Region - Nashik Data'!E186</f>
        <v>Nifad</v>
      </c>
      <c r="G187" s="1" t="str">
        <f>'Region - Nashik Data'!F186</f>
        <v>456654</v>
      </c>
      <c r="H187" s="1" t="str">
        <f>'Region - Nashik Data'!G186</f>
        <v>Retro. Lasalgaon Vinchur 16 Villages, Tal. Nifad</v>
      </c>
      <c r="I187" s="1" t="str">
        <f>'Region - Nashik Data'!H186</f>
        <v>Subhash Nagar</v>
      </c>
      <c r="J187" s="1" t="str">
        <f>'Region - Nashik Data'!I186</f>
        <v>Existing 0.50 LL ESR</v>
      </c>
      <c r="K187" s="1">
        <f>IF(J187='Region - Nashik Data'!I186,1,0)</f>
        <v>1</v>
      </c>
      <c r="L187" s="1">
        <f>IF(OR('Region - Nashik Data'!J186="Connected",'Region - Nashik Data'!J186="Not"),1,0)</f>
        <v>1</v>
      </c>
      <c r="M187" s="1">
        <f>IF(OR('Region - Nashik Data'!K186="Connected",'Region - Nashik Data'!K186="Not"),1,0)</f>
        <v>1</v>
      </c>
      <c r="N187" s="1">
        <f>IF(OR('Region - Nashik Data'!L186="Connected",'Region - Nashik Data'!L186="Not"),1,0)</f>
        <v>1</v>
      </c>
      <c r="O187" s="1">
        <f>IF('Region - Nashik Data'!J186="Connected", 1, 0)</f>
        <v>1</v>
      </c>
      <c r="P187" s="1">
        <f>IF('Region - Nashik Data'!J186="Not",1,0)</f>
        <v>0</v>
      </c>
      <c r="Q187" s="1">
        <f>IF('Region - Nashik Data'!K186 = "Connected",1,0)</f>
        <v>1</v>
      </c>
      <c r="R187" s="1">
        <f>IF('Region - Nashik Data'!K186 = "Not",1,0)</f>
        <v>0</v>
      </c>
      <c r="S187" s="1">
        <f>IF('Region - Nashik Data'!L186="Connected",1,0)</f>
        <v>1</v>
      </c>
      <c r="T187" s="1">
        <f>IF('Region - Nashik Data'!L186="Not",1,0)</f>
        <v>0</v>
      </c>
      <c r="U187" s="1">
        <f>IF('Region - Nashik Data'!M186="Online",1,0)</f>
        <v>1</v>
      </c>
      <c r="V187" s="1">
        <f>IF('Region - Nashik Data'!M186="Offline",1,0)</f>
        <v>0</v>
      </c>
      <c r="W187" s="1">
        <f>IF('Region - Nashik Data'!N186="Online",1,0)</f>
        <v>1</v>
      </c>
      <c r="X187" s="1">
        <f>IF('Region - Nashik Data'!N186="Offline",1,0)</f>
        <v>0</v>
      </c>
      <c r="Y187" s="1">
        <f>IF('Region - Nashik Data'!O186="Online",1,0)</f>
        <v>1</v>
      </c>
      <c r="Z187" s="1">
        <f>IF('Region - Nashik Data'!O186="Offline",1,0)</f>
        <v>0</v>
      </c>
      <c r="AA187" s="1">
        <f>IF('Region - Nashik Data'!P186="Fully Completed",1,0)</f>
        <v>1</v>
      </c>
      <c r="AB187" s="1">
        <f>IF('Region - Nashik Data'!P186="In Progress",1,0)</f>
        <v>0</v>
      </c>
      <c r="AC187" s="1">
        <f>IF('Region - Nashik Data'!P186="N/A",1,0)</f>
        <v>0</v>
      </c>
      <c r="AD187" s="13">
        <f>IF('Region - Nashik Data'!Q186=1,1,0)</f>
        <v>0</v>
      </c>
      <c r="AE187" s="13">
        <f>IF('Region - Nashik Data'!R186=1,1,0)</f>
        <v>0</v>
      </c>
      <c r="AF187" s="13">
        <f>IF('Region - Nashik Data'!S186=1,1,0)</f>
        <v>0</v>
      </c>
      <c r="AG187" s="13">
        <f>IF('Region - Nashik Data'!T186=1,1,0)</f>
        <v>0</v>
      </c>
      <c r="AH187" s="13">
        <f>IF('Region - Nashik Data'!U186=1,1,0)</f>
        <v>0</v>
      </c>
      <c r="AI187" s="13">
        <f>IF('Region - Nashik Data'!V186=1,1,0)</f>
        <v>0</v>
      </c>
    </row>
    <row r="188" spans="2:35" ht="16" x14ac:dyDescent="0.4">
      <c r="B188" s="1">
        <f>'Region - Nashik Data'!A187</f>
        <v>186</v>
      </c>
      <c r="C188" s="1" t="str">
        <f>'Region - Nashik Data'!B187</f>
        <v>Jalgaon</v>
      </c>
      <c r="D188" s="1" t="str">
        <f>'Region - Nashik Data'!C187</f>
        <v>Jalgaon</v>
      </c>
      <c r="E188" s="1" t="str">
        <f>'Region - Nashik Data'!D187</f>
        <v>Chopda</v>
      </c>
      <c r="F188" s="1" t="str">
        <f>'Region - Nashik Data'!E187</f>
        <v>Chopda</v>
      </c>
      <c r="G188" s="1" t="str">
        <f>'Region - Nashik Data'!F187</f>
        <v>20053731</v>
      </c>
      <c r="H188" s="1" t="str">
        <f>'Region - Nashik Data'!G187</f>
        <v>Lasur and 9 villages RRWSS. Ta. Chopda</v>
      </c>
      <c r="I188" s="1" t="str">
        <f>'Region - Nashik Data'!H187</f>
        <v>Majare Hingone</v>
      </c>
      <c r="J188" s="1" t="str">
        <f>'Region - Nashik Data'!I187</f>
        <v>Existing 0.50 LL ESR</v>
      </c>
      <c r="K188" s="1">
        <f>IF(J188='Region - Nashik Data'!I187,1,0)</f>
        <v>1</v>
      </c>
      <c r="L188" s="1">
        <f>IF(OR('Region - Nashik Data'!J187="Connected",'Region - Nashik Data'!J187="Not"),1,0)</f>
        <v>1</v>
      </c>
      <c r="M188" s="1">
        <f>IF(OR('Region - Nashik Data'!K187="Connected",'Region - Nashik Data'!K187="Not"),1,0)</f>
        <v>1</v>
      </c>
      <c r="N188" s="1">
        <f>IF(OR('Region - Nashik Data'!L187="Connected",'Region - Nashik Data'!L187="Not"),1,0)</f>
        <v>1</v>
      </c>
      <c r="O188" s="1">
        <f>IF('Region - Nashik Data'!J187="Connected", 1, 0)</f>
        <v>1</v>
      </c>
      <c r="P188" s="1">
        <f>IF('Region - Nashik Data'!J187="Not",1,0)</f>
        <v>0</v>
      </c>
      <c r="Q188" s="1">
        <f>IF('Region - Nashik Data'!K187 = "Connected",1,0)</f>
        <v>1</v>
      </c>
      <c r="R188" s="1">
        <f>IF('Region - Nashik Data'!K187 = "Not",1,0)</f>
        <v>0</v>
      </c>
      <c r="S188" s="1">
        <f>IF('Region - Nashik Data'!L187="Connected",1,0)</f>
        <v>1</v>
      </c>
      <c r="T188" s="1">
        <f>IF('Region - Nashik Data'!L187="Not",1,0)</f>
        <v>0</v>
      </c>
      <c r="U188" s="1">
        <f>IF('Region - Nashik Data'!M187="Online",1,0)</f>
        <v>1</v>
      </c>
      <c r="V188" s="1">
        <f>IF('Region - Nashik Data'!M187="Offline",1,0)</f>
        <v>0</v>
      </c>
      <c r="W188" s="1">
        <f>IF('Region - Nashik Data'!N187="Online",1,0)</f>
        <v>0</v>
      </c>
      <c r="X188" s="1">
        <f>IF('Region - Nashik Data'!N187="Offline",1,0)</f>
        <v>1</v>
      </c>
      <c r="Y188" s="1">
        <f>IF('Region - Nashik Data'!O187="Online",1,0)</f>
        <v>1</v>
      </c>
      <c r="Z188" s="1">
        <f>IF('Region - Nashik Data'!O187="Offline",1,0)</f>
        <v>0</v>
      </c>
      <c r="AA188" s="1">
        <f>IF('Region - Nashik Data'!P187="Fully Completed",1,0)</f>
        <v>1</v>
      </c>
      <c r="AB188" s="1">
        <f>IF('Region - Nashik Data'!P187="In Progress",1,0)</f>
        <v>0</v>
      </c>
      <c r="AC188" s="1">
        <f>IF('Region - Nashik Data'!P187="N/A",1,0)</f>
        <v>0</v>
      </c>
      <c r="AD188" s="13">
        <f>IF('Region - Nashik Data'!Q187=1,1,0)</f>
        <v>0</v>
      </c>
      <c r="AE188" s="13">
        <f>IF('Region - Nashik Data'!R187=1,1,0)</f>
        <v>0</v>
      </c>
      <c r="AF188" s="13">
        <f>IF('Region - Nashik Data'!S187=1,1,0)</f>
        <v>0</v>
      </c>
      <c r="AG188" s="13">
        <f>IF('Region - Nashik Data'!T187=1,1,0)</f>
        <v>1</v>
      </c>
      <c r="AH188" s="13">
        <f>IF('Region - Nashik Data'!U187=1,1,0)</f>
        <v>0</v>
      </c>
      <c r="AI188" s="13">
        <f>IF('Region - Nashik Data'!V187=1,1,0)</f>
        <v>0</v>
      </c>
    </row>
    <row r="189" spans="2:35" ht="16" x14ac:dyDescent="0.4">
      <c r="B189" s="1">
        <f>'Region - Nashik Data'!A188</f>
        <v>187</v>
      </c>
      <c r="C189" s="1" t="str">
        <f>'Region - Nashik Data'!B188</f>
        <v>Nashik</v>
      </c>
      <c r="D189" s="1" t="str">
        <f>'Region - Nashik Data'!C188</f>
        <v>Nashik</v>
      </c>
      <c r="E189" s="1" t="str">
        <f>'Region - Nashik Data'!D188</f>
        <v>Nashik</v>
      </c>
      <c r="F189" s="1" t="str">
        <f>'Region - Nashik Data'!E188</f>
        <v>Trambakeshwar</v>
      </c>
      <c r="G189" s="1" t="str">
        <f>'Region - Nashik Data'!F188</f>
        <v>20017222</v>
      </c>
      <c r="H189" s="1" t="str">
        <f>'Region - Nashik Data'!G188</f>
        <v>Waghera &amp; 14 RRWSS Tal Trambakeshwar</v>
      </c>
      <c r="I189" s="1" t="str">
        <f>'Region - Nashik Data'!H188</f>
        <v>Gorthan</v>
      </c>
      <c r="J189" s="1" t="str">
        <f>'Region - Nashik Data'!I188</f>
        <v>Proposed 0.40 LL ESR</v>
      </c>
      <c r="K189" s="1">
        <f>IF(J189='Region - Nashik Data'!I188,1,0)</f>
        <v>1</v>
      </c>
      <c r="L189" s="1">
        <f>IF(OR('Region - Nashik Data'!J188="Connected",'Region - Nashik Data'!J188="Not"),1,0)</f>
        <v>1</v>
      </c>
      <c r="M189" s="1">
        <f>IF(OR('Region - Nashik Data'!K188="Connected",'Region - Nashik Data'!K188="Not"),1,0)</f>
        <v>1</v>
      </c>
      <c r="N189" s="1">
        <f>IF(OR('Region - Nashik Data'!L188="Connected",'Region - Nashik Data'!L188="Not"),1,0)</f>
        <v>1</v>
      </c>
      <c r="O189" s="1">
        <f>IF('Region - Nashik Data'!J188="Connected", 1, 0)</f>
        <v>1</v>
      </c>
      <c r="P189" s="1">
        <f>IF('Region - Nashik Data'!J188="Not",1,0)</f>
        <v>0</v>
      </c>
      <c r="Q189" s="1">
        <f>IF('Region - Nashik Data'!K188 = "Connected",1,0)</f>
        <v>1</v>
      </c>
      <c r="R189" s="1">
        <f>IF('Region - Nashik Data'!K188 = "Not",1,0)</f>
        <v>0</v>
      </c>
      <c r="S189" s="1">
        <f>IF('Region - Nashik Data'!L188="Connected",1,0)</f>
        <v>1</v>
      </c>
      <c r="T189" s="1">
        <f>IF('Region - Nashik Data'!L188="Not",1,0)</f>
        <v>0</v>
      </c>
      <c r="U189" s="1">
        <f>IF('Region - Nashik Data'!M188="Online",1,0)</f>
        <v>1</v>
      </c>
      <c r="V189" s="1">
        <f>IF('Region - Nashik Data'!M188="Offline",1,0)</f>
        <v>0</v>
      </c>
      <c r="W189" s="1">
        <f>IF('Region - Nashik Data'!N188="Online",1,0)</f>
        <v>1</v>
      </c>
      <c r="X189" s="1">
        <f>IF('Region - Nashik Data'!N188="Offline",1,0)</f>
        <v>0</v>
      </c>
      <c r="Y189" s="1">
        <f>IF('Region - Nashik Data'!O188="Online",1,0)</f>
        <v>1</v>
      </c>
      <c r="Z189" s="1">
        <f>IF('Region - Nashik Data'!O188="Offline",1,0)</f>
        <v>0</v>
      </c>
      <c r="AA189" s="1">
        <f>IF('Region - Nashik Data'!P188="Fully Completed",1,0)</f>
        <v>1</v>
      </c>
      <c r="AB189" s="1">
        <f>IF('Region - Nashik Data'!P188="In Progress",1,0)</f>
        <v>0</v>
      </c>
      <c r="AC189" s="1">
        <f>IF('Region - Nashik Data'!P188="N/A",1,0)</f>
        <v>0</v>
      </c>
      <c r="AD189" s="13">
        <f>IF('Region - Nashik Data'!Q188=1,1,0)</f>
        <v>0</v>
      </c>
      <c r="AE189" s="13">
        <f>IF('Region - Nashik Data'!R188=1,1,0)</f>
        <v>0</v>
      </c>
      <c r="AF189" s="13">
        <f>IF('Region - Nashik Data'!S188=1,1,0)</f>
        <v>0</v>
      </c>
      <c r="AG189" s="13">
        <f>IF('Region - Nashik Data'!T188=1,1,0)</f>
        <v>0</v>
      </c>
      <c r="AH189" s="13">
        <f>IF('Region - Nashik Data'!U188=1,1,0)</f>
        <v>0</v>
      </c>
      <c r="AI189" s="13">
        <f>IF('Region - Nashik Data'!V188=1,1,0)</f>
        <v>0</v>
      </c>
    </row>
    <row r="190" spans="2:35" ht="16" x14ac:dyDescent="0.4">
      <c r="B190" s="1">
        <f>'Region - Nashik Data'!A189</f>
        <v>188</v>
      </c>
      <c r="C190" s="1" t="str">
        <f>'Region - Nashik Data'!B189</f>
        <v>Nashik</v>
      </c>
      <c r="D190" s="1" t="str">
        <f>'Region - Nashik Data'!C189</f>
        <v>Nashik</v>
      </c>
      <c r="E190" s="1" t="str">
        <f>'Region - Nashik Data'!D189</f>
        <v>Malegaon</v>
      </c>
      <c r="F190" s="1" t="str">
        <f>'Region - Nashik Data'!E189</f>
        <v>Malegaon</v>
      </c>
      <c r="G190" s="1" t="str">
        <f>'Region - Nashik Data'!F189</f>
        <v>20037448</v>
      </c>
      <c r="H190" s="1" t="str">
        <f>'Region - Nashik Data'!G189</f>
        <v>78 villages in Nandgaon, Malegaon and Deola talukas</v>
      </c>
      <c r="I190" s="1" t="str">
        <f>'Region - Nashik Data'!H189</f>
        <v>Ghodegaon Chauki</v>
      </c>
      <c r="J190" s="1" t="str">
        <f>'Region - Nashik Data'!I189</f>
        <v>Existing 0.30 LL ESR</v>
      </c>
      <c r="K190" s="1">
        <f>IF(J190='Region - Nashik Data'!I189,1,0)</f>
        <v>1</v>
      </c>
      <c r="L190" s="1">
        <f>IF(OR('Region - Nashik Data'!J189="Connected",'Region - Nashik Data'!J189="Not"),1,0)</f>
        <v>1</v>
      </c>
      <c r="M190" s="1">
        <f>IF(OR('Region - Nashik Data'!K189="Connected",'Region - Nashik Data'!K189="Not"),1,0)</f>
        <v>1</v>
      </c>
      <c r="N190" s="1">
        <f>IF(OR('Region - Nashik Data'!L189="Connected",'Region - Nashik Data'!L189="Not"),1,0)</f>
        <v>1</v>
      </c>
      <c r="O190" s="1">
        <f>IF('Region - Nashik Data'!J189="Connected", 1, 0)</f>
        <v>1</v>
      </c>
      <c r="P190" s="1">
        <f>IF('Region - Nashik Data'!J189="Not",1,0)</f>
        <v>0</v>
      </c>
      <c r="Q190" s="1">
        <f>IF('Region - Nashik Data'!K189 = "Connected",1,0)</f>
        <v>1</v>
      </c>
      <c r="R190" s="1">
        <f>IF('Region - Nashik Data'!K189 = "Not",1,0)</f>
        <v>0</v>
      </c>
      <c r="S190" s="1">
        <f>IF('Region - Nashik Data'!L189="Connected",1,0)</f>
        <v>1</v>
      </c>
      <c r="T190" s="1">
        <f>IF('Region - Nashik Data'!L189="Not",1,0)</f>
        <v>0</v>
      </c>
      <c r="U190" s="1">
        <f>IF('Region - Nashik Data'!M189="Online",1,0)</f>
        <v>1</v>
      </c>
      <c r="V190" s="1">
        <f>IF('Region - Nashik Data'!M189="Offline",1,0)</f>
        <v>0</v>
      </c>
      <c r="W190" s="1">
        <f>IF('Region - Nashik Data'!N189="Online",1,0)</f>
        <v>1</v>
      </c>
      <c r="X190" s="1">
        <f>IF('Region - Nashik Data'!N189="Offline",1,0)</f>
        <v>0</v>
      </c>
      <c r="Y190" s="1">
        <f>IF('Region - Nashik Data'!O189="Online",1,0)</f>
        <v>1</v>
      </c>
      <c r="Z190" s="1">
        <f>IF('Region - Nashik Data'!O189="Offline",1,0)</f>
        <v>0</v>
      </c>
      <c r="AA190" s="1">
        <f>IF('Region - Nashik Data'!P189="Fully Completed",1,0)</f>
        <v>1</v>
      </c>
      <c r="AB190" s="1">
        <f>IF('Region - Nashik Data'!P189="In Progress",1,0)</f>
        <v>0</v>
      </c>
      <c r="AC190" s="1">
        <f>IF('Region - Nashik Data'!P189="N/A",1,0)</f>
        <v>0</v>
      </c>
      <c r="AD190" s="13">
        <f>IF('Region - Nashik Data'!Q189=1,1,0)</f>
        <v>0</v>
      </c>
      <c r="AE190" s="13">
        <f>IF('Region - Nashik Data'!R189=1,1,0)</f>
        <v>0</v>
      </c>
      <c r="AF190" s="13">
        <f>IF('Region - Nashik Data'!S189=1,1,0)</f>
        <v>0</v>
      </c>
      <c r="AG190" s="13">
        <f>IF('Region - Nashik Data'!T189=1,1,0)</f>
        <v>0</v>
      </c>
      <c r="AH190" s="13">
        <f>IF('Region - Nashik Data'!U189=1,1,0)</f>
        <v>0</v>
      </c>
      <c r="AI190" s="13">
        <f>IF('Region - Nashik Data'!V189=1,1,0)</f>
        <v>0</v>
      </c>
    </row>
    <row r="191" spans="2:35" ht="16" x14ac:dyDescent="0.4">
      <c r="B191" s="1">
        <f>'Region - Nashik Data'!A190</f>
        <v>189</v>
      </c>
      <c r="C191" s="1" t="str">
        <f>'Region - Nashik Data'!B190</f>
        <v>Nashik</v>
      </c>
      <c r="D191" s="1" t="str">
        <f>'Region - Nashik Data'!C190</f>
        <v>Nashik</v>
      </c>
      <c r="E191" s="1" t="str">
        <f>'Region - Nashik Data'!D190</f>
        <v>Manmad</v>
      </c>
      <c r="F191" s="1" t="str">
        <f>'Region - Nashik Data'!E190</f>
        <v>Yeola</v>
      </c>
      <c r="G191" s="1" t="str">
        <f>'Region - Nashik Data'!F190</f>
        <v>20030798</v>
      </c>
      <c r="H191" s="1" t="str">
        <f>'Region - Nashik Data'!G190</f>
        <v>Retrofitting To Yeola 38 Villages</v>
      </c>
      <c r="I191" s="1" t="str">
        <f>'Region - Nashik Data'!H190</f>
        <v>Pimpalkute BK.</v>
      </c>
      <c r="J191" s="1" t="str">
        <f>'Region - Nashik Data'!I190</f>
        <v>Existing 0.50 LL ESR</v>
      </c>
      <c r="K191" s="1">
        <f>IF(J191='Region - Nashik Data'!I190,1,0)</f>
        <v>1</v>
      </c>
      <c r="L191" s="1">
        <f>IF(OR('Region - Nashik Data'!J190="Connected",'Region - Nashik Data'!J190="Not"),1,0)</f>
        <v>1</v>
      </c>
      <c r="M191" s="1">
        <f>IF(OR('Region - Nashik Data'!K190="Connected",'Region - Nashik Data'!K190="Not"),1,0)</f>
        <v>1</v>
      </c>
      <c r="N191" s="1">
        <f>IF(OR('Region - Nashik Data'!L190="Connected",'Region - Nashik Data'!L190="Not"),1,0)</f>
        <v>1</v>
      </c>
      <c r="O191" s="1">
        <f>IF('Region - Nashik Data'!J190="Connected", 1, 0)</f>
        <v>1</v>
      </c>
      <c r="P191" s="1">
        <f>IF('Region - Nashik Data'!J190="Not",1,0)</f>
        <v>0</v>
      </c>
      <c r="Q191" s="1">
        <f>IF('Region - Nashik Data'!K190 = "Connected",1,0)</f>
        <v>1</v>
      </c>
      <c r="R191" s="1">
        <f>IF('Region - Nashik Data'!K190 = "Not",1,0)</f>
        <v>0</v>
      </c>
      <c r="S191" s="1">
        <f>IF('Region - Nashik Data'!L190="Connected",1,0)</f>
        <v>1</v>
      </c>
      <c r="T191" s="1">
        <f>IF('Region - Nashik Data'!L190="Not",1,0)</f>
        <v>0</v>
      </c>
      <c r="U191" s="1">
        <f>IF('Region - Nashik Data'!M190="Online",1,0)</f>
        <v>1</v>
      </c>
      <c r="V191" s="1">
        <f>IF('Region - Nashik Data'!M190="Offline",1,0)</f>
        <v>0</v>
      </c>
      <c r="W191" s="1">
        <f>IF('Region - Nashik Data'!N190="Online",1,0)</f>
        <v>0</v>
      </c>
      <c r="X191" s="1">
        <f>IF('Region - Nashik Data'!N190="Offline",1,0)</f>
        <v>1</v>
      </c>
      <c r="Y191" s="1">
        <f>IF('Region - Nashik Data'!O190="Online",1,0)</f>
        <v>1</v>
      </c>
      <c r="Z191" s="1">
        <f>IF('Region - Nashik Data'!O190="Offline",1,0)</f>
        <v>0</v>
      </c>
      <c r="AA191" s="1">
        <f>IF('Region - Nashik Data'!P190="Fully Completed",1,0)</f>
        <v>1</v>
      </c>
      <c r="AB191" s="1">
        <f>IF('Region - Nashik Data'!P190="In Progress",1,0)</f>
        <v>0</v>
      </c>
      <c r="AC191" s="1">
        <f>IF('Region - Nashik Data'!P190="N/A",1,0)</f>
        <v>0</v>
      </c>
      <c r="AD191" s="13">
        <f>IF('Region - Nashik Data'!Q190=1,1,0)</f>
        <v>0</v>
      </c>
      <c r="AE191" s="13">
        <f>IF('Region - Nashik Data'!R190=1,1,0)</f>
        <v>0</v>
      </c>
      <c r="AF191" s="13">
        <f>IF('Region - Nashik Data'!S190=1,1,0)</f>
        <v>0</v>
      </c>
      <c r="AG191" s="13">
        <f>IF('Region - Nashik Data'!T190=1,1,0)</f>
        <v>1</v>
      </c>
      <c r="AH191" s="13">
        <f>IF('Region - Nashik Data'!U190=1,1,0)</f>
        <v>0</v>
      </c>
      <c r="AI191" s="13">
        <f>IF('Region - Nashik Data'!V190=1,1,0)</f>
        <v>0</v>
      </c>
    </row>
    <row r="192" spans="2:35" ht="16" x14ac:dyDescent="0.4">
      <c r="B192" s="1">
        <f>'Region - Nashik Data'!A191</f>
        <v>190</v>
      </c>
      <c r="C192" s="1" t="str">
        <f>'Region - Nashik Data'!B191</f>
        <v>Nashik</v>
      </c>
      <c r="D192" s="1" t="str">
        <f>'Region - Nashik Data'!C191</f>
        <v>W M Nashik</v>
      </c>
      <c r="E192" s="1" t="str">
        <f>'Region - Nashik Data'!D191</f>
        <v>Malegaon</v>
      </c>
      <c r="F192" s="1" t="str">
        <f>'Region - Nashik Data'!E191</f>
        <v>Chandwad</v>
      </c>
      <c r="G192" s="1" t="str">
        <f>'Region - Nashik Data'!F191</f>
        <v>20086730</v>
      </c>
      <c r="H192" s="1" t="str">
        <f>'Region - Nashik Data'!G191</f>
        <v>Retro.Chandwad and WSS 44 villages. Ta. Chandwad</v>
      </c>
      <c r="I192" s="1" t="str">
        <f>'Region - Nashik Data'!H191</f>
        <v>Shirur</v>
      </c>
      <c r="J192" s="1" t="str">
        <f>'Region - Nashik Data'!I191</f>
        <v>Proposed 0.60 LL GSR</v>
      </c>
      <c r="K192" s="1">
        <f>IF(J192='Region - Nashik Data'!I191,1,0)</f>
        <v>1</v>
      </c>
      <c r="L192" s="1">
        <f>IF(OR('Region - Nashik Data'!J191="Connected",'Region - Nashik Data'!J191="Not"),1,0)</f>
        <v>1</v>
      </c>
      <c r="M192" s="1">
        <f>IF(OR('Region - Nashik Data'!K191="Connected",'Region - Nashik Data'!K191="Not"),1,0)</f>
        <v>1</v>
      </c>
      <c r="N192" s="1">
        <f>IF(OR('Region - Nashik Data'!L191="Connected",'Region - Nashik Data'!L191="Not"),1,0)</f>
        <v>1</v>
      </c>
      <c r="O192" s="1">
        <f>IF('Region - Nashik Data'!J191="Connected", 1, 0)</f>
        <v>1</v>
      </c>
      <c r="P192" s="1">
        <f>IF('Region - Nashik Data'!J191="Not",1,0)</f>
        <v>0</v>
      </c>
      <c r="Q192" s="1">
        <f>IF('Region - Nashik Data'!K191 = "Connected",1,0)</f>
        <v>1</v>
      </c>
      <c r="R192" s="1">
        <f>IF('Region - Nashik Data'!K191 = "Not",1,0)</f>
        <v>0</v>
      </c>
      <c r="S192" s="1">
        <f>IF('Region - Nashik Data'!L191="Connected",1,0)</f>
        <v>1</v>
      </c>
      <c r="T192" s="1">
        <f>IF('Region - Nashik Data'!L191="Not",1,0)</f>
        <v>0</v>
      </c>
      <c r="U192" s="1">
        <f>IF('Region - Nashik Data'!M191="Online",1,0)</f>
        <v>1</v>
      </c>
      <c r="V192" s="1">
        <f>IF('Region - Nashik Data'!M191="Offline",1,0)</f>
        <v>0</v>
      </c>
      <c r="W192" s="1">
        <f>IF('Region - Nashik Data'!N191="Online",1,0)</f>
        <v>0</v>
      </c>
      <c r="X192" s="1">
        <f>IF('Region - Nashik Data'!N191="Offline",1,0)</f>
        <v>1</v>
      </c>
      <c r="Y192" s="1">
        <f>IF('Region - Nashik Data'!O191="Online",1,0)</f>
        <v>1</v>
      </c>
      <c r="Z192" s="1">
        <f>IF('Region - Nashik Data'!O191="Offline",1,0)</f>
        <v>0</v>
      </c>
      <c r="AA192" s="1">
        <f>IF('Region - Nashik Data'!P191="Fully Completed",1,0)</f>
        <v>1</v>
      </c>
      <c r="AB192" s="1">
        <f>IF('Region - Nashik Data'!P191="In Progress",1,0)</f>
        <v>0</v>
      </c>
      <c r="AC192" s="1">
        <f>IF('Region - Nashik Data'!P191="N/A",1,0)</f>
        <v>0</v>
      </c>
      <c r="AD192" s="13">
        <f>IF('Region - Nashik Data'!Q191=1,1,0)</f>
        <v>0</v>
      </c>
      <c r="AE192" s="13">
        <f>IF('Region - Nashik Data'!R191=1,1,0)</f>
        <v>0</v>
      </c>
      <c r="AF192" s="13">
        <f>IF('Region - Nashik Data'!S191=1,1,0)</f>
        <v>0</v>
      </c>
      <c r="AG192" s="13">
        <f>IF('Region - Nashik Data'!T191=1,1,0)</f>
        <v>1</v>
      </c>
      <c r="AH192" s="13">
        <f>IF('Region - Nashik Data'!U191=1,1,0)</f>
        <v>0</v>
      </c>
      <c r="AI192" s="13">
        <f>IF('Region - Nashik Data'!V191=1,1,0)</f>
        <v>0</v>
      </c>
    </row>
    <row r="193" spans="2:35" ht="16" x14ac:dyDescent="0.4">
      <c r="B193" s="1">
        <f>'Region - Nashik Data'!A192</f>
        <v>191</v>
      </c>
      <c r="C193" s="1" t="str">
        <f>'Region - Nashik Data'!B192</f>
        <v>Ahmednagar</v>
      </c>
      <c r="D193" s="1" t="str">
        <f>'Region - Nashik Data'!C192</f>
        <v>Ahmednagar</v>
      </c>
      <c r="E193" s="1" t="str">
        <f>'Region - Nashik Data'!D192</f>
        <v>Ahmednagar</v>
      </c>
      <c r="F193" s="1" t="str">
        <f>'Region - Nashik Data'!E192</f>
        <v>Nagar</v>
      </c>
      <c r="G193" s="1" t="str">
        <f>'Region - Nashik Data'!F192</f>
        <v>20046296</v>
      </c>
      <c r="H193" s="1" t="str">
        <f>'Region - Nashik Data'!G192</f>
        <v>Burhannagar &amp; 45 Villages Retro RRWSS</v>
      </c>
      <c r="I193" s="1" t="str">
        <f>'Region - Nashik Data'!H192</f>
        <v>Darewadi</v>
      </c>
      <c r="J193" s="1" t="str">
        <f>'Region - Nashik Data'!I192</f>
        <v>Existing 0.50 LL ESR</v>
      </c>
      <c r="K193" s="1">
        <f>IF(J193='Region - Nashik Data'!I192,1,0)</f>
        <v>1</v>
      </c>
      <c r="L193" s="1">
        <f>IF(OR('Region - Nashik Data'!J192="Connected",'Region - Nashik Data'!J192="Not"),1,0)</f>
        <v>1</v>
      </c>
      <c r="M193" s="1">
        <f>IF(OR('Region - Nashik Data'!K192="Connected",'Region - Nashik Data'!K192="Not"),1,0)</f>
        <v>1</v>
      </c>
      <c r="N193" s="1">
        <f>IF(OR('Region - Nashik Data'!L192="Connected",'Region - Nashik Data'!L192="Not"),1,0)</f>
        <v>1</v>
      </c>
      <c r="O193" s="1">
        <f>IF('Region - Nashik Data'!J192="Connected", 1, 0)</f>
        <v>1</v>
      </c>
      <c r="P193" s="1">
        <f>IF('Region - Nashik Data'!J192="Not",1,0)</f>
        <v>0</v>
      </c>
      <c r="Q193" s="1">
        <f>IF('Region - Nashik Data'!K192 = "Connected",1,0)</f>
        <v>0</v>
      </c>
      <c r="R193" s="1">
        <f>IF('Region - Nashik Data'!K192 = "Not",1,0)</f>
        <v>1</v>
      </c>
      <c r="S193" s="1">
        <f>IF('Region - Nashik Data'!L192="Connected",1,0)</f>
        <v>1</v>
      </c>
      <c r="T193" s="1">
        <f>IF('Region - Nashik Data'!L192="Not",1,0)</f>
        <v>0</v>
      </c>
      <c r="U193" s="1">
        <f>IF('Region - Nashik Data'!M192="Online",1,0)</f>
        <v>1</v>
      </c>
      <c r="V193" s="1">
        <f>IF('Region - Nashik Data'!M192="Offline",1,0)</f>
        <v>0</v>
      </c>
      <c r="W193" s="1">
        <f>IF('Region - Nashik Data'!N192="Online",1,0)</f>
        <v>0</v>
      </c>
      <c r="X193" s="1">
        <f>IF('Region - Nashik Data'!N192="Offline",1,0)</f>
        <v>0</v>
      </c>
      <c r="Y193" s="1">
        <f>IF('Region - Nashik Data'!O192="Online",1,0)</f>
        <v>0</v>
      </c>
      <c r="Z193" s="1">
        <f>IF('Region - Nashik Data'!O192="Offline",1,0)</f>
        <v>1</v>
      </c>
      <c r="AA193" s="1">
        <f>IF('Region - Nashik Data'!P192="Fully Completed",1,0)</f>
        <v>0</v>
      </c>
      <c r="AB193" s="1">
        <f>IF('Region - Nashik Data'!P192="In Progress",1,0)</f>
        <v>1</v>
      </c>
      <c r="AC193" s="1">
        <f>IF('Region - Nashik Data'!P192="N/A",1,0)</f>
        <v>0</v>
      </c>
      <c r="AD193" s="13">
        <f>IF('Region - Nashik Data'!Q192=1,1,0)</f>
        <v>0</v>
      </c>
      <c r="AE193" s="13">
        <f>IF('Region - Nashik Data'!R192=1,1,0)</f>
        <v>0</v>
      </c>
      <c r="AF193" s="13">
        <f>IF('Region - Nashik Data'!S192=1,1,0)</f>
        <v>0</v>
      </c>
      <c r="AG193" s="13">
        <f>IF('Region - Nashik Data'!T192=1,1,0)</f>
        <v>0</v>
      </c>
      <c r="AH193" s="13">
        <f>IF('Region - Nashik Data'!U192=1,1,0)</f>
        <v>1</v>
      </c>
      <c r="AI193" s="13">
        <f>IF('Region - Nashik Data'!V192=1,1,0)</f>
        <v>0</v>
      </c>
    </row>
    <row r="194" spans="2:35" ht="16" x14ac:dyDescent="0.4">
      <c r="B194" s="1">
        <f>'Region - Nashik Data'!A193</f>
        <v>192</v>
      </c>
      <c r="C194" s="1" t="str">
        <f>'Region - Nashik Data'!B193</f>
        <v>Nashik</v>
      </c>
      <c r="D194" s="1" t="str">
        <f>'Region - Nashik Data'!C193</f>
        <v>Nashik</v>
      </c>
      <c r="E194" s="1" t="str">
        <f>'Region - Nashik Data'!D193</f>
        <v>Manmad</v>
      </c>
      <c r="F194" s="1" t="str">
        <f>'Region - Nashik Data'!E193</f>
        <v>Nifad</v>
      </c>
      <c r="G194" s="1" t="str">
        <f>'Region - Nashik Data'!F193</f>
        <v>456654</v>
      </c>
      <c r="H194" s="1" t="str">
        <f>'Region - Nashik Data'!G193</f>
        <v>Retro. Lasalgaon Vinchur 16 Villages, Tal. Nifad</v>
      </c>
      <c r="I194" s="1" t="str">
        <f>'Region - Nashik Data'!H193</f>
        <v>Kotamgaon</v>
      </c>
      <c r="J194" s="1" t="str">
        <f>'Region - Nashik Data'!I193</f>
        <v>Existing 0.60 LL ESR</v>
      </c>
      <c r="K194" s="1">
        <f>IF(J194='Region - Nashik Data'!I193,1,0)</f>
        <v>1</v>
      </c>
      <c r="L194" s="1">
        <f>IF(OR('Region - Nashik Data'!J193="Connected",'Region - Nashik Data'!J193="Not"),1,0)</f>
        <v>1</v>
      </c>
      <c r="M194" s="1">
        <f>IF(OR('Region - Nashik Data'!K193="Connected",'Region - Nashik Data'!K193="Not"),1,0)</f>
        <v>1</v>
      </c>
      <c r="N194" s="1">
        <f>IF(OR('Region - Nashik Data'!L193="Connected",'Region - Nashik Data'!L193="Not"),1,0)</f>
        <v>1</v>
      </c>
      <c r="O194" s="1">
        <f>IF('Region - Nashik Data'!J193="Connected", 1, 0)</f>
        <v>1</v>
      </c>
      <c r="P194" s="1">
        <f>IF('Region - Nashik Data'!J193="Not",1,0)</f>
        <v>0</v>
      </c>
      <c r="Q194" s="1">
        <f>IF('Region - Nashik Data'!K193 = "Connected",1,0)</f>
        <v>1</v>
      </c>
      <c r="R194" s="1">
        <f>IF('Region - Nashik Data'!K193 = "Not",1,0)</f>
        <v>0</v>
      </c>
      <c r="S194" s="1">
        <f>IF('Region - Nashik Data'!L193="Connected",1,0)</f>
        <v>1</v>
      </c>
      <c r="T194" s="1">
        <f>IF('Region - Nashik Data'!L193="Not",1,0)</f>
        <v>0</v>
      </c>
      <c r="U194" s="1">
        <f>IF('Region - Nashik Data'!M193="Online",1,0)</f>
        <v>1</v>
      </c>
      <c r="V194" s="1">
        <f>IF('Region - Nashik Data'!M193="Offline",1,0)</f>
        <v>0</v>
      </c>
      <c r="W194" s="1">
        <f>IF('Region - Nashik Data'!N193="Online",1,0)</f>
        <v>1</v>
      </c>
      <c r="X194" s="1">
        <f>IF('Region - Nashik Data'!N193="Offline",1,0)</f>
        <v>0</v>
      </c>
      <c r="Y194" s="1">
        <f>IF('Region - Nashik Data'!O193="Online",1,0)</f>
        <v>1</v>
      </c>
      <c r="Z194" s="1">
        <f>IF('Region - Nashik Data'!O193="Offline",1,0)</f>
        <v>0</v>
      </c>
      <c r="AA194" s="1">
        <f>IF('Region - Nashik Data'!P193="Fully Completed",1,0)</f>
        <v>1</v>
      </c>
      <c r="AB194" s="1">
        <f>IF('Region - Nashik Data'!P193="In Progress",1,0)</f>
        <v>0</v>
      </c>
      <c r="AC194" s="1">
        <f>IF('Region - Nashik Data'!P193="N/A",1,0)</f>
        <v>0</v>
      </c>
      <c r="AD194" s="13">
        <f>IF('Region - Nashik Data'!Q193=1,1,0)</f>
        <v>0</v>
      </c>
      <c r="AE194" s="13">
        <f>IF('Region - Nashik Data'!R193=1,1,0)</f>
        <v>0</v>
      </c>
      <c r="AF194" s="13">
        <f>IF('Region - Nashik Data'!S193=1,1,0)</f>
        <v>0</v>
      </c>
      <c r="AG194" s="13">
        <f>IF('Region - Nashik Data'!T193=1,1,0)</f>
        <v>0</v>
      </c>
      <c r="AH194" s="13">
        <f>IF('Region - Nashik Data'!U193=1,1,0)</f>
        <v>0</v>
      </c>
      <c r="AI194" s="13">
        <f>IF('Region - Nashik Data'!V193=1,1,0)</f>
        <v>0</v>
      </c>
    </row>
    <row r="195" spans="2:35" ht="16" x14ac:dyDescent="0.4">
      <c r="B195" s="1">
        <f>'Region - Nashik Data'!A194</f>
        <v>193</v>
      </c>
      <c r="C195" s="1" t="str">
        <f>'Region - Nashik Data'!B194</f>
        <v>Nashik</v>
      </c>
      <c r="D195" s="1" t="str">
        <f>'Region - Nashik Data'!C194</f>
        <v>Nashik</v>
      </c>
      <c r="E195" s="1" t="str">
        <f>'Region - Nashik Data'!D194</f>
        <v>Sinnar</v>
      </c>
      <c r="F195" s="1" t="str">
        <f>'Region - Nashik Data'!E194</f>
        <v>Sinnar</v>
      </c>
      <c r="G195" s="1" t="str">
        <f>'Region - Nashik Data'!F194</f>
        <v>20019176</v>
      </c>
      <c r="H195" s="1" t="str">
        <f>'Region - Nashik Data'!G194</f>
        <v>Retro. Bargaonpimpri &amp; 6 VRWSS  Tal Sinnar</v>
      </c>
      <c r="I195" s="1" t="str">
        <f>'Region - Nashik Data'!H194</f>
        <v>Gulwanch</v>
      </c>
      <c r="J195" s="1" t="str">
        <f>'Region - Nashik Data'!I194</f>
        <v>Existing 0.8 LL ESR</v>
      </c>
      <c r="K195" s="1">
        <f>IF(J195='Region - Nashik Data'!I194,1,0)</f>
        <v>1</v>
      </c>
      <c r="L195" s="1">
        <f>IF(OR('Region - Nashik Data'!J194="Connected",'Region - Nashik Data'!J194="Not"),1,0)</f>
        <v>1</v>
      </c>
      <c r="M195" s="1">
        <f>IF(OR('Region - Nashik Data'!K194="Connected",'Region - Nashik Data'!K194="Not"),1,0)</f>
        <v>1</v>
      </c>
      <c r="N195" s="1">
        <f>IF(OR('Region - Nashik Data'!L194="Connected",'Region - Nashik Data'!L194="Not"),1,0)</f>
        <v>1</v>
      </c>
      <c r="O195" s="1">
        <f>IF('Region - Nashik Data'!J194="Connected", 1, 0)</f>
        <v>1</v>
      </c>
      <c r="P195" s="1">
        <f>IF('Region - Nashik Data'!J194="Not",1,0)</f>
        <v>0</v>
      </c>
      <c r="Q195" s="1">
        <f>IF('Region - Nashik Data'!K194 = "Connected",1,0)</f>
        <v>1</v>
      </c>
      <c r="R195" s="1">
        <f>IF('Region - Nashik Data'!K194 = "Not",1,0)</f>
        <v>0</v>
      </c>
      <c r="S195" s="1">
        <f>IF('Region - Nashik Data'!L194="Connected",1,0)</f>
        <v>1</v>
      </c>
      <c r="T195" s="1">
        <f>IF('Region - Nashik Data'!L194="Not",1,0)</f>
        <v>0</v>
      </c>
      <c r="U195" s="1">
        <f>IF('Region - Nashik Data'!M194="Online",1,0)</f>
        <v>0</v>
      </c>
      <c r="V195" s="1">
        <f>IF('Region - Nashik Data'!M194="Offline",1,0)</f>
        <v>1</v>
      </c>
      <c r="W195" s="1">
        <f>IF('Region - Nashik Data'!N194="Online",1,0)</f>
        <v>0</v>
      </c>
      <c r="X195" s="1">
        <f>IF('Region - Nashik Data'!N194="Offline",1,0)</f>
        <v>1</v>
      </c>
      <c r="Y195" s="1">
        <f>IF('Region - Nashik Data'!O194="Online",1,0)</f>
        <v>1</v>
      </c>
      <c r="Z195" s="1">
        <f>IF('Region - Nashik Data'!O194="Offline",1,0)</f>
        <v>0</v>
      </c>
      <c r="AA195" s="1">
        <f>IF('Region - Nashik Data'!P194="Fully Completed",1,0)</f>
        <v>1</v>
      </c>
      <c r="AB195" s="1">
        <f>IF('Region - Nashik Data'!P194="In Progress",1,0)</f>
        <v>0</v>
      </c>
      <c r="AC195" s="1">
        <f>IF('Region - Nashik Data'!P194="N/A",1,0)</f>
        <v>0</v>
      </c>
      <c r="AD195" s="13">
        <f>IF('Region - Nashik Data'!Q194=1,1,0)</f>
        <v>0</v>
      </c>
      <c r="AE195" s="13">
        <f>IF('Region - Nashik Data'!R194=1,1,0)</f>
        <v>0</v>
      </c>
      <c r="AF195" s="13">
        <f>IF('Region - Nashik Data'!S194=1,1,0)</f>
        <v>0</v>
      </c>
      <c r="AG195" s="13">
        <f>IF('Region - Nashik Data'!T194=1,1,0)</f>
        <v>1</v>
      </c>
      <c r="AH195" s="13">
        <f>IF('Region - Nashik Data'!U194=1,1,0)</f>
        <v>0</v>
      </c>
      <c r="AI195" s="13">
        <f>IF('Region - Nashik Data'!V194=1,1,0)</f>
        <v>0</v>
      </c>
    </row>
    <row r="196" spans="2:35" ht="16" x14ac:dyDescent="0.4">
      <c r="B196" s="1">
        <f>'Region - Nashik Data'!A195</f>
        <v>194</v>
      </c>
      <c r="C196" s="1" t="str">
        <f>'Region - Nashik Data'!B195</f>
        <v>Nashik</v>
      </c>
      <c r="D196" s="1" t="str">
        <f>'Region - Nashik Data'!C195</f>
        <v>Nashik</v>
      </c>
      <c r="E196" s="1" t="str">
        <f>'Region - Nashik Data'!D195</f>
        <v>Manmad</v>
      </c>
      <c r="F196" s="1" t="str">
        <f>'Region - Nashik Data'!E195</f>
        <v>Nifad</v>
      </c>
      <c r="G196" s="1" t="str">
        <f>'Region - Nashik Data'!F195</f>
        <v>456654</v>
      </c>
      <c r="H196" s="1" t="str">
        <f>'Region - Nashik Data'!G195</f>
        <v>Retro. Lasalgaon Vinchur 16 Villages, Tal. Nifad</v>
      </c>
      <c r="I196" s="1" t="str">
        <f>'Region - Nashik Data'!H195</f>
        <v>Nimgaon Wakada</v>
      </c>
      <c r="J196" s="1" t="str">
        <f>'Region - Nashik Data'!I195</f>
        <v>Existing 1.50 LL ESR-OL 2</v>
      </c>
      <c r="K196" s="1">
        <f>IF(J196='Region - Nashik Data'!I195,1,0)</f>
        <v>1</v>
      </c>
      <c r="L196" s="1">
        <f>IF(OR('Region - Nashik Data'!J195="Connected",'Region - Nashik Data'!J195="Not"),1,0)</f>
        <v>1</v>
      </c>
      <c r="M196" s="1">
        <f>IF(OR('Region - Nashik Data'!K195="Connected",'Region - Nashik Data'!K195="Not"),1,0)</f>
        <v>1</v>
      </c>
      <c r="N196" s="1">
        <f>IF(OR('Region - Nashik Data'!L195="Connected",'Region - Nashik Data'!L195="Not"),1,0)</f>
        <v>1</v>
      </c>
      <c r="O196" s="1">
        <f>IF('Region - Nashik Data'!J195="Connected", 1, 0)</f>
        <v>0</v>
      </c>
      <c r="P196" s="1">
        <f>IF('Region - Nashik Data'!J195="Not",1,0)</f>
        <v>1</v>
      </c>
      <c r="Q196" s="1">
        <f>IF('Region - Nashik Data'!K195 = "Connected",1,0)</f>
        <v>0</v>
      </c>
      <c r="R196" s="1">
        <f>IF('Region - Nashik Data'!K195 = "Not",1,0)</f>
        <v>1</v>
      </c>
      <c r="S196" s="1">
        <f>IF('Region - Nashik Data'!L195="Connected",1,0)</f>
        <v>1</v>
      </c>
      <c r="T196" s="1">
        <f>IF('Region - Nashik Data'!L195="Not",1,0)</f>
        <v>0</v>
      </c>
      <c r="U196" s="1">
        <f>IF('Region - Nashik Data'!M195="Online",1,0)</f>
        <v>0</v>
      </c>
      <c r="V196" s="1">
        <f>IF('Region - Nashik Data'!M195="Offline",1,0)</f>
        <v>0</v>
      </c>
      <c r="W196" s="1">
        <f>IF('Region - Nashik Data'!N195="Online",1,0)</f>
        <v>0</v>
      </c>
      <c r="X196" s="1">
        <f>IF('Region - Nashik Data'!N195="Offline",1,0)</f>
        <v>0</v>
      </c>
      <c r="Y196" s="1">
        <f>IF('Region - Nashik Data'!O195="Online",1,0)</f>
        <v>1</v>
      </c>
      <c r="Z196" s="1">
        <f>IF('Region - Nashik Data'!O195="Offline",1,0)</f>
        <v>0</v>
      </c>
      <c r="AA196" s="1">
        <f>IF('Region - Nashik Data'!P195="Fully Completed",1,0)</f>
        <v>0</v>
      </c>
      <c r="AB196" s="1">
        <f>IF('Region - Nashik Data'!P195="In Progress",1,0)</f>
        <v>1</v>
      </c>
      <c r="AC196" s="1">
        <f>IF('Region - Nashik Data'!P195="N/A",1,0)</f>
        <v>0</v>
      </c>
      <c r="AD196" s="13">
        <f>IF('Region - Nashik Data'!Q195=1,1,0)</f>
        <v>0</v>
      </c>
      <c r="AE196" s="13">
        <f>IF('Region - Nashik Data'!R195=1,1,0)</f>
        <v>0</v>
      </c>
      <c r="AF196" s="13">
        <f>IF('Region - Nashik Data'!S195=1,1,0)</f>
        <v>0</v>
      </c>
      <c r="AG196" s="13">
        <f>IF('Region - Nashik Data'!T195=1,1,0)</f>
        <v>0</v>
      </c>
      <c r="AH196" s="13">
        <f>IF('Region - Nashik Data'!U195=1,1,0)</f>
        <v>0</v>
      </c>
      <c r="AI196" s="13">
        <f>IF('Region - Nashik Data'!V195=1,1,0)</f>
        <v>0</v>
      </c>
    </row>
    <row r="197" spans="2:35" ht="16" x14ac:dyDescent="0.4">
      <c r="B197" s="1">
        <f>'Region - Nashik Data'!A196</f>
        <v>195</v>
      </c>
      <c r="C197" s="1" t="str">
        <f>'Region - Nashik Data'!B196</f>
        <v>Ahmednagar</v>
      </c>
      <c r="D197" s="1" t="str">
        <f>'Region - Nashik Data'!C196</f>
        <v>Sangamner</v>
      </c>
      <c r="E197" s="1" t="str">
        <f>'Region - Nashik Data'!D196</f>
        <v>Sangamner</v>
      </c>
      <c r="F197" s="1" t="str">
        <f>'Region - Nashik Data'!E196</f>
        <v>Sangamner</v>
      </c>
      <c r="G197" s="1" t="str">
        <f>'Region - Nashik Data'!F196</f>
        <v>7937337</v>
      </c>
      <c r="H197" s="1" t="str">
        <f>'Region - Nashik Data'!G196</f>
        <v>Retro.Nimon and 4 villages, Tal. Sangamner</v>
      </c>
      <c r="I197" s="1" t="str">
        <f>'Region - Nashik Data'!H196</f>
        <v>hilllock</v>
      </c>
      <c r="J197" s="1" t="str">
        <f>'Region - Nashik Data'!I196</f>
        <v>Existing 3 LL MBR-Outlet-3</v>
      </c>
      <c r="K197" s="1">
        <f>IF(J197='Region - Nashik Data'!I196,1,0)</f>
        <v>1</v>
      </c>
      <c r="L197" s="1">
        <f>IF(OR('Region - Nashik Data'!J196="Connected",'Region - Nashik Data'!J196="Not"),1,0)</f>
        <v>1</v>
      </c>
      <c r="M197" s="1">
        <f>IF(OR('Region - Nashik Data'!K196="Connected",'Region - Nashik Data'!K196="Not"),1,0)</f>
        <v>1</v>
      </c>
      <c r="N197" s="1">
        <f>IF(OR('Region - Nashik Data'!L196="Connected",'Region - Nashik Data'!L196="Not"),1,0)</f>
        <v>1</v>
      </c>
      <c r="O197" s="1">
        <f>IF('Region - Nashik Data'!J196="Connected", 1, 0)</f>
        <v>0</v>
      </c>
      <c r="P197" s="1">
        <f>IF('Region - Nashik Data'!J196="Not",1,0)</f>
        <v>1</v>
      </c>
      <c r="Q197" s="1">
        <f>IF('Region - Nashik Data'!K196 = "Connected",1,0)</f>
        <v>0</v>
      </c>
      <c r="R197" s="1">
        <f>IF('Region - Nashik Data'!K196 = "Not",1,0)</f>
        <v>1</v>
      </c>
      <c r="S197" s="1">
        <f>IF('Region - Nashik Data'!L196="Connected",1,0)</f>
        <v>1</v>
      </c>
      <c r="T197" s="1">
        <f>IF('Region - Nashik Data'!L196="Not",1,0)</f>
        <v>0</v>
      </c>
      <c r="U197" s="1">
        <f>IF('Region - Nashik Data'!M196="Online",1,0)</f>
        <v>0</v>
      </c>
      <c r="V197" s="1">
        <f>IF('Region - Nashik Data'!M196="Offline",1,0)</f>
        <v>0</v>
      </c>
      <c r="W197" s="1">
        <f>IF('Region - Nashik Data'!N196="Online",1,0)</f>
        <v>0</v>
      </c>
      <c r="X197" s="1">
        <f>IF('Region - Nashik Data'!N196="Offline",1,0)</f>
        <v>0</v>
      </c>
      <c r="Y197" s="1">
        <f>IF('Region - Nashik Data'!O196="Online",1,0)</f>
        <v>1</v>
      </c>
      <c r="Z197" s="1">
        <f>IF('Region - Nashik Data'!O196="Offline",1,0)</f>
        <v>0</v>
      </c>
      <c r="AA197" s="1">
        <f>IF('Region - Nashik Data'!P196="Fully Completed",1,0)</f>
        <v>0</v>
      </c>
      <c r="AB197" s="1">
        <f>IF('Region - Nashik Data'!P196="In Progress",1,0)</f>
        <v>1</v>
      </c>
      <c r="AC197" s="1">
        <f>IF('Region - Nashik Data'!P196="N/A",1,0)</f>
        <v>0</v>
      </c>
      <c r="AD197" s="13">
        <f>IF('Region - Nashik Data'!Q196=1,1,0)</f>
        <v>0</v>
      </c>
      <c r="AE197" s="13">
        <f>IF('Region - Nashik Data'!R196=1,1,0)</f>
        <v>0</v>
      </c>
      <c r="AF197" s="13">
        <f>IF('Region - Nashik Data'!S196=1,1,0)</f>
        <v>0</v>
      </c>
      <c r="AG197" s="13">
        <f>IF('Region - Nashik Data'!T196=1,1,0)</f>
        <v>0</v>
      </c>
      <c r="AH197" s="13">
        <f>IF('Region - Nashik Data'!U196=1,1,0)</f>
        <v>0</v>
      </c>
      <c r="AI197" s="13">
        <f>IF('Region - Nashik Data'!V196=1,1,0)</f>
        <v>0</v>
      </c>
    </row>
    <row r="198" spans="2:35" ht="16" x14ac:dyDescent="0.4">
      <c r="B198" s="1">
        <f>'Region - Nashik Data'!A197</f>
        <v>196</v>
      </c>
      <c r="C198" s="1" t="str">
        <f>'Region - Nashik Data'!B197</f>
        <v>Nashik</v>
      </c>
      <c r="D198" s="1" t="str">
        <f>'Region - Nashik Data'!C197</f>
        <v>Nashik</v>
      </c>
      <c r="E198" s="1" t="str">
        <f>'Region - Nashik Data'!D197</f>
        <v>Malegaon</v>
      </c>
      <c r="F198" s="1" t="str">
        <f>'Region - Nashik Data'!E197</f>
        <v>Malegaon</v>
      </c>
      <c r="G198" s="1" t="str">
        <f>'Region - Nashik Data'!F197</f>
        <v>20037448</v>
      </c>
      <c r="H198" s="1" t="str">
        <f>'Region - Nashik Data'!G197</f>
        <v>78 villages in Nandgaon, Malegaon and Deola talukas</v>
      </c>
      <c r="I198" s="1" t="str">
        <f>'Region - Nashik Data'!H197</f>
        <v>Manikpunj</v>
      </c>
      <c r="J198" s="1" t="str">
        <f>'Region - Nashik Data'!I197</f>
        <v>Existing 0.7 LL ESR</v>
      </c>
      <c r="K198" s="1">
        <f>IF(J198='Region - Nashik Data'!I197,1,0)</f>
        <v>1</v>
      </c>
      <c r="L198" s="1">
        <f>IF(OR('Region - Nashik Data'!J197="Connected",'Region - Nashik Data'!J197="Not"),1,0)</f>
        <v>1</v>
      </c>
      <c r="M198" s="1">
        <f>IF(OR('Region - Nashik Data'!K197="Connected",'Region - Nashik Data'!K197="Not"),1,0)</f>
        <v>1</v>
      </c>
      <c r="N198" s="1">
        <f>IF(OR('Region - Nashik Data'!L197="Connected",'Region - Nashik Data'!L197="Not"),1,0)</f>
        <v>1</v>
      </c>
      <c r="O198" s="1">
        <f>IF('Region - Nashik Data'!J197="Connected", 1, 0)</f>
        <v>1</v>
      </c>
      <c r="P198" s="1">
        <f>IF('Region - Nashik Data'!J197="Not",1,0)</f>
        <v>0</v>
      </c>
      <c r="Q198" s="1">
        <f>IF('Region - Nashik Data'!K197 = "Connected",1,0)</f>
        <v>1</v>
      </c>
      <c r="R198" s="1">
        <f>IF('Region - Nashik Data'!K197 = "Not",1,0)</f>
        <v>0</v>
      </c>
      <c r="S198" s="1">
        <f>IF('Region - Nashik Data'!L197="Connected",1,0)</f>
        <v>1</v>
      </c>
      <c r="T198" s="1">
        <f>IF('Region - Nashik Data'!L197="Not",1,0)</f>
        <v>0</v>
      </c>
      <c r="U198" s="1">
        <f>IF('Region - Nashik Data'!M197="Online",1,0)</f>
        <v>0</v>
      </c>
      <c r="V198" s="1">
        <f>IF('Region - Nashik Data'!M197="Offline",1,0)</f>
        <v>1</v>
      </c>
      <c r="W198" s="1">
        <f>IF('Region - Nashik Data'!N197="Online",1,0)</f>
        <v>1</v>
      </c>
      <c r="X198" s="1">
        <f>IF('Region - Nashik Data'!N197="Offline",1,0)</f>
        <v>0</v>
      </c>
      <c r="Y198" s="1">
        <f>IF('Region - Nashik Data'!O197="Online",1,0)</f>
        <v>1</v>
      </c>
      <c r="Z198" s="1">
        <f>IF('Region - Nashik Data'!O197="Offline",1,0)</f>
        <v>0</v>
      </c>
      <c r="AA198" s="1">
        <f>IF('Region - Nashik Data'!P197="Fully Completed",1,0)</f>
        <v>1</v>
      </c>
      <c r="AB198" s="1">
        <f>IF('Region - Nashik Data'!P197="In Progress",1,0)</f>
        <v>0</v>
      </c>
      <c r="AC198" s="1">
        <f>IF('Region - Nashik Data'!P197="N/A",1,0)</f>
        <v>0</v>
      </c>
      <c r="AD198" s="13">
        <f>IF('Region - Nashik Data'!Q197=1,1,0)</f>
        <v>0</v>
      </c>
      <c r="AE198" s="13">
        <f>IF('Region - Nashik Data'!R197=1,1,0)</f>
        <v>0</v>
      </c>
      <c r="AF198" s="13">
        <f>IF('Region - Nashik Data'!S197=1,1,0)</f>
        <v>0</v>
      </c>
      <c r="AG198" s="13">
        <f>IF('Region - Nashik Data'!T197=1,1,0)</f>
        <v>0</v>
      </c>
      <c r="AH198" s="13">
        <f>IF('Region - Nashik Data'!U197=1,1,0)</f>
        <v>0</v>
      </c>
      <c r="AI198" s="13">
        <f>IF('Region - Nashik Data'!V197=1,1,0)</f>
        <v>0</v>
      </c>
    </row>
    <row r="199" spans="2:35" ht="16" x14ac:dyDescent="0.4">
      <c r="B199" s="1">
        <f>'Region - Nashik Data'!A198</f>
        <v>197</v>
      </c>
      <c r="C199" s="1" t="str">
        <f>'Region - Nashik Data'!B198</f>
        <v>Jalgaon</v>
      </c>
      <c r="D199" s="1" t="str">
        <f>'Region - Nashik Data'!C198</f>
        <v>Jalgaon</v>
      </c>
      <c r="E199" s="1" t="str">
        <f>'Region - Nashik Data'!D198</f>
        <v>Erandol</v>
      </c>
      <c r="F199" s="1" t="str">
        <f>'Region - Nashik Data'!E198</f>
        <v>Chalisgaon</v>
      </c>
      <c r="G199" s="1" t="str">
        <f>'Region - Nashik Data'!F198</f>
        <v>20053796</v>
      </c>
      <c r="H199" s="1" t="str">
        <f>'Region - Nashik Data'!G198</f>
        <v>Dondigar-Rohini &amp; 15 Villages WSS</v>
      </c>
      <c r="I199" s="1" t="str">
        <f>'Region - Nashik Data'!H198</f>
        <v>Hatgaon</v>
      </c>
      <c r="J199" s="1" t="str">
        <f>'Region - Nashik Data'!I198</f>
        <v>Proposed 0.48 LL ESR</v>
      </c>
      <c r="K199" s="1">
        <f>IF(J199='Region - Nashik Data'!I198,1,0)</f>
        <v>1</v>
      </c>
      <c r="L199" s="1">
        <f>IF(OR('Region - Nashik Data'!J198="Connected",'Region - Nashik Data'!J198="Not"),1,0)</f>
        <v>1</v>
      </c>
      <c r="M199" s="1">
        <f>IF(OR('Region - Nashik Data'!K198="Connected",'Region - Nashik Data'!K198="Not"),1,0)</f>
        <v>1</v>
      </c>
      <c r="N199" s="1">
        <f>IF(OR('Region - Nashik Data'!L198="Connected",'Region - Nashik Data'!L198="Not"),1,0)</f>
        <v>1</v>
      </c>
      <c r="O199" s="1">
        <f>IF('Region - Nashik Data'!J198="Connected", 1, 0)</f>
        <v>1</v>
      </c>
      <c r="P199" s="1">
        <f>IF('Region - Nashik Data'!J198="Not",1,0)</f>
        <v>0</v>
      </c>
      <c r="Q199" s="1">
        <f>IF('Region - Nashik Data'!K198 = "Connected",1,0)</f>
        <v>1</v>
      </c>
      <c r="R199" s="1">
        <f>IF('Region - Nashik Data'!K198 = "Not",1,0)</f>
        <v>0</v>
      </c>
      <c r="S199" s="1">
        <f>IF('Region - Nashik Data'!L198="Connected",1,0)</f>
        <v>1</v>
      </c>
      <c r="T199" s="1">
        <f>IF('Region - Nashik Data'!L198="Not",1,0)</f>
        <v>0</v>
      </c>
      <c r="U199" s="1">
        <f>IF('Region - Nashik Data'!M198="Online",1,0)</f>
        <v>1</v>
      </c>
      <c r="V199" s="1">
        <f>IF('Region - Nashik Data'!M198="Offline",1,0)</f>
        <v>0</v>
      </c>
      <c r="W199" s="1">
        <f>IF('Region - Nashik Data'!N198="Online",1,0)</f>
        <v>0</v>
      </c>
      <c r="X199" s="1">
        <f>IF('Region - Nashik Data'!N198="Offline",1,0)</f>
        <v>1</v>
      </c>
      <c r="Y199" s="1">
        <f>IF('Region - Nashik Data'!O198="Online",1,0)</f>
        <v>1</v>
      </c>
      <c r="Z199" s="1">
        <f>IF('Region - Nashik Data'!O198="Offline",1,0)</f>
        <v>0</v>
      </c>
      <c r="AA199" s="1">
        <f>IF('Region - Nashik Data'!P198="Fully Completed",1,0)</f>
        <v>1</v>
      </c>
      <c r="AB199" s="1">
        <f>IF('Region - Nashik Data'!P198="In Progress",1,0)</f>
        <v>0</v>
      </c>
      <c r="AC199" s="1">
        <f>IF('Region - Nashik Data'!P198="N/A",1,0)</f>
        <v>0</v>
      </c>
      <c r="AD199" s="13">
        <f>IF('Region - Nashik Data'!Q198=1,1,0)</f>
        <v>0</v>
      </c>
      <c r="AE199" s="13">
        <f>IF('Region - Nashik Data'!R198=1,1,0)</f>
        <v>0</v>
      </c>
      <c r="AF199" s="13">
        <f>IF('Region - Nashik Data'!S198=1,1,0)</f>
        <v>0</v>
      </c>
      <c r="AG199" s="13">
        <f>IF('Region - Nashik Data'!T198=1,1,0)</f>
        <v>1</v>
      </c>
      <c r="AH199" s="13">
        <f>IF('Region - Nashik Data'!U198=1,1,0)</f>
        <v>0</v>
      </c>
      <c r="AI199" s="13">
        <f>IF('Region - Nashik Data'!V198=1,1,0)</f>
        <v>0</v>
      </c>
    </row>
    <row r="200" spans="2:35" ht="16" x14ac:dyDescent="0.4">
      <c r="B200" s="1">
        <f>'Region - Nashik Data'!A199</f>
        <v>198</v>
      </c>
      <c r="C200" s="1" t="str">
        <f>'Region - Nashik Data'!B199</f>
        <v>Nashik</v>
      </c>
      <c r="D200" s="1" t="str">
        <f>'Region - Nashik Data'!C199</f>
        <v>W M Nashik</v>
      </c>
      <c r="E200" s="1" t="str">
        <f>'Region - Nashik Data'!D199</f>
        <v>Malegaon</v>
      </c>
      <c r="F200" s="1" t="str">
        <f>'Region - Nashik Data'!E199</f>
        <v>Malegaon</v>
      </c>
      <c r="G200" s="1" t="str">
        <f>'Region - Nashik Data'!F199</f>
        <v>20018579</v>
      </c>
      <c r="H200" s="1" t="str">
        <f>'Region - Nashik Data'!G199</f>
        <v>Malmatha and 25 villages Ta. Malegaon</v>
      </c>
      <c r="I200" s="1" t="str">
        <f>'Region - Nashik Data'!H199</f>
        <v>Astane</v>
      </c>
      <c r="J200" s="1" t="str">
        <f>'Region - Nashik Data'!I199</f>
        <v>Existing 0.50 LL ESR</v>
      </c>
      <c r="K200" s="1">
        <f>IF(J200='Region - Nashik Data'!I199,1,0)</f>
        <v>1</v>
      </c>
      <c r="L200" s="1">
        <f>IF(OR('Region - Nashik Data'!J199="Connected",'Region - Nashik Data'!J199="Not"),1,0)</f>
        <v>1</v>
      </c>
      <c r="M200" s="1">
        <f>IF(OR('Region - Nashik Data'!K199="Connected",'Region - Nashik Data'!K199="Not"),1,0)</f>
        <v>1</v>
      </c>
      <c r="N200" s="1">
        <f>IF(OR('Region - Nashik Data'!L199="Connected",'Region - Nashik Data'!L199="Not"),1,0)</f>
        <v>1</v>
      </c>
      <c r="O200" s="1">
        <f>IF('Region - Nashik Data'!J199="Connected", 1, 0)</f>
        <v>1</v>
      </c>
      <c r="P200" s="1">
        <f>IF('Region - Nashik Data'!J199="Not",1,0)</f>
        <v>0</v>
      </c>
      <c r="Q200" s="1">
        <f>IF('Region - Nashik Data'!K199 = "Connected",1,0)</f>
        <v>1</v>
      </c>
      <c r="R200" s="1">
        <f>IF('Region - Nashik Data'!K199 = "Not",1,0)</f>
        <v>0</v>
      </c>
      <c r="S200" s="1">
        <f>IF('Region - Nashik Data'!L199="Connected",1,0)</f>
        <v>1</v>
      </c>
      <c r="T200" s="1">
        <f>IF('Region - Nashik Data'!L199="Not",1,0)</f>
        <v>0</v>
      </c>
      <c r="U200" s="1">
        <f>IF('Region - Nashik Data'!M199="Online",1,0)</f>
        <v>0</v>
      </c>
      <c r="V200" s="1">
        <f>IF('Region - Nashik Data'!M199="Offline",1,0)</f>
        <v>1</v>
      </c>
      <c r="W200" s="1">
        <f>IF('Region - Nashik Data'!N199="Online",1,0)</f>
        <v>1</v>
      </c>
      <c r="X200" s="1">
        <f>IF('Region - Nashik Data'!N199="Offline",1,0)</f>
        <v>0</v>
      </c>
      <c r="Y200" s="1">
        <f>IF('Region - Nashik Data'!O199="Online",1,0)</f>
        <v>1</v>
      </c>
      <c r="Z200" s="1">
        <f>IF('Region - Nashik Data'!O199="Offline",1,0)</f>
        <v>0</v>
      </c>
      <c r="AA200" s="1">
        <f>IF('Region - Nashik Data'!P199="Fully Completed",1,0)</f>
        <v>1</v>
      </c>
      <c r="AB200" s="1">
        <f>IF('Region - Nashik Data'!P199="In Progress",1,0)</f>
        <v>0</v>
      </c>
      <c r="AC200" s="1">
        <f>IF('Region - Nashik Data'!P199="N/A",1,0)</f>
        <v>0</v>
      </c>
      <c r="AD200" s="13">
        <f>IF('Region - Nashik Data'!Q199=1,1,0)</f>
        <v>0</v>
      </c>
      <c r="AE200" s="13">
        <f>IF('Region - Nashik Data'!R199=1,1,0)</f>
        <v>0</v>
      </c>
      <c r="AF200" s="13">
        <f>IF('Region - Nashik Data'!S199=1,1,0)</f>
        <v>0</v>
      </c>
      <c r="AG200" s="13">
        <f>IF('Region - Nashik Data'!T199=1,1,0)</f>
        <v>0</v>
      </c>
      <c r="AH200" s="13">
        <f>IF('Region - Nashik Data'!U199=1,1,0)</f>
        <v>0</v>
      </c>
      <c r="AI200" s="13">
        <f>IF('Region - Nashik Data'!V199=1,1,0)</f>
        <v>0</v>
      </c>
    </row>
    <row r="201" spans="2:35" ht="16" x14ac:dyDescent="0.4">
      <c r="B201" s="1">
        <f>'Region - Nashik Data'!A200</f>
        <v>199</v>
      </c>
      <c r="C201" s="1" t="str">
        <f>'Region - Nashik Data'!B200</f>
        <v>Nashik</v>
      </c>
      <c r="D201" s="1" t="str">
        <f>'Region - Nashik Data'!C200</f>
        <v>Nashik</v>
      </c>
      <c r="E201" s="1" t="str">
        <f>'Region - Nashik Data'!D200</f>
        <v>Sinnar</v>
      </c>
      <c r="F201" s="1" t="str">
        <f>'Region - Nashik Data'!E200</f>
        <v>Sinnar</v>
      </c>
      <c r="G201" s="1" t="str">
        <f>'Region - Nashik Data'!F200</f>
        <v>20019286</v>
      </c>
      <c r="H201" s="1" t="str">
        <f>'Region - Nashik Data'!G200</f>
        <v>Nirhale-Fatehpur and 5 villages, Tal. Sinnar</v>
      </c>
      <c r="I201" s="1" t="str">
        <f>'Region - Nashik Data'!H200</f>
        <v>Kankori</v>
      </c>
      <c r="J201" s="1" t="str">
        <f>'Region - Nashik Data'!I200</f>
        <v>Existing 0.50 LL ESR</v>
      </c>
      <c r="K201" s="1">
        <f>IF(J201='Region - Nashik Data'!I200,1,0)</f>
        <v>1</v>
      </c>
      <c r="L201" s="1">
        <f>IF(OR('Region - Nashik Data'!J200="Connected",'Region - Nashik Data'!J200="Not"),1,0)</f>
        <v>1</v>
      </c>
      <c r="M201" s="1">
        <f>IF(OR('Region - Nashik Data'!K200="Connected",'Region - Nashik Data'!K200="Not"),1,0)</f>
        <v>1</v>
      </c>
      <c r="N201" s="1">
        <f>IF(OR('Region - Nashik Data'!L200="Connected",'Region - Nashik Data'!L200="Not"),1,0)</f>
        <v>1</v>
      </c>
      <c r="O201" s="1">
        <f>IF('Region - Nashik Data'!J200="Connected", 1, 0)</f>
        <v>0</v>
      </c>
      <c r="P201" s="1">
        <f>IF('Region - Nashik Data'!J200="Not",1,0)</f>
        <v>1</v>
      </c>
      <c r="Q201" s="1">
        <f>IF('Region - Nashik Data'!K200 = "Connected",1,0)</f>
        <v>1</v>
      </c>
      <c r="R201" s="1">
        <f>IF('Region - Nashik Data'!K200 = "Not",1,0)</f>
        <v>0</v>
      </c>
      <c r="S201" s="1">
        <f>IF('Region - Nashik Data'!L200="Connected",1,0)</f>
        <v>1</v>
      </c>
      <c r="T201" s="1">
        <f>IF('Region - Nashik Data'!L200="Not",1,0)</f>
        <v>0</v>
      </c>
      <c r="U201" s="1">
        <f>IF('Region - Nashik Data'!M200="Online",1,0)</f>
        <v>0</v>
      </c>
      <c r="V201" s="1">
        <f>IF('Region - Nashik Data'!M200="Offline",1,0)</f>
        <v>0</v>
      </c>
      <c r="W201" s="1">
        <f>IF('Region - Nashik Data'!N200="Online",1,0)</f>
        <v>0</v>
      </c>
      <c r="X201" s="1">
        <f>IF('Region - Nashik Data'!N200="Offline",1,0)</f>
        <v>1</v>
      </c>
      <c r="Y201" s="1">
        <f>IF('Region - Nashik Data'!O200="Online",1,0)</f>
        <v>1</v>
      </c>
      <c r="Z201" s="1">
        <f>IF('Region - Nashik Data'!O200="Offline",1,0)</f>
        <v>0</v>
      </c>
      <c r="AA201" s="1">
        <f>IF('Region - Nashik Data'!P200="Fully Completed",1,0)</f>
        <v>0</v>
      </c>
      <c r="AB201" s="1">
        <f>IF('Region - Nashik Data'!P200="In Progress",1,0)</f>
        <v>1</v>
      </c>
      <c r="AC201" s="1">
        <f>IF('Region - Nashik Data'!P200="N/A",1,0)</f>
        <v>0</v>
      </c>
      <c r="AD201" s="13">
        <f>IF('Region - Nashik Data'!Q200=1,1,0)</f>
        <v>0</v>
      </c>
      <c r="AE201" s="13">
        <f>IF('Region - Nashik Data'!R200=1,1,0)</f>
        <v>0</v>
      </c>
      <c r="AF201" s="13">
        <f>IF('Region - Nashik Data'!S200=1,1,0)</f>
        <v>0</v>
      </c>
      <c r="AG201" s="13">
        <f>IF('Region - Nashik Data'!T200=1,1,0)</f>
        <v>1</v>
      </c>
      <c r="AH201" s="13">
        <f>IF('Region - Nashik Data'!U200=1,1,0)</f>
        <v>0</v>
      </c>
      <c r="AI201" s="13">
        <f>IF('Region - Nashik Data'!V200=1,1,0)</f>
        <v>0</v>
      </c>
    </row>
    <row r="202" spans="2:35" ht="16" x14ac:dyDescent="0.4">
      <c r="B202" s="1">
        <f>'Region - Nashik Data'!A201</f>
        <v>200</v>
      </c>
      <c r="C202" s="1" t="str">
        <f>'Region - Nashik Data'!B201</f>
        <v>Nashik</v>
      </c>
      <c r="D202" s="1" t="str">
        <f>'Region - Nashik Data'!C201</f>
        <v>Nashik</v>
      </c>
      <c r="E202" s="1" t="str">
        <f>'Region - Nashik Data'!D201</f>
        <v>Sinnar</v>
      </c>
      <c r="F202" s="1" t="str">
        <f>'Region - Nashik Data'!E201</f>
        <v>Sinnar</v>
      </c>
      <c r="G202" s="1" t="str">
        <f>'Region - Nashik Data'!F201</f>
        <v>20019176</v>
      </c>
      <c r="H202" s="1" t="str">
        <f>'Region - Nashik Data'!G201</f>
        <v>Retro. Bargaonpimpri &amp; 6 VRWSS  Tal Sinnar</v>
      </c>
      <c r="I202" s="1" t="str">
        <f>'Region - Nashik Data'!H201</f>
        <v>Gulwanch</v>
      </c>
      <c r="J202" s="1" t="str">
        <f>'Region - Nashik Data'!I201</f>
        <v>Existing 0.75 LL ESR</v>
      </c>
      <c r="K202" s="1">
        <f>IF(J202='Region - Nashik Data'!I201,1,0)</f>
        <v>1</v>
      </c>
      <c r="L202" s="1">
        <f>IF(OR('Region - Nashik Data'!J201="Connected",'Region - Nashik Data'!J201="Not"),1,0)</f>
        <v>1</v>
      </c>
      <c r="M202" s="1">
        <f>IF(OR('Region - Nashik Data'!K201="Connected",'Region - Nashik Data'!K201="Not"),1,0)</f>
        <v>1</v>
      </c>
      <c r="N202" s="1">
        <f>IF(OR('Region - Nashik Data'!L201="Connected",'Region - Nashik Data'!L201="Not"),1,0)</f>
        <v>1</v>
      </c>
      <c r="O202" s="1">
        <f>IF('Region - Nashik Data'!J201="Connected", 1, 0)</f>
        <v>1</v>
      </c>
      <c r="P202" s="1">
        <f>IF('Region - Nashik Data'!J201="Not",1,0)</f>
        <v>0</v>
      </c>
      <c r="Q202" s="1">
        <f>IF('Region - Nashik Data'!K201 = "Connected",1,0)</f>
        <v>1</v>
      </c>
      <c r="R202" s="1">
        <f>IF('Region - Nashik Data'!K201 = "Not",1,0)</f>
        <v>0</v>
      </c>
      <c r="S202" s="1">
        <f>IF('Region - Nashik Data'!L201="Connected",1,0)</f>
        <v>1</v>
      </c>
      <c r="T202" s="1">
        <f>IF('Region - Nashik Data'!L201="Not",1,0)</f>
        <v>0</v>
      </c>
      <c r="U202" s="1">
        <f>IF('Region - Nashik Data'!M201="Online",1,0)</f>
        <v>1</v>
      </c>
      <c r="V202" s="1">
        <f>IF('Region - Nashik Data'!M201="Offline",1,0)</f>
        <v>0</v>
      </c>
      <c r="W202" s="1">
        <f>IF('Region - Nashik Data'!N201="Online",1,0)</f>
        <v>1</v>
      </c>
      <c r="X202" s="1">
        <f>IF('Region - Nashik Data'!N201="Offline",1,0)</f>
        <v>0</v>
      </c>
      <c r="Y202" s="1">
        <f>IF('Region - Nashik Data'!O201="Online",1,0)</f>
        <v>1</v>
      </c>
      <c r="Z202" s="1">
        <f>IF('Region - Nashik Data'!O201="Offline",1,0)</f>
        <v>0</v>
      </c>
      <c r="AA202" s="1">
        <f>IF('Region - Nashik Data'!P201="Fully Completed",1,0)</f>
        <v>1</v>
      </c>
      <c r="AB202" s="1">
        <f>IF('Region - Nashik Data'!P201="In Progress",1,0)</f>
        <v>0</v>
      </c>
      <c r="AC202" s="1">
        <f>IF('Region - Nashik Data'!P201="N/A",1,0)</f>
        <v>0</v>
      </c>
      <c r="AD202" s="13">
        <f>IF('Region - Nashik Data'!Q201=1,1,0)</f>
        <v>0</v>
      </c>
      <c r="AE202" s="13">
        <f>IF('Region - Nashik Data'!R201=1,1,0)</f>
        <v>0</v>
      </c>
      <c r="AF202" s="13">
        <f>IF('Region - Nashik Data'!S201=1,1,0)</f>
        <v>0</v>
      </c>
      <c r="AG202" s="13">
        <f>IF('Region - Nashik Data'!T201=1,1,0)</f>
        <v>0</v>
      </c>
      <c r="AH202" s="13">
        <f>IF('Region - Nashik Data'!U201=1,1,0)</f>
        <v>0</v>
      </c>
      <c r="AI202" s="13">
        <f>IF('Region - Nashik Data'!V201=1,1,0)</f>
        <v>0</v>
      </c>
    </row>
    <row r="203" spans="2:35" ht="16" x14ac:dyDescent="0.4">
      <c r="B203" s="1">
        <f>'Region - Nashik Data'!A202</f>
        <v>201</v>
      </c>
      <c r="C203" s="1" t="str">
        <f>'Region - Nashik Data'!B202</f>
        <v>Nashik</v>
      </c>
      <c r="D203" s="1" t="str">
        <f>'Region - Nashik Data'!C202</f>
        <v>Nashik</v>
      </c>
      <c r="E203" s="1" t="str">
        <f>'Region - Nashik Data'!D202</f>
        <v>Manmad</v>
      </c>
      <c r="F203" s="1" t="str">
        <f>'Region - Nashik Data'!E202</f>
        <v>Nifad</v>
      </c>
      <c r="G203" s="1" t="str">
        <f>'Region - Nashik Data'!F202</f>
        <v>456654</v>
      </c>
      <c r="H203" s="1" t="str">
        <f>'Region - Nashik Data'!G202</f>
        <v>Retro. Lasalgaon Vinchur 16 Villages, Tal. Nifad</v>
      </c>
      <c r="I203" s="1" t="str">
        <f>'Region - Nashik Data'!H202</f>
        <v>Nandgaon</v>
      </c>
      <c r="J203" s="1" t="str">
        <f>'Region - Nashik Data'!I202</f>
        <v>Existing 1.00 LL ESR</v>
      </c>
      <c r="K203" s="1">
        <f>IF(J203='Region - Nashik Data'!I202,1,0)</f>
        <v>1</v>
      </c>
      <c r="L203" s="1">
        <f>IF(OR('Region - Nashik Data'!J202="Connected",'Region - Nashik Data'!J202="Not"),1,0)</f>
        <v>1</v>
      </c>
      <c r="M203" s="1">
        <f>IF(OR('Region - Nashik Data'!K202="Connected",'Region - Nashik Data'!K202="Not"),1,0)</f>
        <v>1</v>
      </c>
      <c r="N203" s="1">
        <f>IF(OR('Region - Nashik Data'!L202="Connected",'Region - Nashik Data'!L202="Not"),1,0)</f>
        <v>1</v>
      </c>
      <c r="O203" s="1">
        <f>IF('Region - Nashik Data'!J202="Connected", 1, 0)</f>
        <v>1</v>
      </c>
      <c r="P203" s="1">
        <f>IF('Region - Nashik Data'!J202="Not",1,0)</f>
        <v>0</v>
      </c>
      <c r="Q203" s="1">
        <f>IF('Region - Nashik Data'!K202 = "Connected",1,0)</f>
        <v>0</v>
      </c>
      <c r="R203" s="1">
        <f>IF('Region - Nashik Data'!K202 = "Not",1,0)</f>
        <v>1</v>
      </c>
      <c r="S203" s="1">
        <f>IF('Region - Nashik Data'!L202="Connected",1,0)</f>
        <v>1</v>
      </c>
      <c r="T203" s="1">
        <f>IF('Region - Nashik Data'!L202="Not",1,0)</f>
        <v>0</v>
      </c>
      <c r="U203" s="1">
        <f>IF('Region - Nashik Data'!M202="Online",1,0)</f>
        <v>1</v>
      </c>
      <c r="V203" s="1">
        <f>IF('Region - Nashik Data'!M202="Offline",1,0)</f>
        <v>0</v>
      </c>
      <c r="W203" s="1">
        <f>IF('Region - Nashik Data'!N202="Online",1,0)</f>
        <v>0</v>
      </c>
      <c r="X203" s="1">
        <f>IF('Region - Nashik Data'!N202="Offline",1,0)</f>
        <v>0</v>
      </c>
      <c r="Y203" s="1">
        <f>IF('Region - Nashik Data'!O202="Online",1,0)</f>
        <v>1</v>
      </c>
      <c r="Z203" s="1">
        <f>IF('Region - Nashik Data'!O202="Offline",1,0)</f>
        <v>0</v>
      </c>
      <c r="AA203" s="1">
        <f>IF('Region - Nashik Data'!P202="Fully Completed",1,0)</f>
        <v>0</v>
      </c>
      <c r="AB203" s="1">
        <f>IF('Region - Nashik Data'!P202="In Progress",1,0)</f>
        <v>1</v>
      </c>
      <c r="AC203" s="1">
        <f>IF('Region - Nashik Data'!P202="N/A",1,0)</f>
        <v>0</v>
      </c>
      <c r="AD203" s="13">
        <f>IF('Region - Nashik Data'!Q202=1,1,0)</f>
        <v>0</v>
      </c>
      <c r="AE203" s="13">
        <f>IF('Region - Nashik Data'!R202=1,1,0)</f>
        <v>0</v>
      </c>
      <c r="AF203" s="13">
        <f>IF('Region - Nashik Data'!S202=1,1,0)</f>
        <v>0</v>
      </c>
      <c r="AG203" s="13">
        <f>IF('Region - Nashik Data'!T202=1,1,0)</f>
        <v>0</v>
      </c>
      <c r="AH203" s="13">
        <f>IF('Region - Nashik Data'!U202=1,1,0)</f>
        <v>0</v>
      </c>
      <c r="AI203" s="13">
        <f>IF('Region - Nashik Data'!V202=1,1,0)</f>
        <v>0</v>
      </c>
    </row>
    <row r="204" spans="2:35" ht="16" x14ac:dyDescent="0.4">
      <c r="B204" s="1">
        <f>'Region - Nashik Data'!A203</f>
        <v>202</v>
      </c>
      <c r="C204" s="1" t="str">
        <f>'Region - Nashik Data'!B203</f>
        <v>Jalgaon</v>
      </c>
      <c r="D204" s="1" t="str">
        <f>'Region - Nashik Data'!C203</f>
        <v>Jalgaon</v>
      </c>
      <c r="E204" s="1" t="str">
        <f>'Region - Nashik Data'!D203</f>
        <v>Chopda</v>
      </c>
      <c r="F204" s="1" t="str">
        <f>'Region - Nashik Data'!E203</f>
        <v>Chopda</v>
      </c>
      <c r="G204" s="1" t="str">
        <f>'Region - Nashik Data'!F203</f>
        <v>20053731</v>
      </c>
      <c r="H204" s="1" t="str">
        <f>'Region - Nashik Data'!G203</f>
        <v>Lasur and 9 villages RRWSS. Ta. Chopda</v>
      </c>
      <c r="I204" s="1" t="str">
        <f>'Region - Nashik Data'!H203</f>
        <v>Chaugaon</v>
      </c>
      <c r="J204" s="1" t="str">
        <f>'Region - Nashik Data'!I203</f>
        <v>Existing 0.75 LL ESR</v>
      </c>
      <c r="K204" s="1">
        <f>IF(J204='Region - Nashik Data'!I203,1,0)</f>
        <v>1</v>
      </c>
      <c r="L204" s="1">
        <f>IF(OR('Region - Nashik Data'!J203="Connected",'Region - Nashik Data'!J203="Not"),1,0)</f>
        <v>1</v>
      </c>
      <c r="M204" s="1">
        <f>IF(OR('Region - Nashik Data'!K203="Connected",'Region - Nashik Data'!K203="Not"),1,0)</f>
        <v>1</v>
      </c>
      <c r="N204" s="1">
        <f>IF(OR('Region - Nashik Data'!L203="Connected",'Region - Nashik Data'!L203="Not"),1,0)</f>
        <v>1</v>
      </c>
      <c r="O204" s="1">
        <f>IF('Region - Nashik Data'!J203="Connected", 1, 0)</f>
        <v>1</v>
      </c>
      <c r="P204" s="1">
        <f>IF('Region - Nashik Data'!J203="Not",1,0)</f>
        <v>0</v>
      </c>
      <c r="Q204" s="1">
        <f>IF('Region - Nashik Data'!K203 = "Connected",1,0)</f>
        <v>0</v>
      </c>
      <c r="R204" s="1">
        <f>IF('Region - Nashik Data'!K203 = "Not",1,0)</f>
        <v>1</v>
      </c>
      <c r="S204" s="1">
        <f>IF('Region - Nashik Data'!L203="Connected",1,0)</f>
        <v>1</v>
      </c>
      <c r="T204" s="1">
        <f>IF('Region - Nashik Data'!L203="Not",1,0)</f>
        <v>0</v>
      </c>
      <c r="U204" s="1">
        <f>IF('Region - Nashik Data'!M203="Online",1,0)</f>
        <v>1</v>
      </c>
      <c r="V204" s="1">
        <f>IF('Region - Nashik Data'!M203="Offline",1,0)</f>
        <v>0</v>
      </c>
      <c r="W204" s="1">
        <f>IF('Region - Nashik Data'!N203="Online",1,0)</f>
        <v>0</v>
      </c>
      <c r="X204" s="1">
        <f>IF('Region - Nashik Data'!N203="Offline",1,0)</f>
        <v>0</v>
      </c>
      <c r="Y204" s="1">
        <f>IF('Region - Nashik Data'!O203="Online",1,0)</f>
        <v>1</v>
      </c>
      <c r="Z204" s="1">
        <f>IF('Region - Nashik Data'!O203="Offline",1,0)</f>
        <v>0</v>
      </c>
      <c r="AA204" s="1">
        <f>IF('Region - Nashik Data'!P203="Fully Completed",1,0)</f>
        <v>0</v>
      </c>
      <c r="AB204" s="1">
        <f>IF('Region - Nashik Data'!P203="In Progress",1,0)</f>
        <v>1</v>
      </c>
      <c r="AC204" s="1">
        <f>IF('Region - Nashik Data'!P203="N/A",1,0)</f>
        <v>0</v>
      </c>
      <c r="AD204" s="13">
        <f>IF('Region - Nashik Data'!Q203=1,1,0)</f>
        <v>0</v>
      </c>
      <c r="AE204" s="13">
        <f>IF('Region - Nashik Data'!R203=1,1,0)</f>
        <v>0</v>
      </c>
      <c r="AF204" s="13">
        <f>IF('Region - Nashik Data'!S203=1,1,0)</f>
        <v>0</v>
      </c>
      <c r="AG204" s="13">
        <f>IF('Region - Nashik Data'!T203=1,1,0)</f>
        <v>0</v>
      </c>
      <c r="AH204" s="13">
        <f>IF('Region - Nashik Data'!U203=1,1,0)</f>
        <v>0</v>
      </c>
      <c r="AI204" s="13">
        <f>IF('Region - Nashik Data'!V203=1,1,0)</f>
        <v>0</v>
      </c>
    </row>
    <row r="205" spans="2:35" ht="16" x14ac:dyDescent="0.4">
      <c r="B205" s="1">
        <f>'Region - Nashik Data'!A204</f>
        <v>203</v>
      </c>
      <c r="C205" s="1" t="str">
        <f>'Region - Nashik Data'!B204</f>
        <v>Nashik</v>
      </c>
      <c r="D205" s="1" t="str">
        <f>'Region - Nashik Data'!C204</f>
        <v>W M Nashik</v>
      </c>
      <c r="E205" s="1" t="str">
        <f>'Region - Nashik Data'!D204</f>
        <v>Malegaon</v>
      </c>
      <c r="F205" s="1" t="str">
        <f>'Region - Nashik Data'!E204</f>
        <v>Chandwad</v>
      </c>
      <c r="G205" s="1" t="str">
        <f>'Region - Nashik Data'!F204</f>
        <v>20086730</v>
      </c>
      <c r="H205" s="1" t="str">
        <f>'Region - Nashik Data'!G204</f>
        <v>Retro.Chandwad and WSS 44 villages. Ta. Chandwad</v>
      </c>
      <c r="I205" s="1" t="str">
        <f>'Region - Nashik Data'!H204</f>
        <v>Mangrul</v>
      </c>
      <c r="J205" s="1" t="str">
        <f>'Region - Nashik Data'!I204</f>
        <v>Proposed 0.8 LL ESR</v>
      </c>
      <c r="K205" s="1">
        <f>IF(J205='Region - Nashik Data'!I204,1,0)</f>
        <v>1</v>
      </c>
      <c r="L205" s="1">
        <f>IF(OR('Region - Nashik Data'!J204="Connected",'Region - Nashik Data'!J204="Not"),1,0)</f>
        <v>1</v>
      </c>
      <c r="M205" s="1">
        <f>IF(OR('Region - Nashik Data'!K204="Connected",'Region - Nashik Data'!K204="Not"),1,0)</f>
        <v>1</v>
      </c>
      <c r="N205" s="1">
        <f>IF(OR('Region - Nashik Data'!L204="Connected",'Region - Nashik Data'!L204="Not"),1,0)</f>
        <v>1</v>
      </c>
      <c r="O205" s="1">
        <f>IF('Region - Nashik Data'!J204="Connected", 1, 0)</f>
        <v>1</v>
      </c>
      <c r="P205" s="1">
        <f>IF('Region - Nashik Data'!J204="Not",1,0)</f>
        <v>0</v>
      </c>
      <c r="Q205" s="1">
        <f>IF('Region - Nashik Data'!K204 = "Connected",1,0)</f>
        <v>0</v>
      </c>
      <c r="R205" s="1">
        <f>IF('Region - Nashik Data'!K204 = "Not",1,0)</f>
        <v>1</v>
      </c>
      <c r="S205" s="1">
        <f>IF('Region - Nashik Data'!L204="Connected",1,0)</f>
        <v>1</v>
      </c>
      <c r="T205" s="1">
        <f>IF('Region - Nashik Data'!L204="Not",1,0)</f>
        <v>0</v>
      </c>
      <c r="U205" s="1">
        <f>IF('Region - Nashik Data'!M204="Online",1,0)</f>
        <v>0</v>
      </c>
      <c r="V205" s="1">
        <f>IF('Region - Nashik Data'!M204="Offline",1,0)</f>
        <v>1</v>
      </c>
      <c r="W205" s="1">
        <f>IF('Region - Nashik Data'!N204="Online",1,0)</f>
        <v>0</v>
      </c>
      <c r="X205" s="1">
        <f>IF('Region - Nashik Data'!N204="Offline",1,0)</f>
        <v>0</v>
      </c>
      <c r="Y205" s="1">
        <f>IF('Region - Nashik Data'!O204="Online",1,0)</f>
        <v>0</v>
      </c>
      <c r="Z205" s="1">
        <f>IF('Region - Nashik Data'!O204="Offline",1,0)</f>
        <v>1</v>
      </c>
      <c r="AA205" s="1">
        <f>IF('Region - Nashik Data'!P204="Fully Completed",1,0)</f>
        <v>0</v>
      </c>
      <c r="AB205" s="1">
        <f>IF('Region - Nashik Data'!P204="In Progress",1,0)</f>
        <v>1</v>
      </c>
      <c r="AC205" s="1">
        <f>IF('Region - Nashik Data'!P204="N/A",1,0)</f>
        <v>0</v>
      </c>
      <c r="AD205" s="13">
        <f>IF('Region - Nashik Data'!Q204=1,1,0)</f>
        <v>0</v>
      </c>
      <c r="AE205" s="13">
        <f>IF('Region - Nashik Data'!R204=1,1,0)</f>
        <v>0</v>
      </c>
      <c r="AF205" s="13">
        <f>IF('Region - Nashik Data'!S204=1,1,0)</f>
        <v>0</v>
      </c>
      <c r="AG205" s="13">
        <f>IF('Region - Nashik Data'!T204=1,1,0)</f>
        <v>0</v>
      </c>
      <c r="AH205" s="13">
        <f>IF('Region - Nashik Data'!U204=1,1,0)</f>
        <v>0</v>
      </c>
      <c r="AI205" s="13">
        <f>IF('Region - Nashik Data'!V204=1,1,0)</f>
        <v>1</v>
      </c>
    </row>
    <row r="206" spans="2:35" ht="16" x14ac:dyDescent="0.4">
      <c r="B206" s="1">
        <f>'Region - Nashik Data'!A205</f>
        <v>204</v>
      </c>
      <c r="C206" s="1" t="str">
        <f>'Region - Nashik Data'!B205</f>
        <v>Nashik</v>
      </c>
      <c r="D206" s="1" t="str">
        <f>'Region - Nashik Data'!C205</f>
        <v>Nashik</v>
      </c>
      <c r="E206" s="1" t="str">
        <f>'Region - Nashik Data'!D205</f>
        <v>Manmad</v>
      </c>
      <c r="F206" s="1" t="str">
        <f>'Region - Nashik Data'!E205</f>
        <v>Nifad</v>
      </c>
      <c r="G206" s="1" t="str">
        <f>'Region - Nashik Data'!F205</f>
        <v>456654</v>
      </c>
      <c r="H206" s="1" t="str">
        <f>'Region - Nashik Data'!G205</f>
        <v>Retro. Lasalgaon Vinchur 16 Villages, Tal. Nifad</v>
      </c>
      <c r="I206" s="1" t="str">
        <f>'Region - Nashik Data'!H205</f>
        <v>Lasalgaon</v>
      </c>
      <c r="J206" s="1" t="str">
        <f>'Region - Nashik Data'!I205</f>
        <v>Existing 2.50 LL ESR</v>
      </c>
      <c r="K206" s="1">
        <f>IF(J206='Region - Nashik Data'!I205,1,0)</f>
        <v>1</v>
      </c>
      <c r="L206" s="1">
        <f>IF(OR('Region - Nashik Data'!J205="Connected",'Region - Nashik Data'!J205="Not"),1,0)</f>
        <v>1</v>
      </c>
      <c r="M206" s="1">
        <f>IF(OR('Region - Nashik Data'!K205="Connected",'Region - Nashik Data'!K205="Not"),1,0)</f>
        <v>1</v>
      </c>
      <c r="N206" s="1">
        <f>IF(OR('Region - Nashik Data'!L205="Connected",'Region - Nashik Data'!L205="Not"),1,0)</f>
        <v>1</v>
      </c>
      <c r="O206" s="1">
        <f>IF('Region - Nashik Data'!J205="Connected", 1, 0)</f>
        <v>0</v>
      </c>
      <c r="P206" s="1">
        <f>IF('Region - Nashik Data'!J205="Not",1,0)</f>
        <v>1</v>
      </c>
      <c r="Q206" s="1">
        <f>IF('Region - Nashik Data'!K205 = "Connected",1,0)</f>
        <v>1</v>
      </c>
      <c r="R206" s="1">
        <f>IF('Region - Nashik Data'!K205 = "Not",1,0)</f>
        <v>0</v>
      </c>
      <c r="S206" s="1">
        <f>IF('Region - Nashik Data'!L205="Connected",1,0)</f>
        <v>1</v>
      </c>
      <c r="T206" s="1">
        <f>IF('Region - Nashik Data'!L205="Not",1,0)</f>
        <v>0</v>
      </c>
      <c r="U206" s="1">
        <f>IF('Region - Nashik Data'!M205="Online",1,0)</f>
        <v>0</v>
      </c>
      <c r="V206" s="1">
        <f>IF('Region - Nashik Data'!M205="Offline",1,0)</f>
        <v>0</v>
      </c>
      <c r="W206" s="1">
        <f>IF('Region - Nashik Data'!N205="Online",1,0)</f>
        <v>0</v>
      </c>
      <c r="X206" s="1">
        <f>IF('Region - Nashik Data'!N205="Offline",1,0)</f>
        <v>1</v>
      </c>
      <c r="Y206" s="1">
        <f>IF('Region - Nashik Data'!O205="Online",1,0)</f>
        <v>1</v>
      </c>
      <c r="Z206" s="1">
        <f>IF('Region - Nashik Data'!O205="Offline",1,0)</f>
        <v>0</v>
      </c>
      <c r="AA206" s="1">
        <f>IF('Region - Nashik Data'!P205="Fully Completed",1,0)</f>
        <v>0</v>
      </c>
      <c r="AB206" s="1">
        <f>IF('Region - Nashik Data'!P205="In Progress",1,0)</f>
        <v>1</v>
      </c>
      <c r="AC206" s="1">
        <f>IF('Region - Nashik Data'!P205="N/A",1,0)</f>
        <v>0</v>
      </c>
      <c r="AD206" s="13">
        <f>IF('Region - Nashik Data'!Q205=1,1,0)</f>
        <v>0</v>
      </c>
      <c r="AE206" s="13">
        <f>IF('Region - Nashik Data'!R205=1,1,0)</f>
        <v>0</v>
      </c>
      <c r="AF206" s="13">
        <f>IF('Region - Nashik Data'!S205=1,1,0)</f>
        <v>0</v>
      </c>
      <c r="AG206" s="13">
        <f>IF('Region - Nashik Data'!T205=1,1,0)</f>
        <v>1</v>
      </c>
      <c r="AH206" s="13">
        <f>IF('Region - Nashik Data'!U205=1,1,0)</f>
        <v>0</v>
      </c>
      <c r="AI206" s="13">
        <f>IF('Region - Nashik Data'!V205=1,1,0)</f>
        <v>0</v>
      </c>
    </row>
    <row r="207" spans="2:35" ht="16" x14ac:dyDescent="0.4">
      <c r="B207" s="1">
        <f>'Region - Nashik Data'!A206</f>
        <v>205</v>
      </c>
      <c r="C207" s="1" t="str">
        <f>'Region - Nashik Data'!B206</f>
        <v>Nashik</v>
      </c>
      <c r="D207" s="1" t="str">
        <f>'Region - Nashik Data'!C206</f>
        <v>W M Nashik</v>
      </c>
      <c r="E207" s="1" t="str">
        <f>'Region - Nashik Data'!D206</f>
        <v>Malegaon</v>
      </c>
      <c r="F207" s="1" t="str">
        <f>'Region - Nashik Data'!E206</f>
        <v>Chandwad</v>
      </c>
      <c r="G207" s="1" t="str">
        <f>'Region - Nashik Data'!F206</f>
        <v>20086730</v>
      </c>
      <c r="H207" s="1" t="str">
        <f>'Region - Nashik Data'!G206</f>
        <v>Retro.Chandwad and WSS 44 villages. Ta. Chandwad</v>
      </c>
      <c r="I207" s="1" t="str">
        <f>'Region - Nashik Data'!H206</f>
        <v>Nimbale</v>
      </c>
      <c r="J207" s="1" t="str">
        <f>'Region - Nashik Data'!I206</f>
        <v>Existing 0.75 LL ESR</v>
      </c>
      <c r="K207" s="1">
        <f>IF(J207='Region - Nashik Data'!I206,1,0)</f>
        <v>1</v>
      </c>
      <c r="L207" s="1">
        <f>IF(OR('Region - Nashik Data'!J206="Connected",'Region - Nashik Data'!J206="Not"),1,0)</f>
        <v>1</v>
      </c>
      <c r="M207" s="1">
        <f>IF(OR('Region - Nashik Data'!K206="Connected",'Region - Nashik Data'!K206="Not"),1,0)</f>
        <v>1</v>
      </c>
      <c r="N207" s="1">
        <f>IF(OR('Region - Nashik Data'!L206="Connected",'Region - Nashik Data'!L206="Not"),1,0)</f>
        <v>1</v>
      </c>
      <c r="O207" s="1">
        <f>IF('Region - Nashik Data'!J206="Connected", 1, 0)</f>
        <v>1</v>
      </c>
      <c r="P207" s="1">
        <f>IF('Region - Nashik Data'!J206="Not",1,0)</f>
        <v>0</v>
      </c>
      <c r="Q207" s="1">
        <f>IF('Region - Nashik Data'!K206 = "Connected",1,0)</f>
        <v>0</v>
      </c>
      <c r="R207" s="1">
        <f>IF('Region - Nashik Data'!K206 = "Not",1,0)</f>
        <v>1</v>
      </c>
      <c r="S207" s="1">
        <f>IF('Region - Nashik Data'!L206="Connected",1,0)</f>
        <v>0</v>
      </c>
      <c r="T207" s="1">
        <f>IF('Region - Nashik Data'!L206="Not",1,0)</f>
        <v>1</v>
      </c>
      <c r="U207" s="1">
        <f>IF('Region - Nashik Data'!M206="Online",1,0)</f>
        <v>0</v>
      </c>
      <c r="V207" s="1">
        <f>IF('Region - Nashik Data'!M206="Offline",1,0)</f>
        <v>1</v>
      </c>
      <c r="W207" s="1">
        <f>IF('Region - Nashik Data'!N206="Online",1,0)</f>
        <v>0</v>
      </c>
      <c r="X207" s="1">
        <f>IF('Region - Nashik Data'!N206="Offline",1,0)</f>
        <v>0</v>
      </c>
      <c r="Y207" s="1">
        <f>IF('Region - Nashik Data'!O206="Online",1,0)</f>
        <v>0</v>
      </c>
      <c r="Z207" s="1">
        <f>IF('Region - Nashik Data'!O206="Offline",1,0)</f>
        <v>0</v>
      </c>
      <c r="AA207" s="1">
        <f>IF('Region - Nashik Data'!P206="Fully Completed",1,0)</f>
        <v>0</v>
      </c>
      <c r="AB207" s="1">
        <f>IF('Region - Nashik Data'!P206="In Progress",1,0)</f>
        <v>1</v>
      </c>
      <c r="AC207" s="1">
        <f>IF('Region - Nashik Data'!P206="N/A",1,0)</f>
        <v>0</v>
      </c>
      <c r="AD207" s="13">
        <f>IF('Region - Nashik Data'!Q206=1,1,0)</f>
        <v>0</v>
      </c>
      <c r="AE207" s="13">
        <f>IF('Region - Nashik Data'!R206=1,1,0)</f>
        <v>0</v>
      </c>
      <c r="AF207" s="13">
        <f>IF('Region - Nashik Data'!S206=1,1,0)</f>
        <v>0</v>
      </c>
      <c r="AG207" s="13">
        <f>IF('Region - Nashik Data'!T206=1,1,0)</f>
        <v>0</v>
      </c>
      <c r="AH207" s="13">
        <f>IF('Region - Nashik Data'!U206=1,1,0)</f>
        <v>0</v>
      </c>
      <c r="AI207" s="13">
        <f>IF('Region - Nashik Data'!V206=1,1,0)</f>
        <v>0</v>
      </c>
    </row>
    <row r="208" spans="2:35" ht="16" x14ac:dyDescent="0.4">
      <c r="B208" s="1">
        <f>'Region - Nashik Data'!A207</f>
        <v>206</v>
      </c>
      <c r="C208" s="1" t="str">
        <f>'Region - Nashik Data'!B207</f>
        <v>Nashik</v>
      </c>
      <c r="D208" s="1" t="str">
        <f>'Region - Nashik Data'!C207</f>
        <v>Nashik</v>
      </c>
      <c r="E208" s="1" t="str">
        <f>'Region - Nashik Data'!D207</f>
        <v>Sinnar</v>
      </c>
      <c r="F208" s="1" t="str">
        <f>'Region - Nashik Data'!E207</f>
        <v>Sinnar</v>
      </c>
      <c r="G208" s="1" t="str">
        <f>'Region - Nashik Data'!F207</f>
        <v>20019286</v>
      </c>
      <c r="H208" s="1" t="str">
        <f>'Region - Nashik Data'!G207</f>
        <v>Nirhale-Fatehpur and 5 villages, Tal. Sinnar</v>
      </c>
      <c r="I208" s="1" t="str">
        <f>'Region - Nashik Data'!H207</f>
        <v>Nandur Shingote</v>
      </c>
      <c r="J208" s="1" t="str">
        <f>'Region - Nashik Data'!I207</f>
        <v>Proposed 2.85 LL MBR</v>
      </c>
      <c r="K208" s="1">
        <f>IF(J208='Region - Nashik Data'!I207,1,0)</f>
        <v>1</v>
      </c>
      <c r="L208" s="1">
        <f>IF(OR('Region - Nashik Data'!J207="Connected",'Region - Nashik Data'!J207="Not"),1,0)</f>
        <v>1</v>
      </c>
      <c r="M208" s="1">
        <f>IF(OR('Region - Nashik Data'!K207="Connected",'Region - Nashik Data'!K207="Not"),1,0)</f>
        <v>1</v>
      </c>
      <c r="N208" s="1">
        <f>IF(OR('Region - Nashik Data'!L207="Connected",'Region - Nashik Data'!L207="Not"),1,0)</f>
        <v>1</v>
      </c>
      <c r="O208" s="1">
        <f>IF('Region - Nashik Data'!J207="Connected", 1, 0)</f>
        <v>0</v>
      </c>
      <c r="P208" s="1">
        <f>IF('Region - Nashik Data'!J207="Not",1,0)</f>
        <v>1</v>
      </c>
      <c r="Q208" s="1">
        <f>IF('Region - Nashik Data'!K207 = "Connected",1,0)</f>
        <v>0</v>
      </c>
      <c r="R208" s="1">
        <f>IF('Region - Nashik Data'!K207 = "Not",1,0)</f>
        <v>1</v>
      </c>
      <c r="S208" s="1">
        <f>IF('Region - Nashik Data'!L207="Connected",1,0)</f>
        <v>1</v>
      </c>
      <c r="T208" s="1">
        <f>IF('Region - Nashik Data'!L207="Not",1,0)</f>
        <v>0</v>
      </c>
      <c r="U208" s="1">
        <f>IF('Region - Nashik Data'!M207="Online",1,0)</f>
        <v>0</v>
      </c>
      <c r="V208" s="1">
        <f>IF('Region - Nashik Data'!M207="Offline",1,0)</f>
        <v>0</v>
      </c>
      <c r="W208" s="1">
        <f>IF('Region - Nashik Data'!N207="Online",1,0)</f>
        <v>0</v>
      </c>
      <c r="X208" s="1">
        <f>IF('Region - Nashik Data'!N207="Offline",1,0)</f>
        <v>0</v>
      </c>
      <c r="Y208" s="1">
        <f>IF('Region - Nashik Data'!O207="Online",1,0)</f>
        <v>1</v>
      </c>
      <c r="Z208" s="1">
        <f>IF('Region - Nashik Data'!O207="Offline",1,0)</f>
        <v>0</v>
      </c>
      <c r="AA208" s="1">
        <f>IF('Region - Nashik Data'!P207="Fully Completed",1,0)</f>
        <v>0</v>
      </c>
      <c r="AB208" s="1">
        <f>IF('Region - Nashik Data'!P207="In Progress",1,0)</f>
        <v>1</v>
      </c>
      <c r="AC208" s="1">
        <f>IF('Region - Nashik Data'!P207="N/A",1,0)</f>
        <v>0</v>
      </c>
      <c r="AD208" s="13">
        <f>IF('Region - Nashik Data'!Q207=1,1,0)</f>
        <v>0</v>
      </c>
      <c r="AE208" s="13">
        <f>IF('Region - Nashik Data'!R207=1,1,0)</f>
        <v>0</v>
      </c>
      <c r="AF208" s="13">
        <f>IF('Region - Nashik Data'!S207=1,1,0)</f>
        <v>0</v>
      </c>
      <c r="AG208" s="13">
        <f>IF('Region - Nashik Data'!T207=1,1,0)</f>
        <v>0</v>
      </c>
      <c r="AH208" s="13">
        <f>IF('Region - Nashik Data'!U207=1,1,0)</f>
        <v>0</v>
      </c>
      <c r="AI208" s="13">
        <f>IF('Region - Nashik Data'!V207=1,1,0)</f>
        <v>0</v>
      </c>
    </row>
    <row r="209" spans="2:35" ht="16" x14ac:dyDescent="0.4">
      <c r="B209" s="1">
        <f>'Region - Nashik Data'!A208</f>
        <v>207</v>
      </c>
      <c r="C209" s="1" t="str">
        <f>'Region - Nashik Data'!B208</f>
        <v>Ahmednagar</v>
      </c>
      <c r="D209" s="1" t="str">
        <f>'Region - Nashik Data'!C208</f>
        <v>Ahmednagar</v>
      </c>
      <c r="E209" s="1" t="str">
        <f>'Region - Nashik Data'!D208</f>
        <v>Newasa</v>
      </c>
      <c r="F209" s="1" t="str">
        <f>'Region - Nashik Data'!E208</f>
        <v>Nevasa</v>
      </c>
      <c r="G209" s="1" t="str">
        <f>'Region - Nashik Data'!F208</f>
        <v>5348540</v>
      </c>
      <c r="H209" s="1" t="str">
        <f>'Region - Nashik Data'!G208</f>
        <v>Retro.Sonai Karjgaon and 16 villages, Tal. Nevasa</v>
      </c>
      <c r="I209" s="1" t="str">
        <f>'Region - Nashik Data'!H208</f>
        <v>Belhekarwadi</v>
      </c>
      <c r="J209" s="1" t="str">
        <f>'Region - Nashik Data'!I208</f>
        <v>Existing 1.00 LL ESR -23</v>
      </c>
      <c r="K209" s="1">
        <f>IF(J209='Region - Nashik Data'!I208,1,0)</f>
        <v>1</v>
      </c>
      <c r="L209" s="1">
        <f>IF(OR('Region - Nashik Data'!J208="Connected",'Region - Nashik Data'!J208="Not"),1,0)</f>
        <v>1</v>
      </c>
      <c r="M209" s="1">
        <f>IF(OR('Region - Nashik Data'!K208="Connected",'Region - Nashik Data'!K208="Not"),1,0)</f>
        <v>1</v>
      </c>
      <c r="N209" s="1">
        <f>IF(OR('Region - Nashik Data'!L208="Connected",'Region - Nashik Data'!L208="Not"),1,0)</f>
        <v>1</v>
      </c>
      <c r="O209" s="1">
        <f>IF('Region - Nashik Data'!J208="Connected", 1, 0)</f>
        <v>1</v>
      </c>
      <c r="P209" s="1">
        <f>IF('Region - Nashik Data'!J208="Not",1,0)</f>
        <v>0</v>
      </c>
      <c r="Q209" s="1">
        <f>IF('Region - Nashik Data'!K208 = "Connected",1,0)</f>
        <v>1</v>
      </c>
      <c r="R209" s="1">
        <f>IF('Region - Nashik Data'!K208 = "Not",1,0)</f>
        <v>0</v>
      </c>
      <c r="S209" s="1">
        <f>IF('Region - Nashik Data'!L208="Connected",1,0)</f>
        <v>1</v>
      </c>
      <c r="T209" s="1">
        <f>IF('Region - Nashik Data'!L208="Not",1,0)</f>
        <v>0</v>
      </c>
      <c r="U209" s="1">
        <f>IF('Region - Nashik Data'!M208="Online",1,0)</f>
        <v>0</v>
      </c>
      <c r="V209" s="1">
        <f>IF('Region - Nashik Data'!M208="Offline",1,0)</f>
        <v>1</v>
      </c>
      <c r="W209" s="1">
        <f>IF('Region - Nashik Data'!N208="Online",1,0)</f>
        <v>0</v>
      </c>
      <c r="X209" s="1">
        <f>IF('Region - Nashik Data'!N208="Offline",1,0)</f>
        <v>1</v>
      </c>
      <c r="Y209" s="1">
        <f>IF('Region - Nashik Data'!O208="Online",1,0)</f>
        <v>1</v>
      </c>
      <c r="Z209" s="1">
        <f>IF('Region - Nashik Data'!O208="Offline",1,0)</f>
        <v>0</v>
      </c>
      <c r="AA209" s="1">
        <f>IF('Region - Nashik Data'!P208="Fully Completed",1,0)</f>
        <v>1</v>
      </c>
      <c r="AB209" s="1">
        <f>IF('Region - Nashik Data'!P208="In Progress",1,0)</f>
        <v>0</v>
      </c>
      <c r="AC209" s="1">
        <f>IF('Region - Nashik Data'!P208="N/A",1,0)</f>
        <v>0</v>
      </c>
      <c r="AD209" s="13">
        <f>IF('Region - Nashik Data'!Q208=1,1,0)</f>
        <v>0</v>
      </c>
      <c r="AE209" s="13">
        <f>IF('Region - Nashik Data'!R208=1,1,0)</f>
        <v>0</v>
      </c>
      <c r="AF209" s="13">
        <f>IF('Region - Nashik Data'!S208=1,1,0)</f>
        <v>0</v>
      </c>
      <c r="AG209" s="13">
        <f>IF('Region - Nashik Data'!T208=1,1,0)</f>
        <v>1</v>
      </c>
      <c r="AH209" s="13">
        <f>IF('Region - Nashik Data'!U208=1,1,0)</f>
        <v>0</v>
      </c>
      <c r="AI209" s="13">
        <f>IF('Region - Nashik Data'!V208=1,1,0)</f>
        <v>0</v>
      </c>
    </row>
    <row r="210" spans="2:35" ht="16" x14ac:dyDescent="0.4">
      <c r="B210" s="1">
        <f>'Region - Nashik Data'!A209</f>
        <v>208</v>
      </c>
      <c r="C210" s="1" t="str">
        <f>'Region - Nashik Data'!B209</f>
        <v>Ahmednagar</v>
      </c>
      <c r="D210" s="1" t="str">
        <f>'Region - Nashik Data'!C209</f>
        <v>Ahmednagar</v>
      </c>
      <c r="E210" s="1" t="str">
        <f>'Region - Nashik Data'!D209</f>
        <v>Newasa</v>
      </c>
      <c r="F210" s="1" t="str">
        <f>'Region - Nashik Data'!E209</f>
        <v>Nevasa</v>
      </c>
      <c r="G210" s="1" t="str">
        <f>'Region - Nashik Data'!F209</f>
        <v>5348540</v>
      </c>
      <c r="H210" s="1" t="str">
        <f>'Region - Nashik Data'!G209</f>
        <v>Retro.Sonai Karjgaon and 16 villages, Tal. Nevasa</v>
      </c>
      <c r="I210" s="1" t="str">
        <f>'Region - Nashik Data'!H209</f>
        <v>Siregaon</v>
      </c>
      <c r="J210" s="1" t="str">
        <f>'Region - Nashik Data'!I209</f>
        <v>Existing 0.8 LL ESR -20</v>
      </c>
      <c r="K210" s="1">
        <f>IF(J210='Region - Nashik Data'!I209,1,0)</f>
        <v>1</v>
      </c>
      <c r="L210" s="1">
        <f>IF(OR('Region - Nashik Data'!J209="Connected",'Region - Nashik Data'!J209="Not"),1,0)</f>
        <v>1</v>
      </c>
      <c r="M210" s="1">
        <f>IF(OR('Region - Nashik Data'!K209="Connected",'Region - Nashik Data'!K209="Not"),1,0)</f>
        <v>1</v>
      </c>
      <c r="N210" s="1">
        <f>IF(OR('Region - Nashik Data'!L209="Connected",'Region - Nashik Data'!L209="Not"),1,0)</f>
        <v>1</v>
      </c>
      <c r="O210" s="1">
        <f>IF('Region - Nashik Data'!J209="Connected", 1, 0)</f>
        <v>1</v>
      </c>
      <c r="P210" s="1">
        <f>IF('Region - Nashik Data'!J209="Not",1,0)</f>
        <v>0</v>
      </c>
      <c r="Q210" s="1">
        <f>IF('Region - Nashik Data'!K209 = "Connected",1,0)</f>
        <v>0</v>
      </c>
      <c r="R210" s="1">
        <f>IF('Region - Nashik Data'!K209 = "Not",1,0)</f>
        <v>1</v>
      </c>
      <c r="S210" s="1">
        <f>IF('Region - Nashik Data'!L209="Connected",1,0)</f>
        <v>1</v>
      </c>
      <c r="T210" s="1">
        <f>IF('Region - Nashik Data'!L209="Not",1,0)</f>
        <v>0</v>
      </c>
      <c r="U210" s="1">
        <f>IF('Region - Nashik Data'!M209="Online",1,0)</f>
        <v>0</v>
      </c>
      <c r="V210" s="1">
        <f>IF('Region - Nashik Data'!M209="Offline",1,0)</f>
        <v>1</v>
      </c>
      <c r="W210" s="1">
        <f>IF('Region - Nashik Data'!N209="Online",1,0)</f>
        <v>0</v>
      </c>
      <c r="X210" s="1">
        <f>IF('Region - Nashik Data'!N209="Offline",1,0)</f>
        <v>0</v>
      </c>
      <c r="Y210" s="1">
        <f>IF('Region - Nashik Data'!O209="Online",1,0)</f>
        <v>1</v>
      </c>
      <c r="Z210" s="1">
        <f>IF('Region - Nashik Data'!O209="Offline",1,0)</f>
        <v>0</v>
      </c>
      <c r="AA210" s="1">
        <f>IF('Region - Nashik Data'!P209="Fully Completed",1,0)</f>
        <v>0</v>
      </c>
      <c r="AB210" s="1">
        <f>IF('Region - Nashik Data'!P209="In Progress",1,0)</f>
        <v>1</v>
      </c>
      <c r="AC210" s="1">
        <f>IF('Region - Nashik Data'!P209="N/A",1,0)</f>
        <v>0</v>
      </c>
      <c r="AD210" s="13">
        <f>IF('Region - Nashik Data'!Q209=1,1,0)</f>
        <v>0</v>
      </c>
      <c r="AE210" s="13">
        <f>IF('Region - Nashik Data'!R209=1,1,0)</f>
        <v>1</v>
      </c>
      <c r="AF210" s="13">
        <f>IF('Region - Nashik Data'!S209=1,1,0)</f>
        <v>0</v>
      </c>
      <c r="AG210" s="13">
        <f>IF('Region - Nashik Data'!T209=1,1,0)</f>
        <v>0</v>
      </c>
      <c r="AH210" s="13">
        <f>IF('Region - Nashik Data'!U209=1,1,0)</f>
        <v>0</v>
      </c>
      <c r="AI210" s="13">
        <f>IF('Region - Nashik Data'!V209=1,1,0)</f>
        <v>0</v>
      </c>
    </row>
    <row r="211" spans="2:35" ht="16" x14ac:dyDescent="0.4">
      <c r="B211" s="1">
        <f>'Region - Nashik Data'!A210</f>
        <v>209</v>
      </c>
      <c r="C211" s="1" t="str">
        <f>'Region - Nashik Data'!B210</f>
        <v>Nashik</v>
      </c>
      <c r="D211" s="1" t="str">
        <f>'Region - Nashik Data'!C210</f>
        <v>W M Nashik</v>
      </c>
      <c r="E211" s="1" t="str">
        <f>'Region - Nashik Data'!D210</f>
        <v>Sinnar</v>
      </c>
      <c r="F211" s="1" t="str">
        <f>'Region - Nashik Data'!E210</f>
        <v>Naigaon</v>
      </c>
      <c r="G211" s="1" t="str">
        <f>'Region - Nashik Data'!F210</f>
        <v>20028193</v>
      </c>
      <c r="H211" s="1" t="str">
        <f>'Region - Nashik Data'!G210</f>
        <v>Retrofitting To Wadzire (Naigaon) &amp; 4 Villages RRWSS</v>
      </c>
      <c r="I211" s="1" t="str">
        <f>'Region - Nashik Data'!H210</f>
        <v>Moh- Mahadari</v>
      </c>
      <c r="J211" s="1" t="str">
        <f>'Region - Nashik Data'!I210</f>
        <v>Existing 1.00 LL ESR</v>
      </c>
      <c r="K211" s="1">
        <f>IF(J211='Region - Nashik Data'!I210,1,0)</f>
        <v>1</v>
      </c>
      <c r="L211" s="1">
        <f>IF(OR('Region - Nashik Data'!J210="Connected",'Region - Nashik Data'!J210="Not"),1,0)</f>
        <v>1</v>
      </c>
      <c r="M211" s="1">
        <f>IF(OR('Region - Nashik Data'!K210="Connected",'Region - Nashik Data'!K210="Not"),1,0)</f>
        <v>1</v>
      </c>
      <c r="N211" s="1">
        <f>IF(OR('Region - Nashik Data'!L210="Connected",'Region - Nashik Data'!L210="Not"),1,0)</f>
        <v>1</v>
      </c>
      <c r="O211" s="1">
        <f>IF('Region - Nashik Data'!J210="Connected", 1, 0)</f>
        <v>1</v>
      </c>
      <c r="P211" s="1">
        <f>IF('Region - Nashik Data'!J210="Not",1,0)</f>
        <v>0</v>
      </c>
      <c r="Q211" s="1">
        <f>IF('Region - Nashik Data'!K210 = "Connected",1,0)</f>
        <v>0</v>
      </c>
      <c r="R211" s="1">
        <f>IF('Region - Nashik Data'!K210 = "Not",1,0)</f>
        <v>1</v>
      </c>
      <c r="S211" s="1">
        <f>IF('Region - Nashik Data'!L210="Connected",1,0)</f>
        <v>1</v>
      </c>
      <c r="T211" s="1">
        <f>IF('Region - Nashik Data'!L210="Not",1,0)</f>
        <v>0</v>
      </c>
      <c r="U211" s="1">
        <f>IF('Region - Nashik Data'!M210="Online",1,0)</f>
        <v>1</v>
      </c>
      <c r="V211" s="1">
        <f>IF('Region - Nashik Data'!M210="Offline",1,0)</f>
        <v>0</v>
      </c>
      <c r="W211" s="1">
        <f>IF('Region - Nashik Data'!N210="Online",1,0)</f>
        <v>0</v>
      </c>
      <c r="X211" s="1">
        <f>IF('Region - Nashik Data'!N210="Offline",1,0)</f>
        <v>0</v>
      </c>
      <c r="Y211" s="1">
        <f>IF('Region - Nashik Data'!O210="Online",1,0)</f>
        <v>1</v>
      </c>
      <c r="Z211" s="1">
        <f>IF('Region - Nashik Data'!O210="Offline",1,0)</f>
        <v>0</v>
      </c>
      <c r="AA211" s="1">
        <f>IF('Region - Nashik Data'!P210="Fully Completed",1,0)</f>
        <v>0</v>
      </c>
      <c r="AB211" s="1">
        <f>IF('Region - Nashik Data'!P210="In Progress",1,0)</f>
        <v>1</v>
      </c>
      <c r="AC211" s="1">
        <f>IF('Region - Nashik Data'!P210="N/A",1,0)</f>
        <v>0</v>
      </c>
      <c r="AD211" s="13">
        <f>IF('Region - Nashik Data'!Q210=1,1,0)</f>
        <v>1</v>
      </c>
      <c r="AE211" s="13">
        <f>IF('Region - Nashik Data'!R210=1,1,0)</f>
        <v>0</v>
      </c>
      <c r="AF211" s="13">
        <f>IF('Region - Nashik Data'!S210=1,1,0)</f>
        <v>0</v>
      </c>
      <c r="AG211" s="13">
        <f>IF('Region - Nashik Data'!T210=1,1,0)</f>
        <v>0</v>
      </c>
      <c r="AH211" s="13">
        <f>IF('Region - Nashik Data'!U210=1,1,0)</f>
        <v>0</v>
      </c>
      <c r="AI211" s="13">
        <f>IF('Region - Nashik Data'!V210=1,1,0)</f>
        <v>0</v>
      </c>
    </row>
    <row r="212" spans="2:35" ht="16" x14ac:dyDescent="0.4">
      <c r="B212" s="1">
        <f>'Region - Nashik Data'!A211</f>
        <v>210</v>
      </c>
      <c r="C212" s="1" t="str">
        <f>'Region - Nashik Data'!B211</f>
        <v>Jalgaon</v>
      </c>
      <c r="D212" s="1" t="str">
        <f>'Region - Nashik Data'!C211</f>
        <v>Jalgaon</v>
      </c>
      <c r="E212" s="1" t="str">
        <f>'Region - Nashik Data'!D211</f>
        <v>Erandol</v>
      </c>
      <c r="F212" s="1" t="str">
        <f>'Region - Nashik Data'!E211</f>
        <v>Chalisgaon</v>
      </c>
      <c r="G212" s="1" t="str">
        <f>'Region - Nashik Data'!F211</f>
        <v>20053796</v>
      </c>
      <c r="H212" s="1" t="str">
        <f>'Region - Nashik Data'!G211</f>
        <v>Dondigar-Rohini &amp; 15 Villages WSS</v>
      </c>
      <c r="I212" s="1" t="str">
        <f>'Region - Nashik Data'!H211</f>
        <v>Pimpri Budruk</v>
      </c>
      <c r="J212" s="1" t="str">
        <f>'Region - Nashik Data'!I211</f>
        <v>Proposed 0.38 LL ESR</v>
      </c>
      <c r="K212" s="1">
        <f>IF(J212='Region - Nashik Data'!I211,1,0)</f>
        <v>1</v>
      </c>
      <c r="L212" s="1">
        <f>IF(OR('Region - Nashik Data'!J211="Connected",'Region - Nashik Data'!J211="Not"),1,0)</f>
        <v>1</v>
      </c>
      <c r="M212" s="1">
        <f>IF(OR('Region - Nashik Data'!K211="Connected",'Region - Nashik Data'!K211="Not"),1,0)</f>
        <v>1</v>
      </c>
      <c r="N212" s="1">
        <f>IF(OR('Region - Nashik Data'!L211="Connected",'Region - Nashik Data'!L211="Not"),1,0)</f>
        <v>1</v>
      </c>
      <c r="O212" s="1">
        <f>IF('Region - Nashik Data'!J211="Connected", 1, 0)</f>
        <v>1</v>
      </c>
      <c r="P212" s="1">
        <f>IF('Region - Nashik Data'!J211="Not",1,0)</f>
        <v>0</v>
      </c>
      <c r="Q212" s="1">
        <f>IF('Region - Nashik Data'!K211 = "Connected",1,0)</f>
        <v>1</v>
      </c>
      <c r="R212" s="1">
        <f>IF('Region - Nashik Data'!K211 = "Not",1,0)</f>
        <v>0</v>
      </c>
      <c r="S212" s="1">
        <f>IF('Region - Nashik Data'!L211="Connected",1,0)</f>
        <v>1</v>
      </c>
      <c r="T212" s="1">
        <f>IF('Region - Nashik Data'!L211="Not",1,0)</f>
        <v>0</v>
      </c>
      <c r="U212" s="1">
        <f>IF('Region - Nashik Data'!M211="Online",1,0)</f>
        <v>1</v>
      </c>
      <c r="V212" s="1">
        <f>IF('Region - Nashik Data'!M211="Offline",1,0)</f>
        <v>0</v>
      </c>
      <c r="W212" s="1">
        <f>IF('Region - Nashik Data'!N211="Online",1,0)</f>
        <v>1</v>
      </c>
      <c r="X212" s="1">
        <f>IF('Region - Nashik Data'!N211="Offline",1,0)</f>
        <v>0</v>
      </c>
      <c r="Y212" s="1">
        <f>IF('Region - Nashik Data'!O211="Online",1,0)</f>
        <v>1</v>
      </c>
      <c r="Z212" s="1">
        <f>IF('Region - Nashik Data'!O211="Offline",1,0)</f>
        <v>0</v>
      </c>
      <c r="AA212" s="1">
        <f>IF('Region - Nashik Data'!P211="Fully Completed",1,0)</f>
        <v>1</v>
      </c>
      <c r="AB212" s="1">
        <f>IF('Region - Nashik Data'!P211="In Progress",1,0)</f>
        <v>0</v>
      </c>
      <c r="AC212" s="1">
        <f>IF('Region - Nashik Data'!P211="N/A",1,0)</f>
        <v>0</v>
      </c>
      <c r="AD212" s="13">
        <f>IF('Region - Nashik Data'!Q211=1,1,0)</f>
        <v>0</v>
      </c>
      <c r="AE212" s="13">
        <f>IF('Region - Nashik Data'!R211=1,1,0)</f>
        <v>0</v>
      </c>
      <c r="AF212" s="13">
        <f>IF('Region - Nashik Data'!S211=1,1,0)</f>
        <v>0</v>
      </c>
      <c r="AG212" s="13">
        <f>IF('Region - Nashik Data'!T211=1,1,0)</f>
        <v>0</v>
      </c>
      <c r="AH212" s="13">
        <f>IF('Region - Nashik Data'!U211=1,1,0)</f>
        <v>0</v>
      </c>
      <c r="AI212" s="13">
        <f>IF('Region - Nashik Data'!V211=1,1,0)</f>
        <v>0</v>
      </c>
    </row>
    <row r="213" spans="2:35" ht="16" x14ac:dyDescent="0.4">
      <c r="B213" s="1">
        <f>'Region - Nashik Data'!A212</f>
        <v>211</v>
      </c>
      <c r="C213" s="1" t="str">
        <f>'Region - Nashik Data'!B212</f>
        <v>Jalgaon</v>
      </c>
      <c r="D213" s="1" t="str">
        <f>'Region - Nashik Data'!C212</f>
        <v>Jalgaon</v>
      </c>
      <c r="E213" s="1" t="str">
        <f>'Region - Nashik Data'!D212</f>
        <v>Erandol</v>
      </c>
      <c r="F213" s="1" t="str">
        <f>'Region - Nashik Data'!E212</f>
        <v>Chalisgaon</v>
      </c>
      <c r="G213" s="1" t="str">
        <f>'Region - Nashik Data'!F212</f>
        <v>20053796</v>
      </c>
      <c r="H213" s="1" t="str">
        <f>'Region - Nashik Data'!G212</f>
        <v>Dondigar-Rohini &amp; 15 Villages WSS</v>
      </c>
      <c r="I213" s="1" t="str">
        <f>'Region - Nashik Data'!H212</f>
        <v>Bilakhede</v>
      </c>
      <c r="J213" s="1" t="str">
        <f>'Region - Nashik Data'!I212</f>
        <v>Existing 0.60 LL ESR-1</v>
      </c>
      <c r="K213" s="1">
        <f>IF(J213='Region - Nashik Data'!I212,1,0)</f>
        <v>1</v>
      </c>
      <c r="L213" s="1">
        <f>IF(OR('Region - Nashik Data'!J212="Connected",'Region - Nashik Data'!J212="Not"),1,0)</f>
        <v>1</v>
      </c>
      <c r="M213" s="1">
        <f>IF(OR('Region - Nashik Data'!K212="Connected",'Region - Nashik Data'!K212="Not"),1,0)</f>
        <v>1</v>
      </c>
      <c r="N213" s="1">
        <f>IF(OR('Region - Nashik Data'!L212="Connected",'Region - Nashik Data'!L212="Not"),1,0)</f>
        <v>1</v>
      </c>
      <c r="O213" s="1">
        <f>IF('Region - Nashik Data'!J212="Connected", 1, 0)</f>
        <v>1</v>
      </c>
      <c r="P213" s="1">
        <f>IF('Region - Nashik Data'!J212="Not",1,0)</f>
        <v>0</v>
      </c>
      <c r="Q213" s="1">
        <f>IF('Region - Nashik Data'!K212 = "Connected",1,0)</f>
        <v>1</v>
      </c>
      <c r="R213" s="1">
        <f>IF('Region - Nashik Data'!K212 = "Not",1,0)</f>
        <v>0</v>
      </c>
      <c r="S213" s="1">
        <f>IF('Region - Nashik Data'!L212="Connected",1,0)</f>
        <v>1</v>
      </c>
      <c r="T213" s="1">
        <f>IF('Region - Nashik Data'!L212="Not",1,0)</f>
        <v>0</v>
      </c>
      <c r="U213" s="1">
        <f>IF('Region - Nashik Data'!M212="Online",1,0)</f>
        <v>1</v>
      </c>
      <c r="V213" s="1">
        <f>IF('Region - Nashik Data'!M212="Offline",1,0)</f>
        <v>0</v>
      </c>
      <c r="W213" s="1">
        <f>IF('Region - Nashik Data'!N212="Online",1,0)</f>
        <v>0</v>
      </c>
      <c r="X213" s="1">
        <f>IF('Region - Nashik Data'!N212="Offline",1,0)</f>
        <v>1</v>
      </c>
      <c r="Y213" s="1">
        <f>IF('Region - Nashik Data'!O212="Online",1,0)</f>
        <v>1</v>
      </c>
      <c r="Z213" s="1">
        <f>IF('Region - Nashik Data'!O212="Offline",1,0)</f>
        <v>0</v>
      </c>
      <c r="AA213" s="1">
        <f>IF('Region - Nashik Data'!P212="Fully Completed",1,0)</f>
        <v>1</v>
      </c>
      <c r="AB213" s="1">
        <f>IF('Region - Nashik Data'!P212="In Progress",1,0)</f>
        <v>0</v>
      </c>
      <c r="AC213" s="1">
        <f>IF('Region - Nashik Data'!P212="N/A",1,0)</f>
        <v>0</v>
      </c>
      <c r="AD213" s="13">
        <f>IF('Region - Nashik Data'!Q212=1,1,0)</f>
        <v>0</v>
      </c>
      <c r="AE213" s="13">
        <f>IF('Region - Nashik Data'!R212=1,1,0)</f>
        <v>0</v>
      </c>
      <c r="AF213" s="13">
        <f>IF('Region - Nashik Data'!S212=1,1,0)</f>
        <v>0</v>
      </c>
      <c r="AG213" s="13">
        <f>IF('Region - Nashik Data'!T212=1,1,0)</f>
        <v>1</v>
      </c>
      <c r="AH213" s="13">
        <f>IF('Region - Nashik Data'!U212=1,1,0)</f>
        <v>0</v>
      </c>
      <c r="AI213" s="13">
        <f>IF('Region - Nashik Data'!V212=1,1,0)</f>
        <v>0</v>
      </c>
    </row>
    <row r="214" spans="2:35" ht="16" x14ac:dyDescent="0.4">
      <c r="B214" s="1">
        <f>'Region - Nashik Data'!A213</f>
        <v>212</v>
      </c>
      <c r="C214" s="1" t="str">
        <f>'Region - Nashik Data'!B213</f>
        <v>Ahmednagar</v>
      </c>
      <c r="D214" s="1" t="str">
        <f>'Region - Nashik Data'!C213</f>
        <v>Ahmednagar</v>
      </c>
      <c r="E214" s="1" t="str">
        <f>'Region - Nashik Data'!D213</f>
        <v>Newasa</v>
      </c>
      <c r="F214" s="1" t="str">
        <f>'Region - Nashik Data'!E213</f>
        <v>Nevasa</v>
      </c>
      <c r="G214" s="1" t="str">
        <f>'Region - Nashik Data'!F213</f>
        <v>5348540</v>
      </c>
      <c r="H214" s="1" t="str">
        <f>'Region - Nashik Data'!G213</f>
        <v>Retro.Sonai Karjgaon and 16 villages, Tal. Nevasa</v>
      </c>
      <c r="I214" s="1" t="str">
        <f>'Region - Nashik Data'!H213</f>
        <v>KARAJGAON</v>
      </c>
      <c r="J214" s="1" t="str">
        <f>'Region - Nashik Data'!I213</f>
        <v>Existing 0.35 LL ESR -4</v>
      </c>
      <c r="K214" s="1">
        <f>IF(J214='Region - Nashik Data'!I213,1,0)</f>
        <v>1</v>
      </c>
      <c r="L214" s="1">
        <f>IF(OR('Region - Nashik Data'!J213="Connected",'Region - Nashik Data'!J213="Not"),1,0)</f>
        <v>1</v>
      </c>
      <c r="M214" s="1">
        <f>IF(OR('Region - Nashik Data'!K213="Connected",'Region - Nashik Data'!K213="Not"),1,0)</f>
        <v>1</v>
      </c>
      <c r="N214" s="1">
        <f>IF(OR('Region - Nashik Data'!L213="Connected",'Region - Nashik Data'!L213="Not"),1,0)</f>
        <v>1</v>
      </c>
      <c r="O214" s="1">
        <f>IF('Region - Nashik Data'!J213="Connected", 1, 0)</f>
        <v>1</v>
      </c>
      <c r="P214" s="1">
        <f>IF('Region - Nashik Data'!J213="Not",1,0)</f>
        <v>0</v>
      </c>
      <c r="Q214" s="1">
        <f>IF('Region - Nashik Data'!K213 = "Connected",1,0)</f>
        <v>0</v>
      </c>
      <c r="R214" s="1">
        <f>IF('Region - Nashik Data'!K213 = "Not",1,0)</f>
        <v>1</v>
      </c>
      <c r="S214" s="1">
        <f>IF('Region - Nashik Data'!L213="Connected",1,0)</f>
        <v>1</v>
      </c>
      <c r="T214" s="1">
        <f>IF('Region - Nashik Data'!L213="Not",1,0)</f>
        <v>0</v>
      </c>
      <c r="U214" s="1">
        <f>IF('Region - Nashik Data'!M213="Online",1,0)</f>
        <v>1</v>
      </c>
      <c r="V214" s="1">
        <f>IF('Region - Nashik Data'!M213="Offline",1,0)</f>
        <v>0</v>
      </c>
      <c r="W214" s="1">
        <f>IF('Region - Nashik Data'!N213="Online",1,0)</f>
        <v>0</v>
      </c>
      <c r="X214" s="1">
        <f>IF('Region - Nashik Data'!N213="Offline",1,0)</f>
        <v>0</v>
      </c>
      <c r="Y214" s="1">
        <f>IF('Region - Nashik Data'!O213="Online",1,0)</f>
        <v>1</v>
      </c>
      <c r="Z214" s="1">
        <f>IF('Region - Nashik Data'!O213="Offline",1,0)</f>
        <v>0</v>
      </c>
      <c r="AA214" s="1">
        <f>IF('Region - Nashik Data'!P213="Fully Completed",1,0)</f>
        <v>0</v>
      </c>
      <c r="AB214" s="1">
        <f>IF('Region - Nashik Data'!P213="In Progress",1,0)</f>
        <v>1</v>
      </c>
      <c r="AC214" s="1">
        <f>IF('Region - Nashik Data'!P213="N/A",1,0)</f>
        <v>0</v>
      </c>
      <c r="AD214" s="13">
        <f>IF('Region - Nashik Data'!Q213=1,1,0)</f>
        <v>0</v>
      </c>
      <c r="AE214" s="13">
        <f>IF('Region - Nashik Data'!R213=1,1,0)</f>
        <v>0</v>
      </c>
      <c r="AF214" s="13">
        <f>IF('Region - Nashik Data'!S213=1,1,0)</f>
        <v>0</v>
      </c>
      <c r="AG214" s="13">
        <f>IF('Region - Nashik Data'!T213=1,1,0)</f>
        <v>0</v>
      </c>
      <c r="AH214" s="13">
        <f>IF('Region - Nashik Data'!U213=1,1,0)</f>
        <v>0</v>
      </c>
      <c r="AI214" s="13">
        <f>IF('Region - Nashik Data'!V213=1,1,0)</f>
        <v>0</v>
      </c>
    </row>
    <row r="215" spans="2:35" ht="16" x14ac:dyDescent="0.4">
      <c r="B215" s="1">
        <f>'Region - Nashik Data'!A214</f>
        <v>213</v>
      </c>
      <c r="C215" s="1" t="str">
        <f>'Region - Nashik Data'!B214</f>
        <v>Nashik</v>
      </c>
      <c r="D215" s="1" t="str">
        <f>'Region - Nashik Data'!C214</f>
        <v>Nashik</v>
      </c>
      <c r="E215" s="1" t="str">
        <f>'Region - Nashik Data'!D214</f>
        <v>Malegaon</v>
      </c>
      <c r="F215" s="1" t="str">
        <f>'Region - Nashik Data'!E214</f>
        <v>Nandgaon</v>
      </c>
      <c r="G215" s="1" t="str">
        <f>'Region - Nashik Data'!F214</f>
        <v>20037448</v>
      </c>
      <c r="H215" s="1" t="str">
        <f>'Region - Nashik Data'!G214</f>
        <v>78 villages in Nandgaon, Malegaon and Deola talukas</v>
      </c>
      <c r="I215" s="1" t="str">
        <f>'Region - Nashik Data'!H214</f>
        <v>Pimparkhed</v>
      </c>
      <c r="J215" s="1" t="str">
        <f>'Region - Nashik Data'!I214</f>
        <v>Existing 0.75 LL ESR</v>
      </c>
      <c r="K215" s="1">
        <f>IF(J215='Region - Nashik Data'!I214,1,0)</f>
        <v>1</v>
      </c>
      <c r="L215" s="1">
        <f>IF(OR('Region - Nashik Data'!J214="Connected",'Region - Nashik Data'!J214="Not"),1,0)</f>
        <v>1</v>
      </c>
      <c r="M215" s="1">
        <f>IF(OR('Region - Nashik Data'!K214="Connected",'Region - Nashik Data'!K214="Not"),1,0)</f>
        <v>1</v>
      </c>
      <c r="N215" s="1">
        <f>IF(OR('Region - Nashik Data'!L214="Connected",'Region - Nashik Data'!L214="Not"),1,0)</f>
        <v>1</v>
      </c>
      <c r="O215" s="1">
        <f>IF('Region - Nashik Data'!J214="Connected", 1, 0)</f>
        <v>1</v>
      </c>
      <c r="P215" s="1">
        <f>IF('Region - Nashik Data'!J214="Not",1,0)</f>
        <v>0</v>
      </c>
      <c r="Q215" s="1">
        <f>IF('Region - Nashik Data'!K214 = "Connected",1,0)</f>
        <v>1</v>
      </c>
      <c r="R215" s="1">
        <f>IF('Region - Nashik Data'!K214 = "Not",1,0)</f>
        <v>0</v>
      </c>
      <c r="S215" s="1">
        <f>IF('Region - Nashik Data'!L214="Connected",1,0)</f>
        <v>1</v>
      </c>
      <c r="T215" s="1">
        <f>IF('Region - Nashik Data'!L214="Not",1,0)</f>
        <v>0</v>
      </c>
      <c r="U215" s="1">
        <f>IF('Region - Nashik Data'!M214="Online",1,0)</f>
        <v>1</v>
      </c>
      <c r="V215" s="1">
        <f>IF('Region - Nashik Data'!M214="Offline",1,0)</f>
        <v>0</v>
      </c>
      <c r="W215" s="1">
        <f>IF('Region - Nashik Data'!N214="Online",1,0)</f>
        <v>1</v>
      </c>
      <c r="X215" s="1">
        <f>IF('Region - Nashik Data'!N214="Offline",1,0)</f>
        <v>0</v>
      </c>
      <c r="Y215" s="1">
        <f>IF('Region - Nashik Data'!O214="Online",1,0)</f>
        <v>1</v>
      </c>
      <c r="Z215" s="1">
        <f>IF('Region - Nashik Data'!O214="Offline",1,0)</f>
        <v>0</v>
      </c>
      <c r="AA215" s="1">
        <f>IF('Region - Nashik Data'!P214="Fully Completed",1,0)</f>
        <v>1</v>
      </c>
      <c r="AB215" s="1">
        <f>IF('Region - Nashik Data'!P214="In Progress",1,0)</f>
        <v>0</v>
      </c>
      <c r="AC215" s="1">
        <f>IF('Region - Nashik Data'!P214="N/A",1,0)</f>
        <v>0</v>
      </c>
      <c r="AD215" s="13">
        <f>IF('Region - Nashik Data'!Q214=1,1,0)</f>
        <v>0</v>
      </c>
      <c r="AE215" s="13">
        <f>IF('Region - Nashik Data'!R214=1,1,0)</f>
        <v>0</v>
      </c>
      <c r="AF215" s="13">
        <f>IF('Region - Nashik Data'!S214=1,1,0)</f>
        <v>0</v>
      </c>
      <c r="AG215" s="13">
        <f>IF('Region - Nashik Data'!T214=1,1,0)</f>
        <v>0</v>
      </c>
      <c r="AH215" s="13">
        <f>IF('Region - Nashik Data'!U214=1,1,0)</f>
        <v>0</v>
      </c>
      <c r="AI215" s="13">
        <f>IF('Region - Nashik Data'!V214=1,1,0)</f>
        <v>0</v>
      </c>
    </row>
    <row r="216" spans="2:35" ht="16" x14ac:dyDescent="0.4">
      <c r="B216" s="1">
        <f>'Region - Nashik Data'!A215</f>
        <v>214</v>
      </c>
      <c r="C216" s="1" t="str">
        <f>'Region - Nashik Data'!B215</f>
        <v>Jalgaon</v>
      </c>
      <c r="D216" s="1" t="str">
        <f>'Region - Nashik Data'!C215</f>
        <v>Jalgaon</v>
      </c>
      <c r="E216" s="1" t="str">
        <f>'Region - Nashik Data'!D215</f>
        <v>Erandol</v>
      </c>
      <c r="F216" s="1" t="str">
        <f>'Region - Nashik Data'!E215</f>
        <v>Chalisgaon</v>
      </c>
      <c r="G216" s="1" t="str">
        <f>'Region - Nashik Data'!F215</f>
        <v>20053796</v>
      </c>
      <c r="H216" s="1" t="str">
        <f>'Region - Nashik Data'!G215</f>
        <v>Dondigar-Rohini &amp; 15 Villages WSS</v>
      </c>
      <c r="I216" s="1" t="str">
        <f>'Region - Nashik Data'!H215</f>
        <v>Rohini</v>
      </c>
      <c r="J216" s="1" t="str">
        <f>'Region - Nashik Data'!I215</f>
        <v>Proposed 1.23 LL ESR</v>
      </c>
      <c r="K216" s="1">
        <f>IF(J216='Region - Nashik Data'!I215,1,0)</f>
        <v>1</v>
      </c>
      <c r="L216" s="1">
        <f>IF(OR('Region - Nashik Data'!J215="Connected",'Region - Nashik Data'!J215="Not"),1,0)</f>
        <v>1</v>
      </c>
      <c r="M216" s="1">
        <f>IF(OR('Region - Nashik Data'!K215="Connected",'Region - Nashik Data'!K215="Not"),1,0)</f>
        <v>1</v>
      </c>
      <c r="N216" s="1">
        <f>IF(OR('Region - Nashik Data'!L215="Connected",'Region - Nashik Data'!L215="Not"),1,0)</f>
        <v>1</v>
      </c>
      <c r="O216" s="1">
        <f>IF('Region - Nashik Data'!J215="Connected", 1, 0)</f>
        <v>1</v>
      </c>
      <c r="P216" s="1">
        <f>IF('Region - Nashik Data'!J215="Not",1,0)</f>
        <v>0</v>
      </c>
      <c r="Q216" s="1">
        <f>IF('Region - Nashik Data'!K215 = "Connected",1,0)</f>
        <v>1</v>
      </c>
      <c r="R216" s="1">
        <f>IF('Region - Nashik Data'!K215 = "Not",1,0)</f>
        <v>0</v>
      </c>
      <c r="S216" s="1">
        <f>IF('Region - Nashik Data'!L215="Connected",1,0)</f>
        <v>0</v>
      </c>
      <c r="T216" s="1">
        <f>IF('Region - Nashik Data'!L215="Not",1,0)</f>
        <v>1</v>
      </c>
      <c r="U216" s="1">
        <f>IF('Region - Nashik Data'!M215="Online",1,0)</f>
        <v>0</v>
      </c>
      <c r="V216" s="1">
        <f>IF('Region - Nashik Data'!M215="Offline",1,0)</f>
        <v>1</v>
      </c>
      <c r="W216" s="1">
        <f>IF('Region - Nashik Data'!N215="Online",1,0)</f>
        <v>1</v>
      </c>
      <c r="X216" s="1">
        <f>IF('Region - Nashik Data'!N215="Offline",1,0)</f>
        <v>0</v>
      </c>
      <c r="Y216" s="1">
        <f>IF('Region - Nashik Data'!O215="Online",1,0)</f>
        <v>0</v>
      </c>
      <c r="Z216" s="1">
        <f>IF('Region - Nashik Data'!O215="Offline",1,0)</f>
        <v>0</v>
      </c>
      <c r="AA216" s="1">
        <f>IF('Region - Nashik Data'!P215="Fully Completed",1,0)</f>
        <v>0</v>
      </c>
      <c r="AB216" s="1">
        <f>IF('Region - Nashik Data'!P215="In Progress",1,0)</f>
        <v>1</v>
      </c>
      <c r="AC216" s="1">
        <f>IF('Region - Nashik Data'!P215="N/A",1,0)</f>
        <v>0</v>
      </c>
      <c r="AD216" s="13">
        <f>IF('Region - Nashik Data'!Q215=1,1,0)</f>
        <v>0</v>
      </c>
      <c r="AE216" s="13">
        <f>IF('Region - Nashik Data'!R215=1,1,0)</f>
        <v>0</v>
      </c>
      <c r="AF216" s="13">
        <f>IF('Region - Nashik Data'!S215=1,1,0)</f>
        <v>0</v>
      </c>
      <c r="AG216" s="13">
        <f>IF('Region - Nashik Data'!T215=1,1,0)</f>
        <v>0</v>
      </c>
      <c r="AH216" s="13">
        <f>IF('Region - Nashik Data'!U215=1,1,0)</f>
        <v>0</v>
      </c>
      <c r="AI216" s="13">
        <f>IF('Region - Nashik Data'!V215=1,1,0)</f>
        <v>0</v>
      </c>
    </row>
    <row r="217" spans="2:35" ht="16" x14ac:dyDescent="0.4">
      <c r="B217" s="1">
        <f>'Region - Nashik Data'!A216</f>
        <v>215</v>
      </c>
      <c r="C217" s="1" t="str">
        <f>'Region - Nashik Data'!B216</f>
        <v>Nashik</v>
      </c>
      <c r="D217" s="1" t="str">
        <f>'Region - Nashik Data'!C216</f>
        <v>W M Nashik</v>
      </c>
      <c r="E217" s="1" t="str">
        <f>'Region - Nashik Data'!D216</f>
        <v>Malegaon</v>
      </c>
      <c r="F217" s="1" t="str">
        <f>'Region - Nashik Data'!E216</f>
        <v>Chandwad</v>
      </c>
      <c r="G217" s="1" t="str">
        <f>'Region - Nashik Data'!F216</f>
        <v>20086730</v>
      </c>
      <c r="H217" s="1" t="str">
        <f>'Region - Nashik Data'!G216</f>
        <v>Retro.Chandwad and WSS 44 villages. Ta. Chandwad</v>
      </c>
      <c r="I217" s="1" t="str">
        <f>'Region - Nashik Data'!H216</f>
        <v>Nhanave</v>
      </c>
      <c r="J217" s="1" t="str">
        <f>'Region - Nashik Data'!I216</f>
        <v>Existing 0.35 LL ESR</v>
      </c>
      <c r="K217" s="1">
        <f>IF(J217='Region - Nashik Data'!I216,1,0)</f>
        <v>1</v>
      </c>
      <c r="L217" s="1">
        <f>IF(OR('Region - Nashik Data'!J216="Connected",'Region - Nashik Data'!J216="Not"),1,0)</f>
        <v>1</v>
      </c>
      <c r="M217" s="1">
        <f>IF(OR('Region - Nashik Data'!K216="Connected",'Region - Nashik Data'!K216="Not"),1,0)</f>
        <v>1</v>
      </c>
      <c r="N217" s="1">
        <f>IF(OR('Region - Nashik Data'!L216="Connected",'Region - Nashik Data'!L216="Not"),1,0)</f>
        <v>1</v>
      </c>
      <c r="O217" s="1">
        <f>IF('Region - Nashik Data'!J216="Connected", 1, 0)</f>
        <v>0</v>
      </c>
      <c r="P217" s="1">
        <f>IF('Region - Nashik Data'!J216="Not",1,0)</f>
        <v>1</v>
      </c>
      <c r="Q217" s="1">
        <f>IF('Region - Nashik Data'!K216 = "Connected",1,0)</f>
        <v>0</v>
      </c>
      <c r="R217" s="1">
        <f>IF('Region - Nashik Data'!K216 = "Not",1,0)</f>
        <v>1</v>
      </c>
      <c r="S217" s="1">
        <f>IF('Region - Nashik Data'!L216="Connected",1,0)</f>
        <v>1</v>
      </c>
      <c r="T217" s="1">
        <f>IF('Region - Nashik Data'!L216="Not",1,0)</f>
        <v>0</v>
      </c>
      <c r="U217" s="1">
        <f>IF('Region - Nashik Data'!M216="Online",1,0)</f>
        <v>0</v>
      </c>
      <c r="V217" s="1">
        <f>IF('Region - Nashik Data'!M216="Offline",1,0)</f>
        <v>0</v>
      </c>
      <c r="W217" s="1">
        <f>IF('Region - Nashik Data'!N216="Online",1,0)</f>
        <v>0</v>
      </c>
      <c r="X217" s="1">
        <f>IF('Region - Nashik Data'!N216="Offline",1,0)</f>
        <v>0</v>
      </c>
      <c r="Y217" s="1">
        <f>IF('Region - Nashik Data'!O216="Online",1,0)</f>
        <v>1</v>
      </c>
      <c r="Z217" s="1">
        <f>IF('Region - Nashik Data'!O216="Offline",1,0)</f>
        <v>0</v>
      </c>
      <c r="AA217" s="1">
        <f>IF('Region - Nashik Data'!P216="Fully Completed",1,0)</f>
        <v>0</v>
      </c>
      <c r="AB217" s="1">
        <f>IF('Region - Nashik Data'!P216="In Progress",1,0)</f>
        <v>1</v>
      </c>
      <c r="AC217" s="1">
        <f>IF('Region - Nashik Data'!P216="N/A",1,0)</f>
        <v>0</v>
      </c>
      <c r="AD217" s="13">
        <f>IF('Region - Nashik Data'!Q216=1,1,0)</f>
        <v>0</v>
      </c>
      <c r="AE217" s="13">
        <f>IF('Region - Nashik Data'!R216=1,1,0)</f>
        <v>0</v>
      </c>
      <c r="AF217" s="13">
        <f>IF('Region - Nashik Data'!S216=1,1,0)</f>
        <v>0</v>
      </c>
      <c r="AG217" s="13">
        <f>IF('Region - Nashik Data'!T216=1,1,0)</f>
        <v>0</v>
      </c>
      <c r="AH217" s="13">
        <f>IF('Region - Nashik Data'!U216=1,1,0)</f>
        <v>0</v>
      </c>
      <c r="AI217" s="13">
        <f>IF('Region - Nashik Data'!V216=1,1,0)</f>
        <v>0</v>
      </c>
    </row>
    <row r="218" spans="2:35" ht="16" x14ac:dyDescent="0.4">
      <c r="B218" s="1">
        <f>'Region - Nashik Data'!A217</f>
        <v>216</v>
      </c>
      <c r="C218" s="1" t="str">
        <f>'Region - Nashik Data'!B217</f>
        <v>Ahmednagar</v>
      </c>
      <c r="D218" s="1" t="str">
        <f>'Region - Nashik Data'!C217</f>
        <v>Ahmednagar</v>
      </c>
      <c r="E218" s="1" t="str">
        <f>'Region - Nashik Data'!D217</f>
        <v>Ahmednagar</v>
      </c>
      <c r="F218" s="1" t="str">
        <f>'Region - Nashik Data'!E217</f>
        <v>Nagar</v>
      </c>
      <c r="G218" s="1" t="str">
        <f>'Region - Nashik Data'!F217</f>
        <v>20046296</v>
      </c>
      <c r="H218" s="1" t="str">
        <f>'Region - Nashik Data'!G217</f>
        <v>Burhannagar &amp; 45 Villages Retro RRWSS</v>
      </c>
      <c r="I218" s="1" t="str">
        <f>'Region - Nashik Data'!H217</f>
        <v>Burhannagar</v>
      </c>
      <c r="J218" s="1" t="str">
        <f>'Region - Nashik Data'!I217</f>
        <v>Existing 1.4 LL ESR</v>
      </c>
      <c r="K218" s="1">
        <f>IF(J218='Region - Nashik Data'!I217,1,0)</f>
        <v>1</v>
      </c>
      <c r="L218" s="1">
        <f>IF(OR('Region - Nashik Data'!J217="Connected",'Region - Nashik Data'!J217="Not"),1,0)</f>
        <v>1</v>
      </c>
      <c r="M218" s="1">
        <f>IF(OR('Region - Nashik Data'!K217="Connected",'Region - Nashik Data'!K217="Not"),1,0)</f>
        <v>1</v>
      </c>
      <c r="N218" s="1">
        <f>IF(OR('Region - Nashik Data'!L217="Connected",'Region - Nashik Data'!L217="Not"),1,0)</f>
        <v>1</v>
      </c>
      <c r="O218" s="1">
        <f>IF('Region - Nashik Data'!J217="Connected", 1, 0)</f>
        <v>1</v>
      </c>
      <c r="P218" s="1">
        <f>IF('Region - Nashik Data'!J217="Not",1,0)</f>
        <v>0</v>
      </c>
      <c r="Q218" s="1">
        <f>IF('Region - Nashik Data'!K217 = "Connected",1,0)</f>
        <v>0</v>
      </c>
      <c r="R218" s="1">
        <f>IF('Region - Nashik Data'!K217 = "Not",1,0)</f>
        <v>1</v>
      </c>
      <c r="S218" s="1">
        <f>IF('Region - Nashik Data'!L217="Connected",1,0)</f>
        <v>1</v>
      </c>
      <c r="T218" s="1">
        <f>IF('Region - Nashik Data'!L217="Not",1,0)</f>
        <v>0</v>
      </c>
      <c r="U218" s="1">
        <f>IF('Region - Nashik Data'!M217="Online",1,0)</f>
        <v>1</v>
      </c>
      <c r="V218" s="1">
        <f>IF('Region - Nashik Data'!M217="Offline",1,0)</f>
        <v>0</v>
      </c>
      <c r="W218" s="1">
        <f>IF('Region - Nashik Data'!N217="Online",1,0)</f>
        <v>0</v>
      </c>
      <c r="X218" s="1">
        <f>IF('Region - Nashik Data'!N217="Offline",1,0)</f>
        <v>0</v>
      </c>
      <c r="Y218" s="1">
        <f>IF('Region - Nashik Data'!O217="Online",1,0)</f>
        <v>1</v>
      </c>
      <c r="Z218" s="1">
        <f>IF('Region - Nashik Data'!O217="Offline",1,0)</f>
        <v>0</v>
      </c>
      <c r="AA218" s="1">
        <f>IF('Region - Nashik Data'!P217="Fully Completed",1,0)</f>
        <v>0</v>
      </c>
      <c r="AB218" s="1">
        <f>IF('Region - Nashik Data'!P217="In Progress",1,0)</f>
        <v>1</v>
      </c>
      <c r="AC218" s="1">
        <f>IF('Region - Nashik Data'!P217="N/A",1,0)</f>
        <v>0</v>
      </c>
      <c r="AD218" s="13">
        <f>IF('Region - Nashik Data'!Q217=1,1,0)</f>
        <v>0</v>
      </c>
      <c r="AE218" s="13">
        <f>IF('Region - Nashik Data'!R217=1,1,0)</f>
        <v>1</v>
      </c>
      <c r="AF218" s="13">
        <f>IF('Region - Nashik Data'!S217=1,1,0)</f>
        <v>0</v>
      </c>
      <c r="AG218" s="13">
        <f>IF('Region - Nashik Data'!T217=1,1,0)</f>
        <v>0</v>
      </c>
      <c r="AH218" s="13">
        <f>IF('Region - Nashik Data'!U217=1,1,0)</f>
        <v>0</v>
      </c>
      <c r="AI218" s="13">
        <f>IF('Region - Nashik Data'!V217=1,1,0)</f>
        <v>0</v>
      </c>
    </row>
    <row r="219" spans="2:35" ht="16" x14ac:dyDescent="0.4">
      <c r="B219" s="1">
        <f>'Region - Nashik Data'!A218</f>
        <v>217</v>
      </c>
      <c r="C219" s="1" t="str">
        <f>'Region - Nashik Data'!B218</f>
        <v>Jalgaon</v>
      </c>
      <c r="D219" s="1" t="str">
        <f>'Region - Nashik Data'!C218</f>
        <v>Jalgaon</v>
      </c>
      <c r="E219" s="1" t="str">
        <f>'Region - Nashik Data'!D218</f>
        <v>Erandol</v>
      </c>
      <c r="F219" s="1" t="str">
        <f>'Region - Nashik Data'!E218</f>
        <v>Chalisgaon</v>
      </c>
      <c r="G219" s="1" t="str">
        <f>'Region - Nashik Data'!F218</f>
        <v>20053796</v>
      </c>
      <c r="H219" s="1" t="str">
        <f>'Region - Nashik Data'!G218</f>
        <v>Dondigar-Rohini &amp; 15 Villages WSS</v>
      </c>
      <c r="I219" s="1" t="str">
        <f>'Region - Nashik Data'!H218</f>
        <v>Tambole</v>
      </c>
      <c r="J219" s="1" t="str">
        <f>'Region - Nashik Data'!I218</f>
        <v>Existing 1.00 LL ESR</v>
      </c>
      <c r="K219" s="1">
        <f>IF(J219='Region - Nashik Data'!I218,1,0)</f>
        <v>1</v>
      </c>
      <c r="L219" s="1">
        <f>IF(OR('Region - Nashik Data'!J218="Connected",'Region - Nashik Data'!J218="Not"),1,0)</f>
        <v>1</v>
      </c>
      <c r="M219" s="1">
        <f>IF(OR('Region - Nashik Data'!K218="Connected",'Region - Nashik Data'!K218="Not"),1,0)</f>
        <v>1</v>
      </c>
      <c r="N219" s="1">
        <f>IF(OR('Region - Nashik Data'!L218="Connected",'Region - Nashik Data'!L218="Not"),1,0)</f>
        <v>1</v>
      </c>
      <c r="O219" s="1">
        <f>IF('Region - Nashik Data'!J218="Connected", 1, 0)</f>
        <v>1</v>
      </c>
      <c r="P219" s="1">
        <f>IF('Region - Nashik Data'!J218="Not",1,0)</f>
        <v>0</v>
      </c>
      <c r="Q219" s="1">
        <f>IF('Region - Nashik Data'!K218 = "Connected",1,0)</f>
        <v>1</v>
      </c>
      <c r="R219" s="1">
        <f>IF('Region - Nashik Data'!K218 = "Not",1,0)</f>
        <v>0</v>
      </c>
      <c r="S219" s="1">
        <f>IF('Region - Nashik Data'!L218="Connected",1,0)</f>
        <v>1</v>
      </c>
      <c r="T219" s="1">
        <f>IF('Region - Nashik Data'!L218="Not",1,0)</f>
        <v>0</v>
      </c>
      <c r="U219" s="1">
        <f>IF('Region - Nashik Data'!M218="Online",1,0)</f>
        <v>0</v>
      </c>
      <c r="V219" s="1">
        <f>IF('Region - Nashik Data'!M218="Offline",1,0)</f>
        <v>1</v>
      </c>
      <c r="W219" s="1">
        <f>IF('Region - Nashik Data'!N218="Online",1,0)</f>
        <v>0</v>
      </c>
      <c r="X219" s="1">
        <f>IF('Region - Nashik Data'!N218="Offline",1,0)</f>
        <v>1</v>
      </c>
      <c r="Y219" s="1">
        <f>IF('Region - Nashik Data'!O218="Online",1,0)</f>
        <v>1</v>
      </c>
      <c r="Z219" s="1">
        <f>IF('Region - Nashik Data'!O218="Offline",1,0)</f>
        <v>0</v>
      </c>
      <c r="AA219" s="1">
        <f>IF('Region - Nashik Data'!P218="Fully Completed",1,0)</f>
        <v>1</v>
      </c>
      <c r="AB219" s="1">
        <f>IF('Region - Nashik Data'!P218="In Progress",1,0)</f>
        <v>0</v>
      </c>
      <c r="AC219" s="1">
        <f>IF('Region - Nashik Data'!P218="N/A",1,0)</f>
        <v>0</v>
      </c>
      <c r="AD219" s="13">
        <f>IF('Region - Nashik Data'!Q218=1,1,0)</f>
        <v>0</v>
      </c>
      <c r="AE219" s="13">
        <f>IF('Region - Nashik Data'!R218=1,1,0)</f>
        <v>0</v>
      </c>
      <c r="AF219" s="13">
        <f>IF('Region - Nashik Data'!S218=1,1,0)</f>
        <v>0</v>
      </c>
      <c r="AG219" s="13">
        <f>IF('Region - Nashik Data'!T218=1,1,0)</f>
        <v>1</v>
      </c>
      <c r="AH219" s="13">
        <f>IF('Region - Nashik Data'!U218=1,1,0)</f>
        <v>0</v>
      </c>
      <c r="AI219" s="13">
        <f>IF('Region - Nashik Data'!V218=1,1,0)</f>
        <v>0</v>
      </c>
    </row>
    <row r="220" spans="2:35" ht="16" x14ac:dyDescent="0.4">
      <c r="B220" s="1">
        <f>'Region - Nashik Data'!A219</f>
        <v>218</v>
      </c>
      <c r="C220" s="1" t="str">
        <f>'Region - Nashik Data'!B219</f>
        <v>Nashik</v>
      </c>
      <c r="D220" s="1" t="str">
        <f>'Region - Nashik Data'!C219</f>
        <v>W M Nashik</v>
      </c>
      <c r="E220" s="1" t="str">
        <f>'Region - Nashik Data'!D219</f>
        <v>Malegaon</v>
      </c>
      <c r="F220" s="1" t="str">
        <f>'Region - Nashik Data'!E219</f>
        <v>Chandwad</v>
      </c>
      <c r="G220" s="1" t="str">
        <f>'Region - Nashik Data'!F219</f>
        <v>20086730</v>
      </c>
      <c r="H220" s="1" t="str">
        <f>'Region - Nashik Data'!G219</f>
        <v>Retro.Chandwad and WSS 44 villages. Ta. Chandwad</v>
      </c>
      <c r="I220" s="1" t="str">
        <f>'Region - Nashik Data'!H219</f>
        <v>Dahiwad</v>
      </c>
      <c r="J220" s="1" t="str">
        <f>'Region - Nashik Data'!I219</f>
        <v>Existing 0.20 LL ESR</v>
      </c>
      <c r="K220" s="1">
        <f>IF(J220='Region - Nashik Data'!I219,1,0)</f>
        <v>1</v>
      </c>
      <c r="L220" s="1">
        <f>IF(OR('Region - Nashik Data'!J219="Connected",'Region - Nashik Data'!J219="Not"),1,0)</f>
        <v>1</v>
      </c>
      <c r="M220" s="1">
        <f>IF(OR('Region - Nashik Data'!K219="Connected",'Region - Nashik Data'!K219="Not"),1,0)</f>
        <v>1</v>
      </c>
      <c r="N220" s="1">
        <f>IF(OR('Region - Nashik Data'!L219="Connected",'Region - Nashik Data'!L219="Not"),1,0)</f>
        <v>1</v>
      </c>
      <c r="O220" s="1">
        <f>IF('Region - Nashik Data'!J219="Connected", 1, 0)</f>
        <v>1</v>
      </c>
      <c r="P220" s="1">
        <f>IF('Region - Nashik Data'!J219="Not",1,0)</f>
        <v>0</v>
      </c>
      <c r="Q220" s="1">
        <f>IF('Region - Nashik Data'!K219 = "Connected",1,0)</f>
        <v>1</v>
      </c>
      <c r="R220" s="1">
        <f>IF('Region - Nashik Data'!K219 = "Not",1,0)</f>
        <v>0</v>
      </c>
      <c r="S220" s="1">
        <f>IF('Region - Nashik Data'!L219="Connected",1,0)</f>
        <v>1</v>
      </c>
      <c r="T220" s="1">
        <f>IF('Region - Nashik Data'!L219="Not",1,0)</f>
        <v>0</v>
      </c>
      <c r="U220" s="1">
        <f>IF('Region - Nashik Data'!M219="Online",1,0)</f>
        <v>1</v>
      </c>
      <c r="V220" s="1">
        <f>IF('Region - Nashik Data'!M219="Offline",1,0)</f>
        <v>0</v>
      </c>
      <c r="W220" s="1">
        <f>IF('Region - Nashik Data'!N219="Online",1,0)</f>
        <v>0</v>
      </c>
      <c r="X220" s="1">
        <f>IF('Region - Nashik Data'!N219="Offline",1,0)</f>
        <v>1</v>
      </c>
      <c r="Y220" s="1">
        <f>IF('Region - Nashik Data'!O219="Online",1,0)</f>
        <v>1</v>
      </c>
      <c r="Z220" s="1">
        <f>IF('Region - Nashik Data'!O219="Offline",1,0)</f>
        <v>0</v>
      </c>
      <c r="AA220" s="1">
        <f>IF('Region - Nashik Data'!P219="Fully Completed",1,0)</f>
        <v>1</v>
      </c>
      <c r="AB220" s="1">
        <f>IF('Region - Nashik Data'!P219="In Progress",1,0)</f>
        <v>0</v>
      </c>
      <c r="AC220" s="1">
        <f>IF('Region - Nashik Data'!P219="N/A",1,0)</f>
        <v>0</v>
      </c>
      <c r="AD220" s="13">
        <f>IF('Region - Nashik Data'!Q219=1,1,0)</f>
        <v>1</v>
      </c>
      <c r="AE220" s="13">
        <f>IF('Region - Nashik Data'!R219=1,1,0)</f>
        <v>0</v>
      </c>
      <c r="AF220" s="13">
        <f>IF('Region - Nashik Data'!S219=1,1,0)</f>
        <v>0</v>
      </c>
      <c r="AG220" s="13">
        <f>IF('Region - Nashik Data'!T219=1,1,0)</f>
        <v>1</v>
      </c>
      <c r="AH220" s="13">
        <f>IF('Region - Nashik Data'!U219=1,1,0)</f>
        <v>0</v>
      </c>
      <c r="AI220" s="13">
        <f>IF('Region - Nashik Data'!V219=1,1,0)</f>
        <v>0</v>
      </c>
    </row>
    <row r="221" spans="2:35" ht="16" x14ac:dyDescent="0.4">
      <c r="B221" s="1">
        <f>'Region - Nashik Data'!A220</f>
        <v>219</v>
      </c>
      <c r="C221" s="1" t="str">
        <f>'Region - Nashik Data'!B220</f>
        <v>Nashik</v>
      </c>
      <c r="D221" s="1" t="str">
        <f>'Region - Nashik Data'!C220</f>
        <v>Nashik</v>
      </c>
      <c r="E221" s="1" t="str">
        <f>'Region - Nashik Data'!D220</f>
        <v>Malegaon</v>
      </c>
      <c r="F221" s="1" t="str">
        <f>'Region - Nashik Data'!E220</f>
        <v>Nandgaon</v>
      </c>
      <c r="G221" s="1" t="str">
        <f>'Region - Nashik Data'!F220</f>
        <v>20037448</v>
      </c>
      <c r="H221" s="1" t="str">
        <f>'Region - Nashik Data'!G220</f>
        <v>78 villages in Nandgaon, Malegaon and Deola talukas</v>
      </c>
      <c r="I221" s="1" t="str">
        <f>'Region - Nashik Data'!H220</f>
        <v>Manwad</v>
      </c>
      <c r="J221" s="1" t="str">
        <f>'Region - Nashik Data'!I220</f>
        <v>Existing 0.85 LL GSR</v>
      </c>
      <c r="K221" s="1">
        <f>IF(J221='Region - Nashik Data'!I220,1,0)</f>
        <v>1</v>
      </c>
      <c r="L221" s="1">
        <f>IF(OR('Region - Nashik Data'!J220="Connected",'Region - Nashik Data'!J220="Not"),1,0)</f>
        <v>1</v>
      </c>
      <c r="M221" s="1">
        <f>IF(OR('Region - Nashik Data'!K220="Connected",'Region - Nashik Data'!K220="Not"),1,0)</f>
        <v>1</v>
      </c>
      <c r="N221" s="1">
        <f>IF(OR('Region - Nashik Data'!L220="Connected",'Region - Nashik Data'!L220="Not"),1,0)</f>
        <v>1</v>
      </c>
      <c r="O221" s="1">
        <f>IF('Region - Nashik Data'!J220="Connected", 1, 0)</f>
        <v>1</v>
      </c>
      <c r="P221" s="1">
        <f>IF('Region - Nashik Data'!J220="Not",1,0)</f>
        <v>0</v>
      </c>
      <c r="Q221" s="1">
        <f>IF('Region - Nashik Data'!K220 = "Connected",1,0)</f>
        <v>1</v>
      </c>
      <c r="R221" s="1">
        <f>IF('Region - Nashik Data'!K220 = "Not",1,0)</f>
        <v>0</v>
      </c>
      <c r="S221" s="1">
        <f>IF('Region - Nashik Data'!L220="Connected",1,0)</f>
        <v>1</v>
      </c>
      <c r="T221" s="1">
        <f>IF('Region - Nashik Data'!L220="Not",1,0)</f>
        <v>0</v>
      </c>
      <c r="U221" s="1">
        <f>IF('Region - Nashik Data'!M220="Online",1,0)</f>
        <v>1</v>
      </c>
      <c r="V221" s="1">
        <f>IF('Region - Nashik Data'!M220="Offline",1,0)</f>
        <v>0</v>
      </c>
      <c r="W221" s="1">
        <f>IF('Region - Nashik Data'!N220="Online",1,0)</f>
        <v>0</v>
      </c>
      <c r="X221" s="1">
        <f>IF('Region - Nashik Data'!N220="Offline",1,0)</f>
        <v>1</v>
      </c>
      <c r="Y221" s="1">
        <f>IF('Region - Nashik Data'!O220="Online",1,0)</f>
        <v>1</v>
      </c>
      <c r="Z221" s="1">
        <f>IF('Region - Nashik Data'!O220="Offline",1,0)</f>
        <v>0</v>
      </c>
      <c r="AA221" s="1">
        <f>IF('Region - Nashik Data'!P220="Fully Completed",1,0)</f>
        <v>1</v>
      </c>
      <c r="AB221" s="1">
        <f>IF('Region - Nashik Data'!P220="In Progress",1,0)</f>
        <v>0</v>
      </c>
      <c r="AC221" s="1">
        <f>IF('Region - Nashik Data'!P220="N/A",1,0)</f>
        <v>0</v>
      </c>
      <c r="AD221" s="13">
        <f>IF('Region - Nashik Data'!Q220=1,1,0)</f>
        <v>0</v>
      </c>
      <c r="AE221" s="13">
        <f>IF('Region - Nashik Data'!R220=1,1,0)</f>
        <v>0</v>
      </c>
      <c r="AF221" s="13">
        <f>IF('Region - Nashik Data'!S220=1,1,0)</f>
        <v>0</v>
      </c>
      <c r="AG221" s="13">
        <f>IF('Region - Nashik Data'!T220=1,1,0)</f>
        <v>1</v>
      </c>
      <c r="AH221" s="13">
        <f>IF('Region - Nashik Data'!U220=1,1,0)</f>
        <v>0</v>
      </c>
      <c r="AI221" s="13">
        <f>IF('Region - Nashik Data'!V220=1,1,0)</f>
        <v>0</v>
      </c>
    </row>
    <row r="222" spans="2:35" ht="16" x14ac:dyDescent="0.4">
      <c r="B222" s="1">
        <f>'Region - Nashik Data'!A221</f>
        <v>220</v>
      </c>
      <c r="C222" s="1" t="str">
        <f>'Region - Nashik Data'!B221</f>
        <v>Ahmednagar</v>
      </c>
      <c r="D222" s="1" t="str">
        <f>'Region - Nashik Data'!C221</f>
        <v>Sangamner</v>
      </c>
      <c r="E222" s="1" t="str">
        <f>'Region - Nashik Data'!D221</f>
        <v>Sangamner</v>
      </c>
      <c r="F222" s="1" t="str">
        <f>'Region - Nashik Data'!E221</f>
        <v>Sangamner</v>
      </c>
      <c r="G222" s="1" t="str">
        <f>'Region - Nashik Data'!F221</f>
        <v>7937337</v>
      </c>
      <c r="H222" s="1" t="str">
        <f>'Region - Nashik Data'!G221</f>
        <v>Retro.Nimon and 4 villages, Tal. Sangamner</v>
      </c>
      <c r="I222" s="1" t="str">
        <f>'Region - Nashik Data'!H221</f>
        <v>Pimpale</v>
      </c>
      <c r="J222" s="1" t="str">
        <f>'Region - Nashik Data'!I221</f>
        <v>Existing 0.50 LL ESR</v>
      </c>
      <c r="K222" s="1">
        <f>IF(J222='Region - Nashik Data'!I221,1,0)</f>
        <v>1</v>
      </c>
      <c r="L222" s="1">
        <f>IF(OR('Region - Nashik Data'!J221="Connected",'Region - Nashik Data'!J221="Not"),1,0)</f>
        <v>1</v>
      </c>
      <c r="M222" s="1">
        <f>IF(OR('Region - Nashik Data'!K221="Connected",'Region - Nashik Data'!K221="Not"),1,0)</f>
        <v>1</v>
      </c>
      <c r="N222" s="1">
        <f>IF(OR('Region - Nashik Data'!L221="Connected",'Region - Nashik Data'!L221="Not"),1,0)</f>
        <v>1</v>
      </c>
      <c r="O222" s="1">
        <f>IF('Region - Nashik Data'!J221="Connected", 1, 0)</f>
        <v>1</v>
      </c>
      <c r="P222" s="1">
        <f>IF('Region - Nashik Data'!J221="Not",1,0)</f>
        <v>0</v>
      </c>
      <c r="Q222" s="1">
        <f>IF('Region - Nashik Data'!K221 = "Connected",1,0)</f>
        <v>1</v>
      </c>
      <c r="R222" s="1">
        <f>IF('Region - Nashik Data'!K221 = "Not",1,0)</f>
        <v>0</v>
      </c>
      <c r="S222" s="1">
        <f>IF('Region - Nashik Data'!L221="Connected",1,0)</f>
        <v>1</v>
      </c>
      <c r="T222" s="1">
        <f>IF('Region - Nashik Data'!L221="Not",1,0)</f>
        <v>0</v>
      </c>
      <c r="U222" s="1">
        <f>IF('Region - Nashik Data'!M221="Online",1,0)</f>
        <v>0</v>
      </c>
      <c r="V222" s="1">
        <f>IF('Region - Nashik Data'!M221="Offline",1,0)</f>
        <v>1</v>
      </c>
      <c r="W222" s="1">
        <f>IF('Region - Nashik Data'!N221="Online",1,0)</f>
        <v>0</v>
      </c>
      <c r="X222" s="1">
        <f>IF('Region - Nashik Data'!N221="Offline",1,0)</f>
        <v>1</v>
      </c>
      <c r="Y222" s="1">
        <f>IF('Region - Nashik Data'!O221="Online",1,0)</f>
        <v>1</v>
      </c>
      <c r="Z222" s="1">
        <f>IF('Region - Nashik Data'!O221="Offline",1,0)</f>
        <v>0</v>
      </c>
      <c r="AA222" s="1">
        <f>IF('Region - Nashik Data'!P221="Fully Completed",1,0)</f>
        <v>1</v>
      </c>
      <c r="AB222" s="1">
        <f>IF('Region - Nashik Data'!P221="In Progress",1,0)</f>
        <v>0</v>
      </c>
      <c r="AC222" s="1">
        <f>IF('Region - Nashik Data'!P221="N/A",1,0)</f>
        <v>0</v>
      </c>
      <c r="AD222" s="13">
        <f>IF('Region - Nashik Data'!Q221=1,1,0)</f>
        <v>0</v>
      </c>
      <c r="AE222" s="13">
        <f>IF('Region - Nashik Data'!R221=1,1,0)</f>
        <v>0</v>
      </c>
      <c r="AF222" s="13">
        <f>IF('Region - Nashik Data'!S221=1,1,0)</f>
        <v>1</v>
      </c>
      <c r="AG222" s="13">
        <f>IF('Region - Nashik Data'!T221=1,1,0)</f>
        <v>0</v>
      </c>
      <c r="AH222" s="13">
        <f>IF('Region - Nashik Data'!U221=1,1,0)</f>
        <v>0</v>
      </c>
      <c r="AI222" s="13">
        <f>IF('Region - Nashik Data'!V221=1,1,0)</f>
        <v>0</v>
      </c>
    </row>
    <row r="223" spans="2:35" ht="16" x14ac:dyDescent="0.4">
      <c r="B223" s="1">
        <f>'Region - Nashik Data'!A222</f>
        <v>221</v>
      </c>
      <c r="C223" s="1" t="str">
        <f>'Region - Nashik Data'!B222</f>
        <v>Nashik</v>
      </c>
      <c r="D223" s="1" t="str">
        <f>'Region - Nashik Data'!C222</f>
        <v>W M Nashik</v>
      </c>
      <c r="E223" s="1" t="str">
        <f>'Region - Nashik Data'!D222</f>
        <v>Malegaon</v>
      </c>
      <c r="F223" s="1" t="str">
        <f>'Region - Nashik Data'!E222</f>
        <v>Chandwad</v>
      </c>
      <c r="G223" s="1" t="str">
        <f>'Region - Nashik Data'!F222</f>
        <v>20086730</v>
      </c>
      <c r="H223" s="1" t="str">
        <f>'Region - Nashik Data'!G222</f>
        <v>Retro.Chandwad and WSS 44 villages. Ta. Chandwad</v>
      </c>
      <c r="I223" s="1" t="str">
        <f>'Region - Nashik Data'!H222</f>
        <v>Kokankhede</v>
      </c>
      <c r="J223" s="1" t="str">
        <f>'Region - Nashik Data'!I222</f>
        <v>Existing 0.75 LL ESR</v>
      </c>
      <c r="K223" s="1">
        <f>IF(J223='Region - Nashik Data'!I222,1,0)</f>
        <v>1</v>
      </c>
      <c r="L223" s="1">
        <f>IF(OR('Region - Nashik Data'!J222="Connected",'Region - Nashik Data'!J222="Not"),1,0)</f>
        <v>1</v>
      </c>
      <c r="M223" s="1">
        <f>IF(OR('Region - Nashik Data'!K222="Connected",'Region - Nashik Data'!K222="Not"),1,0)</f>
        <v>1</v>
      </c>
      <c r="N223" s="1">
        <f>IF(OR('Region - Nashik Data'!L222="Connected",'Region - Nashik Data'!L222="Not"),1,0)</f>
        <v>1</v>
      </c>
      <c r="O223" s="1">
        <f>IF('Region - Nashik Data'!J222="Connected", 1, 0)</f>
        <v>0</v>
      </c>
      <c r="P223" s="1">
        <f>IF('Region - Nashik Data'!J222="Not",1,0)</f>
        <v>1</v>
      </c>
      <c r="Q223" s="1">
        <f>IF('Region - Nashik Data'!K222 = "Connected",1,0)</f>
        <v>1</v>
      </c>
      <c r="R223" s="1">
        <f>IF('Region - Nashik Data'!K222 = "Not",1,0)</f>
        <v>0</v>
      </c>
      <c r="S223" s="1">
        <f>IF('Region - Nashik Data'!L222="Connected",1,0)</f>
        <v>1</v>
      </c>
      <c r="T223" s="1">
        <f>IF('Region - Nashik Data'!L222="Not",1,0)</f>
        <v>0</v>
      </c>
      <c r="U223" s="1">
        <f>IF('Region - Nashik Data'!M222="Online",1,0)</f>
        <v>0</v>
      </c>
      <c r="V223" s="1">
        <f>IF('Region - Nashik Data'!M222="Offline",1,0)</f>
        <v>0</v>
      </c>
      <c r="W223" s="1">
        <f>IF('Region - Nashik Data'!N222="Online",1,0)</f>
        <v>0</v>
      </c>
      <c r="X223" s="1">
        <f>IF('Region - Nashik Data'!N222="Offline",1,0)</f>
        <v>1</v>
      </c>
      <c r="Y223" s="1">
        <f>IF('Region - Nashik Data'!O222="Online",1,0)</f>
        <v>1</v>
      </c>
      <c r="Z223" s="1">
        <f>IF('Region - Nashik Data'!O222="Offline",1,0)</f>
        <v>0</v>
      </c>
      <c r="AA223" s="1">
        <f>IF('Region - Nashik Data'!P222="Fully Completed",1,0)</f>
        <v>0</v>
      </c>
      <c r="AB223" s="1">
        <f>IF('Region - Nashik Data'!P222="In Progress",1,0)</f>
        <v>1</v>
      </c>
      <c r="AC223" s="1">
        <f>IF('Region - Nashik Data'!P222="N/A",1,0)</f>
        <v>0</v>
      </c>
      <c r="AD223" s="13">
        <f>IF('Region - Nashik Data'!Q222=1,1,0)</f>
        <v>0</v>
      </c>
      <c r="AE223" s="13">
        <f>IF('Region - Nashik Data'!R222=1,1,0)</f>
        <v>0</v>
      </c>
      <c r="AF223" s="13">
        <f>IF('Region - Nashik Data'!S222=1,1,0)</f>
        <v>0</v>
      </c>
      <c r="AG223" s="13">
        <f>IF('Region - Nashik Data'!T222=1,1,0)</f>
        <v>1</v>
      </c>
      <c r="AH223" s="13">
        <f>IF('Region - Nashik Data'!U222=1,1,0)</f>
        <v>0</v>
      </c>
      <c r="AI223" s="13">
        <f>IF('Region - Nashik Data'!V222=1,1,0)</f>
        <v>0</v>
      </c>
    </row>
    <row r="224" spans="2:35" ht="16" x14ac:dyDescent="0.4">
      <c r="B224" s="1">
        <f>'Region - Nashik Data'!A223</f>
        <v>222</v>
      </c>
      <c r="C224" s="1" t="str">
        <f>'Region - Nashik Data'!B223</f>
        <v>Nashik</v>
      </c>
      <c r="D224" s="1" t="str">
        <f>'Region - Nashik Data'!C223</f>
        <v>W M Nashik</v>
      </c>
      <c r="E224" s="1" t="str">
        <f>'Region - Nashik Data'!D223</f>
        <v>Malegaon</v>
      </c>
      <c r="F224" s="1" t="str">
        <f>'Region - Nashik Data'!E223</f>
        <v>Malegaon</v>
      </c>
      <c r="G224" s="1" t="str">
        <f>'Region - Nashik Data'!F223</f>
        <v>20018682</v>
      </c>
      <c r="H224" s="1" t="str">
        <f>'Region - Nashik Data'!G223</f>
        <v>Dhahiwal &amp;25 Villages WSS Tal Malegaon</v>
      </c>
      <c r="I224" s="1" t="str">
        <f>'Region - Nashik Data'!H223</f>
        <v>Bodhe</v>
      </c>
      <c r="J224" s="1" t="str">
        <f>'Region - Nashik Data'!I223</f>
        <v>Existing 0.50 LL ESR</v>
      </c>
      <c r="K224" s="1">
        <f>IF(J224='Region - Nashik Data'!I223,1,0)</f>
        <v>1</v>
      </c>
      <c r="L224" s="1">
        <f>IF(OR('Region - Nashik Data'!J223="Connected",'Region - Nashik Data'!J223="Not"),1,0)</f>
        <v>1</v>
      </c>
      <c r="M224" s="1">
        <f>IF(OR('Region - Nashik Data'!K223="Connected",'Region - Nashik Data'!K223="Not"),1,0)</f>
        <v>1</v>
      </c>
      <c r="N224" s="1">
        <f>IF(OR('Region - Nashik Data'!L223="Connected",'Region - Nashik Data'!L223="Not"),1,0)</f>
        <v>1</v>
      </c>
      <c r="O224" s="1">
        <f>IF('Region - Nashik Data'!J223="Connected", 1, 0)</f>
        <v>1</v>
      </c>
      <c r="P224" s="1">
        <f>IF('Region - Nashik Data'!J223="Not",1,0)</f>
        <v>0</v>
      </c>
      <c r="Q224" s="1">
        <f>IF('Region - Nashik Data'!K223 = "Connected",1,0)</f>
        <v>1</v>
      </c>
      <c r="R224" s="1">
        <f>IF('Region - Nashik Data'!K223 = "Not",1,0)</f>
        <v>0</v>
      </c>
      <c r="S224" s="1">
        <f>IF('Region - Nashik Data'!L223="Connected",1,0)</f>
        <v>1</v>
      </c>
      <c r="T224" s="1">
        <f>IF('Region - Nashik Data'!L223="Not",1,0)</f>
        <v>0</v>
      </c>
      <c r="U224" s="1">
        <f>IF('Region - Nashik Data'!M223="Online",1,0)</f>
        <v>1</v>
      </c>
      <c r="V224" s="1">
        <f>IF('Region - Nashik Data'!M223="Offline",1,0)</f>
        <v>0</v>
      </c>
      <c r="W224" s="1">
        <f>IF('Region - Nashik Data'!N223="Online",1,0)</f>
        <v>1</v>
      </c>
      <c r="X224" s="1">
        <f>IF('Region - Nashik Data'!N223="Offline",1,0)</f>
        <v>0</v>
      </c>
      <c r="Y224" s="1">
        <f>IF('Region - Nashik Data'!O223="Online",1,0)</f>
        <v>1</v>
      </c>
      <c r="Z224" s="1">
        <f>IF('Region - Nashik Data'!O223="Offline",1,0)</f>
        <v>0</v>
      </c>
      <c r="AA224" s="1">
        <f>IF('Region - Nashik Data'!P223="Fully Completed",1,0)</f>
        <v>1</v>
      </c>
      <c r="AB224" s="1">
        <f>IF('Region - Nashik Data'!P223="In Progress",1,0)</f>
        <v>0</v>
      </c>
      <c r="AC224" s="1">
        <f>IF('Region - Nashik Data'!P223="N/A",1,0)</f>
        <v>0</v>
      </c>
      <c r="AD224" s="13">
        <f>IF('Region - Nashik Data'!Q223=1,1,0)</f>
        <v>0</v>
      </c>
      <c r="AE224" s="13">
        <f>IF('Region - Nashik Data'!R223=1,1,0)</f>
        <v>0</v>
      </c>
      <c r="AF224" s="13">
        <f>IF('Region - Nashik Data'!S223=1,1,0)</f>
        <v>0</v>
      </c>
      <c r="AG224" s="13">
        <f>IF('Region - Nashik Data'!T223=1,1,0)</f>
        <v>0</v>
      </c>
      <c r="AH224" s="13">
        <f>IF('Region - Nashik Data'!U223=1,1,0)</f>
        <v>0</v>
      </c>
      <c r="AI224" s="13">
        <f>IF('Region - Nashik Data'!V223=1,1,0)</f>
        <v>0</v>
      </c>
    </row>
    <row r="225" spans="2:35" ht="16" x14ac:dyDescent="0.4">
      <c r="B225" s="1">
        <f>'Region - Nashik Data'!A224</f>
        <v>223</v>
      </c>
      <c r="C225" s="1" t="str">
        <f>'Region - Nashik Data'!B224</f>
        <v>Ahmednagar</v>
      </c>
      <c r="D225" s="1" t="str">
        <f>'Region - Nashik Data'!C224</f>
        <v>Ahmednagar</v>
      </c>
      <c r="E225" s="1" t="str">
        <f>'Region - Nashik Data'!D224</f>
        <v>Ahmednagar</v>
      </c>
      <c r="F225" s="1" t="str">
        <f>'Region - Nashik Data'!E224</f>
        <v>Nagar</v>
      </c>
      <c r="G225" s="1" t="str">
        <f>'Region - Nashik Data'!F224</f>
        <v>20046296</v>
      </c>
      <c r="H225" s="1" t="str">
        <f>'Region - Nashik Data'!G224</f>
        <v>Burhannagar &amp; 45 Villages Retro RRWSS</v>
      </c>
      <c r="I225" s="1" t="str">
        <f>'Region - Nashik Data'!H224</f>
        <v>Shendi</v>
      </c>
      <c r="J225" s="1" t="str">
        <f>'Region - Nashik Data'!I224</f>
        <v>Existing 0.30 LL ESR</v>
      </c>
      <c r="K225" s="1">
        <f>IF(J225='Region - Nashik Data'!I224,1,0)</f>
        <v>1</v>
      </c>
      <c r="L225" s="1">
        <f>IF(OR('Region - Nashik Data'!J224="Connected",'Region - Nashik Data'!J224="Not"),1,0)</f>
        <v>1</v>
      </c>
      <c r="M225" s="1">
        <f>IF(OR('Region - Nashik Data'!K224="Connected",'Region - Nashik Data'!K224="Not"),1,0)</f>
        <v>1</v>
      </c>
      <c r="N225" s="1">
        <f>IF(OR('Region - Nashik Data'!L224="Connected",'Region - Nashik Data'!L224="Not"),1,0)</f>
        <v>1</v>
      </c>
      <c r="O225" s="1">
        <f>IF('Region - Nashik Data'!J224="Connected", 1, 0)</f>
        <v>1</v>
      </c>
      <c r="P225" s="1">
        <f>IF('Region - Nashik Data'!J224="Not",1,0)</f>
        <v>0</v>
      </c>
      <c r="Q225" s="1">
        <f>IF('Region - Nashik Data'!K224 = "Connected",1,0)</f>
        <v>0</v>
      </c>
      <c r="R225" s="1">
        <f>IF('Region - Nashik Data'!K224 = "Not",1,0)</f>
        <v>1</v>
      </c>
      <c r="S225" s="1">
        <f>IF('Region - Nashik Data'!L224="Connected",1,0)</f>
        <v>1</v>
      </c>
      <c r="T225" s="1">
        <f>IF('Region - Nashik Data'!L224="Not",1,0)</f>
        <v>0</v>
      </c>
      <c r="U225" s="1">
        <f>IF('Region - Nashik Data'!M224="Online",1,0)</f>
        <v>1</v>
      </c>
      <c r="V225" s="1">
        <f>IF('Region - Nashik Data'!M224="Offline",1,0)</f>
        <v>0</v>
      </c>
      <c r="W225" s="1">
        <f>IF('Region - Nashik Data'!N224="Online",1,0)</f>
        <v>0</v>
      </c>
      <c r="X225" s="1">
        <f>IF('Region - Nashik Data'!N224="Offline",1,0)</f>
        <v>0</v>
      </c>
      <c r="Y225" s="1">
        <f>IF('Region - Nashik Data'!O224="Online",1,0)</f>
        <v>1</v>
      </c>
      <c r="Z225" s="1">
        <f>IF('Region - Nashik Data'!O224="Offline",1,0)</f>
        <v>0</v>
      </c>
      <c r="AA225" s="1">
        <f>IF('Region - Nashik Data'!P224="Fully Completed",1,0)</f>
        <v>0</v>
      </c>
      <c r="AB225" s="1">
        <f>IF('Region - Nashik Data'!P224="In Progress",1,0)</f>
        <v>1</v>
      </c>
      <c r="AC225" s="1">
        <f>IF('Region - Nashik Data'!P224="N/A",1,0)</f>
        <v>0</v>
      </c>
      <c r="AD225" s="13">
        <f>IF('Region - Nashik Data'!Q224=1,1,0)</f>
        <v>0</v>
      </c>
      <c r="AE225" s="13">
        <f>IF('Region - Nashik Data'!R224=1,1,0)</f>
        <v>0</v>
      </c>
      <c r="AF225" s="13">
        <f>IF('Region - Nashik Data'!S224=1,1,0)</f>
        <v>0</v>
      </c>
      <c r="AG225" s="13">
        <f>IF('Region - Nashik Data'!T224=1,1,0)</f>
        <v>0</v>
      </c>
      <c r="AH225" s="13">
        <f>IF('Region - Nashik Data'!U224=1,1,0)</f>
        <v>0</v>
      </c>
      <c r="AI225" s="13">
        <f>IF('Region - Nashik Data'!V224=1,1,0)</f>
        <v>0</v>
      </c>
    </row>
    <row r="226" spans="2:35" ht="16" x14ac:dyDescent="0.4">
      <c r="B226" s="1">
        <f>'Region - Nashik Data'!A225</f>
        <v>224</v>
      </c>
      <c r="C226" s="1" t="str">
        <f>'Region - Nashik Data'!B225</f>
        <v>Nashik</v>
      </c>
      <c r="D226" s="1" t="str">
        <f>'Region - Nashik Data'!C225</f>
        <v>Nashik</v>
      </c>
      <c r="E226" s="1" t="str">
        <f>'Region - Nashik Data'!D225</f>
        <v>Manmad</v>
      </c>
      <c r="F226" s="1" t="str">
        <f>'Region - Nashik Data'!E225</f>
        <v>Nifad</v>
      </c>
      <c r="G226" s="1" t="str">
        <f>'Region - Nashik Data'!F225</f>
        <v>456654</v>
      </c>
      <c r="H226" s="1" t="str">
        <f>'Region - Nashik Data'!G225</f>
        <v>Retro. Lasalgaon Vinchur 16 Villages, Tal. Nifad</v>
      </c>
      <c r="I226" s="1" t="str">
        <f>'Region - Nashik Data'!H225</f>
        <v>Dharangaon Khadak</v>
      </c>
      <c r="J226" s="1" t="str">
        <f>'Region - Nashik Data'!I225</f>
        <v>Existing 1.50 LL ESR</v>
      </c>
      <c r="K226" s="1">
        <f>IF(J226='Region - Nashik Data'!I225,1,0)</f>
        <v>1</v>
      </c>
      <c r="L226" s="1">
        <f>IF(OR('Region - Nashik Data'!J225="Connected",'Region - Nashik Data'!J225="Not"),1,0)</f>
        <v>1</v>
      </c>
      <c r="M226" s="1">
        <f>IF(OR('Region - Nashik Data'!K225="Connected",'Region - Nashik Data'!K225="Not"),1,0)</f>
        <v>1</v>
      </c>
      <c r="N226" s="1">
        <f>IF(OR('Region - Nashik Data'!L225="Connected",'Region - Nashik Data'!L225="Not"),1,0)</f>
        <v>1</v>
      </c>
      <c r="O226" s="1">
        <f>IF('Region - Nashik Data'!J225="Connected", 1, 0)</f>
        <v>1</v>
      </c>
      <c r="P226" s="1">
        <f>IF('Region - Nashik Data'!J225="Not",1,0)</f>
        <v>0</v>
      </c>
      <c r="Q226" s="1">
        <f>IF('Region - Nashik Data'!K225 = "Connected",1,0)</f>
        <v>1</v>
      </c>
      <c r="R226" s="1">
        <f>IF('Region - Nashik Data'!K225 = "Not",1,0)</f>
        <v>0</v>
      </c>
      <c r="S226" s="1">
        <f>IF('Region - Nashik Data'!L225="Connected",1,0)</f>
        <v>1</v>
      </c>
      <c r="T226" s="1">
        <f>IF('Region - Nashik Data'!L225="Not",1,0)</f>
        <v>0</v>
      </c>
      <c r="U226" s="1">
        <f>IF('Region - Nashik Data'!M225="Online",1,0)</f>
        <v>1</v>
      </c>
      <c r="V226" s="1">
        <f>IF('Region - Nashik Data'!M225="Offline",1,0)</f>
        <v>0</v>
      </c>
      <c r="W226" s="1">
        <f>IF('Region - Nashik Data'!N225="Online",1,0)</f>
        <v>0</v>
      </c>
      <c r="X226" s="1">
        <f>IF('Region - Nashik Data'!N225="Offline",1,0)</f>
        <v>1</v>
      </c>
      <c r="Y226" s="1">
        <f>IF('Region - Nashik Data'!O225="Online",1,0)</f>
        <v>1</v>
      </c>
      <c r="Z226" s="1">
        <f>IF('Region - Nashik Data'!O225="Offline",1,0)</f>
        <v>0</v>
      </c>
      <c r="AA226" s="1">
        <f>IF('Region - Nashik Data'!P225="Fully Completed",1,0)</f>
        <v>1</v>
      </c>
      <c r="AB226" s="1">
        <f>IF('Region - Nashik Data'!P225="In Progress",1,0)</f>
        <v>0</v>
      </c>
      <c r="AC226" s="1">
        <f>IF('Region - Nashik Data'!P225="N/A",1,0)</f>
        <v>0</v>
      </c>
      <c r="AD226" s="13">
        <f>IF('Region - Nashik Data'!Q225=1,1,0)</f>
        <v>0</v>
      </c>
      <c r="AE226" s="13">
        <f>IF('Region - Nashik Data'!R225=1,1,0)</f>
        <v>0</v>
      </c>
      <c r="AF226" s="13">
        <f>IF('Region - Nashik Data'!S225=1,1,0)</f>
        <v>0</v>
      </c>
      <c r="AG226" s="13">
        <f>IF('Region - Nashik Data'!T225=1,1,0)</f>
        <v>1</v>
      </c>
      <c r="AH226" s="13">
        <f>IF('Region - Nashik Data'!U225=1,1,0)</f>
        <v>0</v>
      </c>
      <c r="AI226" s="13">
        <f>IF('Region - Nashik Data'!V225=1,1,0)</f>
        <v>0</v>
      </c>
    </row>
    <row r="227" spans="2:35" ht="16" x14ac:dyDescent="0.4">
      <c r="B227" s="1">
        <f>'Region - Nashik Data'!A226</f>
        <v>225</v>
      </c>
      <c r="C227" s="1" t="str">
        <f>'Region - Nashik Data'!B226</f>
        <v>Nashik</v>
      </c>
      <c r="D227" s="1" t="str">
        <f>'Region - Nashik Data'!C226</f>
        <v>W M Nashik</v>
      </c>
      <c r="E227" s="1" t="str">
        <f>'Region - Nashik Data'!D226</f>
        <v>Malegaon</v>
      </c>
      <c r="F227" s="1" t="str">
        <f>'Region - Nashik Data'!E226</f>
        <v>Malegaon</v>
      </c>
      <c r="G227" s="1" t="str">
        <f>'Region - Nashik Data'!F226</f>
        <v>20018579</v>
      </c>
      <c r="H227" s="1" t="str">
        <f>'Region - Nashik Data'!G226</f>
        <v>Malmatha and 25 villages Ta. Malegaon</v>
      </c>
      <c r="I227" s="1" t="str">
        <f>'Region - Nashik Data'!H226</f>
        <v>Lonwade</v>
      </c>
      <c r="J227" s="1" t="str">
        <f>'Region - Nashik Data'!I226</f>
        <v>Existing 0.50 LL ESR</v>
      </c>
      <c r="K227" s="1">
        <f>IF(J227='Region - Nashik Data'!I226,1,0)</f>
        <v>1</v>
      </c>
      <c r="L227" s="1">
        <f>IF(OR('Region - Nashik Data'!J226="Connected",'Region - Nashik Data'!J226="Not"),1,0)</f>
        <v>1</v>
      </c>
      <c r="M227" s="1">
        <f>IF(OR('Region - Nashik Data'!K226="Connected",'Region - Nashik Data'!K226="Not"),1,0)</f>
        <v>1</v>
      </c>
      <c r="N227" s="1">
        <f>IF(OR('Region - Nashik Data'!L226="Connected",'Region - Nashik Data'!L226="Not"),1,0)</f>
        <v>1</v>
      </c>
      <c r="O227" s="1">
        <f>IF('Region - Nashik Data'!J226="Connected", 1, 0)</f>
        <v>1</v>
      </c>
      <c r="P227" s="1">
        <f>IF('Region - Nashik Data'!J226="Not",1,0)</f>
        <v>0</v>
      </c>
      <c r="Q227" s="1">
        <f>IF('Region - Nashik Data'!K226 = "Connected",1,0)</f>
        <v>0</v>
      </c>
      <c r="R227" s="1">
        <f>IF('Region - Nashik Data'!K226 = "Not",1,0)</f>
        <v>1</v>
      </c>
      <c r="S227" s="1">
        <f>IF('Region - Nashik Data'!L226="Connected",1,0)</f>
        <v>1</v>
      </c>
      <c r="T227" s="1">
        <f>IF('Region - Nashik Data'!L226="Not",1,0)</f>
        <v>0</v>
      </c>
      <c r="U227" s="1">
        <f>IF('Region - Nashik Data'!M226="Online",1,0)</f>
        <v>1</v>
      </c>
      <c r="V227" s="1">
        <f>IF('Region - Nashik Data'!M226="Offline",1,0)</f>
        <v>0</v>
      </c>
      <c r="W227" s="1">
        <f>IF('Region - Nashik Data'!N226="Online",1,0)</f>
        <v>0</v>
      </c>
      <c r="X227" s="1">
        <f>IF('Region - Nashik Data'!N226="Offline",1,0)</f>
        <v>0</v>
      </c>
      <c r="Y227" s="1">
        <f>IF('Region - Nashik Data'!O226="Online",1,0)</f>
        <v>1</v>
      </c>
      <c r="Z227" s="1">
        <f>IF('Region - Nashik Data'!O226="Offline",1,0)</f>
        <v>0</v>
      </c>
      <c r="AA227" s="1">
        <f>IF('Region - Nashik Data'!P226="Fully Completed",1,0)</f>
        <v>0</v>
      </c>
      <c r="AB227" s="1">
        <f>IF('Region - Nashik Data'!P226="In Progress",1,0)</f>
        <v>1</v>
      </c>
      <c r="AC227" s="1">
        <f>IF('Region - Nashik Data'!P226="N/A",1,0)</f>
        <v>0</v>
      </c>
      <c r="AD227" s="13">
        <f>IF('Region - Nashik Data'!Q226=1,1,0)</f>
        <v>0</v>
      </c>
      <c r="AE227" s="13">
        <f>IF('Region - Nashik Data'!R226=1,1,0)</f>
        <v>0</v>
      </c>
      <c r="AF227" s="13">
        <f>IF('Region - Nashik Data'!S226=1,1,0)</f>
        <v>0</v>
      </c>
      <c r="AG227" s="13">
        <f>IF('Region - Nashik Data'!T226=1,1,0)</f>
        <v>0</v>
      </c>
      <c r="AH227" s="13">
        <f>IF('Region - Nashik Data'!U226=1,1,0)</f>
        <v>0</v>
      </c>
      <c r="AI227" s="13">
        <f>IF('Region - Nashik Data'!V226=1,1,0)</f>
        <v>0</v>
      </c>
    </row>
    <row r="228" spans="2:35" ht="16" x14ac:dyDescent="0.4">
      <c r="B228" s="1">
        <f>'Region - Nashik Data'!A227</f>
        <v>226</v>
      </c>
      <c r="C228" s="1" t="str">
        <f>'Region - Nashik Data'!B227</f>
        <v>Nashik</v>
      </c>
      <c r="D228" s="1" t="str">
        <f>'Region - Nashik Data'!C227</f>
        <v>W M Nashik</v>
      </c>
      <c r="E228" s="1" t="str">
        <f>'Region - Nashik Data'!D227</f>
        <v>Malegaon</v>
      </c>
      <c r="F228" s="1" t="str">
        <f>'Region - Nashik Data'!E227</f>
        <v>Chandwad</v>
      </c>
      <c r="G228" s="1" t="str">
        <f>'Region - Nashik Data'!F227</f>
        <v>20086730</v>
      </c>
      <c r="H228" s="1" t="str">
        <f>'Region - Nashik Data'!G227</f>
        <v>Retro.Chandwad and WSS 44 villages. Ta. Chandwad</v>
      </c>
      <c r="I228" s="1" t="str">
        <f>'Region - Nashik Data'!H227</f>
        <v>Puri</v>
      </c>
      <c r="J228" s="1" t="str">
        <f>'Region - Nashik Data'!I227</f>
        <v>Existing 1.37 LL ESR</v>
      </c>
      <c r="K228" s="1">
        <f>IF(J228='Region - Nashik Data'!I227,1,0)</f>
        <v>1</v>
      </c>
      <c r="L228" s="1">
        <f>IF(OR('Region - Nashik Data'!J227="Connected",'Region - Nashik Data'!J227="Not"),1,0)</f>
        <v>1</v>
      </c>
      <c r="M228" s="1">
        <f>IF(OR('Region - Nashik Data'!K227="Connected",'Region - Nashik Data'!K227="Not"),1,0)</f>
        <v>1</v>
      </c>
      <c r="N228" s="1">
        <f>IF(OR('Region - Nashik Data'!L227="Connected",'Region - Nashik Data'!L227="Not"),1,0)</f>
        <v>1</v>
      </c>
      <c r="O228" s="1">
        <f>IF('Region - Nashik Data'!J227="Connected", 1, 0)</f>
        <v>1</v>
      </c>
      <c r="P228" s="1">
        <f>IF('Region - Nashik Data'!J227="Not",1,0)</f>
        <v>0</v>
      </c>
      <c r="Q228" s="1">
        <f>IF('Region - Nashik Data'!K227 = "Connected",1,0)</f>
        <v>1</v>
      </c>
      <c r="R228" s="1">
        <f>IF('Region - Nashik Data'!K227 = "Not",1,0)</f>
        <v>0</v>
      </c>
      <c r="S228" s="1">
        <f>IF('Region - Nashik Data'!L227="Connected",1,0)</f>
        <v>0</v>
      </c>
      <c r="T228" s="1">
        <f>IF('Region - Nashik Data'!L227="Not",1,0)</f>
        <v>1</v>
      </c>
      <c r="U228" s="1">
        <f>IF('Region - Nashik Data'!M227="Online",1,0)</f>
        <v>1</v>
      </c>
      <c r="V228" s="1">
        <f>IF('Region - Nashik Data'!M227="Offline",1,0)</f>
        <v>0</v>
      </c>
      <c r="W228" s="1">
        <f>IF('Region - Nashik Data'!N227="Online",1,0)</f>
        <v>0</v>
      </c>
      <c r="X228" s="1">
        <f>IF('Region - Nashik Data'!N227="Offline",1,0)</f>
        <v>1</v>
      </c>
      <c r="Y228" s="1">
        <f>IF('Region - Nashik Data'!O227="Online",1,0)</f>
        <v>0</v>
      </c>
      <c r="Z228" s="1">
        <f>IF('Region - Nashik Data'!O227="Offline",1,0)</f>
        <v>0</v>
      </c>
      <c r="AA228" s="1">
        <f>IF('Region - Nashik Data'!P227="Fully Completed",1,0)</f>
        <v>0</v>
      </c>
      <c r="AB228" s="1">
        <f>IF('Region - Nashik Data'!P227="In Progress",1,0)</f>
        <v>1</v>
      </c>
      <c r="AC228" s="1">
        <f>IF('Region - Nashik Data'!P227="N/A",1,0)</f>
        <v>0</v>
      </c>
      <c r="AD228" s="13">
        <f>IF('Region - Nashik Data'!Q227=1,1,0)</f>
        <v>0</v>
      </c>
      <c r="AE228" s="13">
        <f>IF('Region - Nashik Data'!R227=1,1,0)</f>
        <v>0</v>
      </c>
      <c r="AF228" s="13">
        <f>IF('Region - Nashik Data'!S227=1,1,0)</f>
        <v>1</v>
      </c>
      <c r="AG228" s="13">
        <f>IF('Region - Nashik Data'!T227=1,1,0)</f>
        <v>0</v>
      </c>
      <c r="AH228" s="13">
        <f>IF('Region - Nashik Data'!U227=1,1,0)</f>
        <v>0</v>
      </c>
      <c r="AI228" s="13">
        <f>IF('Region - Nashik Data'!V227=1,1,0)</f>
        <v>0</v>
      </c>
    </row>
    <row r="229" spans="2:35" ht="16" x14ac:dyDescent="0.4">
      <c r="B229" s="1">
        <f>'Region - Nashik Data'!A228</f>
        <v>227</v>
      </c>
      <c r="C229" s="1" t="str">
        <f>'Region - Nashik Data'!B228</f>
        <v>Ahmednagar</v>
      </c>
      <c r="D229" s="1" t="str">
        <f>'Region - Nashik Data'!C228</f>
        <v>Ahmednagar</v>
      </c>
      <c r="E229" s="1" t="str">
        <f>'Region - Nashik Data'!D228</f>
        <v>Newasa</v>
      </c>
      <c r="F229" s="1" t="str">
        <f>'Region - Nashik Data'!E228</f>
        <v>Nevasa</v>
      </c>
      <c r="G229" s="1" t="str">
        <f>'Region - Nashik Data'!F228</f>
        <v>5348540</v>
      </c>
      <c r="H229" s="1" t="str">
        <f>'Region - Nashik Data'!G228</f>
        <v>Retro.Sonai Karjgaon and 16 villages, Tal. Nevasa</v>
      </c>
      <c r="I229" s="1" t="str">
        <f>'Region - Nashik Data'!H228</f>
        <v>GOMALWADI</v>
      </c>
      <c r="J229" s="1" t="str">
        <f>'Region - Nashik Data'!I228</f>
        <v>Existing 0.35 LL ESR -18</v>
      </c>
      <c r="K229" s="1">
        <f>IF(J229='Region - Nashik Data'!I228,1,0)</f>
        <v>1</v>
      </c>
      <c r="L229" s="1">
        <f>IF(OR('Region - Nashik Data'!J228="Connected",'Region - Nashik Data'!J228="Not"),1,0)</f>
        <v>1</v>
      </c>
      <c r="M229" s="1">
        <f>IF(OR('Region - Nashik Data'!K228="Connected",'Region - Nashik Data'!K228="Not"),1,0)</f>
        <v>1</v>
      </c>
      <c r="N229" s="1">
        <f>IF(OR('Region - Nashik Data'!L228="Connected",'Region - Nashik Data'!L228="Not"),1,0)</f>
        <v>1</v>
      </c>
      <c r="O229" s="1">
        <f>IF('Region - Nashik Data'!J228="Connected", 1, 0)</f>
        <v>1</v>
      </c>
      <c r="P229" s="1">
        <f>IF('Region - Nashik Data'!J228="Not",1,0)</f>
        <v>0</v>
      </c>
      <c r="Q229" s="1">
        <f>IF('Region - Nashik Data'!K228 = "Connected",1,0)</f>
        <v>0</v>
      </c>
      <c r="R229" s="1">
        <f>IF('Region - Nashik Data'!K228 = "Not",1,0)</f>
        <v>1</v>
      </c>
      <c r="S229" s="1">
        <f>IF('Region - Nashik Data'!L228="Connected",1,0)</f>
        <v>1</v>
      </c>
      <c r="T229" s="1">
        <f>IF('Region - Nashik Data'!L228="Not",1,0)</f>
        <v>0</v>
      </c>
      <c r="U229" s="1">
        <f>IF('Region - Nashik Data'!M228="Online",1,0)</f>
        <v>1</v>
      </c>
      <c r="V229" s="1">
        <f>IF('Region - Nashik Data'!M228="Offline",1,0)</f>
        <v>0</v>
      </c>
      <c r="W229" s="1">
        <f>IF('Region - Nashik Data'!N228="Online",1,0)</f>
        <v>0</v>
      </c>
      <c r="X229" s="1">
        <f>IF('Region - Nashik Data'!N228="Offline",1,0)</f>
        <v>0</v>
      </c>
      <c r="Y229" s="1">
        <f>IF('Region - Nashik Data'!O228="Online",1,0)</f>
        <v>1</v>
      </c>
      <c r="Z229" s="1">
        <f>IF('Region - Nashik Data'!O228="Offline",1,0)</f>
        <v>0</v>
      </c>
      <c r="AA229" s="1">
        <f>IF('Region - Nashik Data'!P228="Fully Completed",1,0)</f>
        <v>0</v>
      </c>
      <c r="AB229" s="1">
        <f>IF('Region - Nashik Data'!P228="In Progress",1,0)</f>
        <v>1</v>
      </c>
      <c r="AC229" s="1">
        <f>IF('Region - Nashik Data'!P228="N/A",1,0)</f>
        <v>0</v>
      </c>
      <c r="AD229" s="13">
        <f>IF('Region - Nashik Data'!Q228=1,1,0)</f>
        <v>0</v>
      </c>
      <c r="AE229" s="13">
        <f>IF('Region - Nashik Data'!R228=1,1,0)</f>
        <v>0</v>
      </c>
      <c r="AF229" s="13">
        <f>IF('Region - Nashik Data'!S228=1,1,0)</f>
        <v>0</v>
      </c>
      <c r="AG229" s="13">
        <f>IF('Region - Nashik Data'!T228=1,1,0)</f>
        <v>0</v>
      </c>
      <c r="AH229" s="13">
        <f>IF('Region - Nashik Data'!U228=1,1,0)</f>
        <v>0</v>
      </c>
      <c r="AI229" s="13">
        <f>IF('Region - Nashik Data'!V228=1,1,0)</f>
        <v>0</v>
      </c>
    </row>
    <row r="230" spans="2:35" ht="16" x14ac:dyDescent="0.4">
      <c r="B230" s="1">
        <f>'Region - Nashik Data'!A229</f>
        <v>228</v>
      </c>
      <c r="C230" s="1" t="str">
        <f>'Region - Nashik Data'!B229</f>
        <v>Nashik</v>
      </c>
      <c r="D230" s="1" t="str">
        <f>'Region - Nashik Data'!C229</f>
        <v>Nashik</v>
      </c>
      <c r="E230" s="1" t="str">
        <f>'Region - Nashik Data'!D229</f>
        <v>Nashik</v>
      </c>
      <c r="F230" s="1" t="str">
        <f>'Region - Nashik Data'!E229</f>
        <v>Trambakeshwar</v>
      </c>
      <c r="G230" s="1" t="str">
        <f>'Region - Nashik Data'!F229</f>
        <v>20017222</v>
      </c>
      <c r="H230" s="1" t="str">
        <f>'Region - Nashik Data'!G229</f>
        <v>Waghera &amp; 14 RRWSS Tal Trambakeshwar</v>
      </c>
      <c r="I230" s="1" t="str">
        <f>'Region - Nashik Data'!H229</f>
        <v>Bramhanwade</v>
      </c>
      <c r="J230" s="1" t="str">
        <f>'Region - Nashik Data'!I229</f>
        <v>Proposed 0.55 LL ESR</v>
      </c>
      <c r="K230" s="1">
        <f>IF(J230='Region - Nashik Data'!I229,1,0)</f>
        <v>1</v>
      </c>
      <c r="L230" s="1">
        <f>IF(OR('Region - Nashik Data'!J229="Connected",'Region - Nashik Data'!J229="Not"),1,0)</f>
        <v>1</v>
      </c>
      <c r="M230" s="1">
        <f>IF(OR('Region - Nashik Data'!K229="Connected",'Region - Nashik Data'!K229="Not"),1,0)</f>
        <v>1</v>
      </c>
      <c r="N230" s="1">
        <f>IF(OR('Region - Nashik Data'!L229="Connected",'Region - Nashik Data'!L229="Not"),1,0)</f>
        <v>1</v>
      </c>
      <c r="O230" s="1">
        <f>IF('Region - Nashik Data'!J229="Connected", 1, 0)</f>
        <v>1</v>
      </c>
      <c r="P230" s="1">
        <f>IF('Region - Nashik Data'!J229="Not",1,0)</f>
        <v>0</v>
      </c>
      <c r="Q230" s="1">
        <f>IF('Region - Nashik Data'!K229 = "Connected",1,0)</f>
        <v>1</v>
      </c>
      <c r="R230" s="1">
        <f>IF('Region - Nashik Data'!K229 = "Not",1,0)</f>
        <v>0</v>
      </c>
      <c r="S230" s="1">
        <f>IF('Region - Nashik Data'!L229="Connected",1,0)</f>
        <v>0</v>
      </c>
      <c r="T230" s="1">
        <f>IF('Region - Nashik Data'!L229="Not",1,0)</f>
        <v>1</v>
      </c>
      <c r="U230" s="1">
        <f>IF('Region - Nashik Data'!M229="Online",1,0)</f>
        <v>1</v>
      </c>
      <c r="V230" s="1">
        <f>IF('Region - Nashik Data'!M229="Offline",1,0)</f>
        <v>0</v>
      </c>
      <c r="W230" s="1">
        <f>IF('Region - Nashik Data'!N229="Online",1,0)</f>
        <v>0</v>
      </c>
      <c r="X230" s="1">
        <f>IF('Region - Nashik Data'!N229="Offline",1,0)</f>
        <v>1</v>
      </c>
      <c r="Y230" s="1">
        <f>IF('Region - Nashik Data'!O229="Online",1,0)</f>
        <v>0</v>
      </c>
      <c r="Z230" s="1">
        <f>IF('Region - Nashik Data'!O229="Offline",1,0)</f>
        <v>0</v>
      </c>
      <c r="AA230" s="1">
        <f>IF('Region - Nashik Data'!P229="Fully Completed",1,0)</f>
        <v>0</v>
      </c>
      <c r="AB230" s="1">
        <f>IF('Region - Nashik Data'!P229="In Progress",1,0)</f>
        <v>1</v>
      </c>
      <c r="AC230" s="1">
        <f>IF('Region - Nashik Data'!P229="N/A",1,0)</f>
        <v>0</v>
      </c>
      <c r="AD230" s="13">
        <f>IF('Region - Nashik Data'!Q229=1,1,0)</f>
        <v>0</v>
      </c>
      <c r="AE230" s="13">
        <f>IF('Region - Nashik Data'!R229=1,1,0)</f>
        <v>0</v>
      </c>
      <c r="AF230" s="13">
        <f>IF('Region - Nashik Data'!S229=1,1,0)</f>
        <v>0</v>
      </c>
      <c r="AG230" s="13">
        <f>IF('Region - Nashik Data'!T229=1,1,0)</f>
        <v>1</v>
      </c>
      <c r="AH230" s="13">
        <f>IF('Region - Nashik Data'!U229=1,1,0)</f>
        <v>0</v>
      </c>
      <c r="AI230" s="13">
        <f>IF('Region - Nashik Data'!V229=1,1,0)</f>
        <v>0</v>
      </c>
    </row>
    <row r="231" spans="2:35" ht="16" x14ac:dyDescent="0.4">
      <c r="B231" s="1">
        <f>'Region - Nashik Data'!A230</f>
        <v>229</v>
      </c>
      <c r="C231" s="1" t="str">
        <f>'Region - Nashik Data'!B230</f>
        <v>Jalgaon</v>
      </c>
      <c r="D231" s="1" t="str">
        <f>'Region - Nashik Data'!C230</f>
        <v>Jalgaon</v>
      </c>
      <c r="E231" s="1" t="str">
        <f>'Region - Nashik Data'!D230</f>
        <v>Chopda</v>
      </c>
      <c r="F231" s="1" t="str">
        <f>'Region - Nashik Data'!E230</f>
        <v>Chopda</v>
      </c>
      <c r="G231" s="1" t="str">
        <f>'Region - Nashik Data'!F230</f>
        <v>20053731</v>
      </c>
      <c r="H231" s="1" t="str">
        <f>'Region - Nashik Data'!G230</f>
        <v>Lasur and 9 villages RRWSS. Ta. Chopda</v>
      </c>
      <c r="I231" s="1" t="str">
        <f>'Region - Nashik Data'!H230</f>
        <v>Galwade</v>
      </c>
      <c r="J231" s="1" t="str">
        <f>'Region - Nashik Data'!I230</f>
        <v>Proposed 0.40 LL ESR</v>
      </c>
      <c r="K231" s="1">
        <f>IF(J231='Region - Nashik Data'!I230,1,0)</f>
        <v>1</v>
      </c>
      <c r="L231" s="1">
        <f>IF(OR('Region - Nashik Data'!J230="Connected",'Region - Nashik Data'!J230="Not"),1,0)</f>
        <v>1</v>
      </c>
      <c r="M231" s="1">
        <f>IF(OR('Region - Nashik Data'!K230="Connected",'Region - Nashik Data'!K230="Not"),1,0)</f>
        <v>1</v>
      </c>
      <c r="N231" s="1">
        <f>IF(OR('Region - Nashik Data'!L230="Connected",'Region - Nashik Data'!L230="Not"),1,0)</f>
        <v>1</v>
      </c>
      <c r="O231" s="1">
        <f>IF('Region - Nashik Data'!J230="Connected", 1, 0)</f>
        <v>1</v>
      </c>
      <c r="P231" s="1">
        <f>IF('Region - Nashik Data'!J230="Not",1,0)</f>
        <v>0</v>
      </c>
      <c r="Q231" s="1">
        <f>IF('Region - Nashik Data'!K230 = "Connected",1,0)</f>
        <v>1</v>
      </c>
      <c r="R231" s="1">
        <f>IF('Region - Nashik Data'!K230 = "Not",1,0)</f>
        <v>0</v>
      </c>
      <c r="S231" s="1">
        <f>IF('Region - Nashik Data'!L230="Connected",1,0)</f>
        <v>1</v>
      </c>
      <c r="T231" s="1">
        <f>IF('Region - Nashik Data'!L230="Not",1,0)</f>
        <v>0</v>
      </c>
      <c r="U231" s="1">
        <f>IF('Region - Nashik Data'!M230="Online",1,0)</f>
        <v>1</v>
      </c>
      <c r="V231" s="1">
        <f>IF('Region - Nashik Data'!M230="Offline",1,0)</f>
        <v>0</v>
      </c>
      <c r="W231" s="1">
        <f>IF('Region - Nashik Data'!N230="Online",1,0)</f>
        <v>1</v>
      </c>
      <c r="X231" s="1">
        <f>IF('Region - Nashik Data'!N230="Offline",1,0)</f>
        <v>0</v>
      </c>
      <c r="Y231" s="1">
        <f>IF('Region - Nashik Data'!O230="Online",1,0)</f>
        <v>1</v>
      </c>
      <c r="Z231" s="1">
        <f>IF('Region - Nashik Data'!O230="Offline",1,0)</f>
        <v>0</v>
      </c>
      <c r="AA231" s="1">
        <f>IF('Region - Nashik Data'!P230="Fully Completed",1,0)</f>
        <v>1</v>
      </c>
      <c r="AB231" s="1">
        <f>IF('Region - Nashik Data'!P230="In Progress",1,0)</f>
        <v>0</v>
      </c>
      <c r="AC231" s="1">
        <f>IF('Region - Nashik Data'!P230="N/A",1,0)</f>
        <v>0</v>
      </c>
      <c r="AD231" s="13">
        <f>IF('Region - Nashik Data'!Q230=1,1,0)</f>
        <v>0</v>
      </c>
      <c r="AE231" s="13">
        <f>IF('Region - Nashik Data'!R230=1,1,0)</f>
        <v>0</v>
      </c>
      <c r="AF231" s="13">
        <f>IF('Region - Nashik Data'!S230=1,1,0)</f>
        <v>0</v>
      </c>
      <c r="AG231" s="13">
        <f>IF('Region - Nashik Data'!T230=1,1,0)</f>
        <v>0</v>
      </c>
      <c r="AH231" s="13">
        <f>IF('Region - Nashik Data'!U230=1,1,0)</f>
        <v>0</v>
      </c>
      <c r="AI231" s="13">
        <f>IF('Region - Nashik Data'!V230=1,1,0)</f>
        <v>0</v>
      </c>
    </row>
    <row r="232" spans="2:35" ht="16" x14ac:dyDescent="0.4">
      <c r="B232" s="1">
        <f>'Region - Nashik Data'!A231</f>
        <v>230</v>
      </c>
      <c r="C232" s="1" t="str">
        <f>'Region - Nashik Data'!B231</f>
        <v>Jalgaon</v>
      </c>
      <c r="D232" s="1" t="str">
        <f>'Region - Nashik Data'!C231</f>
        <v>Jalgaon</v>
      </c>
      <c r="E232" s="1" t="str">
        <f>'Region - Nashik Data'!D231</f>
        <v>Erandol</v>
      </c>
      <c r="F232" s="1" t="str">
        <f>'Region - Nashik Data'!E231</f>
        <v>Dharangaon</v>
      </c>
      <c r="G232" s="1" t="str">
        <f>'Region - Nashik Data'!F231</f>
        <v>20061165</v>
      </c>
      <c r="H232" s="1" t="str">
        <f>'Region - Nashik Data'!G231</f>
        <v>Paldhi (bk&amp; Kh) RR Tal DHARANGAON</v>
      </c>
      <c r="I232" s="1" t="str">
        <f>'Region - Nashik Data'!H231</f>
        <v>Paldhi Bk.</v>
      </c>
      <c r="J232" s="1" t="str">
        <f>'Region - Nashik Data'!I231</f>
        <v>Existing 2.20 LL ESR</v>
      </c>
      <c r="K232" s="1">
        <f>IF(J232='Region - Nashik Data'!I231,1,0)</f>
        <v>1</v>
      </c>
      <c r="L232" s="1">
        <f>IF(OR('Region - Nashik Data'!J231="Connected",'Region - Nashik Data'!J231="Not"),1,0)</f>
        <v>1</v>
      </c>
      <c r="M232" s="1">
        <f>IF(OR('Region - Nashik Data'!K231="Connected",'Region - Nashik Data'!K231="Not"),1,0)</f>
        <v>1</v>
      </c>
      <c r="N232" s="1">
        <f>IF(OR('Region - Nashik Data'!L231="Connected",'Region - Nashik Data'!L231="Not"),1,0)</f>
        <v>1</v>
      </c>
      <c r="O232" s="1">
        <f>IF('Region - Nashik Data'!J231="Connected", 1, 0)</f>
        <v>1</v>
      </c>
      <c r="P232" s="1">
        <f>IF('Region - Nashik Data'!J231="Not",1,0)</f>
        <v>0</v>
      </c>
      <c r="Q232" s="1">
        <f>IF('Region - Nashik Data'!K231 = "Connected",1,0)</f>
        <v>1</v>
      </c>
      <c r="R232" s="1">
        <f>IF('Region - Nashik Data'!K231 = "Not",1,0)</f>
        <v>0</v>
      </c>
      <c r="S232" s="1">
        <f>IF('Region - Nashik Data'!L231="Connected",1,0)</f>
        <v>1</v>
      </c>
      <c r="T232" s="1">
        <f>IF('Region - Nashik Data'!L231="Not",1,0)</f>
        <v>0</v>
      </c>
      <c r="U232" s="1">
        <f>IF('Region - Nashik Data'!M231="Online",1,0)</f>
        <v>1</v>
      </c>
      <c r="V232" s="1">
        <f>IF('Region - Nashik Data'!M231="Offline",1,0)</f>
        <v>0</v>
      </c>
      <c r="W232" s="1">
        <f>IF('Region - Nashik Data'!N231="Online",1,0)</f>
        <v>0</v>
      </c>
      <c r="X232" s="1">
        <f>IF('Region - Nashik Data'!N231="Offline",1,0)</f>
        <v>1</v>
      </c>
      <c r="Y232" s="1">
        <f>IF('Region - Nashik Data'!O231="Online",1,0)</f>
        <v>1</v>
      </c>
      <c r="Z232" s="1">
        <f>IF('Region - Nashik Data'!O231="Offline",1,0)</f>
        <v>0</v>
      </c>
      <c r="AA232" s="1">
        <f>IF('Region - Nashik Data'!P231="Fully Completed",1,0)</f>
        <v>1</v>
      </c>
      <c r="AB232" s="1">
        <f>IF('Region - Nashik Data'!P231="In Progress",1,0)</f>
        <v>0</v>
      </c>
      <c r="AC232" s="1">
        <f>IF('Region - Nashik Data'!P231="N/A",1,0)</f>
        <v>0</v>
      </c>
      <c r="AD232" s="13">
        <f>IF('Region - Nashik Data'!Q231=1,1,0)</f>
        <v>0</v>
      </c>
      <c r="AE232" s="13">
        <f>IF('Region - Nashik Data'!R231=1,1,0)</f>
        <v>0</v>
      </c>
      <c r="AF232" s="13">
        <f>IF('Region - Nashik Data'!S231=1,1,0)</f>
        <v>0</v>
      </c>
      <c r="AG232" s="13">
        <f>IF('Region - Nashik Data'!T231=1,1,0)</f>
        <v>1</v>
      </c>
      <c r="AH232" s="13">
        <f>IF('Region - Nashik Data'!U231=1,1,0)</f>
        <v>0</v>
      </c>
      <c r="AI232" s="13">
        <f>IF('Region - Nashik Data'!V231=1,1,0)</f>
        <v>0</v>
      </c>
    </row>
    <row r="233" spans="2:35" ht="16" x14ac:dyDescent="0.4">
      <c r="B233" s="1">
        <f>'Region - Nashik Data'!A232</f>
        <v>231</v>
      </c>
      <c r="C233" s="1" t="str">
        <f>'Region - Nashik Data'!B232</f>
        <v>Jalgaon</v>
      </c>
      <c r="D233" s="1" t="str">
        <f>'Region - Nashik Data'!C232</f>
        <v>Jalgaon</v>
      </c>
      <c r="E233" s="1" t="str">
        <f>'Region - Nashik Data'!D232</f>
        <v>Erandol</v>
      </c>
      <c r="F233" s="1" t="str">
        <f>'Region - Nashik Data'!E232</f>
        <v>Chalisgaon</v>
      </c>
      <c r="G233" s="1" t="str">
        <f>'Region - Nashik Data'!F232</f>
        <v>20053796</v>
      </c>
      <c r="H233" s="1" t="str">
        <f>'Region - Nashik Data'!G232</f>
        <v>Dondigar-Rohini &amp; 15 Villages WSS</v>
      </c>
      <c r="I233" s="1" t="str">
        <f>'Region - Nashik Data'!H232</f>
        <v>Hatgaon</v>
      </c>
      <c r="J233" s="1" t="str">
        <f>'Region - Nashik Data'!I232</f>
        <v>Existing 1.20 LL ESR</v>
      </c>
      <c r="K233" s="1">
        <f>IF(J233='Region - Nashik Data'!I232,1,0)</f>
        <v>1</v>
      </c>
      <c r="L233" s="1">
        <f>IF(OR('Region - Nashik Data'!J232="Connected",'Region - Nashik Data'!J232="Not"),1,0)</f>
        <v>1</v>
      </c>
      <c r="M233" s="1">
        <f>IF(OR('Region - Nashik Data'!K232="Connected",'Region - Nashik Data'!K232="Not"),1,0)</f>
        <v>1</v>
      </c>
      <c r="N233" s="1">
        <f>IF(OR('Region - Nashik Data'!L232="Connected",'Region - Nashik Data'!L232="Not"),1,0)</f>
        <v>1</v>
      </c>
      <c r="O233" s="1">
        <f>IF('Region - Nashik Data'!J232="Connected", 1, 0)</f>
        <v>1</v>
      </c>
      <c r="P233" s="1">
        <f>IF('Region - Nashik Data'!J232="Not",1,0)</f>
        <v>0</v>
      </c>
      <c r="Q233" s="1">
        <f>IF('Region - Nashik Data'!K232 = "Connected",1,0)</f>
        <v>1</v>
      </c>
      <c r="R233" s="1">
        <f>IF('Region - Nashik Data'!K232 = "Not",1,0)</f>
        <v>0</v>
      </c>
      <c r="S233" s="1">
        <f>IF('Region - Nashik Data'!L232="Connected",1,0)</f>
        <v>1</v>
      </c>
      <c r="T233" s="1">
        <f>IF('Region - Nashik Data'!L232="Not",1,0)</f>
        <v>0</v>
      </c>
      <c r="U233" s="1">
        <f>IF('Region - Nashik Data'!M232="Online",1,0)</f>
        <v>1</v>
      </c>
      <c r="V233" s="1">
        <f>IF('Region - Nashik Data'!M232="Offline",1,0)</f>
        <v>0</v>
      </c>
      <c r="W233" s="1">
        <f>IF('Region - Nashik Data'!N232="Online",1,0)</f>
        <v>0</v>
      </c>
      <c r="X233" s="1">
        <f>IF('Region - Nashik Data'!N232="Offline",1,0)</f>
        <v>1</v>
      </c>
      <c r="Y233" s="1">
        <f>IF('Region - Nashik Data'!O232="Online",1,0)</f>
        <v>1</v>
      </c>
      <c r="Z233" s="1">
        <f>IF('Region - Nashik Data'!O232="Offline",1,0)</f>
        <v>0</v>
      </c>
      <c r="AA233" s="1">
        <f>IF('Region - Nashik Data'!P232="Fully Completed",1,0)</f>
        <v>1</v>
      </c>
      <c r="AB233" s="1">
        <f>IF('Region - Nashik Data'!P232="In Progress",1,0)</f>
        <v>0</v>
      </c>
      <c r="AC233" s="1">
        <f>IF('Region - Nashik Data'!P232="N/A",1,0)</f>
        <v>0</v>
      </c>
      <c r="AD233" s="13">
        <f>IF('Region - Nashik Data'!Q232=1,1,0)</f>
        <v>0</v>
      </c>
      <c r="AE233" s="13">
        <f>IF('Region - Nashik Data'!R232=1,1,0)</f>
        <v>0</v>
      </c>
      <c r="AF233" s="13">
        <f>IF('Region - Nashik Data'!S232=1,1,0)</f>
        <v>0</v>
      </c>
      <c r="AG233" s="13">
        <f>IF('Region - Nashik Data'!T232=1,1,0)</f>
        <v>1</v>
      </c>
      <c r="AH233" s="13">
        <f>IF('Region - Nashik Data'!U232=1,1,0)</f>
        <v>0</v>
      </c>
      <c r="AI233" s="13">
        <f>IF('Region - Nashik Data'!V232=1,1,0)</f>
        <v>0</v>
      </c>
    </row>
    <row r="234" spans="2:35" ht="16" x14ac:dyDescent="0.4">
      <c r="B234" s="1">
        <f>'Region - Nashik Data'!A233</f>
        <v>232</v>
      </c>
      <c r="C234" s="1" t="str">
        <f>'Region - Nashik Data'!B233</f>
        <v>Jalgaon</v>
      </c>
      <c r="D234" s="1" t="str">
        <f>'Region - Nashik Data'!C233</f>
        <v>Jalgaon</v>
      </c>
      <c r="E234" s="1" t="str">
        <f>'Region - Nashik Data'!D233</f>
        <v>Nandurbar</v>
      </c>
      <c r="F234" s="1" t="str">
        <f>'Region - Nashik Data'!E233</f>
        <v>Nandurbar</v>
      </c>
      <c r="G234" s="1" t="str">
        <f>'Region - Nashik Data'!F233</f>
        <v>20057127</v>
      </c>
      <c r="H234" s="1" t="str">
        <f>'Region - Nashik Data'!G233</f>
        <v>Khamgaon, Tokartale , Vichak &amp; 2 Wadies RRWSS</v>
      </c>
      <c r="I234" s="1" t="str">
        <f>'Region - Nashik Data'!H233</f>
        <v>Khamgaon</v>
      </c>
      <c r="J234" s="1" t="str">
        <f>'Region - Nashik Data'!I233</f>
        <v>Existing 0.75 LL ESR</v>
      </c>
      <c r="K234" s="1">
        <f>IF(J234='Region - Nashik Data'!I233,1,0)</f>
        <v>1</v>
      </c>
      <c r="L234" s="1">
        <f>IF(OR('Region - Nashik Data'!J233="Connected",'Region - Nashik Data'!J233="Not"),1,0)</f>
        <v>1</v>
      </c>
      <c r="M234" s="1">
        <f>IF(OR('Region - Nashik Data'!K233="Connected",'Region - Nashik Data'!K233="Not"),1,0)</f>
        <v>1</v>
      </c>
      <c r="N234" s="1">
        <f>IF(OR('Region - Nashik Data'!L233="Connected",'Region - Nashik Data'!L233="Not"),1,0)</f>
        <v>1</v>
      </c>
      <c r="O234" s="1">
        <f>IF('Region - Nashik Data'!J233="Connected", 1, 0)</f>
        <v>1</v>
      </c>
      <c r="P234" s="1">
        <f>IF('Region - Nashik Data'!J233="Not",1,0)</f>
        <v>0</v>
      </c>
      <c r="Q234" s="1">
        <f>IF('Region - Nashik Data'!K233 = "Connected",1,0)</f>
        <v>1</v>
      </c>
      <c r="R234" s="1">
        <f>IF('Region - Nashik Data'!K233 = "Not",1,0)</f>
        <v>0</v>
      </c>
      <c r="S234" s="1">
        <f>IF('Region - Nashik Data'!L233="Connected",1,0)</f>
        <v>1</v>
      </c>
      <c r="T234" s="1">
        <f>IF('Region - Nashik Data'!L233="Not",1,0)</f>
        <v>0</v>
      </c>
      <c r="U234" s="1">
        <f>IF('Region - Nashik Data'!M233="Online",1,0)</f>
        <v>1</v>
      </c>
      <c r="V234" s="1">
        <f>IF('Region - Nashik Data'!M233="Offline",1,0)</f>
        <v>0</v>
      </c>
      <c r="W234" s="1">
        <f>IF('Region - Nashik Data'!N233="Online",1,0)</f>
        <v>1</v>
      </c>
      <c r="X234" s="1">
        <f>IF('Region - Nashik Data'!N233="Offline",1,0)</f>
        <v>0</v>
      </c>
      <c r="Y234" s="1">
        <f>IF('Region - Nashik Data'!O233="Online",1,0)</f>
        <v>1</v>
      </c>
      <c r="Z234" s="1">
        <f>IF('Region - Nashik Data'!O233="Offline",1,0)</f>
        <v>0</v>
      </c>
      <c r="AA234" s="1">
        <f>IF('Region - Nashik Data'!P233="Fully Completed",1,0)</f>
        <v>1</v>
      </c>
      <c r="AB234" s="1">
        <f>IF('Region - Nashik Data'!P233="In Progress",1,0)</f>
        <v>0</v>
      </c>
      <c r="AC234" s="1">
        <f>IF('Region - Nashik Data'!P233="N/A",1,0)</f>
        <v>0</v>
      </c>
      <c r="AD234" s="13">
        <f>IF('Region - Nashik Data'!Q233=1,1,0)</f>
        <v>0</v>
      </c>
      <c r="AE234" s="13">
        <f>IF('Region - Nashik Data'!R233=1,1,0)</f>
        <v>0</v>
      </c>
      <c r="AF234" s="13">
        <f>IF('Region - Nashik Data'!S233=1,1,0)</f>
        <v>0</v>
      </c>
      <c r="AG234" s="13">
        <f>IF('Region - Nashik Data'!T233=1,1,0)</f>
        <v>0</v>
      </c>
      <c r="AH234" s="13">
        <f>IF('Region - Nashik Data'!U233=1,1,0)</f>
        <v>0</v>
      </c>
      <c r="AI234" s="13">
        <f>IF('Region - Nashik Data'!V233=1,1,0)</f>
        <v>0</v>
      </c>
    </row>
    <row r="235" spans="2:35" ht="16" x14ac:dyDescent="0.4">
      <c r="B235" s="1">
        <f>'Region - Nashik Data'!A234</f>
        <v>233</v>
      </c>
      <c r="C235" s="1" t="str">
        <f>'Region - Nashik Data'!B234</f>
        <v>Ahmednagar</v>
      </c>
      <c r="D235" s="1" t="str">
        <f>'Region - Nashik Data'!C234</f>
        <v>Ahmednagar</v>
      </c>
      <c r="E235" s="1" t="str">
        <f>'Region - Nashik Data'!D234</f>
        <v>Ahmednagar</v>
      </c>
      <c r="F235" s="1" t="str">
        <f>'Region - Nashik Data'!E234</f>
        <v>Nagar</v>
      </c>
      <c r="G235" s="1" t="str">
        <f>'Region - Nashik Data'!F234</f>
        <v>20046296</v>
      </c>
      <c r="H235" s="1" t="str">
        <f>'Region - Nashik Data'!G234</f>
        <v>Burhannagar &amp; 45 Villages Retro RRWSS</v>
      </c>
      <c r="I235" s="1" t="str">
        <f>'Region - Nashik Data'!H234</f>
        <v>Shendi</v>
      </c>
      <c r="J235" s="1" t="str">
        <f>'Region - Nashik Data'!I234</f>
        <v>Existing 0.20 LL ESR</v>
      </c>
      <c r="K235" s="1">
        <f>IF(J235='Region - Nashik Data'!I234,1,0)</f>
        <v>1</v>
      </c>
      <c r="L235" s="1">
        <f>IF(OR('Region - Nashik Data'!J234="Connected",'Region - Nashik Data'!J234="Not"),1,0)</f>
        <v>1</v>
      </c>
      <c r="M235" s="1">
        <f>IF(OR('Region - Nashik Data'!K234="Connected",'Region - Nashik Data'!K234="Not"),1,0)</f>
        <v>1</v>
      </c>
      <c r="N235" s="1">
        <f>IF(OR('Region - Nashik Data'!L234="Connected",'Region - Nashik Data'!L234="Not"),1,0)</f>
        <v>1</v>
      </c>
      <c r="O235" s="1">
        <f>IF('Region - Nashik Data'!J234="Connected", 1, 0)</f>
        <v>1</v>
      </c>
      <c r="P235" s="1">
        <f>IF('Region - Nashik Data'!J234="Not",1,0)</f>
        <v>0</v>
      </c>
      <c r="Q235" s="1">
        <f>IF('Region - Nashik Data'!K234 = "Connected",1,0)</f>
        <v>1</v>
      </c>
      <c r="R235" s="1">
        <f>IF('Region - Nashik Data'!K234 = "Not",1,0)</f>
        <v>0</v>
      </c>
      <c r="S235" s="1">
        <f>IF('Region - Nashik Data'!L234="Connected",1,0)</f>
        <v>1</v>
      </c>
      <c r="T235" s="1">
        <f>IF('Region - Nashik Data'!L234="Not",1,0)</f>
        <v>0</v>
      </c>
      <c r="U235" s="1">
        <f>IF('Region - Nashik Data'!M234="Online",1,0)</f>
        <v>1</v>
      </c>
      <c r="V235" s="1">
        <f>IF('Region - Nashik Data'!M234="Offline",1,0)</f>
        <v>0</v>
      </c>
      <c r="W235" s="1">
        <f>IF('Region - Nashik Data'!N234="Online",1,0)</f>
        <v>0</v>
      </c>
      <c r="X235" s="1">
        <f>IF('Region - Nashik Data'!N234="Offline",1,0)</f>
        <v>1</v>
      </c>
      <c r="Y235" s="1">
        <f>IF('Region - Nashik Data'!O234="Online",1,0)</f>
        <v>1</v>
      </c>
      <c r="Z235" s="1">
        <f>IF('Region - Nashik Data'!O234="Offline",1,0)</f>
        <v>0</v>
      </c>
      <c r="AA235" s="1">
        <f>IF('Region - Nashik Data'!P234="Fully Completed",1,0)</f>
        <v>1</v>
      </c>
      <c r="AB235" s="1">
        <f>IF('Region - Nashik Data'!P234="In Progress",1,0)</f>
        <v>0</v>
      </c>
      <c r="AC235" s="1">
        <f>IF('Region - Nashik Data'!P234="N/A",1,0)</f>
        <v>0</v>
      </c>
      <c r="AD235" s="13">
        <f>IF('Region - Nashik Data'!Q234=1,1,0)</f>
        <v>0</v>
      </c>
      <c r="AE235" s="13">
        <f>IF('Region - Nashik Data'!R234=1,1,0)</f>
        <v>0</v>
      </c>
      <c r="AF235" s="13">
        <f>IF('Region - Nashik Data'!S234=1,1,0)</f>
        <v>0</v>
      </c>
      <c r="AG235" s="13">
        <f>IF('Region - Nashik Data'!T234=1,1,0)</f>
        <v>1</v>
      </c>
      <c r="AH235" s="13">
        <f>IF('Region - Nashik Data'!U234=1,1,0)</f>
        <v>0</v>
      </c>
      <c r="AI235" s="13">
        <f>IF('Region - Nashik Data'!V234=1,1,0)</f>
        <v>0</v>
      </c>
    </row>
    <row r="236" spans="2:35" ht="16" x14ac:dyDescent="0.4">
      <c r="B236" s="1">
        <f>'Region - Nashik Data'!A235</f>
        <v>234</v>
      </c>
      <c r="C236" s="1" t="str">
        <f>'Region - Nashik Data'!B235</f>
        <v>Ahmednagar</v>
      </c>
      <c r="D236" s="1" t="str">
        <f>'Region - Nashik Data'!C235</f>
        <v>Ahmednagar</v>
      </c>
      <c r="E236" s="1" t="str">
        <f>'Region - Nashik Data'!D235</f>
        <v>Newasa</v>
      </c>
      <c r="F236" s="1" t="str">
        <f>'Region - Nashik Data'!E235</f>
        <v>Nevasa</v>
      </c>
      <c r="G236" s="1" t="str">
        <f>'Region - Nashik Data'!F235</f>
        <v>5348540</v>
      </c>
      <c r="H236" s="1" t="str">
        <f>'Region - Nashik Data'!G235</f>
        <v>Retro.Sonai Karjgaon and 16 villages, Tal. Nevasa</v>
      </c>
      <c r="I236" s="1" t="str">
        <f>'Region - Nashik Data'!H235</f>
        <v>GONEGAON</v>
      </c>
      <c r="J236" s="1" t="str">
        <f>'Region - Nashik Data'!I235</f>
        <v>Existing 0.40 LL ESR -32</v>
      </c>
      <c r="K236" s="1">
        <f>IF(J236='Region - Nashik Data'!I235,1,0)</f>
        <v>1</v>
      </c>
      <c r="L236" s="1">
        <f>IF(OR('Region - Nashik Data'!J235="Connected",'Region - Nashik Data'!J235="Not"),1,0)</f>
        <v>1</v>
      </c>
      <c r="M236" s="1">
        <f>IF(OR('Region - Nashik Data'!K235="Connected",'Region - Nashik Data'!K235="Not"),1,0)</f>
        <v>1</v>
      </c>
      <c r="N236" s="1">
        <f>IF(OR('Region - Nashik Data'!L235="Connected",'Region - Nashik Data'!L235="Not"),1,0)</f>
        <v>1</v>
      </c>
      <c r="O236" s="1">
        <f>IF('Region - Nashik Data'!J235="Connected", 1, 0)</f>
        <v>1</v>
      </c>
      <c r="P236" s="1">
        <f>IF('Region - Nashik Data'!J235="Not",1,0)</f>
        <v>0</v>
      </c>
      <c r="Q236" s="1">
        <f>IF('Region - Nashik Data'!K235 = "Connected",1,0)</f>
        <v>0</v>
      </c>
      <c r="R236" s="1">
        <f>IF('Region - Nashik Data'!K235 = "Not",1,0)</f>
        <v>1</v>
      </c>
      <c r="S236" s="1">
        <f>IF('Region - Nashik Data'!L235="Connected",1,0)</f>
        <v>1</v>
      </c>
      <c r="T236" s="1">
        <f>IF('Region - Nashik Data'!L235="Not",1,0)</f>
        <v>0</v>
      </c>
      <c r="U236" s="1">
        <f>IF('Region - Nashik Data'!M235="Online",1,0)</f>
        <v>0</v>
      </c>
      <c r="V236" s="1">
        <f>IF('Region - Nashik Data'!M235="Offline",1,0)</f>
        <v>1</v>
      </c>
      <c r="W236" s="1">
        <f>IF('Region - Nashik Data'!N235="Online",1,0)</f>
        <v>0</v>
      </c>
      <c r="X236" s="1">
        <f>IF('Region - Nashik Data'!N235="Offline",1,0)</f>
        <v>0</v>
      </c>
      <c r="Y236" s="1">
        <f>IF('Region - Nashik Data'!O235="Online",1,0)</f>
        <v>1</v>
      </c>
      <c r="Z236" s="1">
        <f>IF('Region - Nashik Data'!O235="Offline",1,0)</f>
        <v>0</v>
      </c>
      <c r="AA236" s="1">
        <f>IF('Region - Nashik Data'!P235="Fully Completed",1,0)</f>
        <v>0</v>
      </c>
      <c r="AB236" s="1">
        <f>IF('Region - Nashik Data'!P235="In Progress",1,0)</f>
        <v>1</v>
      </c>
      <c r="AC236" s="1">
        <f>IF('Region - Nashik Data'!P235="N/A",1,0)</f>
        <v>0</v>
      </c>
      <c r="AD236" s="13">
        <f>IF('Region - Nashik Data'!Q235=1,1,0)</f>
        <v>0</v>
      </c>
      <c r="AE236" s="13">
        <f>IF('Region - Nashik Data'!R235=1,1,0)</f>
        <v>0</v>
      </c>
      <c r="AF236" s="13">
        <f>IF('Region - Nashik Data'!S235=1,1,0)</f>
        <v>0</v>
      </c>
      <c r="AG236" s="13">
        <f>IF('Region - Nashik Data'!T235=1,1,0)</f>
        <v>0</v>
      </c>
      <c r="AH236" s="13">
        <f>IF('Region - Nashik Data'!U235=1,1,0)</f>
        <v>0</v>
      </c>
      <c r="AI236" s="13">
        <f>IF('Region - Nashik Data'!V235=1,1,0)</f>
        <v>0</v>
      </c>
    </row>
    <row r="237" spans="2:35" ht="16" x14ac:dyDescent="0.4">
      <c r="B237" s="1">
        <f>'Region - Nashik Data'!A236</f>
        <v>235</v>
      </c>
      <c r="C237" s="1" t="str">
        <f>'Region - Nashik Data'!B236</f>
        <v>Nashik</v>
      </c>
      <c r="D237" s="1" t="str">
        <f>'Region - Nashik Data'!C236</f>
        <v>W M Nashik</v>
      </c>
      <c r="E237" s="1" t="str">
        <f>'Region - Nashik Data'!D236</f>
        <v>Malegaon</v>
      </c>
      <c r="F237" s="1" t="str">
        <f>'Region - Nashik Data'!E236</f>
        <v>Chandwad</v>
      </c>
      <c r="G237" s="1" t="str">
        <f>'Region - Nashik Data'!F236</f>
        <v>20086730</v>
      </c>
      <c r="H237" s="1" t="str">
        <f>'Region - Nashik Data'!G236</f>
        <v>Retro.Chandwad and WSS 44 villages. Ta. Chandwad</v>
      </c>
      <c r="I237" s="1" t="str">
        <f>'Region - Nashik Data'!H236</f>
        <v>Dugaon</v>
      </c>
      <c r="J237" s="1" t="str">
        <f>'Region - Nashik Data'!I236</f>
        <v>Existing 1.5 LL ESR</v>
      </c>
      <c r="K237" s="1">
        <f>IF(J237='Region - Nashik Data'!I236,1,0)</f>
        <v>1</v>
      </c>
      <c r="L237" s="1">
        <f>IF(OR('Region - Nashik Data'!J236="Connected",'Region - Nashik Data'!J236="Not"),1,0)</f>
        <v>1</v>
      </c>
      <c r="M237" s="1">
        <f>IF(OR('Region - Nashik Data'!K236="Connected",'Region - Nashik Data'!K236="Not"),1,0)</f>
        <v>1</v>
      </c>
      <c r="N237" s="1">
        <f>IF(OR('Region - Nashik Data'!L236="Connected",'Region - Nashik Data'!L236="Not"),1,0)</f>
        <v>1</v>
      </c>
      <c r="O237" s="1">
        <f>IF('Region - Nashik Data'!J236="Connected", 1, 0)</f>
        <v>0</v>
      </c>
      <c r="P237" s="1">
        <f>IF('Region - Nashik Data'!J236="Not",1,0)</f>
        <v>1</v>
      </c>
      <c r="Q237" s="1">
        <f>IF('Region - Nashik Data'!K236 = "Connected",1,0)</f>
        <v>1</v>
      </c>
      <c r="R237" s="1">
        <f>IF('Region - Nashik Data'!K236 = "Not",1,0)</f>
        <v>0</v>
      </c>
      <c r="S237" s="1">
        <f>IF('Region - Nashik Data'!L236="Connected",1,0)</f>
        <v>1</v>
      </c>
      <c r="T237" s="1">
        <f>IF('Region - Nashik Data'!L236="Not",1,0)</f>
        <v>0</v>
      </c>
      <c r="U237" s="1">
        <f>IF('Region - Nashik Data'!M236="Online",1,0)</f>
        <v>0</v>
      </c>
      <c r="V237" s="1">
        <f>IF('Region - Nashik Data'!M236="Offline",1,0)</f>
        <v>0</v>
      </c>
      <c r="W237" s="1">
        <f>IF('Region - Nashik Data'!N236="Online",1,0)</f>
        <v>0</v>
      </c>
      <c r="X237" s="1">
        <f>IF('Region - Nashik Data'!N236="Offline",1,0)</f>
        <v>1</v>
      </c>
      <c r="Y237" s="1">
        <f>IF('Region - Nashik Data'!O236="Online",1,0)</f>
        <v>1</v>
      </c>
      <c r="Z237" s="1">
        <f>IF('Region - Nashik Data'!O236="Offline",1,0)</f>
        <v>0</v>
      </c>
      <c r="AA237" s="1">
        <f>IF('Region - Nashik Data'!P236="Fully Completed",1,0)</f>
        <v>0</v>
      </c>
      <c r="AB237" s="1">
        <f>IF('Region - Nashik Data'!P236="In Progress",1,0)</f>
        <v>1</v>
      </c>
      <c r="AC237" s="1">
        <f>IF('Region - Nashik Data'!P236="N/A",1,0)</f>
        <v>0</v>
      </c>
      <c r="AD237" s="13">
        <f>IF('Region - Nashik Data'!Q236=1,1,0)</f>
        <v>0</v>
      </c>
      <c r="AE237" s="13">
        <f>IF('Region - Nashik Data'!R236=1,1,0)</f>
        <v>0</v>
      </c>
      <c r="AF237" s="13">
        <f>IF('Region - Nashik Data'!S236=1,1,0)</f>
        <v>0</v>
      </c>
      <c r="AG237" s="13">
        <f>IF('Region - Nashik Data'!T236=1,1,0)</f>
        <v>1</v>
      </c>
      <c r="AH237" s="13">
        <f>IF('Region - Nashik Data'!U236=1,1,0)</f>
        <v>0</v>
      </c>
      <c r="AI237" s="13">
        <f>IF('Region - Nashik Data'!V236=1,1,0)</f>
        <v>0</v>
      </c>
    </row>
    <row r="238" spans="2:35" ht="16" x14ac:dyDescent="0.4">
      <c r="B238" s="1">
        <f>'Region - Nashik Data'!A237</f>
        <v>236</v>
      </c>
      <c r="C238" s="1" t="str">
        <f>'Region - Nashik Data'!B237</f>
        <v>Nashik</v>
      </c>
      <c r="D238" s="1" t="str">
        <f>'Region - Nashik Data'!C237</f>
        <v>Nashik</v>
      </c>
      <c r="E238" s="1" t="str">
        <f>'Region - Nashik Data'!D237</f>
        <v>Manmad</v>
      </c>
      <c r="F238" s="1" t="str">
        <f>'Region - Nashik Data'!E237</f>
        <v>Yeola</v>
      </c>
      <c r="G238" s="1" t="str">
        <f>'Region - Nashik Data'!F237</f>
        <v>20030798</v>
      </c>
      <c r="H238" s="1" t="str">
        <f>'Region - Nashik Data'!G237</f>
        <v>Retrofitting To Yeola 38 Villages</v>
      </c>
      <c r="I238" s="1" t="str">
        <f>'Region - Nashik Data'!H237</f>
        <v>Bharam</v>
      </c>
      <c r="J238" s="1" t="str">
        <f>'Region - Nashik Data'!I237</f>
        <v>Existing 1.00 LL ESR</v>
      </c>
      <c r="K238" s="1">
        <f>IF(J238='Region - Nashik Data'!I237,1,0)</f>
        <v>1</v>
      </c>
      <c r="L238" s="1">
        <f>IF(OR('Region - Nashik Data'!J237="Connected",'Region - Nashik Data'!J237="Not"),1,0)</f>
        <v>1</v>
      </c>
      <c r="M238" s="1">
        <f>IF(OR('Region - Nashik Data'!K237="Connected",'Region - Nashik Data'!K237="Not"),1,0)</f>
        <v>1</v>
      </c>
      <c r="N238" s="1">
        <f>IF(OR('Region - Nashik Data'!L237="Connected",'Region - Nashik Data'!L237="Not"),1,0)</f>
        <v>1</v>
      </c>
      <c r="O238" s="1">
        <f>IF('Region - Nashik Data'!J237="Connected", 1, 0)</f>
        <v>1</v>
      </c>
      <c r="P238" s="1">
        <f>IF('Region - Nashik Data'!J237="Not",1,0)</f>
        <v>0</v>
      </c>
      <c r="Q238" s="1">
        <f>IF('Region - Nashik Data'!K237 = "Connected",1,0)</f>
        <v>1</v>
      </c>
      <c r="R238" s="1">
        <f>IF('Region - Nashik Data'!K237 = "Not",1,0)</f>
        <v>0</v>
      </c>
      <c r="S238" s="1">
        <f>IF('Region - Nashik Data'!L237="Connected",1,0)</f>
        <v>1</v>
      </c>
      <c r="T238" s="1">
        <f>IF('Region - Nashik Data'!L237="Not",1,0)</f>
        <v>0</v>
      </c>
      <c r="U238" s="1">
        <f>IF('Region - Nashik Data'!M237="Online",1,0)</f>
        <v>1</v>
      </c>
      <c r="V238" s="1">
        <f>IF('Region - Nashik Data'!M237="Offline",1,0)</f>
        <v>0</v>
      </c>
      <c r="W238" s="1">
        <f>IF('Region - Nashik Data'!N237="Online",1,0)</f>
        <v>1</v>
      </c>
      <c r="X238" s="1">
        <f>IF('Region - Nashik Data'!N237="Offline",1,0)</f>
        <v>0</v>
      </c>
      <c r="Y238" s="1">
        <f>IF('Region - Nashik Data'!O237="Online",1,0)</f>
        <v>1</v>
      </c>
      <c r="Z238" s="1">
        <f>IF('Region - Nashik Data'!O237="Offline",1,0)</f>
        <v>0</v>
      </c>
      <c r="AA238" s="1">
        <f>IF('Region - Nashik Data'!P237="Fully Completed",1,0)</f>
        <v>1</v>
      </c>
      <c r="AB238" s="1">
        <f>IF('Region - Nashik Data'!P237="In Progress",1,0)</f>
        <v>0</v>
      </c>
      <c r="AC238" s="1">
        <f>IF('Region - Nashik Data'!P237="N/A",1,0)</f>
        <v>0</v>
      </c>
      <c r="AD238" s="13">
        <f>IF('Region - Nashik Data'!Q237=1,1,0)</f>
        <v>0</v>
      </c>
      <c r="AE238" s="13">
        <f>IF('Region - Nashik Data'!R237=1,1,0)</f>
        <v>0</v>
      </c>
      <c r="AF238" s="13">
        <f>IF('Region - Nashik Data'!S237=1,1,0)</f>
        <v>0</v>
      </c>
      <c r="AG238" s="13">
        <f>IF('Region - Nashik Data'!T237=1,1,0)</f>
        <v>0</v>
      </c>
      <c r="AH238" s="13">
        <f>IF('Region - Nashik Data'!U237=1,1,0)</f>
        <v>0</v>
      </c>
      <c r="AI238" s="13">
        <f>IF('Region - Nashik Data'!V237=1,1,0)</f>
        <v>0</v>
      </c>
    </row>
    <row r="239" spans="2:35" ht="16" x14ac:dyDescent="0.4">
      <c r="B239" s="1">
        <f>'Region - Nashik Data'!A238</f>
        <v>237</v>
      </c>
      <c r="C239" s="1" t="str">
        <f>'Region - Nashik Data'!B238</f>
        <v>Nashik</v>
      </c>
      <c r="D239" s="1" t="str">
        <f>'Region - Nashik Data'!C238</f>
        <v>W M Nashik</v>
      </c>
      <c r="E239" s="1" t="str">
        <f>'Region - Nashik Data'!D238</f>
        <v>Malegaon</v>
      </c>
      <c r="F239" s="1" t="str">
        <f>'Region - Nashik Data'!E238</f>
        <v>Malegaon</v>
      </c>
      <c r="G239" s="1" t="str">
        <f>'Region - Nashik Data'!F238</f>
        <v>20018682</v>
      </c>
      <c r="H239" s="1" t="str">
        <f>'Region - Nashik Data'!G238</f>
        <v>Dhahiwal &amp;25 Villages WSS Tal Malegaon</v>
      </c>
      <c r="I239" s="1" t="str">
        <f>'Region - Nashik Data'!H238</f>
        <v>Roze</v>
      </c>
      <c r="J239" s="1" t="str">
        <f>'Region - Nashik Data'!I238</f>
        <v>Existing 0.75 LL ESR</v>
      </c>
      <c r="K239" s="1">
        <f>IF(J239='Region - Nashik Data'!I238,1,0)</f>
        <v>1</v>
      </c>
      <c r="L239" s="1">
        <f>IF(OR('Region - Nashik Data'!J238="Connected",'Region - Nashik Data'!J238="Not"),1,0)</f>
        <v>1</v>
      </c>
      <c r="M239" s="1">
        <f>IF(OR('Region - Nashik Data'!K238="Connected",'Region - Nashik Data'!K238="Not"),1,0)</f>
        <v>1</v>
      </c>
      <c r="N239" s="1">
        <f>IF(OR('Region - Nashik Data'!L238="Connected",'Region - Nashik Data'!L238="Not"),1,0)</f>
        <v>1</v>
      </c>
      <c r="O239" s="1">
        <f>IF('Region - Nashik Data'!J238="Connected", 1, 0)</f>
        <v>1</v>
      </c>
      <c r="P239" s="1">
        <f>IF('Region - Nashik Data'!J238="Not",1,0)</f>
        <v>0</v>
      </c>
      <c r="Q239" s="1">
        <f>IF('Region - Nashik Data'!K238 = "Connected",1,0)</f>
        <v>1</v>
      </c>
      <c r="R239" s="1">
        <f>IF('Region - Nashik Data'!K238 = "Not",1,0)</f>
        <v>0</v>
      </c>
      <c r="S239" s="1">
        <f>IF('Region - Nashik Data'!L238="Connected",1,0)</f>
        <v>1</v>
      </c>
      <c r="T239" s="1">
        <f>IF('Region - Nashik Data'!L238="Not",1,0)</f>
        <v>0</v>
      </c>
      <c r="U239" s="1">
        <f>IF('Region - Nashik Data'!M238="Online",1,0)</f>
        <v>1</v>
      </c>
      <c r="V239" s="1">
        <f>IF('Region - Nashik Data'!M238="Offline",1,0)</f>
        <v>0</v>
      </c>
      <c r="W239" s="1">
        <f>IF('Region - Nashik Data'!N238="Online",1,0)</f>
        <v>1</v>
      </c>
      <c r="X239" s="1">
        <f>IF('Region - Nashik Data'!N238="Offline",1,0)</f>
        <v>0</v>
      </c>
      <c r="Y239" s="1">
        <f>IF('Region - Nashik Data'!O238="Online",1,0)</f>
        <v>1</v>
      </c>
      <c r="Z239" s="1">
        <f>IF('Region - Nashik Data'!O238="Offline",1,0)</f>
        <v>0</v>
      </c>
      <c r="AA239" s="1">
        <f>IF('Region - Nashik Data'!P238="Fully Completed",1,0)</f>
        <v>1</v>
      </c>
      <c r="AB239" s="1">
        <f>IF('Region - Nashik Data'!P238="In Progress",1,0)</f>
        <v>0</v>
      </c>
      <c r="AC239" s="1">
        <f>IF('Region - Nashik Data'!P238="N/A",1,0)</f>
        <v>0</v>
      </c>
      <c r="AD239" s="13">
        <f>IF('Region - Nashik Data'!Q238=1,1,0)</f>
        <v>0</v>
      </c>
      <c r="AE239" s="13">
        <f>IF('Region - Nashik Data'!R238=1,1,0)</f>
        <v>0</v>
      </c>
      <c r="AF239" s="13">
        <f>IF('Region - Nashik Data'!S238=1,1,0)</f>
        <v>0</v>
      </c>
      <c r="AG239" s="13">
        <f>IF('Region - Nashik Data'!T238=1,1,0)</f>
        <v>0</v>
      </c>
      <c r="AH239" s="13">
        <f>IF('Region - Nashik Data'!U238=1,1,0)</f>
        <v>0</v>
      </c>
      <c r="AI239" s="13">
        <f>IF('Region - Nashik Data'!V238=1,1,0)</f>
        <v>0</v>
      </c>
    </row>
    <row r="240" spans="2:35" ht="16" x14ac:dyDescent="0.4">
      <c r="B240" s="1">
        <f>'Region - Nashik Data'!A239</f>
        <v>238</v>
      </c>
      <c r="C240" s="1" t="str">
        <f>'Region - Nashik Data'!B239</f>
        <v>Nashik</v>
      </c>
      <c r="D240" s="1" t="str">
        <f>'Region - Nashik Data'!C239</f>
        <v>Nashik</v>
      </c>
      <c r="E240" s="1" t="str">
        <f>'Region - Nashik Data'!D239</f>
        <v>Manmad</v>
      </c>
      <c r="F240" s="1" t="str">
        <f>'Region - Nashik Data'!E239</f>
        <v>Nifad</v>
      </c>
      <c r="G240" s="1" t="str">
        <f>'Region - Nashik Data'!F239</f>
        <v>456654</v>
      </c>
      <c r="H240" s="1" t="str">
        <f>'Region - Nashik Data'!G239</f>
        <v>Retro. Lasalgaon Vinchur 16 Villages, Tal. Nifad</v>
      </c>
      <c r="I240" s="1" t="str">
        <f>'Region - Nashik Data'!H239</f>
        <v>Lasalgaon</v>
      </c>
      <c r="J240" s="1" t="str">
        <f>'Region - Nashik Data'!I239</f>
        <v>Existing 1.00 LL ESR-2</v>
      </c>
      <c r="K240" s="1">
        <f>IF(J240='Region - Nashik Data'!I239,1,0)</f>
        <v>1</v>
      </c>
      <c r="L240" s="1">
        <f>IF(OR('Region - Nashik Data'!J239="Connected",'Region - Nashik Data'!J239="Not"),1,0)</f>
        <v>1</v>
      </c>
      <c r="M240" s="1">
        <f>IF(OR('Region - Nashik Data'!K239="Connected",'Region - Nashik Data'!K239="Not"),1,0)</f>
        <v>1</v>
      </c>
      <c r="N240" s="1">
        <f>IF(OR('Region - Nashik Data'!L239="Connected",'Region - Nashik Data'!L239="Not"),1,0)</f>
        <v>1</v>
      </c>
      <c r="O240" s="1">
        <f>IF('Region - Nashik Data'!J239="Connected", 1, 0)</f>
        <v>1</v>
      </c>
      <c r="P240" s="1">
        <f>IF('Region - Nashik Data'!J239="Not",1,0)</f>
        <v>0</v>
      </c>
      <c r="Q240" s="1">
        <f>IF('Region - Nashik Data'!K239 = "Connected",1,0)</f>
        <v>1</v>
      </c>
      <c r="R240" s="1">
        <f>IF('Region - Nashik Data'!K239 = "Not",1,0)</f>
        <v>0</v>
      </c>
      <c r="S240" s="1">
        <f>IF('Region - Nashik Data'!L239="Connected",1,0)</f>
        <v>1</v>
      </c>
      <c r="T240" s="1">
        <f>IF('Region - Nashik Data'!L239="Not",1,0)</f>
        <v>0</v>
      </c>
      <c r="U240" s="1">
        <f>IF('Region - Nashik Data'!M239="Online",1,0)</f>
        <v>1</v>
      </c>
      <c r="V240" s="1">
        <f>IF('Region - Nashik Data'!M239="Offline",1,0)</f>
        <v>0</v>
      </c>
      <c r="W240" s="1">
        <f>IF('Region - Nashik Data'!N239="Online",1,0)</f>
        <v>0</v>
      </c>
      <c r="X240" s="1">
        <f>IF('Region - Nashik Data'!N239="Offline",1,0)</f>
        <v>1</v>
      </c>
      <c r="Y240" s="1">
        <f>IF('Region - Nashik Data'!O239="Online",1,0)</f>
        <v>1</v>
      </c>
      <c r="Z240" s="1">
        <f>IF('Region - Nashik Data'!O239="Offline",1,0)</f>
        <v>0</v>
      </c>
      <c r="AA240" s="1">
        <f>IF('Region - Nashik Data'!P239="Fully Completed",1,0)</f>
        <v>1</v>
      </c>
      <c r="AB240" s="1">
        <f>IF('Region - Nashik Data'!P239="In Progress",1,0)</f>
        <v>0</v>
      </c>
      <c r="AC240" s="1">
        <f>IF('Region - Nashik Data'!P239="N/A",1,0)</f>
        <v>0</v>
      </c>
      <c r="AD240" s="13">
        <f>IF('Region - Nashik Data'!Q239=1,1,0)</f>
        <v>0</v>
      </c>
      <c r="AE240" s="13">
        <f>IF('Region - Nashik Data'!R239=1,1,0)</f>
        <v>0</v>
      </c>
      <c r="AF240" s="13">
        <f>IF('Region - Nashik Data'!S239=1,1,0)</f>
        <v>0</v>
      </c>
      <c r="AG240" s="13">
        <f>IF('Region - Nashik Data'!T239=1,1,0)</f>
        <v>1</v>
      </c>
      <c r="AH240" s="13">
        <f>IF('Region - Nashik Data'!U239=1,1,0)</f>
        <v>0</v>
      </c>
      <c r="AI240" s="13">
        <f>IF('Region - Nashik Data'!V239=1,1,0)</f>
        <v>0</v>
      </c>
    </row>
    <row r="241" spans="2:35" ht="16" x14ac:dyDescent="0.4">
      <c r="B241" s="1">
        <f>'Region - Nashik Data'!A240</f>
        <v>239</v>
      </c>
      <c r="C241" s="1" t="str">
        <f>'Region - Nashik Data'!B240</f>
        <v>Nashik</v>
      </c>
      <c r="D241" s="1" t="str">
        <f>'Region - Nashik Data'!C240</f>
        <v>W M Nashik</v>
      </c>
      <c r="E241" s="1" t="str">
        <f>'Region - Nashik Data'!D240</f>
        <v>W.M.Nashik</v>
      </c>
      <c r="F241" s="1" t="str">
        <f>'Region - Nashik Data'!E240</f>
        <v>Nifad</v>
      </c>
      <c r="G241" s="1" t="str">
        <f>'Region - Nashik Data'!F240</f>
        <v>20039258</v>
      </c>
      <c r="H241" s="1" t="str">
        <f>'Region - Nashik Data'!G240</f>
        <v>Ozar-Sakore &amp; 2 Villages</v>
      </c>
      <c r="I241" s="1" t="str">
        <f>'Region - Nashik Data'!H240</f>
        <v>Ozar</v>
      </c>
      <c r="J241" s="1" t="str">
        <f>'Region - Nashik Data'!I240</f>
        <v>Existing 3.8 LL ESR</v>
      </c>
      <c r="K241" s="1">
        <f>IF(J241='Region - Nashik Data'!I240,1,0)</f>
        <v>1</v>
      </c>
      <c r="L241" s="1">
        <f>IF(OR('Region - Nashik Data'!J240="Connected",'Region - Nashik Data'!J240="Not"),1,0)</f>
        <v>1</v>
      </c>
      <c r="M241" s="1">
        <f>IF(OR('Region - Nashik Data'!K240="Connected",'Region - Nashik Data'!K240="Not"),1,0)</f>
        <v>1</v>
      </c>
      <c r="N241" s="1">
        <f>IF(OR('Region - Nashik Data'!L240="Connected",'Region - Nashik Data'!L240="Not"),1,0)</f>
        <v>1</v>
      </c>
      <c r="O241" s="1">
        <f>IF('Region - Nashik Data'!J240="Connected", 1, 0)</f>
        <v>1</v>
      </c>
      <c r="P241" s="1">
        <f>IF('Region - Nashik Data'!J240="Not",1,0)</f>
        <v>0</v>
      </c>
      <c r="Q241" s="1">
        <f>IF('Region - Nashik Data'!K240 = "Connected",1,0)</f>
        <v>0</v>
      </c>
      <c r="R241" s="1">
        <f>IF('Region - Nashik Data'!K240 = "Not",1,0)</f>
        <v>1</v>
      </c>
      <c r="S241" s="1">
        <f>IF('Region - Nashik Data'!L240="Connected",1,0)</f>
        <v>0</v>
      </c>
      <c r="T241" s="1">
        <f>IF('Region - Nashik Data'!L240="Not",1,0)</f>
        <v>1</v>
      </c>
      <c r="U241" s="1">
        <f>IF('Region - Nashik Data'!M240="Online",1,0)</f>
        <v>1</v>
      </c>
      <c r="V241" s="1">
        <f>IF('Region - Nashik Data'!M240="Offline",1,0)</f>
        <v>0</v>
      </c>
      <c r="W241" s="1">
        <f>IF('Region - Nashik Data'!N240="Online",1,0)</f>
        <v>0</v>
      </c>
      <c r="X241" s="1">
        <f>IF('Region - Nashik Data'!N240="Offline",1,0)</f>
        <v>0</v>
      </c>
      <c r="Y241" s="1">
        <f>IF('Region - Nashik Data'!O240="Online",1,0)</f>
        <v>0</v>
      </c>
      <c r="Z241" s="1">
        <f>IF('Region - Nashik Data'!O240="Offline",1,0)</f>
        <v>0</v>
      </c>
      <c r="AA241" s="1">
        <f>IF('Region - Nashik Data'!P240="Fully Completed",1,0)</f>
        <v>0</v>
      </c>
      <c r="AB241" s="1">
        <f>IF('Region - Nashik Data'!P240="In Progress",1,0)</f>
        <v>1</v>
      </c>
      <c r="AC241" s="1">
        <f>IF('Region - Nashik Data'!P240="N/A",1,0)</f>
        <v>0</v>
      </c>
      <c r="AD241" s="13">
        <f>IF('Region - Nashik Data'!Q240=1,1,0)</f>
        <v>0</v>
      </c>
      <c r="AE241" s="13">
        <f>IF('Region - Nashik Data'!R240=1,1,0)</f>
        <v>0</v>
      </c>
      <c r="AF241" s="13">
        <f>IF('Region - Nashik Data'!S240=1,1,0)</f>
        <v>0</v>
      </c>
      <c r="AG241" s="13">
        <f>IF('Region - Nashik Data'!T240=1,1,0)</f>
        <v>0</v>
      </c>
      <c r="AH241" s="13">
        <f>IF('Region - Nashik Data'!U240=1,1,0)</f>
        <v>0</v>
      </c>
      <c r="AI241" s="13">
        <f>IF('Region - Nashik Data'!V240=1,1,0)</f>
        <v>0</v>
      </c>
    </row>
    <row r="242" spans="2:35" ht="16" x14ac:dyDescent="0.4">
      <c r="B242" s="1">
        <f>'Region - Nashik Data'!A241</f>
        <v>240</v>
      </c>
      <c r="C242" s="1" t="str">
        <f>'Region - Nashik Data'!B241</f>
        <v>Nashik</v>
      </c>
      <c r="D242" s="1" t="str">
        <f>'Region - Nashik Data'!C241</f>
        <v>Nashik</v>
      </c>
      <c r="E242" s="1" t="str">
        <f>'Region - Nashik Data'!D241</f>
        <v>Manmad</v>
      </c>
      <c r="F242" s="1" t="str">
        <f>'Region - Nashik Data'!E241</f>
        <v>Yeola</v>
      </c>
      <c r="G242" s="1" t="str">
        <f>'Region - Nashik Data'!F241</f>
        <v>20030798</v>
      </c>
      <c r="H242" s="1" t="str">
        <f>'Region - Nashik Data'!G241</f>
        <v>Retrofitting To Yeola 38 Villages</v>
      </c>
      <c r="I242" s="1" t="str">
        <f>'Region - Nashik Data'!H241</f>
        <v>Nimgaon Madh</v>
      </c>
      <c r="J242" s="1" t="str">
        <f>'Region - Nashik Data'!I241</f>
        <v>Existing 1.5 LL ESR</v>
      </c>
      <c r="K242" s="1">
        <f>IF(J242='Region - Nashik Data'!I241,1,0)</f>
        <v>1</v>
      </c>
      <c r="L242" s="1">
        <f>IF(OR('Region - Nashik Data'!J241="Connected",'Region - Nashik Data'!J241="Not"),1,0)</f>
        <v>1</v>
      </c>
      <c r="M242" s="1">
        <f>IF(OR('Region - Nashik Data'!K241="Connected",'Region - Nashik Data'!K241="Not"),1,0)</f>
        <v>1</v>
      </c>
      <c r="N242" s="1">
        <f>IF(OR('Region - Nashik Data'!L241="Connected",'Region - Nashik Data'!L241="Not"),1,0)</f>
        <v>1</v>
      </c>
      <c r="O242" s="1">
        <f>IF('Region - Nashik Data'!J241="Connected", 1, 0)</f>
        <v>1</v>
      </c>
      <c r="P242" s="1">
        <f>IF('Region - Nashik Data'!J241="Not",1,0)</f>
        <v>0</v>
      </c>
      <c r="Q242" s="1">
        <f>IF('Region - Nashik Data'!K241 = "Connected",1,0)</f>
        <v>1</v>
      </c>
      <c r="R242" s="1">
        <f>IF('Region - Nashik Data'!K241 = "Not",1,0)</f>
        <v>0</v>
      </c>
      <c r="S242" s="1">
        <f>IF('Region - Nashik Data'!L241="Connected",1,0)</f>
        <v>1</v>
      </c>
      <c r="T242" s="1">
        <f>IF('Region - Nashik Data'!L241="Not",1,0)</f>
        <v>0</v>
      </c>
      <c r="U242" s="1">
        <f>IF('Region - Nashik Data'!M241="Online",1,0)</f>
        <v>1</v>
      </c>
      <c r="V242" s="1">
        <f>IF('Region - Nashik Data'!M241="Offline",1,0)</f>
        <v>0</v>
      </c>
      <c r="W242" s="1">
        <f>IF('Region - Nashik Data'!N241="Online",1,0)</f>
        <v>0</v>
      </c>
      <c r="X242" s="1">
        <f>IF('Region - Nashik Data'!N241="Offline",1,0)</f>
        <v>1</v>
      </c>
      <c r="Y242" s="1">
        <f>IF('Region - Nashik Data'!O241="Online",1,0)</f>
        <v>1</v>
      </c>
      <c r="Z242" s="1">
        <f>IF('Region - Nashik Data'!O241="Offline",1,0)</f>
        <v>0</v>
      </c>
      <c r="AA242" s="1">
        <f>IF('Region - Nashik Data'!P241="Fully Completed",1,0)</f>
        <v>1</v>
      </c>
      <c r="AB242" s="1">
        <f>IF('Region - Nashik Data'!P241="In Progress",1,0)</f>
        <v>0</v>
      </c>
      <c r="AC242" s="1">
        <f>IF('Region - Nashik Data'!P241="N/A",1,0)</f>
        <v>0</v>
      </c>
      <c r="AD242" s="13">
        <f>IF('Region - Nashik Data'!Q241=1,1,0)</f>
        <v>0</v>
      </c>
      <c r="AE242" s="13">
        <f>IF('Region - Nashik Data'!R241=1,1,0)</f>
        <v>0</v>
      </c>
      <c r="AF242" s="13">
        <f>IF('Region - Nashik Data'!S241=1,1,0)</f>
        <v>0</v>
      </c>
      <c r="AG242" s="13">
        <f>IF('Region - Nashik Data'!T241=1,1,0)</f>
        <v>1</v>
      </c>
      <c r="AH242" s="13">
        <f>IF('Region - Nashik Data'!U241=1,1,0)</f>
        <v>0</v>
      </c>
      <c r="AI242" s="13">
        <f>IF('Region - Nashik Data'!V241=1,1,0)</f>
        <v>0</v>
      </c>
    </row>
    <row r="243" spans="2:35" ht="16" x14ac:dyDescent="0.4">
      <c r="B243" s="1">
        <f>'Region - Nashik Data'!A242</f>
        <v>241</v>
      </c>
      <c r="C243" s="1" t="str">
        <f>'Region - Nashik Data'!B242</f>
        <v>Nashik</v>
      </c>
      <c r="D243" s="1" t="str">
        <f>'Region - Nashik Data'!C242</f>
        <v>Nashik</v>
      </c>
      <c r="E243" s="1" t="str">
        <f>'Region - Nashik Data'!D242</f>
        <v>Manmad</v>
      </c>
      <c r="F243" s="1" t="str">
        <f>'Region - Nashik Data'!E242</f>
        <v>Nifad</v>
      </c>
      <c r="G243" s="1" t="str">
        <f>'Region - Nashik Data'!F242</f>
        <v>456654</v>
      </c>
      <c r="H243" s="1" t="str">
        <f>'Region - Nashik Data'!G242</f>
        <v>Retro. Lasalgaon Vinchur 16 Villages, Tal. Nifad</v>
      </c>
      <c r="I243" s="1" t="str">
        <f>'Region - Nashik Data'!H242</f>
        <v>Brahmangaon</v>
      </c>
      <c r="J243" s="1" t="str">
        <f>'Region - Nashik Data'!I242</f>
        <v>Existing 3.20 LL ESR</v>
      </c>
      <c r="K243" s="1">
        <f>IF(J243='Region - Nashik Data'!I242,1,0)</f>
        <v>1</v>
      </c>
      <c r="L243" s="1">
        <f>IF(OR('Region - Nashik Data'!J242="Connected",'Region - Nashik Data'!J242="Not"),1,0)</f>
        <v>1</v>
      </c>
      <c r="M243" s="1">
        <f>IF(OR('Region - Nashik Data'!K242="Connected",'Region - Nashik Data'!K242="Not"),1,0)</f>
        <v>1</v>
      </c>
      <c r="N243" s="1">
        <f>IF(OR('Region - Nashik Data'!L242="Connected",'Region - Nashik Data'!L242="Not"),1,0)</f>
        <v>1</v>
      </c>
      <c r="O243" s="1">
        <f>IF('Region - Nashik Data'!J242="Connected", 1, 0)</f>
        <v>1</v>
      </c>
      <c r="P243" s="1">
        <f>IF('Region - Nashik Data'!J242="Not",1,0)</f>
        <v>0</v>
      </c>
      <c r="Q243" s="1">
        <f>IF('Region - Nashik Data'!K242 = "Connected",1,0)</f>
        <v>1</v>
      </c>
      <c r="R243" s="1">
        <f>IF('Region - Nashik Data'!K242 = "Not",1,0)</f>
        <v>0</v>
      </c>
      <c r="S243" s="1">
        <f>IF('Region - Nashik Data'!L242="Connected",1,0)</f>
        <v>1</v>
      </c>
      <c r="T243" s="1">
        <f>IF('Region - Nashik Data'!L242="Not",1,0)</f>
        <v>0</v>
      </c>
      <c r="U243" s="1">
        <f>IF('Region - Nashik Data'!M242="Online",1,0)</f>
        <v>1</v>
      </c>
      <c r="V243" s="1">
        <f>IF('Region - Nashik Data'!M242="Offline",1,0)</f>
        <v>0</v>
      </c>
      <c r="W243" s="1">
        <f>IF('Region - Nashik Data'!N242="Online",1,0)</f>
        <v>1</v>
      </c>
      <c r="X243" s="1">
        <f>IF('Region - Nashik Data'!N242="Offline",1,0)</f>
        <v>0</v>
      </c>
      <c r="Y243" s="1">
        <f>IF('Region - Nashik Data'!O242="Online",1,0)</f>
        <v>1</v>
      </c>
      <c r="Z243" s="1">
        <f>IF('Region - Nashik Data'!O242="Offline",1,0)</f>
        <v>0</v>
      </c>
      <c r="AA243" s="1">
        <f>IF('Region - Nashik Data'!P242="Fully Completed",1,0)</f>
        <v>1</v>
      </c>
      <c r="AB243" s="1">
        <f>IF('Region - Nashik Data'!P242="In Progress",1,0)</f>
        <v>0</v>
      </c>
      <c r="AC243" s="1">
        <f>IF('Region - Nashik Data'!P242="N/A",1,0)</f>
        <v>0</v>
      </c>
      <c r="AD243" s="13">
        <f>IF('Region - Nashik Data'!Q242=1,1,0)</f>
        <v>0</v>
      </c>
      <c r="AE243" s="13">
        <f>IF('Region - Nashik Data'!R242=1,1,0)</f>
        <v>0</v>
      </c>
      <c r="AF243" s="13">
        <f>IF('Region - Nashik Data'!S242=1,1,0)</f>
        <v>0</v>
      </c>
      <c r="AG243" s="13">
        <f>IF('Region - Nashik Data'!T242=1,1,0)</f>
        <v>0</v>
      </c>
      <c r="AH243" s="13">
        <f>IF('Region - Nashik Data'!U242=1,1,0)</f>
        <v>0</v>
      </c>
      <c r="AI243" s="13">
        <f>IF('Region - Nashik Data'!V242=1,1,0)</f>
        <v>0</v>
      </c>
    </row>
    <row r="244" spans="2:35" ht="16" x14ac:dyDescent="0.4">
      <c r="B244" s="1">
        <f>'Region - Nashik Data'!A243</f>
        <v>242</v>
      </c>
      <c r="C244" s="1" t="str">
        <f>'Region - Nashik Data'!B243</f>
        <v>Nashik</v>
      </c>
      <c r="D244" s="1" t="str">
        <f>'Region - Nashik Data'!C243</f>
        <v>Nashik</v>
      </c>
      <c r="E244" s="1" t="str">
        <f>'Region - Nashik Data'!D243</f>
        <v>Malegaon</v>
      </c>
      <c r="F244" s="1" t="str">
        <f>'Region - Nashik Data'!E243</f>
        <v>Nandgaon</v>
      </c>
      <c r="G244" s="1" t="str">
        <f>'Region - Nashik Data'!F243</f>
        <v>20037448</v>
      </c>
      <c r="H244" s="1" t="str">
        <f>'Region - Nashik Data'!G243</f>
        <v>78 villages in Nandgaon, Malegaon and Deola talukas</v>
      </c>
      <c r="I244" s="1" t="str">
        <f>'Region - Nashik Data'!H243</f>
        <v>Nimgaon Kh</v>
      </c>
      <c r="J244" s="1" t="str">
        <f>'Region - Nashik Data'!I243</f>
        <v>Existing 0.25 LL ESR</v>
      </c>
      <c r="K244" s="1">
        <f>IF(J244='Region - Nashik Data'!I243,1,0)</f>
        <v>1</v>
      </c>
      <c r="L244" s="1">
        <f>IF(OR('Region - Nashik Data'!J243="Connected",'Region - Nashik Data'!J243="Not"),1,0)</f>
        <v>1</v>
      </c>
      <c r="M244" s="1">
        <f>IF(OR('Region - Nashik Data'!K243="Connected",'Region - Nashik Data'!K243="Not"),1,0)</f>
        <v>1</v>
      </c>
      <c r="N244" s="1">
        <f>IF(OR('Region - Nashik Data'!L243="Connected",'Region - Nashik Data'!L243="Not"),1,0)</f>
        <v>1</v>
      </c>
      <c r="O244" s="1">
        <f>IF('Region - Nashik Data'!J243="Connected", 1, 0)</f>
        <v>1</v>
      </c>
      <c r="P244" s="1">
        <f>IF('Region - Nashik Data'!J243="Not",1,0)</f>
        <v>0</v>
      </c>
      <c r="Q244" s="1">
        <f>IF('Region - Nashik Data'!K243 = "Connected",1,0)</f>
        <v>1</v>
      </c>
      <c r="R244" s="1">
        <f>IF('Region - Nashik Data'!K243 = "Not",1,0)</f>
        <v>0</v>
      </c>
      <c r="S244" s="1">
        <f>IF('Region - Nashik Data'!L243="Connected",1,0)</f>
        <v>1</v>
      </c>
      <c r="T244" s="1">
        <f>IF('Region - Nashik Data'!L243="Not",1,0)</f>
        <v>0</v>
      </c>
      <c r="U244" s="1">
        <f>IF('Region - Nashik Data'!M243="Online",1,0)</f>
        <v>1</v>
      </c>
      <c r="V244" s="1">
        <f>IF('Region - Nashik Data'!M243="Offline",1,0)</f>
        <v>0</v>
      </c>
      <c r="W244" s="1">
        <f>IF('Region - Nashik Data'!N243="Online",1,0)</f>
        <v>1</v>
      </c>
      <c r="X244" s="1">
        <f>IF('Region - Nashik Data'!N243="Offline",1,0)</f>
        <v>0</v>
      </c>
      <c r="Y244" s="1">
        <f>IF('Region - Nashik Data'!O243="Online",1,0)</f>
        <v>1</v>
      </c>
      <c r="Z244" s="1">
        <f>IF('Region - Nashik Data'!O243="Offline",1,0)</f>
        <v>0</v>
      </c>
      <c r="AA244" s="1">
        <f>IF('Region - Nashik Data'!P243="Fully Completed",1,0)</f>
        <v>1</v>
      </c>
      <c r="AB244" s="1">
        <f>IF('Region - Nashik Data'!P243="In Progress",1,0)</f>
        <v>0</v>
      </c>
      <c r="AC244" s="1">
        <f>IF('Region - Nashik Data'!P243="N/A",1,0)</f>
        <v>0</v>
      </c>
      <c r="AD244" s="13">
        <f>IF('Region - Nashik Data'!Q243=1,1,0)</f>
        <v>0</v>
      </c>
      <c r="AE244" s="13">
        <f>IF('Region - Nashik Data'!R243=1,1,0)</f>
        <v>0</v>
      </c>
      <c r="AF244" s="13">
        <f>IF('Region - Nashik Data'!S243=1,1,0)</f>
        <v>0</v>
      </c>
      <c r="AG244" s="13">
        <f>IF('Region - Nashik Data'!T243=1,1,0)</f>
        <v>0</v>
      </c>
      <c r="AH244" s="13">
        <f>IF('Region - Nashik Data'!U243=1,1,0)</f>
        <v>0</v>
      </c>
      <c r="AI244" s="13">
        <f>IF('Region - Nashik Data'!V243=1,1,0)</f>
        <v>0</v>
      </c>
    </row>
    <row r="245" spans="2:35" ht="16" x14ac:dyDescent="0.4">
      <c r="B245" s="1">
        <f>'Region - Nashik Data'!A244</f>
        <v>243</v>
      </c>
      <c r="C245" s="1" t="str">
        <f>'Region - Nashik Data'!B244</f>
        <v>Nashik</v>
      </c>
      <c r="D245" s="1" t="str">
        <f>'Region - Nashik Data'!C244</f>
        <v>Nashik</v>
      </c>
      <c r="E245" s="1" t="str">
        <f>'Region - Nashik Data'!D244</f>
        <v>Manmad</v>
      </c>
      <c r="F245" s="1" t="str">
        <f>'Region - Nashik Data'!E244</f>
        <v>Nifad</v>
      </c>
      <c r="G245" s="1" t="str">
        <f>'Region - Nashik Data'!F244</f>
        <v>456654</v>
      </c>
      <c r="H245" s="1" t="str">
        <f>'Region - Nashik Data'!G244</f>
        <v>Retro. Lasalgaon Vinchur 16 Villages, Tal. Nifad</v>
      </c>
      <c r="I245" s="1" t="str">
        <f>'Region - Nashik Data'!H244</f>
        <v>Pimpalgaon Najik</v>
      </c>
      <c r="J245" s="1" t="str">
        <f>'Region - Nashik Data'!I244</f>
        <v>Existing 3.00 LL ESR</v>
      </c>
      <c r="K245" s="1">
        <f>IF(J245='Region - Nashik Data'!I244,1,0)</f>
        <v>1</v>
      </c>
      <c r="L245" s="1">
        <f>IF(OR('Region - Nashik Data'!J244="Connected",'Region - Nashik Data'!J244="Not"),1,0)</f>
        <v>1</v>
      </c>
      <c r="M245" s="1">
        <f>IF(OR('Region - Nashik Data'!K244="Connected",'Region - Nashik Data'!K244="Not"),1,0)</f>
        <v>1</v>
      </c>
      <c r="N245" s="1">
        <f>IF(OR('Region - Nashik Data'!L244="Connected",'Region - Nashik Data'!L244="Not"),1,0)</f>
        <v>1</v>
      </c>
      <c r="O245" s="1">
        <f>IF('Region - Nashik Data'!J244="Connected", 1, 0)</f>
        <v>1</v>
      </c>
      <c r="P245" s="1">
        <f>IF('Region - Nashik Data'!J244="Not",1,0)</f>
        <v>0</v>
      </c>
      <c r="Q245" s="1">
        <f>IF('Region - Nashik Data'!K244 = "Connected",1,0)</f>
        <v>1</v>
      </c>
      <c r="R245" s="1">
        <f>IF('Region - Nashik Data'!K244 = "Not",1,0)</f>
        <v>0</v>
      </c>
      <c r="S245" s="1">
        <f>IF('Region - Nashik Data'!L244="Connected",1,0)</f>
        <v>1</v>
      </c>
      <c r="T245" s="1">
        <f>IF('Region - Nashik Data'!L244="Not",1,0)</f>
        <v>0</v>
      </c>
      <c r="U245" s="1">
        <f>IF('Region - Nashik Data'!M244="Online",1,0)</f>
        <v>1</v>
      </c>
      <c r="V245" s="1">
        <f>IF('Region - Nashik Data'!M244="Offline",1,0)</f>
        <v>0</v>
      </c>
      <c r="W245" s="1">
        <f>IF('Region - Nashik Data'!N244="Online",1,0)</f>
        <v>0</v>
      </c>
      <c r="X245" s="1">
        <f>IF('Region - Nashik Data'!N244="Offline",1,0)</f>
        <v>1</v>
      </c>
      <c r="Y245" s="1">
        <f>IF('Region - Nashik Data'!O244="Online",1,0)</f>
        <v>1</v>
      </c>
      <c r="Z245" s="1">
        <f>IF('Region - Nashik Data'!O244="Offline",1,0)</f>
        <v>0</v>
      </c>
      <c r="AA245" s="1">
        <f>IF('Region - Nashik Data'!P244="Fully Completed",1,0)</f>
        <v>1</v>
      </c>
      <c r="AB245" s="1">
        <f>IF('Region - Nashik Data'!P244="In Progress",1,0)</f>
        <v>0</v>
      </c>
      <c r="AC245" s="1">
        <f>IF('Region - Nashik Data'!P244="N/A",1,0)</f>
        <v>0</v>
      </c>
      <c r="AD245" s="13">
        <f>IF('Region - Nashik Data'!Q244=1,1,0)</f>
        <v>0</v>
      </c>
      <c r="AE245" s="13">
        <f>IF('Region - Nashik Data'!R244=1,1,0)</f>
        <v>0</v>
      </c>
      <c r="AF245" s="13">
        <f>IF('Region - Nashik Data'!S244=1,1,0)</f>
        <v>0</v>
      </c>
      <c r="AG245" s="13">
        <f>IF('Region - Nashik Data'!T244=1,1,0)</f>
        <v>1</v>
      </c>
      <c r="AH245" s="13">
        <f>IF('Region - Nashik Data'!U244=1,1,0)</f>
        <v>0</v>
      </c>
      <c r="AI245" s="13">
        <f>IF('Region - Nashik Data'!V244=1,1,0)</f>
        <v>0</v>
      </c>
    </row>
    <row r="246" spans="2:35" ht="16" x14ac:dyDescent="0.4">
      <c r="B246" s="1">
        <f>'Region - Nashik Data'!A245</f>
        <v>244</v>
      </c>
      <c r="C246" s="1" t="str">
        <f>'Region - Nashik Data'!B245</f>
        <v>Ahmednagar</v>
      </c>
      <c r="D246" s="1" t="str">
        <f>'Region - Nashik Data'!C245</f>
        <v>Ahmednagar</v>
      </c>
      <c r="E246" s="1" t="str">
        <f>'Region - Nashik Data'!D245</f>
        <v>Ahmednagar</v>
      </c>
      <c r="F246" s="1" t="str">
        <f>'Region - Nashik Data'!E245</f>
        <v>Nagar</v>
      </c>
      <c r="G246" s="1" t="str">
        <f>'Region - Nashik Data'!F245</f>
        <v>20046296</v>
      </c>
      <c r="H246" s="1" t="str">
        <f>'Region - Nashik Data'!G245</f>
        <v>Burhannagar &amp; 45 Villages Retro RRWSS</v>
      </c>
      <c r="I246" s="1" t="str">
        <f>'Region - Nashik Data'!H245</f>
        <v>Pimpalgaon Malvi</v>
      </c>
      <c r="J246" s="1" t="str">
        <f>'Region - Nashik Data'!I245</f>
        <v>Existing 0.85 LL ESR</v>
      </c>
      <c r="K246" s="1">
        <f>IF(J246='Region - Nashik Data'!I245,1,0)</f>
        <v>1</v>
      </c>
      <c r="L246" s="1">
        <f>IF(OR('Region - Nashik Data'!J245="Connected",'Region - Nashik Data'!J245="Not"),1,0)</f>
        <v>1</v>
      </c>
      <c r="M246" s="1">
        <f>IF(OR('Region - Nashik Data'!K245="Connected",'Region - Nashik Data'!K245="Not"),1,0)</f>
        <v>1</v>
      </c>
      <c r="N246" s="1">
        <f>IF(OR('Region - Nashik Data'!L245="Connected",'Region - Nashik Data'!L245="Not"),1,0)</f>
        <v>1</v>
      </c>
      <c r="O246" s="1">
        <f>IF('Region - Nashik Data'!J245="Connected", 1, 0)</f>
        <v>1</v>
      </c>
      <c r="P246" s="1">
        <f>IF('Region - Nashik Data'!J245="Not",1,0)</f>
        <v>0</v>
      </c>
      <c r="Q246" s="1">
        <f>IF('Region - Nashik Data'!K245 = "Connected",1,0)</f>
        <v>0</v>
      </c>
      <c r="R246" s="1">
        <f>IF('Region - Nashik Data'!K245 = "Not",1,0)</f>
        <v>1</v>
      </c>
      <c r="S246" s="1">
        <f>IF('Region - Nashik Data'!L245="Connected",1,0)</f>
        <v>1</v>
      </c>
      <c r="T246" s="1">
        <f>IF('Region - Nashik Data'!L245="Not",1,0)</f>
        <v>0</v>
      </c>
      <c r="U246" s="1">
        <f>IF('Region - Nashik Data'!M245="Online",1,0)</f>
        <v>1</v>
      </c>
      <c r="V246" s="1">
        <f>IF('Region - Nashik Data'!M245="Offline",1,0)</f>
        <v>0</v>
      </c>
      <c r="W246" s="1">
        <f>IF('Region - Nashik Data'!N245="Online",1,0)</f>
        <v>0</v>
      </c>
      <c r="X246" s="1">
        <f>IF('Region - Nashik Data'!N245="Offline",1,0)</f>
        <v>0</v>
      </c>
      <c r="Y246" s="1">
        <f>IF('Region - Nashik Data'!O245="Online",1,0)</f>
        <v>1</v>
      </c>
      <c r="Z246" s="1">
        <f>IF('Region - Nashik Data'!O245="Offline",1,0)</f>
        <v>0</v>
      </c>
      <c r="AA246" s="1">
        <f>IF('Region - Nashik Data'!P245="Fully Completed",1,0)</f>
        <v>0</v>
      </c>
      <c r="AB246" s="1">
        <f>IF('Region - Nashik Data'!P245="In Progress",1,0)</f>
        <v>1</v>
      </c>
      <c r="AC246" s="1">
        <f>IF('Region - Nashik Data'!P245="N/A",1,0)</f>
        <v>0</v>
      </c>
      <c r="AD246" s="13">
        <f>IF('Region - Nashik Data'!Q245=1,1,0)</f>
        <v>0</v>
      </c>
      <c r="AE246" s="13">
        <f>IF('Region - Nashik Data'!R245=1,1,0)</f>
        <v>0</v>
      </c>
      <c r="AF246" s="13">
        <f>IF('Region - Nashik Data'!S245=1,1,0)</f>
        <v>0</v>
      </c>
      <c r="AG246" s="13">
        <f>IF('Region - Nashik Data'!T245=1,1,0)</f>
        <v>0</v>
      </c>
      <c r="AH246" s="13">
        <f>IF('Region - Nashik Data'!U245=1,1,0)</f>
        <v>0</v>
      </c>
      <c r="AI246" s="13">
        <f>IF('Region - Nashik Data'!V245=1,1,0)</f>
        <v>0</v>
      </c>
    </row>
    <row r="247" spans="2:35" ht="16" x14ac:dyDescent="0.4">
      <c r="B247" s="1">
        <f>'Region - Nashik Data'!A246</f>
        <v>245</v>
      </c>
      <c r="C247" s="1" t="str">
        <f>'Region - Nashik Data'!B246</f>
        <v>Nashik</v>
      </c>
      <c r="D247" s="1" t="str">
        <f>'Region - Nashik Data'!C246</f>
        <v>Nashik</v>
      </c>
      <c r="E247" s="1" t="str">
        <f>'Region - Nashik Data'!D246</f>
        <v>Manmad</v>
      </c>
      <c r="F247" s="1" t="str">
        <f>'Region - Nashik Data'!E246</f>
        <v>Yeola</v>
      </c>
      <c r="G247" s="1" t="str">
        <f>'Region - Nashik Data'!F246</f>
        <v>20030798</v>
      </c>
      <c r="H247" s="1" t="str">
        <f>'Region - Nashik Data'!G246</f>
        <v>Retrofitting To Yeola 38 Villages</v>
      </c>
      <c r="I247" s="1" t="str">
        <f>'Region - Nashik Data'!H246</f>
        <v>Pimpalkute Kh.</v>
      </c>
      <c r="J247" s="1" t="str">
        <f>'Region - Nashik Data'!I246</f>
        <v>Existing 0.50 LL ESR</v>
      </c>
      <c r="K247" s="1">
        <f>IF(J247='Region - Nashik Data'!I246,1,0)</f>
        <v>1</v>
      </c>
      <c r="L247" s="1">
        <f>IF(OR('Region - Nashik Data'!J246="Connected",'Region - Nashik Data'!J246="Not"),1,0)</f>
        <v>1</v>
      </c>
      <c r="M247" s="1">
        <f>IF(OR('Region - Nashik Data'!K246="Connected",'Region - Nashik Data'!K246="Not"),1,0)</f>
        <v>1</v>
      </c>
      <c r="N247" s="1">
        <f>IF(OR('Region - Nashik Data'!L246="Connected",'Region - Nashik Data'!L246="Not"),1,0)</f>
        <v>1</v>
      </c>
      <c r="O247" s="1">
        <f>IF('Region - Nashik Data'!J246="Connected", 1, 0)</f>
        <v>1</v>
      </c>
      <c r="P247" s="1">
        <f>IF('Region - Nashik Data'!J246="Not",1,0)</f>
        <v>0</v>
      </c>
      <c r="Q247" s="1">
        <f>IF('Region - Nashik Data'!K246 = "Connected",1,0)</f>
        <v>1</v>
      </c>
      <c r="R247" s="1">
        <f>IF('Region - Nashik Data'!K246 = "Not",1,0)</f>
        <v>0</v>
      </c>
      <c r="S247" s="1">
        <f>IF('Region - Nashik Data'!L246="Connected",1,0)</f>
        <v>1</v>
      </c>
      <c r="T247" s="1">
        <f>IF('Region - Nashik Data'!L246="Not",1,0)</f>
        <v>0</v>
      </c>
      <c r="U247" s="1">
        <f>IF('Region - Nashik Data'!M246="Online",1,0)</f>
        <v>1</v>
      </c>
      <c r="V247" s="1">
        <f>IF('Region - Nashik Data'!M246="Offline",1,0)</f>
        <v>0</v>
      </c>
      <c r="W247" s="1">
        <f>IF('Region - Nashik Data'!N246="Online",1,0)</f>
        <v>1</v>
      </c>
      <c r="X247" s="1">
        <f>IF('Region - Nashik Data'!N246="Offline",1,0)</f>
        <v>0</v>
      </c>
      <c r="Y247" s="1">
        <f>IF('Region - Nashik Data'!O246="Online",1,0)</f>
        <v>1</v>
      </c>
      <c r="Z247" s="1">
        <f>IF('Region - Nashik Data'!O246="Offline",1,0)</f>
        <v>0</v>
      </c>
      <c r="AA247" s="1">
        <f>IF('Region - Nashik Data'!P246="Fully Completed",1,0)</f>
        <v>1</v>
      </c>
      <c r="AB247" s="1">
        <f>IF('Region - Nashik Data'!P246="In Progress",1,0)</f>
        <v>0</v>
      </c>
      <c r="AC247" s="1">
        <f>IF('Region - Nashik Data'!P246="N/A",1,0)</f>
        <v>0</v>
      </c>
      <c r="AD247" s="13">
        <f>IF('Region - Nashik Data'!Q246=1,1,0)</f>
        <v>0</v>
      </c>
      <c r="AE247" s="13">
        <f>IF('Region - Nashik Data'!R246=1,1,0)</f>
        <v>0</v>
      </c>
      <c r="AF247" s="13">
        <f>IF('Region - Nashik Data'!S246=1,1,0)</f>
        <v>0</v>
      </c>
      <c r="AG247" s="13">
        <f>IF('Region - Nashik Data'!T246=1,1,0)</f>
        <v>0</v>
      </c>
      <c r="AH247" s="13">
        <f>IF('Region - Nashik Data'!U246=1,1,0)</f>
        <v>0</v>
      </c>
      <c r="AI247" s="13">
        <f>IF('Region - Nashik Data'!V246=1,1,0)</f>
        <v>0</v>
      </c>
    </row>
    <row r="248" spans="2:35" ht="16" x14ac:dyDescent="0.4">
      <c r="B248" s="1">
        <f>'Region - Nashik Data'!A247</f>
        <v>246</v>
      </c>
      <c r="C248" s="1" t="str">
        <f>'Region - Nashik Data'!B247</f>
        <v>Nashik</v>
      </c>
      <c r="D248" s="1" t="str">
        <f>'Region - Nashik Data'!C247</f>
        <v>W M Nashik</v>
      </c>
      <c r="E248" s="1" t="str">
        <f>'Region - Nashik Data'!D247</f>
        <v>Malegaon</v>
      </c>
      <c r="F248" s="1" t="str">
        <f>'Region - Nashik Data'!E247</f>
        <v>Chandwad</v>
      </c>
      <c r="G248" s="1" t="str">
        <f>'Region - Nashik Data'!F247</f>
        <v>20086730</v>
      </c>
      <c r="H248" s="1" t="str">
        <f>'Region - Nashik Data'!G247</f>
        <v>Retro.Chandwad and WSS 44 villages. Ta. Chandwad</v>
      </c>
      <c r="I248" s="1" t="str">
        <f>'Region - Nashik Data'!H247</f>
        <v>Kanmandale</v>
      </c>
      <c r="J248" s="1" t="str">
        <f>'Region - Nashik Data'!I247</f>
        <v>Existing 0.75 LL ESR</v>
      </c>
      <c r="K248" s="1">
        <f>IF(J248='Region - Nashik Data'!I247,1,0)</f>
        <v>1</v>
      </c>
      <c r="L248" s="1">
        <f>IF(OR('Region - Nashik Data'!J247="Connected",'Region - Nashik Data'!J247="Not"),1,0)</f>
        <v>1</v>
      </c>
      <c r="M248" s="1">
        <f>IF(OR('Region - Nashik Data'!K247="Connected",'Region - Nashik Data'!K247="Not"),1,0)</f>
        <v>1</v>
      </c>
      <c r="N248" s="1">
        <f>IF(OR('Region - Nashik Data'!L247="Connected",'Region - Nashik Data'!L247="Not"),1,0)</f>
        <v>1</v>
      </c>
      <c r="O248" s="1">
        <f>IF('Region - Nashik Data'!J247="Connected", 1, 0)</f>
        <v>1</v>
      </c>
      <c r="P248" s="1">
        <f>IF('Region - Nashik Data'!J247="Not",1,0)</f>
        <v>0</v>
      </c>
      <c r="Q248" s="1">
        <f>IF('Region - Nashik Data'!K247 = "Connected",1,0)</f>
        <v>0</v>
      </c>
      <c r="R248" s="1">
        <f>IF('Region - Nashik Data'!K247 = "Not",1,0)</f>
        <v>1</v>
      </c>
      <c r="S248" s="1">
        <f>IF('Region - Nashik Data'!L247="Connected",1,0)</f>
        <v>1</v>
      </c>
      <c r="T248" s="1">
        <f>IF('Region - Nashik Data'!L247="Not",1,0)</f>
        <v>0</v>
      </c>
      <c r="U248" s="1">
        <f>IF('Region - Nashik Data'!M247="Online",1,0)</f>
        <v>1</v>
      </c>
      <c r="V248" s="1">
        <f>IF('Region - Nashik Data'!M247="Offline",1,0)</f>
        <v>0</v>
      </c>
      <c r="W248" s="1">
        <f>IF('Region - Nashik Data'!N247="Online",1,0)</f>
        <v>0</v>
      </c>
      <c r="X248" s="1">
        <f>IF('Region - Nashik Data'!N247="Offline",1,0)</f>
        <v>0</v>
      </c>
      <c r="Y248" s="1">
        <f>IF('Region - Nashik Data'!O247="Online",1,0)</f>
        <v>1</v>
      </c>
      <c r="Z248" s="1">
        <f>IF('Region - Nashik Data'!O247="Offline",1,0)</f>
        <v>0</v>
      </c>
      <c r="AA248" s="1">
        <f>IF('Region - Nashik Data'!P247="Fully Completed",1,0)</f>
        <v>0</v>
      </c>
      <c r="AB248" s="1">
        <f>IF('Region - Nashik Data'!P247="In Progress",1,0)</f>
        <v>1</v>
      </c>
      <c r="AC248" s="1">
        <f>IF('Region - Nashik Data'!P247="N/A",1,0)</f>
        <v>0</v>
      </c>
      <c r="AD248" s="13">
        <f>IF('Region - Nashik Data'!Q247=1,1,0)</f>
        <v>0</v>
      </c>
      <c r="AE248" s="13">
        <f>IF('Region - Nashik Data'!R247=1,1,0)</f>
        <v>0</v>
      </c>
      <c r="AF248" s="13">
        <f>IF('Region - Nashik Data'!S247=1,1,0)</f>
        <v>0</v>
      </c>
      <c r="AG248" s="13">
        <f>IF('Region - Nashik Data'!T247=1,1,0)</f>
        <v>0</v>
      </c>
      <c r="AH248" s="13">
        <f>IF('Region - Nashik Data'!U247=1,1,0)</f>
        <v>0</v>
      </c>
      <c r="AI248" s="13">
        <f>IF('Region - Nashik Data'!V247=1,1,0)</f>
        <v>0</v>
      </c>
    </row>
    <row r="249" spans="2:35" ht="16" x14ac:dyDescent="0.4">
      <c r="B249" s="1">
        <f>'Region - Nashik Data'!A248</f>
        <v>247</v>
      </c>
      <c r="C249" s="1" t="str">
        <f>'Region - Nashik Data'!B248</f>
        <v>Jalgaon</v>
      </c>
      <c r="D249" s="1" t="str">
        <f>'Region - Nashik Data'!C248</f>
        <v>Jalgaon</v>
      </c>
      <c r="E249" s="1" t="str">
        <f>'Region - Nashik Data'!D248</f>
        <v>Nandurbar</v>
      </c>
      <c r="F249" s="1" t="str">
        <f>'Region - Nashik Data'!E248</f>
        <v>Nandurbar</v>
      </c>
      <c r="G249" s="1" t="str">
        <f>'Region - Nashik Data'!F248</f>
        <v>20055662</v>
      </c>
      <c r="H249" s="1" t="str">
        <f>'Region - Nashik Data'!G248</f>
        <v>Pachorabari - Narayanpur WSS</v>
      </c>
      <c r="I249" s="1" t="str">
        <f>'Region - Nashik Data'!H248</f>
        <v>Narayanpur</v>
      </c>
      <c r="J249" s="1" t="str">
        <f>'Region - Nashik Data'!I248</f>
        <v>Existing 0.8 LL ESR</v>
      </c>
      <c r="K249" s="1">
        <f>IF(J249='Region - Nashik Data'!I248,1,0)</f>
        <v>1</v>
      </c>
      <c r="L249" s="1">
        <f>IF(OR('Region - Nashik Data'!J248="Connected",'Region - Nashik Data'!J248="Not"),1,0)</f>
        <v>1</v>
      </c>
      <c r="M249" s="1">
        <f>IF(OR('Region - Nashik Data'!K248="Connected",'Region - Nashik Data'!K248="Not"),1,0)</f>
        <v>1</v>
      </c>
      <c r="N249" s="1">
        <f>IF(OR('Region - Nashik Data'!L248="Connected",'Region - Nashik Data'!L248="Not"),1,0)</f>
        <v>1</v>
      </c>
      <c r="O249" s="1">
        <f>IF('Region - Nashik Data'!J248="Connected", 1, 0)</f>
        <v>1</v>
      </c>
      <c r="P249" s="1">
        <f>IF('Region - Nashik Data'!J248="Not",1,0)</f>
        <v>0</v>
      </c>
      <c r="Q249" s="1">
        <f>IF('Region - Nashik Data'!K248 = "Connected",1,0)</f>
        <v>1</v>
      </c>
      <c r="R249" s="1">
        <f>IF('Region - Nashik Data'!K248 = "Not",1,0)</f>
        <v>0</v>
      </c>
      <c r="S249" s="1">
        <f>IF('Region - Nashik Data'!L248="Connected",1,0)</f>
        <v>1</v>
      </c>
      <c r="T249" s="1">
        <f>IF('Region - Nashik Data'!L248="Not",1,0)</f>
        <v>0</v>
      </c>
      <c r="U249" s="1">
        <f>IF('Region - Nashik Data'!M248="Online",1,0)</f>
        <v>0</v>
      </c>
      <c r="V249" s="1">
        <f>IF('Region - Nashik Data'!M248="Offline",1,0)</f>
        <v>1</v>
      </c>
      <c r="W249" s="1">
        <f>IF('Region - Nashik Data'!N248="Online",1,0)</f>
        <v>1</v>
      </c>
      <c r="X249" s="1">
        <f>IF('Region - Nashik Data'!N248="Offline",1,0)</f>
        <v>0</v>
      </c>
      <c r="Y249" s="1">
        <f>IF('Region - Nashik Data'!O248="Online",1,0)</f>
        <v>1</v>
      </c>
      <c r="Z249" s="1">
        <f>IF('Region - Nashik Data'!O248="Offline",1,0)</f>
        <v>0</v>
      </c>
      <c r="AA249" s="1">
        <f>IF('Region - Nashik Data'!P248="Fully Completed",1,0)</f>
        <v>1</v>
      </c>
      <c r="AB249" s="1">
        <f>IF('Region - Nashik Data'!P248="In Progress",1,0)</f>
        <v>0</v>
      </c>
      <c r="AC249" s="1">
        <f>IF('Region - Nashik Data'!P248="N/A",1,0)</f>
        <v>0</v>
      </c>
      <c r="AD249" s="13">
        <f>IF('Region - Nashik Data'!Q248=1,1,0)</f>
        <v>0</v>
      </c>
      <c r="AE249" s="13">
        <f>IF('Region - Nashik Data'!R248=1,1,0)</f>
        <v>0</v>
      </c>
      <c r="AF249" s="13">
        <f>IF('Region - Nashik Data'!S248=1,1,0)</f>
        <v>0</v>
      </c>
      <c r="AG249" s="13">
        <f>IF('Region - Nashik Data'!T248=1,1,0)</f>
        <v>0</v>
      </c>
      <c r="AH249" s="13">
        <f>IF('Region - Nashik Data'!U248=1,1,0)</f>
        <v>0</v>
      </c>
      <c r="AI249" s="13">
        <f>IF('Region - Nashik Data'!V248=1,1,0)</f>
        <v>0</v>
      </c>
    </row>
    <row r="250" spans="2:35" ht="16" x14ac:dyDescent="0.4">
      <c r="B250" s="1">
        <f>'Region - Nashik Data'!A249</f>
        <v>248</v>
      </c>
      <c r="C250" s="1" t="str">
        <f>'Region - Nashik Data'!B249</f>
        <v>Nashik</v>
      </c>
      <c r="D250" s="1" t="str">
        <f>'Region - Nashik Data'!C249</f>
        <v>W M Nashik</v>
      </c>
      <c r="E250" s="1" t="str">
        <f>'Region - Nashik Data'!D249</f>
        <v>Malegaon</v>
      </c>
      <c r="F250" s="1" t="str">
        <f>'Region - Nashik Data'!E249</f>
        <v>Chandwad</v>
      </c>
      <c r="G250" s="1" t="str">
        <f>'Region - Nashik Data'!F249</f>
        <v>20086730</v>
      </c>
      <c r="H250" s="1" t="str">
        <f>'Region - Nashik Data'!G249</f>
        <v>Retro.Chandwad and WSS 44 villages. Ta. Chandwad</v>
      </c>
      <c r="I250" s="1" t="str">
        <f>'Region - Nashik Data'!H249</f>
        <v>Vadalibhoi</v>
      </c>
      <c r="J250" s="1" t="str">
        <f>'Region - Nashik Data'!I249</f>
        <v>Existing 1.00 LL ESR</v>
      </c>
      <c r="K250" s="1">
        <f>IF(J250='Region - Nashik Data'!I249,1,0)</f>
        <v>1</v>
      </c>
      <c r="L250" s="1">
        <f>IF(OR('Region - Nashik Data'!J249="Connected",'Region - Nashik Data'!J249="Not"),1,0)</f>
        <v>1</v>
      </c>
      <c r="M250" s="1">
        <f>IF(OR('Region - Nashik Data'!K249="Connected",'Region - Nashik Data'!K249="Not"),1,0)</f>
        <v>1</v>
      </c>
      <c r="N250" s="1">
        <f>IF(OR('Region - Nashik Data'!L249="Connected",'Region - Nashik Data'!L249="Not"),1,0)</f>
        <v>1</v>
      </c>
      <c r="O250" s="1">
        <f>IF('Region - Nashik Data'!J249="Connected", 1, 0)</f>
        <v>0</v>
      </c>
      <c r="P250" s="1">
        <f>IF('Region - Nashik Data'!J249="Not",1,0)</f>
        <v>1</v>
      </c>
      <c r="Q250" s="1">
        <f>IF('Region - Nashik Data'!K249 = "Connected",1,0)</f>
        <v>1</v>
      </c>
      <c r="R250" s="1">
        <f>IF('Region - Nashik Data'!K249 = "Not",1,0)</f>
        <v>0</v>
      </c>
      <c r="S250" s="1">
        <f>IF('Region - Nashik Data'!L249="Connected",1,0)</f>
        <v>0</v>
      </c>
      <c r="T250" s="1">
        <f>IF('Region - Nashik Data'!L249="Not",1,0)</f>
        <v>1</v>
      </c>
      <c r="U250" s="1">
        <f>IF('Region - Nashik Data'!M249="Online",1,0)</f>
        <v>0</v>
      </c>
      <c r="V250" s="1">
        <f>IF('Region - Nashik Data'!M249="Offline",1,0)</f>
        <v>0</v>
      </c>
      <c r="W250" s="1">
        <f>IF('Region - Nashik Data'!N249="Online",1,0)</f>
        <v>1</v>
      </c>
      <c r="X250" s="1">
        <f>IF('Region - Nashik Data'!N249="Offline",1,0)</f>
        <v>0</v>
      </c>
      <c r="Y250" s="1">
        <f>IF('Region - Nashik Data'!O249="Online",1,0)</f>
        <v>0</v>
      </c>
      <c r="Z250" s="1">
        <f>IF('Region - Nashik Data'!O249="Offline",1,0)</f>
        <v>0</v>
      </c>
      <c r="AA250" s="1">
        <f>IF('Region - Nashik Data'!P249="Fully Completed",1,0)</f>
        <v>0</v>
      </c>
      <c r="AB250" s="1">
        <f>IF('Region - Nashik Data'!P249="In Progress",1,0)</f>
        <v>1</v>
      </c>
      <c r="AC250" s="1">
        <f>IF('Region - Nashik Data'!P249="N/A",1,0)</f>
        <v>0</v>
      </c>
      <c r="AD250" s="13">
        <f>IF('Region - Nashik Data'!Q249=1,1,0)</f>
        <v>0</v>
      </c>
      <c r="AE250" s="13">
        <f>IF('Region - Nashik Data'!R249=1,1,0)</f>
        <v>0</v>
      </c>
      <c r="AF250" s="13">
        <f>IF('Region - Nashik Data'!S249=1,1,0)</f>
        <v>0</v>
      </c>
      <c r="AG250" s="13">
        <f>IF('Region - Nashik Data'!T249=1,1,0)</f>
        <v>0</v>
      </c>
      <c r="AH250" s="13">
        <f>IF('Region - Nashik Data'!U249=1,1,0)</f>
        <v>0</v>
      </c>
      <c r="AI250" s="13">
        <f>IF('Region - Nashik Data'!V249=1,1,0)</f>
        <v>0</v>
      </c>
    </row>
    <row r="251" spans="2:35" ht="16" x14ac:dyDescent="0.4">
      <c r="B251" s="1">
        <f>'Region - Nashik Data'!A250</f>
        <v>249</v>
      </c>
      <c r="C251" s="1" t="str">
        <f>'Region - Nashik Data'!B250</f>
        <v>Ahmednagar</v>
      </c>
      <c r="D251" s="1" t="str">
        <f>'Region - Nashik Data'!C250</f>
        <v>Ahmednagar</v>
      </c>
      <c r="E251" s="1" t="str">
        <f>'Region - Nashik Data'!D250</f>
        <v>Newasa</v>
      </c>
      <c r="F251" s="1" t="str">
        <f>'Region - Nashik Data'!E250</f>
        <v>Pathardi</v>
      </c>
      <c r="G251" s="1" t="str">
        <f>'Region - Nashik Data'!F250</f>
        <v>20040662</v>
      </c>
      <c r="H251" s="1" t="str">
        <f>'Region - Nashik Data'!G250</f>
        <v>Retro.Miri-Tisgaon and 33 villages, Tal. Pathardi</v>
      </c>
      <c r="I251" s="1" t="str">
        <f>'Region - Nashik Data'!H250</f>
        <v>Tisgaon</v>
      </c>
      <c r="J251" s="1" t="str">
        <f>'Region - Nashik Data'!I250</f>
        <v>Existing 1.00 LL ESR-1</v>
      </c>
      <c r="K251" s="1">
        <f>IF(J251='Region - Nashik Data'!I250,1,0)</f>
        <v>1</v>
      </c>
      <c r="L251" s="1">
        <f>IF(OR('Region - Nashik Data'!J250="Connected",'Region - Nashik Data'!J250="Not"),1,0)</f>
        <v>1</v>
      </c>
      <c r="M251" s="1">
        <f>IF(OR('Region - Nashik Data'!K250="Connected",'Region - Nashik Data'!K250="Not"),1,0)</f>
        <v>1</v>
      </c>
      <c r="N251" s="1">
        <f>IF(OR('Region - Nashik Data'!L250="Connected",'Region - Nashik Data'!L250="Not"),1,0)</f>
        <v>1</v>
      </c>
      <c r="O251" s="1">
        <f>IF('Region - Nashik Data'!J250="Connected", 1, 0)</f>
        <v>1</v>
      </c>
      <c r="P251" s="1">
        <f>IF('Region - Nashik Data'!J250="Not",1,0)</f>
        <v>0</v>
      </c>
      <c r="Q251" s="1">
        <f>IF('Region - Nashik Data'!K250 = "Connected",1,0)</f>
        <v>0</v>
      </c>
      <c r="R251" s="1">
        <f>IF('Region - Nashik Data'!K250 = "Not",1,0)</f>
        <v>1</v>
      </c>
      <c r="S251" s="1">
        <f>IF('Region - Nashik Data'!L250="Connected",1,0)</f>
        <v>1</v>
      </c>
      <c r="T251" s="1">
        <f>IF('Region - Nashik Data'!L250="Not",1,0)</f>
        <v>0</v>
      </c>
      <c r="U251" s="1">
        <f>IF('Region - Nashik Data'!M250="Online",1,0)</f>
        <v>0</v>
      </c>
      <c r="V251" s="1">
        <f>IF('Region - Nashik Data'!M250="Offline",1,0)</f>
        <v>1</v>
      </c>
      <c r="W251" s="1">
        <f>IF('Region - Nashik Data'!N250="Online",1,0)</f>
        <v>0</v>
      </c>
      <c r="X251" s="1">
        <f>IF('Region - Nashik Data'!N250="Offline",1,0)</f>
        <v>0</v>
      </c>
      <c r="Y251" s="1">
        <f>IF('Region - Nashik Data'!O250="Online",1,0)</f>
        <v>1</v>
      </c>
      <c r="Z251" s="1">
        <f>IF('Region - Nashik Data'!O250="Offline",1,0)</f>
        <v>0</v>
      </c>
      <c r="AA251" s="1">
        <f>IF('Region - Nashik Data'!P250="Fully Completed",1,0)</f>
        <v>0</v>
      </c>
      <c r="AB251" s="1">
        <f>IF('Region - Nashik Data'!P250="In Progress",1,0)</f>
        <v>1</v>
      </c>
      <c r="AC251" s="1">
        <f>IF('Region - Nashik Data'!P250="N/A",1,0)</f>
        <v>0</v>
      </c>
      <c r="AD251" s="13">
        <f>IF('Region - Nashik Data'!Q250=1,1,0)</f>
        <v>0</v>
      </c>
      <c r="AE251" s="13">
        <f>IF('Region - Nashik Data'!R250=1,1,0)</f>
        <v>1</v>
      </c>
      <c r="AF251" s="13">
        <f>IF('Region - Nashik Data'!S250=1,1,0)</f>
        <v>0</v>
      </c>
      <c r="AG251" s="13">
        <f>IF('Region - Nashik Data'!T250=1,1,0)</f>
        <v>0</v>
      </c>
      <c r="AH251" s="13">
        <f>IF('Region - Nashik Data'!U250=1,1,0)</f>
        <v>0</v>
      </c>
      <c r="AI251" s="13">
        <f>IF('Region - Nashik Data'!V250=1,1,0)</f>
        <v>0</v>
      </c>
    </row>
    <row r="252" spans="2:35" ht="16" x14ac:dyDescent="0.4">
      <c r="B252" s="1">
        <f>'Region - Nashik Data'!A251</f>
        <v>250</v>
      </c>
      <c r="C252" s="1" t="str">
        <f>'Region - Nashik Data'!B251</f>
        <v>Ahmednagar</v>
      </c>
      <c r="D252" s="1" t="str">
        <f>'Region - Nashik Data'!C251</f>
        <v>Ahmednagar</v>
      </c>
      <c r="E252" s="1" t="str">
        <f>'Region - Nashik Data'!D251</f>
        <v>Newasa</v>
      </c>
      <c r="F252" s="1" t="str">
        <f>'Region - Nashik Data'!E251</f>
        <v>Pathardi</v>
      </c>
      <c r="G252" s="1" t="str">
        <f>'Region - Nashik Data'!F251</f>
        <v>20040662</v>
      </c>
      <c r="H252" s="1" t="str">
        <f>'Region - Nashik Data'!G251</f>
        <v>Retro.Miri-Tisgaon and 33 villages, Tal. Pathardi</v>
      </c>
      <c r="I252" s="1" t="str">
        <f>'Region - Nashik Data'!H251</f>
        <v>Tisgaon</v>
      </c>
      <c r="J252" s="1" t="str">
        <f>'Region - Nashik Data'!I251</f>
        <v>Existing 1.00 LL ESR-2</v>
      </c>
      <c r="K252" s="1">
        <f>IF(J252='Region - Nashik Data'!I251,1,0)</f>
        <v>1</v>
      </c>
      <c r="L252" s="1">
        <f>IF(OR('Region - Nashik Data'!J251="Connected",'Region - Nashik Data'!J251="Not"),1,0)</f>
        <v>1</v>
      </c>
      <c r="M252" s="1">
        <f>IF(OR('Region - Nashik Data'!K251="Connected",'Region - Nashik Data'!K251="Not"),1,0)</f>
        <v>1</v>
      </c>
      <c r="N252" s="1">
        <f>IF(OR('Region - Nashik Data'!L251="Connected",'Region - Nashik Data'!L251="Not"),1,0)</f>
        <v>1</v>
      </c>
      <c r="O252" s="1">
        <f>IF('Region - Nashik Data'!J251="Connected", 1, 0)</f>
        <v>1</v>
      </c>
      <c r="P252" s="1">
        <f>IF('Region - Nashik Data'!J251="Not",1,0)</f>
        <v>0</v>
      </c>
      <c r="Q252" s="1">
        <f>IF('Region - Nashik Data'!K251 = "Connected",1,0)</f>
        <v>0</v>
      </c>
      <c r="R252" s="1">
        <f>IF('Region - Nashik Data'!K251 = "Not",1,0)</f>
        <v>1</v>
      </c>
      <c r="S252" s="1">
        <f>IF('Region - Nashik Data'!L251="Connected",1,0)</f>
        <v>1</v>
      </c>
      <c r="T252" s="1">
        <f>IF('Region - Nashik Data'!L251="Not",1,0)</f>
        <v>0</v>
      </c>
      <c r="U252" s="1">
        <f>IF('Region - Nashik Data'!M251="Online",1,0)</f>
        <v>1</v>
      </c>
      <c r="V252" s="1">
        <f>IF('Region - Nashik Data'!M251="Offline",1,0)</f>
        <v>0</v>
      </c>
      <c r="W252" s="1">
        <f>IF('Region - Nashik Data'!N251="Online",1,0)</f>
        <v>0</v>
      </c>
      <c r="X252" s="1">
        <f>IF('Region - Nashik Data'!N251="Offline",1,0)</f>
        <v>0</v>
      </c>
      <c r="Y252" s="1">
        <f>IF('Region - Nashik Data'!O251="Online",1,0)</f>
        <v>1</v>
      </c>
      <c r="Z252" s="1">
        <f>IF('Region - Nashik Data'!O251="Offline",1,0)</f>
        <v>0</v>
      </c>
      <c r="AA252" s="1">
        <f>IF('Region - Nashik Data'!P251="Fully Completed",1,0)</f>
        <v>0</v>
      </c>
      <c r="AB252" s="1">
        <f>IF('Region - Nashik Data'!P251="In Progress",1,0)</f>
        <v>1</v>
      </c>
      <c r="AC252" s="1">
        <f>IF('Region - Nashik Data'!P251="N/A",1,0)</f>
        <v>0</v>
      </c>
      <c r="AD252" s="13">
        <f>IF('Region - Nashik Data'!Q251=1,1,0)</f>
        <v>0</v>
      </c>
      <c r="AE252" s="13">
        <f>IF('Region - Nashik Data'!R251=1,1,0)</f>
        <v>1</v>
      </c>
      <c r="AF252" s="13">
        <f>IF('Region - Nashik Data'!S251=1,1,0)</f>
        <v>0</v>
      </c>
      <c r="AG252" s="13">
        <f>IF('Region - Nashik Data'!T251=1,1,0)</f>
        <v>0</v>
      </c>
      <c r="AH252" s="13">
        <f>IF('Region - Nashik Data'!U251=1,1,0)</f>
        <v>0</v>
      </c>
      <c r="AI252" s="13">
        <f>IF('Region - Nashik Data'!V251=1,1,0)</f>
        <v>0</v>
      </c>
    </row>
    <row r="253" spans="2:35" ht="16" x14ac:dyDescent="0.4">
      <c r="B253" s="1">
        <f>'Region - Nashik Data'!A252</f>
        <v>251</v>
      </c>
      <c r="C253" s="1" t="str">
        <f>'Region - Nashik Data'!B252</f>
        <v>Nashik</v>
      </c>
      <c r="D253" s="1" t="str">
        <f>'Region - Nashik Data'!C252</f>
        <v>Nashik</v>
      </c>
      <c r="E253" s="1" t="str">
        <f>'Region - Nashik Data'!D252</f>
        <v>Manmad</v>
      </c>
      <c r="F253" s="1" t="str">
        <f>'Region - Nashik Data'!E252</f>
        <v>Yeola</v>
      </c>
      <c r="G253" s="1" t="str">
        <f>'Region - Nashik Data'!F252</f>
        <v>20030798</v>
      </c>
      <c r="H253" s="1" t="str">
        <f>'Region - Nashik Data'!G252</f>
        <v>Retrofitting To Yeola 38 Villages</v>
      </c>
      <c r="I253" s="1" t="str">
        <f>'Region - Nashik Data'!H252</f>
        <v>Babulgaon Bk.</v>
      </c>
      <c r="J253" s="1" t="str">
        <f>'Region - Nashik Data'!I252</f>
        <v>Existing 2 LL MBR</v>
      </c>
      <c r="K253" s="1">
        <f>IF(J253='Region - Nashik Data'!I252,1,0)</f>
        <v>1</v>
      </c>
      <c r="L253" s="1">
        <f>IF(OR('Region - Nashik Data'!J252="Connected",'Region - Nashik Data'!J252="Not"),1,0)</f>
        <v>1</v>
      </c>
      <c r="M253" s="1">
        <f>IF(OR('Region - Nashik Data'!K252="Connected",'Region - Nashik Data'!K252="Not"),1,0)</f>
        <v>1</v>
      </c>
      <c r="N253" s="1">
        <f>IF(OR('Region - Nashik Data'!L252="Connected",'Region - Nashik Data'!L252="Not"),1,0)</f>
        <v>1</v>
      </c>
      <c r="O253" s="1">
        <f>IF('Region - Nashik Data'!J252="Connected", 1, 0)</f>
        <v>1</v>
      </c>
      <c r="P253" s="1">
        <f>IF('Region - Nashik Data'!J252="Not",1,0)</f>
        <v>0</v>
      </c>
      <c r="Q253" s="1">
        <f>IF('Region - Nashik Data'!K252 = "Connected",1,0)</f>
        <v>1</v>
      </c>
      <c r="R253" s="1">
        <f>IF('Region - Nashik Data'!K252 = "Not",1,0)</f>
        <v>0</v>
      </c>
      <c r="S253" s="1">
        <f>IF('Region - Nashik Data'!L252="Connected",1,0)</f>
        <v>1</v>
      </c>
      <c r="T253" s="1">
        <f>IF('Region - Nashik Data'!L252="Not",1,0)</f>
        <v>0</v>
      </c>
      <c r="U253" s="1">
        <f>IF('Region - Nashik Data'!M252="Online",1,0)</f>
        <v>1</v>
      </c>
      <c r="V253" s="1">
        <f>IF('Region - Nashik Data'!M252="Offline",1,0)</f>
        <v>0</v>
      </c>
      <c r="W253" s="1">
        <f>IF('Region - Nashik Data'!N252="Online",1,0)</f>
        <v>1</v>
      </c>
      <c r="X253" s="1">
        <f>IF('Region - Nashik Data'!N252="Offline",1,0)</f>
        <v>0</v>
      </c>
      <c r="Y253" s="1">
        <f>IF('Region - Nashik Data'!O252="Online",1,0)</f>
        <v>1</v>
      </c>
      <c r="Z253" s="1">
        <f>IF('Region - Nashik Data'!O252="Offline",1,0)</f>
        <v>0</v>
      </c>
      <c r="AA253" s="1">
        <f>IF('Region - Nashik Data'!P252="Fully Completed",1,0)</f>
        <v>1</v>
      </c>
      <c r="AB253" s="1">
        <f>IF('Region - Nashik Data'!P252="In Progress",1,0)</f>
        <v>0</v>
      </c>
      <c r="AC253" s="1">
        <f>IF('Region - Nashik Data'!P252="N/A",1,0)</f>
        <v>0</v>
      </c>
      <c r="AD253" s="13">
        <f>IF('Region - Nashik Data'!Q252=1,1,0)</f>
        <v>0</v>
      </c>
      <c r="AE253" s="13">
        <f>IF('Region - Nashik Data'!R252=1,1,0)</f>
        <v>0</v>
      </c>
      <c r="AF253" s="13">
        <f>IF('Region - Nashik Data'!S252=1,1,0)</f>
        <v>0</v>
      </c>
      <c r="AG253" s="13">
        <f>IF('Region - Nashik Data'!T252=1,1,0)</f>
        <v>0</v>
      </c>
      <c r="AH253" s="13">
        <f>IF('Region - Nashik Data'!U252=1,1,0)</f>
        <v>0</v>
      </c>
      <c r="AI253" s="13">
        <f>IF('Region - Nashik Data'!V252=1,1,0)</f>
        <v>0</v>
      </c>
    </row>
    <row r="254" spans="2:35" ht="16" x14ac:dyDescent="0.4">
      <c r="B254" s="1">
        <f>'Region - Nashik Data'!A253</f>
        <v>252</v>
      </c>
      <c r="C254" s="1" t="str">
        <f>'Region - Nashik Data'!B253</f>
        <v>Jalgaon</v>
      </c>
      <c r="D254" s="1" t="str">
        <f>'Region - Nashik Data'!C253</f>
        <v>Jalgaon</v>
      </c>
      <c r="E254" s="1" t="str">
        <f>'Region - Nashik Data'!D253</f>
        <v>Erandol</v>
      </c>
      <c r="F254" s="1" t="str">
        <f>'Region - Nashik Data'!E253</f>
        <v>Chalisgaon</v>
      </c>
      <c r="G254" s="1" t="str">
        <f>'Region - Nashik Data'!F253</f>
        <v>20053796</v>
      </c>
      <c r="H254" s="1" t="str">
        <f>'Region - Nashik Data'!G253</f>
        <v>Dondigar-Rohini &amp; 15 Villages WSS</v>
      </c>
      <c r="I254" s="1" t="str">
        <f>'Region - Nashik Data'!H253</f>
        <v>Andhari</v>
      </c>
      <c r="J254" s="1" t="str">
        <f>'Region - Nashik Data'!I253</f>
        <v>Existing 1.31 LL ESR</v>
      </c>
      <c r="K254" s="1">
        <f>IF(J254='Region - Nashik Data'!I253,1,0)</f>
        <v>1</v>
      </c>
      <c r="L254" s="1">
        <f>IF(OR('Region - Nashik Data'!J253="Connected",'Region - Nashik Data'!J253="Not"),1,0)</f>
        <v>1</v>
      </c>
      <c r="M254" s="1">
        <f>IF(OR('Region - Nashik Data'!K253="Connected",'Region - Nashik Data'!K253="Not"),1,0)</f>
        <v>1</v>
      </c>
      <c r="N254" s="1">
        <f>IF(OR('Region - Nashik Data'!L253="Connected",'Region - Nashik Data'!L253="Not"),1,0)</f>
        <v>1</v>
      </c>
      <c r="O254" s="1">
        <f>IF('Region - Nashik Data'!J253="Connected", 1, 0)</f>
        <v>1</v>
      </c>
      <c r="P254" s="1">
        <f>IF('Region - Nashik Data'!J253="Not",1,0)</f>
        <v>0</v>
      </c>
      <c r="Q254" s="1">
        <f>IF('Region - Nashik Data'!K253 = "Connected",1,0)</f>
        <v>1</v>
      </c>
      <c r="R254" s="1">
        <f>IF('Region - Nashik Data'!K253 = "Not",1,0)</f>
        <v>0</v>
      </c>
      <c r="S254" s="1">
        <f>IF('Region - Nashik Data'!L253="Connected",1,0)</f>
        <v>1</v>
      </c>
      <c r="T254" s="1">
        <f>IF('Region - Nashik Data'!L253="Not",1,0)</f>
        <v>0</v>
      </c>
      <c r="U254" s="1">
        <f>IF('Region - Nashik Data'!M253="Online",1,0)</f>
        <v>0</v>
      </c>
      <c r="V254" s="1">
        <f>IF('Region - Nashik Data'!M253="Offline",1,0)</f>
        <v>1</v>
      </c>
      <c r="W254" s="1">
        <f>IF('Region - Nashik Data'!N253="Online",1,0)</f>
        <v>0</v>
      </c>
      <c r="X254" s="1">
        <f>IF('Region - Nashik Data'!N253="Offline",1,0)</f>
        <v>1</v>
      </c>
      <c r="Y254" s="1">
        <f>IF('Region - Nashik Data'!O253="Online",1,0)</f>
        <v>1</v>
      </c>
      <c r="Z254" s="1">
        <f>IF('Region - Nashik Data'!O253="Offline",1,0)</f>
        <v>0</v>
      </c>
      <c r="AA254" s="1">
        <f>IF('Region - Nashik Data'!P253="Fully Completed",1,0)</f>
        <v>1</v>
      </c>
      <c r="AB254" s="1">
        <f>IF('Region - Nashik Data'!P253="In Progress",1,0)</f>
        <v>0</v>
      </c>
      <c r="AC254" s="1">
        <f>IF('Region - Nashik Data'!P253="N/A",1,0)</f>
        <v>0</v>
      </c>
      <c r="AD254" s="13">
        <f>IF('Region - Nashik Data'!Q253=1,1,0)</f>
        <v>0</v>
      </c>
      <c r="AE254" s="13">
        <f>IF('Region - Nashik Data'!R253=1,1,0)</f>
        <v>0</v>
      </c>
      <c r="AF254" s="13">
        <f>IF('Region - Nashik Data'!S253=1,1,0)</f>
        <v>0</v>
      </c>
      <c r="AG254" s="13">
        <f>IF('Region - Nashik Data'!T253=1,1,0)</f>
        <v>1</v>
      </c>
      <c r="AH254" s="13">
        <f>IF('Region - Nashik Data'!U253=1,1,0)</f>
        <v>0</v>
      </c>
      <c r="AI254" s="13">
        <f>IF('Region - Nashik Data'!V253=1,1,0)</f>
        <v>0</v>
      </c>
    </row>
    <row r="255" spans="2:35" ht="16" x14ac:dyDescent="0.4">
      <c r="B255" s="1">
        <f>'Region - Nashik Data'!A254</f>
        <v>253</v>
      </c>
      <c r="C255" s="1" t="str">
        <f>'Region - Nashik Data'!B254</f>
        <v>Nashik</v>
      </c>
      <c r="D255" s="1" t="str">
        <f>'Region - Nashik Data'!C254</f>
        <v>Nashik</v>
      </c>
      <c r="E255" s="1" t="str">
        <f>'Region - Nashik Data'!D254</f>
        <v>Sinnar</v>
      </c>
      <c r="F255" s="1" t="str">
        <f>'Region - Nashik Data'!E254</f>
        <v>Sinnar</v>
      </c>
      <c r="G255" s="1" t="str">
        <f>'Region - Nashik Data'!F254</f>
        <v>20019176</v>
      </c>
      <c r="H255" s="1" t="str">
        <f>'Region - Nashik Data'!G254</f>
        <v>Retro. Bargaonpimpri &amp; 6 VRWSS  Tal Sinnar</v>
      </c>
      <c r="I255" s="1" t="str">
        <f>'Region - Nashik Data'!H254</f>
        <v>Nimgaon Sinnar</v>
      </c>
      <c r="J255" s="1" t="str">
        <f>'Region - Nashik Data'!I254</f>
        <v>Existing 0.60 LL ESR</v>
      </c>
      <c r="K255" s="1">
        <f>IF(J255='Region - Nashik Data'!I254,1,0)</f>
        <v>1</v>
      </c>
      <c r="L255" s="1">
        <f>IF(OR('Region - Nashik Data'!J254="Connected",'Region - Nashik Data'!J254="Not"),1,0)</f>
        <v>1</v>
      </c>
      <c r="M255" s="1">
        <f>IF(OR('Region - Nashik Data'!K254="Connected",'Region - Nashik Data'!K254="Not"),1,0)</f>
        <v>1</v>
      </c>
      <c r="N255" s="1">
        <f>IF(OR('Region - Nashik Data'!L254="Connected",'Region - Nashik Data'!L254="Not"),1,0)</f>
        <v>1</v>
      </c>
      <c r="O255" s="1">
        <f>IF('Region - Nashik Data'!J254="Connected", 1, 0)</f>
        <v>0</v>
      </c>
      <c r="P255" s="1">
        <f>IF('Region - Nashik Data'!J254="Not",1,0)</f>
        <v>1</v>
      </c>
      <c r="Q255" s="1">
        <f>IF('Region - Nashik Data'!K254 = "Connected",1,0)</f>
        <v>1</v>
      </c>
      <c r="R255" s="1">
        <f>IF('Region - Nashik Data'!K254 = "Not",1,0)</f>
        <v>0</v>
      </c>
      <c r="S255" s="1">
        <f>IF('Region - Nashik Data'!L254="Connected",1,0)</f>
        <v>0</v>
      </c>
      <c r="T255" s="1">
        <f>IF('Region - Nashik Data'!L254="Not",1,0)</f>
        <v>1</v>
      </c>
      <c r="U255" s="1">
        <f>IF('Region - Nashik Data'!M254="Online",1,0)</f>
        <v>0</v>
      </c>
      <c r="V255" s="1">
        <f>IF('Region - Nashik Data'!M254="Offline",1,0)</f>
        <v>0</v>
      </c>
      <c r="W255" s="1">
        <f>IF('Region - Nashik Data'!N254="Online",1,0)</f>
        <v>0</v>
      </c>
      <c r="X255" s="1">
        <f>IF('Region - Nashik Data'!N254="Offline",1,0)</f>
        <v>1</v>
      </c>
      <c r="Y255" s="1">
        <f>IF('Region - Nashik Data'!O254="Online",1,0)</f>
        <v>0</v>
      </c>
      <c r="Z255" s="1">
        <f>IF('Region - Nashik Data'!O254="Offline",1,0)</f>
        <v>0</v>
      </c>
      <c r="AA255" s="1">
        <f>IF('Region - Nashik Data'!P254="Fully Completed",1,0)</f>
        <v>0</v>
      </c>
      <c r="AB255" s="1">
        <f>IF('Region - Nashik Data'!P254="In Progress",1,0)</f>
        <v>1</v>
      </c>
      <c r="AC255" s="1">
        <f>IF('Region - Nashik Data'!P254="N/A",1,0)</f>
        <v>0</v>
      </c>
      <c r="AD255" s="13">
        <f>IF('Region - Nashik Data'!Q254=1,1,0)</f>
        <v>0</v>
      </c>
      <c r="AE255" s="13">
        <f>IF('Region - Nashik Data'!R254=1,1,0)</f>
        <v>0</v>
      </c>
      <c r="AF255" s="13">
        <f>IF('Region - Nashik Data'!S254=1,1,0)</f>
        <v>0</v>
      </c>
      <c r="AG255" s="13">
        <f>IF('Region - Nashik Data'!T254=1,1,0)</f>
        <v>1</v>
      </c>
      <c r="AH255" s="13">
        <f>IF('Region - Nashik Data'!U254=1,1,0)</f>
        <v>0</v>
      </c>
      <c r="AI255" s="13">
        <f>IF('Region - Nashik Data'!V254=1,1,0)</f>
        <v>0</v>
      </c>
    </row>
    <row r="256" spans="2:35" ht="16" x14ac:dyDescent="0.4">
      <c r="B256" s="1">
        <f>'Region - Nashik Data'!A255</f>
        <v>254</v>
      </c>
      <c r="C256" s="1" t="str">
        <f>'Region - Nashik Data'!B255</f>
        <v>Ahmednagar</v>
      </c>
      <c r="D256" s="1" t="str">
        <f>'Region - Nashik Data'!C255</f>
        <v>Ahmednagar</v>
      </c>
      <c r="E256" s="1" t="str">
        <f>'Region - Nashik Data'!D255</f>
        <v>Ahmednagar</v>
      </c>
      <c r="F256" s="1" t="str">
        <f>'Region - Nashik Data'!E255</f>
        <v>Nagar</v>
      </c>
      <c r="G256" s="1" t="str">
        <f>'Region - Nashik Data'!F255</f>
        <v>20046296</v>
      </c>
      <c r="H256" s="1" t="str">
        <f>'Region - Nashik Data'!G255</f>
        <v>Burhannagar &amp; 45 Villages Retro RRWSS</v>
      </c>
      <c r="I256" s="1" t="str">
        <f>'Region - Nashik Data'!H255</f>
        <v>Darewadi</v>
      </c>
      <c r="J256" s="1" t="str">
        <f>'Region - Nashik Data'!I255</f>
        <v>Existing 0.25 LL ESR</v>
      </c>
      <c r="K256" s="1">
        <f>IF(J256='Region - Nashik Data'!I255,1,0)</f>
        <v>1</v>
      </c>
      <c r="L256" s="1">
        <f>IF(OR('Region - Nashik Data'!J255="Connected",'Region - Nashik Data'!J255="Not"),1,0)</f>
        <v>1</v>
      </c>
      <c r="M256" s="1">
        <f>IF(OR('Region - Nashik Data'!K255="Connected",'Region - Nashik Data'!K255="Not"),1,0)</f>
        <v>1</v>
      </c>
      <c r="N256" s="1">
        <f>IF(OR('Region - Nashik Data'!L255="Connected",'Region - Nashik Data'!L255="Not"),1,0)</f>
        <v>1</v>
      </c>
      <c r="O256" s="1">
        <f>IF('Region - Nashik Data'!J255="Connected", 1, 0)</f>
        <v>1</v>
      </c>
      <c r="P256" s="1">
        <f>IF('Region - Nashik Data'!J255="Not",1,0)</f>
        <v>0</v>
      </c>
      <c r="Q256" s="1">
        <f>IF('Region - Nashik Data'!K255 = "Connected",1,0)</f>
        <v>1</v>
      </c>
      <c r="R256" s="1">
        <f>IF('Region - Nashik Data'!K255 = "Not",1,0)</f>
        <v>0</v>
      </c>
      <c r="S256" s="1">
        <f>IF('Region - Nashik Data'!L255="Connected",1,0)</f>
        <v>1</v>
      </c>
      <c r="T256" s="1">
        <f>IF('Region - Nashik Data'!L255="Not",1,0)</f>
        <v>0</v>
      </c>
      <c r="U256" s="1">
        <f>IF('Region - Nashik Data'!M255="Online",1,0)</f>
        <v>1</v>
      </c>
      <c r="V256" s="1">
        <f>IF('Region - Nashik Data'!M255="Offline",1,0)</f>
        <v>0</v>
      </c>
      <c r="W256" s="1">
        <f>IF('Region - Nashik Data'!N255="Online",1,0)</f>
        <v>0</v>
      </c>
      <c r="X256" s="1">
        <f>IF('Region - Nashik Data'!N255="Offline",1,0)</f>
        <v>1</v>
      </c>
      <c r="Y256" s="1">
        <f>IF('Region - Nashik Data'!O255="Online",1,0)</f>
        <v>0</v>
      </c>
      <c r="Z256" s="1">
        <f>IF('Region - Nashik Data'!O255="Offline",1,0)</f>
        <v>1</v>
      </c>
      <c r="AA256" s="1">
        <f>IF('Region - Nashik Data'!P255="Fully Completed",1,0)</f>
        <v>1</v>
      </c>
      <c r="AB256" s="1">
        <f>IF('Region - Nashik Data'!P255="In Progress",1,0)</f>
        <v>0</v>
      </c>
      <c r="AC256" s="1">
        <f>IF('Region - Nashik Data'!P255="N/A",1,0)</f>
        <v>0</v>
      </c>
      <c r="AD256" s="13">
        <f>IF('Region - Nashik Data'!Q255=1,1,0)</f>
        <v>0</v>
      </c>
      <c r="AE256" s="13">
        <f>IF('Region - Nashik Data'!R255=1,1,0)</f>
        <v>0</v>
      </c>
      <c r="AF256" s="13">
        <f>IF('Region - Nashik Data'!S255=1,1,0)</f>
        <v>0</v>
      </c>
      <c r="AG256" s="13">
        <f>IF('Region - Nashik Data'!T255=1,1,0)</f>
        <v>1</v>
      </c>
      <c r="AH256" s="13">
        <f>IF('Region - Nashik Data'!U255=1,1,0)</f>
        <v>0</v>
      </c>
      <c r="AI256" s="13">
        <f>IF('Region - Nashik Data'!V255=1,1,0)</f>
        <v>1</v>
      </c>
    </row>
    <row r="257" spans="2:35" ht="16" x14ac:dyDescent="0.4">
      <c r="B257" s="1">
        <f>'Region - Nashik Data'!A256</f>
        <v>255</v>
      </c>
      <c r="C257" s="1" t="str">
        <f>'Region - Nashik Data'!B256</f>
        <v>Nashik</v>
      </c>
      <c r="D257" s="1" t="str">
        <f>'Region - Nashik Data'!C256</f>
        <v>Nashik</v>
      </c>
      <c r="E257" s="1" t="str">
        <f>'Region - Nashik Data'!D256</f>
        <v>Manmad</v>
      </c>
      <c r="F257" s="1" t="str">
        <f>'Region - Nashik Data'!E256</f>
        <v>Yeola</v>
      </c>
      <c r="G257" s="1" t="str">
        <f>'Region - Nashik Data'!F256</f>
        <v>20030798</v>
      </c>
      <c r="H257" s="1" t="str">
        <f>'Region - Nashik Data'!G256</f>
        <v>Retrofitting To Yeola 38 Villages</v>
      </c>
      <c r="I257" s="1" t="str">
        <f>'Region - Nashik Data'!H256</f>
        <v>Visapur</v>
      </c>
      <c r="J257" s="1" t="str">
        <f>'Region - Nashik Data'!I256</f>
        <v>Existing 1.00 LL ESR</v>
      </c>
      <c r="K257" s="1">
        <f>IF(J257='Region - Nashik Data'!I256,1,0)</f>
        <v>1</v>
      </c>
      <c r="L257" s="1">
        <f>IF(OR('Region - Nashik Data'!J256="Connected",'Region - Nashik Data'!J256="Not"),1,0)</f>
        <v>1</v>
      </c>
      <c r="M257" s="1">
        <f>IF(OR('Region - Nashik Data'!K256="Connected",'Region - Nashik Data'!K256="Not"),1,0)</f>
        <v>1</v>
      </c>
      <c r="N257" s="1">
        <f>IF(OR('Region - Nashik Data'!L256="Connected",'Region - Nashik Data'!L256="Not"),1,0)</f>
        <v>1</v>
      </c>
      <c r="O257" s="1">
        <f>IF('Region - Nashik Data'!J256="Connected", 1, 0)</f>
        <v>1</v>
      </c>
      <c r="P257" s="1">
        <f>IF('Region - Nashik Data'!J256="Not",1,0)</f>
        <v>0</v>
      </c>
      <c r="Q257" s="1">
        <f>IF('Region - Nashik Data'!K256 = "Connected",1,0)</f>
        <v>0</v>
      </c>
      <c r="R257" s="1">
        <f>IF('Region - Nashik Data'!K256 = "Not",1,0)</f>
        <v>1</v>
      </c>
      <c r="S257" s="1">
        <f>IF('Region - Nashik Data'!L256="Connected",1,0)</f>
        <v>0</v>
      </c>
      <c r="T257" s="1">
        <f>IF('Region - Nashik Data'!L256="Not",1,0)</f>
        <v>1</v>
      </c>
      <c r="U257" s="1">
        <f>IF('Region - Nashik Data'!M256="Online",1,0)</f>
        <v>1</v>
      </c>
      <c r="V257" s="1">
        <f>IF('Region - Nashik Data'!M256="Offline",1,0)</f>
        <v>0</v>
      </c>
      <c r="W257" s="1">
        <f>IF('Region - Nashik Data'!N256="Online",1,0)</f>
        <v>0</v>
      </c>
      <c r="X257" s="1">
        <f>IF('Region - Nashik Data'!N256="Offline",1,0)</f>
        <v>0</v>
      </c>
      <c r="Y257" s="1">
        <f>IF('Region - Nashik Data'!O256="Online",1,0)</f>
        <v>0</v>
      </c>
      <c r="Z257" s="1">
        <f>IF('Region - Nashik Data'!O256="Offline",1,0)</f>
        <v>0</v>
      </c>
      <c r="AA257" s="1">
        <f>IF('Region - Nashik Data'!P256="Fully Completed",1,0)</f>
        <v>0</v>
      </c>
      <c r="AB257" s="1">
        <f>IF('Region - Nashik Data'!P256="In Progress",1,0)</f>
        <v>1</v>
      </c>
      <c r="AC257" s="1">
        <f>IF('Region - Nashik Data'!P256="N/A",1,0)</f>
        <v>0</v>
      </c>
      <c r="AD257" s="13">
        <f>IF('Region - Nashik Data'!Q256=1,1,0)</f>
        <v>0</v>
      </c>
      <c r="AE257" s="13">
        <f>IF('Region - Nashik Data'!R256=1,1,0)</f>
        <v>0</v>
      </c>
      <c r="AF257" s="13">
        <f>IF('Region - Nashik Data'!S256=1,1,0)</f>
        <v>0</v>
      </c>
      <c r="AG257" s="13">
        <f>IF('Region - Nashik Data'!T256=1,1,0)</f>
        <v>0</v>
      </c>
      <c r="AH257" s="13">
        <f>IF('Region - Nashik Data'!U256=1,1,0)</f>
        <v>0</v>
      </c>
      <c r="AI257" s="13">
        <f>IF('Region - Nashik Data'!V256=1,1,0)</f>
        <v>0</v>
      </c>
    </row>
    <row r="258" spans="2:35" ht="16" x14ac:dyDescent="0.4">
      <c r="B258" s="1">
        <f>'Region - Nashik Data'!A257</f>
        <v>256</v>
      </c>
      <c r="C258" s="1" t="str">
        <f>'Region - Nashik Data'!B257</f>
        <v>Nashik</v>
      </c>
      <c r="D258" s="1" t="str">
        <f>'Region - Nashik Data'!C257</f>
        <v>Nashik</v>
      </c>
      <c r="E258" s="1" t="str">
        <f>'Region - Nashik Data'!D257</f>
        <v>Malegaon</v>
      </c>
      <c r="F258" s="1" t="str">
        <f>'Region - Nashik Data'!E257</f>
        <v>Nandgaon</v>
      </c>
      <c r="G258" s="1" t="str">
        <f>'Region - Nashik Data'!F257</f>
        <v>20037448</v>
      </c>
      <c r="H258" s="1" t="str">
        <f>'Region - Nashik Data'!G257</f>
        <v>78 villages in Nandgaon, Malegaon and Deola talukas</v>
      </c>
      <c r="I258" s="1" t="str">
        <f>'Region - Nashik Data'!H257</f>
        <v>Pimpri Haveli</v>
      </c>
      <c r="J258" s="1" t="str">
        <f>'Region - Nashik Data'!I257</f>
        <v>Existing 0.75 LL ESR</v>
      </c>
      <c r="K258" s="1">
        <f>IF(J258='Region - Nashik Data'!I257,1,0)</f>
        <v>1</v>
      </c>
      <c r="L258" s="1">
        <f>IF(OR('Region - Nashik Data'!J257="Connected",'Region - Nashik Data'!J257="Not"),1,0)</f>
        <v>1</v>
      </c>
      <c r="M258" s="1">
        <f>IF(OR('Region - Nashik Data'!K257="Connected",'Region - Nashik Data'!K257="Not"),1,0)</f>
        <v>1</v>
      </c>
      <c r="N258" s="1">
        <f>IF(OR('Region - Nashik Data'!L257="Connected",'Region - Nashik Data'!L257="Not"),1,0)</f>
        <v>1</v>
      </c>
      <c r="O258" s="1">
        <f>IF('Region - Nashik Data'!J257="Connected", 1, 0)</f>
        <v>1</v>
      </c>
      <c r="P258" s="1">
        <f>IF('Region - Nashik Data'!J257="Not",1,0)</f>
        <v>0</v>
      </c>
      <c r="Q258" s="1">
        <f>IF('Region - Nashik Data'!K257 = "Connected",1,0)</f>
        <v>1</v>
      </c>
      <c r="R258" s="1">
        <f>IF('Region - Nashik Data'!K257 = "Not",1,0)</f>
        <v>0</v>
      </c>
      <c r="S258" s="1">
        <f>IF('Region - Nashik Data'!L257="Connected",1,0)</f>
        <v>1</v>
      </c>
      <c r="T258" s="1">
        <f>IF('Region - Nashik Data'!L257="Not",1,0)</f>
        <v>0</v>
      </c>
      <c r="U258" s="1">
        <f>IF('Region - Nashik Data'!M257="Online",1,0)</f>
        <v>0</v>
      </c>
      <c r="V258" s="1">
        <f>IF('Region - Nashik Data'!M257="Offline",1,0)</f>
        <v>1</v>
      </c>
      <c r="W258" s="1">
        <f>IF('Region - Nashik Data'!N257="Online",1,0)</f>
        <v>1</v>
      </c>
      <c r="X258" s="1">
        <f>IF('Region - Nashik Data'!N257="Offline",1,0)</f>
        <v>0</v>
      </c>
      <c r="Y258" s="1">
        <f>IF('Region - Nashik Data'!O257="Online",1,0)</f>
        <v>1</v>
      </c>
      <c r="Z258" s="1">
        <f>IF('Region - Nashik Data'!O257="Offline",1,0)</f>
        <v>0</v>
      </c>
      <c r="AA258" s="1">
        <f>IF('Region - Nashik Data'!P257="Fully Completed",1,0)</f>
        <v>1</v>
      </c>
      <c r="AB258" s="1">
        <f>IF('Region - Nashik Data'!P257="In Progress",1,0)</f>
        <v>0</v>
      </c>
      <c r="AC258" s="1">
        <f>IF('Region - Nashik Data'!P257="N/A",1,0)</f>
        <v>0</v>
      </c>
      <c r="AD258" s="13">
        <f>IF('Region - Nashik Data'!Q257=1,1,0)</f>
        <v>0</v>
      </c>
      <c r="AE258" s="13">
        <f>IF('Region - Nashik Data'!R257=1,1,0)</f>
        <v>0</v>
      </c>
      <c r="AF258" s="13">
        <f>IF('Region - Nashik Data'!S257=1,1,0)</f>
        <v>0</v>
      </c>
      <c r="AG258" s="13">
        <f>IF('Region - Nashik Data'!T257=1,1,0)</f>
        <v>0</v>
      </c>
      <c r="AH258" s="13">
        <f>IF('Region - Nashik Data'!U257=1,1,0)</f>
        <v>0</v>
      </c>
      <c r="AI258" s="13">
        <f>IF('Region - Nashik Data'!V257=1,1,0)</f>
        <v>0</v>
      </c>
    </row>
    <row r="259" spans="2:35" ht="16" x14ac:dyDescent="0.4">
      <c r="B259" s="1">
        <f>'Region - Nashik Data'!A258</f>
        <v>257</v>
      </c>
      <c r="C259" s="1" t="str">
        <f>'Region - Nashik Data'!B258</f>
        <v>Nashik</v>
      </c>
      <c r="D259" s="1" t="str">
        <f>'Region - Nashik Data'!C258</f>
        <v>W M Nashik</v>
      </c>
      <c r="E259" s="1" t="str">
        <f>'Region - Nashik Data'!D258</f>
        <v>Sinnar</v>
      </c>
      <c r="F259" s="1" t="str">
        <f>'Region - Nashik Data'!E258</f>
        <v>Naigaon</v>
      </c>
      <c r="G259" s="1" t="str">
        <f>'Region - Nashik Data'!F258</f>
        <v>20028193</v>
      </c>
      <c r="H259" s="1" t="str">
        <f>'Region - Nashik Data'!G258</f>
        <v>Retrofitting To Wadzire (Naigaon) &amp; 4 Villages RRWSS</v>
      </c>
      <c r="I259" s="1" t="str">
        <f>'Region - Nashik Data'!H258</f>
        <v>Wadzire</v>
      </c>
      <c r="J259" s="1" t="str">
        <f>'Region - Nashik Data'!I258</f>
        <v>Existing 2 LL MBR</v>
      </c>
      <c r="K259" s="1">
        <f>IF(J259='Region - Nashik Data'!I258,1,0)</f>
        <v>1</v>
      </c>
      <c r="L259" s="1">
        <f>IF(OR('Region - Nashik Data'!J258="Connected",'Region - Nashik Data'!J258="Not"),1,0)</f>
        <v>1</v>
      </c>
      <c r="M259" s="1">
        <f>IF(OR('Region - Nashik Data'!K258="Connected",'Region - Nashik Data'!K258="Not"),1,0)</f>
        <v>1</v>
      </c>
      <c r="N259" s="1">
        <f>IF(OR('Region - Nashik Data'!L258="Connected",'Region - Nashik Data'!L258="Not"),1,0)</f>
        <v>1</v>
      </c>
      <c r="O259" s="1">
        <f>IF('Region - Nashik Data'!J258="Connected", 1, 0)</f>
        <v>0</v>
      </c>
      <c r="P259" s="1">
        <f>IF('Region - Nashik Data'!J258="Not",1,0)</f>
        <v>1</v>
      </c>
      <c r="Q259" s="1">
        <f>IF('Region - Nashik Data'!K258 = "Connected",1,0)</f>
        <v>0</v>
      </c>
      <c r="R259" s="1">
        <f>IF('Region - Nashik Data'!K258 = "Not",1,0)</f>
        <v>1</v>
      </c>
      <c r="S259" s="1">
        <f>IF('Region - Nashik Data'!L258="Connected",1,0)</f>
        <v>1</v>
      </c>
      <c r="T259" s="1">
        <f>IF('Region - Nashik Data'!L258="Not",1,0)</f>
        <v>0</v>
      </c>
      <c r="U259" s="1">
        <f>IF('Region - Nashik Data'!M258="Online",1,0)</f>
        <v>0</v>
      </c>
      <c r="V259" s="1">
        <f>IF('Region - Nashik Data'!M258="Offline",1,0)</f>
        <v>0</v>
      </c>
      <c r="W259" s="1">
        <f>IF('Region - Nashik Data'!N258="Online",1,0)</f>
        <v>0</v>
      </c>
      <c r="X259" s="1">
        <f>IF('Region - Nashik Data'!N258="Offline",1,0)</f>
        <v>0</v>
      </c>
      <c r="Y259" s="1">
        <f>IF('Region - Nashik Data'!O258="Online",1,0)</f>
        <v>1</v>
      </c>
      <c r="Z259" s="1">
        <f>IF('Region - Nashik Data'!O258="Offline",1,0)</f>
        <v>0</v>
      </c>
      <c r="AA259" s="1">
        <f>IF('Region - Nashik Data'!P258="Fully Completed",1,0)</f>
        <v>0</v>
      </c>
      <c r="AB259" s="1">
        <f>IF('Region - Nashik Data'!P258="In Progress",1,0)</f>
        <v>1</v>
      </c>
      <c r="AC259" s="1">
        <f>IF('Region - Nashik Data'!P258="N/A",1,0)</f>
        <v>0</v>
      </c>
      <c r="AD259" s="13">
        <f>IF('Region - Nashik Data'!Q258=1,1,0)</f>
        <v>0</v>
      </c>
      <c r="AE259" s="13">
        <f>IF('Region - Nashik Data'!R258=1,1,0)</f>
        <v>0</v>
      </c>
      <c r="AF259" s="13">
        <f>IF('Region - Nashik Data'!S258=1,1,0)</f>
        <v>0</v>
      </c>
      <c r="AG259" s="13">
        <f>IF('Region - Nashik Data'!T258=1,1,0)</f>
        <v>0</v>
      </c>
      <c r="AH259" s="13">
        <f>IF('Region - Nashik Data'!U258=1,1,0)</f>
        <v>0</v>
      </c>
      <c r="AI259" s="13">
        <f>IF('Region - Nashik Data'!V258=1,1,0)</f>
        <v>0</v>
      </c>
    </row>
    <row r="260" spans="2:35" ht="16" x14ac:dyDescent="0.4">
      <c r="B260" s="1">
        <f>'Region - Nashik Data'!A259</f>
        <v>258</v>
      </c>
      <c r="C260" s="1" t="str">
        <f>'Region - Nashik Data'!B259</f>
        <v>Nashik</v>
      </c>
      <c r="D260" s="1" t="str">
        <f>'Region - Nashik Data'!C259</f>
        <v>Nashik</v>
      </c>
      <c r="E260" s="1" t="str">
        <f>'Region - Nashik Data'!D259</f>
        <v>Manmad</v>
      </c>
      <c r="F260" s="1" t="str">
        <f>'Region - Nashik Data'!E259</f>
        <v>Yeola</v>
      </c>
      <c r="G260" s="1" t="str">
        <f>'Region - Nashik Data'!F259</f>
        <v>20030798</v>
      </c>
      <c r="H260" s="1" t="str">
        <f>'Region - Nashik Data'!G259</f>
        <v>Retrofitting To Yeola 38 Villages</v>
      </c>
      <c r="I260" s="1" t="str">
        <f>'Region - Nashik Data'!H259</f>
        <v>Ankute</v>
      </c>
      <c r="J260" s="1" t="str">
        <f>'Region - Nashik Data'!I259</f>
        <v>Existing 0.75 LL ESR</v>
      </c>
      <c r="K260" s="1">
        <f>IF(J260='Region - Nashik Data'!I259,1,0)</f>
        <v>1</v>
      </c>
      <c r="L260" s="1">
        <f>IF(OR('Region - Nashik Data'!J259="Connected",'Region - Nashik Data'!J259="Not"),1,0)</f>
        <v>1</v>
      </c>
      <c r="M260" s="1">
        <f>IF(OR('Region - Nashik Data'!K259="Connected",'Region - Nashik Data'!K259="Not"),1,0)</f>
        <v>1</v>
      </c>
      <c r="N260" s="1">
        <f>IF(OR('Region - Nashik Data'!L259="Connected",'Region - Nashik Data'!L259="Not"),1,0)</f>
        <v>1</v>
      </c>
      <c r="O260" s="1">
        <f>IF('Region - Nashik Data'!J259="Connected", 1, 0)</f>
        <v>1</v>
      </c>
      <c r="P260" s="1">
        <f>IF('Region - Nashik Data'!J259="Not",1,0)</f>
        <v>0</v>
      </c>
      <c r="Q260" s="1">
        <f>IF('Region - Nashik Data'!K259 = "Connected",1,0)</f>
        <v>0</v>
      </c>
      <c r="R260" s="1">
        <f>IF('Region - Nashik Data'!K259 = "Not",1,0)</f>
        <v>1</v>
      </c>
      <c r="S260" s="1">
        <f>IF('Region - Nashik Data'!L259="Connected",1,0)</f>
        <v>1</v>
      </c>
      <c r="T260" s="1">
        <f>IF('Region - Nashik Data'!L259="Not",1,0)</f>
        <v>0</v>
      </c>
      <c r="U260" s="1">
        <f>IF('Region - Nashik Data'!M259="Online",1,0)</f>
        <v>1</v>
      </c>
      <c r="V260" s="1">
        <f>IF('Region - Nashik Data'!M259="Offline",1,0)</f>
        <v>0</v>
      </c>
      <c r="W260" s="1">
        <f>IF('Region - Nashik Data'!N259="Online",1,0)</f>
        <v>0</v>
      </c>
      <c r="X260" s="1">
        <f>IF('Region - Nashik Data'!N259="Offline",1,0)</f>
        <v>0</v>
      </c>
      <c r="Y260" s="1">
        <f>IF('Region - Nashik Data'!O259="Online",1,0)</f>
        <v>1</v>
      </c>
      <c r="Z260" s="1">
        <f>IF('Region - Nashik Data'!O259="Offline",1,0)</f>
        <v>0</v>
      </c>
      <c r="AA260" s="1">
        <f>IF('Region - Nashik Data'!P259="Fully Completed",1,0)</f>
        <v>0</v>
      </c>
      <c r="AB260" s="1">
        <f>IF('Region - Nashik Data'!P259="In Progress",1,0)</f>
        <v>1</v>
      </c>
      <c r="AC260" s="1">
        <f>IF('Region - Nashik Data'!P259="N/A",1,0)</f>
        <v>0</v>
      </c>
      <c r="AD260" s="13">
        <f>IF('Region - Nashik Data'!Q259=1,1,0)</f>
        <v>0</v>
      </c>
      <c r="AE260" s="13">
        <f>IF('Region - Nashik Data'!R259=1,1,0)</f>
        <v>0</v>
      </c>
      <c r="AF260" s="13">
        <f>IF('Region - Nashik Data'!S259=1,1,0)</f>
        <v>0</v>
      </c>
      <c r="AG260" s="13">
        <f>IF('Region - Nashik Data'!T259=1,1,0)</f>
        <v>0</v>
      </c>
      <c r="AH260" s="13">
        <f>IF('Region - Nashik Data'!U259=1,1,0)</f>
        <v>0</v>
      </c>
      <c r="AI260" s="13">
        <f>IF('Region - Nashik Data'!V259=1,1,0)</f>
        <v>0</v>
      </c>
    </row>
    <row r="261" spans="2:35" ht="16" x14ac:dyDescent="0.4">
      <c r="B261" s="1">
        <f>'Region - Nashik Data'!A260</f>
        <v>259</v>
      </c>
      <c r="C261" s="1" t="str">
        <f>'Region - Nashik Data'!B260</f>
        <v>Nashik</v>
      </c>
      <c r="D261" s="1" t="str">
        <f>'Region - Nashik Data'!C260</f>
        <v>Nashik</v>
      </c>
      <c r="E261" s="1" t="str">
        <f>'Region - Nashik Data'!D260</f>
        <v>Malegaon</v>
      </c>
      <c r="F261" s="1" t="str">
        <f>'Region - Nashik Data'!E260</f>
        <v>Malegaon</v>
      </c>
      <c r="G261" s="1" t="str">
        <f>'Region - Nashik Data'!F260</f>
        <v>20037448</v>
      </c>
      <c r="H261" s="1" t="str">
        <f>'Region - Nashik Data'!G260</f>
        <v>78 villages in Nandgaon, Malegaon and Deola talukas</v>
      </c>
      <c r="I261" s="1" t="str">
        <f>'Region - Nashik Data'!H260</f>
        <v>Gilane</v>
      </c>
      <c r="J261" s="1" t="str">
        <f>'Region - Nashik Data'!I260</f>
        <v>Existing 0.30 LL ESR</v>
      </c>
      <c r="K261" s="1">
        <f>IF(J261='Region - Nashik Data'!I260,1,0)</f>
        <v>1</v>
      </c>
      <c r="L261" s="1">
        <f>IF(OR('Region - Nashik Data'!J260="Connected",'Region - Nashik Data'!J260="Not"),1,0)</f>
        <v>1</v>
      </c>
      <c r="M261" s="1">
        <f>IF(OR('Region - Nashik Data'!K260="Connected",'Region - Nashik Data'!K260="Not"),1,0)</f>
        <v>1</v>
      </c>
      <c r="N261" s="1">
        <f>IF(OR('Region - Nashik Data'!L260="Connected",'Region - Nashik Data'!L260="Not"),1,0)</f>
        <v>1</v>
      </c>
      <c r="O261" s="1">
        <f>IF('Region - Nashik Data'!J260="Connected", 1, 0)</f>
        <v>1</v>
      </c>
      <c r="P261" s="1">
        <f>IF('Region - Nashik Data'!J260="Not",1,0)</f>
        <v>0</v>
      </c>
      <c r="Q261" s="1">
        <f>IF('Region - Nashik Data'!K260 = "Connected",1,0)</f>
        <v>1</v>
      </c>
      <c r="R261" s="1">
        <f>IF('Region - Nashik Data'!K260 = "Not",1,0)</f>
        <v>0</v>
      </c>
      <c r="S261" s="1">
        <f>IF('Region - Nashik Data'!L260="Connected",1,0)</f>
        <v>1</v>
      </c>
      <c r="T261" s="1">
        <f>IF('Region - Nashik Data'!L260="Not",1,0)</f>
        <v>0</v>
      </c>
      <c r="U261" s="1">
        <f>IF('Region - Nashik Data'!M260="Online",1,0)</f>
        <v>1</v>
      </c>
      <c r="V261" s="1">
        <f>IF('Region - Nashik Data'!M260="Offline",1,0)</f>
        <v>0</v>
      </c>
      <c r="W261" s="1">
        <f>IF('Region - Nashik Data'!N260="Online",1,0)</f>
        <v>1</v>
      </c>
      <c r="X261" s="1">
        <f>IF('Region - Nashik Data'!N260="Offline",1,0)</f>
        <v>0</v>
      </c>
      <c r="Y261" s="1">
        <f>IF('Region - Nashik Data'!O260="Online",1,0)</f>
        <v>1</v>
      </c>
      <c r="Z261" s="1">
        <f>IF('Region - Nashik Data'!O260="Offline",1,0)</f>
        <v>0</v>
      </c>
      <c r="AA261" s="1">
        <f>IF('Region - Nashik Data'!P260="Fully Completed",1,0)</f>
        <v>1</v>
      </c>
      <c r="AB261" s="1">
        <f>IF('Region - Nashik Data'!P260="In Progress",1,0)</f>
        <v>0</v>
      </c>
      <c r="AC261" s="1">
        <f>IF('Region - Nashik Data'!P260="N/A",1,0)</f>
        <v>0</v>
      </c>
      <c r="AD261" s="13">
        <f>IF('Region - Nashik Data'!Q260=1,1,0)</f>
        <v>0</v>
      </c>
      <c r="AE261" s="13">
        <f>IF('Region - Nashik Data'!R260=1,1,0)</f>
        <v>0</v>
      </c>
      <c r="AF261" s="13">
        <f>IF('Region - Nashik Data'!S260=1,1,0)</f>
        <v>0</v>
      </c>
      <c r="AG261" s="13">
        <f>IF('Region - Nashik Data'!T260=1,1,0)</f>
        <v>0</v>
      </c>
      <c r="AH261" s="13">
        <f>IF('Region - Nashik Data'!U260=1,1,0)</f>
        <v>0</v>
      </c>
      <c r="AI261" s="13">
        <f>IF('Region - Nashik Data'!V260=1,1,0)</f>
        <v>0</v>
      </c>
    </row>
    <row r="262" spans="2:35" ht="16" x14ac:dyDescent="0.4">
      <c r="B262" s="1">
        <f>'Region - Nashik Data'!A261</f>
        <v>260</v>
      </c>
      <c r="C262" s="1" t="str">
        <f>'Region - Nashik Data'!B261</f>
        <v>Jalgaon</v>
      </c>
      <c r="D262" s="1" t="str">
        <f>'Region - Nashik Data'!C261</f>
        <v>Jalgaon</v>
      </c>
      <c r="E262" s="1" t="str">
        <f>'Region - Nashik Data'!D261</f>
        <v>Erandol</v>
      </c>
      <c r="F262" s="1" t="str">
        <f>'Region - Nashik Data'!E261</f>
        <v>Chalisgaon</v>
      </c>
      <c r="G262" s="1" t="str">
        <f>'Region - Nashik Data'!F261</f>
        <v>20053796</v>
      </c>
      <c r="H262" s="1" t="str">
        <f>'Region - Nashik Data'!G261</f>
        <v>Dondigar-Rohini &amp; 15 Villages WSS</v>
      </c>
      <c r="I262" s="1" t="str">
        <f>'Region - Nashik Data'!H261</f>
        <v>Tambole</v>
      </c>
      <c r="J262" s="1" t="str">
        <f>'Region - Nashik Data'!I261</f>
        <v>Proposed 0.25 LL ESR</v>
      </c>
      <c r="K262" s="1">
        <f>IF(J262='Region - Nashik Data'!I261,1,0)</f>
        <v>1</v>
      </c>
      <c r="L262" s="1">
        <f>IF(OR('Region - Nashik Data'!J261="Connected",'Region - Nashik Data'!J261="Not"),1,0)</f>
        <v>1</v>
      </c>
      <c r="M262" s="1">
        <f>IF(OR('Region - Nashik Data'!K261="Connected",'Region - Nashik Data'!K261="Not"),1,0)</f>
        <v>1</v>
      </c>
      <c r="N262" s="1">
        <f>IF(OR('Region - Nashik Data'!L261="Connected",'Region - Nashik Data'!L261="Not"),1,0)</f>
        <v>1</v>
      </c>
      <c r="O262" s="1">
        <f>IF('Region - Nashik Data'!J261="Connected", 1, 0)</f>
        <v>1</v>
      </c>
      <c r="P262" s="1">
        <f>IF('Region - Nashik Data'!J261="Not",1,0)</f>
        <v>0</v>
      </c>
      <c r="Q262" s="1">
        <f>IF('Region - Nashik Data'!K261 = "Connected",1,0)</f>
        <v>1</v>
      </c>
      <c r="R262" s="1">
        <f>IF('Region - Nashik Data'!K261 = "Not",1,0)</f>
        <v>0</v>
      </c>
      <c r="S262" s="1">
        <f>IF('Region - Nashik Data'!L261="Connected",1,0)</f>
        <v>1</v>
      </c>
      <c r="T262" s="1">
        <f>IF('Region - Nashik Data'!L261="Not",1,0)</f>
        <v>0</v>
      </c>
      <c r="U262" s="1">
        <f>IF('Region - Nashik Data'!M261="Online",1,0)</f>
        <v>0</v>
      </c>
      <c r="V262" s="1">
        <f>IF('Region - Nashik Data'!M261="Offline",1,0)</f>
        <v>1</v>
      </c>
      <c r="W262" s="1">
        <f>IF('Region - Nashik Data'!N261="Online",1,0)</f>
        <v>0</v>
      </c>
      <c r="X262" s="1">
        <f>IF('Region - Nashik Data'!N261="Offline",1,0)</f>
        <v>1</v>
      </c>
      <c r="Y262" s="1">
        <f>IF('Region - Nashik Data'!O261="Online",1,0)</f>
        <v>1</v>
      </c>
      <c r="Z262" s="1">
        <f>IF('Region - Nashik Data'!O261="Offline",1,0)</f>
        <v>0</v>
      </c>
      <c r="AA262" s="1">
        <f>IF('Region - Nashik Data'!P261="Fully Completed",1,0)</f>
        <v>1</v>
      </c>
      <c r="AB262" s="1">
        <f>IF('Region - Nashik Data'!P261="In Progress",1,0)</f>
        <v>0</v>
      </c>
      <c r="AC262" s="1">
        <f>IF('Region - Nashik Data'!P261="N/A",1,0)</f>
        <v>0</v>
      </c>
      <c r="AD262" s="13">
        <f>IF('Region - Nashik Data'!Q261=1,1,0)</f>
        <v>0</v>
      </c>
      <c r="AE262" s="13">
        <f>IF('Region - Nashik Data'!R261=1,1,0)</f>
        <v>0</v>
      </c>
      <c r="AF262" s="13">
        <f>IF('Region - Nashik Data'!S261=1,1,0)</f>
        <v>0</v>
      </c>
      <c r="AG262" s="13">
        <f>IF('Region - Nashik Data'!T261=1,1,0)</f>
        <v>1</v>
      </c>
      <c r="AH262" s="13">
        <f>IF('Region - Nashik Data'!U261=1,1,0)</f>
        <v>0</v>
      </c>
      <c r="AI262" s="13">
        <f>IF('Region - Nashik Data'!V261=1,1,0)</f>
        <v>0</v>
      </c>
    </row>
    <row r="263" spans="2:35" ht="16" x14ac:dyDescent="0.4">
      <c r="B263" s="1">
        <f>'Region - Nashik Data'!A262</f>
        <v>261</v>
      </c>
      <c r="C263" s="1" t="str">
        <f>'Region - Nashik Data'!B262</f>
        <v>Nashik</v>
      </c>
      <c r="D263" s="1" t="str">
        <f>'Region - Nashik Data'!C262</f>
        <v>Nashik</v>
      </c>
      <c r="E263" s="1" t="str">
        <f>'Region - Nashik Data'!D262</f>
        <v>Manmad</v>
      </c>
      <c r="F263" s="1" t="str">
        <f>'Region - Nashik Data'!E262</f>
        <v>Nifad</v>
      </c>
      <c r="G263" s="1" t="str">
        <f>'Region - Nashik Data'!F262</f>
        <v>456654</v>
      </c>
      <c r="H263" s="1" t="str">
        <f>'Region - Nashik Data'!G262</f>
        <v>Retro. Lasalgaon Vinchur 16 Villages, Tal. Nifad</v>
      </c>
      <c r="I263" s="1" t="str">
        <f>'Region - Nashik Data'!H262</f>
        <v>Pimpalgaon Najik</v>
      </c>
      <c r="J263" s="1" t="str">
        <f>'Region - Nashik Data'!I262</f>
        <v>Existing 1.00 LL ESR</v>
      </c>
      <c r="K263" s="1">
        <f>IF(J263='Region - Nashik Data'!I262,1,0)</f>
        <v>1</v>
      </c>
      <c r="L263" s="1">
        <f>IF(OR('Region - Nashik Data'!J262="Connected",'Region - Nashik Data'!J262="Not"),1,0)</f>
        <v>1</v>
      </c>
      <c r="M263" s="1">
        <f>IF(OR('Region - Nashik Data'!K262="Connected",'Region - Nashik Data'!K262="Not"),1,0)</f>
        <v>1</v>
      </c>
      <c r="N263" s="1">
        <f>IF(OR('Region - Nashik Data'!L262="Connected",'Region - Nashik Data'!L262="Not"),1,0)</f>
        <v>1</v>
      </c>
      <c r="O263" s="1">
        <f>IF('Region - Nashik Data'!J262="Connected", 1, 0)</f>
        <v>1</v>
      </c>
      <c r="P263" s="1">
        <f>IF('Region - Nashik Data'!J262="Not",1,0)</f>
        <v>0</v>
      </c>
      <c r="Q263" s="1">
        <f>IF('Region - Nashik Data'!K262 = "Connected",1,0)</f>
        <v>1</v>
      </c>
      <c r="R263" s="1">
        <f>IF('Region - Nashik Data'!K262 = "Not",1,0)</f>
        <v>0</v>
      </c>
      <c r="S263" s="1">
        <f>IF('Region - Nashik Data'!L262="Connected",1,0)</f>
        <v>1</v>
      </c>
      <c r="T263" s="1">
        <f>IF('Region - Nashik Data'!L262="Not",1,0)</f>
        <v>0</v>
      </c>
      <c r="U263" s="1">
        <f>IF('Region - Nashik Data'!M262="Online",1,0)</f>
        <v>1</v>
      </c>
      <c r="V263" s="1">
        <f>IF('Region - Nashik Data'!M262="Offline",1,0)</f>
        <v>0</v>
      </c>
      <c r="W263" s="1">
        <f>IF('Region - Nashik Data'!N262="Online",1,0)</f>
        <v>0</v>
      </c>
      <c r="X263" s="1">
        <f>IF('Region - Nashik Data'!N262="Offline",1,0)</f>
        <v>1</v>
      </c>
      <c r="Y263" s="1">
        <f>IF('Region - Nashik Data'!O262="Online",1,0)</f>
        <v>1</v>
      </c>
      <c r="Z263" s="1">
        <f>IF('Region - Nashik Data'!O262="Offline",1,0)</f>
        <v>0</v>
      </c>
      <c r="AA263" s="1">
        <f>IF('Region - Nashik Data'!P262="Fully Completed",1,0)</f>
        <v>1</v>
      </c>
      <c r="AB263" s="1">
        <f>IF('Region - Nashik Data'!P262="In Progress",1,0)</f>
        <v>0</v>
      </c>
      <c r="AC263" s="1">
        <f>IF('Region - Nashik Data'!P262="N/A",1,0)</f>
        <v>0</v>
      </c>
      <c r="AD263" s="13">
        <f>IF('Region - Nashik Data'!Q262=1,1,0)</f>
        <v>0</v>
      </c>
      <c r="AE263" s="13">
        <f>IF('Region - Nashik Data'!R262=1,1,0)</f>
        <v>0</v>
      </c>
      <c r="AF263" s="13">
        <f>IF('Region - Nashik Data'!S262=1,1,0)</f>
        <v>1</v>
      </c>
      <c r="AG263" s="13">
        <f>IF('Region - Nashik Data'!T262=1,1,0)</f>
        <v>0</v>
      </c>
      <c r="AH263" s="13">
        <f>IF('Region - Nashik Data'!U262=1,1,0)</f>
        <v>0</v>
      </c>
      <c r="AI263" s="13">
        <f>IF('Region - Nashik Data'!V262=1,1,0)</f>
        <v>0</v>
      </c>
    </row>
    <row r="264" spans="2:35" ht="16" x14ac:dyDescent="0.4">
      <c r="B264" s="1">
        <f>'Region - Nashik Data'!A263</f>
        <v>262</v>
      </c>
      <c r="C264" s="1" t="str">
        <f>'Region - Nashik Data'!B263</f>
        <v>Jalgaon</v>
      </c>
      <c r="D264" s="1" t="str">
        <f>'Region - Nashik Data'!C263</f>
        <v>Jalgaon</v>
      </c>
      <c r="E264" s="1" t="str">
        <f>'Region - Nashik Data'!D263</f>
        <v>Chopda</v>
      </c>
      <c r="F264" s="1" t="str">
        <f>'Region - Nashik Data'!E263</f>
        <v>Chopda</v>
      </c>
      <c r="G264" s="1" t="str">
        <f>'Region - Nashik Data'!F263</f>
        <v>20053731</v>
      </c>
      <c r="H264" s="1" t="str">
        <f>'Region - Nashik Data'!G263</f>
        <v>Lasur and 9 villages RRWSS. Ta. Chopda</v>
      </c>
      <c r="I264" s="1" t="str">
        <f>'Region - Nashik Data'!H263</f>
        <v>Mamalde</v>
      </c>
      <c r="J264" s="1" t="str">
        <f>'Region - Nashik Data'!I263</f>
        <v>Existing 0.75 LL ESR</v>
      </c>
      <c r="K264" s="1">
        <f>IF(J264='Region - Nashik Data'!I263,1,0)</f>
        <v>1</v>
      </c>
      <c r="L264" s="1">
        <f>IF(OR('Region - Nashik Data'!J263="Connected",'Region - Nashik Data'!J263="Not"),1,0)</f>
        <v>1</v>
      </c>
      <c r="M264" s="1">
        <f>IF(OR('Region - Nashik Data'!K263="Connected",'Region - Nashik Data'!K263="Not"),1,0)</f>
        <v>1</v>
      </c>
      <c r="N264" s="1">
        <f>IF(OR('Region - Nashik Data'!L263="Connected",'Region - Nashik Data'!L263="Not"),1,0)</f>
        <v>1</v>
      </c>
      <c r="O264" s="1">
        <f>IF('Region - Nashik Data'!J263="Connected", 1, 0)</f>
        <v>1</v>
      </c>
      <c r="P264" s="1">
        <f>IF('Region - Nashik Data'!J263="Not",1,0)</f>
        <v>0</v>
      </c>
      <c r="Q264" s="1">
        <f>IF('Region - Nashik Data'!K263 = "Connected",1,0)</f>
        <v>1</v>
      </c>
      <c r="R264" s="1">
        <f>IF('Region - Nashik Data'!K263 = "Not",1,0)</f>
        <v>0</v>
      </c>
      <c r="S264" s="1">
        <f>IF('Region - Nashik Data'!L263="Connected",1,0)</f>
        <v>1</v>
      </c>
      <c r="T264" s="1">
        <f>IF('Region - Nashik Data'!L263="Not",1,0)</f>
        <v>0</v>
      </c>
      <c r="U264" s="1">
        <f>IF('Region - Nashik Data'!M263="Online",1,0)</f>
        <v>1</v>
      </c>
      <c r="V264" s="1">
        <f>IF('Region - Nashik Data'!M263="Offline",1,0)</f>
        <v>0</v>
      </c>
      <c r="W264" s="1">
        <f>IF('Region - Nashik Data'!N263="Online",1,0)</f>
        <v>0</v>
      </c>
      <c r="X264" s="1">
        <f>IF('Region - Nashik Data'!N263="Offline",1,0)</f>
        <v>1</v>
      </c>
      <c r="Y264" s="1">
        <f>IF('Region - Nashik Data'!O263="Online",1,0)</f>
        <v>1</v>
      </c>
      <c r="Z264" s="1">
        <f>IF('Region - Nashik Data'!O263="Offline",1,0)</f>
        <v>0</v>
      </c>
      <c r="AA264" s="1">
        <f>IF('Region - Nashik Data'!P263="Fully Completed",1,0)</f>
        <v>1</v>
      </c>
      <c r="AB264" s="1">
        <f>IF('Region - Nashik Data'!P263="In Progress",1,0)</f>
        <v>0</v>
      </c>
      <c r="AC264" s="1">
        <f>IF('Region - Nashik Data'!P263="N/A",1,0)</f>
        <v>0</v>
      </c>
      <c r="AD264" s="13">
        <f>IF('Region - Nashik Data'!Q263=1,1,0)</f>
        <v>0</v>
      </c>
      <c r="AE264" s="13">
        <f>IF('Region - Nashik Data'!R263=1,1,0)</f>
        <v>0</v>
      </c>
      <c r="AF264" s="13">
        <f>IF('Region - Nashik Data'!S263=1,1,0)</f>
        <v>1</v>
      </c>
      <c r="AG264" s="13">
        <f>IF('Region - Nashik Data'!T263=1,1,0)</f>
        <v>0</v>
      </c>
      <c r="AH264" s="13">
        <f>IF('Region - Nashik Data'!U263=1,1,0)</f>
        <v>0</v>
      </c>
      <c r="AI264" s="13">
        <f>IF('Region - Nashik Data'!V263=1,1,0)</f>
        <v>0</v>
      </c>
    </row>
    <row r="265" spans="2:35" ht="16" x14ac:dyDescent="0.4">
      <c r="B265" s="1">
        <f>'Region - Nashik Data'!A264</f>
        <v>263</v>
      </c>
      <c r="C265" s="1" t="str">
        <f>'Region - Nashik Data'!B264</f>
        <v>Nashik</v>
      </c>
      <c r="D265" s="1" t="str">
        <f>'Region - Nashik Data'!C264</f>
        <v>W M Nashik</v>
      </c>
      <c r="E265" s="1" t="str">
        <f>'Region - Nashik Data'!D264</f>
        <v>Malegaon</v>
      </c>
      <c r="F265" s="1" t="str">
        <f>'Region - Nashik Data'!E264</f>
        <v>Chandwad</v>
      </c>
      <c r="G265" s="1" t="str">
        <f>'Region - Nashik Data'!F264</f>
        <v>20086730</v>
      </c>
      <c r="H265" s="1" t="str">
        <f>'Region - Nashik Data'!G264</f>
        <v>Retro.Chandwad and WSS 44 villages. Ta. Chandwad</v>
      </c>
      <c r="I265" s="1" t="str">
        <f>'Region - Nashik Data'!H264</f>
        <v>Vaki Bk</v>
      </c>
      <c r="J265" s="1" t="str">
        <f>'Region - Nashik Data'!I264</f>
        <v>Existing 0.75 LL ESR</v>
      </c>
      <c r="K265" s="1">
        <f>IF(J265='Region - Nashik Data'!I264,1,0)</f>
        <v>1</v>
      </c>
      <c r="L265" s="1">
        <f>IF(OR('Region - Nashik Data'!J264="Connected",'Region - Nashik Data'!J264="Not"),1,0)</f>
        <v>1</v>
      </c>
      <c r="M265" s="1">
        <f>IF(OR('Region - Nashik Data'!K264="Connected",'Region - Nashik Data'!K264="Not"),1,0)</f>
        <v>1</v>
      </c>
      <c r="N265" s="1">
        <f>IF(OR('Region - Nashik Data'!L264="Connected",'Region - Nashik Data'!L264="Not"),1,0)</f>
        <v>1</v>
      </c>
      <c r="O265" s="1">
        <f>IF('Region - Nashik Data'!J264="Connected", 1, 0)</f>
        <v>1</v>
      </c>
      <c r="P265" s="1">
        <f>IF('Region - Nashik Data'!J264="Not",1,0)</f>
        <v>0</v>
      </c>
      <c r="Q265" s="1">
        <f>IF('Region - Nashik Data'!K264 = "Connected",1,0)</f>
        <v>0</v>
      </c>
      <c r="R265" s="1">
        <f>IF('Region - Nashik Data'!K264 = "Not",1,0)</f>
        <v>1</v>
      </c>
      <c r="S265" s="1">
        <f>IF('Region - Nashik Data'!L264="Connected",1,0)</f>
        <v>1</v>
      </c>
      <c r="T265" s="1">
        <f>IF('Region - Nashik Data'!L264="Not",1,0)</f>
        <v>0</v>
      </c>
      <c r="U265" s="1">
        <f>IF('Region - Nashik Data'!M264="Online",1,0)</f>
        <v>1</v>
      </c>
      <c r="V265" s="1">
        <f>IF('Region - Nashik Data'!M264="Offline",1,0)</f>
        <v>0</v>
      </c>
      <c r="W265" s="1">
        <f>IF('Region - Nashik Data'!N264="Online",1,0)</f>
        <v>0</v>
      </c>
      <c r="X265" s="1">
        <f>IF('Region - Nashik Data'!N264="Offline",1,0)</f>
        <v>0</v>
      </c>
      <c r="Y265" s="1">
        <f>IF('Region - Nashik Data'!O264="Online",1,0)</f>
        <v>1</v>
      </c>
      <c r="Z265" s="1">
        <f>IF('Region - Nashik Data'!O264="Offline",1,0)</f>
        <v>0</v>
      </c>
      <c r="AA265" s="1">
        <f>IF('Region - Nashik Data'!P264="Fully Completed",1,0)</f>
        <v>0</v>
      </c>
      <c r="AB265" s="1">
        <f>IF('Region - Nashik Data'!P264="In Progress",1,0)</f>
        <v>1</v>
      </c>
      <c r="AC265" s="1">
        <f>IF('Region - Nashik Data'!P264="N/A",1,0)</f>
        <v>0</v>
      </c>
      <c r="AD265" s="13">
        <f>IF('Region - Nashik Data'!Q264=1,1,0)</f>
        <v>0</v>
      </c>
      <c r="AE265" s="13">
        <f>IF('Region - Nashik Data'!R264=1,1,0)</f>
        <v>0</v>
      </c>
      <c r="AF265" s="13">
        <f>IF('Region - Nashik Data'!S264=1,1,0)</f>
        <v>0</v>
      </c>
      <c r="AG265" s="13">
        <f>IF('Region - Nashik Data'!T264=1,1,0)</f>
        <v>0</v>
      </c>
      <c r="AH265" s="13">
        <f>IF('Region - Nashik Data'!U264=1,1,0)</f>
        <v>0</v>
      </c>
      <c r="AI265" s="13">
        <f>IF('Region - Nashik Data'!V264=1,1,0)</f>
        <v>0</v>
      </c>
    </row>
    <row r="266" spans="2:35" ht="16" x14ac:dyDescent="0.4">
      <c r="B266" s="1">
        <f>'Region - Nashik Data'!A265</f>
        <v>264</v>
      </c>
      <c r="C266" s="1" t="str">
        <f>'Region - Nashik Data'!B265</f>
        <v>Ahmednagar</v>
      </c>
      <c r="D266" s="1" t="str">
        <f>'Region - Nashik Data'!C265</f>
        <v>Sangamner</v>
      </c>
      <c r="E266" s="1" t="str">
        <f>'Region - Nashik Data'!D265</f>
        <v>Sangamner</v>
      </c>
      <c r="F266" s="1" t="str">
        <f>'Region - Nashik Data'!E265</f>
        <v>Sangamner</v>
      </c>
      <c r="G266" s="1" t="str">
        <f>'Region - Nashik Data'!F265</f>
        <v>7937337</v>
      </c>
      <c r="H266" s="1" t="str">
        <f>'Region - Nashik Data'!G265</f>
        <v>Retro.Nimon and 4 villages, Tal. Sangamner</v>
      </c>
      <c r="I266" s="1" t="str">
        <f>'Region - Nashik Data'!H265</f>
        <v>Karhe</v>
      </c>
      <c r="J266" s="1" t="str">
        <f>'Region - Nashik Data'!I265</f>
        <v>Existing 0.40 LL ESR</v>
      </c>
      <c r="K266" s="1">
        <f>IF(J266='Region - Nashik Data'!I265,1,0)</f>
        <v>1</v>
      </c>
      <c r="L266" s="1">
        <f>IF(OR('Region - Nashik Data'!J265="Connected",'Region - Nashik Data'!J265="Not"),1,0)</f>
        <v>1</v>
      </c>
      <c r="M266" s="1">
        <f>IF(OR('Region - Nashik Data'!K265="Connected",'Region - Nashik Data'!K265="Not"),1,0)</f>
        <v>1</v>
      </c>
      <c r="N266" s="1">
        <f>IF(OR('Region - Nashik Data'!L265="Connected",'Region - Nashik Data'!L265="Not"),1,0)</f>
        <v>1</v>
      </c>
      <c r="O266" s="1">
        <f>IF('Region - Nashik Data'!J265="Connected", 1, 0)</f>
        <v>1</v>
      </c>
      <c r="P266" s="1">
        <f>IF('Region - Nashik Data'!J265="Not",1,0)</f>
        <v>0</v>
      </c>
      <c r="Q266" s="1">
        <f>IF('Region - Nashik Data'!K265 = "Connected",1,0)</f>
        <v>1</v>
      </c>
      <c r="R266" s="1">
        <f>IF('Region - Nashik Data'!K265 = "Not",1,0)</f>
        <v>0</v>
      </c>
      <c r="S266" s="1">
        <f>IF('Region - Nashik Data'!L265="Connected",1,0)</f>
        <v>1</v>
      </c>
      <c r="T266" s="1">
        <f>IF('Region - Nashik Data'!L265="Not",1,0)</f>
        <v>0</v>
      </c>
      <c r="U266" s="1">
        <f>IF('Region - Nashik Data'!M265="Online",1,0)</f>
        <v>1</v>
      </c>
      <c r="V266" s="1">
        <f>IF('Region - Nashik Data'!M265="Offline",1,0)</f>
        <v>0</v>
      </c>
      <c r="W266" s="1">
        <f>IF('Region - Nashik Data'!N265="Online",1,0)</f>
        <v>0</v>
      </c>
      <c r="X266" s="1">
        <f>IF('Region - Nashik Data'!N265="Offline",1,0)</f>
        <v>1</v>
      </c>
      <c r="Y266" s="1">
        <f>IF('Region - Nashik Data'!O265="Online",1,0)</f>
        <v>0</v>
      </c>
      <c r="Z266" s="1">
        <f>IF('Region - Nashik Data'!O265="Offline",1,0)</f>
        <v>1</v>
      </c>
      <c r="AA266" s="1">
        <f>IF('Region - Nashik Data'!P265="Fully Completed",1,0)</f>
        <v>1</v>
      </c>
      <c r="AB266" s="1">
        <f>IF('Region - Nashik Data'!P265="In Progress",1,0)</f>
        <v>0</v>
      </c>
      <c r="AC266" s="1">
        <f>IF('Region - Nashik Data'!P265="N/A",1,0)</f>
        <v>0</v>
      </c>
      <c r="AD266" s="13">
        <f>IF('Region - Nashik Data'!Q265=1,1,0)</f>
        <v>0</v>
      </c>
      <c r="AE266" s="13">
        <f>IF('Region - Nashik Data'!R265=1,1,0)</f>
        <v>0</v>
      </c>
      <c r="AF266" s="13">
        <f>IF('Region - Nashik Data'!S265=1,1,0)</f>
        <v>1</v>
      </c>
      <c r="AG266" s="13">
        <f>IF('Region - Nashik Data'!T265=1,1,0)</f>
        <v>0</v>
      </c>
      <c r="AH266" s="13">
        <f>IF('Region - Nashik Data'!U265=1,1,0)</f>
        <v>0</v>
      </c>
      <c r="AI266" s="13">
        <f>IF('Region - Nashik Data'!V265=1,1,0)</f>
        <v>1</v>
      </c>
    </row>
    <row r="267" spans="2:35" ht="16" x14ac:dyDescent="0.4">
      <c r="B267" s="1">
        <f>'Region - Nashik Data'!A266</f>
        <v>265</v>
      </c>
      <c r="C267" s="1" t="str">
        <f>'Region - Nashik Data'!B266</f>
        <v>Jalgaon</v>
      </c>
      <c r="D267" s="1" t="str">
        <f>'Region - Nashik Data'!C266</f>
        <v>Jalgaon</v>
      </c>
      <c r="E267" s="1" t="str">
        <f>'Region - Nashik Data'!D266</f>
        <v>Erandol</v>
      </c>
      <c r="F267" s="1" t="str">
        <f>'Region - Nashik Data'!E266</f>
        <v>Chalisgaon</v>
      </c>
      <c r="G267" s="1" t="str">
        <f>'Region - Nashik Data'!F266</f>
        <v>20053796</v>
      </c>
      <c r="H267" s="1" t="str">
        <f>'Region - Nashik Data'!G266</f>
        <v>Dondigar-Rohini &amp; 15 Villages WSS</v>
      </c>
      <c r="I267" s="1" t="str">
        <f>'Region - Nashik Data'!H266</f>
        <v>Rohini</v>
      </c>
      <c r="J267" s="1" t="str">
        <f>'Region - Nashik Data'!I266</f>
        <v>Existing 0.25 LL ESR</v>
      </c>
      <c r="K267" s="1">
        <f>IF(J267='Region - Nashik Data'!I266,1,0)</f>
        <v>1</v>
      </c>
      <c r="L267" s="1">
        <f>IF(OR('Region - Nashik Data'!J266="Connected",'Region - Nashik Data'!J266="Not"),1,0)</f>
        <v>1</v>
      </c>
      <c r="M267" s="1">
        <f>IF(OR('Region - Nashik Data'!K266="Connected",'Region - Nashik Data'!K266="Not"),1,0)</f>
        <v>1</v>
      </c>
      <c r="N267" s="1">
        <f>IF(OR('Region - Nashik Data'!L266="Connected",'Region - Nashik Data'!L266="Not"),1,0)</f>
        <v>1</v>
      </c>
      <c r="O267" s="1">
        <f>IF('Region - Nashik Data'!J266="Connected", 1, 0)</f>
        <v>1</v>
      </c>
      <c r="P267" s="1">
        <f>IF('Region - Nashik Data'!J266="Not",1,0)</f>
        <v>0</v>
      </c>
      <c r="Q267" s="1">
        <f>IF('Region - Nashik Data'!K266 = "Connected",1,0)</f>
        <v>1</v>
      </c>
      <c r="R267" s="1">
        <f>IF('Region - Nashik Data'!K266 = "Not",1,0)</f>
        <v>0</v>
      </c>
      <c r="S267" s="1">
        <f>IF('Region - Nashik Data'!L266="Connected",1,0)</f>
        <v>1</v>
      </c>
      <c r="T267" s="1">
        <f>IF('Region - Nashik Data'!L266="Not",1,0)</f>
        <v>0</v>
      </c>
      <c r="U267" s="1">
        <f>IF('Region - Nashik Data'!M266="Online",1,0)</f>
        <v>1</v>
      </c>
      <c r="V267" s="1">
        <f>IF('Region - Nashik Data'!M266="Offline",1,0)</f>
        <v>0</v>
      </c>
      <c r="W267" s="1">
        <f>IF('Region - Nashik Data'!N266="Online",1,0)</f>
        <v>0</v>
      </c>
      <c r="X267" s="1">
        <f>IF('Region - Nashik Data'!N266="Offline",1,0)</f>
        <v>1</v>
      </c>
      <c r="Y267" s="1">
        <f>IF('Region - Nashik Data'!O266="Online",1,0)</f>
        <v>1</v>
      </c>
      <c r="Z267" s="1">
        <f>IF('Region - Nashik Data'!O266="Offline",1,0)</f>
        <v>0</v>
      </c>
      <c r="AA267" s="1">
        <f>IF('Region - Nashik Data'!P266="Fully Completed",1,0)</f>
        <v>1</v>
      </c>
      <c r="AB267" s="1">
        <f>IF('Region - Nashik Data'!P266="In Progress",1,0)</f>
        <v>0</v>
      </c>
      <c r="AC267" s="1">
        <f>IF('Region - Nashik Data'!P266="N/A",1,0)</f>
        <v>0</v>
      </c>
      <c r="AD267" s="13">
        <f>IF('Region - Nashik Data'!Q266=1,1,0)</f>
        <v>0</v>
      </c>
      <c r="AE267" s="13">
        <f>IF('Region - Nashik Data'!R266=1,1,0)</f>
        <v>0</v>
      </c>
      <c r="AF267" s="13">
        <f>IF('Region - Nashik Data'!S266=1,1,0)</f>
        <v>0</v>
      </c>
      <c r="AG267" s="13">
        <f>IF('Region - Nashik Data'!T266=1,1,0)</f>
        <v>1</v>
      </c>
      <c r="AH267" s="13">
        <f>IF('Region - Nashik Data'!U266=1,1,0)</f>
        <v>0</v>
      </c>
      <c r="AI267" s="13">
        <f>IF('Region - Nashik Data'!V266=1,1,0)</f>
        <v>0</v>
      </c>
    </row>
    <row r="268" spans="2:35" ht="16" x14ac:dyDescent="0.4">
      <c r="B268" s="1">
        <f>'Region - Nashik Data'!A267</f>
        <v>266</v>
      </c>
      <c r="C268" s="1" t="str">
        <f>'Region - Nashik Data'!B267</f>
        <v>Ahmednagar</v>
      </c>
      <c r="D268" s="1" t="str">
        <f>'Region - Nashik Data'!C267</f>
        <v>Sangamner</v>
      </c>
      <c r="E268" s="1" t="str">
        <f>'Region - Nashik Data'!D267</f>
        <v>Sangamner</v>
      </c>
      <c r="F268" s="1" t="str">
        <f>'Region - Nashik Data'!E267</f>
        <v>Sangamner</v>
      </c>
      <c r="G268" s="1" t="str">
        <f>'Region - Nashik Data'!F267</f>
        <v>20033242</v>
      </c>
      <c r="H268" s="1" t="str">
        <f>'Region - Nashik Data'!G267</f>
        <v>Retro.Talegaon Dighe and 16 villages, Tal. Sangamner</v>
      </c>
      <c r="I268" s="1" t="str">
        <f>'Region - Nashik Data'!H267</f>
        <v>Kakadwadi</v>
      </c>
      <c r="J268" s="1" t="str">
        <f>'Region - Nashik Data'!I267</f>
        <v>Proposed 0.65 LL ESR</v>
      </c>
      <c r="K268" s="1">
        <f>IF(J268='Region - Nashik Data'!I267,1,0)</f>
        <v>1</v>
      </c>
      <c r="L268" s="1">
        <f>IF(OR('Region - Nashik Data'!J267="Connected",'Region - Nashik Data'!J267="Not"),1,0)</f>
        <v>1</v>
      </c>
      <c r="M268" s="1">
        <f>IF(OR('Region - Nashik Data'!K267="Connected",'Region - Nashik Data'!K267="Not"),1,0)</f>
        <v>1</v>
      </c>
      <c r="N268" s="1">
        <f>IF(OR('Region - Nashik Data'!L267="Connected",'Region - Nashik Data'!L267="Not"),1,0)</f>
        <v>1</v>
      </c>
      <c r="O268" s="1">
        <f>IF('Region - Nashik Data'!J267="Connected", 1, 0)</f>
        <v>1</v>
      </c>
      <c r="P268" s="1">
        <f>IF('Region - Nashik Data'!J267="Not",1,0)</f>
        <v>0</v>
      </c>
      <c r="Q268" s="1">
        <f>IF('Region - Nashik Data'!K267 = "Connected",1,0)</f>
        <v>1</v>
      </c>
      <c r="R268" s="1">
        <f>IF('Region - Nashik Data'!K267 = "Not",1,0)</f>
        <v>0</v>
      </c>
      <c r="S268" s="1">
        <f>IF('Region - Nashik Data'!L267="Connected",1,0)</f>
        <v>1</v>
      </c>
      <c r="T268" s="1">
        <f>IF('Region - Nashik Data'!L267="Not",1,0)</f>
        <v>0</v>
      </c>
      <c r="U268" s="1">
        <f>IF('Region - Nashik Data'!M267="Online",1,0)</f>
        <v>1</v>
      </c>
      <c r="V268" s="1">
        <f>IF('Region - Nashik Data'!M267="Offline",1,0)</f>
        <v>0</v>
      </c>
      <c r="W268" s="1">
        <f>IF('Region - Nashik Data'!N267="Online",1,0)</f>
        <v>0</v>
      </c>
      <c r="X268" s="1">
        <f>IF('Region - Nashik Data'!N267="Offline",1,0)</f>
        <v>1</v>
      </c>
      <c r="Y268" s="1">
        <f>IF('Region - Nashik Data'!O267="Online",1,0)</f>
        <v>1</v>
      </c>
      <c r="Z268" s="1">
        <f>IF('Region - Nashik Data'!O267="Offline",1,0)</f>
        <v>0</v>
      </c>
      <c r="AA268" s="1">
        <f>IF('Region - Nashik Data'!P267="Fully Completed",1,0)</f>
        <v>1</v>
      </c>
      <c r="AB268" s="1">
        <f>IF('Region - Nashik Data'!P267="In Progress",1,0)</f>
        <v>0</v>
      </c>
      <c r="AC268" s="1">
        <f>IF('Region - Nashik Data'!P267="N/A",1,0)</f>
        <v>0</v>
      </c>
      <c r="AD268" s="13">
        <f>IF('Region - Nashik Data'!Q267=1,1,0)</f>
        <v>0</v>
      </c>
      <c r="AE268" s="13">
        <f>IF('Region - Nashik Data'!R267=1,1,0)</f>
        <v>0</v>
      </c>
      <c r="AF268" s="13">
        <f>IF('Region - Nashik Data'!S267=1,1,0)</f>
        <v>1</v>
      </c>
      <c r="AG268" s="13">
        <f>IF('Region - Nashik Data'!T267=1,1,0)</f>
        <v>0</v>
      </c>
      <c r="AH268" s="13">
        <f>IF('Region - Nashik Data'!U267=1,1,0)</f>
        <v>0</v>
      </c>
      <c r="AI268" s="13">
        <f>IF('Region - Nashik Data'!V267=1,1,0)</f>
        <v>0</v>
      </c>
    </row>
    <row r="269" spans="2:35" ht="16" x14ac:dyDescent="0.4">
      <c r="B269" s="1">
        <f>'Region - Nashik Data'!A268</f>
        <v>267</v>
      </c>
      <c r="C269" s="1" t="str">
        <f>'Region - Nashik Data'!B268</f>
        <v>Ahmednagar</v>
      </c>
      <c r="D269" s="1" t="str">
        <f>'Region - Nashik Data'!C268</f>
        <v>Sangamner</v>
      </c>
      <c r="E269" s="1" t="str">
        <f>'Region - Nashik Data'!D268</f>
        <v>Sangamner</v>
      </c>
      <c r="F269" s="1" t="str">
        <f>'Region - Nashik Data'!E268</f>
        <v>Sangamner</v>
      </c>
      <c r="G269" s="1" t="str">
        <f>'Region - Nashik Data'!F268</f>
        <v>7937337</v>
      </c>
      <c r="H269" s="1" t="str">
        <f>'Region - Nashik Data'!G268</f>
        <v>Retro.Nimon and 4 villages, Tal. Sangamner</v>
      </c>
      <c r="I269" s="1" t="str">
        <f>'Region - Nashik Data'!H268</f>
        <v>Pimpale</v>
      </c>
      <c r="J269" s="1" t="str">
        <f>'Region - Nashik Data'!I268</f>
        <v>Existing 0.55 LL ESR</v>
      </c>
      <c r="K269" s="1">
        <f>IF(J269='Region - Nashik Data'!I268,1,0)</f>
        <v>1</v>
      </c>
      <c r="L269" s="1">
        <f>IF(OR('Region - Nashik Data'!J268="Connected",'Region - Nashik Data'!J268="Not"),1,0)</f>
        <v>1</v>
      </c>
      <c r="M269" s="1">
        <f>IF(OR('Region - Nashik Data'!K268="Connected",'Region - Nashik Data'!K268="Not"),1,0)</f>
        <v>1</v>
      </c>
      <c r="N269" s="1">
        <f>IF(OR('Region - Nashik Data'!L268="Connected",'Region - Nashik Data'!L268="Not"),1,0)</f>
        <v>1</v>
      </c>
      <c r="O269" s="1">
        <f>IF('Region - Nashik Data'!J268="Connected", 1, 0)</f>
        <v>1</v>
      </c>
      <c r="P269" s="1">
        <f>IF('Region - Nashik Data'!J268="Not",1,0)</f>
        <v>0</v>
      </c>
      <c r="Q269" s="1">
        <f>IF('Region - Nashik Data'!K268 = "Connected",1,0)</f>
        <v>1</v>
      </c>
      <c r="R269" s="1">
        <f>IF('Region - Nashik Data'!K268 = "Not",1,0)</f>
        <v>0</v>
      </c>
      <c r="S269" s="1">
        <f>IF('Region - Nashik Data'!L268="Connected",1,0)</f>
        <v>1</v>
      </c>
      <c r="T269" s="1">
        <f>IF('Region - Nashik Data'!L268="Not",1,0)</f>
        <v>0</v>
      </c>
      <c r="U269" s="1">
        <f>IF('Region - Nashik Data'!M268="Online",1,0)</f>
        <v>1</v>
      </c>
      <c r="V269" s="1">
        <f>IF('Region - Nashik Data'!M268="Offline",1,0)</f>
        <v>0</v>
      </c>
      <c r="W269" s="1">
        <f>IF('Region - Nashik Data'!N268="Online",1,0)</f>
        <v>0</v>
      </c>
      <c r="X269" s="1">
        <f>IF('Region - Nashik Data'!N268="Offline",1,0)</f>
        <v>1</v>
      </c>
      <c r="Y269" s="1">
        <f>IF('Region - Nashik Data'!O268="Online",1,0)</f>
        <v>1</v>
      </c>
      <c r="Z269" s="1">
        <f>IF('Region - Nashik Data'!O268="Offline",1,0)</f>
        <v>0</v>
      </c>
      <c r="AA269" s="1">
        <f>IF('Region - Nashik Data'!P268="Fully Completed",1,0)</f>
        <v>1</v>
      </c>
      <c r="AB269" s="1">
        <f>IF('Region - Nashik Data'!P268="In Progress",1,0)</f>
        <v>0</v>
      </c>
      <c r="AC269" s="1">
        <f>IF('Region - Nashik Data'!P268="N/A",1,0)</f>
        <v>0</v>
      </c>
      <c r="AD269" s="13">
        <f>IF('Region - Nashik Data'!Q268=1,1,0)</f>
        <v>0</v>
      </c>
      <c r="AE269" s="13">
        <f>IF('Region - Nashik Data'!R268=1,1,0)</f>
        <v>0</v>
      </c>
      <c r="AF269" s="13">
        <f>IF('Region - Nashik Data'!S268=1,1,0)</f>
        <v>0</v>
      </c>
      <c r="AG269" s="13">
        <f>IF('Region - Nashik Data'!T268=1,1,0)</f>
        <v>1</v>
      </c>
      <c r="AH269" s="13">
        <f>IF('Region - Nashik Data'!U268=1,1,0)</f>
        <v>0</v>
      </c>
      <c r="AI269" s="13">
        <f>IF('Region - Nashik Data'!V268=1,1,0)</f>
        <v>0</v>
      </c>
    </row>
    <row r="270" spans="2:35" ht="16" x14ac:dyDescent="0.4">
      <c r="B270" s="1">
        <f>'Region - Nashik Data'!A269</f>
        <v>268</v>
      </c>
      <c r="C270" s="1" t="str">
        <f>'Region - Nashik Data'!B269</f>
        <v>Nashik</v>
      </c>
      <c r="D270" s="1" t="str">
        <f>'Region - Nashik Data'!C269</f>
        <v>W M Nashik</v>
      </c>
      <c r="E270" s="1" t="str">
        <f>'Region - Nashik Data'!D269</f>
        <v>Malegaon</v>
      </c>
      <c r="F270" s="1" t="str">
        <f>'Region - Nashik Data'!E269</f>
        <v>Chandwad</v>
      </c>
      <c r="G270" s="1" t="str">
        <f>'Region - Nashik Data'!F269</f>
        <v>20086730</v>
      </c>
      <c r="H270" s="1" t="str">
        <f>'Region - Nashik Data'!G269</f>
        <v>Retro.Chandwad and WSS 44 villages. Ta. Chandwad</v>
      </c>
      <c r="I270" s="1" t="str">
        <f>'Region - Nashik Data'!H269</f>
        <v>Talegaon Rohi</v>
      </c>
      <c r="J270" s="1" t="str">
        <f>'Region - Nashik Data'!I269</f>
        <v>Existing 1.5 LL ESR</v>
      </c>
      <c r="K270" s="1">
        <f>IF(J270='Region - Nashik Data'!I269,1,0)</f>
        <v>1</v>
      </c>
      <c r="L270" s="1">
        <f>IF(OR('Region - Nashik Data'!J269="Connected",'Region - Nashik Data'!J269="Not"),1,0)</f>
        <v>1</v>
      </c>
      <c r="M270" s="1">
        <f>IF(OR('Region - Nashik Data'!K269="Connected",'Region - Nashik Data'!K269="Not"),1,0)</f>
        <v>1</v>
      </c>
      <c r="N270" s="1">
        <f>IF(OR('Region - Nashik Data'!L269="Connected",'Region - Nashik Data'!L269="Not"),1,0)</f>
        <v>1</v>
      </c>
      <c r="O270" s="1">
        <f>IF('Region - Nashik Data'!J269="Connected", 1, 0)</f>
        <v>1</v>
      </c>
      <c r="P270" s="1">
        <f>IF('Region - Nashik Data'!J269="Not",1,0)</f>
        <v>0</v>
      </c>
      <c r="Q270" s="1">
        <f>IF('Region - Nashik Data'!K269 = "Connected",1,0)</f>
        <v>0</v>
      </c>
      <c r="R270" s="1">
        <f>IF('Region - Nashik Data'!K269 = "Not",1,0)</f>
        <v>1</v>
      </c>
      <c r="S270" s="1">
        <f>IF('Region - Nashik Data'!L269="Connected",1,0)</f>
        <v>0</v>
      </c>
      <c r="T270" s="1">
        <f>IF('Region - Nashik Data'!L269="Not",1,0)</f>
        <v>1</v>
      </c>
      <c r="U270" s="1">
        <f>IF('Region - Nashik Data'!M269="Online",1,0)</f>
        <v>1</v>
      </c>
      <c r="V270" s="1">
        <f>IF('Region - Nashik Data'!M269="Offline",1,0)</f>
        <v>0</v>
      </c>
      <c r="W270" s="1">
        <f>IF('Region - Nashik Data'!N269="Online",1,0)</f>
        <v>0</v>
      </c>
      <c r="X270" s="1">
        <f>IF('Region - Nashik Data'!N269="Offline",1,0)</f>
        <v>0</v>
      </c>
      <c r="Y270" s="1">
        <f>IF('Region - Nashik Data'!O269="Online",1,0)</f>
        <v>0</v>
      </c>
      <c r="Z270" s="1">
        <f>IF('Region - Nashik Data'!O269="Offline",1,0)</f>
        <v>0</v>
      </c>
      <c r="AA270" s="1">
        <f>IF('Region - Nashik Data'!P269="Fully Completed",1,0)</f>
        <v>0</v>
      </c>
      <c r="AB270" s="1">
        <f>IF('Region - Nashik Data'!P269="In Progress",1,0)</f>
        <v>1</v>
      </c>
      <c r="AC270" s="1">
        <f>IF('Region - Nashik Data'!P269="N/A",1,0)</f>
        <v>0</v>
      </c>
      <c r="AD270" s="13">
        <f>IF('Region - Nashik Data'!Q269=1,1,0)</f>
        <v>0</v>
      </c>
      <c r="AE270" s="13">
        <f>IF('Region - Nashik Data'!R269=1,1,0)</f>
        <v>0</v>
      </c>
      <c r="AF270" s="13">
        <f>IF('Region - Nashik Data'!S269=1,1,0)</f>
        <v>0</v>
      </c>
      <c r="AG270" s="13">
        <f>IF('Region - Nashik Data'!T269=1,1,0)</f>
        <v>0</v>
      </c>
      <c r="AH270" s="13">
        <f>IF('Region - Nashik Data'!U269=1,1,0)</f>
        <v>0</v>
      </c>
      <c r="AI270" s="13">
        <f>IF('Region - Nashik Data'!V269=1,1,0)</f>
        <v>0</v>
      </c>
    </row>
    <row r="271" spans="2:35" ht="16" x14ac:dyDescent="0.4">
      <c r="B271" s="1">
        <f>'Region - Nashik Data'!A270</f>
        <v>269</v>
      </c>
      <c r="C271" s="1" t="str">
        <f>'Region - Nashik Data'!B270</f>
        <v>Nashik</v>
      </c>
      <c r="D271" s="1" t="str">
        <f>'Region - Nashik Data'!C270</f>
        <v>Nashik</v>
      </c>
      <c r="E271" s="1" t="str">
        <f>'Region - Nashik Data'!D270</f>
        <v>Malegaon</v>
      </c>
      <c r="F271" s="1" t="str">
        <f>'Region - Nashik Data'!E270</f>
        <v>Malegaon</v>
      </c>
      <c r="G271" s="1" t="str">
        <f>'Region - Nashik Data'!F270</f>
        <v>20037448</v>
      </c>
      <c r="H271" s="1" t="str">
        <f>'Region - Nashik Data'!G270</f>
        <v>78 villages in Nandgaon, Malegaon and Deola talukas</v>
      </c>
      <c r="I271" s="1" t="str">
        <f>'Region - Nashik Data'!H270</f>
        <v>Hiswal Kh</v>
      </c>
      <c r="J271" s="1" t="str">
        <f>'Region - Nashik Data'!I270</f>
        <v>Existing 0.75 LL GSR</v>
      </c>
      <c r="K271" s="1">
        <f>IF(J271='Region - Nashik Data'!I270,1,0)</f>
        <v>1</v>
      </c>
      <c r="L271" s="1">
        <f>IF(OR('Region - Nashik Data'!J270="Connected",'Region - Nashik Data'!J270="Not"),1,0)</f>
        <v>1</v>
      </c>
      <c r="M271" s="1">
        <f>IF(OR('Region - Nashik Data'!K270="Connected",'Region - Nashik Data'!K270="Not"),1,0)</f>
        <v>1</v>
      </c>
      <c r="N271" s="1">
        <f>IF(OR('Region - Nashik Data'!L270="Connected",'Region - Nashik Data'!L270="Not"),1,0)</f>
        <v>1</v>
      </c>
      <c r="O271" s="1">
        <f>IF('Region - Nashik Data'!J270="Connected", 1, 0)</f>
        <v>1</v>
      </c>
      <c r="P271" s="1">
        <f>IF('Region - Nashik Data'!J270="Not",1,0)</f>
        <v>0</v>
      </c>
      <c r="Q271" s="1">
        <f>IF('Region - Nashik Data'!K270 = "Connected",1,0)</f>
        <v>1</v>
      </c>
      <c r="R271" s="1">
        <f>IF('Region - Nashik Data'!K270 = "Not",1,0)</f>
        <v>0</v>
      </c>
      <c r="S271" s="1">
        <f>IF('Region - Nashik Data'!L270="Connected",1,0)</f>
        <v>1</v>
      </c>
      <c r="T271" s="1">
        <f>IF('Region - Nashik Data'!L270="Not",1,0)</f>
        <v>0</v>
      </c>
      <c r="U271" s="1">
        <f>IF('Region - Nashik Data'!M270="Online",1,0)</f>
        <v>1</v>
      </c>
      <c r="V271" s="1">
        <f>IF('Region - Nashik Data'!M270="Offline",1,0)</f>
        <v>0</v>
      </c>
      <c r="W271" s="1">
        <f>IF('Region - Nashik Data'!N270="Online",1,0)</f>
        <v>0</v>
      </c>
      <c r="X271" s="1">
        <f>IF('Region - Nashik Data'!N270="Offline",1,0)</f>
        <v>1</v>
      </c>
      <c r="Y271" s="1">
        <f>IF('Region - Nashik Data'!O270="Online",1,0)</f>
        <v>1</v>
      </c>
      <c r="Z271" s="1">
        <f>IF('Region - Nashik Data'!O270="Offline",1,0)</f>
        <v>0</v>
      </c>
      <c r="AA271" s="1">
        <f>IF('Region - Nashik Data'!P270="Fully Completed",1,0)</f>
        <v>1</v>
      </c>
      <c r="AB271" s="1">
        <f>IF('Region - Nashik Data'!P270="In Progress",1,0)</f>
        <v>0</v>
      </c>
      <c r="AC271" s="1">
        <f>IF('Region - Nashik Data'!P270="N/A",1,0)</f>
        <v>0</v>
      </c>
      <c r="AD271" s="13">
        <f>IF('Region - Nashik Data'!Q270=1,1,0)</f>
        <v>0</v>
      </c>
      <c r="AE271" s="13">
        <f>IF('Region - Nashik Data'!R270=1,1,0)</f>
        <v>0</v>
      </c>
      <c r="AF271" s="13">
        <f>IF('Region - Nashik Data'!S270=1,1,0)</f>
        <v>1</v>
      </c>
      <c r="AG271" s="13">
        <f>IF('Region - Nashik Data'!T270=1,1,0)</f>
        <v>0</v>
      </c>
      <c r="AH271" s="13">
        <f>IF('Region - Nashik Data'!U270=1,1,0)</f>
        <v>0</v>
      </c>
      <c r="AI271" s="13">
        <f>IF('Region - Nashik Data'!V270=1,1,0)</f>
        <v>0</v>
      </c>
    </row>
    <row r="272" spans="2:35" ht="16" x14ac:dyDescent="0.4">
      <c r="B272" s="1">
        <f>'Region - Nashik Data'!A271</f>
        <v>270</v>
      </c>
      <c r="C272" s="1" t="str">
        <f>'Region - Nashik Data'!B271</f>
        <v>Nashik</v>
      </c>
      <c r="D272" s="1" t="str">
        <f>'Region - Nashik Data'!C271</f>
        <v>Nashik</v>
      </c>
      <c r="E272" s="1" t="str">
        <f>'Region - Nashik Data'!D271</f>
        <v>Manmad</v>
      </c>
      <c r="F272" s="1" t="str">
        <f>'Region - Nashik Data'!E271</f>
        <v>Nifad</v>
      </c>
      <c r="G272" s="1" t="str">
        <f>'Region - Nashik Data'!F271</f>
        <v>456654</v>
      </c>
      <c r="H272" s="1" t="str">
        <f>'Region - Nashik Data'!G271</f>
        <v>Retro. Lasalgaon Vinchur 16 Villages, Tal. Nifad</v>
      </c>
      <c r="I272" s="1" t="str">
        <f>'Region - Nashik Data'!H271</f>
        <v>Vitthalwadi</v>
      </c>
      <c r="J272" s="1" t="str">
        <f>'Region - Nashik Data'!I271</f>
        <v>Existing 0.50 LL ESR</v>
      </c>
      <c r="K272" s="1">
        <f>IF(J272='Region - Nashik Data'!I271,1,0)</f>
        <v>1</v>
      </c>
      <c r="L272" s="1">
        <f>IF(OR('Region - Nashik Data'!J271="Connected",'Region - Nashik Data'!J271="Not"),1,0)</f>
        <v>1</v>
      </c>
      <c r="M272" s="1">
        <f>IF(OR('Region - Nashik Data'!K271="Connected",'Region - Nashik Data'!K271="Not"),1,0)</f>
        <v>1</v>
      </c>
      <c r="N272" s="1">
        <f>IF(OR('Region - Nashik Data'!L271="Connected",'Region - Nashik Data'!L271="Not"),1,0)</f>
        <v>1</v>
      </c>
      <c r="O272" s="1">
        <f>IF('Region - Nashik Data'!J271="Connected", 1, 0)</f>
        <v>1</v>
      </c>
      <c r="P272" s="1">
        <f>IF('Region - Nashik Data'!J271="Not",1,0)</f>
        <v>0</v>
      </c>
      <c r="Q272" s="1">
        <f>IF('Region - Nashik Data'!K271 = "Connected",1,0)</f>
        <v>1</v>
      </c>
      <c r="R272" s="1">
        <f>IF('Region - Nashik Data'!K271 = "Not",1,0)</f>
        <v>0</v>
      </c>
      <c r="S272" s="1">
        <f>IF('Region - Nashik Data'!L271="Connected",1,0)</f>
        <v>1</v>
      </c>
      <c r="T272" s="1">
        <f>IF('Region - Nashik Data'!L271="Not",1,0)</f>
        <v>0</v>
      </c>
      <c r="U272" s="1">
        <f>IF('Region - Nashik Data'!M271="Online",1,0)</f>
        <v>1</v>
      </c>
      <c r="V272" s="1">
        <f>IF('Region - Nashik Data'!M271="Offline",1,0)</f>
        <v>0</v>
      </c>
      <c r="W272" s="1">
        <f>IF('Region - Nashik Data'!N271="Online",1,0)</f>
        <v>0</v>
      </c>
      <c r="X272" s="1">
        <f>IF('Region - Nashik Data'!N271="Offline",1,0)</f>
        <v>1</v>
      </c>
      <c r="Y272" s="1">
        <f>IF('Region - Nashik Data'!O271="Online",1,0)</f>
        <v>1</v>
      </c>
      <c r="Z272" s="1">
        <f>IF('Region - Nashik Data'!O271="Offline",1,0)</f>
        <v>0</v>
      </c>
      <c r="AA272" s="1">
        <f>IF('Region - Nashik Data'!P271="Fully Completed",1,0)</f>
        <v>1</v>
      </c>
      <c r="AB272" s="1">
        <f>IF('Region - Nashik Data'!P271="In Progress",1,0)</f>
        <v>0</v>
      </c>
      <c r="AC272" s="1">
        <f>IF('Region - Nashik Data'!P271="N/A",1,0)</f>
        <v>0</v>
      </c>
      <c r="AD272" s="13">
        <f>IF('Region - Nashik Data'!Q271=1,1,0)</f>
        <v>0</v>
      </c>
      <c r="AE272" s="13">
        <f>IF('Region - Nashik Data'!R271=1,1,0)</f>
        <v>0</v>
      </c>
      <c r="AF272" s="13">
        <f>IF('Region - Nashik Data'!S271=1,1,0)</f>
        <v>1</v>
      </c>
      <c r="AG272" s="13">
        <f>IF('Region - Nashik Data'!T271=1,1,0)</f>
        <v>0</v>
      </c>
      <c r="AH272" s="13">
        <f>IF('Region - Nashik Data'!U271=1,1,0)</f>
        <v>0</v>
      </c>
      <c r="AI272" s="13">
        <f>IF('Region - Nashik Data'!V271=1,1,0)</f>
        <v>0</v>
      </c>
    </row>
    <row r="273" spans="2:35" ht="16" x14ac:dyDescent="0.4">
      <c r="B273" s="1">
        <f>'Region - Nashik Data'!A272</f>
        <v>271</v>
      </c>
      <c r="C273" s="1" t="str">
        <f>'Region - Nashik Data'!B272</f>
        <v>Nashik</v>
      </c>
      <c r="D273" s="1" t="str">
        <f>'Region - Nashik Data'!C272</f>
        <v>Nashik</v>
      </c>
      <c r="E273" s="1" t="str">
        <f>'Region - Nashik Data'!D272</f>
        <v>Malegaon</v>
      </c>
      <c r="F273" s="1" t="str">
        <f>'Region - Nashik Data'!E272</f>
        <v>Baglan</v>
      </c>
      <c r="G273" s="1" t="str">
        <f>'Region - Nashik Data'!F272</f>
        <v>7971089</v>
      </c>
      <c r="H273" s="1" t="str">
        <f>'Region - Nashik Data'!G272</f>
        <v>Nampur and 4 villages RR Tal Baglan (C 39)</v>
      </c>
      <c r="I273" s="1" t="str">
        <f>'Region - Nashik Data'!H272</f>
        <v>Jaikheda</v>
      </c>
      <c r="J273" s="1" t="str">
        <f>'Region - Nashik Data'!I272</f>
        <v>Existing 0.55 LL ESR</v>
      </c>
      <c r="K273" s="1">
        <f>IF(J273='Region - Nashik Data'!I272,1,0)</f>
        <v>1</v>
      </c>
      <c r="L273" s="1">
        <f>IF(OR('Region - Nashik Data'!J272="Connected",'Region - Nashik Data'!J272="Not"),1,0)</f>
        <v>1</v>
      </c>
      <c r="M273" s="1">
        <f>IF(OR('Region - Nashik Data'!K272="Connected",'Region - Nashik Data'!K272="Not"),1,0)</f>
        <v>1</v>
      </c>
      <c r="N273" s="1">
        <f>IF(OR('Region - Nashik Data'!L272="Connected",'Region - Nashik Data'!L272="Not"),1,0)</f>
        <v>1</v>
      </c>
      <c r="O273" s="1">
        <f>IF('Region - Nashik Data'!J272="Connected", 1, 0)</f>
        <v>1</v>
      </c>
      <c r="P273" s="1">
        <f>IF('Region - Nashik Data'!J272="Not",1,0)</f>
        <v>0</v>
      </c>
      <c r="Q273" s="1">
        <f>IF('Region - Nashik Data'!K272 = "Connected",1,0)</f>
        <v>1</v>
      </c>
      <c r="R273" s="1">
        <f>IF('Region - Nashik Data'!K272 = "Not",1,0)</f>
        <v>0</v>
      </c>
      <c r="S273" s="1">
        <f>IF('Region - Nashik Data'!L272="Connected",1,0)</f>
        <v>1</v>
      </c>
      <c r="T273" s="1">
        <f>IF('Region - Nashik Data'!L272="Not",1,0)</f>
        <v>0</v>
      </c>
      <c r="U273" s="1">
        <f>IF('Region - Nashik Data'!M272="Online",1,0)</f>
        <v>1</v>
      </c>
      <c r="V273" s="1">
        <f>IF('Region - Nashik Data'!M272="Offline",1,0)</f>
        <v>0</v>
      </c>
      <c r="W273" s="1">
        <f>IF('Region - Nashik Data'!N272="Online",1,0)</f>
        <v>1</v>
      </c>
      <c r="X273" s="1">
        <f>IF('Region - Nashik Data'!N272="Offline",1,0)</f>
        <v>0</v>
      </c>
      <c r="Y273" s="1">
        <f>IF('Region - Nashik Data'!O272="Online",1,0)</f>
        <v>1</v>
      </c>
      <c r="Z273" s="1">
        <f>IF('Region - Nashik Data'!O272="Offline",1,0)</f>
        <v>0</v>
      </c>
      <c r="AA273" s="1">
        <f>IF('Region - Nashik Data'!P272="Fully Completed",1,0)</f>
        <v>1</v>
      </c>
      <c r="AB273" s="1">
        <f>IF('Region - Nashik Data'!P272="In Progress",1,0)</f>
        <v>0</v>
      </c>
      <c r="AC273" s="1">
        <f>IF('Region - Nashik Data'!P272="N/A",1,0)</f>
        <v>0</v>
      </c>
      <c r="AD273" s="13">
        <f>IF('Region - Nashik Data'!Q272=1,1,0)</f>
        <v>0</v>
      </c>
      <c r="AE273" s="13">
        <f>IF('Region - Nashik Data'!R272=1,1,0)</f>
        <v>0</v>
      </c>
      <c r="AF273" s="13">
        <f>IF('Region - Nashik Data'!S272=1,1,0)</f>
        <v>0</v>
      </c>
      <c r="AG273" s="13">
        <f>IF('Region - Nashik Data'!T272=1,1,0)</f>
        <v>0</v>
      </c>
      <c r="AH273" s="13">
        <f>IF('Region - Nashik Data'!U272=1,1,0)</f>
        <v>0</v>
      </c>
      <c r="AI273" s="13">
        <f>IF('Region - Nashik Data'!V272=1,1,0)</f>
        <v>0</v>
      </c>
    </row>
    <row r="274" spans="2:35" ht="16" x14ac:dyDescent="0.4">
      <c r="B274" s="1">
        <f>'Region - Nashik Data'!A273</f>
        <v>272</v>
      </c>
      <c r="C274" s="1" t="str">
        <f>'Region - Nashik Data'!B273</f>
        <v>Nashik</v>
      </c>
      <c r="D274" s="1" t="str">
        <f>'Region - Nashik Data'!C273</f>
        <v>W M Nashik</v>
      </c>
      <c r="E274" s="1" t="str">
        <f>'Region - Nashik Data'!D273</f>
        <v>Malegaon</v>
      </c>
      <c r="F274" s="1" t="str">
        <f>'Region - Nashik Data'!E273</f>
        <v>Chandwad</v>
      </c>
      <c r="G274" s="1" t="str">
        <f>'Region - Nashik Data'!F273</f>
        <v>20086730</v>
      </c>
      <c r="H274" s="1" t="str">
        <f>'Region - Nashik Data'!G273</f>
        <v>Retro.Chandwad and WSS 44 villages. Ta. Chandwad</v>
      </c>
      <c r="I274" s="1" t="str">
        <f>'Region - Nashik Data'!H273</f>
        <v>Raypur</v>
      </c>
      <c r="J274" s="1" t="str">
        <f>'Region - Nashik Data'!I273</f>
        <v>Existing 1.00 LL ESR</v>
      </c>
      <c r="K274" s="1">
        <f>IF(J274='Region - Nashik Data'!I273,1,0)</f>
        <v>1</v>
      </c>
      <c r="L274" s="1">
        <f>IF(OR('Region - Nashik Data'!J273="Connected",'Region - Nashik Data'!J273="Not"),1,0)</f>
        <v>1</v>
      </c>
      <c r="M274" s="1">
        <f>IF(OR('Region - Nashik Data'!K273="Connected",'Region - Nashik Data'!K273="Not"),1,0)</f>
        <v>1</v>
      </c>
      <c r="N274" s="1">
        <f>IF(OR('Region - Nashik Data'!L273="Connected",'Region - Nashik Data'!L273="Not"),1,0)</f>
        <v>1</v>
      </c>
      <c r="O274" s="1">
        <f>IF('Region - Nashik Data'!J273="Connected", 1, 0)</f>
        <v>1</v>
      </c>
      <c r="P274" s="1">
        <f>IF('Region - Nashik Data'!J273="Not",1,0)</f>
        <v>0</v>
      </c>
      <c r="Q274" s="1">
        <f>IF('Region - Nashik Data'!K273 = "Connected",1,0)</f>
        <v>0</v>
      </c>
      <c r="R274" s="1">
        <f>IF('Region - Nashik Data'!K273 = "Not",1,0)</f>
        <v>1</v>
      </c>
      <c r="S274" s="1">
        <f>IF('Region - Nashik Data'!L273="Connected",1,0)</f>
        <v>1</v>
      </c>
      <c r="T274" s="1">
        <f>IF('Region - Nashik Data'!L273="Not",1,0)</f>
        <v>0</v>
      </c>
      <c r="U274" s="1">
        <f>IF('Region - Nashik Data'!M273="Online",1,0)</f>
        <v>1</v>
      </c>
      <c r="V274" s="1">
        <f>IF('Region - Nashik Data'!M273="Offline",1,0)</f>
        <v>0</v>
      </c>
      <c r="W274" s="1">
        <f>IF('Region - Nashik Data'!N273="Online",1,0)</f>
        <v>0</v>
      </c>
      <c r="X274" s="1">
        <f>IF('Region - Nashik Data'!N273="Offline",1,0)</f>
        <v>0</v>
      </c>
      <c r="Y274" s="1">
        <f>IF('Region - Nashik Data'!O273="Online",1,0)</f>
        <v>1</v>
      </c>
      <c r="Z274" s="1">
        <f>IF('Region - Nashik Data'!O273="Offline",1,0)</f>
        <v>0</v>
      </c>
      <c r="AA274" s="1">
        <f>IF('Region - Nashik Data'!P273="Fully Completed",1,0)</f>
        <v>0</v>
      </c>
      <c r="AB274" s="1">
        <f>IF('Region - Nashik Data'!P273="In Progress",1,0)</f>
        <v>1</v>
      </c>
      <c r="AC274" s="1">
        <f>IF('Region - Nashik Data'!P273="N/A",1,0)</f>
        <v>0</v>
      </c>
      <c r="AD274" s="13">
        <f>IF('Region - Nashik Data'!Q273=1,1,0)</f>
        <v>0</v>
      </c>
      <c r="AE274" s="13">
        <f>IF('Region - Nashik Data'!R273=1,1,0)</f>
        <v>0</v>
      </c>
      <c r="AF274" s="13">
        <f>IF('Region - Nashik Data'!S273=1,1,0)</f>
        <v>0</v>
      </c>
      <c r="AG274" s="13">
        <f>IF('Region - Nashik Data'!T273=1,1,0)</f>
        <v>0</v>
      </c>
      <c r="AH274" s="13">
        <f>IF('Region - Nashik Data'!U273=1,1,0)</f>
        <v>0</v>
      </c>
      <c r="AI274" s="13">
        <f>IF('Region - Nashik Data'!V273=1,1,0)</f>
        <v>0</v>
      </c>
    </row>
    <row r="275" spans="2:35" ht="16" x14ac:dyDescent="0.4">
      <c r="B275" s="1">
        <f>'Region - Nashik Data'!A274</f>
        <v>273</v>
      </c>
      <c r="C275" s="1" t="str">
        <f>'Region - Nashik Data'!B274</f>
        <v>Nashik</v>
      </c>
      <c r="D275" s="1" t="str">
        <f>'Region - Nashik Data'!C274</f>
        <v>Nashik</v>
      </c>
      <c r="E275" s="1" t="str">
        <f>'Region - Nashik Data'!D274</f>
        <v>Sinnar</v>
      </c>
      <c r="F275" s="1" t="str">
        <f>'Region - Nashik Data'!E274</f>
        <v>Sinnar</v>
      </c>
      <c r="G275" s="1" t="str">
        <f>'Region - Nashik Data'!F274</f>
        <v>20019176</v>
      </c>
      <c r="H275" s="1" t="str">
        <f>'Region - Nashik Data'!G274</f>
        <v>Retro. Bargaonpimpri &amp; 6 VRWSS  Tal Sinnar</v>
      </c>
      <c r="I275" s="1" t="str">
        <f>'Region - Nashik Data'!H274</f>
        <v>Sunderpur</v>
      </c>
      <c r="J275" s="1" t="str">
        <f>'Region - Nashik Data'!I274</f>
        <v>Existing 0.40 LL ESR</v>
      </c>
      <c r="K275" s="1">
        <f>IF(J275='Region - Nashik Data'!I274,1,0)</f>
        <v>1</v>
      </c>
      <c r="L275" s="1">
        <f>IF(OR('Region - Nashik Data'!J274="Connected",'Region - Nashik Data'!J274="Not"),1,0)</f>
        <v>1</v>
      </c>
      <c r="M275" s="1">
        <f>IF(OR('Region - Nashik Data'!K274="Connected",'Region - Nashik Data'!K274="Not"),1,0)</f>
        <v>1</v>
      </c>
      <c r="N275" s="1">
        <f>IF(OR('Region - Nashik Data'!L274="Connected",'Region - Nashik Data'!L274="Not"),1,0)</f>
        <v>1</v>
      </c>
      <c r="O275" s="1">
        <f>IF('Region - Nashik Data'!J274="Connected", 1, 0)</f>
        <v>1</v>
      </c>
      <c r="P275" s="1">
        <f>IF('Region - Nashik Data'!J274="Not",1,0)</f>
        <v>0</v>
      </c>
      <c r="Q275" s="1">
        <f>IF('Region - Nashik Data'!K274 = "Connected",1,0)</f>
        <v>1</v>
      </c>
      <c r="R275" s="1">
        <f>IF('Region - Nashik Data'!K274 = "Not",1,0)</f>
        <v>0</v>
      </c>
      <c r="S275" s="1">
        <f>IF('Region - Nashik Data'!L274="Connected",1,0)</f>
        <v>1</v>
      </c>
      <c r="T275" s="1">
        <f>IF('Region - Nashik Data'!L274="Not",1,0)</f>
        <v>0</v>
      </c>
      <c r="U275" s="1">
        <f>IF('Region - Nashik Data'!M274="Online",1,0)</f>
        <v>0</v>
      </c>
      <c r="V275" s="1">
        <f>IF('Region - Nashik Data'!M274="Offline",1,0)</f>
        <v>1</v>
      </c>
      <c r="W275" s="1">
        <f>IF('Region - Nashik Data'!N274="Online",1,0)</f>
        <v>1</v>
      </c>
      <c r="X275" s="1">
        <f>IF('Region - Nashik Data'!N274="Offline",1,0)</f>
        <v>0</v>
      </c>
      <c r="Y275" s="1">
        <f>IF('Region - Nashik Data'!O274="Online",1,0)</f>
        <v>1</v>
      </c>
      <c r="Z275" s="1">
        <f>IF('Region - Nashik Data'!O274="Offline",1,0)</f>
        <v>0</v>
      </c>
      <c r="AA275" s="1">
        <f>IF('Region - Nashik Data'!P274="Fully Completed",1,0)</f>
        <v>1</v>
      </c>
      <c r="AB275" s="1">
        <f>IF('Region - Nashik Data'!P274="In Progress",1,0)</f>
        <v>0</v>
      </c>
      <c r="AC275" s="1">
        <f>IF('Region - Nashik Data'!P274="N/A",1,0)</f>
        <v>0</v>
      </c>
      <c r="AD275" s="13">
        <f>IF('Region - Nashik Data'!Q274=1,1,0)</f>
        <v>0</v>
      </c>
      <c r="AE275" s="13">
        <f>IF('Region - Nashik Data'!R274=1,1,0)</f>
        <v>0</v>
      </c>
      <c r="AF275" s="13">
        <f>IF('Region - Nashik Data'!S274=1,1,0)</f>
        <v>0</v>
      </c>
      <c r="AG275" s="13">
        <f>IF('Region - Nashik Data'!T274=1,1,0)</f>
        <v>0</v>
      </c>
      <c r="AH275" s="13">
        <f>IF('Region - Nashik Data'!U274=1,1,0)</f>
        <v>0</v>
      </c>
      <c r="AI275" s="13">
        <f>IF('Region - Nashik Data'!V274=1,1,0)</f>
        <v>0</v>
      </c>
    </row>
    <row r="276" spans="2:35" ht="16" x14ac:dyDescent="0.4">
      <c r="B276" s="1">
        <f>'Region - Nashik Data'!A275</f>
        <v>274</v>
      </c>
      <c r="C276" s="1" t="str">
        <f>'Region - Nashik Data'!B275</f>
        <v>Nashik</v>
      </c>
      <c r="D276" s="1" t="str">
        <f>'Region - Nashik Data'!C275</f>
        <v>W M Nashik</v>
      </c>
      <c r="E276" s="1" t="str">
        <f>'Region - Nashik Data'!D275</f>
        <v>Malegaon</v>
      </c>
      <c r="F276" s="1" t="str">
        <f>'Region - Nashik Data'!E275</f>
        <v>Chandwad</v>
      </c>
      <c r="G276" s="1" t="str">
        <f>'Region - Nashik Data'!F275</f>
        <v>20086730</v>
      </c>
      <c r="H276" s="1" t="str">
        <f>'Region - Nashik Data'!G275</f>
        <v>Retro.Chandwad and WSS 44 villages. Ta. Chandwad</v>
      </c>
      <c r="I276" s="1" t="str">
        <f>'Region - Nashik Data'!H275</f>
        <v>Shelu Matha</v>
      </c>
      <c r="J276" s="1" t="str">
        <f>'Region - Nashik Data'!I275</f>
        <v>Existing 0.50 LL ESR</v>
      </c>
      <c r="K276" s="1">
        <f>IF(J276='Region - Nashik Data'!I275,1,0)</f>
        <v>1</v>
      </c>
      <c r="L276" s="1">
        <f>IF(OR('Region - Nashik Data'!J275="Connected",'Region - Nashik Data'!J275="Not"),1,0)</f>
        <v>1</v>
      </c>
      <c r="M276" s="1">
        <f>IF(OR('Region - Nashik Data'!K275="Connected",'Region - Nashik Data'!K275="Not"),1,0)</f>
        <v>1</v>
      </c>
      <c r="N276" s="1">
        <f>IF(OR('Region - Nashik Data'!L275="Connected",'Region - Nashik Data'!L275="Not"),1,0)</f>
        <v>1</v>
      </c>
      <c r="O276" s="1">
        <f>IF('Region - Nashik Data'!J275="Connected", 1, 0)</f>
        <v>0</v>
      </c>
      <c r="P276" s="1">
        <f>IF('Region - Nashik Data'!J275="Not",1,0)</f>
        <v>1</v>
      </c>
      <c r="Q276" s="1">
        <f>IF('Region - Nashik Data'!K275 = "Connected",1,0)</f>
        <v>1</v>
      </c>
      <c r="R276" s="1">
        <f>IF('Region - Nashik Data'!K275 = "Not",1,0)</f>
        <v>0</v>
      </c>
      <c r="S276" s="1">
        <f>IF('Region - Nashik Data'!L275="Connected",1,0)</f>
        <v>1</v>
      </c>
      <c r="T276" s="1">
        <f>IF('Region - Nashik Data'!L275="Not",1,0)</f>
        <v>0</v>
      </c>
      <c r="U276" s="1">
        <f>IF('Region - Nashik Data'!M275="Online",1,0)</f>
        <v>0</v>
      </c>
      <c r="V276" s="1">
        <f>IF('Region - Nashik Data'!M275="Offline",1,0)</f>
        <v>0</v>
      </c>
      <c r="W276" s="1">
        <f>IF('Region - Nashik Data'!N275="Online",1,0)</f>
        <v>0</v>
      </c>
      <c r="X276" s="1">
        <f>IF('Region - Nashik Data'!N275="Offline",1,0)</f>
        <v>1</v>
      </c>
      <c r="Y276" s="1">
        <f>IF('Region - Nashik Data'!O275="Online",1,0)</f>
        <v>1</v>
      </c>
      <c r="Z276" s="1">
        <f>IF('Region - Nashik Data'!O275="Offline",1,0)</f>
        <v>0</v>
      </c>
      <c r="AA276" s="1">
        <f>IF('Region - Nashik Data'!P275="Fully Completed",1,0)</f>
        <v>0</v>
      </c>
      <c r="AB276" s="1">
        <f>IF('Region - Nashik Data'!P275="In Progress",1,0)</f>
        <v>1</v>
      </c>
      <c r="AC276" s="1">
        <f>IF('Region - Nashik Data'!P275="N/A",1,0)</f>
        <v>0</v>
      </c>
      <c r="AD276" s="13">
        <f>IF('Region - Nashik Data'!Q275=1,1,0)</f>
        <v>0</v>
      </c>
      <c r="AE276" s="13">
        <f>IF('Region - Nashik Data'!R275=1,1,0)</f>
        <v>0</v>
      </c>
      <c r="AF276" s="13">
        <f>IF('Region - Nashik Data'!S275=1,1,0)</f>
        <v>0</v>
      </c>
      <c r="AG276" s="13">
        <f>IF('Region - Nashik Data'!T275=1,1,0)</f>
        <v>1</v>
      </c>
      <c r="AH276" s="13">
        <f>IF('Region - Nashik Data'!U275=1,1,0)</f>
        <v>0</v>
      </c>
      <c r="AI276" s="13">
        <f>IF('Region - Nashik Data'!V275=1,1,0)</f>
        <v>0</v>
      </c>
    </row>
    <row r="277" spans="2:35" ht="16" x14ac:dyDescent="0.4">
      <c r="B277" s="1">
        <f>'Region - Nashik Data'!A276</f>
        <v>275</v>
      </c>
      <c r="C277" s="1" t="str">
        <f>'Region - Nashik Data'!B276</f>
        <v>Nashik</v>
      </c>
      <c r="D277" s="1" t="str">
        <f>'Region - Nashik Data'!C276</f>
        <v>Nashik</v>
      </c>
      <c r="E277" s="1" t="str">
        <f>'Region - Nashik Data'!D276</f>
        <v>Malegaon</v>
      </c>
      <c r="F277" s="1" t="str">
        <f>'Region - Nashik Data'!E276</f>
        <v>Malegaon</v>
      </c>
      <c r="G277" s="1" t="str">
        <f>'Region - Nashik Data'!F276</f>
        <v>20037448</v>
      </c>
      <c r="H277" s="1" t="str">
        <f>'Region - Nashik Data'!G276</f>
        <v>78 villages in Nandgaon, Malegaon and Deola talukas</v>
      </c>
      <c r="I277" s="1" t="str">
        <f>'Region - Nashik Data'!H276</f>
        <v>Hiswal Bk</v>
      </c>
      <c r="J277" s="1" t="str">
        <f>'Region - Nashik Data'!I276</f>
        <v>Existing 1.00 LL GSR</v>
      </c>
      <c r="K277" s="1">
        <f>IF(J277='Region - Nashik Data'!I276,1,0)</f>
        <v>1</v>
      </c>
      <c r="L277" s="1">
        <f>IF(OR('Region - Nashik Data'!J276="Connected",'Region - Nashik Data'!J276="Not"),1,0)</f>
        <v>1</v>
      </c>
      <c r="M277" s="1">
        <f>IF(OR('Region - Nashik Data'!K276="Connected",'Region - Nashik Data'!K276="Not"),1,0)</f>
        <v>1</v>
      </c>
      <c r="N277" s="1">
        <f>IF(OR('Region - Nashik Data'!L276="Connected",'Region - Nashik Data'!L276="Not"),1,0)</f>
        <v>1</v>
      </c>
      <c r="O277" s="1">
        <f>IF('Region - Nashik Data'!J276="Connected", 1, 0)</f>
        <v>1</v>
      </c>
      <c r="P277" s="1">
        <f>IF('Region - Nashik Data'!J276="Not",1,0)</f>
        <v>0</v>
      </c>
      <c r="Q277" s="1">
        <f>IF('Region - Nashik Data'!K276 = "Connected",1,0)</f>
        <v>1</v>
      </c>
      <c r="R277" s="1">
        <f>IF('Region - Nashik Data'!K276 = "Not",1,0)</f>
        <v>0</v>
      </c>
      <c r="S277" s="1">
        <f>IF('Region - Nashik Data'!L276="Connected",1,0)</f>
        <v>1</v>
      </c>
      <c r="T277" s="1">
        <f>IF('Region - Nashik Data'!L276="Not",1,0)</f>
        <v>0</v>
      </c>
      <c r="U277" s="1">
        <f>IF('Region - Nashik Data'!M276="Online",1,0)</f>
        <v>1</v>
      </c>
      <c r="V277" s="1">
        <f>IF('Region - Nashik Data'!M276="Offline",1,0)</f>
        <v>0</v>
      </c>
      <c r="W277" s="1">
        <f>IF('Region - Nashik Data'!N276="Online",1,0)</f>
        <v>0</v>
      </c>
      <c r="X277" s="1">
        <f>IF('Region - Nashik Data'!N276="Offline",1,0)</f>
        <v>1</v>
      </c>
      <c r="Y277" s="1">
        <f>IF('Region - Nashik Data'!O276="Online",1,0)</f>
        <v>1</v>
      </c>
      <c r="Z277" s="1">
        <f>IF('Region - Nashik Data'!O276="Offline",1,0)</f>
        <v>0</v>
      </c>
      <c r="AA277" s="1">
        <f>IF('Region - Nashik Data'!P276="Fully Completed",1,0)</f>
        <v>1</v>
      </c>
      <c r="AB277" s="1">
        <f>IF('Region - Nashik Data'!P276="In Progress",1,0)</f>
        <v>0</v>
      </c>
      <c r="AC277" s="1">
        <f>IF('Region - Nashik Data'!P276="N/A",1,0)</f>
        <v>0</v>
      </c>
      <c r="AD277" s="13">
        <f>IF('Region - Nashik Data'!Q276=1,1,0)</f>
        <v>0</v>
      </c>
      <c r="AE277" s="13">
        <f>IF('Region - Nashik Data'!R276=1,1,0)</f>
        <v>0</v>
      </c>
      <c r="AF277" s="13">
        <f>IF('Region - Nashik Data'!S276=1,1,0)</f>
        <v>1</v>
      </c>
      <c r="AG277" s="13">
        <f>IF('Region - Nashik Data'!T276=1,1,0)</f>
        <v>0</v>
      </c>
      <c r="AH277" s="13">
        <f>IF('Region - Nashik Data'!U276=1,1,0)</f>
        <v>0</v>
      </c>
      <c r="AI277" s="13">
        <f>IF('Region - Nashik Data'!V276=1,1,0)</f>
        <v>0</v>
      </c>
    </row>
    <row r="278" spans="2:35" ht="16" x14ac:dyDescent="0.4">
      <c r="B278" s="1">
        <f>'Region - Nashik Data'!A277</f>
        <v>276</v>
      </c>
      <c r="C278" s="1" t="str">
        <f>'Region - Nashik Data'!B277</f>
        <v>Ahmednagar</v>
      </c>
      <c r="D278" s="1" t="str">
        <f>'Region - Nashik Data'!C277</f>
        <v>Ahmednagar</v>
      </c>
      <c r="E278" s="1" t="str">
        <f>'Region - Nashik Data'!D277</f>
        <v>Newasa</v>
      </c>
      <c r="F278" s="1" t="str">
        <f>'Region - Nashik Data'!E277</f>
        <v>Nevasa</v>
      </c>
      <c r="G278" s="1" t="str">
        <f>'Region - Nashik Data'!F277</f>
        <v>5348540</v>
      </c>
      <c r="H278" s="1" t="str">
        <f>'Region - Nashik Data'!G277</f>
        <v>Retro.Sonai Karjgaon and 16 villages, Tal. Nevasa</v>
      </c>
      <c r="I278" s="1" t="str">
        <f>'Region - Nashik Data'!H277</f>
        <v>NIMBHARI</v>
      </c>
      <c r="J278" s="1" t="str">
        <f>'Region - Nashik Data'!I277</f>
        <v>Existing 0.75 LL ESR -10</v>
      </c>
      <c r="K278" s="1">
        <f>IF(J278='Region - Nashik Data'!I277,1,0)</f>
        <v>1</v>
      </c>
      <c r="L278" s="1">
        <f>IF(OR('Region - Nashik Data'!J277="Connected",'Region - Nashik Data'!J277="Not"),1,0)</f>
        <v>1</v>
      </c>
      <c r="M278" s="1">
        <f>IF(OR('Region - Nashik Data'!K277="Connected",'Region - Nashik Data'!K277="Not"),1,0)</f>
        <v>1</v>
      </c>
      <c r="N278" s="1">
        <f>IF(OR('Region - Nashik Data'!L277="Connected",'Region - Nashik Data'!L277="Not"),1,0)</f>
        <v>1</v>
      </c>
      <c r="O278" s="1">
        <f>IF('Region - Nashik Data'!J277="Connected", 1, 0)</f>
        <v>1</v>
      </c>
      <c r="P278" s="1">
        <f>IF('Region - Nashik Data'!J277="Not",1,0)</f>
        <v>0</v>
      </c>
      <c r="Q278" s="1">
        <f>IF('Region - Nashik Data'!K277 = "Connected",1,0)</f>
        <v>1</v>
      </c>
      <c r="R278" s="1">
        <f>IF('Region - Nashik Data'!K277 = "Not",1,0)</f>
        <v>0</v>
      </c>
      <c r="S278" s="1">
        <f>IF('Region - Nashik Data'!L277="Connected",1,0)</f>
        <v>1</v>
      </c>
      <c r="T278" s="1">
        <f>IF('Region - Nashik Data'!L277="Not",1,0)</f>
        <v>0</v>
      </c>
      <c r="U278" s="1">
        <f>IF('Region - Nashik Data'!M277="Online",1,0)</f>
        <v>1</v>
      </c>
      <c r="V278" s="1">
        <f>IF('Region - Nashik Data'!M277="Offline",1,0)</f>
        <v>0</v>
      </c>
      <c r="W278" s="1">
        <f>IF('Region - Nashik Data'!N277="Online",1,0)</f>
        <v>0</v>
      </c>
      <c r="X278" s="1">
        <f>IF('Region - Nashik Data'!N277="Offline",1,0)</f>
        <v>1</v>
      </c>
      <c r="Y278" s="1">
        <f>IF('Region - Nashik Data'!O277="Online",1,0)</f>
        <v>1</v>
      </c>
      <c r="Z278" s="1">
        <f>IF('Region - Nashik Data'!O277="Offline",1,0)</f>
        <v>0</v>
      </c>
      <c r="AA278" s="1">
        <f>IF('Region - Nashik Data'!P277="Fully Completed",1,0)</f>
        <v>1</v>
      </c>
      <c r="AB278" s="1">
        <f>IF('Region - Nashik Data'!P277="In Progress",1,0)</f>
        <v>0</v>
      </c>
      <c r="AC278" s="1">
        <f>IF('Region - Nashik Data'!P277="N/A",1,0)</f>
        <v>0</v>
      </c>
      <c r="AD278" s="13">
        <f>IF('Region - Nashik Data'!Q277=1,1,0)</f>
        <v>0</v>
      </c>
      <c r="AE278" s="13">
        <f>IF('Region - Nashik Data'!R277=1,1,0)</f>
        <v>0</v>
      </c>
      <c r="AF278" s="13">
        <f>IF('Region - Nashik Data'!S277=1,1,0)</f>
        <v>1</v>
      </c>
      <c r="AG278" s="13">
        <f>IF('Region - Nashik Data'!T277=1,1,0)</f>
        <v>0</v>
      </c>
      <c r="AH278" s="13">
        <f>IF('Region - Nashik Data'!U277=1,1,0)</f>
        <v>0</v>
      </c>
      <c r="AI278" s="13">
        <f>IF('Region - Nashik Data'!V277=1,1,0)</f>
        <v>0</v>
      </c>
    </row>
    <row r="279" spans="2:35" ht="16" x14ac:dyDescent="0.4">
      <c r="B279" s="1">
        <f>'Region - Nashik Data'!A278</f>
        <v>277</v>
      </c>
      <c r="C279" s="1" t="str">
        <f>'Region - Nashik Data'!B278</f>
        <v>Nashik</v>
      </c>
      <c r="D279" s="1" t="str">
        <f>'Region - Nashik Data'!C278</f>
        <v>W M Nashik</v>
      </c>
      <c r="E279" s="1" t="str">
        <f>'Region - Nashik Data'!D278</f>
        <v>Malegaon</v>
      </c>
      <c r="F279" s="1" t="str">
        <f>'Region - Nashik Data'!E278</f>
        <v>Chandwad</v>
      </c>
      <c r="G279" s="1" t="str">
        <f>'Region - Nashik Data'!F278</f>
        <v>20086730</v>
      </c>
      <c r="H279" s="1" t="str">
        <f>'Region - Nashik Data'!G278</f>
        <v>Retro.Chandwad and WSS 44 villages. Ta. Chandwad</v>
      </c>
      <c r="I279" s="1" t="str">
        <f>'Region - Nashik Data'!H278</f>
        <v>Koltek</v>
      </c>
      <c r="J279" s="1" t="str">
        <f>'Region - Nashik Data'!I278</f>
        <v>Existing 0.55 LL ESR</v>
      </c>
      <c r="K279" s="1">
        <f>IF(J279='Region - Nashik Data'!I278,1,0)</f>
        <v>1</v>
      </c>
      <c r="L279" s="1">
        <f>IF(OR('Region - Nashik Data'!J278="Connected",'Region - Nashik Data'!J278="Not"),1,0)</f>
        <v>1</v>
      </c>
      <c r="M279" s="1">
        <f>IF(OR('Region - Nashik Data'!K278="Connected",'Region - Nashik Data'!K278="Not"),1,0)</f>
        <v>1</v>
      </c>
      <c r="N279" s="1">
        <f>IF(OR('Region - Nashik Data'!L278="Connected",'Region - Nashik Data'!L278="Not"),1,0)</f>
        <v>1</v>
      </c>
      <c r="O279" s="1">
        <f>IF('Region - Nashik Data'!J278="Connected", 1, 0)</f>
        <v>1</v>
      </c>
      <c r="P279" s="1">
        <f>IF('Region - Nashik Data'!J278="Not",1,0)</f>
        <v>0</v>
      </c>
      <c r="Q279" s="1">
        <f>IF('Region - Nashik Data'!K278 = "Connected",1,0)</f>
        <v>1</v>
      </c>
      <c r="R279" s="1">
        <f>IF('Region - Nashik Data'!K278 = "Not",1,0)</f>
        <v>0</v>
      </c>
      <c r="S279" s="1">
        <f>IF('Region - Nashik Data'!L278="Connected",1,0)</f>
        <v>1</v>
      </c>
      <c r="T279" s="1">
        <f>IF('Region - Nashik Data'!L278="Not",1,0)</f>
        <v>0</v>
      </c>
      <c r="U279" s="1">
        <f>IF('Region - Nashik Data'!M278="Online",1,0)</f>
        <v>1</v>
      </c>
      <c r="V279" s="1">
        <f>IF('Region - Nashik Data'!M278="Offline",1,0)</f>
        <v>0</v>
      </c>
      <c r="W279" s="1">
        <f>IF('Region - Nashik Data'!N278="Online",1,0)</f>
        <v>0</v>
      </c>
      <c r="X279" s="1">
        <f>IF('Region - Nashik Data'!N278="Offline",1,0)</f>
        <v>1</v>
      </c>
      <c r="Y279" s="1">
        <f>IF('Region - Nashik Data'!O278="Online",1,0)</f>
        <v>1</v>
      </c>
      <c r="Z279" s="1">
        <f>IF('Region - Nashik Data'!O278="Offline",1,0)</f>
        <v>0</v>
      </c>
      <c r="AA279" s="1">
        <f>IF('Region - Nashik Data'!P278="Fully Completed",1,0)</f>
        <v>1</v>
      </c>
      <c r="AB279" s="1">
        <f>IF('Region - Nashik Data'!P278="In Progress",1,0)</f>
        <v>0</v>
      </c>
      <c r="AC279" s="1">
        <f>IF('Region - Nashik Data'!P278="N/A",1,0)</f>
        <v>0</v>
      </c>
      <c r="AD279" s="13">
        <f>IF('Region - Nashik Data'!Q278=1,1,0)</f>
        <v>0</v>
      </c>
      <c r="AE279" s="13">
        <f>IF('Region - Nashik Data'!R278=1,1,0)</f>
        <v>0</v>
      </c>
      <c r="AF279" s="13">
        <f>IF('Region - Nashik Data'!S278=1,1,0)</f>
        <v>0</v>
      </c>
      <c r="AG279" s="13">
        <f>IF('Region - Nashik Data'!T278=1,1,0)</f>
        <v>1</v>
      </c>
      <c r="AH279" s="13">
        <f>IF('Region - Nashik Data'!U278=1,1,0)</f>
        <v>0</v>
      </c>
      <c r="AI279" s="13">
        <f>IF('Region - Nashik Data'!V278=1,1,0)</f>
        <v>0</v>
      </c>
    </row>
    <row r="280" spans="2:35" ht="16" x14ac:dyDescent="0.4">
      <c r="B280" s="1">
        <f>'Region - Nashik Data'!A279</f>
        <v>278</v>
      </c>
      <c r="C280" s="1" t="str">
        <f>'Region - Nashik Data'!B279</f>
        <v>Nashik</v>
      </c>
      <c r="D280" s="1" t="str">
        <f>'Region - Nashik Data'!C279</f>
        <v>Nashik</v>
      </c>
      <c r="E280" s="1" t="str">
        <f>'Region - Nashik Data'!D279</f>
        <v>Malegaon</v>
      </c>
      <c r="F280" s="1" t="str">
        <f>'Region - Nashik Data'!E279</f>
        <v>Malegaon</v>
      </c>
      <c r="G280" s="1" t="str">
        <f>'Region - Nashik Data'!F279</f>
        <v>20037448</v>
      </c>
      <c r="H280" s="1" t="str">
        <f>'Region - Nashik Data'!G279</f>
        <v>78 villages in Nandgaon, Malegaon and Deola talukas</v>
      </c>
      <c r="I280" s="1" t="str">
        <f>'Region - Nashik Data'!H279</f>
        <v>Babhulwadi</v>
      </c>
      <c r="J280" s="1" t="str">
        <f>'Region - Nashik Data'!I279</f>
        <v>Existing 0.50 LL ESR</v>
      </c>
      <c r="K280" s="1">
        <f>IF(J280='Region - Nashik Data'!I279,1,0)</f>
        <v>1</v>
      </c>
      <c r="L280" s="1">
        <f>IF(OR('Region - Nashik Data'!J279="Connected",'Region - Nashik Data'!J279="Not"),1,0)</f>
        <v>1</v>
      </c>
      <c r="M280" s="1">
        <f>IF(OR('Region - Nashik Data'!K279="Connected",'Region - Nashik Data'!K279="Not"),1,0)</f>
        <v>1</v>
      </c>
      <c r="N280" s="1">
        <f>IF(OR('Region - Nashik Data'!L279="Connected",'Region - Nashik Data'!L279="Not"),1,0)</f>
        <v>1</v>
      </c>
      <c r="O280" s="1">
        <f>IF('Region - Nashik Data'!J279="Connected", 1, 0)</f>
        <v>1</v>
      </c>
      <c r="P280" s="1">
        <f>IF('Region - Nashik Data'!J279="Not",1,0)</f>
        <v>0</v>
      </c>
      <c r="Q280" s="1">
        <f>IF('Region - Nashik Data'!K279 = "Connected",1,0)</f>
        <v>1</v>
      </c>
      <c r="R280" s="1">
        <f>IF('Region - Nashik Data'!K279 = "Not",1,0)</f>
        <v>0</v>
      </c>
      <c r="S280" s="1">
        <f>IF('Region - Nashik Data'!L279="Connected",1,0)</f>
        <v>1</v>
      </c>
      <c r="T280" s="1">
        <f>IF('Region - Nashik Data'!L279="Not",1,0)</f>
        <v>0</v>
      </c>
      <c r="U280" s="1">
        <f>IF('Region - Nashik Data'!M279="Online",1,0)</f>
        <v>1</v>
      </c>
      <c r="V280" s="1">
        <f>IF('Region - Nashik Data'!M279="Offline",1,0)</f>
        <v>0</v>
      </c>
      <c r="W280" s="1">
        <f>IF('Region - Nashik Data'!N279="Online",1,0)</f>
        <v>1</v>
      </c>
      <c r="X280" s="1">
        <f>IF('Region - Nashik Data'!N279="Offline",1,0)</f>
        <v>0</v>
      </c>
      <c r="Y280" s="1">
        <f>IF('Region - Nashik Data'!O279="Online",1,0)</f>
        <v>1</v>
      </c>
      <c r="Z280" s="1">
        <f>IF('Region - Nashik Data'!O279="Offline",1,0)</f>
        <v>0</v>
      </c>
      <c r="AA280" s="1">
        <f>IF('Region - Nashik Data'!P279="Fully Completed",1,0)</f>
        <v>1</v>
      </c>
      <c r="AB280" s="1">
        <f>IF('Region - Nashik Data'!P279="In Progress",1,0)</f>
        <v>0</v>
      </c>
      <c r="AC280" s="1">
        <f>IF('Region - Nashik Data'!P279="N/A",1,0)</f>
        <v>0</v>
      </c>
      <c r="AD280" s="13">
        <f>IF('Region - Nashik Data'!Q279=1,1,0)</f>
        <v>0</v>
      </c>
      <c r="AE280" s="13">
        <f>IF('Region - Nashik Data'!R279=1,1,0)</f>
        <v>0</v>
      </c>
      <c r="AF280" s="13">
        <f>IF('Region - Nashik Data'!S279=1,1,0)</f>
        <v>0</v>
      </c>
      <c r="AG280" s="13">
        <f>IF('Region - Nashik Data'!T279=1,1,0)</f>
        <v>0</v>
      </c>
      <c r="AH280" s="13">
        <f>IF('Region - Nashik Data'!U279=1,1,0)</f>
        <v>0</v>
      </c>
      <c r="AI280" s="13">
        <f>IF('Region - Nashik Data'!V279=1,1,0)</f>
        <v>0</v>
      </c>
    </row>
    <row r="281" spans="2:35" ht="16" x14ac:dyDescent="0.4">
      <c r="B281" s="1">
        <f>'Region - Nashik Data'!A280</f>
        <v>279</v>
      </c>
      <c r="C281" s="1" t="str">
        <f>'Region - Nashik Data'!B280</f>
        <v>Nashik</v>
      </c>
      <c r="D281" s="1" t="str">
        <f>'Region - Nashik Data'!C280</f>
        <v>Nashik</v>
      </c>
      <c r="E281" s="1" t="str">
        <f>'Region - Nashik Data'!D280</f>
        <v>Malegaon</v>
      </c>
      <c r="F281" s="1" t="str">
        <f>'Region - Nashik Data'!E280</f>
        <v>Nandgaon</v>
      </c>
      <c r="G281" s="1" t="str">
        <f>'Region - Nashik Data'!F280</f>
        <v>20037448</v>
      </c>
      <c r="H281" s="1" t="str">
        <f>'Region - Nashik Data'!G280</f>
        <v>78 villages in Nandgaon, Malegaon and Deola talukas</v>
      </c>
      <c r="I281" s="1" t="str">
        <f>'Region - Nashik Data'!H280</f>
        <v>Yesgaon Kh</v>
      </c>
      <c r="J281" s="1" t="str">
        <f>'Region - Nashik Data'!I280</f>
        <v>Existing 0.50 LL ESR</v>
      </c>
      <c r="K281" s="1">
        <f>IF(J281='Region - Nashik Data'!I280,1,0)</f>
        <v>1</v>
      </c>
      <c r="L281" s="1">
        <f>IF(OR('Region - Nashik Data'!J280="Connected",'Region - Nashik Data'!J280="Not"),1,0)</f>
        <v>1</v>
      </c>
      <c r="M281" s="1">
        <f>IF(OR('Region - Nashik Data'!K280="Connected",'Region - Nashik Data'!K280="Not"),1,0)</f>
        <v>1</v>
      </c>
      <c r="N281" s="1">
        <f>IF(OR('Region - Nashik Data'!L280="Connected",'Region - Nashik Data'!L280="Not"),1,0)</f>
        <v>1</v>
      </c>
      <c r="O281" s="1">
        <f>IF('Region - Nashik Data'!J280="Connected", 1, 0)</f>
        <v>1</v>
      </c>
      <c r="P281" s="1">
        <f>IF('Region - Nashik Data'!J280="Not",1,0)</f>
        <v>0</v>
      </c>
      <c r="Q281" s="1">
        <f>IF('Region - Nashik Data'!K280 = "Connected",1,0)</f>
        <v>1</v>
      </c>
      <c r="R281" s="1">
        <f>IF('Region - Nashik Data'!K280 = "Not",1,0)</f>
        <v>0</v>
      </c>
      <c r="S281" s="1">
        <f>IF('Region - Nashik Data'!L280="Connected",1,0)</f>
        <v>1</v>
      </c>
      <c r="T281" s="1">
        <f>IF('Region - Nashik Data'!L280="Not",1,0)</f>
        <v>0</v>
      </c>
      <c r="U281" s="1">
        <f>IF('Region - Nashik Data'!M280="Online",1,0)</f>
        <v>1</v>
      </c>
      <c r="V281" s="1">
        <f>IF('Region - Nashik Data'!M280="Offline",1,0)</f>
        <v>0</v>
      </c>
      <c r="W281" s="1">
        <f>IF('Region - Nashik Data'!N280="Online",1,0)</f>
        <v>1</v>
      </c>
      <c r="X281" s="1">
        <f>IF('Region - Nashik Data'!N280="Offline",1,0)</f>
        <v>0</v>
      </c>
      <c r="Y281" s="1">
        <f>IF('Region - Nashik Data'!O280="Online",1,0)</f>
        <v>1</v>
      </c>
      <c r="Z281" s="1">
        <f>IF('Region - Nashik Data'!O280="Offline",1,0)</f>
        <v>0</v>
      </c>
      <c r="AA281" s="1">
        <f>IF('Region - Nashik Data'!P280="Fully Completed",1,0)</f>
        <v>1</v>
      </c>
      <c r="AB281" s="1">
        <f>IF('Region - Nashik Data'!P280="In Progress",1,0)</f>
        <v>0</v>
      </c>
      <c r="AC281" s="1">
        <f>IF('Region - Nashik Data'!P280="N/A",1,0)</f>
        <v>0</v>
      </c>
      <c r="AD281" s="13">
        <f>IF('Region - Nashik Data'!Q280=1,1,0)</f>
        <v>0</v>
      </c>
      <c r="AE281" s="13">
        <f>IF('Region - Nashik Data'!R280=1,1,0)</f>
        <v>0</v>
      </c>
      <c r="AF281" s="13">
        <f>IF('Region - Nashik Data'!S280=1,1,0)</f>
        <v>0</v>
      </c>
      <c r="AG281" s="13">
        <f>IF('Region - Nashik Data'!T280=1,1,0)</f>
        <v>0</v>
      </c>
      <c r="AH281" s="13">
        <f>IF('Region - Nashik Data'!U280=1,1,0)</f>
        <v>0</v>
      </c>
      <c r="AI281" s="13">
        <f>IF('Region - Nashik Data'!V280=1,1,0)</f>
        <v>0</v>
      </c>
    </row>
    <row r="282" spans="2:35" ht="16" x14ac:dyDescent="0.4">
      <c r="B282" s="1">
        <f>'Region - Nashik Data'!A281</f>
        <v>280</v>
      </c>
      <c r="C282" s="1" t="str">
        <f>'Region - Nashik Data'!B281</f>
        <v>Nashik</v>
      </c>
      <c r="D282" s="1" t="str">
        <f>'Region - Nashik Data'!C281</f>
        <v>W M Nashik</v>
      </c>
      <c r="E282" s="1" t="str">
        <f>'Region - Nashik Data'!D281</f>
        <v>W.M.Nashik</v>
      </c>
      <c r="F282" s="1" t="str">
        <f>'Region - Nashik Data'!E281</f>
        <v>Dindori</v>
      </c>
      <c r="G282" s="1" t="str">
        <f>'Region - Nashik Data'!F281</f>
        <v>20039676</v>
      </c>
      <c r="H282" s="1" t="str">
        <f>'Region - Nashik Data'!G281</f>
        <v>Mulane &amp; 3Villages RRWSS Tal. Dindori</v>
      </c>
      <c r="I282" s="1" t="str">
        <f>'Region - Nashik Data'!H281</f>
        <v>Babapur</v>
      </c>
      <c r="J282" s="1" t="str">
        <f>'Region - Nashik Data'!I281</f>
        <v>Proposed 0.20 LL ESR</v>
      </c>
      <c r="K282" s="1">
        <f>IF(J282='Region - Nashik Data'!I281,1,0)</f>
        <v>1</v>
      </c>
      <c r="L282" s="1">
        <f>IF(OR('Region - Nashik Data'!J281="Connected",'Region - Nashik Data'!J281="Not"),1,0)</f>
        <v>1</v>
      </c>
      <c r="M282" s="1">
        <f>IF(OR('Region - Nashik Data'!K281="Connected",'Region - Nashik Data'!K281="Not"),1,0)</f>
        <v>1</v>
      </c>
      <c r="N282" s="1">
        <f>IF(OR('Region - Nashik Data'!L281="Connected",'Region - Nashik Data'!L281="Not"),1,0)</f>
        <v>1</v>
      </c>
      <c r="O282" s="1">
        <f>IF('Region - Nashik Data'!J281="Connected", 1, 0)</f>
        <v>1</v>
      </c>
      <c r="P282" s="1">
        <f>IF('Region - Nashik Data'!J281="Not",1,0)</f>
        <v>0</v>
      </c>
      <c r="Q282" s="1">
        <f>IF('Region - Nashik Data'!K281 = "Connected",1,0)</f>
        <v>1</v>
      </c>
      <c r="R282" s="1">
        <f>IF('Region - Nashik Data'!K281 = "Not",1,0)</f>
        <v>0</v>
      </c>
      <c r="S282" s="1">
        <f>IF('Region - Nashik Data'!L281="Connected",1,0)</f>
        <v>1</v>
      </c>
      <c r="T282" s="1">
        <f>IF('Region - Nashik Data'!L281="Not",1,0)</f>
        <v>0</v>
      </c>
      <c r="U282" s="1">
        <f>IF('Region - Nashik Data'!M281="Online",1,0)</f>
        <v>1</v>
      </c>
      <c r="V282" s="1">
        <f>IF('Region - Nashik Data'!M281="Offline",1,0)</f>
        <v>0</v>
      </c>
      <c r="W282" s="1">
        <f>IF('Region - Nashik Data'!N281="Online",1,0)</f>
        <v>0</v>
      </c>
      <c r="X282" s="1">
        <f>IF('Region - Nashik Data'!N281="Offline",1,0)</f>
        <v>1</v>
      </c>
      <c r="Y282" s="1">
        <f>IF('Region - Nashik Data'!O281="Online",1,0)</f>
        <v>1</v>
      </c>
      <c r="Z282" s="1">
        <f>IF('Region - Nashik Data'!O281="Offline",1,0)</f>
        <v>0</v>
      </c>
      <c r="AA282" s="1">
        <f>IF('Region - Nashik Data'!P281="Fully Completed",1,0)</f>
        <v>1</v>
      </c>
      <c r="AB282" s="1">
        <f>IF('Region - Nashik Data'!P281="In Progress",1,0)</f>
        <v>0</v>
      </c>
      <c r="AC282" s="1">
        <f>IF('Region - Nashik Data'!P281="N/A",1,0)</f>
        <v>0</v>
      </c>
      <c r="AD282" s="13">
        <f>IF('Region - Nashik Data'!Q281=1,1,0)</f>
        <v>0</v>
      </c>
      <c r="AE282" s="13">
        <f>IF('Region - Nashik Data'!R281=1,1,0)</f>
        <v>0</v>
      </c>
      <c r="AF282" s="13">
        <f>IF('Region - Nashik Data'!S281=1,1,0)</f>
        <v>0</v>
      </c>
      <c r="AG282" s="13">
        <f>IF('Region - Nashik Data'!T281=1,1,0)</f>
        <v>1</v>
      </c>
      <c r="AH282" s="13">
        <f>IF('Region - Nashik Data'!U281=1,1,0)</f>
        <v>0</v>
      </c>
      <c r="AI282" s="13">
        <f>IF('Region - Nashik Data'!V281=1,1,0)</f>
        <v>0</v>
      </c>
    </row>
    <row r="283" spans="2:35" ht="16" x14ac:dyDescent="0.4">
      <c r="B283" s="1">
        <f>'Region - Nashik Data'!A282</f>
        <v>281</v>
      </c>
      <c r="C283" s="1" t="str">
        <f>'Region - Nashik Data'!B282</f>
        <v>Jalgaon</v>
      </c>
      <c r="D283" s="1" t="str">
        <f>'Region - Nashik Data'!C282</f>
        <v>Jalgaon</v>
      </c>
      <c r="E283" s="1" t="str">
        <f>'Region - Nashik Data'!D282</f>
        <v>Erandol</v>
      </c>
      <c r="F283" s="1" t="str">
        <f>'Region - Nashik Data'!E282</f>
        <v>Chalisgaon</v>
      </c>
      <c r="G283" s="1" t="str">
        <f>'Region - Nashik Data'!F282</f>
        <v>20053796</v>
      </c>
      <c r="H283" s="1" t="str">
        <f>'Region - Nashik Data'!G282</f>
        <v>Dondigar-Rohini &amp; 15 Villages WSS</v>
      </c>
      <c r="I283" s="1" t="str">
        <f>'Region - Nashik Data'!H282</f>
        <v>Khadki Bk.</v>
      </c>
      <c r="J283" s="1" t="str">
        <f>'Region - Nashik Data'!I282</f>
        <v>Existing 0.50 LL ESR-1</v>
      </c>
      <c r="K283" s="1">
        <f>IF(J283='Region - Nashik Data'!I282,1,0)</f>
        <v>1</v>
      </c>
      <c r="L283" s="1">
        <f>IF(OR('Region - Nashik Data'!J282="Connected",'Region - Nashik Data'!J282="Not"),1,0)</f>
        <v>1</v>
      </c>
      <c r="M283" s="1">
        <f>IF(OR('Region - Nashik Data'!K282="Connected",'Region - Nashik Data'!K282="Not"),1,0)</f>
        <v>1</v>
      </c>
      <c r="N283" s="1">
        <f>IF(OR('Region - Nashik Data'!L282="Connected",'Region - Nashik Data'!L282="Not"),1,0)</f>
        <v>1</v>
      </c>
      <c r="O283" s="1">
        <f>IF('Region - Nashik Data'!J282="Connected", 1, 0)</f>
        <v>1</v>
      </c>
      <c r="P283" s="1">
        <f>IF('Region - Nashik Data'!J282="Not",1,0)</f>
        <v>0</v>
      </c>
      <c r="Q283" s="1">
        <f>IF('Region - Nashik Data'!K282 = "Connected",1,0)</f>
        <v>1</v>
      </c>
      <c r="R283" s="1">
        <f>IF('Region - Nashik Data'!K282 = "Not",1,0)</f>
        <v>0</v>
      </c>
      <c r="S283" s="1">
        <f>IF('Region - Nashik Data'!L282="Connected",1,0)</f>
        <v>1</v>
      </c>
      <c r="T283" s="1">
        <f>IF('Region - Nashik Data'!L282="Not",1,0)</f>
        <v>0</v>
      </c>
      <c r="U283" s="1">
        <f>IF('Region - Nashik Data'!M282="Online",1,0)</f>
        <v>0</v>
      </c>
      <c r="V283" s="1">
        <f>IF('Region - Nashik Data'!M282="Offline",1,0)</f>
        <v>1</v>
      </c>
      <c r="W283" s="1">
        <f>IF('Region - Nashik Data'!N282="Online",1,0)</f>
        <v>0</v>
      </c>
      <c r="X283" s="1">
        <f>IF('Region - Nashik Data'!N282="Offline",1,0)</f>
        <v>1</v>
      </c>
      <c r="Y283" s="1">
        <f>IF('Region - Nashik Data'!O282="Online",1,0)</f>
        <v>1</v>
      </c>
      <c r="Z283" s="1">
        <f>IF('Region - Nashik Data'!O282="Offline",1,0)</f>
        <v>0</v>
      </c>
      <c r="AA283" s="1">
        <f>IF('Region - Nashik Data'!P282="Fully Completed",1,0)</f>
        <v>1</v>
      </c>
      <c r="AB283" s="1">
        <f>IF('Region - Nashik Data'!P282="In Progress",1,0)</f>
        <v>0</v>
      </c>
      <c r="AC283" s="1">
        <f>IF('Region - Nashik Data'!P282="N/A",1,0)</f>
        <v>0</v>
      </c>
      <c r="AD283" s="13">
        <f>IF('Region - Nashik Data'!Q282=1,1,0)</f>
        <v>0</v>
      </c>
      <c r="AE283" s="13">
        <f>IF('Region - Nashik Data'!R282=1,1,0)</f>
        <v>0</v>
      </c>
      <c r="AF283" s="13">
        <f>IF('Region - Nashik Data'!S282=1,1,0)</f>
        <v>0</v>
      </c>
      <c r="AG283" s="13">
        <f>IF('Region - Nashik Data'!T282=1,1,0)</f>
        <v>1</v>
      </c>
      <c r="AH283" s="13">
        <f>IF('Region - Nashik Data'!U282=1,1,0)</f>
        <v>0</v>
      </c>
      <c r="AI283" s="13">
        <f>IF('Region - Nashik Data'!V282=1,1,0)</f>
        <v>0</v>
      </c>
    </row>
    <row r="284" spans="2:35" ht="16" x14ac:dyDescent="0.4">
      <c r="B284" s="1">
        <f>'Region - Nashik Data'!A283</f>
        <v>282</v>
      </c>
      <c r="C284" s="1" t="str">
        <f>'Region - Nashik Data'!B283</f>
        <v>Nashik</v>
      </c>
      <c r="D284" s="1" t="str">
        <f>'Region - Nashik Data'!C283</f>
        <v>Nashik</v>
      </c>
      <c r="E284" s="1" t="str">
        <f>'Region - Nashik Data'!D283</f>
        <v>Sinnar</v>
      </c>
      <c r="F284" s="1" t="str">
        <f>'Region - Nashik Data'!E283</f>
        <v>Sinnar</v>
      </c>
      <c r="G284" s="1" t="str">
        <f>'Region - Nashik Data'!F283</f>
        <v>20019176</v>
      </c>
      <c r="H284" s="1" t="str">
        <f>'Region - Nashik Data'!G283</f>
        <v>Retro. Bargaonpimpri &amp; 6 VRWSS  Tal Sinnar</v>
      </c>
      <c r="I284" s="1" t="str">
        <f>'Region - Nashik Data'!H283</f>
        <v>Hiwargaon</v>
      </c>
      <c r="J284" s="1" t="str">
        <f>'Region - Nashik Data'!I283</f>
        <v>Existing 0.20 LL ESR-2</v>
      </c>
      <c r="K284" s="1">
        <f>IF(J284='Region - Nashik Data'!I283,1,0)</f>
        <v>1</v>
      </c>
      <c r="L284" s="1">
        <f>IF(OR('Region - Nashik Data'!J283="Connected",'Region - Nashik Data'!J283="Not"),1,0)</f>
        <v>1</v>
      </c>
      <c r="M284" s="1">
        <f>IF(OR('Region - Nashik Data'!K283="Connected",'Region - Nashik Data'!K283="Not"),1,0)</f>
        <v>1</v>
      </c>
      <c r="N284" s="1">
        <f>IF(OR('Region - Nashik Data'!L283="Connected",'Region - Nashik Data'!L283="Not"),1,0)</f>
        <v>1</v>
      </c>
      <c r="O284" s="1">
        <f>IF('Region - Nashik Data'!J283="Connected", 1, 0)</f>
        <v>1</v>
      </c>
      <c r="P284" s="1">
        <f>IF('Region - Nashik Data'!J283="Not",1,0)</f>
        <v>0</v>
      </c>
      <c r="Q284" s="1">
        <f>IF('Region - Nashik Data'!K283 = "Connected",1,0)</f>
        <v>0</v>
      </c>
      <c r="R284" s="1">
        <f>IF('Region - Nashik Data'!K283 = "Not",1,0)</f>
        <v>1</v>
      </c>
      <c r="S284" s="1">
        <f>IF('Region - Nashik Data'!L283="Connected",1,0)</f>
        <v>0</v>
      </c>
      <c r="T284" s="1">
        <f>IF('Region - Nashik Data'!L283="Not",1,0)</f>
        <v>1</v>
      </c>
      <c r="U284" s="1">
        <f>IF('Region - Nashik Data'!M283="Online",1,0)</f>
        <v>0</v>
      </c>
      <c r="V284" s="1">
        <f>IF('Region - Nashik Data'!M283="Offline",1,0)</f>
        <v>1</v>
      </c>
      <c r="W284" s="1">
        <f>IF('Region - Nashik Data'!N283="Online",1,0)</f>
        <v>0</v>
      </c>
      <c r="X284" s="1">
        <f>IF('Region - Nashik Data'!N283="Offline",1,0)</f>
        <v>0</v>
      </c>
      <c r="Y284" s="1">
        <f>IF('Region - Nashik Data'!O283="Online",1,0)</f>
        <v>0</v>
      </c>
      <c r="Z284" s="1">
        <f>IF('Region - Nashik Data'!O283="Offline",1,0)</f>
        <v>0</v>
      </c>
      <c r="AA284" s="1">
        <f>IF('Region - Nashik Data'!P283="Fully Completed",1,0)</f>
        <v>0</v>
      </c>
      <c r="AB284" s="1">
        <f>IF('Region - Nashik Data'!P283="In Progress",1,0)</f>
        <v>1</v>
      </c>
      <c r="AC284" s="1">
        <f>IF('Region - Nashik Data'!P283="N/A",1,0)</f>
        <v>0</v>
      </c>
      <c r="AD284" s="13">
        <f>IF('Region - Nashik Data'!Q283=1,1,0)</f>
        <v>0</v>
      </c>
      <c r="AE284" s="13">
        <f>IF('Region - Nashik Data'!R283=1,1,0)</f>
        <v>1</v>
      </c>
      <c r="AF284" s="13">
        <f>IF('Region - Nashik Data'!S283=1,1,0)</f>
        <v>0</v>
      </c>
      <c r="AG284" s="13">
        <f>IF('Region - Nashik Data'!T283=1,1,0)</f>
        <v>0</v>
      </c>
      <c r="AH284" s="13">
        <f>IF('Region - Nashik Data'!U283=1,1,0)</f>
        <v>0</v>
      </c>
      <c r="AI284" s="13">
        <f>IF('Region - Nashik Data'!V283=1,1,0)</f>
        <v>0</v>
      </c>
    </row>
  </sheetData>
  <conditionalFormatting sqref="B3:AI284">
    <cfRule type="containsText" dxfId="130" priority="1" operator="containsText" text="Connected">
      <formula>NOT(ISERROR(SEARCH("Connected",B3)))</formula>
    </cfRule>
    <cfRule type="containsText" dxfId="129" priority="2" operator="containsText" text="Fully Completed">
      <formula>NOT(ISERROR(SEARCH("Fully Completed",B3)))</formula>
    </cfRule>
    <cfRule type="containsText" dxfId="128" priority="3" operator="containsText" text="In Progress">
      <formula>NOT(ISERROR(SEARCH("In Progress",B3)))</formula>
    </cfRule>
    <cfRule type="containsText" dxfId="127" priority="4" operator="containsText" text="Online">
      <formula>NOT(ISERROR(SEARCH("Online",B3)))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33D5-2ACC-49D4-912D-BE109321D0E7}">
  <dimension ref="A1:D300"/>
  <sheetViews>
    <sheetView workbookViewId="0">
      <selection activeCell="B284" sqref="B284"/>
    </sheetView>
  </sheetViews>
  <sheetFormatPr defaultRowHeight="14.5" x14ac:dyDescent="0.35"/>
  <cols>
    <col min="1" max="1" width="15.81640625" bestFit="1" customWidth="1"/>
    <col min="2" max="2" width="23.453125" bestFit="1" customWidth="1"/>
    <col min="3" max="3" width="44" bestFit="1" customWidth="1"/>
    <col min="4" max="4" width="10.81640625" bestFit="1" customWidth="1"/>
  </cols>
  <sheetData>
    <row r="1" spans="1:4" ht="16" x14ac:dyDescent="0.4">
      <c r="A1" s="35" t="s">
        <v>0</v>
      </c>
      <c r="B1" s="35" t="s">
        <v>65</v>
      </c>
      <c r="C1" s="35" t="s">
        <v>7</v>
      </c>
      <c r="D1" t="str">
        <f>'Nashik - Total'!F2</f>
        <v>Block</v>
      </c>
    </row>
    <row r="2" spans="1:4" x14ac:dyDescent="0.35">
      <c r="A2" t="str">
        <f>'Nashik - Total'!I3</f>
        <v>Talegaon</v>
      </c>
      <c r="B2">
        <f>'Nashik - Total'!AA3</f>
        <v>1</v>
      </c>
      <c r="C2" t="str">
        <f>'Nashik - Total'!H3</f>
        <v>Dondigar-Rohini &amp; 15 Villages WSS</v>
      </c>
      <c r="D2" t="str">
        <f>'Nashik - Total'!F3</f>
        <v>Chalisgaon</v>
      </c>
    </row>
    <row r="3" spans="1:4" x14ac:dyDescent="0.35">
      <c r="A3" t="str">
        <f>'Nashik - Total'!I4</f>
        <v>Tandulwadi</v>
      </c>
      <c r="B3">
        <f>'Nashik - Total'!AA4</f>
        <v>1</v>
      </c>
      <c r="C3" t="str">
        <f>'Nashik - Total'!H4</f>
        <v>78 villages in Nandgaon, Malegaon and Deola talukas</v>
      </c>
      <c r="D3" t="str">
        <f>'Nashik - Total'!F4</f>
        <v>Nandgaon</v>
      </c>
    </row>
    <row r="4" spans="1:4" x14ac:dyDescent="0.35">
      <c r="A4" t="str">
        <f>'Nashik - Total'!I5</f>
        <v>Pimpalgaon Dabali</v>
      </c>
      <c r="B4">
        <f>'Nashik - Total'!AA5</f>
        <v>1</v>
      </c>
      <c r="C4" t="str">
        <f>'Nashik - Total'!H5</f>
        <v>Retro.Chandwad and WSS 44 villages. Ta. Chandwad</v>
      </c>
      <c r="D4" t="str">
        <f>'Nashik - Total'!F5</f>
        <v>Chandwad</v>
      </c>
    </row>
    <row r="5" spans="1:4" x14ac:dyDescent="0.35">
      <c r="A5" t="str">
        <f>'Nashik - Total'!I6</f>
        <v>Jalgaon</v>
      </c>
      <c r="B5">
        <f>'Nashik - Total'!AA6</f>
        <v>0</v>
      </c>
      <c r="C5" t="str">
        <f>'Nashik - Total'!H6</f>
        <v>78 villages in Nandgaon, Malegaon and Deola talukas</v>
      </c>
      <c r="D5" t="str">
        <f>'Nashik - Total'!F6</f>
        <v>Malegaon</v>
      </c>
    </row>
    <row r="6" spans="1:4" x14ac:dyDescent="0.35">
      <c r="A6" t="str">
        <f>'Nashik - Total'!I7</f>
        <v>KHUPTI</v>
      </c>
      <c r="B6">
        <f>'Nashik - Total'!AA7</f>
        <v>0</v>
      </c>
      <c r="C6" t="str">
        <f>'Nashik - Total'!H7</f>
        <v>Retro.Sonai Karjgaon and 16 villages, Tal. Nevasa</v>
      </c>
      <c r="D6" t="str">
        <f>'Nashik - Total'!F7</f>
        <v>Nevasa</v>
      </c>
    </row>
    <row r="7" spans="1:4" x14ac:dyDescent="0.35">
      <c r="A7" t="str">
        <f>'Nashik - Total'!I8</f>
        <v>Pahur Peth</v>
      </c>
      <c r="B7">
        <f>'Nashik - Total'!AA8</f>
        <v>0</v>
      </c>
      <c r="C7" t="str">
        <f>'Nashik - Total'!H8</f>
        <v>Pahur Peth&amp; Pahur Kasbe 2 Villages WSS Tal Jamner</v>
      </c>
      <c r="D7" t="str">
        <f>'Nashik - Total'!F8</f>
        <v>Jamner</v>
      </c>
    </row>
    <row r="8" spans="1:4" x14ac:dyDescent="0.35">
      <c r="A8" t="str">
        <f>'Nashik - Total'!I9</f>
        <v>Hatede Kh</v>
      </c>
      <c r="B8">
        <f>'Nashik - Total'!AA9</f>
        <v>1</v>
      </c>
      <c r="C8" t="str">
        <f>'Nashik - Total'!H9</f>
        <v>Lasur and 9 villages RRWSS. Ta. Chopda</v>
      </c>
      <c r="D8" t="str">
        <f>'Nashik - Total'!F9</f>
        <v>Chopda</v>
      </c>
    </row>
    <row r="9" spans="1:4" x14ac:dyDescent="0.35">
      <c r="A9" t="str">
        <f>'Nashik - Total'!I10</f>
        <v>Shendi</v>
      </c>
      <c r="B9">
        <f>'Nashik - Total'!AA10</f>
        <v>0</v>
      </c>
      <c r="C9" t="str">
        <f>'Nashik - Total'!H10</f>
        <v>Burhannagar &amp; 45 Villages Retro RRWSS</v>
      </c>
      <c r="D9" t="str">
        <f>'Nashik - Total'!F10</f>
        <v>Nagar</v>
      </c>
    </row>
    <row r="10" spans="1:4" x14ac:dyDescent="0.35">
      <c r="A10" t="str">
        <f>'Nashik - Total'!I11</f>
        <v>Redgaon Kh</v>
      </c>
      <c r="B10">
        <f>'Nashik - Total'!AA11</f>
        <v>0</v>
      </c>
      <c r="C10" t="str">
        <f>'Nashik - Total'!H11</f>
        <v>Retro.Chandwad and WSS 44 villages. Ta. Chandwad</v>
      </c>
      <c r="D10" t="str">
        <f>'Nashik - Total'!F11</f>
        <v>Chandwad</v>
      </c>
    </row>
    <row r="11" spans="1:4" x14ac:dyDescent="0.35">
      <c r="A11" t="str">
        <f>'Nashik - Total'!I12</f>
        <v>Suregaon Rasta</v>
      </c>
      <c r="B11">
        <f>'Nashik - Total'!AA12</f>
        <v>0</v>
      </c>
      <c r="C11" t="str">
        <f>'Nashik - Total'!H12</f>
        <v>Retrofitting To Yeola 38 Villages</v>
      </c>
      <c r="D11" t="str">
        <f>'Nashik - Total'!F12</f>
        <v>Yeola</v>
      </c>
    </row>
    <row r="12" spans="1:4" x14ac:dyDescent="0.35">
      <c r="A12" t="str">
        <f>'Nashik - Total'!I13</f>
        <v>Saundane</v>
      </c>
      <c r="B12">
        <f>'Nashik - Total'!AA13</f>
        <v>1</v>
      </c>
      <c r="C12" t="str">
        <f>'Nashik - Total'!H13</f>
        <v>78 villages in Nandgaon, Malegaon and Deola talukas</v>
      </c>
      <c r="D12" t="str">
        <f>'Nashik - Total'!F13</f>
        <v>Nandgaon</v>
      </c>
    </row>
    <row r="13" spans="1:4" x14ac:dyDescent="0.35">
      <c r="A13" t="str">
        <f>'Nashik - Total'!I14</f>
        <v>Kusur</v>
      </c>
      <c r="B13">
        <f>'Nashik - Total'!AA14</f>
        <v>0</v>
      </c>
      <c r="C13" t="str">
        <f>'Nashik - Total'!H14</f>
        <v>Retrofitting To Yeola 38 Villages</v>
      </c>
      <c r="D13" t="str">
        <f>'Nashik - Total'!F14</f>
        <v>Yeola</v>
      </c>
    </row>
    <row r="14" spans="1:4" x14ac:dyDescent="0.35">
      <c r="A14" t="str">
        <f>'Nashik - Total'!I15</f>
        <v>Dongargaon</v>
      </c>
      <c r="B14">
        <f>'Nashik - Total'!AA15</f>
        <v>0</v>
      </c>
      <c r="C14" t="str">
        <f>'Nashik - Total'!H15</f>
        <v>Retro. Lasalgaon Vinchur 16 Villages, Tal. Nifad</v>
      </c>
      <c r="D14" t="str">
        <f>'Nashik - Total'!F15</f>
        <v>Nifad</v>
      </c>
    </row>
    <row r="15" spans="1:4" x14ac:dyDescent="0.35">
      <c r="A15" t="str">
        <f>'Nashik - Total'!I16</f>
        <v>Kelwad Kd</v>
      </c>
      <c r="B15">
        <f>'Nashik - Total'!AA16</f>
        <v>0</v>
      </c>
      <c r="C15" t="str">
        <f>'Nashik - Total'!H16</f>
        <v>Retro.Kelvad Bk.&amp; 2 villages RRWSS. Ta.Rahta</v>
      </c>
      <c r="D15" t="str">
        <f>'Nashik - Total'!F16</f>
        <v>Rahata</v>
      </c>
    </row>
    <row r="16" spans="1:4" x14ac:dyDescent="0.35">
      <c r="A16" t="str">
        <f>'Nashik - Total'!I17</f>
        <v>Manori</v>
      </c>
      <c r="B16">
        <f>'Nashik - Total'!AA17</f>
        <v>0</v>
      </c>
      <c r="C16" t="str">
        <f>'Nashik - Total'!H17</f>
        <v>Nirhale-Fatehpur and 5 villages, Tal. Sinnar</v>
      </c>
      <c r="D16" t="str">
        <f>'Nashik - Total'!F17</f>
        <v>Sinnar</v>
      </c>
    </row>
    <row r="17" spans="1:4" x14ac:dyDescent="0.35">
      <c r="A17" t="str">
        <f>'Nashik - Total'!I18</f>
        <v>Somthan Desh</v>
      </c>
      <c r="B17">
        <f>'Nashik - Total'!AA18</f>
        <v>0</v>
      </c>
      <c r="C17" t="str">
        <f>'Nashik - Total'!H18</f>
        <v>Retrofitting To Yeola 38 Villages</v>
      </c>
      <c r="D17" t="str">
        <f>'Nashik - Total'!F18</f>
        <v>Yeola</v>
      </c>
    </row>
    <row r="18" spans="1:4" x14ac:dyDescent="0.35">
      <c r="A18" t="str">
        <f>'Nashik - Total'!I19</f>
        <v>Bokaddara</v>
      </c>
      <c r="B18">
        <f>'Nashik - Total'!AA19</f>
        <v>1</v>
      </c>
      <c r="C18" t="str">
        <f>'Nashik - Total'!H19</f>
        <v>Retro. Lasalgaon Vinchur 16 Villages, Tal. Nifad</v>
      </c>
      <c r="D18" t="str">
        <f>'Nashik - Total'!F19</f>
        <v>Nifad</v>
      </c>
    </row>
    <row r="19" spans="1:4" x14ac:dyDescent="0.35">
      <c r="A19" t="str">
        <f>'Nashik - Total'!I20</f>
        <v>Hatti</v>
      </c>
      <c r="B19">
        <f>'Nashik - Total'!AA20</f>
        <v>1</v>
      </c>
      <c r="C19" t="str">
        <f>'Nashik - Total'!H20</f>
        <v>Retro.Chandwad and WSS 44 villages. Ta. Chandwad</v>
      </c>
      <c r="D19" t="str">
        <f>'Nashik - Total'!F20</f>
        <v>Chandwad</v>
      </c>
    </row>
    <row r="20" spans="1:4" x14ac:dyDescent="0.35">
      <c r="A20" t="str">
        <f>'Nashik - Total'!I21</f>
        <v>Krantinagar</v>
      </c>
      <c r="B20">
        <f>'Nashik - Total'!AA21</f>
        <v>1</v>
      </c>
      <c r="C20" t="str">
        <f>'Nashik - Total'!H21</f>
        <v>78 villages in Nandgaon, Malegaon and Deola talukas</v>
      </c>
      <c r="D20" t="str">
        <f>'Nashik - Total'!F21</f>
        <v>Malegaon</v>
      </c>
    </row>
    <row r="21" spans="1:4" x14ac:dyDescent="0.35">
      <c r="A21" t="str">
        <f>'Nashik - Total'!I22</f>
        <v>Krushnanagar</v>
      </c>
      <c r="B21">
        <f>'Nashik - Total'!AA22</f>
        <v>1</v>
      </c>
      <c r="C21" t="str">
        <f>'Nashik - Total'!H22</f>
        <v>Dondigar-Rohini &amp; 15 Villages WSS</v>
      </c>
      <c r="D21" t="str">
        <f>'Nashik - Total'!F22</f>
        <v>Chalisgaon</v>
      </c>
    </row>
    <row r="22" spans="1:4" x14ac:dyDescent="0.35">
      <c r="A22" t="str">
        <f>'Nashik - Total'!I23</f>
        <v>Nimgaon Sinnar</v>
      </c>
      <c r="B22">
        <f>'Nashik - Total'!AA23</f>
        <v>1</v>
      </c>
      <c r="C22" t="str">
        <f>'Nashik - Total'!H23</f>
        <v>Retro. Bargaonpimpri &amp; 6 VRWSS  Tal Sinnar</v>
      </c>
      <c r="D22" t="str">
        <f>'Nashik - Total'!F23</f>
        <v>Sinnar</v>
      </c>
    </row>
    <row r="23" spans="1:4" x14ac:dyDescent="0.35">
      <c r="A23" t="str">
        <f>'Nashik - Total'!I24</f>
        <v>Nandur Shingote</v>
      </c>
      <c r="B23">
        <f>'Nashik - Total'!AA24</f>
        <v>0</v>
      </c>
      <c r="C23" t="str">
        <f>'Nashik - Total'!H24</f>
        <v>Nirhale-Fatehpur and 5 villages, Tal. Sinnar</v>
      </c>
      <c r="D23" t="str">
        <f>'Nashik - Total'!F24</f>
        <v>Sinnar</v>
      </c>
    </row>
    <row r="24" spans="1:4" x14ac:dyDescent="0.35">
      <c r="A24" t="str">
        <f>'Nashik - Total'!I25</f>
        <v>Nandur Shingote</v>
      </c>
      <c r="B24">
        <f>'Nashik - Total'!AA25</f>
        <v>0</v>
      </c>
      <c r="C24" t="str">
        <f>'Nashik - Total'!H25</f>
        <v>Nirhale-Fatehpur and 5 villages, Tal. Sinnar</v>
      </c>
      <c r="D24" t="str">
        <f>'Nashik - Total'!F25</f>
        <v>Sinnar</v>
      </c>
    </row>
    <row r="25" spans="1:4" x14ac:dyDescent="0.35">
      <c r="A25" t="str">
        <f>'Nashik - Total'!I26</f>
        <v>Wakhari</v>
      </c>
      <c r="B25">
        <f>'Nashik - Total'!AA26</f>
        <v>1</v>
      </c>
      <c r="C25" t="str">
        <f>'Nashik - Total'!H26</f>
        <v>78 villages in Nandgaon, Malegaon and Deola talukas</v>
      </c>
      <c r="D25" t="str">
        <f>'Nashik - Total'!F26</f>
        <v>Nandgaon</v>
      </c>
    </row>
    <row r="26" spans="1:4" x14ac:dyDescent="0.35">
      <c r="A26" t="str">
        <f>'Nashik - Total'!I27</f>
        <v>Jatpada</v>
      </c>
      <c r="B26">
        <f>'Nashik - Total'!AA27</f>
        <v>1</v>
      </c>
      <c r="C26" t="str">
        <f>'Nashik - Total'!H27</f>
        <v>78 villages in Nandgaon, Malegaon and Deola talukas</v>
      </c>
      <c r="D26" t="str">
        <f>'Nashik - Total'!F27</f>
        <v>Malegaon</v>
      </c>
    </row>
    <row r="27" spans="1:4" x14ac:dyDescent="0.35">
      <c r="A27" t="str">
        <f>'Nashik - Total'!I28</f>
        <v>Vinchur</v>
      </c>
      <c r="B27">
        <f>'Nashik - Total'!AA28</f>
        <v>1</v>
      </c>
      <c r="C27" t="str">
        <f>'Nashik - Total'!H28</f>
        <v>Retro. Lasalgaon Vinchur 16 Villages, Tal. Nifad</v>
      </c>
      <c r="D27" t="str">
        <f>'Nashik - Total'!F28</f>
        <v>Nifad</v>
      </c>
    </row>
    <row r="28" spans="1:4" x14ac:dyDescent="0.35">
      <c r="A28" t="str">
        <f>'Nashik - Total'!I29</f>
        <v>Nale</v>
      </c>
      <c r="B28">
        <f>'Nashik - Total'!AA29</f>
        <v>1</v>
      </c>
      <c r="C28" t="str">
        <f>'Nashik - Total'!H29</f>
        <v>Dhahiwal &amp;25 Villages WSS Tal Malegaon</v>
      </c>
      <c r="D28" t="str">
        <f>'Nashik - Total'!F29</f>
        <v>Malegaon</v>
      </c>
    </row>
    <row r="29" spans="1:4" x14ac:dyDescent="0.35">
      <c r="A29" t="str">
        <f>'Nashik - Total'!I30</f>
        <v>Paldhi Kh.</v>
      </c>
      <c r="B29">
        <f>'Nashik - Total'!AA30</f>
        <v>1</v>
      </c>
      <c r="C29" t="str">
        <f>'Nashik - Total'!H30</f>
        <v>Paldhi (bk&amp; Kh) RR Tal DHARANGAON</v>
      </c>
      <c r="D29" t="str">
        <f>'Nashik - Total'!F30</f>
        <v>Dharangaon</v>
      </c>
    </row>
    <row r="30" spans="1:4" x14ac:dyDescent="0.35">
      <c r="A30" t="str">
        <f>'Nashik - Total'!I31</f>
        <v>Paldhi Kh.</v>
      </c>
      <c r="B30">
        <f>'Nashik - Total'!AA31</f>
        <v>1</v>
      </c>
      <c r="C30" t="str">
        <f>'Nashik - Total'!H31</f>
        <v>Paldhi (bk&amp; Kh) RR Tal DHARANGAON</v>
      </c>
      <c r="D30" t="str">
        <f>'Nashik - Total'!F31</f>
        <v>Dharangaon</v>
      </c>
    </row>
    <row r="31" spans="1:4" x14ac:dyDescent="0.35">
      <c r="A31" t="str">
        <f>'Nashik - Total'!I32</f>
        <v>Vikharni</v>
      </c>
      <c r="B31">
        <f>'Nashik - Total'!AA32</f>
        <v>0</v>
      </c>
      <c r="C31" t="str">
        <f>'Nashik - Total'!H32</f>
        <v>Retrofitting To Yeola 38 Villages</v>
      </c>
      <c r="D31" t="str">
        <f>'Nashik - Total'!F32</f>
        <v>Yeola</v>
      </c>
    </row>
    <row r="32" spans="1:4" x14ac:dyDescent="0.35">
      <c r="A32" t="str">
        <f>'Nashik - Total'!I33</f>
        <v>Kakadwadi</v>
      </c>
      <c r="B32">
        <f>'Nashik - Total'!AA33</f>
        <v>1</v>
      </c>
      <c r="C32" t="str">
        <f>'Nashik - Total'!H33</f>
        <v>Retro.Talegaon Dighe and 16 villages, Tal. Sangamner</v>
      </c>
      <c r="D32" t="str">
        <f>'Nashik - Total'!F33</f>
        <v>Sangamner</v>
      </c>
    </row>
    <row r="33" spans="1:4" x14ac:dyDescent="0.35">
      <c r="A33" t="str">
        <f>'Nashik - Total'!I34</f>
        <v>Ozar</v>
      </c>
      <c r="B33">
        <f>'Nashik - Total'!AA34</f>
        <v>1</v>
      </c>
      <c r="C33" t="str">
        <f>'Nashik - Total'!H34</f>
        <v>Ozar-Sakore &amp; 2 Villages</v>
      </c>
      <c r="D33" t="str">
        <f>'Nashik - Total'!F34</f>
        <v>Nifad</v>
      </c>
    </row>
    <row r="34" spans="1:4" x14ac:dyDescent="0.35">
      <c r="A34" t="str">
        <f>'Nashik - Total'!I35</f>
        <v>Jaitapur</v>
      </c>
      <c r="B34">
        <f>'Nashik - Total'!AA35</f>
        <v>0</v>
      </c>
      <c r="C34" t="str">
        <f>'Nashik - Total'!H35</f>
        <v>Retro.Chandwad and WSS 44 villages. Ta. Chandwad</v>
      </c>
      <c r="D34" t="str">
        <f>'Nashik - Total'!F35</f>
        <v>Chandwad</v>
      </c>
    </row>
    <row r="35" spans="1:4" x14ac:dyDescent="0.35">
      <c r="A35" t="str">
        <f>'Nashik - Total'!I36</f>
        <v>Dongargaon</v>
      </c>
      <c r="B35">
        <f>'Nashik - Total'!AA36</f>
        <v>1</v>
      </c>
      <c r="C35" t="str">
        <f>'Nashik - Total'!H36</f>
        <v>Retro.Chandwad and WSS 44 villages. Ta. Chandwad</v>
      </c>
      <c r="D35" t="str">
        <f>'Nashik - Total'!F36</f>
        <v>Chandwad</v>
      </c>
    </row>
    <row r="36" spans="1:4" x14ac:dyDescent="0.35">
      <c r="A36" t="str">
        <f>'Nashik - Total'!I37</f>
        <v>Ganesh Nagar</v>
      </c>
      <c r="B36">
        <f>'Nashik - Total'!AA37</f>
        <v>1</v>
      </c>
      <c r="C36" t="str">
        <f>'Nashik - Total'!H37</f>
        <v>78 villages in Nandgaon, Malegaon and Deola talukas</v>
      </c>
      <c r="D36" t="str">
        <f>'Nashik - Total'!F37</f>
        <v>Malegaon</v>
      </c>
    </row>
    <row r="37" spans="1:4" x14ac:dyDescent="0.35">
      <c r="A37" t="str">
        <f>'Nashik - Total'!I38</f>
        <v>Vinchur</v>
      </c>
      <c r="B37">
        <f>'Nashik - Total'!AA38</f>
        <v>0</v>
      </c>
      <c r="C37" t="str">
        <f>'Nashik - Total'!H38</f>
        <v>Retro. Lasalgaon Vinchur 16 Villages, Tal. Nifad</v>
      </c>
      <c r="D37" t="str">
        <f>'Nashik - Total'!F38</f>
        <v>Nifad</v>
      </c>
    </row>
    <row r="38" spans="1:4" x14ac:dyDescent="0.35">
      <c r="A38" t="str">
        <f>'Nashik - Total'!I39</f>
        <v>Rui</v>
      </c>
      <c r="B38">
        <f>'Nashik - Total'!AA39</f>
        <v>0</v>
      </c>
      <c r="C38" t="str">
        <f>'Nashik - Total'!H39</f>
        <v>Retro Rui &amp; Shingave R.R.W.S.S Tal Rahata</v>
      </c>
      <c r="D38" t="str">
        <f>'Nashik - Total'!F39</f>
        <v>Rahata</v>
      </c>
    </row>
    <row r="39" spans="1:4" x14ac:dyDescent="0.35">
      <c r="A39" t="str">
        <f>'Nashik - Total'!I40</f>
        <v>Navin Chandgaon</v>
      </c>
      <c r="B39">
        <f>'Nashik - Total'!AA40</f>
        <v>1</v>
      </c>
      <c r="C39" t="str">
        <f>'Nashik - Total'!H40</f>
        <v>Retro.Sonai Karjgaon and 16 villages, Tal. Nevasa</v>
      </c>
      <c r="D39" t="str">
        <f>'Nashik - Total'!F40</f>
        <v>Nevasa</v>
      </c>
    </row>
    <row r="40" spans="1:4" x14ac:dyDescent="0.35">
      <c r="A40" t="str">
        <f>'Nashik - Total'!I41</f>
        <v>Shendurni</v>
      </c>
      <c r="B40">
        <f>'Nashik - Total'!AA41</f>
        <v>0</v>
      </c>
      <c r="C40" t="str">
        <f>'Nashik - Total'!H41</f>
        <v>Dhahiwal &amp;25 Villages WSS Tal Malegaon</v>
      </c>
      <c r="D40" t="str">
        <f>'Nashik - Total'!F41</f>
        <v>Malegaon</v>
      </c>
    </row>
    <row r="41" spans="1:4" x14ac:dyDescent="0.35">
      <c r="A41" t="str">
        <f>'Nashik - Total'!I42</f>
        <v>Askheda</v>
      </c>
      <c r="B41">
        <f>'Nashik - Total'!AA42</f>
        <v>1</v>
      </c>
      <c r="C41" t="str">
        <f>'Nashik - Total'!H42</f>
        <v>Nampur and 4 villages RR Tal Baglan (C 39)</v>
      </c>
      <c r="D41" t="str">
        <f>'Nashik - Total'!F42</f>
        <v>Baglan</v>
      </c>
    </row>
    <row r="42" spans="1:4" x14ac:dyDescent="0.35">
      <c r="A42" t="str">
        <f>'Nashik - Total'!I43</f>
        <v>Ozar</v>
      </c>
      <c r="B42">
        <f>'Nashik - Total'!AA43</f>
        <v>1</v>
      </c>
      <c r="C42" t="str">
        <f>'Nashik - Total'!H43</f>
        <v>Ozar-Sakore &amp; 2 Villages</v>
      </c>
      <c r="D42" t="str">
        <f>'Nashik - Total'!F43</f>
        <v>Nifad</v>
      </c>
    </row>
    <row r="43" spans="1:4" x14ac:dyDescent="0.35">
      <c r="A43" t="str">
        <f>'Nashik - Total'!I44</f>
        <v>chincholi Gurav</v>
      </c>
      <c r="B43">
        <f>'Nashik - Total'!AA44</f>
        <v>1</v>
      </c>
      <c r="C43" t="str">
        <f>'Nashik - Total'!H44</f>
        <v>Retro.Talegaon Dighe and 16 villages, Tal. Sangamner</v>
      </c>
      <c r="D43" t="str">
        <f>'Nashik - Total'!F44</f>
        <v>Sangamner</v>
      </c>
    </row>
    <row r="44" spans="1:4" x14ac:dyDescent="0.35">
      <c r="A44" t="str">
        <f>'Nashik - Total'!I45</f>
        <v>Burhannagar</v>
      </c>
      <c r="B44">
        <f>'Nashik - Total'!AA45</f>
        <v>0</v>
      </c>
      <c r="C44" t="str">
        <f>'Nashik - Total'!H45</f>
        <v>Burhannagar &amp; 45 Villages Retro RRWSS</v>
      </c>
      <c r="D44" t="str">
        <f>'Nashik - Total'!F45</f>
        <v>Nagar</v>
      </c>
    </row>
    <row r="45" spans="1:4" x14ac:dyDescent="0.35">
      <c r="A45" t="str">
        <f>'Nashik - Total'!I46</f>
        <v>hilllock</v>
      </c>
      <c r="B45">
        <f>'Nashik - Total'!AA46</f>
        <v>0</v>
      </c>
      <c r="C45" t="str">
        <f>'Nashik - Total'!H46</f>
        <v>Retro.Nimon and 4 villages, Tal. Sangamner</v>
      </c>
      <c r="D45" t="str">
        <f>'Nashik - Total'!F46</f>
        <v>Sangamner</v>
      </c>
    </row>
    <row r="46" spans="1:4" x14ac:dyDescent="0.35">
      <c r="A46" t="str">
        <f>'Nashik - Total'!I47</f>
        <v>Katarni</v>
      </c>
      <c r="B46">
        <f>'Nashik - Total'!AA47</f>
        <v>0</v>
      </c>
      <c r="C46" t="str">
        <f>'Nashik - Total'!H47</f>
        <v>Retrofitting To Yeola 38 Villages</v>
      </c>
      <c r="D46" t="str">
        <f>'Nashik - Total'!F47</f>
        <v>Yeola</v>
      </c>
    </row>
    <row r="47" spans="1:4" x14ac:dyDescent="0.35">
      <c r="A47" t="str">
        <f>'Nashik - Total'!I48</f>
        <v>Yesgaon Bk</v>
      </c>
      <c r="B47">
        <f>'Nashik - Total'!AA48</f>
        <v>1</v>
      </c>
      <c r="C47" t="str">
        <f>'Nashik - Total'!H48</f>
        <v>78 villages in Nandgaon, Malegaon and Deola talukas</v>
      </c>
      <c r="D47" t="str">
        <f>'Nashik - Total'!F48</f>
        <v>Nandgaon</v>
      </c>
    </row>
    <row r="48" spans="1:4" x14ac:dyDescent="0.35">
      <c r="A48" t="str">
        <f>'Nashik - Total'!I49</f>
        <v>Takali Vinchur</v>
      </c>
      <c r="B48">
        <f>'Nashik - Total'!AA49</f>
        <v>1</v>
      </c>
      <c r="C48" t="str">
        <f>'Nashik - Total'!H49</f>
        <v>Retro. Lasalgaon Vinchur 16 Villages, Tal. Nifad</v>
      </c>
      <c r="D48" t="str">
        <f>'Nashik - Total'!F49</f>
        <v>Nifad</v>
      </c>
    </row>
    <row r="49" spans="1:4" x14ac:dyDescent="0.35">
      <c r="A49" t="str">
        <f>'Nashik - Total'!I50</f>
        <v>Pimpri Budruk</v>
      </c>
      <c r="B49">
        <f>'Nashik - Total'!AA50</f>
        <v>1</v>
      </c>
      <c r="C49" t="str">
        <f>'Nashik - Total'!H50</f>
        <v>Dondigar-Rohini &amp; 15 Villages WSS</v>
      </c>
      <c r="D49" t="str">
        <f>'Nashik - Total'!F50</f>
        <v>Chalisgaon</v>
      </c>
    </row>
    <row r="50" spans="1:4" x14ac:dyDescent="0.35">
      <c r="A50" t="str">
        <f>'Nashik - Total'!I51</f>
        <v>Vahegaonsal</v>
      </c>
      <c r="B50">
        <f>'Nashik - Total'!AA51</f>
        <v>0</v>
      </c>
      <c r="C50" t="str">
        <f>'Nashik - Total'!H51</f>
        <v>Retro.Chandwad and WSS 44 villages. Ta. Chandwad</v>
      </c>
      <c r="D50" t="str">
        <f>'Nashik - Total'!F51</f>
        <v>Chandwad</v>
      </c>
    </row>
    <row r="51" spans="1:4" x14ac:dyDescent="0.35">
      <c r="A51" t="str">
        <f>'Nashik - Total'!I52</f>
        <v>Karajgaon</v>
      </c>
      <c r="B51">
        <f>'Nashik - Total'!AA52</f>
        <v>1</v>
      </c>
      <c r="C51" t="str">
        <f>'Nashik - Total'!H52</f>
        <v>Dondigar-Rohini &amp; 15 Villages WSS</v>
      </c>
      <c r="D51" t="str">
        <f>'Nashik - Total'!F52</f>
        <v>Chalisgaon</v>
      </c>
    </row>
    <row r="52" spans="1:4" x14ac:dyDescent="0.35">
      <c r="A52" t="str">
        <f>'Nashik - Total'!I53</f>
        <v>Marhal (Bk.)</v>
      </c>
      <c r="B52">
        <f>'Nashik - Total'!AA53</f>
        <v>0</v>
      </c>
      <c r="C52" t="str">
        <f>'Nashik - Total'!H53</f>
        <v>Nirhale-Fatehpur and 5 villages, Tal. Sinnar</v>
      </c>
      <c r="D52" t="str">
        <f>'Nashik - Total'!F53</f>
        <v>Sinnar</v>
      </c>
    </row>
    <row r="53" spans="1:4" x14ac:dyDescent="0.35">
      <c r="A53" t="str">
        <f>'Nashik - Total'!I54</f>
        <v>Nimgaon Bk</v>
      </c>
      <c r="B53">
        <f>'Nashik - Total'!AA54</f>
        <v>1</v>
      </c>
      <c r="C53" t="str">
        <f>'Nashik - Total'!H54</f>
        <v>78 villages in Nandgaon, Malegaon and Deola talukas</v>
      </c>
      <c r="D53" t="str">
        <f>'Nashik - Total'!F54</f>
        <v>Nandgaon</v>
      </c>
    </row>
    <row r="54" spans="1:4" x14ac:dyDescent="0.35">
      <c r="A54" t="str">
        <f>'Nashik - Total'!I55</f>
        <v>Lasalgaon</v>
      </c>
      <c r="B54">
        <f>'Nashik - Total'!AA55</f>
        <v>1</v>
      </c>
      <c r="C54" t="str">
        <f>'Nashik - Total'!H55</f>
        <v>Retro. Lasalgaon Vinchur 16 Villages, Tal. Nifad</v>
      </c>
      <c r="D54" t="str">
        <f>'Nashik - Total'!F55</f>
        <v>Nifad</v>
      </c>
    </row>
    <row r="55" spans="1:4" x14ac:dyDescent="0.35">
      <c r="A55" t="str">
        <f>'Nashik - Total'!I56</f>
        <v>Hiwargaon</v>
      </c>
      <c r="B55">
        <f>'Nashik - Total'!AA56</f>
        <v>1</v>
      </c>
      <c r="C55" t="str">
        <f>'Nashik - Total'!H56</f>
        <v>Retro. Bargaonpimpri &amp; 6 VRWSS  Tal Sinnar</v>
      </c>
      <c r="D55" t="str">
        <f>'Nashik - Total'!F56</f>
        <v>Sinnar</v>
      </c>
    </row>
    <row r="56" spans="1:4" x14ac:dyDescent="0.35">
      <c r="A56" t="str">
        <f>'Nashik - Total'!I57</f>
        <v>Wadzari (Bk)</v>
      </c>
      <c r="B56">
        <f>'Nashik - Total'!AA57</f>
        <v>0</v>
      </c>
      <c r="C56" t="str">
        <f>'Nashik - Total'!H57</f>
        <v>Retro.Talegaon Dighe and 16 villages, Tal. Sangamner</v>
      </c>
      <c r="D56" t="str">
        <f>'Nashik - Total'!F57</f>
        <v>Sangamner</v>
      </c>
    </row>
    <row r="57" spans="1:4" x14ac:dyDescent="0.35">
      <c r="A57" t="str">
        <f>'Nashik - Total'!I58</f>
        <v>Nandesar</v>
      </c>
      <c r="B57">
        <f>'Nashik - Total'!AA58</f>
        <v>1</v>
      </c>
      <c r="C57" t="str">
        <f>'Nashik - Total'!H58</f>
        <v>Retrofitting To Yeola 38 Villages</v>
      </c>
      <c r="D57" t="str">
        <f>'Nashik - Total'!F58</f>
        <v>Yeola</v>
      </c>
    </row>
    <row r="58" spans="1:4" x14ac:dyDescent="0.35">
      <c r="A58" t="str">
        <f>'Nashik - Total'!I59</f>
        <v>Talwade</v>
      </c>
      <c r="B58">
        <f>'Nashik - Total'!AA59</f>
        <v>1</v>
      </c>
      <c r="C58" t="str">
        <f>'Nashik - Total'!H59</f>
        <v>Retro.Chandwad and WSS 44 villages. Ta. Chandwad</v>
      </c>
      <c r="D58" t="str">
        <f>'Nashik - Total'!F59</f>
        <v>Chandwad</v>
      </c>
    </row>
    <row r="59" spans="1:4" x14ac:dyDescent="0.35">
      <c r="A59" t="str">
        <f>'Nashik - Total'!I60</f>
        <v>Manjare</v>
      </c>
      <c r="B59">
        <f>'Nashik - Total'!AA60</f>
        <v>1</v>
      </c>
      <c r="C59" t="str">
        <f>'Nashik - Total'!H60</f>
        <v>78 villages in Nandgaon, Malegaon and Deola talukas</v>
      </c>
      <c r="D59" t="str">
        <f>'Nashik - Total'!F60</f>
        <v>Malegaon</v>
      </c>
    </row>
    <row r="60" spans="1:4" x14ac:dyDescent="0.35">
      <c r="A60" t="str">
        <f>'Nashik - Total'!I61</f>
        <v>Pat Pimpri</v>
      </c>
      <c r="B60">
        <f>'Nashik - Total'!AA61</f>
        <v>0</v>
      </c>
      <c r="C60" t="str">
        <f>'Nashik - Total'!H61</f>
        <v>Retro. Bargaonpimpri &amp; 6 VRWSS  Tal Sinnar</v>
      </c>
      <c r="D60" t="str">
        <f>'Nashik - Total'!F61</f>
        <v>Sinnar</v>
      </c>
    </row>
    <row r="61" spans="1:4" x14ac:dyDescent="0.35">
      <c r="A61" t="str">
        <f>'Nashik - Total'!I62</f>
        <v>Shirur</v>
      </c>
      <c r="B61">
        <f>'Nashik - Total'!AA62</f>
        <v>0</v>
      </c>
      <c r="C61" t="str">
        <f>'Nashik - Total'!H62</f>
        <v>Retro.Chandwad and WSS 44 villages. Ta. Chandwad</v>
      </c>
      <c r="D61" t="str">
        <f>'Nashik - Total'!F62</f>
        <v>Chandwad</v>
      </c>
    </row>
    <row r="62" spans="1:4" x14ac:dyDescent="0.35">
      <c r="A62" t="str">
        <f>'Nashik - Total'!I63</f>
        <v>DoctorWadi</v>
      </c>
      <c r="B62">
        <f>'Nashik - Total'!AA63</f>
        <v>1</v>
      </c>
      <c r="C62" t="str">
        <f>'Nashik - Total'!H63</f>
        <v>78 villages in Nandgaon, Malegaon and Deola talukas</v>
      </c>
      <c r="D62" t="str">
        <f>'Nashik - Total'!F63</f>
        <v>Malegaon</v>
      </c>
    </row>
    <row r="63" spans="1:4" x14ac:dyDescent="0.35">
      <c r="A63" t="str">
        <f>'Nashik - Total'!I64</f>
        <v>Varhale</v>
      </c>
      <c r="B63">
        <f>'Nashik - Total'!AA64</f>
        <v>1</v>
      </c>
      <c r="C63" t="str">
        <f>'Nashik - Total'!H64</f>
        <v>78 villages in Nandgaon, Malegaon and Deola talukas</v>
      </c>
      <c r="D63" t="str">
        <f>'Nashik - Total'!F64</f>
        <v>Nandgaon</v>
      </c>
    </row>
    <row r="64" spans="1:4" x14ac:dyDescent="0.35">
      <c r="A64" t="str">
        <f>'Nashik - Total'!I65</f>
        <v>Bhutyane</v>
      </c>
      <c r="B64">
        <f>'Nashik - Total'!AA65</f>
        <v>1</v>
      </c>
      <c r="C64" t="str">
        <f>'Nashik - Total'!H65</f>
        <v>Retro.Chandwad and WSS 44 villages. Ta. Chandwad</v>
      </c>
      <c r="D64" t="str">
        <f>'Nashik - Total'!F65</f>
        <v>Chandwad</v>
      </c>
    </row>
    <row r="65" spans="1:4" x14ac:dyDescent="0.35">
      <c r="A65" t="str">
        <f>'Nashik - Total'!I66</f>
        <v>Gulwanch</v>
      </c>
      <c r="B65">
        <f>'Nashik - Total'!AA66</f>
        <v>0</v>
      </c>
      <c r="C65" t="str">
        <f>'Nashik - Total'!H66</f>
        <v>Retro. Bargaonpimpri &amp; 6 VRWSS  Tal Sinnar</v>
      </c>
      <c r="D65" t="str">
        <f>'Nashik - Total'!F66</f>
        <v>Sinnar</v>
      </c>
    </row>
    <row r="66" spans="1:4" x14ac:dyDescent="0.35">
      <c r="A66" t="str">
        <f>'Nashik - Total'!I67</f>
        <v>Asarkhede</v>
      </c>
      <c r="B66">
        <f>'Nashik - Total'!AA67</f>
        <v>1</v>
      </c>
      <c r="C66" t="str">
        <f>'Nashik - Total'!H67</f>
        <v>Retro.Chandwad and WSS 44 villages. Ta. Chandwad</v>
      </c>
      <c r="D66" t="str">
        <f>'Nashik - Total'!F67</f>
        <v>Chandwad</v>
      </c>
    </row>
    <row r="67" spans="1:4" x14ac:dyDescent="0.35">
      <c r="A67" t="str">
        <f>'Nashik - Total'!I68</f>
        <v>Mehune</v>
      </c>
      <c r="B67">
        <f>'Nashik - Total'!AA68</f>
        <v>0</v>
      </c>
      <c r="C67" t="str">
        <f>'Nashik - Total'!H68</f>
        <v>78 villages in Nandgaon, Malegaon and Deola talukas</v>
      </c>
      <c r="D67" t="str">
        <f>'Nashik - Total'!F68</f>
        <v>Nandgaon</v>
      </c>
    </row>
    <row r="68" spans="1:4" x14ac:dyDescent="0.35">
      <c r="A68" t="str">
        <f>'Nashik - Total'!I69</f>
        <v>Janori</v>
      </c>
      <c r="B68">
        <f>'Nashik - Total'!AA69</f>
        <v>1</v>
      </c>
      <c r="C68" t="str">
        <f>'Nashik - Total'!H69</f>
        <v>Ozar-Sakore &amp; 2 Villages</v>
      </c>
      <c r="D68" t="str">
        <f>'Nashik - Total'!F69</f>
        <v>Dindori</v>
      </c>
    </row>
    <row r="69" spans="1:4" x14ac:dyDescent="0.35">
      <c r="A69" t="str">
        <f>'Nashik - Total'!I70</f>
        <v>Waghera</v>
      </c>
      <c r="B69">
        <f>'Nashik - Total'!AA70</f>
        <v>1</v>
      </c>
      <c r="C69" t="str">
        <f>'Nashik - Total'!H70</f>
        <v>Waghera &amp; 14 RRWSS Tal Trambakeshwar</v>
      </c>
      <c r="D69" t="str">
        <f>'Nashik - Total'!F70</f>
        <v>Trambakeshwar</v>
      </c>
    </row>
    <row r="70" spans="1:4" x14ac:dyDescent="0.35">
      <c r="A70" t="str">
        <f>'Nashik - Total'!I71</f>
        <v>Shirsane</v>
      </c>
      <c r="B70">
        <f>'Nashik - Total'!AA71</f>
        <v>0</v>
      </c>
      <c r="C70" t="str">
        <f>'Nashik - Total'!H71</f>
        <v>Retro.Chandwad and WSS 44 villages. Ta. Chandwad</v>
      </c>
      <c r="D70" t="str">
        <f>'Nashik - Total'!F71</f>
        <v>Chandwad</v>
      </c>
    </row>
    <row r="71" spans="1:4" x14ac:dyDescent="0.35">
      <c r="A71" t="str">
        <f>'Nashik - Total'!I72</f>
        <v>Ganeshwadi</v>
      </c>
      <c r="B71">
        <f>'Nashik - Total'!AA72</f>
        <v>1</v>
      </c>
      <c r="C71" t="str">
        <f>'Nashik - Total'!H72</f>
        <v>Retro.Sonai Karjgaon and 16 villages, Tal. Nevasa</v>
      </c>
      <c r="D71" t="str">
        <f>'Nashik - Total'!F72</f>
        <v>Nevasa</v>
      </c>
    </row>
    <row r="72" spans="1:4" x14ac:dyDescent="0.35">
      <c r="A72" t="str">
        <f>'Nashik - Total'!I73</f>
        <v>Dhodambe</v>
      </c>
      <c r="B72">
        <f>'Nashik - Total'!AA73</f>
        <v>1</v>
      </c>
      <c r="C72" t="str">
        <f>'Nashik - Total'!H73</f>
        <v>Retro.Chandwad and WSS 44 villages. Ta. Chandwad</v>
      </c>
      <c r="D72" t="str">
        <f>'Nashik - Total'!F73</f>
        <v>Chandwad</v>
      </c>
    </row>
    <row r="73" spans="1:4" x14ac:dyDescent="0.35">
      <c r="A73" t="str">
        <f>'Nashik - Total'!I74</f>
        <v>Hatede Kh</v>
      </c>
      <c r="B73">
        <f>'Nashik - Total'!AA74</f>
        <v>0</v>
      </c>
      <c r="C73" t="str">
        <f>'Nashik - Total'!H74</f>
        <v>Lasur and 9 villages RRWSS. Ta. Chopda</v>
      </c>
      <c r="D73" t="str">
        <f>'Nashik - Total'!F74</f>
        <v>Chopda</v>
      </c>
    </row>
    <row r="74" spans="1:4" x14ac:dyDescent="0.35">
      <c r="A74" t="str">
        <f>'Nashik - Total'!I75</f>
        <v>Astane</v>
      </c>
      <c r="B74">
        <f>'Nashik - Total'!AA75</f>
        <v>1</v>
      </c>
      <c r="C74" t="str">
        <f>'Nashik - Total'!H75</f>
        <v>Malmatha and 25 villages Ta. Malegaon</v>
      </c>
      <c r="D74" t="str">
        <f>'Nashik - Total'!F75</f>
        <v>Malegaon</v>
      </c>
    </row>
    <row r="75" spans="1:4" x14ac:dyDescent="0.35">
      <c r="A75" t="str">
        <f>'Nashik - Total'!I76</f>
        <v>Sogras</v>
      </c>
      <c r="B75">
        <f>'Nashik - Total'!AA76</f>
        <v>1</v>
      </c>
      <c r="C75" t="str">
        <f>'Nashik - Total'!H76</f>
        <v>Retro.Chandwad and WSS 44 villages. Ta. Chandwad</v>
      </c>
      <c r="D75" t="str">
        <f>'Nashik - Total'!F76</f>
        <v>Chandwad</v>
      </c>
    </row>
    <row r="76" spans="1:4" x14ac:dyDescent="0.35">
      <c r="A76" t="str">
        <f>'Nashik - Total'!I77</f>
        <v>Sakore</v>
      </c>
      <c r="B76">
        <f>'Nashik - Total'!AA77</f>
        <v>1</v>
      </c>
      <c r="C76" t="str">
        <f>'Nashik - Total'!H77</f>
        <v>Ozar-Sakore &amp; 2 Villages</v>
      </c>
      <c r="D76" t="str">
        <f>'Nashik - Total'!F77</f>
        <v>Nifad</v>
      </c>
    </row>
    <row r="77" spans="1:4" x14ac:dyDescent="0.35">
      <c r="A77" t="str">
        <f>'Nashik - Total'!I78</f>
        <v>Kazipura</v>
      </c>
      <c r="B77">
        <f>'Nashik - Total'!AA78</f>
        <v>1</v>
      </c>
      <c r="C77" t="str">
        <f>'Nashik - Total'!H78</f>
        <v>Lasur and 9 villages RRWSS. Ta. Chopda</v>
      </c>
      <c r="D77" t="str">
        <f>'Nashik - Total'!F78</f>
        <v>Chopda</v>
      </c>
    </row>
    <row r="78" spans="1:4" x14ac:dyDescent="0.35">
      <c r="A78" t="str">
        <f>'Nashik - Total'!I79</f>
        <v>Pat Pimpri</v>
      </c>
      <c r="B78">
        <f>'Nashik - Total'!AA79</f>
        <v>1</v>
      </c>
      <c r="C78" t="str">
        <f>'Nashik - Total'!H79</f>
        <v>Retro. Bargaonpimpri &amp; 6 VRWSS  Tal Sinnar</v>
      </c>
      <c r="D78" t="str">
        <f>'Nashik - Total'!F79</f>
        <v>Sinnar</v>
      </c>
    </row>
    <row r="79" spans="1:4" x14ac:dyDescent="0.35">
      <c r="A79" t="str">
        <f>'Nashik - Total'!I80</f>
        <v>Chinchole</v>
      </c>
      <c r="B79">
        <f>'Nashik - Total'!AA80</f>
        <v>0</v>
      </c>
      <c r="C79" t="str">
        <f>'Nashik - Total'!H80</f>
        <v>Retro.Chandwad and WSS 44 villages. Ta. Chandwad</v>
      </c>
      <c r="D79" t="str">
        <f>'Nashik - Total'!F80</f>
        <v>Chandwad</v>
      </c>
    </row>
    <row r="80" spans="1:4" x14ac:dyDescent="0.35">
      <c r="A80" t="str">
        <f>'Nashik - Total'!I81</f>
        <v>Kalkhode</v>
      </c>
      <c r="B80">
        <f>'Nashik - Total'!AA81</f>
        <v>0</v>
      </c>
      <c r="C80" t="str">
        <f>'Nashik - Total'!H81</f>
        <v>Retro.Chandwad and WSS 44 villages. Ta. Chandwad</v>
      </c>
      <c r="D80" t="str">
        <f>'Nashik - Total'!F81</f>
        <v>Chandwad</v>
      </c>
    </row>
    <row r="81" spans="1:4" x14ac:dyDescent="0.35">
      <c r="A81" t="str">
        <f>'Nashik - Total'!I82</f>
        <v>Pimpalgaon jalal</v>
      </c>
      <c r="B81">
        <f>'Nashik - Total'!AA82</f>
        <v>0</v>
      </c>
      <c r="C81" t="str">
        <f>'Nashik - Total'!H82</f>
        <v>Retrofitting To Yeola 38 Villages</v>
      </c>
      <c r="D81" t="str">
        <f>'Nashik - Total'!F82</f>
        <v>Yeola</v>
      </c>
    </row>
    <row r="82" spans="1:4" x14ac:dyDescent="0.35">
      <c r="A82" t="str">
        <f>'Nashik - Total'!I83</f>
        <v>Shinde</v>
      </c>
      <c r="B82">
        <f>'Nashik - Total'!AA83</f>
        <v>0</v>
      </c>
      <c r="C82" t="str">
        <f>'Nashik - Total'!H83</f>
        <v>Retro.Chandwad and WSS 44 villages. Ta. Chandwad</v>
      </c>
      <c r="D82" t="str">
        <f>'Nashik - Total'!F83</f>
        <v>Chandwad</v>
      </c>
    </row>
    <row r="83" spans="1:4" x14ac:dyDescent="0.35">
      <c r="A83" t="str">
        <f>'Nashik - Total'!I84</f>
        <v>Shinde</v>
      </c>
      <c r="B83">
        <f>'Nashik - Total'!AA84</f>
        <v>0</v>
      </c>
      <c r="C83" t="str">
        <f>'Nashik - Total'!H84</f>
        <v>Retro.Chandwad and WSS 44 villages. Ta. Chandwad</v>
      </c>
      <c r="D83" t="str">
        <f>'Nashik - Total'!F84</f>
        <v>Chandwad</v>
      </c>
    </row>
    <row r="84" spans="1:4" x14ac:dyDescent="0.35">
      <c r="A84" t="str">
        <f>'Nashik - Total'!I85</f>
        <v>hilllock</v>
      </c>
      <c r="B84">
        <f>'Nashik - Total'!AA85</f>
        <v>0</v>
      </c>
      <c r="C84" t="str">
        <f>'Nashik - Total'!H85</f>
        <v>Retro.Nimon and 4 villages, Tal. Sangamner</v>
      </c>
      <c r="D84" t="str">
        <f>'Nashik - Total'!F85</f>
        <v>Sangamner</v>
      </c>
    </row>
    <row r="85" spans="1:4" x14ac:dyDescent="0.35">
      <c r="A85" t="str">
        <f>'Nashik - Total'!I86</f>
        <v>Dhanora</v>
      </c>
      <c r="B85">
        <f>'Nashik - Total'!AA86</f>
        <v>0</v>
      </c>
      <c r="C85" t="str">
        <f>'Nashik - Total'!H86</f>
        <v>Retrofitting To Yeola 38 Villages</v>
      </c>
      <c r="D85" t="str">
        <f>'Nashik - Total'!F86</f>
        <v>Yeola</v>
      </c>
    </row>
    <row r="86" spans="1:4" x14ac:dyDescent="0.35">
      <c r="A86" t="str">
        <f>'Nashik - Total'!I87</f>
        <v>Vaki Kh</v>
      </c>
      <c r="B86">
        <f>'Nashik - Total'!AA87</f>
        <v>0</v>
      </c>
      <c r="C86" t="str">
        <f>'Nashik - Total'!H87</f>
        <v>Retro.Chandwad and WSS 44 villages. Ta. Chandwad</v>
      </c>
      <c r="D86" t="str">
        <f>'Nashik - Total'!F87</f>
        <v>Chandwad</v>
      </c>
    </row>
    <row r="87" spans="1:4" x14ac:dyDescent="0.35">
      <c r="A87" t="str">
        <f>'Nashik - Total'!I88</f>
        <v>Shingve</v>
      </c>
      <c r="B87">
        <f>'Nashik - Total'!AA88</f>
        <v>1</v>
      </c>
      <c r="C87" t="str">
        <f>'Nashik - Total'!H88</f>
        <v>Retro Rui &amp; Shingave R.R.W.S.S Tal Rahata</v>
      </c>
      <c r="D87" t="str">
        <f>'Nashik - Total'!F88</f>
        <v>Rahata</v>
      </c>
    </row>
    <row r="88" spans="1:4" x14ac:dyDescent="0.35">
      <c r="A88" t="str">
        <f>'Nashik - Total'!I89</f>
        <v>Rui</v>
      </c>
      <c r="B88">
        <f>'Nashik - Total'!AA89</f>
        <v>1</v>
      </c>
      <c r="C88" t="str">
        <f>'Nashik - Total'!H89</f>
        <v>Retro Rui &amp; Shingave R.R.W.S.S Tal Rahata</v>
      </c>
      <c r="D88" t="str">
        <f>'Nashik - Total'!F89</f>
        <v>Rahata</v>
      </c>
    </row>
    <row r="89" spans="1:4" x14ac:dyDescent="0.35">
      <c r="A89" t="str">
        <f>'Nashik - Total'!I90</f>
        <v>Rui</v>
      </c>
      <c r="B89">
        <f>'Nashik - Total'!AA90</f>
        <v>1</v>
      </c>
      <c r="C89" t="str">
        <f>'Nashik - Total'!H90</f>
        <v>Retro Rui &amp; Shingave R.R.W.S.S Tal Rahata</v>
      </c>
      <c r="D89" t="str">
        <f>'Nashik - Total'!F90</f>
        <v>Rahata</v>
      </c>
    </row>
    <row r="90" spans="1:4" x14ac:dyDescent="0.35">
      <c r="A90" t="str">
        <f>'Nashik - Total'!I91</f>
        <v>Mohadi</v>
      </c>
      <c r="B90">
        <f>'Nashik - Total'!AA91</f>
        <v>1</v>
      </c>
      <c r="C90" t="str">
        <f>'Nashik - Total'!H91</f>
        <v>Ozar-Sakore &amp; 2 Villages</v>
      </c>
      <c r="D90" t="str">
        <f>'Nashik - Total'!F91</f>
        <v>Dindori</v>
      </c>
    </row>
    <row r="91" spans="1:4" x14ac:dyDescent="0.35">
      <c r="A91" t="str">
        <f>'Nashik - Total'!I92</f>
        <v>Kheldari</v>
      </c>
      <c r="B91">
        <f>'Nashik - Total'!AA92</f>
        <v>1</v>
      </c>
      <c r="C91" t="str">
        <f>'Nashik - Total'!H92</f>
        <v>Retro.Chandwad and WSS 44 villages. Ta. Chandwad</v>
      </c>
      <c r="D91" t="str">
        <f>'Nashik - Total'!F92</f>
        <v>Chandwad</v>
      </c>
    </row>
    <row r="92" spans="1:4" x14ac:dyDescent="0.35">
      <c r="A92" t="str">
        <f>'Nashik - Total'!I93</f>
        <v>Kotamgaon</v>
      </c>
      <c r="B92">
        <f>'Nashik - Total'!AA93</f>
        <v>1</v>
      </c>
      <c r="C92" t="str">
        <f>'Nashik - Total'!H93</f>
        <v>Retro. Lasalgaon Vinchur 16 Villages, Tal. Nifad</v>
      </c>
      <c r="D92" t="str">
        <f>'Nashik - Total'!F93</f>
        <v>Nifad</v>
      </c>
    </row>
    <row r="93" spans="1:4" x14ac:dyDescent="0.35">
      <c r="A93" t="str">
        <f>'Nashik - Total'!I94</f>
        <v>Sonewadi</v>
      </c>
      <c r="B93">
        <f>'Nashik - Total'!AA94</f>
        <v>1</v>
      </c>
      <c r="C93" t="str">
        <f>'Nashik - Total'!H94</f>
        <v>Retro.Nimon and 4 villages, Tal. Sangamner</v>
      </c>
      <c r="D93" t="str">
        <f>'Nashik - Total'!F94</f>
        <v>Sangamner</v>
      </c>
    </row>
    <row r="94" spans="1:4" x14ac:dyDescent="0.35">
      <c r="A94" t="str">
        <f>'Nashik - Total'!I95</f>
        <v>Ahirkhede</v>
      </c>
      <c r="B94">
        <f>'Nashik - Total'!AA95</f>
        <v>1</v>
      </c>
      <c r="C94" t="str">
        <f>'Nashik - Total'!H95</f>
        <v>Retro.Chandwad and WSS 44 villages. Ta. Chandwad</v>
      </c>
      <c r="D94" t="str">
        <f>'Nashik - Total'!F95</f>
        <v>Chandwad</v>
      </c>
    </row>
    <row r="95" spans="1:4" x14ac:dyDescent="0.35">
      <c r="A95" t="str">
        <f>'Nashik - Total'!I96</f>
        <v>Panhale</v>
      </c>
      <c r="B95">
        <f>'Nashik - Total'!AA96</f>
        <v>1</v>
      </c>
      <c r="C95" t="str">
        <f>'Nashik - Total'!H96</f>
        <v>Retro.Chandwad and WSS 44 villages. Ta. Chandwad</v>
      </c>
      <c r="D95" t="str">
        <f>'Nashik - Total'!F96</f>
        <v>Chandwad</v>
      </c>
    </row>
    <row r="96" spans="1:4" x14ac:dyDescent="0.35">
      <c r="A96" t="str">
        <f>'Nashik - Total'!I97</f>
        <v>Bilakhede</v>
      </c>
      <c r="B96">
        <f>'Nashik - Total'!AA97</f>
        <v>1</v>
      </c>
      <c r="C96" t="str">
        <f>'Nashik - Total'!H97</f>
        <v>Dondigar-Rohini &amp; 15 Villages WSS</v>
      </c>
      <c r="D96" t="str">
        <f>'Nashik - Total'!F97</f>
        <v>Chalisgaon</v>
      </c>
    </row>
    <row r="97" spans="1:4" x14ac:dyDescent="0.35">
      <c r="A97" t="str">
        <f>'Nashik - Total'!I98</f>
        <v>K.P Nagar</v>
      </c>
      <c r="B97">
        <f>'Nashik - Total'!AA98</f>
        <v>0</v>
      </c>
      <c r="C97" t="str">
        <f>'Nashik - Total'!H98</f>
        <v>Retro. Bargaonpimpri &amp; 6 VRWSS  Tal Sinnar</v>
      </c>
      <c r="D97" t="str">
        <f>'Nashik - Total'!F98</f>
        <v>Sinnar</v>
      </c>
    </row>
    <row r="98" spans="1:4" x14ac:dyDescent="0.35">
      <c r="A98" t="str">
        <f>'Nashik - Total'!I99</f>
        <v>Sherul</v>
      </c>
      <c r="B98">
        <f>'Nashik - Total'!AA99</f>
        <v>1</v>
      </c>
      <c r="C98" t="str">
        <f>'Nashik - Total'!H99</f>
        <v>Dhahiwal &amp;25 Villages WSS Tal Malegaon</v>
      </c>
      <c r="D98" t="str">
        <f>'Nashik - Total'!F99</f>
        <v>Malegaon</v>
      </c>
    </row>
    <row r="99" spans="1:4" x14ac:dyDescent="0.35">
      <c r="A99" t="str">
        <f>'Nashik - Total'!I100</f>
        <v>Gujar Jamboli</v>
      </c>
      <c r="B99">
        <f>'Nashik - Total'!AA100</f>
        <v>1</v>
      </c>
      <c r="C99" t="str">
        <f>'Nashik - Total'!H100</f>
        <v>Gujar bhawali , Jambholi &amp; 4 Villages</v>
      </c>
      <c r="D99" t="str">
        <f>'Nashik - Total'!F100</f>
        <v>Nandurbar</v>
      </c>
    </row>
    <row r="100" spans="1:4" x14ac:dyDescent="0.35">
      <c r="A100" t="str">
        <f>'Nashik - Total'!I101</f>
        <v>Dharangaon Veer</v>
      </c>
      <c r="B100">
        <f>'Nashik - Total'!AA101</f>
        <v>0</v>
      </c>
      <c r="C100" t="str">
        <f>'Nashik - Total'!H101</f>
        <v>Retro. Lasalgaon Vinchur 16 Villages, Tal. Nifad</v>
      </c>
      <c r="D100" t="str">
        <f>'Nashik - Total'!F101</f>
        <v>Nifad</v>
      </c>
    </row>
    <row r="101" spans="1:4" x14ac:dyDescent="0.35">
      <c r="A101" t="str">
        <f>'Nashik - Total'!I102</f>
        <v>Astane</v>
      </c>
      <c r="B101">
        <f>'Nashik - Total'!AA102</f>
        <v>1</v>
      </c>
      <c r="C101" t="str">
        <f>'Nashik - Total'!H102</f>
        <v>Malmatha and 25 villages Ta. Malegaon</v>
      </c>
      <c r="D101" t="str">
        <f>'Nashik - Total'!F102</f>
        <v>Malegaon</v>
      </c>
    </row>
    <row r="102" spans="1:4" x14ac:dyDescent="0.35">
      <c r="A102" t="str">
        <f>'Nashik - Total'!I103</f>
        <v>Sutarkhede</v>
      </c>
      <c r="B102">
        <f>'Nashik - Total'!AA103</f>
        <v>0</v>
      </c>
      <c r="C102" t="str">
        <f>'Nashik - Total'!H103</f>
        <v>Retro.Chandwad and WSS 44 villages. Ta. Chandwad</v>
      </c>
      <c r="D102" t="str">
        <f>'Nashik - Total'!F103</f>
        <v>Chandwad</v>
      </c>
    </row>
    <row r="103" spans="1:4" x14ac:dyDescent="0.35">
      <c r="A103" t="str">
        <f>'Nashik - Total'!I104</f>
        <v>Takli Bk</v>
      </c>
      <c r="B103">
        <f>'Nashik - Total'!AA104</f>
        <v>1</v>
      </c>
      <c r="C103" t="str">
        <f>'Nashik - Total'!H104</f>
        <v>78 villages in Nandgaon, Malegaon and Deola talukas</v>
      </c>
      <c r="D103" t="str">
        <f>'Nashik - Total'!F104</f>
        <v>Nandgaon</v>
      </c>
    </row>
    <row r="104" spans="1:4" x14ac:dyDescent="0.35">
      <c r="A104" t="str">
        <f>'Nashik - Total'!I105</f>
        <v>Dahidi</v>
      </c>
      <c r="B104">
        <f>'Nashik - Total'!AA105</f>
        <v>1</v>
      </c>
      <c r="C104" t="str">
        <f>'Nashik - Total'!H105</f>
        <v>Malmatha and 25 villages Ta. Malegaon</v>
      </c>
      <c r="D104" t="str">
        <f>'Nashik - Total'!F105</f>
        <v>Malegaon</v>
      </c>
    </row>
    <row r="105" spans="1:4" x14ac:dyDescent="0.35">
      <c r="A105" t="str">
        <f>'Nashik - Total'!I106</f>
        <v>Soni Sangvi</v>
      </c>
      <c r="B105">
        <f>'Nashik - Total'!AA106</f>
        <v>0</v>
      </c>
      <c r="C105" t="str">
        <f>'Nashik - Total'!H106</f>
        <v>Retro.Chandwad and WSS 44 villages. Ta. Chandwad</v>
      </c>
      <c r="D105" t="str">
        <f>'Nashik - Total'!F106</f>
        <v>Chandwad</v>
      </c>
    </row>
    <row r="106" spans="1:4" x14ac:dyDescent="0.35">
      <c r="A106" t="str">
        <f>'Nashik - Total'!I107</f>
        <v>Vitave</v>
      </c>
      <c r="B106">
        <f>'Nashik - Total'!AA107</f>
        <v>0</v>
      </c>
      <c r="C106" t="str">
        <f>'Nashik - Total'!H107</f>
        <v>Retro.Chandwad and WSS 44 villages. Ta. Chandwad</v>
      </c>
      <c r="D106" t="str">
        <f>'Nashik - Total'!F107</f>
        <v>Chandwad</v>
      </c>
    </row>
    <row r="107" spans="1:4" x14ac:dyDescent="0.35">
      <c r="A107" t="str">
        <f>'Nashik - Total'!I108</f>
        <v>Kelwad Bk</v>
      </c>
      <c r="B107">
        <f>'Nashik - Total'!AA108</f>
        <v>0</v>
      </c>
      <c r="C107" t="str">
        <f>'Nashik - Total'!H108</f>
        <v>Retro.Kelvad Bk.&amp; 2 villages RRWSS. Ta.Rahta</v>
      </c>
      <c r="D107" t="str">
        <f>'Nashik - Total'!F108</f>
        <v>Rahata</v>
      </c>
    </row>
    <row r="108" spans="1:4" x14ac:dyDescent="0.35">
      <c r="A108" t="str">
        <f>'Nashik - Total'!I109</f>
        <v>Sonewadi</v>
      </c>
      <c r="B108">
        <f>'Nashik - Total'!AA109</f>
        <v>1</v>
      </c>
      <c r="C108" t="str">
        <f>'Nashik - Total'!H109</f>
        <v>Retro.Nimon and 4 villages, Tal. Sangamner</v>
      </c>
      <c r="D108" t="str">
        <f>'Nashik - Total'!F109</f>
        <v>Sangamner</v>
      </c>
    </row>
    <row r="109" spans="1:4" x14ac:dyDescent="0.35">
      <c r="A109" t="str">
        <f>'Nashik - Total'!I110</f>
        <v>Gujar Bhawali</v>
      </c>
      <c r="B109">
        <f>'Nashik - Total'!AA110</f>
        <v>1</v>
      </c>
      <c r="C109" t="str">
        <f>'Nashik - Total'!H110</f>
        <v>Gujar bhawali , Jambholi &amp; 4 Villages</v>
      </c>
      <c r="D109" t="str">
        <f>'Nashik - Total'!F110</f>
        <v>Nandurbar</v>
      </c>
    </row>
    <row r="110" spans="1:4" x14ac:dyDescent="0.35">
      <c r="A110" t="str">
        <f>'Nashik - Total'!I111</f>
        <v>Pate</v>
      </c>
      <c r="B110">
        <f>'Nashik - Total'!AA111</f>
        <v>0</v>
      </c>
      <c r="C110" t="str">
        <f>'Nashik - Total'!H111</f>
        <v>Retro.Chandwad and WSS 44 villages. Ta. Chandwad</v>
      </c>
      <c r="D110" t="str">
        <f>'Nashik - Total'!F111</f>
        <v>Chandwad</v>
      </c>
    </row>
    <row r="111" spans="1:4" x14ac:dyDescent="0.35">
      <c r="A111" t="str">
        <f>'Nashik - Total'!I112</f>
        <v>Mulane</v>
      </c>
      <c r="B111">
        <f>'Nashik - Total'!AA112</f>
        <v>1</v>
      </c>
      <c r="C111" t="str">
        <f>'Nashik - Total'!H112</f>
        <v>Mulane &amp; 3Villages RRWSS Tal. Dindori</v>
      </c>
      <c r="D111" t="str">
        <f>'Nashik - Total'!F112</f>
        <v>Dindori</v>
      </c>
    </row>
    <row r="112" spans="1:4" x14ac:dyDescent="0.35">
      <c r="A112" t="str">
        <f>'Nashik - Total'!I113</f>
        <v>PANEGAON</v>
      </c>
      <c r="B112">
        <f>'Nashik - Total'!AA113</f>
        <v>0</v>
      </c>
      <c r="C112" t="str">
        <f>'Nashik - Total'!H113</f>
        <v>Retro.Sonai Karjgaon and 16 villages, Tal. Nevasa</v>
      </c>
      <c r="D112" t="str">
        <f>'Nashik - Total'!F113</f>
        <v>Nevasa</v>
      </c>
    </row>
    <row r="113" spans="1:4" x14ac:dyDescent="0.35">
      <c r="A113" t="str">
        <f>'Nashik - Total'!I114</f>
        <v>Pimpalgaon Ujjaini</v>
      </c>
      <c r="B113">
        <f>'Nashik - Total'!AA114</f>
        <v>1</v>
      </c>
      <c r="C113" t="str">
        <f>'Nashik - Total'!H114</f>
        <v>Burhannagar &amp; 45 Villages Retro RRWSS</v>
      </c>
      <c r="D113" t="str">
        <f>'Nashik - Total'!F114</f>
        <v>Nagar</v>
      </c>
    </row>
    <row r="114" spans="1:4" x14ac:dyDescent="0.35">
      <c r="A114" t="str">
        <f>'Nashik - Total'!I115</f>
        <v>Hiswal</v>
      </c>
      <c r="B114">
        <f>'Nashik - Total'!AA115</f>
        <v>1</v>
      </c>
      <c r="C114" t="str">
        <f>'Nashik - Total'!H115</f>
        <v>Dhahiwal &amp;25 Villages WSS Tal Malegaon</v>
      </c>
      <c r="D114" t="str">
        <f>'Nashik - Total'!F115</f>
        <v>Malegaon</v>
      </c>
    </row>
    <row r="115" spans="1:4" x14ac:dyDescent="0.35">
      <c r="A115" t="str">
        <f>'Nashik - Total'!I116</f>
        <v>Undirwadi</v>
      </c>
      <c r="B115">
        <f>'Nashik - Total'!AA116</f>
        <v>1</v>
      </c>
      <c r="C115" t="str">
        <f>'Nashik - Total'!H116</f>
        <v>Retrofitting To Yeola 38 Villages</v>
      </c>
      <c r="D115" t="str">
        <f>'Nashik - Total'!F116</f>
        <v>Yeola</v>
      </c>
    </row>
    <row r="116" spans="1:4" x14ac:dyDescent="0.35">
      <c r="A116" t="str">
        <f>'Nashik - Total'!I117</f>
        <v>Shingve</v>
      </c>
      <c r="B116">
        <f>'Nashik - Total'!AA117</f>
        <v>1</v>
      </c>
      <c r="C116" t="str">
        <f>'Nashik - Total'!H117</f>
        <v>Retro Rui &amp; Shingave R.R.W.S.S Tal Rahata</v>
      </c>
      <c r="D116" t="str">
        <f>'Nashik - Total'!F117</f>
        <v>Rahata</v>
      </c>
    </row>
    <row r="117" spans="1:4" x14ac:dyDescent="0.35">
      <c r="A117" t="str">
        <f>'Nashik - Total'!I118</f>
        <v>Pachorabari</v>
      </c>
      <c r="B117">
        <f>'Nashik - Total'!AA118</f>
        <v>1</v>
      </c>
      <c r="C117" t="str">
        <f>'Nashik - Total'!H118</f>
        <v>Pachorabari - Narayanpur WSS</v>
      </c>
      <c r="D117" t="str">
        <f>'Nashik - Total'!F118</f>
        <v>Nandurbar</v>
      </c>
    </row>
    <row r="118" spans="1:4" x14ac:dyDescent="0.35">
      <c r="A118" t="str">
        <f>'Nashik - Total'!I119</f>
        <v>Paldhi Bk.</v>
      </c>
      <c r="B118">
        <f>'Nashik - Total'!AA119</f>
        <v>1</v>
      </c>
      <c r="C118" t="str">
        <f>'Nashik - Total'!H119</f>
        <v>Paldhi (bk&amp; Kh) RR Tal DHARANGAON</v>
      </c>
      <c r="D118" t="str">
        <f>'Nashik - Total'!F119</f>
        <v>Dharangaon</v>
      </c>
    </row>
    <row r="119" spans="1:4" x14ac:dyDescent="0.35">
      <c r="A119" t="str">
        <f>'Nashik - Total'!I120</f>
        <v>Bramhanshevga</v>
      </c>
      <c r="B119">
        <f>'Nashik - Total'!AA120</f>
        <v>0</v>
      </c>
      <c r="C119" t="str">
        <f>'Nashik - Total'!H120</f>
        <v>Dondigar-Rohini &amp; 15 Villages WSS</v>
      </c>
      <c r="D119" t="str">
        <f>'Nashik - Total'!F120</f>
        <v>Chalisgaon</v>
      </c>
    </row>
    <row r="120" spans="1:4" x14ac:dyDescent="0.35">
      <c r="A120" t="str">
        <f>'Nashik - Total'!I121</f>
        <v>WATAPUR</v>
      </c>
      <c r="B120">
        <f>'Nashik - Total'!AA121</f>
        <v>1</v>
      </c>
      <c r="C120" t="str">
        <f>'Nashik - Total'!H121</f>
        <v>Retro.Sonai Karjgaon and 16 villages, Tal. Nevasa</v>
      </c>
      <c r="D120" t="str">
        <f>'Nashik - Total'!F121</f>
        <v>Nevasa</v>
      </c>
    </row>
    <row r="121" spans="1:4" x14ac:dyDescent="0.35">
      <c r="A121" t="str">
        <f>'Nashik - Total'!I122</f>
        <v>AMALNER</v>
      </c>
      <c r="B121">
        <f>'Nashik - Total'!AA122</f>
        <v>0</v>
      </c>
      <c r="C121" t="str">
        <f>'Nashik - Total'!H122</f>
        <v>Retro.Sonai Karjgaon and 16 villages, Tal. Nevasa</v>
      </c>
      <c r="D121" t="str">
        <f>'Nashik - Total'!F122</f>
        <v>Nevasa</v>
      </c>
    </row>
    <row r="122" spans="1:4" x14ac:dyDescent="0.35">
      <c r="A122" t="str">
        <f>'Nashik - Total'!I123</f>
        <v>Dhangarwadi</v>
      </c>
      <c r="B122">
        <f>'Nashik - Total'!AA123</f>
        <v>1</v>
      </c>
      <c r="C122" t="str">
        <f>'Nashik - Total'!H123</f>
        <v>Burhannagar &amp; 45 Villages Retro RRWSS</v>
      </c>
      <c r="D122" t="str">
        <f>'Nashik - Total'!F123</f>
        <v>Nagar</v>
      </c>
    </row>
    <row r="123" spans="1:4" x14ac:dyDescent="0.35">
      <c r="A123" t="str">
        <f>'Nashik - Total'!I124</f>
        <v>KARAJGAON</v>
      </c>
      <c r="B123">
        <f>'Nashik - Total'!AA124</f>
        <v>0</v>
      </c>
      <c r="C123" t="str">
        <f>'Nashik - Total'!H124</f>
        <v>Retro.Sonai Karjgaon and 16 villages, Tal. Nevasa</v>
      </c>
      <c r="D123" t="str">
        <f>'Nashik - Total'!F124</f>
        <v>Nevasa</v>
      </c>
    </row>
    <row r="124" spans="1:4" x14ac:dyDescent="0.35">
      <c r="A124" t="str">
        <f>'Nashik - Total'!I125</f>
        <v>chincholi Gurav</v>
      </c>
      <c r="B124">
        <f>'Nashik - Total'!AA125</f>
        <v>1</v>
      </c>
      <c r="C124" t="str">
        <f>'Nashik - Total'!H125</f>
        <v>Retro.Talegaon Dighe and 16 villages, Tal. Sangamner</v>
      </c>
      <c r="D124" t="str">
        <f>'Nashik - Total'!F125</f>
        <v>Sangamner</v>
      </c>
    </row>
    <row r="125" spans="1:4" x14ac:dyDescent="0.35">
      <c r="A125" t="str">
        <f>'Nashik - Total'!I126</f>
        <v>Sunderpur</v>
      </c>
      <c r="B125">
        <f>'Nashik - Total'!AA126</f>
        <v>0</v>
      </c>
      <c r="C125" t="str">
        <f>'Nashik - Total'!H126</f>
        <v>Retro. Bargaonpimpri &amp; 6 VRWSS  Tal Sinnar</v>
      </c>
      <c r="D125" t="str">
        <f>'Nashik - Total'!F126</f>
        <v>Sinnar</v>
      </c>
    </row>
    <row r="126" spans="1:4" x14ac:dyDescent="0.35">
      <c r="A126" t="str">
        <f>'Nashik - Total'!I127</f>
        <v>Harnul</v>
      </c>
      <c r="B126">
        <f>'Nashik - Total'!AA127</f>
        <v>1</v>
      </c>
      <c r="C126" t="str">
        <f>'Nashik - Total'!H127</f>
        <v>Retro.Chandwad and WSS 44 villages. Ta. Chandwad</v>
      </c>
      <c r="D126" t="str">
        <f>'Nashik - Total'!F127</f>
        <v>Chandwad</v>
      </c>
    </row>
    <row r="127" spans="1:4" x14ac:dyDescent="0.35">
      <c r="A127" t="str">
        <f>'Nashik - Total'!I128</f>
        <v>Ganur</v>
      </c>
      <c r="B127">
        <f>'Nashik - Total'!AA128</f>
        <v>1</v>
      </c>
      <c r="C127" t="str">
        <f>'Nashik - Total'!H128</f>
        <v>Retro.Chandwad and WSS 44 villages. Ta. Chandwad</v>
      </c>
      <c r="D127" t="str">
        <f>'Nashik - Total'!F128</f>
        <v>Chandwad</v>
      </c>
    </row>
    <row r="128" spans="1:4" x14ac:dyDescent="0.35">
      <c r="A128" t="str">
        <f>'Nashik - Total'!I129</f>
        <v>KHARWANDI</v>
      </c>
      <c r="B128">
        <f>'Nashik - Total'!AA129</f>
        <v>1</v>
      </c>
      <c r="C128" t="str">
        <f>'Nashik - Total'!H129</f>
        <v>Retro.Sonai Karjgaon and 16 villages, Tal. Nevasa</v>
      </c>
      <c r="D128" t="str">
        <f>'Nashik - Total'!F129</f>
        <v>Nevasa</v>
      </c>
    </row>
    <row r="129" spans="1:4" x14ac:dyDescent="0.35">
      <c r="A129" t="str">
        <f>'Nashik - Total'!I130</f>
        <v>LANDEWADI</v>
      </c>
      <c r="B129">
        <f>'Nashik - Total'!AA130</f>
        <v>0</v>
      </c>
      <c r="C129" t="str">
        <f>'Nashik - Total'!H130</f>
        <v>Retro.Sonai Karjgaon and 16 villages, Tal. Nevasa</v>
      </c>
      <c r="D129" t="str">
        <f>'Nashik - Total'!F130</f>
        <v>Nevasa</v>
      </c>
    </row>
    <row r="130" spans="1:4" x14ac:dyDescent="0.35">
      <c r="A130" t="str">
        <f>'Nashik - Total'!I131</f>
        <v>Hanuman Nagar</v>
      </c>
      <c r="B130">
        <f>'Nashik - Total'!AA131</f>
        <v>1</v>
      </c>
      <c r="C130" t="str">
        <f>'Nashik - Total'!H131</f>
        <v>Retro. Lasalgaon Vinchur 16 Villages, Tal. Nifad</v>
      </c>
      <c r="D130" t="str">
        <f>'Nashik - Total'!F131</f>
        <v>Nifad</v>
      </c>
    </row>
    <row r="131" spans="1:4" x14ac:dyDescent="0.35">
      <c r="A131" t="str">
        <f>'Nashik - Total'!I132</f>
        <v>Hiwargaon</v>
      </c>
      <c r="B131">
        <f>'Nashik - Total'!AA132</f>
        <v>0</v>
      </c>
      <c r="C131" t="str">
        <f>'Nashik - Total'!H132</f>
        <v>Retro. Bargaonpimpri &amp; 6 VRWSS  Tal Sinnar</v>
      </c>
      <c r="D131" t="str">
        <f>'Nashik - Total'!F132</f>
        <v>Sinnar</v>
      </c>
    </row>
    <row r="132" spans="1:4" x14ac:dyDescent="0.35">
      <c r="A132" t="str">
        <f>'Nashik - Total'!I133</f>
        <v>Vijaynagar</v>
      </c>
      <c r="B132">
        <f>'Nashik - Total'!AA133</f>
        <v>1</v>
      </c>
      <c r="C132" t="str">
        <f>'Nashik - Total'!H133</f>
        <v>Retro.Chandwad and WSS 44 villages. Ta. Chandwad</v>
      </c>
      <c r="D132" t="str">
        <f>'Nashik - Total'!F133</f>
        <v>Chandwad</v>
      </c>
    </row>
    <row r="133" spans="1:4" x14ac:dyDescent="0.35">
      <c r="A133" t="str">
        <f>'Nashik - Total'!I134</f>
        <v>Nandur Shingote</v>
      </c>
      <c r="B133">
        <f>'Nashik - Total'!AA134</f>
        <v>0</v>
      </c>
      <c r="C133" t="str">
        <f>'Nashik - Total'!H134</f>
        <v>Nirhale-Fatehpur and 5 villages, Tal. Sinnar</v>
      </c>
      <c r="D133" t="str">
        <f>'Nashik - Total'!F134</f>
        <v>Sinnar</v>
      </c>
    </row>
    <row r="134" spans="1:4" x14ac:dyDescent="0.35">
      <c r="A134" t="str">
        <f>'Nashik - Total'!I135</f>
        <v>Andarsul</v>
      </c>
      <c r="B134">
        <f>'Nashik - Total'!AA135</f>
        <v>0</v>
      </c>
      <c r="C134" t="str">
        <f>'Nashik - Total'!H135</f>
        <v>Retrofitting To Yeola 38 Villages</v>
      </c>
      <c r="D134" t="str">
        <f>'Nashik - Total'!F135</f>
        <v>Yeola</v>
      </c>
    </row>
    <row r="135" spans="1:4" x14ac:dyDescent="0.35">
      <c r="A135" t="str">
        <f>'Nashik - Total'!I136</f>
        <v>Lasur</v>
      </c>
      <c r="B135">
        <f>'Nashik - Total'!AA136</f>
        <v>1</v>
      </c>
      <c r="C135" t="str">
        <f>'Nashik - Total'!H136</f>
        <v>Lasur and 9 villages RRWSS. Ta. Chopda</v>
      </c>
      <c r="D135" t="str">
        <f>'Nashik - Total'!F136</f>
        <v>Chopda</v>
      </c>
    </row>
    <row r="136" spans="1:4" x14ac:dyDescent="0.35">
      <c r="A136" t="str">
        <f>'Nashik - Total'!I137</f>
        <v>Pimpalgaon</v>
      </c>
      <c r="B136">
        <f>'Nashik - Total'!AA137</f>
        <v>0</v>
      </c>
      <c r="C136" t="str">
        <f>'Nashik - Total'!H137</f>
        <v>Dondigar-Rohini &amp; 15 Villages WSS</v>
      </c>
      <c r="D136" t="str">
        <f>'Nashik - Total'!F137</f>
        <v>Chalisgaon</v>
      </c>
    </row>
    <row r="137" spans="1:4" x14ac:dyDescent="0.35">
      <c r="A137" t="str">
        <f>'Nashik - Total'!I138</f>
        <v>Don Digar</v>
      </c>
      <c r="B137">
        <f>'Nashik - Total'!AA138</f>
        <v>1</v>
      </c>
      <c r="C137" t="str">
        <f>'Nashik - Total'!H138</f>
        <v>Dondigar-Rohini &amp; 15 Villages WSS</v>
      </c>
      <c r="D137" t="str">
        <f>'Nashik - Total'!F138</f>
        <v>Chalisgaon</v>
      </c>
    </row>
    <row r="138" spans="1:4" x14ac:dyDescent="0.35">
      <c r="A138" t="str">
        <f>'Nashik - Total'!I139</f>
        <v>Dighwad</v>
      </c>
      <c r="B138">
        <f>'Nashik - Total'!AA139</f>
        <v>0</v>
      </c>
      <c r="C138" t="str">
        <f>'Nashik - Total'!H139</f>
        <v>Retro.Chandwad and WSS 44 villages. Ta. Chandwad</v>
      </c>
      <c r="D138" t="str">
        <f>'Nashik - Total'!F139</f>
        <v>Chandwad</v>
      </c>
    </row>
    <row r="139" spans="1:4" x14ac:dyDescent="0.35">
      <c r="A139" t="str">
        <f>'Nashik - Total'!I140</f>
        <v>Pimpalgaon Malvi</v>
      </c>
      <c r="B139">
        <f>'Nashik - Total'!AA140</f>
        <v>0</v>
      </c>
      <c r="C139" t="str">
        <f>'Nashik - Total'!H140</f>
        <v>Burhannagar &amp; 45 Villages Retro RRWSS</v>
      </c>
      <c r="D139" t="str">
        <f>'Nashik - Total'!F140</f>
        <v>Nagar</v>
      </c>
    </row>
    <row r="140" spans="1:4" x14ac:dyDescent="0.35">
      <c r="A140" t="str">
        <f>'Nashik - Total'!I141</f>
        <v>Paldhi Kh.</v>
      </c>
      <c r="B140">
        <f>'Nashik - Total'!AA141</f>
        <v>1</v>
      </c>
      <c r="C140" t="str">
        <f>'Nashik - Total'!H141</f>
        <v>Paldhi (bk&amp; Kh) RR Tal DHARANGAON</v>
      </c>
      <c r="D140" t="str">
        <f>'Nashik - Total'!F141</f>
        <v>Dharangaon</v>
      </c>
    </row>
    <row r="141" spans="1:4" x14ac:dyDescent="0.35">
      <c r="A141" t="str">
        <f>'Nashik - Total'!I142</f>
        <v>Saundane</v>
      </c>
      <c r="B141">
        <f>'Nashik - Total'!AA142</f>
        <v>0</v>
      </c>
      <c r="C141" t="str">
        <f>'Nashik - Total'!H142</f>
        <v>78 villages in Nandgaon, Malegaon and Deola talukas</v>
      </c>
      <c r="D141" t="str">
        <f>'Nashik - Total'!F142</f>
        <v>Nandgaon</v>
      </c>
    </row>
    <row r="142" spans="1:4" x14ac:dyDescent="0.35">
      <c r="A142" t="str">
        <f>'Nashik - Total'!I143</f>
        <v>Vishnu Nagar</v>
      </c>
      <c r="B142">
        <f>'Nashik - Total'!AA143</f>
        <v>1</v>
      </c>
      <c r="C142" t="str">
        <f>'Nashik - Total'!H143</f>
        <v>Retro. Lasalgaon Vinchur 16 Villages, Tal. Nifad</v>
      </c>
      <c r="D142" t="str">
        <f>'Nashik - Total'!F143</f>
        <v>Nifad</v>
      </c>
    </row>
    <row r="143" spans="1:4" x14ac:dyDescent="0.35">
      <c r="A143" t="str">
        <f>'Nashik - Total'!I144</f>
        <v>Mangrul</v>
      </c>
      <c r="B143">
        <f>'Nashik - Total'!AA144</f>
        <v>1</v>
      </c>
      <c r="C143" t="str">
        <f>'Nashik - Total'!H144</f>
        <v>Retro.Chandwad and WSS 44 villages. Ta. Chandwad</v>
      </c>
      <c r="D143" t="str">
        <f>'Nashik - Total'!F144</f>
        <v>Chandwad</v>
      </c>
    </row>
    <row r="144" spans="1:4" x14ac:dyDescent="0.35">
      <c r="A144" t="str">
        <f>'Nashik - Total'!I145</f>
        <v>Ghodegaon</v>
      </c>
      <c r="B144">
        <f>'Nashik - Total'!AA145</f>
        <v>1</v>
      </c>
      <c r="C144" t="str">
        <f>'Nashik - Total'!H145</f>
        <v>78 villages in Nandgaon, Malegaon and Deola talukas</v>
      </c>
      <c r="D144" t="str">
        <f>'Nashik - Total'!F145</f>
        <v>Malegaon</v>
      </c>
    </row>
    <row r="145" spans="1:4" x14ac:dyDescent="0.35">
      <c r="A145" t="str">
        <f>'Nashik - Total'!I146</f>
        <v>hilllock</v>
      </c>
      <c r="B145">
        <f>'Nashik - Total'!AA146</f>
        <v>0</v>
      </c>
      <c r="C145" t="str">
        <f>'Nashik - Total'!H146</f>
        <v>Retro.Nimon and 4 villages, Tal. Sangamner</v>
      </c>
      <c r="D145" t="str">
        <f>'Nashik - Total'!F146</f>
        <v>Sangamner</v>
      </c>
    </row>
    <row r="146" spans="1:4" x14ac:dyDescent="0.35">
      <c r="A146" t="str">
        <f>'Nashik - Total'!I147</f>
        <v>Dahiwal</v>
      </c>
      <c r="B146">
        <f>'Nashik - Total'!AA147</f>
        <v>1</v>
      </c>
      <c r="C146" t="str">
        <f>'Nashik - Total'!H147</f>
        <v>Dhahiwal &amp;25 Villages WSS Tal Malegaon</v>
      </c>
      <c r="D146" t="str">
        <f>'Nashik - Total'!F147</f>
        <v>Malegaon</v>
      </c>
    </row>
    <row r="147" spans="1:4" x14ac:dyDescent="0.35">
      <c r="A147" t="str">
        <f>'Nashik - Total'!I148</f>
        <v>Kapurwadi</v>
      </c>
      <c r="B147">
        <f>'Nashik - Total'!AA148</f>
        <v>0</v>
      </c>
      <c r="C147" t="str">
        <f>'Nashik - Total'!H148</f>
        <v>Burhannagar &amp; 45 Villages Retro RRWSS</v>
      </c>
      <c r="D147" t="str">
        <f>'Nashik - Total'!F148</f>
        <v>Nagar</v>
      </c>
    </row>
    <row r="148" spans="1:4" x14ac:dyDescent="0.35">
      <c r="A148" t="str">
        <f>'Nashik - Total'!I149</f>
        <v>Talegaon Vani</v>
      </c>
      <c r="B148">
        <f>'Nashik - Total'!AA149</f>
        <v>1</v>
      </c>
      <c r="C148" t="str">
        <f>'Nashik - Total'!H149</f>
        <v>Mulane &amp; 3Villages RRWSS Tal. Dindori</v>
      </c>
      <c r="D148" t="str">
        <f>'Nashik - Total'!F149</f>
        <v>Dindori</v>
      </c>
    </row>
    <row r="149" spans="1:4" x14ac:dyDescent="0.35">
      <c r="A149" t="str">
        <f>'Nashik - Total'!I150</f>
        <v>Vadalibhoi</v>
      </c>
      <c r="B149">
        <f>'Nashik - Total'!AA150</f>
        <v>0</v>
      </c>
      <c r="C149" t="str">
        <f>'Nashik - Total'!H150</f>
        <v>Retro.Chandwad and WSS 44 villages. Ta. Chandwad</v>
      </c>
      <c r="D149" t="str">
        <f>'Nashik - Total'!F150</f>
        <v>Chandwad</v>
      </c>
    </row>
    <row r="150" spans="1:4" x14ac:dyDescent="0.35">
      <c r="A150" t="str">
        <f>'Nashik - Total'!I151</f>
        <v>Soygaon</v>
      </c>
      <c r="B150">
        <f>'Nashik - Total'!AA151</f>
        <v>1</v>
      </c>
      <c r="C150" t="str">
        <f>'Nashik - Total'!H151</f>
        <v>78 villages in Nandgaon, Malegaon and Deola talukas</v>
      </c>
      <c r="D150" t="str">
        <f>'Nashik - Total'!F151</f>
        <v>Nandgaon</v>
      </c>
    </row>
    <row r="151" spans="1:4" x14ac:dyDescent="0.35">
      <c r="A151" t="str">
        <f>'Nashik - Total'!I152</f>
        <v>Nimgaon Wakada</v>
      </c>
      <c r="B151">
        <f>'Nashik - Total'!AA152</f>
        <v>1</v>
      </c>
      <c r="C151" t="str">
        <f>'Nashik - Total'!H152</f>
        <v>Retro. Lasalgaon Vinchur 16 Villages, Tal. Nifad</v>
      </c>
      <c r="D151" t="str">
        <f>'Nashik - Total'!F152</f>
        <v>Nifad</v>
      </c>
    </row>
    <row r="152" spans="1:4" x14ac:dyDescent="0.35">
      <c r="A152" t="str">
        <f>'Nashik - Total'!I153</f>
        <v>Hirapur</v>
      </c>
      <c r="B152">
        <f>'Nashik - Total'!AA153</f>
        <v>1</v>
      </c>
      <c r="C152" t="str">
        <f>'Nashik - Total'!H153</f>
        <v>Dondigar-Rohini &amp; 15 Villages WSS</v>
      </c>
      <c r="D152" t="str">
        <f>'Nashik - Total'!F153</f>
        <v>Chalisgaon</v>
      </c>
    </row>
    <row r="153" spans="1:4" x14ac:dyDescent="0.35">
      <c r="A153" t="str">
        <f>'Nashik - Total'!I154</f>
        <v>Dhamode</v>
      </c>
      <c r="B153">
        <f>'Nashik - Total'!AA154</f>
        <v>0</v>
      </c>
      <c r="C153" t="str">
        <f>'Nashik - Total'!H154</f>
        <v>Retrofitting To Yeola 38 Villages</v>
      </c>
      <c r="D153" t="str">
        <f>'Nashik - Total'!F154</f>
        <v>Yeola</v>
      </c>
    </row>
    <row r="154" spans="1:4" x14ac:dyDescent="0.35">
      <c r="A154" t="str">
        <f>'Nashik - Total'!I155</f>
        <v>Nimgaon Sinnar</v>
      </c>
      <c r="B154">
        <f>'Nashik - Total'!AA155</f>
        <v>0</v>
      </c>
      <c r="C154" t="str">
        <f>'Nashik - Total'!H155</f>
        <v>Retro. Bargaonpimpri &amp; 6 VRWSS  Tal Sinnar</v>
      </c>
      <c r="D154" t="str">
        <f>'Nashik - Total'!F155</f>
        <v>Sinnar</v>
      </c>
    </row>
    <row r="155" spans="1:4" x14ac:dyDescent="0.35">
      <c r="A155" t="str">
        <f>'Nashik - Total'!I156</f>
        <v>Wadzire</v>
      </c>
      <c r="B155">
        <f>'Nashik - Total'!AA156</f>
        <v>0</v>
      </c>
      <c r="C155" t="str">
        <f>'Nashik - Total'!H156</f>
        <v>Retrofitting To Wadzire (Naigaon) &amp; 4 Villages RRWSS</v>
      </c>
      <c r="D155" t="str">
        <f>'Nashik - Total'!F156</f>
        <v>Naigaon</v>
      </c>
    </row>
    <row r="156" spans="1:4" x14ac:dyDescent="0.35">
      <c r="A156" t="str">
        <f>'Nashik - Total'!I157</f>
        <v>Tisgaon</v>
      </c>
      <c r="B156">
        <f>'Nashik - Total'!AA157</f>
        <v>0</v>
      </c>
      <c r="C156" t="str">
        <f>'Nashik - Total'!H157</f>
        <v>Retro.Miri-Tisgaon and 33 villages, Tal. Pathardi</v>
      </c>
      <c r="D156" t="str">
        <f>'Nashik - Total'!F157</f>
        <v>Pathardi</v>
      </c>
    </row>
    <row r="157" spans="1:4" x14ac:dyDescent="0.35">
      <c r="A157" t="str">
        <f>'Nashik - Total'!I158</f>
        <v>Wadgaon Pada</v>
      </c>
      <c r="B157">
        <f>'Nashik - Total'!AA158</f>
        <v>1</v>
      </c>
      <c r="C157" t="str">
        <f>'Nashik - Total'!H158</f>
        <v>Khamgaon, Tokartale , Vichak &amp; 2 Wadies RRWSS</v>
      </c>
      <c r="D157" t="str">
        <f>'Nashik - Total'!F158</f>
        <v>Nandurbar</v>
      </c>
    </row>
    <row r="158" spans="1:4" x14ac:dyDescent="0.35">
      <c r="A158" t="str">
        <f>'Nashik - Total'!I159</f>
        <v>Adgaon chautha</v>
      </c>
      <c r="B158">
        <f>'Nashik - Total'!AA159</f>
        <v>0</v>
      </c>
      <c r="C158" t="str">
        <f>'Nashik - Total'!H159</f>
        <v>Retrofitting To Yeola 38 Villages</v>
      </c>
      <c r="D158" t="str">
        <f>'Nashik - Total'!F159</f>
        <v>Yeola</v>
      </c>
    </row>
    <row r="159" spans="1:4" x14ac:dyDescent="0.35">
      <c r="A159" t="str">
        <f>'Nashik - Total'!I160</f>
        <v>Manori</v>
      </c>
      <c r="B159">
        <f>'Nashik - Total'!AA160</f>
        <v>0</v>
      </c>
      <c r="C159" t="str">
        <f>'Nashik - Total'!H160</f>
        <v>Nirhale-Fatehpur and 5 villages, Tal. Sinnar</v>
      </c>
      <c r="D159" t="str">
        <f>'Nashik - Total'!F160</f>
        <v>Sinnar</v>
      </c>
    </row>
    <row r="160" spans="1:4" x14ac:dyDescent="0.35">
      <c r="A160" t="str">
        <f>'Nashik - Total'!I161</f>
        <v>Khadki Bk.</v>
      </c>
      <c r="B160">
        <f>'Nashik - Total'!AA161</f>
        <v>1</v>
      </c>
      <c r="C160" t="str">
        <f>'Nashik - Total'!H161</f>
        <v>Dondigar-Rohini &amp; 15 Villages WSS</v>
      </c>
      <c r="D160" t="str">
        <f>'Nashik - Total'!F161</f>
        <v>Chalisgaon</v>
      </c>
    </row>
    <row r="161" spans="1:4" x14ac:dyDescent="0.35">
      <c r="A161" t="str">
        <f>'Nashik - Total'!I162</f>
        <v>Bharvir</v>
      </c>
      <c r="B161">
        <f>'Nashik - Total'!AA162</f>
        <v>1</v>
      </c>
      <c r="C161" t="str">
        <f>'Nashik - Total'!H162</f>
        <v>Retro.Chandwad and WSS 44 villages. Ta. Chandwad</v>
      </c>
      <c r="D161" t="str">
        <f>'Nashik - Total'!F162</f>
        <v>Chandwad</v>
      </c>
    </row>
    <row r="162" spans="1:4" x14ac:dyDescent="0.35">
      <c r="A162" t="str">
        <f>'Nashik - Total'!I163</f>
        <v>Palaskhede</v>
      </c>
      <c r="B162">
        <f>'Nashik - Total'!AA163</f>
        <v>1</v>
      </c>
      <c r="C162" t="str">
        <f>'Nashik - Total'!H163</f>
        <v>Retro.Nimon and 4 villages, Tal. Sangamner</v>
      </c>
      <c r="D162" t="str">
        <f>'Nashik - Total'!F163</f>
        <v>Sangamner</v>
      </c>
    </row>
    <row r="163" spans="1:4" x14ac:dyDescent="0.35">
      <c r="A163" t="str">
        <f>'Nashik - Total'!I164</f>
        <v>Nimgavhan</v>
      </c>
      <c r="B163">
        <f>'Nashik - Total'!AA164</f>
        <v>0</v>
      </c>
      <c r="C163" t="str">
        <f>'Nashik - Total'!H164</f>
        <v>Retro.Chandwad and WSS 44 villages. Ta. Chandwad</v>
      </c>
      <c r="D163" t="str">
        <f>'Nashik - Total'!F164</f>
        <v>Chandwad</v>
      </c>
    </row>
    <row r="164" spans="1:4" x14ac:dyDescent="0.35">
      <c r="A164" t="str">
        <f>'Nashik - Total'!I165</f>
        <v>Chunchale</v>
      </c>
      <c r="B164">
        <f>'Nashik - Total'!AA165</f>
        <v>1</v>
      </c>
      <c r="C164" t="str">
        <f>'Nashik - Total'!H165</f>
        <v>Lasur and 9 villages RRWSS. Ta. Chopda</v>
      </c>
      <c r="D164" t="str">
        <f>'Nashik - Total'!F165</f>
        <v>Chopda</v>
      </c>
    </row>
    <row r="165" spans="1:4" x14ac:dyDescent="0.35">
      <c r="A165" t="str">
        <f>'Nashik - Total'!I166</f>
        <v>Devarpada</v>
      </c>
      <c r="B165">
        <f>'Nashik - Total'!AA166</f>
        <v>1</v>
      </c>
      <c r="C165" t="str">
        <f>'Nashik - Total'!H166</f>
        <v>Dhahiwal &amp;25 Villages WSS Tal Malegaon</v>
      </c>
      <c r="D165" t="str">
        <f>'Nashik - Total'!F166</f>
        <v>Malegaon</v>
      </c>
    </row>
    <row r="166" spans="1:4" x14ac:dyDescent="0.35">
      <c r="A166" t="str">
        <f>'Nashik - Total'!I167</f>
        <v>Patharshembe</v>
      </c>
      <c r="B166">
        <f>'Nashik - Total'!AA167</f>
        <v>1</v>
      </c>
      <c r="C166" t="str">
        <f>'Nashik - Total'!H167</f>
        <v>Retro.Chandwad and WSS 44 villages. Ta. Chandwad</v>
      </c>
      <c r="D166" t="str">
        <f>'Nashik - Total'!F167</f>
        <v>Chandwad</v>
      </c>
    </row>
    <row r="167" spans="1:4" x14ac:dyDescent="0.35">
      <c r="A167" t="str">
        <f>'Nashik - Total'!I168</f>
        <v>Kazipura</v>
      </c>
      <c r="B167">
        <f>'Nashik - Total'!AA168</f>
        <v>1</v>
      </c>
      <c r="C167" t="str">
        <f>'Nashik - Total'!H168</f>
        <v>Lasur and 9 villages RRWSS. Ta. Chopda</v>
      </c>
      <c r="D167" t="str">
        <f>'Nashik - Total'!F168</f>
        <v>Chopda</v>
      </c>
    </row>
    <row r="168" spans="1:4" x14ac:dyDescent="0.35">
      <c r="A168" t="str">
        <f>'Nashik - Total'!I169</f>
        <v>Palaskhede</v>
      </c>
      <c r="B168">
        <f>'Nashik - Total'!AA169</f>
        <v>1</v>
      </c>
      <c r="C168" t="str">
        <f>'Nashik - Total'!H169</f>
        <v>Retro.Nimon and 4 villages, Tal. Sangamner</v>
      </c>
      <c r="D168" t="str">
        <f>'Nashik - Total'!F169</f>
        <v>Sangamner</v>
      </c>
    </row>
    <row r="169" spans="1:4" x14ac:dyDescent="0.35">
      <c r="A169" t="str">
        <f>'Nashik - Total'!I170</f>
        <v>Nimgaon Wakada</v>
      </c>
      <c r="B169">
        <f>'Nashik - Total'!AA170</f>
        <v>0</v>
      </c>
      <c r="C169" t="str">
        <f>'Nashik - Total'!H170</f>
        <v>Retro. Lasalgaon Vinchur 16 Villages, Tal. Nifad</v>
      </c>
      <c r="D169" t="str">
        <f>'Nashik - Total'!F170</f>
        <v>Nifad</v>
      </c>
    </row>
    <row r="170" spans="1:4" x14ac:dyDescent="0.35">
      <c r="A170" t="str">
        <f>'Nashik - Total'!I171</f>
        <v>Wadzari (Kh)</v>
      </c>
      <c r="B170">
        <f>'Nashik - Total'!AA171</f>
        <v>0</v>
      </c>
      <c r="C170" t="str">
        <f>'Nashik - Total'!H171</f>
        <v>Retro.Talegaon Dighe and 16 villages, Tal. Sangamner</v>
      </c>
      <c r="D170" t="str">
        <f>'Nashik - Total'!F171</f>
        <v>Sangamner</v>
      </c>
    </row>
    <row r="171" spans="1:4" x14ac:dyDescent="0.35">
      <c r="A171" t="str">
        <f>'Nashik - Total'!I172</f>
        <v>Khadki Bk.</v>
      </c>
      <c r="B171">
        <f>'Nashik - Total'!AA172</f>
        <v>1</v>
      </c>
      <c r="C171" t="str">
        <f>'Nashik - Total'!H172</f>
        <v>Dondigar-Rohini &amp; 15 Villages WSS</v>
      </c>
      <c r="D171" t="str">
        <f>'Nashik - Total'!F172</f>
        <v>Chalisgaon</v>
      </c>
    </row>
    <row r="172" spans="1:4" x14ac:dyDescent="0.35">
      <c r="A172" t="str">
        <f>'Nashik - Total'!I173</f>
        <v>IMAMPUR</v>
      </c>
      <c r="B172">
        <f>'Nashik - Total'!AA173</f>
        <v>0</v>
      </c>
      <c r="C172" t="str">
        <f>'Nashik - Total'!H173</f>
        <v>Retro.Sonai Karjgaon and 16 villages, Tal. Nevasa</v>
      </c>
      <c r="D172" t="str">
        <f>'Nashik - Total'!F173</f>
        <v>Nevasa</v>
      </c>
    </row>
    <row r="173" spans="1:4" x14ac:dyDescent="0.35">
      <c r="A173" t="str">
        <f>'Nashik - Total'!I174</f>
        <v>Gangave</v>
      </c>
      <c r="B173">
        <f>'Nashik - Total'!AA174</f>
        <v>1</v>
      </c>
      <c r="C173" t="str">
        <f>'Nashik - Total'!H174</f>
        <v>Retro.Chandwad and WSS 44 villages. Ta. Chandwad</v>
      </c>
      <c r="D173" t="str">
        <f>'Nashik - Total'!F174</f>
        <v>Chandwad</v>
      </c>
    </row>
    <row r="174" spans="1:4" x14ac:dyDescent="0.35">
      <c r="A174" t="str">
        <f>'Nashik - Total'!I175</f>
        <v>Don Digar</v>
      </c>
      <c r="B174">
        <f>'Nashik - Total'!AA175</f>
        <v>1</v>
      </c>
      <c r="C174" t="str">
        <f>'Nashik - Total'!H175</f>
        <v>Dondigar-Rohini &amp; 15 Villages WSS</v>
      </c>
      <c r="D174" t="str">
        <f>'Nashik - Total'!F175</f>
        <v>Chalisgaon</v>
      </c>
    </row>
    <row r="175" spans="1:4" x14ac:dyDescent="0.35">
      <c r="A175" t="str">
        <f>'Nashik - Total'!I176</f>
        <v>Tokartale</v>
      </c>
      <c r="B175">
        <f>'Nashik - Total'!AA176</f>
        <v>1</v>
      </c>
      <c r="C175" t="str">
        <f>'Nashik - Total'!H176</f>
        <v>Khamgaon, Tokartale , Vichak &amp; 2 Wadies RRWSS</v>
      </c>
      <c r="D175" t="str">
        <f>'Nashik - Total'!F176</f>
        <v>Nandurbar</v>
      </c>
    </row>
    <row r="176" spans="1:4" x14ac:dyDescent="0.35">
      <c r="A176" t="str">
        <f>'Nashik - Total'!I177</f>
        <v>Sakore</v>
      </c>
      <c r="B176">
        <f>'Nashik - Total'!AA177</f>
        <v>1</v>
      </c>
      <c r="C176" t="str">
        <f>'Nashik - Total'!H177</f>
        <v>Ozar-Sakore &amp; 2 Villages</v>
      </c>
      <c r="D176" t="str">
        <f>'Nashik - Total'!F177</f>
        <v>Nifad</v>
      </c>
    </row>
    <row r="177" spans="1:4" x14ac:dyDescent="0.35">
      <c r="A177" t="str">
        <f>'Nashik - Total'!I178</f>
        <v>Ajande</v>
      </c>
      <c r="B177">
        <f>'Nashik - Total'!AA178</f>
        <v>1</v>
      </c>
      <c r="C177" t="str">
        <f>'Nashik - Total'!H178</f>
        <v>78 villages in Nandgaon, Malegaon and Deola talukas</v>
      </c>
      <c r="D177" t="str">
        <f>'Nashik - Total'!F178</f>
        <v>Deola</v>
      </c>
    </row>
    <row r="178" spans="1:4" x14ac:dyDescent="0.35">
      <c r="A178" t="str">
        <f>'Nashik - Total'!I179</f>
        <v>Gawandgaon</v>
      </c>
      <c r="B178">
        <f>'Nashik - Total'!AA179</f>
        <v>1</v>
      </c>
      <c r="C178" t="str">
        <f>'Nashik - Total'!H179</f>
        <v>Retrofitting To Yeola 38 Villages</v>
      </c>
      <c r="D178" t="str">
        <f>'Nashik - Total'!F179</f>
        <v>Yeola</v>
      </c>
    </row>
    <row r="179" spans="1:4" x14ac:dyDescent="0.35">
      <c r="A179" t="str">
        <f>'Nashik - Total'!I180</f>
        <v>Ekrukhe</v>
      </c>
      <c r="B179">
        <f>'Nashik - Total'!AA180</f>
        <v>0</v>
      </c>
      <c r="C179" t="str">
        <f>'Nashik - Total'!H180</f>
        <v>Retro.Chandwad and WSS 44 villages. Ta. Chandwad</v>
      </c>
      <c r="D179" t="str">
        <f>'Nashik - Total'!F180</f>
        <v>Chandwad</v>
      </c>
    </row>
    <row r="180" spans="1:4" x14ac:dyDescent="0.35">
      <c r="A180" t="str">
        <f>'Nashik - Total'!I181</f>
        <v>Dhanora</v>
      </c>
      <c r="B180">
        <f>'Nashik - Total'!AA181</f>
        <v>1</v>
      </c>
      <c r="C180" t="str">
        <f>'Nashik - Total'!H181</f>
        <v>Retrofitting To Yeola 38 Villages</v>
      </c>
      <c r="D180" t="str">
        <f>'Nashik - Total'!F181</f>
        <v>Yeola</v>
      </c>
    </row>
    <row r="181" spans="1:4" x14ac:dyDescent="0.35">
      <c r="A181" t="str">
        <f>'Nashik - Total'!I182</f>
        <v>Sangamner</v>
      </c>
      <c r="B181">
        <f>'Nashik - Total'!AA182</f>
        <v>1</v>
      </c>
      <c r="C181" t="str">
        <f>'Nashik - Total'!H182</f>
        <v>Mulane &amp; 3Villages RRWSS Tal. Dindori</v>
      </c>
      <c r="D181" t="str">
        <f>'Nashik - Total'!F182</f>
        <v>Dindori</v>
      </c>
    </row>
    <row r="182" spans="1:4" x14ac:dyDescent="0.35">
      <c r="A182" t="str">
        <f>'Nashik - Total'!I183</f>
        <v>Bharvir</v>
      </c>
      <c r="B182">
        <f>'Nashik - Total'!AA183</f>
        <v>1</v>
      </c>
      <c r="C182" t="str">
        <f>'Nashik - Total'!H183</f>
        <v>Retro.Chandwad and WSS 44 villages. Ta. Chandwad</v>
      </c>
      <c r="D182" t="str">
        <f>'Nashik - Total'!F183</f>
        <v>Chandwad</v>
      </c>
    </row>
    <row r="183" spans="1:4" x14ac:dyDescent="0.35">
      <c r="A183" t="str">
        <f>'Nashik - Total'!I184</f>
        <v>Rui</v>
      </c>
      <c r="B183">
        <f>'Nashik - Total'!AA184</f>
        <v>1</v>
      </c>
      <c r="C183" t="str">
        <f>'Nashik - Total'!H184</f>
        <v>Retro Rui &amp; Shingave R.R.W.S.S Tal Rahata</v>
      </c>
      <c r="D183" t="str">
        <f>'Nashik - Total'!F184</f>
        <v>Rahata</v>
      </c>
    </row>
    <row r="184" spans="1:4" x14ac:dyDescent="0.35">
      <c r="A184" t="str">
        <f>'Nashik - Total'!I185</f>
        <v>Kanmandale</v>
      </c>
      <c r="B184">
        <f>'Nashik - Total'!AA185</f>
        <v>0</v>
      </c>
      <c r="C184" t="str">
        <f>'Nashik - Total'!H185</f>
        <v>Retro.Chandwad and WSS 44 villages. Ta. Chandwad</v>
      </c>
      <c r="D184" t="str">
        <f>'Nashik - Total'!F185</f>
        <v>Chandwad</v>
      </c>
    </row>
    <row r="185" spans="1:4" x14ac:dyDescent="0.35">
      <c r="A185" t="str">
        <f>'Nashik - Total'!I186</f>
        <v>Shelu Varche</v>
      </c>
      <c r="B185">
        <f>'Nashik - Total'!AA186</f>
        <v>0</v>
      </c>
      <c r="C185" t="str">
        <f>'Nashik - Total'!H186</f>
        <v>Retro.Chandwad and WSS 44 villages. Ta. Chandwad</v>
      </c>
      <c r="D185" t="str">
        <f>'Nashik - Total'!F186</f>
        <v>Chandwad</v>
      </c>
    </row>
    <row r="186" spans="1:4" x14ac:dyDescent="0.35">
      <c r="A186" t="str">
        <f>'Nashik - Total'!I187</f>
        <v>Subhash Nagar</v>
      </c>
      <c r="B186">
        <f>'Nashik - Total'!AA187</f>
        <v>1</v>
      </c>
      <c r="C186" t="str">
        <f>'Nashik - Total'!H187</f>
        <v>Retro. Lasalgaon Vinchur 16 Villages, Tal. Nifad</v>
      </c>
      <c r="D186" t="str">
        <f>'Nashik - Total'!F187</f>
        <v>Nifad</v>
      </c>
    </row>
    <row r="187" spans="1:4" x14ac:dyDescent="0.35">
      <c r="A187" t="str">
        <f>'Nashik - Total'!I188</f>
        <v>Majare Hingone</v>
      </c>
      <c r="B187">
        <f>'Nashik - Total'!AA188</f>
        <v>1</v>
      </c>
      <c r="C187" t="str">
        <f>'Nashik - Total'!H188</f>
        <v>Lasur and 9 villages RRWSS. Ta. Chopda</v>
      </c>
      <c r="D187" t="str">
        <f>'Nashik - Total'!F188</f>
        <v>Chopda</v>
      </c>
    </row>
    <row r="188" spans="1:4" x14ac:dyDescent="0.35">
      <c r="A188" t="str">
        <f>'Nashik - Total'!I189</f>
        <v>Gorthan</v>
      </c>
      <c r="B188">
        <f>'Nashik - Total'!AA189</f>
        <v>1</v>
      </c>
      <c r="C188" t="str">
        <f>'Nashik - Total'!H189</f>
        <v>Waghera &amp; 14 RRWSS Tal Trambakeshwar</v>
      </c>
      <c r="D188" t="str">
        <f>'Nashik - Total'!F189</f>
        <v>Trambakeshwar</v>
      </c>
    </row>
    <row r="189" spans="1:4" x14ac:dyDescent="0.35">
      <c r="A189" t="str">
        <f>'Nashik - Total'!I190</f>
        <v>Ghodegaon Chauki</v>
      </c>
      <c r="B189">
        <f>'Nashik - Total'!AA190</f>
        <v>1</v>
      </c>
      <c r="C189" t="str">
        <f>'Nashik - Total'!H190</f>
        <v>78 villages in Nandgaon, Malegaon and Deola talukas</v>
      </c>
      <c r="D189" t="str">
        <f>'Nashik - Total'!F190</f>
        <v>Malegaon</v>
      </c>
    </row>
    <row r="190" spans="1:4" x14ac:dyDescent="0.35">
      <c r="A190" t="str">
        <f>'Nashik - Total'!I191</f>
        <v>Pimpalkute BK.</v>
      </c>
      <c r="B190">
        <f>'Nashik - Total'!AA191</f>
        <v>1</v>
      </c>
      <c r="C190" t="str">
        <f>'Nashik - Total'!H191</f>
        <v>Retrofitting To Yeola 38 Villages</v>
      </c>
      <c r="D190" t="str">
        <f>'Nashik - Total'!F191</f>
        <v>Yeola</v>
      </c>
    </row>
    <row r="191" spans="1:4" x14ac:dyDescent="0.35">
      <c r="A191" t="str">
        <f>'Nashik - Total'!I192</f>
        <v>Shirur</v>
      </c>
      <c r="B191">
        <f>'Nashik - Total'!AA192</f>
        <v>1</v>
      </c>
      <c r="C191" t="str">
        <f>'Nashik - Total'!H192</f>
        <v>Retro.Chandwad and WSS 44 villages. Ta. Chandwad</v>
      </c>
      <c r="D191" t="str">
        <f>'Nashik - Total'!F192</f>
        <v>Chandwad</v>
      </c>
    </row>
    <row r="192" spans="1:4" x14ac:dyDescent="0.35">
      <c r="A192" t="str">
        <f>'Nashik - Total'!I193</f>
        <v>Darewadi</v>
      </c>
      <c r="B192">
        <f>'Nashik - Total'!AA193</f>
        <v>0</v>
      </c>
      <c r="C192" t="str">
        <f>'Nashik - Total'!H193</f>
        <v>Burhannagar &amp; 45 Villages Retro RRWSS</v>
      </c>
      <c r="D192" t="str">
        <f>'Nashik - Total'!F193</f>
        <v>Nagar</v>
      </c>
    </row>
    <row r="193" spans="1:4" x14ac:dyDescent="0.35">
      <c r="A193" t="str">
        <f>'Nashik - Total'!I194</f>
        <v>Kotamgaon</v>
      </c>
      <c r="B193">
        <f>'Nashik - Total'!AA194</f>
        <v>1</v>
      </c>
      <c r="C193" t="str">
        <f>'Nashik - Total'!H194</f>
        <v>Retro. Lasalgaon Vinchur 16 Villages, Tal. Nifad</v>
      </c>
      <c r="D193" t="str">
        <f>'Nashik - Total'!F194</f>
        <v>Nifad</v>
      </c>
    </row>
    <row r="194" spans="1:4" x14ac:dyDescent="0.35">
      <c r="A194" t="str">
        <f>'Nashik - Total'!I195</f>
        <v>Gulwanch</v>
      </c>
      <c r="B194">
        <f>'Nashik - Total'!AA195</f>
        <v>1</v>
      </c>
      <c r="C194" t="str">
        <f>'Nashik - Total'!H195</f>
        <v>Retro. Bargaonpimpri &amp; 6 VRWSS  Tal Sinnar</v>
      </c>
      <c r="D194" t="str">
        <f>'Nashik - Total'!F195</f>
        <v>Sinnar</v>
      </c>
    </row>
    <row r="195" spans="1:4" x14ac:dyDescent="0.35">
      <c r="A195" t="str">
        <f>'Nashik - Total'!I196</f>
        <v>Nimgaon Wakada</v>
      </c>
      <c r="B195">
        <f>'Nashik - Total'!AA196</f>
        <v>0</v>
      </c>
      <c r="C195" t="str">
        <f>'Nashik - Total'!H196</f>
        <v>Retro. Lasalgaon Vinchur 16 Villages, Tal. Nifad</v>
      </c>
      <c r="D195" t="str">
        <f>'Nashik - Total'!F196</f>
        <v>Nifad</v>
      </c>
    </row>
    <row r="196" spans="1:4" x14ac:dyDescent="0.35">
      <c r="A196" t="str">
        <f>'Nashik - Total'!I197</f>
        <v>hilllock</v>
      </c>
      <c r="B196">
        <f>'Nashik - Total'!AA197</f>
        <v>0</v>
      </c>
      <c r="C196" t="str">
        <f>'Nashik - Total'!H197</f>
        <v>Retro.Nimon and 4 villages, Tal. Sangamner</v>
      </c>
      <c r="D196" t="str">
        <f>'Nashik - Total'!F197</f>
        <v>Sangamner</v>
      </c>
    </row>
    <row r="197" spans="1:4" x14ac:dyDescent="0.35">
      <c r="A197" t="str">
        <f>'Nashik - Total'!I198</f>
        <v>Manikpunj</v>
      </c>
      <c r="B197">
        <f>'Nashik - Total'!AA198</f>
        <v>1</v>
      </c>
      <c r="C197" t="str">
        <f>'Nashik - Total'!H198</f>
        <v>78 villages in Nandgaon, Malegaon and Deola talukas</v>
      </c>
      <c r="D197" t="str">
        <f>'Nashik - Total'!F198</f>
        <v>Malegaon</v>
      </c>
    </row>
    <row r="198" spans="1:4" x14ac:dyDescent="0.35">
      <c r="A198" t="str">
        <f>'Nashik - Total'!I199</f>
        <v>Hatgaon</v>
      </c>
      <c r="B198">
        <f>'Nashik - Total'!AA199</f>
        <v>1</v>
      </c>
      <c r="C198" t="str">
        <f>'Nashik - Total'!H199</f>
        <v>Dondigar-Rohini &amp; 15 Villages WSS</v>
      </c>
      <c r="D198" t="str">
        <f>'Nashik - Total'!F199</f>
        <v>Chalisgaon</v>
      </c>
    </row>
    <row r="199" spans="1:4" x14ac:dyDescent="0.35">
      <c r="A199" t="str">
        <f>'Nashik - Total'!I200</f>
        <v>Astane</v>
      </c>
      <c r="B199">
        <f>'Nashik - Total'!AA200</f>
        <v>1</v>
      </c>
      <c r="C199" t="str">
        <f>'Nashik - Total'!H200</f>
        <v>Malmatha and 25 villages Ta. Malegaon</v>
      </c>
      <c r="D199" t="str">
        <f>'Nashik - Total'!F200</f>
        <v>Malegaon</v>
      </c>
    </row>
    <row r="200" spans="1:4" x14ac:dyDescent="0.35">
      <c r="A200" t="str">
        <f>'Nashik - Total'!I201</f>
        <v>Kankori</v>
      </c>
      <c r="B200">
        <f>'Nashik - Total'!AA201</f>
        <v>0</v>
      </c>
      <c r="C200" t="str">
        <f>'Nashik - Total'!H201</f>
        <v>Nirhale-Fatehpur and 5 villages, Tal. Sinnar</v>
      </c>
      <c r="D200" t="str">
        <f>'Nashik - Total'!F201</f>
        <v>Sinnar</v>
      </c>
    </row>
    <row r="201" spans="1:4" x14ac:dyDescent="0.35">
      <c r="A201" t="str">
        <f>'Nashik - Total'!I202</f>
        <v>Gulwanch</v>
      </c>
      <c r="B201">
        <f>'Nashik - Total'!AA202</f>
        <v>1</v>
      </c>
      <c r="C201" t="str">
        <f>'Nashik - Total'!H202</f>
        <v>Retro. Bargaonpimpri &amp; 6 VRWSS  Tal Sinnar</v>
      </c>
      <c r="D201" t="str">
        <f>'Nashik - Total'!F202</f>
        <v>Sinnar</v>
      </c>
    </row>
    <row r="202" spans="1:4" x14ac:dyDescent="0.35">
      <c r="A202" t="str">
        <f>'Nashik - Total'!I203</f>
        <v>Nandgaon</v>
      </c>
      <c r="B202">
        <f>'Nashik - Total'!AA203</f>
        <v>0</v>
      </c>
      <c r="C202" t="str">
        <f>'Nashik - Total'!H203</f>
        <v>Retro. Lasalgaon Vinchur 16 Villages, Tal. Nifad</v>
      </c>
      <c r="D202" t="str">
        <f>'Nashik - Total'!F203</f>
        <v>Nifad</v>
      </c>
    </row>
    <row r="203" spans="1:4" x14ac:dyDescent="0.35">
      <c r="A203" t="str">
        <f>'Nashik - Total'!I204</f>
        <v>Chaugaon</v>
      </c>
      <c r="B203">
        <f>'Nashik - Total'!AA204</f>
        <v>0</v>
      </c>
      <c r="C203" t="str">
        <f>'Nashik - Total'!H204</f>
        <v>Lasur and 9 villages RRWSS. Ta. Chopda</v>
      </c>
      <c r="D203" t="str">
        <f>'Nashik - Total'!F204</f>
        <v>Chopda</v>
      </c>
    </row>
    <row r="204" spans="1:4" x14ac:dyDescent="0.35">
      <c r="A204" t="str">
        <f>'Nashik - Total'!I205</f>
        <v>Mangrul</v>
      </c>
      <c r="B204">
        <f>'Nashik - Total'!AA205</f>
        <v>0</v>
      </c>
      <c r="C204" t="str">
        <f>'Nashik - Total'!H205</f>
        <v>Retro.Chandwad and WSS 44 villages. Ta. Chandwad</v>
      </c>
      <c r="D204" t="str">
        <f>'Nashik - Total'!F205</f>
        <v>Chandwad</v>
      </c>
    </row>
    <row r="205" spans="1:4" x14ac:dyDescent="0.35">
      <c r="A205" t="str">
        <f>'Nashik - Total'!I206</f>
        <v>Lasalgaon</v>
      </c>
      <c r="B205">
        <f>'Nashik - Total'!AA206</f>
        <v>0</v>
      </c>
      <c r="C205" t="str">
        <f>'Nashik - Total'!H206</f>
        <v>Retro. Lasalgaon Vinchur 16 Villages, Tal. Nifad</v>
      </c>
      <c r="D205" t="str">
        <f>'Nashik - Total'!F206</f>
        <v>Nifad</v>
      </c>
    </row>
    <row r="206" spans="1:4" x14ac:dyDescent="0.35">
      <c r="A206" t="str">
        <f>'Nashik - Total'!I207</f>
        <v>Nimbale</v>
      </c>
      <c r="B206">
        <f>'Nashik - Total'!AA207</f>
        <v>0</v>
      </c>
      <c r="C206" t="str">
        <f>'Nashik - Total'!H207</f>
        <v>Retro.Chandwad and WSS 44 villages. Ta. Chandwad</v>
      </c>
      <c r="D206" t="str">
        <f>'Nashik - Total'!F207</f>
        <v>Chandwad</v>
      </c>
    </row>
    <row r="207" spans="1:4" x14ac:dyDescent="0.35">
      <c r="A207" t="str">
        <f>'Nashik - Total'!I208</f>
        <v>Nandur Shingote</v>
      </c>
      <c r="B207">
        <f>'Nashik - Total'!AA208</f>
        <v>0</v>
      </c>
      <c r="C207" t="str">
        <f>'Nashik - Total'!H208</f>
        <v>Nirhale-Fatehpur and 5 villages, Tal. Sinnar</v>
      </c>
      <c r="D207" t="str">
        <f>'Nashik - Total'!F208</f>
        <v>Sinnar</v>
      </c>
    </row>
    <row r="208" spans="1:4" x14ac:dyDescent="0.35">
      <c r="A208" t="str">
        <f>'Nashik - Total'!I209</f>
        <v>Belhekarwadi</v>
      </c>
      <c r="B208">
        <f>'Nashik - Total'!AA209</f>
        <v>1</v>
      </c>
      <c r="C208" t="str">
        <f>'Nashik - Total'!H209</f>
        <v>Retro.Sonai Karjgaon and 16 villages, Tal. Nevasa</v>
      </c>
      <c r="D208" t="str">
        <f>'Nashik - Total'!F209</f>
        <v>Nevasa</v>
      </c>
    </row>
    <row r="209" spans="1:4" x14ac:dyDescent="0.35">
      <c r="A209" t="str">
        <f>'Nashik - Total'!I210</f>
        <v>Siregaon</v>
      </c>
      <c r="B209">
        <f>'Nashik - Total'!AA210</f>
        <v>0</v>
      </c>
      <c r="C209" t="str">
        <f>'Nashik - Total'!H210</f>
        <v>Retro.Sonai Karjgaon and 16 villages, Tal. Nevasa</v>
      </c>
      <c r="D209" t="str">
        <f>'Nashik - Total'!F210</f>
        <v>Nevasa</v>
      </c>
    </row>
    <row r="210" spans="1:4" x14ac:dyDescent="0.35">
      <c r="A210" t="str">
        <f>'Nashik - Total'!I211</f>
        <v>Moh- Mahadari</v>
      </c>
      <c r="B210">
        <f>'Nashik - Total'!AA211</f>
        <v>0</v>
      </c>
      <c r="C210" t="str">
        <f>'Nashik - Total'!H211</f>
        <v>Retrofitting To Wadzire (Naigaon) &amp; 4 Villages RRWSS</v>
      </c>
      <c r="D210" t="str">
        <f>'Nashik - Total'!F211</f>
        <v>Naigaon</v>
      </c>
    </row>
    <row r="211" spans="1:4" x14ac:dyDescent="0.35">
      <c r="A211" t="str">
        <f>'Nashik - Total'!I212</f>
        <v>Pimpri Budruk</v>
      </c>
      <c r="B211">
        <f>'Nashik - Total'!AA212</f>
        <v>1</v>
      </c>
      <c r="C211" t="str">
        <f>'Nashik - Total'!H212</f>
        <v>Dondigar-Rohini &amp; 15 Villages WSS</v>
      </c>
      <c r="D211" t="str">
        <f>'Nashik - Total'!F212</f>
        <v>Chalisgaon</v>
      </c>
    </row>
    <row r="212" spans="1:4" x14ac:dyDescent="0.35">
      <c r="A212" t="str">
        <f>'Nashik - Total'!I213</f>
        <v>Bilakhede</v>
      </c>
      <c r="B212">
        <f>'Nashik - Total'!AA213</f>
        <v>1</v>
      </c>
      <c r="C212" t="str">
        <f>'Nashik - Total'!H213</f>
        <v>Dondigar-Rohini &amp; 15 Villages WSS</v>
      </c>
      <c r="D212" t="str">
        <f>'Nashik - Total'!F213</f>
        <v>Chalisgaon</v>
      </c>
    </row>
    <row r="213" spans="1:4" x14ac:dyDescent="0.35">
      <c r="A213" t="str">
        <f>'Nashik - Total'!I214</f>
        <v>KARAJGAON</v>
      </c>
      <c r="B213">
        <f>'Nashik - Total'!AA214</f>
        <v>0</v>
      </c>
      <c r="C213" t="str">
        <f>'Nashik - Total'!H214</f>
        <v>Retro.Sonai Karjgaon and 16 villages, Tal. Nevasa</v>
      </c>
      <c r="D213" t="str">
        <f>'Nashik - Total'!F214</f>
        <v>Nevasa</v>
      </c>
    </row>
    <row r="214" spans="1:4" x14ac:dyDescent="0.35">
      <c r="A214" t="str">
        <f>'Nashik - Total'!I215</f>
        <v>Pimparkhed</v>
      </c>
      <c r="B214">
        <f>'Nashik - Total'!AA215</f>
        <v>1</v>
      </c>
      <c r="C214" t="str">
        <f>'Nashik - Total'!H215</f>
        <v>78 villages in Nandgaon, Malegaon and Deola talukas</v>
      </c>
      <c r="D214" t="str">
        <f>'Nashik - Total'!F215</f>
        <v>Nandgaon</v>
      </c>
    </row>
    <row r="215" spans="1:4" x14ac:dyDescent="0.35">
      <c r="A215" t="str">
        <f>'Nashik - Total'!I216</f>
        <v>Rohini</v>
      </c>
      <c r="B215">
        <f>'Nashik - Total'!AA216</f>
        <v>0</v>
      </c>
      <c r="C215" t="str">
        <f>'Nashik - Total'!H216</f>
        <v>Dondigar-Rohini &amp; 15 Villages WSS</v>
      </c>
      <c r="D215" t="str">
        <f>'Nashik - Total'!F216</f>
        <v>Chalisgaon</v>
      </c>
    </row>
    <row r="216" spans="1:4" x14ac:dyDescent="0.35">
      <c r="A216" t="str">
        <f>'Nashik - Total'!I217</f>
        <v>Nhanave</v>
      </c>
      <c r="B216">
        <f>'Nashik - Total'!AA217</f>
        <v>0</v>
      </c>
      <c r="C216" t="str">
        <f>'Nashik - Total'!H217</f>
        <v>Retro.Chandwad and WSS 44 villages. Ta. Chandwad</v>
      </c>
      <c r="D216" t="str">
        <f>'Nashik - Total'!F217</f>
        <v>Chandwad</v>
      </c>
    </row>
    <row r="217" spans="1:4" x14ac:dyDescent="0.35">
      <c r="A217" t="str">
        <f>'Nashik - Total'!I218</f>
        <v>Burhannagar</v>
      </c>
      <c r="B217">
        <f>'Nashik - Total'!AA218</f>
        <v>0</v>
      </c>
      <c r="C217" t="str">
        <f>'Nashik - Total'!H218</f>
        <v>Burhannagar &amp; 45 Villages Retro RRWSS</v>
      </c>
      <c r="D217" t="str">
        <f>'Nashik - Total'!F218</f>
        <v>Nagar</v>
      </c>
    </row>
    <row r="218" spans="1:4" x14ac:dyDescent="0.35">
      <c r="A218" t="str">
        <f>'Nashik - Total'!I219</f>
        <v>Tambole</v>
      </c>
      <c r="B218">
        <f>'Nashik - Total'!AA219</f>
        <v>1</v>
      </c>
      <c r="C218" t="str">
        <f>'Nashik - Total'!H219</f>
        <v>Dondigar-Rohini &amp; 15 Villages WSS</v>
      </c>
      <c r="D218" t="str">
        <f>'Nashik - Total'!F219</f>
        <v>Chalisgaon</v>
      </c>
    </row>
    <row r="219" spans="1:4" x14ac:dyDescent="0.35">
      <c r="A219" t="str">
        <f>'Nashik - Total'!I220</f>
        <v>Dahiwad</v>
      </c>
      <c r="B219">
        <f>'Nashik - Total'!AA220</f>
        <v>1</v>
      </c>
      <c r="C219" t="str">
        <f>'Nashik - Total'!H220</f>
        <v>Retro.Chandwad and WSS 44 villages. Ta. Chandwad</v>
      </c>
      <c r="D219" t="str">
        <f>'Nashik - Total'!F220</f>
        <v>Chandwad</v>
      </c>
    </row>
    <row r="220" spans="1:4" x14ac:dyDescent="0.35">
      <c r="A220" t="str">
        <f>'Nashik - Total'!I221</f>
        <v>Manwad</v>
      </c>
      <c r="B220">
        <f>'Nashik - Total'!AA221</f>
        <v>1</v>
      </c>
      <c r="C220" t="str">
        <f>'Nashik - Total'!H221</f>
        <v>78 villages in Nandgaon, Malegaon and Deola talukas</v>
      </c>
      <c r="D220" t="str">
        <f>'Nashik - Total'!F221</f>
        <v>Nandgaon</v>
      </c>
    </row>
    <row r="221" spans="1:4" x14ac:dyDescent="0.35">
      <c r="A221" t="str">
        <f>'Nashik - Total'!I222</f>
        <v>Pimpale</v>
      </c>
      <c r="B221">
        <f>'Nashik - Total'!AA222</f>
        <v>1</v>
      </c>
      <c r="C221" t="str">
        <f>'Nashik - Total'!H222</f>
        <v>Retro.Nimon and 4 villages, Tal. Sangamner</v>
      </c>
      <c r="D221" t="str">
        <f>'Nashik - Total'!F222</f>
        <v>Sangamner</v>
      </c>
    </row>
    <row r="222" spans="1:4" x14ac:dyDescent="0.35">
      <c r="A222" t="str">
        <f>'Nashik - Total'!I223</f>
        <v>Kokankhede</v>
      </c>
      <c r="B222">
        <f>'Nashik - Total'!AA223</f>
        <v>0</v>
      </c>
      <c r="C222" t="str">
        <f>'Nashik - Total'!H223</f>
        <v>Retro.Chandwad and WSS 44 villages. Ta. Chandwad</v>
      </c>
      <c r="D222" t="str">
        <f>'Nashik - Total'!F223</f>
        <v>Chandwad</v>
      </c>
    </row>
    <row r="223" spans="1:4" x14ac:dyDescent="0.35">
      <c r="A223" t="str">
        <f>'Nashik - Total'!I224</f>
        <v>Bodhe</v>
      </c>
      <c r="B223">
        <f>'Nashik - Total'!AA224</f>
        <v>1</v>
      </c>
      <c r="C223" t="str">
        <f>'Nashik - Total'!H224</f>
        <v>Dhahiwal &amp;25 Villages WSS Tal Malegaon</v>
      </c>
      <c r="D223" t="str">
        <f>'Nashik - Total'!F224</f>
        <v>Malegaon</v>
      </c>
    </row>
    <row r="224" spans="1:4" x14ac:dyDescent="0.35">
      <c r="A224" t="str">
        <f>'Nashik - Total'!I225</f>
        <v>Shendi</v>
      </c>
      <c r="B224">
        <f>'Nashik - Total'!AA225</f>
        <v>0</v>
      </c>
      <c r="C224" t="str">
        <f>'Nashik - Total'!H225</f>
        <v>Burhannagar &amp; 45 Villages Retro RRWSS</v>
      </c>
      <c r="D224" t="str">
        <f>'Nashik - Total'!F225</f>
        <v>Nagar</v>
      </c>
    </row>
    <row r="225" spans="1:4" x14ac:dyDescent="0.35">
      <c r="A225" t="str">
        <f>'Nashik - Total'!I226</f>
        <v>Dharangaon Khadak</v>
      </c>
      <c r="B225">
        <f>'Nashik - Total'!AA226</f>
        <v>1</v>
      </c>
      <c r="C225" t="str">
        <f>'Nashik - Total'!H226</f>
        <v>Retro. Lasalgaon Vinchur 16 Villages, Tal. Nifad</v>
      </c>
      <c r="D225" t="str">
        <f>'Nashik - Total'!F226</f>
        <v>Nifad</v>
      </c>
    </row>
    <row r="226" spans="1:4" x14ac:dyDescent="0.35">
      <c r="A226" t="str">
        <f>'Nashik - Total'!I227</f>
        <v>Lonwade</v>
      </c>
      <c r="B226">
        <f>'Nashik - Total'!AA227</f>
        <v>0</v>
      </c>
      <c r="C226" t="str">
        <f>'Nashik - Total'!H227</f>
        <v>Malmatha and 25 villages Ta. Malegaon</v>
      </c>
      <c r="D226" t="str">
        <f>'Nashik - Total'!F227</f>
        <v>Malegaon</v>
      </c>
    </row>
    <row r="227" spans="1:4" x14ac:dyDescent="0.35">
      <c r="A227" t="str">
        <f>'Nashik - Total'!I228</f>
        <v>Puri</v>
      </c>
      <c r="B227">
        <f>'Nashik - Total'!AA228</f>
        <v>0</v>
      </c>
      <c r="C227" t="str">
        <f>'Nashik - Total'!H228</f>
        <v>Retro.Chandwad and WSS 44 villages. Ta. Chandwad</v>
      </c>
      <c r="D227" t="str">
        <f>'Nashik - Total'!F228</f>
        <v>Chandwad</v>
      </c>
    </row>
    <row r="228" spans="1:4" x14ac:dyDescent="0.35">
      <c r="A228" t="str">
        <f>'Nashik - Total'!I229</f>
        <v>GOMALWADI</v>
      </c>
      <c r="B228">
        <f>'Nashik - Total'!AA229</f>
        <v>0</v>
      </c>
      <c r="C228" t="str">
        <f>'Nashik - Total'!H229</f>
        <v>Retro.Sonai Karjgaon and 16 villages, Tal. Nevasa</v>
      </c>
      <c r="D228" t="str">
        <f>'Nashik - Total'!F229</f>
        <v>Nevasa</v>
      </c>
    </row>
    <row r="229" spans="1:4" x14ac:dyDescent="0.35">
      <c r="A229" t="str">
        <f>'Nashik - Total'!I230</f>
        <v>Bramhanwade</v>
      </c>
      <c r="B229">
        <f>'Nashik - Total'!AA230</f>
        <v>0</v>
      </c>
      <c r="C229" t="str">
        <f>'Nashik - Total'!H230</f>
        <v>Waghera &amp; 14 RRWSS Tal Trambakeshwar</v>
      </c>
      <c r="D229" t="str">
        <f>'Nashik - Total'!F230</f>
        <v>Trambakeshwar</v>
      </c>
    </row>
    <row r="230" spans="1:4" x14ac:dyDescent="0.35">
      <c r="A230" t="str">
        <f>'Nashik - Total'!I231</f>
        <v>Galwade</v>
      </c>
      <c r="B230">
        <f>'Nashik - Total'!AA231</f>
        <v>1</v>
      </c>
      <c r="C230" t="str">
        <f>'Nashik - Total'!H231</f>
        <v>Lasur and 9 villages RRWSS. Ta. Chopda</v>
      </c>
      <c r="D230" t="str">
        <f>'Nashik - Total'!F231</f>
        <v>Chopda</v>
      </c>
    </row>
    <row r="231" spans="1:4" x14ac:dyDescent="0.35">
      <c r="A231" t="str">
        <f>'Nashik - Total'!I232</f>
        <v>Paldhi Bk.</v>
      </c>
      <c r="B231">
        <f>'Nashik - Total'!AA232</f>
        <v>1</v>
      </c>
      <c r="C231" t="str">
        <f>'Nashik - Total'!H232</f>
        <v>Paldhi (bk&amp; Kh) RR Tal DHARANGAON</v>
      </c>
      <c r="D231" t="str">
        <f>'Nashik - Total'!F232</f>
        <v>Dharangaon</v>
      </c>
    </row>
    <row r="232" spans="1:4" x14ac:dyDescent="0.35">
      <c r="A232" t="str">
        <f>'Nashik - Total'!I233</f>
        <v>Hatgaon</v>
      </c>
      <c r="B232">
        <f>'Nashik - Total'!AA233</f>
        <v>1</v>
      </c>
      <c r="C232" t="str">
        <f>'Nashik - Total'!H233</f>
        <v>Dondigar-Rohini &amp; 15 Villages WSS</v>
      </c>
      <c r="D232" t="str">
        <f>'Nashik - Total'!F233</f>
        <v>Chalisgaon</v>
      </c>
    </row>
    <row r="233" spans="1:4" x14ac:dyDescent="0.35">
      <c r="A233" t="str">
        <f>'Nashik - Total'!I234</f>
        <v>Khamgaon</v>
      </c>
      <c r="B233">
        <f>'Nashik - Total'!AA234</f>
        <v>1</v>
      </c>
      <c r="C233" t="str">
        <f>'Nashik - Total'!H234</f>
        <v>Khamgaon, Tokartale , Vichak &amp; 2 Wadies RRWSS</v>
      </c>
      <c r="D233" t="str">
        <f>'Nashik - Total'!F234</f>
        <v>Nandurbar</v>
      </c>
    </row>
    <row r="234" spans="1:4" x14ac:dyDescent="0.35">
      <c r="A234" t="str">
        <f>'Nashik - Total'!I235</f>
        <v>Shendi</v>
      </c>
      <c r="B234">
        <f>'Nashik - Total'!AA235</f>
        <v>1</v>
      </c>
      <c r="C234" t="str">
        <f>'Nashik - Total'!H235</f>
        <v>Burhannagar &amp; 45 Villages Retro RRWSS</v>
      </c>
      <c r="D234" t="str">
        <f>'Nashik - Total'!F235</f>
        <v>Nagar</v>
      </c>
    </row>
    <row r="235" spans="1:4" x14ac:dyDescent="0.35">
      <c r="A235" t="str">
        <f>'Nashik - Total'!I236</f>
        <v>GONEGAON</v>
      </c>
      <c r="B235">
        <f>'Nashik - Total'!AA236</f>
        <v>0</v>
      </c>
      <c r="C235" t="str">
        <f>'Nashik - Total'!H236</f>
        <v>Retro.Sonai Karjgaon and 16 villages, Tal. Nevasa</v>
      </c>
      <c r="D235" t="str">
        <f>'Nashik - Total'!F236</f>
        <v>Nevasa</v>
      </c>
    </row>
    <row r="236" spans="1:4" x14ac:dyDescent="0.35">
      <c r="A236" t="str">
        <f>'Nashik - Total'!I237</f>
        <v>Dugaon</v>
      </c>
      <c r="B236">
        <f>'Nashik - Total'!AA237</f>
        <v>0</v>
      </c>
      <c r="C236" t="str">
        <f>'Nashik - Total'!H237</f>
        <v>Retro.Chandwad and WSS 44 villages. Ta. Chandwad</v>
      </c>
      <c r="D236" t="str">
        <f>'Nashik - Total'!F237</f>
        <v>Chandwad</v>
      </c>
    </row>
    <row r="237" spans="1:4" x14ac:dyDescent="0.35">
      <c r="A237" t="str">
        <f>'Nashik - Total'!I238</f>
        <v>Bharam</v>
      </c>
      <c r="B237">
        <f>'Nashik - Total'!AA238</f>
        <v>1</v>
      </c>
      <c r="C237" t="str">
        <f>'Nashik - Total'!H238</f>
        <v>Retrofitting To Yeola 38 Villages</v>
      </c>
      <c r="D237" t="str">
        <f>'Nashik - Total'!F238</f>
        <v>Yeola</v>
      </c>
    </row>
    <row r="238" spans="1:4" x14ac:dyDescent="0.35">
      <c r="A238" t="str">
        <f>'Nashik - Total'!I239</f>
        <v>Roze</v>
      </c>
      <c r="B238">
        <f>'Nashik - Total'!AA239</f>
        <v>1</v>
      </c>
      <c r="C238" t="str">
        <f>'Nashik - Total'!H239</f>
        <v>Dhahiwal &amp;25 Villages WSS Tal Malegaon</v>
      </c>
      <c r="D238" t="str">
        <f>'Nashik - Total'!F239</f>
        <v>Malegaon</v>
      </c>
    </row>
    <row r="239" spans="1:4" x14ac:dyDescent="0.35">
      <c r="A239" t="str">
        <f>'Nashik - Total'!I240</f>
        <v>Lasalgaon</v>
      </c>
      <c r="B239">
        <f>'Nashik - Total'!AA240</f>
        <v>1</v>
      </c>
      <c r="C239" t="str">
        <f>'Nashik - Total'!H240</f>
        <v>Retro. Lasalgaon Vinchur 16 Villages, Tal. Nifad</v>
      </c>
      <c r="D239" t="str">
        <f>'Nashik - Total'!F240</f>
        <v>Nifad</v>
      </c>
    </row>
    <row r="240" spans="1:4" x14ac:dyDescent="0.35">
      <c r="A240" t="str">
        <f>'Nashik - Total'!I241</f>
        <v>Ozar</v>
      </c>
      <c r="B240">
        <f>'Nashik - Total'!AA241</f>
        <v>0</v>
      </c>
      <c r="C240" t="str">
        <f>'Nashik - Total'!H241</f>
        <v>Ozar-Sakore &amp; 2 Villages</v>
      </c>
      <c r="D240" t="str">
        <f>'Nashik - Total'!F241</f>
        <v>Nifad</v>
      </c>
    </row>
    <row r="241" spans="1:4" x14ac:dyDescent="0.35">
      <c r="A241" t="str">
        <f>'Nashik - Total'!I242</f>
        <v>Nimgaon Madh</v>
      </c>
      <c r="B241">
        <f>'Nashik - Total'!AA242</f>
        <v>1</v>
      </c>
      <c r="C241" t="str">
        <f>'Nashik - Total'!H242</f>
        <v>Retrofitting To Yeola 38 Villages</v>
      </c>
      <c r="D241" t="str">
        <f>'Nashik - Total'!F242</f>
        <v>Yeola</v>
      </c>
    </row>
    <row r="242" spans="1:4" x14ac:dyDescent="0.35">
      <c r="A242" t="str">
        <f>'Nashik - Total'!I243</f>
        <v>Brahmangaon</v>
      </c>
      <c r="B242">
        <f>'Nashik - Total'!AA243</f>
        <v>1</v>
      </c>
      <c r="C242" t="str">
        <f>'Nashik - Total'!H243</f>
        <v>Retro. Lasalgaon Vinchur 16 Villages, Tal. Nifad</v>
      </c>
      <c r="D242" t="str">
        <f>'Nashik - Total'!F243</f>
        <v>Nifad</v>
      </c>
    </row>
    <row r="243" spans="1:4" x14ac:dyDescent="0.35">
      <c r="A243" t="str">
        <f>'Nashik - Total'!I244</f>
        <v>Nimgaon Kh</v>
      </c>
      <c r="B243">
        <f>'Nashik - Total'!AA244</f>
        <v>1</v>
      </c>
      <c r="C243" t="str">
        <f>'Nashik - Total'!H244</f>
        <v>78 villages in Nandgaon, Malegaon and Deola talukas</v>
      </c>
      <c r="D243" t="str">
        <f>'Nashik - Total'!F244</f>
        <v>Nandgaon</v>
      </c>
    </row>
    <row r="244" spans="1:4" x14ac:dyDescent="0.35">
      <c r="A244" t="str">
        <f>'Nashik - Total'!I245</f>
        <v>Pimpalgaon Najik</v>
      </c>
      <c r="B244">
        <f>'Nashik - Total'!AA245</f>
        <v>1</v>
      </c>
      <c r="C244" t="str">
        <f>'Nashik - Total'!H245</f>
        <v>Retro. Lasalgaon Vinchur 16 Villages, Tal. Nifad</v>
      </c>
      <c r="D244" t="str">
        <f>'Nashik - Total'!F245</f>
        <v>Nifad</v>
      </c>
    </row>
    <row r="245" spans="1:4" x14ac:dyDescent="0.35">
      <c r="A245" t="str">
        <f>'Nashik - Total'!I246</f>
        <v>Pimpalgaon Malvi</v>
      </c>
      <c r="B245">
        <f>'Nashik - Total'!AA246</f>
        <v>0</v>
      </c>
      <c r="C245" t="str">
        <f>'Nashik - Total'!H246</f>
        <v>Burhannagar &amp; 45 Villages Retro RRWSS</v>
      </c>
      <c r="D245" t="str">
        <f>'Nashik - Total'!F246</f>
        <v>Nagar</v>
      </c>
    </row>
    <row r="246" spans="1:4" x14ac:dyDescent="0.35">
      <c r="A246" t="str">
        <f>'Nashik - Total'!I247</f>
        <v>Pimpalkute Kh.</v>
      </c>
      <c r="B246">
        <f>'Nashik - Total'!AA247</f>
        <v>1</v>
      </c>
      <c r="C246" t="str">
        <f>'Nashik - Total'!H247</f>
        <v>Retrofitting To Yeola 38 Villages</v>
      </c>
      <c r="D246" t="str">
        <f>'Nashik - Total'!F247</f>
        <v>Yeola</v>
      </c>
    </row>
    <row r="247" spans="1:4" x14ac:dyDescent="0.35">
      <c r="A247" t="str">
        <f>'Nashik - Total'!I248</f>
        <v>Kanmandale</v>
      </c>
      <c r="B247">
        <f>'Nashik - Total'!AA248</f>
        <v>0</v>
      </c>
      <c r="C247" t="str">
        <f>'Nashik - Total'!H248</f>
        <v>Retro.Chandwad and WSS 44 villages. Ta. Chandwad</v>
      </c>
      <c r="D247" t="str">
        <f>'Nashik - Total'!F248</f>
        <v>Chandwad</v>
      </c>
    </row>
    <row r="248" spans="1:4" x14ac:dyDescent="0.35">
      <c r="A248" t="str">
        <f>'Nashik - Total'!I249</f>
        <v>Narayanpur</v>
      </c>
      <c r="B248">
        <f>'Nashik - Total'!AA249</f>
        <v>1</v>
      </c>
      <c r="C248" t="str">
        <f>'Nashik - Total'!H249</f>
        <v>Pachorabari - Narayanpur WSS</v>
      </c>
      <c r="D248" t="str">
        <f>'Nashik - Total'!F249</f>
        <v>Nandurbar</v>
      </c>
    </row>
    <row r="249" spans="1:4" x14ac:dyDescent="0.35">
      <c r="A249" t="str">
        <f>'Nashik - Total'!I250</f>
        <v>Vadalibhoi</v>
      </c>
      <c r="B249">
        <f>'Nashik - Total'!AA250</f>
        <v>0</v>
      </c>
      <c r="C249" t="str">
        <f>'Nashik - Total'!H250</f>
        <v>Retro.Chandwad and WSS 44 villages. Ta. Chandwad</v>
      </c>
      <c r="D249" t="str">
        <f>'Nashik - Total'!F250</f>
        <v>Chandwad</v>
      </c>
    </row>
    <row r="250" spans="1:4" x14ac:dyDescent="0.35">
      <c r="A250" t="str">
        <f>'Nashik - Total'!I251</f>
        <v>Tisgaon</v>
      </c>
      <c r="B250">
        <f>'Nashik - Total'!AA251</f>
        <v>0</v>
      </c>
      <c r="C250" t="str">
        <f>'Nashik - Total'!H251</f>
        <v>Retro.Miri-Tisgaon and 33 villages, Tal. Pathardi</v>
      </c>
      <c r="D250" t="str">
        <f>'Nashik - Total'!F251</f>
        <v>Pathardi</v>
      </c>
    </row>
    <row r="251" spans="1:4" x14ac:dyDescent="0.35">
      <c r="A251" t="str">
        <f>'Nashik - Total'!I252</f>
        <v>Tisgaon</v>
      </c>
      <c r="B251">
        <f>'Nashik - Total'!AA252</f>
        <v>0</v>
      </c>
      <c r="C251" t="str">
        <f>'Nashik - Total'!H252</f>
        <v>Retro.Miri-Tisgaon and 33 villages, Tal. Pathardi</v>
      </c>
      <c r="D251" t="str">
        <f>'Nashik - Total'!F252</f>
        <v>Pathardi</v>
      </c>
    </row>
    <row r="252" spans="1:4" x14ac:dyDescent="0.35">
      <c r="A252" t="str">
        <f>'Nashik - Total'!I253</f>
        <v>Babulgaon Bk.</v>
      </c>
      <c r="B252">
        <f>'Nashik - Total'!AA253</f>
        <v>1</v>
      </c>
      <c r="C252" t="str">
        <f>'Nashik - Total'!H253</f>
        <v>Retrofitting To Yeola 38 Villages</v>
      </c>
      <c r="D252" t="str">
        <f>'Nashik - Total'!F253</f>
        <v>Yeola</v>
      </c>
    </row>
    <row r="253" spans="1:4" x14ac:dyDescent="0.35">
      <c r="A253" t="str">
        <f>'Nashik - Total'!I254</f>
        <v>Andhari</v>
      </c>
      <c r="B253">
        <f>'Nashik - Total'!AA254</f>
        <v>1</v>
      </c>
      <c r="C253" t="str">
        <f>'Nashik - Total'!H254</f>
        <v>Dondigar-Rohini &amp; 15 Villages WSS</v>
      </c>
      <c r="D253" t="str">
        <f>'Nashik - Total'!F254</f>
        <v>Chalisgaon</v>
      </c>
    </row>
    <row r="254" spans="1:4" x14ac:dyDescent="0.35">
      <c r="A254" t="str">
        <f>'Nashik - Total'!I255</f>
        <v>Nimgaon Sinnar</v>
      </c>
      <c r="B254">
        <f>'Nashik - Total'!AA255</f>
        <v>0</v>
      </c>
      <c r="C254" t="str">
        <f>'Nashik - Total'!H255</f>
        <v>Retro. Bargaonpimpri &amp; 6 VRWSS  Tal Sinnar</v>
      </c>
      <c r="D254" t="str">
        <f>'Nashik - Total'!F255</f>
        <v>Sinnar</v>
      </c>
    </row>
    <row r="255" spans="1:4" x14ac:dyDescent="0.35">
      <c r="A255" t="str">
        <f>'Nashik - Total'!I256</f>
        <v>Darewadi</v>
      </c>
      <c r="B255">
        <f>'Nashik - Total'!AA256</f>
        <v>1</v>
      </c>
      <c r="C255" t="str">
        <f>'Nashik - Total'!H256</f>
        <v>Burhannagar &amp; 45 Villages Retro RRWSS</v>
      </c>
      <c r="D255" t="str">
        <f>'Nashik - Total'!F256</f>
        <v>Nagar</v>
      </c>
    </row>
    <row r="256" spans="1:4" x14ac:dyDescent="0.35">
      <c r="A256" t="str">
        <f>'Nashik - Total'!I257</f>
        <v>Visapur</v>
      </c>
      <c r="B256">
        <f>'Nashik - Total'!AA257</f>
        <v>0</v>
      </c>
      <c r="C256" t="str">
        <f>'Nashik - Total'!H257</f>
        <v>Retrofitting To Yeola 38 Villages</v>
      </c>
      <c r="D256" t="str">
        <f>'Nashik - Total'!F257</f>
        <v>Yeola</v>
      </c>
    </row>
    <row r="257" spans="1:4" x14ac:dyDescent="0.35">
      <c r="A257" t="str">
        <f>'Nashik - Total'!I258</f>
        <v>Pimpri Haveli</v>
      </c>
      <c r="B257">
        <f>'Nashik - Total'!AA258</f>
        <v>1</v>
      </c>
      <c r="C257" t="str">
        <f>'Nashik - Total'!H258</f>
        <v>78 villages in Nandgaon, Malegaon and Deola talukas</v>
      </c>
      <c r="D257" t="str">
        <f>'Nashik - Total'!F258</f>
        <v>Nandgaon</v>
      </c>
    </row>
    <row r="258" spans="1:4" x14ac:dyDescent="0.35">
      <c r="A258" t="str">
        <f>'Nashik - Total'!I259</f>
        <v>Wadzire</v>
      </c>
      <c r="B258">
        <f>'Nashik - Total'!AA259</f>
        <v>0</v>
      </c>
      <c r="C258" t="str">
        <f>'Nashik - Total'!H259</f>
        <v>Retrofitting To Wadzire (Naigaon) &amp; 4 Villages RRWSS</v>
      </c>
      <c r="D258" t="str">
        <f>'Nashik - Total'!F259</f>
        <v>Naigaon</v>
      </c>
    </row>
    <row r="259" spans="1:4" x14ac:dyDescent="0.35">
      <c r="A259" t="str">
        <f>'Nashik - Total'!I260</f>
        <v>Ankute</v>
      </c>
      <c r="B259">
        <f>'Nashik - Total'!AA260</f>
        <v>0</v>
      </c>
      <c r="C259" t="str">
        <f>'Nashik - Total'!H260</f>
        <v>Retrofitting To Yeola 38 Villages</v>
      </c>
      <c r="D259" t="str">
        <f>'Nashik - Total'!F260</f>
        <v>Yeola</v>
      </c>
    </row>
    <row r="260" spans="1:4" x14ac:dyDescent="0.35">
      <c r="A260" t="str">
        <f>'Nashik - Total'!I261</f>
        <v>Gilane</v>
      </c>
      <c r="B260">
        <f>'Nashik - Total'!AA261</f>
        <v>1</v>
      </c>
      <c r="C260" t="str">
        <f>'Nashik - Total'!H261</f>
        <v>78 villages in Nandgaon, Malegaon and Deola talukas</v>
      </c>
      <c r="D260" t="str">
        <f>'Nashik - Total'!F261</f>
        <v>Malegaon</v>
      </c>
    </row>
    <row r="261" spans="1:4" x14ac:dyDescent="0.35">
      <c r="A261" t="str">
        <f>'Nashik - Total'!I262</f>
        <v>Tambole</v>
      </c>
      <c r="B261">
        <f>'Nashik - Total'!AA262</f>
        <v>1</v>
      </c>
      <c r="C261" t="str">
        <f>'Nashik - Total'!H262</f>
        <v>Dondigar-Rohini &amp; 15 Villages WSS</v>
      </c>
      <c r="D261" t="str">
        <f>'Nashik - Total'!F262</f>
        <v>Chalisgaon</v>
      </c>
    </row>
    <row r="262" spans="1:4" x14ac:dyDescent="0.35">
      <c r="A262" t="str">
        <f>'Nashik - Total'!I263</f>
        <v>Pimpalgaon Najik</v>
      </c>
      <c r="B262">
        <f>'Nashik - Total'!AA263</f>
        <v>1</v>
      </c>
      <c r="C262" t="str">
        <f>'Nashik - Total'!H263</f>
        <v>Retro. Lasalgaon Vinchur 16 Villages, Tal. Nifad</v>
      </c>
      <c r="D262" t="str">
        <f>'Nashik - Total'!F263</f>
        <v>Nifad</v>
      </c>
    </row>
    <row r="263" spans="1:4" x14ac:dyDescent="0.35">
      <c r="A263" t="str">
        <f>'Nashik - Total'!I264</f>
        <v>Mamalde</v>
      </c>
      <c r="B263">
        <f>'Nashik - Total'!AA264</f>
        <v>1</v>
      </c>
      <c r="C263" t="str">
        <f>'Nashik - Total'!H264</f>
        <v>Lasur and 9 villages RRWSS. Ta. Chopda</v>
      </c>
      <c r="D263" t="str">
        <f>'Nashik - Total'!F264</f>
        <v>Chopda</v>
      </c>
    </row>
    <row r="264" spans="1:4" x14ac:dyDescent="0.35">
      <c r="A264" t="str">
        <f>'Nashik - Total'!I265</f>
        <v>Vaki Bk</v>
      </c>
      <c r="B264">
        <f>'Nashik - Total'!AA265</f>
        <v>0</v>
      </c>
      <c r="C264" t="str">
        <f>'Nashik - Total'!H265</f>
        <v>Retro.Chandwad and WSS 44 villages. Ta. Chandwad</v>
      </c>
      <c r="D264" t="str">
        <f>'Nashik - Total'!F265</f>
        <v>Chandwad</v>
      </c>
    </row>
    <row r="265" spans="1:4" x14ac:dyDescent="0.35">
      <c r="A265" t="str">
        <f>'Nashik - Total'!I266</f>
        <v>Karhe</v>
      </c>
      <c r="B265">
        <f>'Nashik - Total'!AA266</f>
        <v>1</v>
      </c>
      <c r="C265" t="str">
        <f>'Nashik - Total'!H266</f>
        <v>Retro.Nimon and 4 villages, Tal. Sangamner</v>
      </c>
      <c r="D265" t="str">
        <f>'Nashik - Total'!F266</f>
        <v>Sangamner</v>
      </c>
    </row>
    <row r="266" spans="1:4" x14ac:dyDescent="0.35">
      <c r="A266" t="str">
        <f>'Nashik - Total'!I267</f>
        <v>Rohini</v>
      </c>
      <c r="B266">
        <f>'Nashik - Total'!AA267</f>
        <v>1</v>
      </c>
      <c r="C266" t="str">
        <f>'Nashik - Total'!H267</f>
        <v>Dondigar-Rohini &amp; 15 Villages WSS</v>
      </c>
      <c r="D266" t="str">
        <f>'Nashik - Total'!F267</f>
        <v>Chalisgaon</v>
      </c>
    </row>
    <row r="267" spans="1:4" x14ac:dyDescent="0.35">
      <c r="A267" t="str">
        <f>'Nashik - Total'!I268</f>
        <v>Kakadwadi</v>
      </c>
      <c r="B267">
        <f>'Nashik - Total'!AA268</f>
        <v>1</v>
      </c>
      <c r="C267" t="str">
        <f>'Nashik - Total'!H268</f>
        <v>Retro.Talegaon Dighe and 16 villages, Tal. Sangamner</v>
      </c>
      <c r="D267" t="str">
        <f>'Nashik - Total'!F268</f>
        <v>Sangamner</v>
      </c>
    </row>
    <row r="268" spans="1:4" x14ac:dyDescent="0.35">
      <c r="A268" t="str">
        <f>'Nashik - Total'!I269</f>
        <v>Pimpale</v>
      </c>
      <c r="B268">
        <f>'Nashik - Total'!AA269</f>
        <v>1</v>
      </c>
      <c r="C268" t="str">
        <f>'Nashik - Total'!H269</f>
        <v>Retro.Nimon and 4 villages, Tal. Sangamner</v>
      </c>
      <c r="D268" t="str">
        <f>'Nashik - Total'!F269</f>
        <v>Sangamner</v>
      </c>
    </row>
    <row r="269" spans="1:4" x14ac:dyDescent="0.35">
      <c r="A269" t="str">
        <f>'Nashik - Total'!I270</f>
        <v>Talegaon Rohi</v>
      </c>
      <c r="B269">
        <f>'Nashik - Total'!AA270</f>
        <v>0</v>
      </c>
      <c r="C269" t="str">
        <f>'Nashik - Total'!H270</f>
        <v>Retro.Chandwad and WSS 44 villages. Ta. Chandwad</v>
      </c>
      <c r="D269" t="str">
        <f>'Nashik - Total'!F270</f>
        <v>Chandwad</v>
      </c>
    </row>
    <row r="270" spans="1:4" x14ac:dyDescent="0.35">
      <c r="A270" t="str">
        <f>'Nashik - Total'!I271</f>
        <v>Hiswal Kh</v>
      </c>
      <c r="B270">
        <f>'Nashik - Total'!AA271</f>
        <v>1</v>
      </c>
      <c r="C270" t="str">
        <f>'Nashik - Total'!H271</f>
        <v>78 villages in Nandgaon, Malegaon and Deola talukas</v>
      </c>
      <c r="D270" t="str">
        <f>'Nashik - Total'!F271</f>
        <v>Malegaon</v>
      </c>
    </row>
    <row r="271" spans="1:4" x14ac:dyDescent="0.35">
      <c r="A271" t="str">
        <f>'Nashik - Total'!I272</f>
        <v>Vitthalwadi</v>
      </c>
      <c r="B271">
        <f>'Nashik - Total'!AA272</f>
        <v>1</v>
      </c>
      <c r="C271" t="str">
        <f>'Nashik - Total'!H272</f>
        <v>Retro. Lasalgaon Vinchur 16 Villages, Tal. Nifad</v>
      </c>
      <c r="D271" t="str">
        <f>'Nashik - Total'!F272</f>
        <v>Nifad</v>
      </c>
    </row>
    <row r="272" spans="1:4" x14ac:dyDescent="0.35">
      <c r="A272" t="str">
        <f>'Nashik - Total'!I273</f>
        <v>Jaikheda</v>
      </c>
      <c r="B272">
        <f>'Nashik - Total'!AA273</f>
        <v>1</v>
      </c>
      <c r="C272" t="str">
        <f>'Nashik - Total'!H273</f>
        <v>Nampur and 4 villages RR Tal Baglan (C 39)</v>
      </c>
      <c r="D272" t="str">
        <f>'Nashik - Total'!F273</f>
        <v>Baglan</v>
      </c>
    </row>
    <row r="273" spans="1:4" x14ac:dyDescent="0.35">
      <c r="A273" t="str">
        <f>'Nashik - Total'!I274</f>
        <v>Raypur</v>
      </c>
      <c r="B273">
        <f>'Nashik - Total'!AA274</f>
        <v>0</v>
      </c>
      <c r="C273" t="str">
        <f>'Nashik - Total'!H274</f>
        <v>Retro.Chandwad and WSS 44 villages. Ta. Chandwad</v>
      </c>
      <c r="D273" t="str">
        <f>'Nashik - Total'!F274</f>
        <v>Chandwad</v>
      </c>
    </row>
    <row r="274" spans="1:4" x14ac:dyDescent="0.35">
      <c r="A274" t="str">
        <f>'Nashik - Total'!I275</f>
        <v>Sunderpur</v>
      </c>
      <c r="B274">
        <f>'Nashik - Total'!AA275</f>
        <v>1</v>
      </c>
      <c r="C274" t="str">
        <f>'Nashik - Total'!H275</f>
        <v>Retro. Bargaonpimpri &amp; 6 VRWSS  Tal Sinnar</v>
      </c>
      <c r="D274" t="str">
        <f>'Nashik - Total'!F275</f>
        <v>Sinnar</v>
      </c>
    </row>
    <row r="275" spans="1:4" x14ac:dyDescent="0.35">
      <c r="A275" t="str">
        <f>'Nashik - Total'!I276</f>
        <v>Shelu Matha</v>
      </c>
      <c r="B275">
        <f>'Nashik - Total'!AA276</f>
        <v>0</v>
      </c>
      <c r="C275" t="str">
        <f>'Nashik - Total'!H276</f>
        <v>Retro.Chandwad and WSS 44 villages. Ta. Chandwad</v>
      </c>
      <c r="D275" t="str">
        <f>'Nashik - Total'!F276</f>
        <v>Chandwad</v>
      </c>
    </row>
    <row r="276" spans="1:4" x14ac:dyDescent="0.35">
      <c r="A276" t="str">
        <f>'Nashik - Total'!I277</f>
        <v>Hiswal Bk</v>
      </c>
      <c r="B276">
        <f>'Nashik - Total'!AA277</f>
        <v>1</v>
      </c>
      <c r="C276" t="str">
        <f>'Nashik - Total'!H277</f>
        <v>78 villages in Nandgaon, Malegaon and Deola talukas</v>
      </c>
      <c r="D276" t="str">
        <f>'Nashik - Total'!F277</f>
        <v>Malegaon</v>
      </c>
    </row>
    <row r="277" spans="1:4" x14ac:dyDescent="0.35">
      <c r="A277" t="str">
        <f>'Nashik - Total'!I278</f>
        <v>NIMBHARI</v>
      </c>
      <c r="B277">
        <f>'Nashik - Total'!AA278</f>
        <v>1</v>
      </c>
      <c r="C277" t="str">
        <f>'Nashik - Total'!H278</f>
        <v>Retro.Sonai Karjgaon and 16 villages, Tal. Nevasa</v>
      </c>
      <c r="D277" t="str">
        <f>'Nashik - Total'!F278</f>
        <v>Nevasa</v>
      </c>
    </row>
    <row r="278" spans="1:4" x14ac:dyDescent="0.35">
      <c r="A278" t="str">
        <f>'Nashik - Total'!I279</f>
        <v>Koltek</v>
      </c>
      <c r="B278">
        <f>'Nashik - Total'!AA279</f>
        <v>1</v>
      </c>
      <c r="C278" t="str">
        <f>'Nashik - Total'!H279</f>
        <v>Retro.Chandwad and WSS 44 villages. Ta. Chandwad</v>
      </c>
      <c r="D278" t="str">
        <f>'Nashik - Total'!F279</f>
        <v>Chandwad</v>
      </c>
    </row>
    <row r="279" spans="1:4" x14ac:dyDescent="0.35">
      <c r="A279" t="str">
        <f>'Nashik - Total'!I280</f>
        <v>Babhulwadi</v>
      </c>
      <c r="B279">
        <f>'Nashik - Total'!AA280</f>
        <v>1</v>
      </c>
      <c r="C279" t="str">
        <f>'Nashik - Total'!H280</f>
        <v>78 villages in Nandgaon, Malegaon and Deola talukas</v>
      </c>
      <c r="D279" t="str">
        <f>'Nashik - Total'!F280</f>
        <v>Malegaon</v>
      </c>
    </row>
    <row r="280" spans="1:4" x14ac:dyDescent="0.35">
      <c r="A280" t="str">
        <f>'Nashik - Total'!I281</f>
        <v>Yesgaon Kh</v>
      </c>
      <c r="B280">
        <f>'Nashik - Total'!AA281</f>
        <v>1</v>
      </c>
      <c r="C280" t="str">
        <f>'Nashik - Total'!H281</f>
        <v>78 villages in Nandgaon, Malegaon and Deola talukas</v>
      </c>
      <c r="D280" t="str">
        <f>'Nashik - Total'!F281</f>
        <v>Nandgaon</v>
      </c>
    </row>
    <row r="281" spans="1:4" x14ac:dyDescent="0.35">
      <c r="A281" t="str">
        <f>'Nashik - Total'!I282</f>
        <v>Babapur</v>
      </c>
      <c r="B281">
        <f>'Nashik - Total'!AA282</f>
        <v>1</v>
      </c>
      <c r="C281" t="str">
        <f>'Nashik - Total'!H282</f>
        <v>Mulane &amp; 3Villages RRWSS Tal. Dindori</v>
      </c>
      <c r="D281" t="str">
        <f>'Nashik - Total'!F282</f>
        <v>Dindori</v>
      </c>
    </row>
    <row r="282" spans="1:4" x14ac:dyDescent="0.35">
      <c r="A282" t="str">
        <f>'Nashik - Total'!I283</f>
        <v>Khadki Bk.</v>
      </c>
      <c r="B282">
        <f>'Nashik - Total'!AA283</f>
        <v>1</v>
      </c>
      <c r="C282" t="str">
        <f>'Nashik - Total'!H283</f>
        <v>Dondigar-Rohini &amp; 15 Villages WSS</v>
      </c>
      <c r="D282" t="str">
        <f>'Nashik - Total'!F283</f>
        <v>Chalisgaon</v>
      </c>
    </row>
    <row r="283" spans="1:4" x14ac:dyDescent="0.35">
      <c r="A283" t="str">
        <f>'Nashik - Total'!I284</f>
        <v>Hiwargaon</v>
      </c>
      <c r="B283">
        <f>'Nashik - Total'!AA284</f>
        <v>0</v>
      </c>
      <c r="C283" t="str">
        <f>'Nashik - Total'!H284</f>
        <v>Retro. Bargaonpimpri &amp; 6 VRWSS  Tal Sinnar</v>
      </c>
      <c r="D283" t="str">
        <f>'Nashik - Total'!F284</f>
        <v>Sinnar</v>
      </c>
    </row>
    <row r="284" spans="1:4" x14ac:dyDescent="0.35">
      <c r="A284">
        <f>'Nashik - Total'!I285</f>
        <v>0</v>
      </c>
      <c r="B284">
        <f>'Nashik - Total'!AA285</f>
        <v>0</v>
      </c>
      <c r="C284">
        <f>'Nashik - Total'!H285</f>
        <v>0</v>
      </c>
      <c r="D284">
        <f>'Nashik - Total'!F285</f>
        <v>0</v>
      </c>
    </row>
    <row r="285" spans="1:4" x14ac:dyDescent="0.35">
      <c r="A285">
        <f>'Nashik - Total'!I286</f>
        <v>0</v>
      </c>
      <c r="B285">
        <f>'Nashik - Total'!AA286</f>
        <v>0</v>
      </c>
      <c r="C285">
        <f>'Nashik - Total'!H286</f>
        <v>0</v>
      </c>
      <c r="D285">
        <f>'Nashik - Total'!F286</f>
        <v>0</v>
      </c>
    </row>
    <row r="286" spans="1:4" x14ac:dyDescent="0.35">
      <c r="A286">
        <f>'Nashik - Total'!I287</f>
        <v>0</v>
      </c>
      <c r="B286">
        <f>'Nashik - Total'!AA287</f>
        <v>0</v>
      </c>
      <c r="C286">
        <f>'Nashik - Total'!H287</f>
        <v>0</v>
      </c>
      <c r="D286">
        <f>'Nashik - Total'!F287</f>
        <v>0</v>
      </c>
    </row>
    <row r="287" spans="1:4" x14ac:dyDescent="0.35">
      <c r="A287">
        <f>'Nashik - Total'!I288</f>
        <v>0</v>
      </c>
      <c r="B287">
        <f>'Nashik - Total'!AA288</f>
        <v>0</v>
      </c>
      <c r="C287">
        <f>'Nashik - Total'!H288</f>
        <v>0</v>
      </c>
      <c r="D287">
        <f>'Nashik - Total'!F288</f>
        <v>0</v>
      </c>
    </row>
    <row r="288" spans="1:4" x14ac:dyDescent="0.35">
      <c r="A288">
        <f>'Nashik - Total'!I289</f>
        <v>0</v>
      </c>
      <c r="B288">
        <f>'Nashik - Total'!AA289</f>
        <v>0</v>
      </c>
      <c r="C288">
        <f>'Nashik - Total'!H289</f>
        <v>0</v>
      </c>
      <c r="D288">
        <f>'Nashik - Total'!F289</f>
        <v>0</v>
      </c>
    </row>
    <row r="289" spans="1:4" x14ac:dyDescent="0.35">
      <c r="A289">
        <f>'Nashik - Total'!I290</f>
        <v>0</v>
      </c>
      <c r="B289">
        <f>'Nashik - Total'!AA290</f>
        <v>0</v>
      </c>
      <c r="C289">
        <f>'Nashik - Total'!H290</f>
        <v>0</v>
      </c>
      <c r="D289">
        <f>'Nashik - Total'!F290</f>
        <v>0</v>
      </c>
    </row>
    <row r="290" spans="1:4" x14ac:dyDescent="0.35">
      <c r="A290">
        <f>'Nashik - Total'!I291</f>
        <v>0</v>
      </c>
      <c r="B290">
        <f>'Nashik - Total'!AA291</f>
        <v>0</v>
      </c>
      <c r="C290">
        <f>'Nashik - Total'!H291</f>
        <v>0</v>
      </c>
      <c r="D290">
        <f>'Nashik - Total'!F291</f>
        <v>0</v>
      </c>
    </row>
    <row r="291" spans="1:4" x14ac:dyDescent="0.35">
      <c r="A291">
        <f>'Nashik - Total'!I292</f>
        <v>0</v>
      </c>
      <c r="B291">
        <f>'Nashik - Total'!AA292</f>
        <v>0</v>
      </c>
      <c r="C291">
        <f>'Nashik - Total'!H292</f>
        <v>0</v>
      </c>
      <c r="D291">
        <f>'Nashik - Total'!F292</f>
        <v>0</v>
      </c>
    </row>
    <row r="292" spans="1:4" x14ac:dyDescent="0.35">
      <c r="A292">
        <f>'Nashik - Total'!I293</f>
        <v>0</v>
      </c>
      <c r="B292">
        <f>'Nashik - Total'!AA293</f>
        <v>0</v>
      </c>
      <c r="C292">
        <f>'Nashik - Total'!H293</f>
        <v>0</v>
      </c>
      <c r="D292">
        <f>'Nashik - Total'!F293</f>
        <v>0</v>
      </c>
    </row>
    <row r="293" spans="1:4" x14ac:dyDescent="0.35">
      <c r="A293">
        <f>'Nashik - Total'!I294</f>
        <v>0</v>
      </c>
      <c r="B293">
        <f>'Nashik - Total'!AA294</f>
        <v>0</v>
      </c>
      <c r="C293">
        <f>'Nashik - Total'!H294</f>
        <v>0</v>
      </c>
      <c r="D293">
        <f>'Nashik - Total'!F294</f>
        <v>0</v>
      </c>
    </row>
    <row r="294" spans="1:4" x14ac:dyDescent="0.35">
      <c r="A294">
        <f>'Nashik - Total'!I295</f>
        <v>0</v>
      </c>
      <c r="B294">
        <f>'Nashik - Total'!AA295</f>
        <v>0</v>
      </c>
      <c r="C294">
        <f>'Nashik - Total'!H295</f>
        <v>0</v>
      </c>
      <c r="D294">
        <f>'Nashik - Total'!F295</f>
        <v>0</v>
      </c>
    </row>
    <row r="295" spans="1:4" x14ac:dyDescent="0.35">
      <c r="A295">
        <f>'Nashik - Total'!I296</f>
        <v>0</v>
      </c>
      <c r="B295">
        <f>'Nashik - Total'!AA296</f>
        <v>0</v>
      </c>
      <c r="C295">
        <f>'Nashik - Total'!H296</f>
        <v>0</v>
      </c>
      <c r="D295">
        <f>'Nashik - Total'!F296</f>
        <v>0</v>
      </c>
    </row>
    <row r="296" spans="1:4" x14ac:dyDescent="0.35">
      <c r="A296">
        <f>'Nashik - Total'!I297</f>
        <v>0</v>
      </c>
      <c r="B296">
        <f>'Nashik - Total'!AA297</f>
        <v>0</v>
      </c>
      <c r="C296">
        <f>'Nashik - Total'!H297</f>
        <v>0</v>
      </c>
      <c r="D296">
        <f>'Nashik - Total'!F297</f>
        <v>0</v>
      </c>
    </row>
    <row r="297" spans="1:4" x14ac:dyDescent="0.35">
      <c r="A297">
        <f>'Nashik - Total'!I298</f>
        <v>0</v>
      </c>
      <c r="B297">
        <f>'Nashik - Total'!AA298</f>
        <v>0</v>
      </c>
      <c r="C297">
        <f>'Nashik - Total'!H298</f>
        <v>0</v>
      </c>
      <c r="D297">
        <f>'Nashik - Total'!F298</f>
        <v>0</v>
      </c>
    </row>
    <row r="298" spans="1:4" x14ac:dyDescent="0.35">
      <c r="A298">
        <f>'Nashik - Total'!I299</f>
        <v>0</v>
      </c>
      <c r="B298">
        <f>'Nashik - Total'!AA299</f>
        <v>0</v>
      </c>
      <c r="C298">
        <f>'Nashik - Total'!H299</f>
        <v>0</v>
      </c>
      <c r="D298">
        <f>'Nashik - Total'!F299</f>
        <v>0</v>
      </c>
    </row>
    <row r="299" spans="1:4" x14ac:dyDescent="0.35">
      <c r="A299">
        <f>'Nashik - Total'!I300</f>
        <v>0</v>
      </c>
      <c r="B299">
        <f>'Nashik - Total'!AA300</f>
        <v>0</v>
      </c>
      <c r="C299">
        <f>'Nashik - Total'!H300</f>
        <v>0</v>
      </c>
      <c r="D299">
        <f>'Nashik - Total'!F300</f>
        <v>0</v>
      </c>
    </row>
    <row r="300" spans="1:4" x14ac:dyDescent="0.35">
      <c r="A300">
        <f>'Nashik - Total'!I301</f>
        <v>0</v>
      </c>
      <c r="B300">
        <f>'Nashik - Total'!AA301</f>
        <v>0</v>
      </c>
      <c r="C300">
        <f>'Nashik - Total'!H301</f>
        <v>0</v>
      </c>
      <c r="D300">
        <f>'Nashik - Total'!F301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78FB0-E5F4-4D36-9A96-4E1E81C821C9}">
  <dimension ref="A1:U284"/>
  <sheetViews>
    <sheetView topLeftCell="A265" zoomScale="70" zoomScaleNormal="70" workbookViewId="0">
      <selection activeCell="B284" sqref="B284"/>
    </sheetView>
  </sheetViews>
  <sheetFormatPr defaultColWidth="18.36328125" defaultRowHeight="14.5" x14ac:dyDescent="0.35"/>
  <cols>
    <col min="1" max="1" width="148.6328125" customWidth="1"/>
    <col min="12" max="12" width="26" bestFit="1" customWidth="1"/>
    <col min="13" max="13" width="32.81640625" bestFit="1" customWidth="1"/>
    <col min="14" max="14" width="38.08984375" bestFit="1" customWidth="1"/>
    <col min="15" max="15" width="32.81640625" bestFit="1" customWidth="1"/>
    <col min="16" max="16" width="33.1796875" bestFit="1" customWidth="1"/>
  </cols>
  <sheetData>
    <row r="1" spans="1:21" x14ac:dyDescent="0.35">
      <c r="A1" s="40"/>
    </row>
    <row r="2" spans="1:21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18</v>
      </c>
      <c r="J2" t="s">
        <v>20</v>
      </c>
      <c r="K2" t="s">
        <v>21</v>
      </c>
      <c r="L2" t="s">
        <v>19</v>
      </c>
      <c r="M2" t="s">
        <v>29</v>
      </c>
      <c r="N2" t="s">
        <v>83</v>
      </c>
      <c r="O2" t="s">
        <v>30</v>
      </c>
      <c r="P2" t="s">
        <v>31</v>
      </c>
      <c r="Q2" t="s">
        <v>84</v>
      </c>
      <c r="R2" t="s">
        <v>32</v>
      </c>
      <c r="S2" t="s">
        <v>33</v>
      </c>
      <c r="T2" t="s">
        <v>85</v>
      </c>
      <c r="U2" t="s">
        <v>34</v>
      </c>
    </row>
    <row r="3" spans="1:21" x14ac:dyDescent="0.35">
      <c r="A3" s="36" t="s">
        <v>995</v>
      </c>
      <c r="B3" t="str">
        <f t="array" aca="1" ref="B3:U3" ca="1">_xll.PICurrVal('Nashik Datalink'!$B$2:$U$2,0,'Nashik Datalink'!$A$3)</f>
        <v>Jalgaon</v>
      </c>
      <c r="C3" t="str">
        <f ca="1"/>
        <v>Jalgaon</v>
      </c>
      <c r="D3" t="str">
        <f ca="1"/>
        <v>Erandol</v>
      </c>
      <c r="E3" t="str">
        <f ca="1"/>
        <v>Chalisgaon</v>
      </c>
      <c r="F3" t="str">
        <f ca="1"/>
        <v>20053796</v>
      </c>
      <c r="G3" t="str">
        <f ca="1"/>
        <v>Dondigar-Rohini &amp; 15 Villages WSS</v>
      </c>
      <c r="H3" t="str">
        <f ca="1"/>
        <v>Talegaon</v>
      </c>
      <c r="I3" t="str">
        <f ca="1"/>
        <v>Existing 1.00 LL ESR</v>
      </c>
      <c r="J3">
        <f ca="1"/>
        <v>0</v>
      </c>
      <c r="K3">
        <f ca="1"/>
        <v>3.2000001519918442E-2</v>
      </c>
      <c r="L3">
        <f ca="1"/>
        <v>0</v>
      </c>
      <c r="M3">
        <f ca="1"/>
        <v>1</v>
      </c>
      <c r="N3">
        <f ca="1"/>
        <v>0</v>
      </c>
      <c r="O3">
        <f ca="1"/>
        <v>0</v>
      </c>
      <c r="P3">
        <f ca="1"/>
        <v>1</v>
      </c>
      <c r="Q3">
        <f ca="1"/>
        <v>0</v>
      </c>
      <c r="R3">
        <f ca="1"/>
        <v>0</v>
      </c>
      <c r="S3">
        <f ca="1"/>
        <v>1</v>
      </c>
      <c r="T3">
        <f ca="1"/>
        <v>0</v>
      </c>
      <c r="U3">
        <f ca="1"/>
        <v>0</v>
      </c>
    </row>
    <row r="4" spans="1:21" x14ac:dyDescent="0.35">
      <c r="A4" s="36" t="s">
        <v>980</v>
      </c>
      <c r="B4" t="str">
        <f t="array" aca="1" ref="B4:U4" ca="1">_xll.PICurrVal('Nashik Datalink'!$B$2:$U$2,0,'Nashik Datalink'!$A$4)</f>
        <v>Nashik</v>
      </c>
      <c r="C4" t="str">
        <f ca="1"/>
        <v>Nashik</v>
      </c>
      <c r="D4" t="str">
        <f ca="1"/>
        <v>Malegaon</v>
      </c>
      <c r="E4" t="str">
        <f ca="1"/>
        <v>Nandgaon</v>
      </c>
      <c r="F4" t="str">
        <f ca="1"/>
        <v>20037448</v>
      </c>
      <c r="G4" t="str">
        <f ca="1"/>
        <v>78 villages in Nandgaon, Malegaon and Deola talukas</v>
      </c>
      <c r="H4" t="str">
        <f ca="1"/>
        <v>Tandulwadi</v>
      </c>
      <c r="I4" t="str">
        <f ca="1"/>
        <v>Existing 0.50 LL ESR</v>
      </c>
      <c r="J4">
        <f ca="1"/>
        <v>0</v>
      </c>
      <c r="K4">
        <f ca="1"/>
        <v>1.4999999664723873E-2</v>
      </c>
      <c r="L4">
        <f ca="1"/>
        <v>0</v>
      </c>
      <c r="M4">
        <f ca="1"/>
        <v>1</v>
      </c>
      <c r="N4">
        <f ca="1"/>
        <v>0</v>
      </c>
      <c r="O4">
        <f ca="1"/>
        <v>0</v>
      </c>
      <c r="P4">
        <f ca="1"/>
        <v>1</v>
      </c>
      <c r="Q4">
        <f ca="1"/>
        <v>0</v>
      </c>
      <c r="R4">
        <f ca="1"/>
        <v>0</v>
      </c>
      <c r="S4">
        <f ca="1"/>
        <v>1</v>
      </c>
      <c r="T4">
        <f ca="1"/>
        <v>0</v>
      </c>
      <c r="U4">
        <f ca="1"/>
        <v>0</v>
      </c>
    </row>
    <row r="5" spans="1:21" x14ac:dyDescent="0.35">
      <c r="A5" s="36" t="s">
        <v>831</v>
      </c>
      <c r="B5" t="str">
        <f t="array" aca="1" ref="B5:U5" ca="1">_xll.PICurrVal('Nashik Datalink'!$B$2:$U$2,0,'Nashik Datalink'!$A$5)</f>
        <v>Nashik</v>
      </c>
      <c r="C5" t="str">
        <f ca="1"/>
        <v>W M Nashik</v>
      </c>
      <c r="D5" t="str">
        <f ca="1"/>
        <v>Malegaon</v>
      </c>
      <c r="E5" t="str">
        <f ca="1"/>
        <v>Chandwad</v>
      </c>
      <c r="F5" t="str">
        <f ca="1"/>
        <v>20086730</v>
      </c>
      <c r="G5" t="str">
        <f ca="1"/>
        <v>Retro.Chandwad and WSS 44 villages. Ta. Chandwad</v>
      </c>
      <c r="H5" t="str">
        <f ca="1"/>
        <v>Pimpalgaon Dabali</v>
      </c>
      <c r="I5" t="str">
        <f ca="1"/>
        <v>Existing 0.50 LL ESR</v>
      </c>
      <c r="J5">
        <f ca="1"/>
        <v>25.559999465942383</v>
      </c>
      <c r="K5">
        <f ca="1"/>
        <v>0</v>
      </c>
      <c r="L5">
        <f ca="1"/>
        <v>0</v>
      </c>
      <c r="M5">
        <f ca="1"/>
        <v>1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1</v>
      </c>
      <c r="S5">
        <f ca="1"/>
        <v>1</v>
      </c>
      <c r="T5">
        <f ca="1"/>
        <v>0</v>
      </c>
      <c r="U5">
        <f ca="1"/>
        <v>0</v>
      </c>
    </row>
    <row r="6" spans="1:21" x14ac:dyDescent="0.35">
      <c r="A6" s="36" t="s">
        <v>986</v>
      </c>
      <c r="B6" t="str">
        <f t="array" aca="1" ref="B6:U6" ca="1">_xll.PICurrVal('Nashik Datalink'!$B$2:$U$2,0,'Nashik Datalink'!$A$6)</f>
        <v>Nashik</v>
      </c>
      <c r="C6" t="str">
        <f ca="1"/>
        <v>Nashik</v>
      </c>
      <c r="D6" t="str">
        <f ca="1"/>
        <v>Malegaon</v>
      </c>
      <c r="E6" t="str">
        <f ca="1"/>
        <v>Malegaon</v>
      </c>
      <c r="F6" t="str">
        <f ca="1"/>
        <v>20037448</v>
      </c>
      <c r="G6" t="str">
        <f ca="1"/>
        <v>78 villages in Nandgaon, Malegaon and Deola talukas</v>
      </c>
      <c r="H6" t="str">
        <f ca="1"/>
        <v>Jalgaon</v>
      </c>
      <c r="I6" t="str">
        <f ca="1"/>
        <v>Existing 0.75 LL ESR</v>
      </c>
      <c r="J6">
        <f ca="1"/>
        <v>9.9999997764825821E-3</v>
      </c>
      <c r="K6" t="str">
        <f ca="1"/>
        <v>Pt Created</v>
      </c>
      <c r="L6">
        <f ca="1"/>
        <v>0</v>
      </c>
      <c r="M6">
        <f ca="1"/>
        <v>1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1</v>
      </c>
      <c r="T6">
        <f ca="1"/>
        <v>0</v>
      </c>
      <c r="U6">
        <f ca="1"/>
        <v>0</v>
      </c>
    </row>
    <row r="7" spans="1:21" x14ac:dyDescent="0.35">
      <c r="A7" s="36" t="s">
        <v>672</v>
      </c>
      <c r="B7" t="str">
        <f t="array" aca="1" ref="B7:U7" ca="1">_xll.PICurrVal('Nashik Datalink'!$B$2:$U$2,0,'Nashik Datalink'!$A$7)</f>
        <v>Ahmednagar</v>
      </c>
      <c r="C7" t="str">
        <f ca="1"/>
        <v>Ahmednagar</v>
      </c>
      <c r="D7" t="str">
        <f ca="1"/>
        <v>Newasa</v>
      </c>
      <c r="E7" t="str">
        <f ca="1"/>
        <v>Nevasa</v>
      </c>
      <c r="F7" t="str">
        <f ca="1"/>
        <v>5348540</v>
      </c>
      <c r="G7" t="str">
        <f ca="1"/>
        <v>Retro.Sonai Karjgaon and 16 villages, Tal. Nevasa</v>
      </c>
      <c r="H7" t="str">
        <f ca="1"/>
        <v>KHUPTI</v>
      </c>
      <c r="I7" t="str">
        <f ca="1"/>
        <v>Existing 0.75 LL ESR -12</v>
      </c>
      <c r="J7">
        <f ca="1"/>
        <v>0.6</v>
      </c>
      <c r="K7" t="str">
        <f ca="1"/>
        <v>Pt Created</v>
      </c>
      <c r="L7">
        <f ca="1"/>
        <v>5.7050000000000001</v>
      </c>
      <c r="M7">
        <f ca="1"/>
        <v>1</v>
      </c>
      <c r="N7">
        <f ca="1"/>
        <v>0</v>
      </c>
      <c r="O7">
        <f ca="1"/>
        <v>0</v>
      </c>
      <c r="P7">
        <f ca="1"/>
        <v>0</v>
      </c>
      <c r="Q7">
        <f ca="1"/>
        <v>0</v>
      </c>
      <c r="R7">
        <f ca="1"/>
        <v>0</v>
      </c>
      <c r="S7">
        <f ca="1"/>
        <v>1</v>
      </c>
      <c r="T7">
        <f ca="1"/>
        <v>0</v>
      </c>
      <c r="U7">
        <f ca="1"/>
        <v>0</v>
      </c>
    </row>
    <row r="8" spans="1:21" x14ac:dyDescent="0.35">
      <c r="A8" s="36" t="s">
        <v>1059</v>
      </c>
      <c r="B8" t="str">
        <f t="array" aca="1" ref="B8:U8" ca="1">_xll.PICurrVal('Nashik Datalink'!$B$2:$U$2,0,'Nashik Datalink'!$A$8)</f>
        <v>Jalgaon</v>
      </c>
      <c r="C8" t="str">
        <f ca="1"/>
        <v>Jalgaon</v>
      </c>
      <c r="D8" t="str">
        <f ca="1"/>
        <v>Erandol</v>
      </c>
      <c r="E8" t="str">
        <f ca="1"/>
        <v>Jamner</v>
      </c>
      <c r="F8" t="str">
        <f ca="1"/>
        <v>20025401</v>
      </c>
      <c r="G8" t="str">
        <f ca="1"/>
        <v>Pahur Peth&amp; Pahur Kasbe 2 Villages WSS Tal Jamner</v>
      </c>
      <c r="H8" t="str">
        <f ca="1"/>
        <v>Pahur Peth</v>
      </c>
      <c r="I8" t="str">
        <f ca="1"/>
        <v>Existing 1.65 LL ESR</v>
      </c>
      <c r="J8" t="str">
        <f ca="1"/>
        <v>Pt Created</v>
      </c>
      <c r="K8" t="str">
        <f ca="1"/>
        <v>Pt Created</v>
      </c>
      <c r="L8">
        <f ca="1"/>
        <v>0</v>
      </c>
      <c r="M8">
        <f ca="1"/>
        <v>0</v>
      </c>
      <c r="N8">
        <f ca="1"/>
        <v>0</v>
      </c>
      <c r="O8">
        <f ca="1"/>
        <v>0</v>
      </c>
      <c r="P8">
        <f ca="1"/>
        <v>0</v>
      </c>
      <c r="Q8">
        <f ca="1"/>
        <v>0</v>
      </c>
      <c r="R8">
        <f ca="1"/>
        <v>0</v>
      </c>
      <c r="S8">
        <f ca="1"/>
        <v>1</v>
      </c>
      <c r="T8">
        <f ca="1"/>
        <v>0</v>
      </c>
      <c r="U8">
        <f ca="1"/>
        <v>0</v>
      </c>
    </row>
    <row r="9" spans="1:21" x14ac:dyDescent="0.35">
      <c r="A9" s="36" t="s">
        <v>1060</v>
      </c>
      <c r="B9" t="str">
        <f t="array" aca="1" ref="B9:U9" ca="1">_xll.PICurrVal('Nashik Datalink'!$B$2:$U$2,0,'Nashik Datalink'!$A$9)</f>
        <v>Jalgaon</v>
      </c>
      <c r="C9" t="str">
        <f ca="1"/>
        <v>Jalgaon</v>
      </c>
      <c r="D9" t="str">
        <f ca="1"/>
        <v>Chopda</v>
      </c>
      <c r="E9" t="str">
        <f ca="1"/>
        <v>Chopda</v>
      </c>
      <c r="F9" t="str">
        <f ca="1"/>
        <v>20053731</v>
      </c>
      <c r="G9" t="str">
        <f ca="1"/>
        <v>Lasur and 9 villages RRWSS. Ta. Chopda</v>
      </c>
      <c r="H9" t="str">
        <f ca="1"/>
        <v>Hatede Kh</v>
      </c>
      <c r="I9" t="str">
        <f ca="1"/>
        <v>Existing 0.25 LL ESR</v>
      </c>
      <c r="J9">
        <f ca="1"/>
        <v>9.9999997764825821E-3</v>
      </c>
      <c r="K9">
        <f ca="1"/>
        <v>9.6000000834465027E-2</v>
      </c>
      <c r="L9">
        <f ca="1"/>
        <v>0</v>
      </c>
      <c r="M9">
        <f ca="1"/>
        <v>1</v>
      </c>
      <c r="N9">
        <f ca="1"/>
        <v>0</v>
      </c>
      <c r="O9">
        <f ca="1"/>
        <v>0</v>
      </c>
      <c r="P9">
        <f ca="1"/>
        <v>1</v>
      </c>
      <c r="Q9">
        <f ca="1"/>
        <v>0</v>
      </c>
      <c r="R9">
        <f ca="1"/>
        <v>0</v>
      </c>
      <c r="S9">
        <f ca="1"/>
        <v>1</v>
      </c>
      <c r="T9">
        <f ca="1"/>
        <v>0</v>
      </c>
      <c r="U9">
        <f ca="1"/>
        <v>0</v>
      </c>
    </row>
    <row r="10" spans="1:21" x14ac:dyDescent="0.35">
      <c r="A10" s="36" t="s">
        <v>1061</v>
      </c>
      <c r="B10" t="str">
        <f t="array" aca="1" ref="B10:U10" ca="1">_xll.PICurrVal('Nashik Datalink'!$B$2:$U$2,0,'Nashik Datalink'!$A$10)</f>
        <v>Ahmednagar</v>
      </c>
      <c r="C10" t="str">
        <f ca="1"/>
        <v>Ahmednagar</v>
      </c>
      <c r="D10" t="str">
        <f ca="1"/>
        <v>Ahmednagar</v>
      </c>
      <c r="E10" t="str">
        <f ca="1"/>
        <v>Nagar</v>
      </c>
      <c r="F10" t="str">
        <f ca="1"/>
        <v>20046296</v>
      </c>
      <c r="G10" t="str">
        <f ca="1"/>
        <v>Burhannagar &amp; 45 Villages Retro RRWSS</v>
      </c>
      <c r="H10" t="str">
        <f ca="1"/>
        <v>Shendi</v>
      </c>
      <c r="I10" t="str">
        <f ca="1"/>
        <v>Existing 1.3 LL ESR</v>
      </c>
      <c r="J10">
        <f ca="1"/>
        <v>0</v>
      </c>
      <c r="K10" t="str">
        <f ca="1"/>
        <v>Pt Created</v>
      </c>
      <c r="L10">
        <f ca="1"/>
        <v>2.500999927520752</v>
      </c>
      <c r="M10">
        <f ca="1"/>
        <v>1</v>
      </c>
      <c r="N10">
        <f ca="1"/>
        <v>0</v>
      </c>
      <c r="O10">
        <f ca="1"/>
        <v>0</v>
      </c>
      <c r="P10">
        <f ca="1"/>
        <v>0</v>
      </c>
      <c r="Q10">
        <f ca="1"/>
        <v>0</v>
      </c>
      <c r="R10">
        <f ca="1"/>
        <v>0</v>
      </c>
      <c r="S10">
        <f ca="1"/>
        <v>1</v>
      </c>
      <c r="T10">
        <f ca="1"/>
        <v>0</v>
      </c>
      <c r="U10">
        <f ca="1"/>
        <v>0</v>
      </c>
    </row>
    <row r="11" spans="1:21" x14ac:dyDescent="0.35">
      <c r="A11" s="36" t="s">
        <v>1062</v>
      </c>
      <c r="B11" t="str">
        <f t="array" aca="1" ref="B11:U11" ca="1">_xll.PICurrVal('Nashik Datalink'!$B$2:$U$2,0,'Nashik Datalink'!$A$11)</f>
        <v>Nashik</v>
      </c>
      <c r="C11" t="str">
        <f ca="1"/>
        <v>W M Nashik</v>
      </c>
      <c r="D11" t="str">
        <f ca="1"/>
        <v>Malegaon</v>
      </c>
      <c r="E11" t="str">
        <f ca="1"/>
        <v>Chandwad</v>
      </c>
      <c r="F11" t="str">
        <f ca="1"/>
        <v>20086730</v>
      </c>
      <c r="G11" t="str">
        <f ca="1"/>
        <v>Retro.Chandwad and WSS 44 villages. Ta. Chandwad</v>
      </c>
      <c r="H11" t="str">
        <f ca="1"/>
        <v>Redgaon Kh</v>
      </c>
      <c r="I11" t="str">
        <f ca="1"/>
        <v>Existing 0.75 LL ESR</v>
      </c>
      <c r="J11">
        <f ca="1"/>
        <v>2.9000000953674316</v>
      </c>
      <c r="K11">
        <f ca="1"/>
        <v>0</v>
      </c>
      <c r="L11" t="str">
        <f ca="1"/>
        <v>Pt Created</v>
      </c>
      <c r="M11">
        <f ca="1"/>
        <v>1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1</v>
      </c>
      <c r="S11">
        <f ca="1"/>
        <v>0</v>
      </c>
      <c r="T11">
        <f ca="1"/>
        <v>0</v>
      </c>
      <c r="U11">
        <f ca="1"/>
        <v>0</v>
      </c>
    </row>
    <row r="12" spans="1:21" x14ac:dyDescent="0.35">
      <c r="A12" s="36" t="s">
        <v>673</v>
      </c>
      <c r="B12" t="str">
        <f t="array" aca="1" ref="B12:U12" ca="1">_xll.PICurrVal('Nashik Datalink'!$B$2:$U$2,0,'Nashik Datalink'!$A$12)</f>
        <v>Nashik</v>
      </c>
      <c r="C12" t="str">
        <f ca="1"/>
        <v>Nashik</v>
      </c>
      <c r="D12" t="str">
        <f ca="1"/>
        <v>Manmad</v>
      </c>
      <c r="E12" t="str">
        <f ca="1"/>
        <v>Yeola</v>
      </c>
      <c r="F12" t="str">
        <f ca="1"/>
        <v>20030798</v>
      </c>
      <c r="G12" t="str">
        <f ca="1"/>
        <v>Retrofitting To Yeola 38 Villages</v>
      </c>
      <c r="H12" t="str">
        <f ca="1"/>
        <v>Suregaon Rasta</v>
      </c>
      <c r="I12" t="str">
        <f ca="1"/>
        <v>Existing 1.00 LL ESR</v>
      </c>
      <c r="J12">
        <f ca="1"/>
        <v>0</v>
      </c>
      <c r="K12">
        <f ca="1"/>
        <v>0</v>
      </c>
      <c r="L12" t="str">
        <f ca="1"/>
        <v>Pt Created</v>
      </c>
      <c r="M12">
        <f ca="1"/>
        <v>1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1</v>
      </c>
      <c r="S12">
        <f ca="1"/>
        <v>0</v>
      </c>
      <c r="T12">
        <f ca="1"/>
        <v>0</v>
      </c>
      <c r="U12">
        <f ca="1"/>
        <v>0</v>
      </c>
    </row>
    <row r="13" spans="1:21" x14ac:dyDescent="0.35">
      <c r="A13" s="36" t="s">
        <v>979</v>
      </c>
      <c r="B13" t="str">
        <f t="array" aca="1" ref="B13:U13" ca="1">_xll.PICurrVal('Nashik Datalink'!$B$2:$U$2,0,'Nashik Datalink'!$A$13)</f>
        <v>Nashik</v>
      </c>
      <c r="C13" t="str">
        <f ca="1"/>
        <v>Nashik</v>
      </c>
      <c r="D13" t="str">
        <f ca="1"/>
        <v>Malegaon</v>
      </c>
      <c r="E13" t="str">
        <f ca="1"/>
        <v>Nandgaon</v>
      </c>
      <c r="F13" t="str">
        <f ca="1"/>
        <v>20037448</v>
      </c>
      <c r="G13" t="str">
        <f ca="1"/>
        <v>78 villages in Nandgaon, Malegaon and Deola talukas</v>
      </c>
      <c r="H13" t="str">
        <f ca="1"/>
        <v>Saundane</v>
      </c>
      <c r="I13" t="str">
        <f ca="1"/>
        <v>Existing 0.50 LL ESR</v>
      </c>
      <c r="J13">
        <f ca="1"/>
        <v>5.0000002374872565E-4</v>
      </c>
      <c r="K13">
        <f ca="1"/>
        <v>1.8999999389052391E-2</v>
      </c>
      <c r="L13">
        <f ca="1"/>
        <v>0</v>
      </c>
      <c r="M13">
        <f ca="1"/>
        <v>1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1</v>
      </c>
      <c r="S13">
        <f ca="1"/>
        <v>1</v>
      </c>
      <c r="T13">
        <f ca="1"/>
        <v>0</v>
      </c>
      <c r="U13">
        <f ca="1"/>
        <v>0</v>
      </c>
    </row>
    <row r="14" spans="1:21" x14ac:dyDescent="0.35">
      <c r="A14" s="36" t="s">
        <v>674</v>
      </c>
      <c r="B14" t="str">
        <f t="array" aca="1" ref="B14:U14" ca="1">_xll.PICurrVal('Nashik Datalink'!$B$2:$U$2,0,'Nashik Datalink'!$A$14)</f>
        <v>Nashik</v>
      </c>
      <c r="C14" t="str">
        <f ca="1"/>
        <v>Nashik</v>
      </c>
      <c r="D14" t="str">
        <f ca="1"/>
        <v>Manmad</v>
      </c>
      <c r="E14" t="str">
        <f ca="1"/>
        <v>Yeola</v>
      </c>
      <c r="F14" t="str">
        <f ca="1"/>
        <v>20030798</v>
      </c>
      <c r="G14" t="str">
        <f ca="1"/>
        <v>Retrofitting To Yeola 38 Villages</v>
      </c>
      <c r="H14" t="str">
        <f ca="1"/>
        <v>Kusur</v>
      </c>
      <c r="I14" t="str">
        <f ca="1"/>
        <v>Existing 1.00 LL ESR</v>
      </c>
      <c r="J14">
        <f ca="1"/>
        <v>0</v>
      </c>
      <c r="K14" t="str">
        <f ca="1"/>
        <v>Pt Created</v>
      </c>
      <c r="L14" t="str">
        <f ca="1"/>
        <v>Pt Created</v>
      </c>
      <c r="M14">
        <f ca="1"/>
        <v>0</v>
      </c>
      <c r="N14">
        <f ca="1"/>
        <v>0</v>
      </c>
      <c r="O14">
        <f ca="1"/>
        <v>1</v>
      </c>
      <c r="P14">
        <f ca="1"/>
        <v>0</v>
      </c>
      <c r="Q14">
        <f ca="1"/>
        <v>0</v>
      </c>
      <c r="R14">
        <f ca="1"/>
        <v>0</v>
      </c>
      <c r="S14">
        <f ca="1"/>
        <v>0</v>
      </c>
      <c r="T14">
        <f ca="1"/>
        <v>0</v>
      </c>
      <c r="U14">
        <f ca="1"/>
        <v>0</v>
      </c>
    </row>
    <row r="15" spans="1:21" x14ac:dyDescent="0.35">
      <c r="A15" s="36" t="s">
        <v>1144</v>
      </c>
      <c r="B15" t="str">
        <f t="array" aca="1" ref="B15:U15" ca="1">_xll.PICurrVal('Nashik Datalink'!$B$2:$U$2,0,'Nashik Datalink'!$A$15)</f>
        <v>Nashik</v>
      </c>
      <c r="C15" t="str">
        <f ca="1"/>
        <v>Nashik</v>
      </c>
      <c r="D15" t="str">
        <f ca="1"/>
        <v>Manmad</v>
      </c>
      <c r="E15" t="str">
        <f ca="1"/>
        <v>Nifad</v>
      </c>
      <c r="F15" t="str">
        <f ca="1"/>
        <v>456654</v>
      </c>
      <c r="G15" t="str">
        <f ca="1"/>
        <v>Retro. Lasalgaon Vinchur 16 Villages, Tal. Nifad</v>
      </c>
      <c r="H15" t="str">
        <f ca="1"/>
        <v>Dongargaon</v>
      </c>
      <c r="I15" t="str">
        <f ca="1"/>
        <v>Existing 2.00 LL ESR</v>
      </c>
      <c r="J15">
        <f ca="1"/>
        <v>5.0000002374872565E-4</v>
      </c>
      <c r="K15">
        <f ca="1"/>
        <v>2.8000000864267349E-2</v>
      </c>
      <c r="L15" t="str">
        <f ca="1"/>
        <v>Pt Created</v>
      </c>
      <c r="M15">
        <f ca="1"/>
        <v>1</v>
      </c>
      <c r="N15">
        <f ca="1"/>
        <v>0</v>
      </c>
      <c r="O15">
        <f ca="1"/>
        <v>0</v>
      </c>
      <c r="P15">
        <f ca="1"/>
        <v>1</v>
      </c>
      <c r="Q15">
        <f ca="1"/>
        <v>0</v>
      </c>
      <c r="R15">
        <f ca="1"/>
        <v>0</v>
      </c>
      <c r="S15">
        <f ca="1"/>
        <v>0</v>
      </c>
      <c r="T15">
        <f ca="1"/>
        <v>0</v>
      </c>
      <c r="U15">
        <f ca="1"/>
        <v>0</v>
      </c>
    </row>
    <row r="16" spans="1:21" x14ac:dyDescent="0.35">
      <c r="A16" s="36" t="s">
        <v>487</v>
      </c>
      <c r="B16" t="str">
        <f t="array" aca="1" ref="B16:U16" ca="1">_xll.PICurrVal('Nashik Datalink'!$B$2:$U$2,0,'Nashik Datalink'!$A$16)</f>
        <v>Ahmednagar</v>
      </c>
      <c r="C16" t="str">
        <f ca="1"/>
        <v>Sangamner</v>
      </c>
      <c r="D16" t="str">
        <f ca="1"/>
        <v>Kopargaon</v>
      </c>
      <c r="E16" t="str">
        <f ca="1"/>
        <v>Rahata</v>
      </c>
      <c r="F16" t="str">
        <f ca="1"/>
        <v>20054877</v>
      </c>
      <c r="G16" t="str">
        <f ca="1"/>
        <v>Retro.Kelvad Bk.&amp; 2 villages RRWSS. Ta.Rahta</v>
      </c>
      <c r="H16" t="str">
        <f ca="1"/>
        <v>Kelwad Kd</v>
      </c>
      <c r="I16" t="str">
        <f ca="1"/>
        <v>Proposed 0.65 LL ESR</v>
      </c>
      <c r="J16">
        <f ca="1"/>
        <v>0</v>
      </c>
      <c r="K16" t="str">
        <f ca="1"/>
        <v>Pt Created</v>
      </c>
      <c r="L16">
        <f ca="1"/>
        <v>0</v>
      </c>
      <c r="M16">
        <f ca="1"/>
        <v>1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0</v>
      </c>
      <c r="S16">
        <f ca="1"/>
        <v>0</v>
      </c>
      <c r="T16">
        <f ca="1"/>
        <v>0</v>
      </c>
      <c r="U16">
        <f ca="1"/>
        <v>1</v>
      </c>
    </row>
    <row r="17" spans="1:21" x14ac:dyDescent="0.35">
      <c r="A17" s="36" t="s">
        <v>647</v>
      </c>
      <c r="B17" t="str">
        <f t="array" aca="1" ref="B17:U17" ca="1">_xll.PICurrVal('Nashik Datalink'!$B$2:$U$2,0,'Nashik Datalink'!$A$17)</f>
        <v>Nashik</v>
      </c>
      <c r="C17" t="str">
        <f ca="1"/>
        <v>Nashik</v>
      </c>
      <c r="D17" t="str">
        <f ca="1"/>
        <v>Sinnar</v>
      </c>
      <c r="E17" t="str">
        <f ca="1"/>
        <v>Sinnar</v>
      </c>
      <c r="F17" t="str">
        <f ca="1"/>
        <v>20019286</v>
      </c>
      <c r="G17" t="str">
        <f ca="1"/>
        <v>Nirhale-Fatehpur and 5 villages, Tal. Sinnar</v>
      </c>
      <c r="H17" t="str">
        <f ca="1"/>
        <v>Manori</v>
      </c>
      <c r="I17" t="str">
        <f ca="1"/>
        <v>Existing 0.50 LL ESR</v>
      </c>
      <c r="J17" t="str">
        <f ca="1"/>
        <v>Pt Created</v>
      </c>
      <c r="K17">
        <f ca="1"/>
        <v>0</v>
      </c>
      <c r="L17">
        <f ca="1"/>
        <v>0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1</v>
      </c>
      <c r="R17">
        <f ca="1"/>
        <v>0</v>
      </c>
      <c r="S17">
        <f ca="1"/>
        <v>0</v>
      </c>
      <c r="T17">
        <f ca="1"/>
        <v>0</v>
      </c>
      <c r="U17">
        <f ca="1"/>
        <v>1</v>
      </c>
    </row>
    <row r="18" spans="1:21" x14ac:dyDescent="0.35">
      <c r="A18" s="36" t="s">
        <v>832</v>
      </c>
      <c r="B18" t="str">
        <f t="array" aca="1" ref="B18:U18" ca="1">_xll.PICurrVal('Nashik Datalink'!$B$2:$U$2,0,'Nashik Datalink'!$A$18)</f>
        <v>Nashik</v>
      </c>
      <c r="C18" t="str">
        <f ca="1"/>
        <v>Nashik</v>
      </c>
      <c r="D18" t="str">
        <f ca="1"/>
        <v>Manmad</v>
      </c>
      <c r="E18" t="str">
        <f ca="1"/>
        <v>Yeola</v>
      </c>
      <c r="F18" t="str">
        <f ca="1"/>
        <v>20030798</v>
      </c>
      <c r="G18" t="str">
        <f ca="1"/>
        <v>Retrofitting To Yeola 38 Villages</v>
      </c>
      <c r="H18" t="str">
        <f ca="1"/>
        <v>Somthan Desh</v>
      </c>
      <c r="I18" t="str">
        <f ca="1"/>
        <v>Existing 1.00 LL ESR</v>
      </c>
      <c r="J18">
        <f ca="1"/>
        <v>0</v>
      </c>
      <c r="K18" t="str">
        <f ca="1"/>
        <v>Pt Created</v>
      </c>
      <c r="L18" t="str">
        <f ca="1"/>
        <v>Pt Created</v>
      </c>
      <c r="M18">
        <f ca="1"/>
        <v>1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0</v>
      </c>
      <c r="T18">
        <f ca="1"/>
        <v>0</v>
      </c>
      <c r="U18">
        <f ca="1"/>
        <v>0</v>
      </c>
    </row>
    <row r="19" spans="1:21" x14ac:dyDescent="0.35">
      <c r="A19" s="36" t="s">
        <v>1015</v>
      </c>
      <c r="B19" t="str">
        <f t="array" aca="1" ref="B19:U19" ca="1">_xll.PICurrVal('Nashik Datalink'!$B$2:$U$2,0,'Nashik Datalink'!$A$19)</f>
        <v>Nashik</v>
      </c>
      <c r="C19" t="str">
        <f ca="1"/>
        <v>Nashik</v>
      </c>
      <c r="D19" t="str">
        <f ca="1"/>
        <v>Manmad</v>
      </c>
      <c r="E19" t="str">
        <f ca="1"/>
        <v>Nifad</v>
      </c>
      <c r="F19" t="str">
        <f ca="1"/>
        <v>456654</v>
      </c>
      <c r="G19" t="str">
        <f ca="1"/>
        <v>Retro. Lasalgaon Vinchur 16 Villages, Tal. Nifad</v>
      </c>
      <c r="H19" t="str">
        <f ca="1"/>
        <v>Bokaddara</v>
      </c>
      <c r="I19" t="str">
        <f ca="1"/>
        <v>Existing 1.00 LL ESR</v>
      </c>
      <c r="J19">
        <f ca="1"/>
        <v>2.2680000256514177E-5</v>
      </c>
      <c r="K19">
        <f ca="1"/>
        <v>2.0999999716877937E-2</v>
      </c>
      <c r="L19">
        <f ca="1"/>
        <v>0</v>
      </c>
      <c r="M19">
        <f ca="1"/>
        <v>1</v>
      </c>
      <c r="N19">
        <f ca="1"/>
        <v>0</v>
      </c>
      <c r="O19">
        <f ca="1"/>
        <v>0</v>
      </c>
      <c r="P19">
        <f ca="1"/>
        <v>0</v>
      </c>
      <c r="Q19">
        <f ca="1"/>
        <v>0</v>
      </c>
      <c r="R19">
        <f ca="1"/>
        <v>1</v>
      </c>
      <c r="S19">
        <f ca="1"/>
        <v>1</v>
      </c>
      <c r="T19">
        <f ca="1"/>
        <v>0</v>
      </c>
      <c r="U19">
        <f ca="1"/>
        <v>0</v>
      </c>
    </row>
    <row r="20" spans="1:21" x14ac:dyDescent="0.35">
      <c r="A20" s="36" t="s">
        <v>833</v>
      </c>
      <c r="B20" t="str">
        <f t="array" aca="1" ref="B20:U20" ca="1">_xll.PICurrVal('Nashik Datalink'!$B$2:$U$2,0,'Nashik Datalink'!$A$20)</f>
        <v>Nashik</v>
      </c>
      <c r="C20" t="str">
        <f ca="1"/>
        <v>W M Nashik</v>
      </c>
      <c r="D20" t="str">
        <f ca="1"/>
        <v>Malegaon</v>
      </c>
      <c r="E20" t="str">
        <f ca="1"/>
        <v>Chandwad</v>
      </c>
      <c r="F20" t="str">
        <f ca="1"/>
        <v>20086730</v>
      </c>
      <c r="G20" t="str">
        <f ca="1"/>
        <v>Retro.Chandwad and WSS 44 villages. Ta. Chandwad</v>
      </c>
      <c r="H20" t="str">
        <f ca="1"/>
        <v>Hatti</v>
      </c>
      <c r="I20" t="str">
        <f ca="1"/>
        <v>Existing 0.40 LL ESR</v>
      </c>
      <c r="J20">
        <f ca="1"/>
        <v>63.869998931884766</v>
      </c>
      <c r="K20">
        <f ca="1"/>
        <v>0</v>
      </c>
      <c r="L20">
        <f ca="1"/>
        <v>0</v>
      </c>
      <c r="M20">
        <f ca="1"/>
        <v>1</v>
      </c>
      <c r="N20">
        <f ca="1"/>
        <v>0</v>
      </c>
      <c r="O20">
        <f ca="1"/>
        <v>0</v>
      </c>
      <c r="P20">
        <f ca="1"/>
        <v>1</v>
      </c>
      <c r="Q20">
        <f ca="1"/>
        <v>0</v>
      </c>
      <c r="R20">
        <f ca="1"/>
        <v>0</v>
      </c>
      <c r="S20">
        <f ca="1"/>
        <v>1</v>
      </c>
      <c r="T20">
        <f ca="1"/>
        <v>0</v>
      </c>
      <c r="U20">
        <f ca="1"/>
        <v>0</v>
      </c>
    </row>
    <row r="21" spans="1:21" x14ac:dyDescent="0.35">
      <c r="A21" s="36" t="s">
        <v>990</v>
      </c>
      <c r="B21" t="str">
        <f t="array" aca="1" ref="B21:U21" ca="1">_xll.PICurrVal('Nashik Datalink'!$B$2:$U$2,0,'Nashik Datalink'!$A$21)</f>
        <v>Nashik</v>
      </c>
      <c r="C21" t="str">
        <f ca="1"/>
        <v>Nashik</v>
      </c>
      <c r="D21" t="str">
        <f ca="1"/>
        <v>Malegaon</v>
      </c>
      <c r="E21" t="str">
        <f ca="1"/>
        <v>Malegaon</v>
      </c>
      <c r="F21" t="str">
        <f ca="1"/>
        <v>20037448</v>
      </c>
      <c r="G21" t="str">
        <f ca="1"/>
        <v>78 villages in Nandgaon, Malegaon and Deola talukas</v>
      </c>
      <c r="H21" t="str">
        <f ca="1"/>
        <v>Krantinagar</v>
      </c>
      <c r="I21" t="str">
        <f ca="1"/>
        <v>Existing 0.30 LL ESR</v>
      </c>
      <c r="J21">
        <f ca="1"/>
        <v>5.0000002374872565E-4</v>
      </c>
      <c r="K21">
        <f ca="1"/>
        <v>2.199999988079071E-2</v>
      </c>
      <c r="L21">
        <f ca="1"/>
        <v>0</v>
      </c>
      <c r="M21">
        <f ca="1"/>
        <v>1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1</v>
      </c>
      <c r="S21">
        <f ca="1"/>
        <v>0</v>
      </c>
      <c r="T21">
        <f ca="1"/>
        <v>0</v>
      </c>
      <c r="U21">
        <f ca="1"/>
        <v>1</v>
      </c>
    </row>
    <row r="22" spans="1:21" x14ac:dyDescent="0.35">
      <c r="A22" s="36" t="s">
        <v>1063</v>
      </c>
      <c r="B22" t="str">
        <f t="array" aca="1" ref="B22:U22" ca="1">_xll.PICurrVal('Nashik Datalink'!$B$2:$U$2,0,'Nashik Datalink'!$A$22)</f>
        <v>Jalgaon</v>
      </c>
      <c r="C22" t="str">
        <f ca="1"/>
        <v>Jalgaon</v>
      </c>
      <c r="D22" t="str">
        <f ca="1"/>
        <v>Erandol</v>
      </c>
      <c r="E22" t="str">
        <f ca="1"/>
        <v>Chalisgaon</v>
      </c>
      <c r="F22" t="str">
        <f ca="1"/>
        <v>20053796</v>
      </c>
      <c r="G22" t="str">
        <f ca="1"/>
        <v>Dondigar-Rohini &amp; 15 Villages WSS</v>
      </c>
      <c r="H22" t="str">
        <f ca="1"/>
        <v>Krushnanagar</v>
      </c>
      <c r="I22" t="str">
        <f ca="1"/>
        <v>Existing 0.70 LL ESR</v>
      </c>
      <c r="J22">
        <f ca="1"/>
        <v>1.2399999604895129E-6</v>
      </c>
      <c r="K22">
        <f ca="1"/>
        <v>3.5999998450279236E-2</v>
      </c>
      <c r="L22">
        <f ca="1"/>
        <v>0</v>
      </c>
      <c r="M22">
        <f ca="1"/>
        <v>1</v>
      </c>
      <c r="N22">
        <f ca="1"/>
        <v>0</v>
      </c>
      <c r="O22">
        <f ca="1"/>
        <v>0</v>
      </c>
      <c r="P22">
        <f ca="1"/>
        <v>1</v>
      </c>
      <c r="Q22">
        <f ca="1"/>
        <v>0</v>
      </c>
      <c r="R22">
        <f ca="1"/>
        <v>0</v>
      </c>
      <c r="S22">
        <f ca="1"/>
        <v>1</v>
      </c>
      <c r="T22">
        <f ca="1"/>
        <v>0</v>
      </c>
      <c r="U22">
        <f ca="1"/>
        <v>0</v>
      </c>
    </row>
    <row r="23" spans="1:21" x14ac:dyDescent="0.35">
      <c r="A23" s="36" t="s">
        <v>493</v>
      </c>
      <c r="B23" t="str">
        <f t="array" aca="1" ref="B23:U23" ca="1">_xll.PICurrVal('Nashik Datalink'!$B$2:$U$2,0,'Nashik Datalink'!$A$23)</f>
        <v>Nashik</v>
      </c>
      <c r="C23" t="str">
        <f ca="1"/>
        <v>Nashik</v>
      </c>
      <c r="D23" t="str">
        <f ca="1"/>
        <v>Sinnar</v>
      </c>
      <c r="E23" t="str">
        <f ca="1"/>
        <v>Sinnar</v>
      </c>
      <c r="F23" t="str">
        <f ca="1"/>
        <v>20019176</v>
      </c>
      <c r="G23" t="str">
        <f ca="1"/>
        <v>Retro. Bargaonpimpri &amp; 6 VRWSS  Tal Sinnar</v>
      </c>
      <c r="H23" t="str">
        <f ca="1"/>
        <v>Nimgaon Sinnar</v>
      </c>
      <c r="I23" t="str">
        <f ca="1"/>
        <v>Existing 0.40 LL ESR</v>
      </c>
      <c r="J23">
        <f ca="1"/>
        <v>0</v>
      </c>
      <c r="K23">
        <f ca="1"/>
        <v>0</v>
      </c>
      <c r="L23">
        <f ca="1"/>
        <v>0</v>
      </c>
      <c r="M23">
        <f ca="1"/>
        <v>0</v>
      </c>
      <c r="N23">
        <f ca="1"/>
        <v>0</v>
      </c>
      <c r="O23">
        <f ca="1"/>
        <v>1</v>
      </c>
      <c r="P23">
        <f ca="1"/>
        <v>0</v>
      </c>
      <c r="Q23">
        <f ca="1"/>
        <v>0</v>
      </c>
      <c r="R23">
        <f ca="1"/>
        <v>1</v>
      </c>
      <c r="S23">
        <f ca="1"/>
        <v>1</v>
      </c>
      <c r="T23">
        <f ca="1"/>
        <v>0</v>
      </c>
      <c r="U23">
        <f ca="1"/>
        <v>0</v>
      </c>
    </row>
    <row r="24" spans="1:21" x14ac:dyDescent="0.35">
      <c r="A24" s="36" t="s">
        <v>648</v>
      </c>
      <c r="B24" t="str">
        <f t="array" aca="1" ref="B24:U24" ca="1">_xll.PICurrVal('Nashik Datalink'!$B$2:$U$2,0,'Nashik Datalink'!$A$24)</f>
        <v>Nashik</v>
      </c>
      <c r="C24" t="str">
        <f ca="1"/>
        <v>Nashik</v>
      </c>
      <c r="D24" t="str">
        <f ca="1"/>
        <v>Sinnar</v>
      </c>
      <c r="E24" t="str">
        <f ca="1"/>
        <v>Sinnar</v>
      </c>
      <c r="F24" t="str">
        <f ca="1"/>
        <v>20019286</v>
      </c>
      <c r="G24" t="str">
        <f ca="1"/>
        <v>Nirhale-Fatehpur and 5 villages, Tal. Sinnar</v>
      </c>
      <c r="H24" t="str">
        <f ca="1"/>
        <v>Nandur Shingote</v>
      </c>
      <c r="I24" t="str">
        <f ca="1"/>
        <v>Existing 3.25 LL MBR</v>
      </c>
      <c r="J24" t="str">
        <f ca="1"/>
        <v>Pt Created</v>
      </c>
      <c r="K24" t="str">
        <f ca="1"/>
        <v>Pt Created</v>
      </c>
      <c r="L24">
        <f ca="1"/>
        <v>134.96200561523438</v>
      </c>
      <c r="M24">
        <f ca="1"/>
        <v>0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0</v>
      </c>
      <c r="S24">
        <f ca="1"/>
        <v>1</v>
      </c>
      <c r="T24">
        <f ca="1"/>
        <v>0</v>
      </c>
      <c r="U24">
        <f ca="1"/>
        <v>0</v>
      </c>
    </row>
    <row r="25" spans="1:21" x14ac:dyDescent="0.35">
      <c r="A25" s="36" t="s">
        <v>649</v>
      </c>
      <c r="B25" t="str">
        <f t="array" aca="1" ref="B25:U25" ca="1">_xll.PICurrVal('Nashik Datalink'!$B$2:$U$2,0,'Nashik Datalink'!$A$25)</f>
        <v>Nashik</v>
      </c>
      <c r="C25" t="str">
        <f ca="1"/>
        <v>Nashik</v>
      </c>
      <c r="D25" t="str">
        <f ca="1"/>
        <v>Sinnar</v>
      </c>
      <c r="E25" t="str">
        <f ca="1"/>
        <v>Sinnar</v>
      </c>
      <c r="F25" t="str">
        <f ca="1"/>
        <v>20019286</v>
      </c>
      <c r="G25" t="str">
        <f ca="1"/>
        <v>Nirhale-Fatehpur and 5 villages, Tal. Sinnar</v>
      </c>
      <c r="H25" t="str">
        <f ca="1"/>
        <v>Nandur Shingote</v>
      </c>
      <c r="I25" t="str">
        <f ca="1"/>
        <v>Existing 1.5 LL ESR</v>
      </c>
      <c r="J25">
        <f ca="1"/>
        <v>0</v>
      </c>
      <c r="K25" t="str">
        <f ca="1"/>
        <v>Pt Created</v>
      </c>
      <c r="L25">
        <f ca="1"/>
        <v>0</v>
      </c>
      <c r="M25">
        <f ca="1"/>
        <v>1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1</v>
      </c>
      <c r="T25">
        <f ca="1"/>
        <v>0</v>
      </c>
      <c r="U25">
        <f ca="1"/>
        <v>0</v>
      </c>
    </row>
    <row r="26" spans="1:21" x14ac:dyDescent="0.35">
      <c r="A26" s="36" t="s">
        <v>908</v>
      </c>
      <c r="B26" t="str">
        <f t="array" aca="1" ref="B26:U26" ca="1">_xll.PICurrVal('Nashik Datalink'!$B$2:$U$2,0,'Nashik Datalink'!$A$26)</f>
        <v>Nashik</v>
      </c>
      <c r="C26" t="str">
        <f ca="1"/>
        <v>Nashik</v>
      </c>
      <c r="D26" t="str">
        <f ca="1"/>
        <v>Malegaon</v>
      </c>
      <c r="E26" t="str">
        <f ca="1"/>
        <v>Nandgaon</v>
      </c>
      <c r="F26" t="str">
        <f ca="1"/>
        <v>20037448</v>
      </c>
      <c r="G26" t="str">
        <f ca="1"/>
        <v>78 villages in Nandgaon, Malegaon and Deola talukas</v>
      </c>
      <c r="H26" t="str">
        <f ca="1"/>
        <v>Wakhari</v>
      </c>
      <c r="I26" t="str">
        <f ca="1"/>
        <v>Existing 0.50 LL ESR</v>
      </c>
      <c r="J26">
        <f ca="1"/>
        <v>9.9976295605301857E-3</v>
      </c>
      <c r="K26">
        <f ca="1"/>
        <v>4.1000001132488251E-2</v>
      </c>
      <c r="L26">
        <f ca="1"/>
        <v>0</v>
      </c>
      <c r="M26">
        <f ca="1"/>
        <v>1</v>
      </c>
      <c r="N26">
        <f ca="1"/>
        <v>0</v>
      </c>
      <c r="O26">
        <f ca="1"/>
        <v>0</v>
      </c>
      <c r="P26">
        <f ca="1"/>
        <v>0</v>
      </c>
      <c r="Q26">
        <f ca="1"/>
        <v>1</v>
      </c>
      <c r="R26">
        <f ca="1"/>
        <v>0</v>
      </c>
      <c r="S26">
        <f ca="1"/>
        <v>1</v>
      </c>
      <c r="T26">
        <f ca="1"/>
        <v>0</v>
      </c>
      <c r="U26">
        <f ca="1"/>
        <v>0</v>
      </c>
    </row>
    <row r="27" spans="1:21" x14ac:dyDescent="0.35">
      <c r="A27" s="36" t="s">
        <v>911</v>
      </c>
      <c r="B27" t="str">
        <f t="array" aca="1" ref="B27:U27" ca="1">_xll.PICurrVal('Nashik Datalink'!$B$2:$U$2,0,'Nashik Datalink'!$A$27)</f>
        <v>Nashik</v>
      </c>
      <c r="C27" t="str">
        <f ca="1"/>
        <v>Nashik</v>
      </c>
      <c r="D27" t="str">
        <f ca="1"/>
        <v>Malegaon</v>
      </c>
      <c r="E27" t="str">
        <f ca="1"/>
        <v>Malegaon</v>
      </c>
      <c r="F27" t="str">
        <f ca="1"/>
        <v>20037448</v>
      </c>
      <c r="G27" t="str">
        <f ca="1"/>
        <v>78 villages in Nandgaon, Malegaon and Deola talukas</v>
      </c>
      <c r="H27" t="str">
        <f ca="1"/>
        <v>Jatpada</v>
      </c>
      <c r="I27" t="str">
        <f ca="1"/>
        <v>Existing 0.25 LL ESR</v>
      </c>
      <c r="J27">
        <f ca="1"/>
        <v>9.9122496321797371E-3</v>
      </c>
      <c r="K27">
        <f ca="1"/>
        <v>2.199999988079071E-2</v>
      </c>
      <c r="L27">
        <f ca="1"/>
        <v>0</v>
      </c>
      <c r="M27">
        <f ca="1"/>
        <v>1</v>
      </c>
      <c r="N27">
        <f ca="1"/>
        <v>0</v>
      </c>
      <c r="O27">
        <f ca="1"/>
        <v>0</v>
      </c>
      <c r="P27">
        <f ca="1"/>
        <v>0</v>
      </c>
      <c r="Q27">
        <f ca="1"/>
        <v>1</v>
      </c>
      <c r="R27">
        <f ca="1"/>
        <v>0</v>
      </c>
      <c r="S27">
        <f ca="1"/>
        <v>1</v>
      </c>
      <c r="T27">
        <f ca="1"/>
        <v>0</v>
      </c>
      <c r="U27">
        <f ca="1"/>
        <v>0</v>
      </c>
    </row>
    <row r="28" spans="1:21" x14ac:dyDescent="0.35">
      <c r="A28" s="36" t="s">
        <v>1010</v>
      </c>
      <c r="B28" t="str">
        <f t="array" aca="1" ref="B28:U28" ca="1">_xll.PICurrVal('Nashik Datalink'!$B$2:$U$2,0,'Nashik Datalink'!$A$28)</f>
        <v>Nashik</v>
      </c>
      <c r="C28" t="str">
        <f ca="1"/>
        <v>Nashik</v>
      </c>
      <c r="D28" t="str">
        <f ca="1"/>
        <v>Manmad</v>
      </c>
      <c r="E28" t="str">
        <f ca="1"/>
        <v>Nifad</v>
      </c>
      <c r="F28" t="str">
        <f ca="1"/>
        <v>456654</v>
      </c>
      <c r="G28" t="str">
        <f ca="1"/>
        <v>Retro. Lasalgaon Vinchur 16 Villages, Tal. Nifad</v>
      </c>
      <c r="H28" t="str">
        <f ca="1"/>
        <v>Vinchur</v>
      </c>
      <c r="I28" t="str">
        <f ca="1"/>
        <v>Existing 1.50 LL ESR</v>
      </c>
      <c r="J28">
        <f ca="1"/>
        <v>9.9999997764825821E-3</v>
      </c>
      <c r="K28">
        <f ca="1"/>
        <v>8.999999612569809E-3</v>
      </c>
      <c r="L28">
        <f ca="1"/>
        <v>80.313743591308594</v>
      </c>
      <c r="M28">
        <f ca="1"/>
        <v>1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1</v>
      </c>
      <c r="S28">
        <f ca="1"/>
        <v>1</v>
      </c>
      <c r="T28">
        <f ca="1"/>
        <v>0</v>
      </c>
      <c r="U28">
        <f ca="1"/>
        <v>0</v>
      </c>
    </row>
    <row r="29" spans="1:21" x14ac:dyDescent="0.35">
      <c r="A29" s="36" t="s">
        <v>976</v>
      </c>
      <c r="B29" t="str">
        <f t="array" aca="1" ref="B29:U29" ca="1">_xll.PICurrVal('Nashik Datalink'!$B$2:$U$2,0,'Nashik Datalink'!$A$29)</f>
        <v>Nashik</v>
      </c>
      <c r="C29" t="str">
        <f ca="1"/>
        <v>W M Nashik</v>
      </c>
      <c r="D29" t="str">
        <f ca="1"/>
        <v>Malegaon</v>
      </c>
      <c r="E29" t="str">
        <f ca="1"/>
        <v>Malegaon</v>
      </c>
      <c r="F29" t="str">
        <f ca="1"/>
        <v>20018682</v>
      </c>
      <c r="G29" t="str">
        <f ca="1"/>
        <v>Dhahiwal &amp;25 Villages WSS Tal Malegaon</v>
      </c>
      <c r="H29" t="str">
        <f ca="1"/>
        <v>Nale</v>
      </c>
      <c r="I29" t="str">
        <f ca="1"/>
        <v>Existing 0.50 LL ESR</v>
      </c>
      <c r="J29">
        <f ca="1"/>
        <v>5.0000002374872565E-4</v>
      </c>
      <c r="K29">
        <f ca="1"/>
        <v>2.4000000208616257E-2</v>
      </c>
      <c r="L29">
        <f ca="1"/>
        <v>0</v>
      </c>
      <c r="M29">
        <f ca="1"/>
        <v>1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1</v>
      </c>
      <c r="S29">
        <f ca="1"/>
        <v>1</v>
      </c>
      <c r="T29">
        <f ca="1"/>
        <v>0</v>
      </c>
      <c r="U29">
        <f ca="1"/>
        <v>0</v>
      </c>
    </row>
    <row r="30" spans="1:21" x14ac:dyDescent="0.35">
      <c r="A30" s="36" t="s">
        <v>308</v>
      </c>
      <c r="B30" t="str">
        <f t="array" aca="1" ref="B30:U30" ca="1">_xll.PICurrVal('Nashik Datalink'!$B$2:$U$2,0,'Nashik Datalink'!$A$30)</f>
        <v>Jalgaon</v>
      </c>
      <c r="C30" t="str">
        <f ca="1"/>
        <v>Jalgaon</v>
      </c>
      <c r="D30" t="str">
        <f ca="1"/>
        <v>Erandol</v>
      </c>
      <c r="E30" t="str">
        <f ca="1"/>
        <v>Dharangaon</v>
      </c>
      <c r="F30" t="str">
        <f ca="1"/>
        <v>20061165</v>
      </c>
      <c r="G30" t="str">
        <f ca="1"/>
        <v>Paldhi (bk&amp; Kh) RR Tal DHARANGAON</v>
      </c>
      <c r="H30" t="str">
        <f ca="1"/>
        <v>Paldhi Kh.</v>
      </c>
      <c r="I30" t="str">
        <f ca="1"/>
        <v>Proposed 4.00 LL ESR</v>
      </c>
      <c r="J30">
        <f ca="1"/>
        <v>0</v>
      </c>
      <c r="K30">
        <f ca="1"/>
        <v>0</v>
      </c>
      <c r="L30">
        <f ca="1"/>
        <v>0</v>
      </c>
      <c r="M30">
        <f ca="1"/>
        <v>1</v>
      </c>
      <c r="N30">
        <f ca="1"/>
        <v>0</v>
      </c>
      <c r="O30">
        <f ca="1"/>
        <v>0</v>
      </c>
      <c r="P30">
        <f ca="1"/>
        <v>1</v>
      </c>
      <c r="Q30">
        <f ca="1"/>
        <v>0</v>
      </c>
      <c r="R30">
        <f ca="1"/>
        <v>0</v>
      </c>
      <c r="S30">
        <f ca="1"/>
        <v>1</v>
      </c>
      <c r="T30">
        <f ca="1"/>
        <v>0</v>
      </c>
      <c r="U30">
        <f ca="1"/>
        <v>0</v>
      </c>
    </row>
    <row r="31" spans="1:21" x14ac:dyDescent="0.35">
      <c r="A31" s="36" t="s">
        <v>309</v>
      </c>
      <c r="B31" t="str">
        <f t="array" aca="1" ref="B31:U31" ca="1">_xll.PICurrVal('Nashik Datalink'!$B$2:$U$2,0,'Nashik Datalink'!$A$31)</f>
        <v>Jalgaon</v>
      </c>
      <c r="C31" t="str">
        <f ca="1"/>
        <v>Jalgaon</v>
      </c>
      <c r="D31" t="str">
        <f ca="1"/>
        <v>Erandol</v>
      </c>
      <c r="E31" t="str">
        <f ca="1"/>
        <v>Dharangaon</v>
      </c>
      <c r="F31" t="str">
        <f ca="1"/>
        <v>20061165</v>
      </c>
      <c r="G31" t="str">
        <f ca="1"/>
        <v>Paldhi (bk&amp; Kh) RR Tal DHARANGAON</v>
      </c>
      <c r="H31" t="str">
        <f ca="1"/>
        <v>Paldhi Kh.</v>
      </c>
      <c r="I31" t="str">
        <f ca="1"/>
        <v>Proposed 4.20 LL ESR</v>
      </c>
      <c r="J31">
        <f ca="1"/>
        <v>0</v>
      </c>
      <c r="K31">
        <f ca="1"/>
        <v>0</v>
      </c>
      <c r="L31">
        <f ca="1"/>
        <v>98.345799999999997</v>
      </c>
      <c r="M31">
        <f ca="1"/>
        <v>1</v>
      </c>
      <c r="N31">
        <f ca="1"/>
        <v>0</v>
      </c>
      <c r="O31">
        <f ca="1"/>
        <v>0</v>
      </c>
      <c r="P31">
        <f ca="1"/>
        <v>0</v>
      </c>
      <c r="Q31">
        <f ca="1"/>
        <v>1</v>
      </c>
      <c r="R31">
        <f ca="1"/>
        <v>0</v>
      </c>
      <c r="S31">
        <f ca="1"/>
        <v>1</v>
      </c>
      <c r="T31">
        <f ca="1"/>
        <v>0</v>
      </c>
      <c r="U31">
        <f ca="1"/>
        <v>0</v>
      </c>
    </row>
    <row r="32" spans="1:21" x14ac:dyDescent="0.35">
      <c r="A32" s="36" t="s">
        <v>675</v>
      </c>
      <c r="B32" t="str">
        <f t="array" aca="1" ref="B32:U32" ca="1">_xll.PICurrVal('Nashik Datalink'!$B$2:$U$2,0,'Nashik Datalink'!$A$32)</f>
        <v>Nashik</v>
      </c>
      <c r="C32" t="str">
        <f ca="1"/>
        <v>Nashik</v>
      </c>
      <c r="D32" t="str">
        <f ca="1"/>
        <v>Manmad</v>
      </c>
      <c r="E32" t="str">
        <f ca="1"/>
        <v>Yeola</v>
      </c>
      <c r="F32" t="str">
        <f ca="1"/>
        <v>20030798</v>
      </c>
      <c r="G32" t="str">
        <f ca="1"/>
        <v>Retrofitting To Yeola 38 Villages</v>
      </c>
      <c r="H32" t="str">
        <f ca="1"/>
        <v>Vikharni</v>
      </c>
      <c r="I32" t="str">
        <f ca="1"/>
        <v>Existing 1.00 LL ESR</v>
      </c>
      <c r="J32">
        <f ca="1"/>
        <v>3.9800000190734863</v>
      </c>
      <c r="K32" t="str">
        <f ca="1"/>
        <v>Pt Created</v>
      </c>
      <c r="L32" t="str">
        <f ca="1"/>
        <v>Pt Created</v>
      </c>
      <c r="M32">
        <f ca="1"/>
        <v>1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0</v>
      </c>
      <c r="S32">
        <f ca="1"/>
        <v>0</v>
      </c>
      <c r="T32">
        <f ca="1"/>
        <v>0</v>
      </c>
      <c r="U32">
        <f ca="1"/>
        <v>0</v>
      </c>
    </row>
    <row r="33" spans="1:21" x14ac:dyDescent="0.35">
      <c r="A33" s="36" t="s">
        <v>341</v>
      </c>
      <c r="B33" t="str">
        <f t="array" aca="1" ref="B33:U33" ca="1">_xll.PICurrVal('Nashik Datalink'!$B$2:$U$2,0,'Nashik Datalink'!$A$33)</f>
        <v>Ahmednagar</v>
      </c>
      <c r="C33" t="str">
        <f ca="1"/>
        <v>Sangamner</v>
      </c>
      <c r="D33" t="str">
        <f ca="1"/>
        <v>Sangamner</v>
      </c>
      <c r="E33" t="str">
        <f ca="1"/>
        <v>Sangamner</v>
      </c>
      <c r="F33" t="str">
        <f ca="1"/>
        <v>20033242</v>
      </c>
      <c r="G33" t="str">
        <f ca="1"/>
        <v>Retro.Talegaon Dighe and 16 villages, Tal. Sangamner</v>
      </c>
      <c r="H33" t="str">
        <f ca="1"/>
        <v>Kakadwadi</v>
      </c>
      <c r="I33" t="str">
        <f ca="1"/>
        <v>Existing 0.50 LL ESR</v>
      </c>
      <c r="J33">
        <f ca="1"/>
        <v>0</v>
      </c>
      <c r="K33">
        <f ca="1"/>
        <v>0</v>
      </c>
      <c r="L33">
        <f ca="1"/>
        <v>0</v>
      </c>
      <c r="M33">
        <f ca="1"/>
        <v>1</v>
      </c>
      <c r="N33">
        <f ca="1"/>
        <v>0</v>
      </c>
      <c r="O33">
        <f ca="1"/>
        <v>0</v>
      </c>
      <c r="P33">
        <f ca="1"/>
        <v>1</v>
      </c>
      <c r="Q33">
        <f ca="1"/>
        <v>0</v>
      </c>
      <c r="R33">
        <f ca="1"/>
        <v>0</v>
      </c>
      <c r="S33">
        <f ca="1"/>
        <v>1</v>
      </c>
      <c r="T33">
        <f ca="1"/>
        <v>0</v>
      </c>
      <c r="U33">
        <f ca="1"/>
        <v>0</v>
      </c>
    </row>
    <row r="34" spans="1:21" x14ac:dyDescent="0.35">
      <c r="A34" s="36" t="s">
        <v>347</v>
      </c>
      <c r="B34" t="str">
        <f t="array" aca="1" ref="B34:U34" ca="1">_xll.PICurrVal('Nashik Datalink'!$B$2:$U$2,0,'Nashik Datalink'!$A$34)</f>
        <v>Nashik</v>
      </c>
      <c r="C34" t="str">
        <f ca="1"/>
        <v>W M Nashik</v>
      </c>
      <c r="D34" t="str">
        <f ca="1"/>
        <v>W.M.Nashik</v>
      </c>
      <c r="E34" t="str">
        <f ca="1"/>
        <v>Nifad</v>
      </c>
      <c r="F34" t="str">
        <f ca="1"/>
        <v>20039258</v>
      </c>
      <c r="G34" t="str">
        <f ca="1"/>
        <v>Ozar-Sakore &amp; 2 Villages</v>
      </c>
      <c r="H34" t="str">
        <f ca="1"/>
        <v>Ozar</v>
      </c>
      <c r="I34" t="str">
        <f ca="1"/>
        <v>Proposed 1.8 LL ESR-2</v>
      </c>
      <c r="J34">
        <f ca="1"/>
        <v>0</v>
      </c>
      <c r="K34">
        <f ca="1"/>
        <v>0</v>
      </c>
      <c r="L34">
        <f ca="1"/>
        <v>93.222602844238281</v>
      </c>
      <c r="M34">
        <f ca="1"/>
        <v>0</v>
      </c>
      <c r="N34">
        <f ca="1"/>
        <v>0</v>
      </c>
      <c r="O34">
        <f ca="1"/>
        <v>1</v>
      </c>
      <c r="P34">
        <f ca="1"/>
        <v>0</v>
      </c>
      <c r="Q34">
        <f ca="1"/>
        <v>0</v>
      </c>
      <c r="R34">
        <f ca="1"/>
        <v>1</v>
      </c>
      <c r="S34">
        <f ca="1"/>
        <v>1</v>
      </c>
      <c r="T34">
        <f ca="1"/>
        <v>0</v>
      </c>
      <c r="U34">
        <f ca="1"/>
        <v>0</v>
      </c>
    </row>
    <row r="35" spans="1:21" x14ac:dyDescent="0.35">
      <c r="A35" s="36" t="s">
        <v>834</v>
      </c>
      <c r="B35" t="str">
        <f t="array" aca="1" ref="B35:U35" ca="1">_xll.PICurrVal('Nashik Datalink'!$B$2:$U$2,0,'Nashik Datalink'!$A$35)</f>
        <v>Nashik</v>
      </c>
      <c r="C35" t="str">
        <f ca="1"/>
        <v>W M Nashik</v>
      </c>
      <c r="D35" t="str">
        <f ca="1"/>
        <v>Malegaon</v>
      </c>
      <c r="E35" t="str">
        <f ca="1"/>
        <v>Chandwad</v>
      </c>
      <c r="F35" t="str">
        <f ca="1"/>
        <v>20086730</v>
      </c>
      <c r="G35" t="str">
        <f ca="1"/>
        <v>Retro.Chandwad and WSS 44 villages. Ta. Chandwad</v>
      </c>
      <c r="H35" t="str">
        <f ca="1"/>
        <v>Jaitapur</v>
      </c>
      <c r="I35" t="str">
        <f ca="1"/>
        <v>Existing 0.31 LL ESR</v>
      </c>
      <c r="J35">
        <f ca="1"/>
        <v>11.560000419616699</v>
      </c>
      <c r="K35" t="str">
        <f ca="1"/>
        <v>Pt Created</v>
      </c>
      <c r="L35">
        <f ca="1"/>
        <v>0</v>
      </c>
      <c r="M35">
        <f ca="1"/>
        <v>1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1</v>
      </c>
      <c r="T35">
        <f ca="1"/>
        <v>0</v>
      </c>
      <c r="U35">
        <f ca="1"/>
        <v>0</v>
      </c>
    </row>
    <row r="36" spans="1:21" x14ac:dyDescent="0.35">
      <c r="A36" s="36" t="s">
        <v>835</v>
      </c>
      <c r="B36" t="str">
        <f t="array" aca="1" ref="B36:U36" ca="1">_xll.PICurrVal('Nashik Datalink'!$B$2:$U$2,0,'Nashik Datalink'!$A$36)</f>
        <v>Nashik</v>
      </c>
      <c r="C36" t="str">
        <f ca="1"/>
        <v>W M Nashik</v>
      </c>
      <c r="D36" t="str">
        <f ca="1"/>
        <v>Malegaon</v>
      </c>
      <c r="E36" t="str">
        <f ca="1"/>
        <v>Chandwad</v>
      </c>
      <c r="F36" t="str">
        <f ca="1"/>
        <v>20086730</v>
      </c>
      <c r="G36" t="str">
        <f ca="1"/>
        <v>Retro.Chandwad and WSS 44 villages. Ta. Chandwad</v>
      </c>
      <c r="H36" t="str">
        <f ca="1"/>
        <v>Dongargaon</v>
      </c>
      <c r="I36" t="str">
        <f ca="1"/>
        <v>Existing 0.75 LL ESR</v>
      </c>
      <c r="J36">
        <f ca="1"/>
        <v>1.059999942779541</v>
      </c>
      <c r="K36">
        <f ca="1"/>
        <v>0</v>
      </c>
      <c r="L36">
        <f ca="1"/>
        <v>0</v>
      </c>
      <c r="M36">
        <f ca="1"/>
        <v>0</v>
      </c>
      <c r="N36">
        <f ca="1"/>
        <v>0</v>
      </c>
      <c r="O36">
        <f ca="1"/>
        <v>1</v>
      </c>
      <c r="P36">
        <f ca="1"/>
        <v>0</v>
      </c>
      <c r="Q36">
        <f ca="1"/>
        <v>0</v>
      </c>
      <c r="R36">
        <f ca="1"/>
        <v>1</v>
      </c>
      <c r="S36">
        <f ca="1"/>
        <v>1</v>
      </c>
      <c r="T36">
        <f ca="1"/>
        <v>0</v>
      </c>
      <c r="U36">
        <f ca="1"/>
        <v>0</v>
      </c>
    </row>
    <row r="37" spans="1:21" x14ac:dyDescent="0.35">
      <c r="A37" s="36" t="s">
        <v>991</v>
      </c>
      <c r="B37" t="str">
        <f t="array" aca="1" ref="B37:U37" ca="1">_xll.PICurrVal('Nashik Datalink'!$B$2:$U$2,0,'Nashik Datalink'!$A$37)</f>
        <v>Nashik</v>
      </c>
      <c r="C37" t="str">
        <f ca="1"/>
        <v>Nashik</v>
      </c>
      <c r="D37" t="str">
        <f ca="1"/>
        <v>Malegaon</v>
      </c>
      <c r="E37" t="str">
        <f ca="1"/>
        <v>Malegaon</v>
      </c>
      <c r="F37" t="str">
        <f ca="1"/>
        <v>20037448</v>
      </c>
      <c r="G37" t="str">
        <f ca="1"/>
        <v>78 villages in Nandgaon, Malegaon and Deola talukas</v>
      </c>
      <c r="H37" t="str">
        <f ca="1"/>
        <v>Ganesh Nagar</v>
      </c>
      <c r="I37" t="str">
        <f ca="1"/>
        <v>Existing 0.30 LL ESR</v>
      </c>
      <c r="J37">
        <f ca="1"/>
        <v>9.9999997764825821E-3</v>
      </c>
      <c r="K37">
        <f ca="1"/>
        <v>1.4000000432133675E-2</v>
      </c>
      <c r="L37">
        <f ca="1"/>
        <v>0</v>
      </c>
      <c r="M37">
        <f ca="1"/>
        <v>1</v>
      </c>
      <c r="N37">
        <f ca="1"/>
        <v>0</v>
      </c>
      <c r="O37">
        <f ca="1"/>
        <v>0</v>
      </c>
      <c r="P37">
        <f ca="1"/>
        <v>1</v>
      </c>
      <c r="Q37">
        <f ca="1"/>
        <v>0</v>
      </c>
      <c r="R37">
        <f ca="1"/>
        <v>0</v>
      </c>
      <c r="S37">
        <f ca="1"/>
        <v>1</v>
      </c>
      <c r="T37">
        <f ca="1"/>
        <v>0</v>
      </c>
      <c r="U37">
        <f ca="1"/>
        <v>0</v>
      </c>
    </row>
    <row r="38" spans="1:21" x14ac:dyDescent="0.35">
      <c r="A38" s="36" t="s">
        <v>1016</v>
      </c>
      <c r="B38" t="str">
        <f t="array" aca="1" ref="B38:U38" ca="1">_xll.PICurrVal('Nashik Datalink'!$B$2:$U$2,0,'Nashik Datalink'!$A$38)</f>
        <v>Nashik</v>
      </c>
      <c r="C38" t="str">
        <f ca="1"/>
        <v>Nashik</v>
      </c>
      <c r="D38" t="str">
        <f ca="1"/>
        <v>Manmad</v>
      </c>
      <c r="E38" t="str">
        <f ca="1"/>
        <v>Nifad</v>
      </c>
      <c r="F38" t="str">
        <f ca="1"/>
        <v>456654</v>
      </c>
      <c r="G38" t="str">
        <f ca="1"/>
        <v>Retro. Lasalgaon Vinchur 16 Villages, Tal. Nifad</v>
      </c>
      <c r="H38" t="str">
        <f ca="1"/>
        <v>Vinchur</v>
      </c>
      <c r="I38" t="str">
        <f ca="1"/>
        <v>Proposed 1.60 LL ESR-1</v>
      </c>
      <c r="J38" t="str">
        <f ca="1"/>
        <v>Pt Created</v>
      </c>
      <c r="K38">
        <f ca="1"/>
        <v>3.0000000260770321E-3</v>
      </c>
      <c r="L38" t="str">
        <f ca="1"/>
        <v>Pt Created</v>
      </c>
      <c r="M38">
        <f ca="1"/>
        <v>0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1</v>
      </c>
      <c r="S38">
        <f ca="1"/>
        <v>0</v>
      </c>
      <c r="T38">
        <f ca="1"/>
        <v>0</v>
      </c>
      <c r="U38">
        <f ca="1"/>
        <v>0</v>
      </c>
    </row>
    <row r="39" spans="1:21" x14ac:dyDescent="0.35">
      <c r="A39" s="36" t="s">
        <v>295</v>
      </c>
      <c r="B39" t="str">
        <f t="array" aca="1" ref="B39:U39" ca="1">_xll.PICurrVal('Nashik Datalink'!$B$2:$U$2,0,'Nashik Datalink'!$A$39)</f>
        <v>Ahmednagar</v>
      </c>
      <c r="C39" t="str">
        <f ca="1"/>
        <v>Sangamner</v>
      </c>
      <c r="D39" t="str">
        <f ca="1"/>
        <v>Kopargaon</v>
      </c>
      <c r="E39" t="str">
        <f ca="1"/>
        <v>Rahata</v>
      </c>
      <c r="F39" t="str">
        <f ca="1"/>
        <v>417239</v>
      </c>
      <c r="G39" t="str">
        <f ca="1"/>
        <v>Retro Rui &amp; Shingave R.R.W.S.S Tal Rahata</v>
      </c>
      <c r="H39" t="str">
        <f ca="1"/>
        <v>Rui</v>
      </c>
      <c r="I39" t="str">
        <f ca="1"/>
        <v>Existing 3 LL MBR- Outlet-2</v>
      </c>
      <c r="J39" t="str">
        <f ca="1"/>
        <v>Pt Created</v>
      </c>
      <c r="K39" t="str">
        <f ca="1"/>
        <v>Pt Created</v>
      </c>
      <c r="L39">
        <f ca="1"/>
        <v>63.698999999999998</v>
      </c>
      <c r="M39">
        <f ca="1"/>
        <v>0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0</v>
      </c>
      <c r="S39">
        <f ca="1"/>
        <v>1</v>
      </c>
      <c r="T39">
        <f ca="1"/>
        <v>0</v>
      </c>
      <c r="U39">
        <f ca="1"/>
        <v>0</v>
      </c>
    </row>
    <row r="40" spans="1:21" x14ac:dyDescent="0.35">
      <c r="A40" s="36" t="s">
        <v>723</v>
      </c>
      <c r="B40" t="str">
        <f t="array" aca="1" ref="B40:U40" ca="1">_xll.PICurrVal('Nashik Datalink'!$B$2:$U$2,0,'Nashik Datalink'!$A$40)</f>
        <v>Ahmednagar</v>
      </c>
      <c r="C40" t="str">
        <f ca="1"/>
        <v>Ahmednagar</v>
      </c>
      <c r="D40" t="str">
        <f ca="1"/>
        <v>Newasa</v>
      </c>
      <c r="E40" t="str">
        <f ca="1"/>
        <v>Nevasa</v>
      </c>
      <c r="F40" t="str">
        <f ca="1"/>
        <v>5348540</v>
      </c>
      <c r="G40" t="str">
        <f ca="1"/>
        <v>Retro.Sonai Karjgaon and 16 villages, Tal. Nevasa</v>
      </c>
      <c r="H40" t="str">
        <f ca="1"/>
        <v>Navin Chandgaon</v>
      </c>
      <c r="I40" t="str">
        <f ca="1"/>
        <v>Existing 0.60 LL ESR-31</v>
      </c>
      <c r="J40">
        <f ca="1"/>
        <v>0.10000000149011612</v>
      </c>
      <c r="K40">
        <f ca="1"/>
        <v>7.9000003635883331E-2</v>
      </c>
      <c r="L40">
        <f ca="1"/>
        <v>0</v>
      </c>
      <c r="M40">
        <f ca="1"/>
        <v>1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1</v>
      </c>
      <c r="S40">
        <f ca="1"/>
        <v>1</v>
      </c>
      <c r="T40">
        <f ca="1"/>
        <v>0</v>
      </c>
      <c r="U40">
        <f ca="1"/>
        <v>0</v>
      </c>
    </row>
    <row r="41" spans="1:21" x14ac:dyDescent="0.35">
      <c r="A41" s="36" t="s">
        <v>977</v>
      </c>
      <c r="B41" t="str">
        <f t="array" aca="1" ref="B41:U41" ca="1">_xll.PICurrVal('Nashik Datalink'!$B$2:$U$2,0,'Nashik Datalink'!$A$41)</f>
        <v>Nashik</v>
      </c>
      <c r="C41" t="str">
        <f ca="1"/>
        <v>W M Nashik</v>
      </c>
      <c r="D41" t="str">
        <f ca="1"/>
        <v>Malegaon</v>
      </c>
      <c r="E41" t="str">
        <f ca="1"/>
        <v>Malegaon</v>
      </c>
      <c r="F41" t="str">
        <f ca="1"/>
        <v>20018682</v>
      </c>
      <c r="G41" t="str">
        <f ca="1"/>
        <v>Dhahiwal &amp;25 Villages WSS Tal Malegaon</v>
      </c>
      <c r="H41" t="str">
        <f ca="1"/>
        <v>Shendurni</v>
      </c>
      <c r="I41" t="str">
        <f ca="1"/>
        <v>Existing 0.50 LL ESR</v>
      </c>
      <c r="J41">
        <f ca="1"/>
        <v>9.9999997764825821E-3</v>
      </c>
      <c r="K41" t="str">
        <f ca="1"/>
        <v>Pt Created</v>
      </c>
      <c r="L41">
        <f ca="1"/>
        <v>0</v>
      </c>
      <c r="M41">
        <f ca="1"/>
        <v>1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1</v>
      </c>
      <c r="T41">
        <f ca="1"/>
        <v>0</v>
      </c>
      <c r="U41">
        <f ca="1"/>
        <v>0</v>
      </c>
    </row>
    <row r="42" spans="1:21" x14ac:dyDescent="0.35">
      <c r="A42" s="36" t="s">
        <v>1037</v>
      </c>
      <c r="B42" t="str">
        <f t="array" aca="1" ref="B42:U42" ca="1">_xll.PICurrVal('Nashik Datalink'!$B$2:$U$2,0,'Nashik Datalink'!$A$42)</f>
        <v>Nashik</v>
      </c>
      <c r="C42" t="str">
        <f ca="1"/>
        <v>Nashik</v>
      </c>
      <c r="D42" t="str">
        <f ca="1"/>
        <v>Malegaon</v>
      </c>
      <c r="E42" t="str">
        <f ca="1"/>
        <v>Baglan</v>
      </c>
      <c r="F42" t="str">
        <f ca="1"/>
        <v>7971089</v>
      </c>
      <c r="G42" t="str">
        <f ca="1"/>
        <v>Nampur and 4 villages RR Tal Baglan (C 39)</v>
      </c>
      <c r="H42" t="str">
        <f ca="1"/>
        <v>Askheda</v>
      </c>
      <c r="I42" t="str">
        <f ca="1"/>
        <v>Existing 0.60 LL ESR</v>
      </c>
      <c r="J42">
        <f ca="1"/>
        <v>9.9999997764825821E-3</v>
      </c>
      <c r="K42">
        <f ca="1"/>
        <v>1.0999999940395355E-2</v>
      </c>
      <c r="L42">
        <f ca="1"/>
        <v>0</v>
      </c>
      <c r="M42">
        <f ca="1"/>
        <v>1</v>
      </c>
      <c r="N42">
        <f ca="1"/>
        <v>0</v>
      </c>
      <c r="O42">
        <f ca="1"/>
        <v>0</v>
      </c>
      <c r="P42">
        <f ca="1"/>
        <v>1</v>
      </c>
      <c r="Q42">
        <f ca="1"/>
        <v>0</v>
      </c>
      <c r="R42">
        <f ca="1"/>
        <v>0</v>
      </c>
      <c r="S42">
        <f ca="1"/>
        <v>1</v>
      </c>
      <c r="T42">
        <f ca="1"/>
        <v>0</v>
      </c>
      <c r="U42">
        <f ca="1"/>
        <v>0</v>
      </c>
    </row>
    <row r="43" spans="1:21" x14ac:dyDescent="0.35">
      <c r="A43" s="36" t="s">
        <v>348</v>
      </c>
      <c r="B43" t="str">
        <f t="array" aca="1" ref="B43:U43" ca="1">_xll.PICurrVal('Nashik Datalink'!$B$2:$U$2,0,'Nashik Datalink'!$A$43)</f>
        <v>Nashik</v>
      </c>
      <c r="C43" t="str">
        <f ca="1"/>
        <v>W M Nashik</v>
      </c>
      <c r="D43" t="str">
        <f ca="1"/>
        <v>W.M.Nashik</v>
      </c>
      <c r="E43" t="str">
        <f ca="1"/>
        <v>Nifad</v>
      </c>
      <c r="F43" t="str">
        <f ca="1"/>
        <v>20039258</v>
      </c>
      <c r="G43" t="str">
        <f ca="1"/>
        <v>Ozar-Sakore &amp; 2 Villages</v>
      </c>
      <c r="H43" t="str">
        <f ca="1"/>
        <v>Ozar</v>
      </c>
      <c r="I43" t="str">
        <f ca="1"/>
        <v>Proposed 2.5 LL ESR</v>
      </c>
      <c r="J43">
        <f ca="1"/>
        <v>0</v>
      </c>
      <c r="K43">
        <f ca="1"/>
        <v>0</v>
      </c>
      <c r="L43">
        <f ca="1"/>
        <v>81.098396301269531</v>
      </c>
      <c r="M43">
        <f ca="1"/>
        <v>1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1</v>
      </c>
      <c r="S43">
        <f ca="1"/>
        <v>1</v>
      </c>
      <c r="T43">
        <f ca="1"/>
        <v>0</v>
      </c>
      <c r="U43">
        <f ca="1"/>
        <v>0</v>
      </c>
    </row>
    <row r="44" spans="1:21" x14ac:dyDescent="0.35">
      <c r="A44" s="36" t="s">
        <v>339</v>
      </c>
      <c r="B44" t="str">
        <f t="array" aca="1" ref="B44:U44" ca="1">_xll.PICurrVal('Nashik Datalink'!$B$2:$U$2,0,'Nashik Datalink'!$A$44)</f>
        <v>Ahmednagar</v>
      </c>
      <c r="C44" t="str">
        <f ca="1"/>
        <v>Sangamner</v>
      </c>
      <c r="D44" t="str">
        <f ca="1"/>
        <v>Sangamner</v>
      </c>
      <c r="E44" t="str">
        <f ca="1"/>
        <v>Sangamner</v>
      </c>
      <c r="F44" t="str">
        <f ca="1"/>
        <v>20033242</v>
      </c>
      <c r="G44" t="str">
        <f ca="1"/>
        <v>Retro.Talegaon Dighe and 16 villages, Tal. Sangamner</v>
      </c>
      <c r="H44" t="str">
        <f ca="1"/>
        <v>chincholi Gurav</v>
      </c>
      <c r="I44" t="str">
        <f ca="1"/>
        <v>Existing 0.50 LL ESR</v>
      </c>
      <c r="J44">
        <f ca="1"/>
        <v>0</v>
      </c>
      <c r="K44">
        <f ca="1"/>
        <v>0</v>
      </c>
      <c r="L44">
        <f ca="1"/>
        <v>0</v>
      </c>
      <c r="M44">
        <f ca="1"/>
        <v>1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1</v>
      </c>
      <c r="S44">
        <f ca="1"/>
        <v>1</v>
      </c>
      <c r="T44">
        <f ca="1"/>
        <v>0</v>
      </c>
      <c r="U44">
        <f ca="1"/>
        <v>0</v>
      </c>
    </row>
    <row r="45" spans="1:21" x14ac:dyDescent="0.35">
      <c r="A45" s="36" t="s">
        <v>1064</v>
      </c>
      <c r="B45" t="str">
        <f t="array" aca="1" ref="B45:U45" ca="1">_xll.PICurrVal('Nashik Datalink'!$B$2:$U$2,0,'Nashik Datalink'!$A$45)</f>
        <v>Ahmednagar</v>
      </c>
      <c r="C45" t="str">
        <f ca="1"/>
        <v>Ahmednagar</v>
      </c>
      <c r="D45" t="str">
        <f ca="1"/>
        <v>Ahmednagar</v>
      </c>
      <c r="E45" t="str">
        <f ca="1"/>
        <v>Nagar</v>
      </c>
      <c r="F45" t="str">
        <f ca="1"/>
        <v>20046296</v>
      </c>
      <c r="G45" t="str">
        <f ca="1"/>
        <v>Burhannagar &amp; 45 Villages Retro RRWSS</v>
      </c>
      <c r="H45" t="str">
        <f ca="1"/>
        <v>Burhannagar</v>
      </c>
      <c r="I45" t="str">
        <f ca="1"/>
        <v>Existing 1.5 LL ESR</v>
      </c>
      <c r="J45">
        <f ca="1"/>
        <v>0</v>
      </c>
      <c r="K45" t="str">
        <f ca="1"/>
        <v>Pt Created</v>
      </c>
      <c r="L45">
        <f ca="1"/>
        <v>76.829002380371094</v>
      </c>
      <c r="M45">
        <f ca="1"/>
        <v>1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0</v>
      </c>
      <c r="S45">
        <f ca="1"/>
        <v>1</v>
      </c>
      <c r="T45">
        <f ca="1"/>
        <v>0</v>
      </c>
      <c r="U45">
        <f ca="1"/>
        <v>0</v>
      </c>
    </row>
    <row r="46" spans="1:21" x14ac:dyDescent="0.35">
      <c r="A46" s="36" t="s">
        <v>469</v>
      </c>
      <c r="B46" t="str">
        <f t="array" aca="1" ref="B46:U46" ca="1">_xll.PICurrVal('Nashik Datalink'!$B$2:$U$2,0,'Nashik Datalink'!$A$46)</f>
        <v>Ahmednagar</v>
      </c>
      <c r="C46" t="str">
        <f ca="1"/>
        <v>Sangamner</v>
      </c>
      <c r="D46" t="str">
        <f ca="1"/>
        <v>Sangamner</v>
      </c>
      <c r="E46" t="str">
        <f ca="1"/>
        <v>Sangamner</v>
      </c>
      <c r="F46" t="str">
        <f ca="1"/>
        <v>7937337</v>
      </c>
      <c r="G46" t="str">
        <f ca="1"/>
        <v>Retro.Nimon and 4 villages, Tal. Sangamner</v>
      </c>
      <c r="H46" t="str">
        <f ca="1"/>
        <v>hilllock</v>
      </c>
      <c r="I46" t="str">
        <f ca="1"/>
        <v>Existing 3 LL MBR-Outlet-2</v>
      </c>
      <c r="J46" t="str">
        <f ca="1"/>
        <v>Pt Created</v>
      </c>
      <c r="K46" t="str">
        <f ca="1"/>
        <v>Pt Created</v>
      </c>
      <c r="L46">
        <f ca="1"/>
        <v>5.320000171661377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0</v>
      </c>
      <c r="U46">
        <f ca="1"/>
        <v>1</v>
      </c>
    </row>
    <row r="47" spans="1:21" x14ac:dyDescent="0.35">
      <c r="A47" s="36" t="s">
        <v>676</v>
      </c>
      <c r="B47" t="str">
        <f t="array" aca="1" ref="B47:U47" ca="1">_xll.PICurrVal('Nashik Datalink'!$B$2:$U$2,0,'Nashik Datalink'!$A$47)</f>
        <v>Nashik</v>
      </c>
      <c r="C47" t="str">
        <f ca="1"/>
        <v>Nashik</v>
      </c>
      <c r="D47" t="str">
        <f ca="1"/>
        <v>Manmad</v>
      </c>
      <c r="E47" t="str">
        <f ca="1"/>
        <v>Yeola</v>
      </c>
      <c r="F47" t="str">
        <f ca="1"/>
        <v>20030798</v>
      </c>
      <c r="G47" t="str">
        <f ca="1"/>
        <v>Retrofitting To Yeola 38 Villages</v>
      </c>
      <c r="H47" t="str">
        <f ca="1"/>
        <v>Katarni</v>
      </c>
      <c r="I47" t="str">
        <f ca="1"/>
        <v>Existing 1.5 LL ESR</v>
      </c>
      <c r="J47">
        <f ca="1"/>
        <v>4.0999999046325684</v>
      </c>
      <c r="K47" t="str">
        <f ca="1"/>
        <v>Pt Created</v>
      </c>
      <c r="L47" t="str">
        <f ca="1"/>
        <v>Pt Created</v>
      </c>
      <c r="M47">
        <f ca="1"/>
        <v>1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0</v>
      </c>
      <c r="S47">
        <f ca="1"/>
        <v>0</v>
      </c>
      <c r="T47">
        <f ca="1"/>
        <v>0</v>
      </c>
      <c r="U47">
        <f ca="1"/>
        <v>0</v>
      </c>
    </row>
    <row r="48" spans="1:21" x14ac:dyDescent="0.35">
      <c r="A48" s="36" t="s">
        <v>909</v>
      </c>
      <c r="B48" t="str">
        <f t="array" aca="1" ref="B48:U48" ca="1">_xll.PICurrVal('Nashik Datalink'!$B$2:$U$2,0,'Nashik Datalink'!$A$48)</f>
        <v>Nashik</v>
      </c>
      <c r="C48" t="str">
        <f ca="1"/>
        <v>Nashik</v>
      </c>
      <c r="D48" t="str">
        <f ca="1"/>
        <v>Malegaon</v>
      </c>
      <c r="E48" t="str">
        <f ca="1"/>
        <v>Nandgaon</v>
      </c>
      <c r="F48" t="str">
        <f ca="1"/>
        <v>20037448</v>
      </c>
      <c r="G48" t="str">
        <f ca="1"/>
        <v>78 villages in Nandgaon, Malegaon and Deola talukas</v>
      </c>
      <c r="H48" t="str">
        <f ca="1"/>
        <v>Yesgaon Bk</v>
      </c>
      <c r="I48" t="str">
        <f ca="1"/>
        <v>Existing 0.75 LL ESR</v>
      </c>
      <c r="J48">
        <f ca="1"/>
        <v>2.1703872680664063</v>
      </c>
      <c r="K48">
        <f ca="1"/>
        <v>4.1000001132488251E-2</v>
      </c>
      <c r="L48">
        <f ca="1"/>
        <v>0</v>
      </c>
      <c r="M48">
        <f ca="1"/>
        <v>1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1</v>
      </c>
      <c r="S48">
        <f ca="1"/>
        <v>1</v>
      </c>
      <c r="T48">
        <f ca="1"/>
        <v>0</v>
      </c>
      <c r="U48">
        <f ca="1"/>
        <v>0</v>
      </c>
    </row>
    <row r="49" spans="1:21" x14ac:dyDescent="0.35">
      <c r="A49" s="36" t="s">
        <v>1011</v>
      </c>
      <c r="B49" t="str">
        <f t="array" aca="1" ref="B49:U49" ca="1">_xll.PICurrVal('Nashik Datalink'!$B$2:$U$2,0,'Nashik Datalink'!$A$49)</f>
        <v>Nashik</v>
      </c>
      <c r="C49" t="str">
        <f ca="1"/>
        <v>Nashik</v>
      </c>
      <c r="D49" t="str">
        <f ca="1"/>
        <v>Manmad</v>
      </c>
      <c r="E49" t="str">
        <f ca="1"/>
        <v>Nifad</v>
      </c>
      <c r="F49" t="str">
        <f ca="1"/>
        <v>456654</v>
      </c>
      <c r="G49" t="str">
        <f ca="1"/>
        <v>Retro. Lasalgaon Vinchur 16 Villages, Tal. Nifad</v>
      </c>
      <c r="H49" t="str">
        <f ca="1"/>
        <v>Takali Vinchur</v>
      </c>
      <c r="I49" t="str">
        <f ca="1"/>
        <v>Existing 1.50 LL ESR</v>
      </c>
      <c r="J49">
        <f ca="1"/>
        <v>9.9999997764825821E-3</v>
      </c>
      <c r="K49">
        <f ca="1"/>
        <v>4.3000001460313797E-2</v>
      </c>
      <c r="L49">
        <f ca="1"/>
        <v>0</v>
      </c>
      <c r="M49">
        <f ca="1"/>
        <v>1</v>
      </c>
      <c r="N49">
        <f ca="1"/>
        <v>0</v>
      </c>
      <c r="O49">
        <f ca="1"/>
        <v>0</v>
      </c>
      <c r="P49">
        <f ca="1"/>
        <v>0</v>
      </c>
      <c r="Q49">
        <f ca="1"/>
        <v>1</v>
      </c>
      <c r="R49">
        <f ca="1"/>
        <v>0</v>
      </c>
      <c r="S49">
        <f ca="1"/>
        <v>1</v>
      </c>
      <c r="T49">
        <f ca="1"/>
        <v>0</v>
      </c>
      <c r="U49">
        <f ca="1"/>
        <v>0</v>
      </c>
    </row>
    <row r="50" spans="1:21" x14ac:dyDescent="0.35">
      <c r="A50" s="36" t="s">
        <v>1065</v>
      </c>
      <c r="B50" t="str">
        <f t="array" aca="1" ref="B50:U50" ca="1">_xll.PICurrVal('Nashik Datalink'!$B$2:$U$2,0,'Nashik Datalink'!$A$50)</f>
        <v>Jalgaon</v>
      </c>
      <c r="C50" t="str">
        <f ca="1"/>
        <v>Jalgaon</v>
      </c>
      <c r="D50" t="str">
        <f ca="1"/>
        <v>Erandol</v>
      </c>
      <c r="E50" t="str">
        <f ca="1"/>
        <v>Chalisgaon</v>
      </c>
      <c r="F50" t="str">
        <f ca="1"/>
        <v>20053796</v>
      </c>
      <c r="G50" t="str">
        <f ca="1"/>
        <v>Dondigar-Rohini &amp; 15 Villages WSS</v>
      </c>
      <c r="H50" t="str">
        <f ca="1"/>
        <v>Pimpri Budruk</v>
      </c>
      <c r="I50" t="str">
        <f ca="1"/>
        <v>Existing 0.50 LL ESR</v>
      </c>
      <c r="J50">
        <f ca="1"/>
        <v>2.9400000585155794E-6</v>
      </c>
      <c r="K50">
        <f ca="1"/>
        <v>143.125</v>
      </c>
      <c r="L50">
        <f ca="1"/>
        <v>0</v>
      </c>
      <c r="M50">
        <f ca="1"/>
        <v>1</v>
      </c>
      <c r="N50">
        <f ca="1"/>
        <v>0</v>
      </c>
      <c r="O50">
        <f ca="1"/>
        <v>0</v>
      </c>
      <c r="P50">
        <f ca="1"/>
        <v>0</v>
      </c>
      <c r="Q50">
        <f ca="1"/>
        <v>0</v>
      </c>
      <c r="R50">
        <f ca="1"/>
        <v>1</v>
      </c>
      <c r="S50">
        <f ca="1"/>
        <v>1</v>
      </c>
      <c r="T50">
        <f ca="1"/>
        <v>0</v>
      </c>
      <c r="U50">
        <f ca="1"/>
        <v>0</v>
      </c>
    </row>
    <row r="51" spans="1:21" x14ac:dyDescent="0.35">
      <c r="A51" s="36" t="s">
        <v>677</v>
      </c>
      <c r="B51" t="str">
        <f t="array" aca="1" ref="B51:U51" ca="1">_xll.PICurrVal('Nashik Datalink'!$B$2:$U$2,0,'Nashik Datalink'!$A$51)</f>
        <v>Nashik</v>
      </c>
      <c r="C51" t="str">
        <f ca="1"/>
        <v>W M Nashik</v>
      </c>
      <c r="D51" t="str">
        <f ca="1"/>
        <v>Malegaon</v>
      </c>
      <c r="E51" t="str">
        <f ca="1"/>
        <v>Chandwad</v>
      </c>
      <c r="F51" t="str">
        <f ca="1"/>
        <v>20086730</v>
      </c>
      <c r="G51" t="str">
        <f ca="1"/>
        <v>Retro.Chandwad and WSS 44 villages. Ta. Chandwad</v>
      </c>
      <c r="H51" t="str">
        <f ca="1"/>
        <v>Vahegaonsal</v>
      </c>
      <c r="I51" t="str">
        <f ca="1"/>
        <v>Existing 0.75 LL ESR</v>
      </c>
      <c r="J51">
        <f ca="1"/>
        <v>0</v>
      </c>
      <c r="K51" t="str">
        <f ca="1"/>
        <v>Pt Created</v>
      </c>
      <c r="L51">
        <f ca="1"/>
        <v>0</v>
      </c>
      <c r="M51">
        <f ca="1"/>
        <v>0</v>
      </c>
      <c r="N51">
        <f ca="1"/>
        <v>0</v>
      </c>
      <c r="O51">
        <f ca="1"/>
        <v>1</v>
      </c>
      <c r="P51">
        <f ca="1"/>
        <v>0</v>
      </c>
      <c r="Q51">
        <f ca="1"/>
        <v>0</v>
      </c>
      <c r="R51">
        <f ca="1"/>
        <v>0</v>
      </c>
      <c r="S51">
        <f ca="1"/>
        <v>1</v>
      </c>
      <c r="T51">
        <f ca="1"/>
        <v>0</v>
      </c>
      <c r="U51">
        <f ca="1"/>
        <v>0</v>
      </c>
    </row>
    <row r="52" spans="1:21" x14ac:dyDescent="0.35">
      <c r="A52" s="36" t="s">
        <v>1022</v>
      </c>
      <c r="B52" t="str">
        <f t="array" aca="1" ref="B52:U52" ca="1">_xll.PICurrVal('Nashik Datalink'!$B$2:$U$2,0,'Nashik Datalink'!$A$52)</f>
        <v>Jalgaon</v>
      </c>
      <c r="C52" t="str">
        <f ca="1"/>
        <v>Jalgaon</v>
      </c>
      <c r="D52" t="str">
        <f ca="1"/>
        <v>Erandol</v>
      </c>
      <c r="E52" t="str">
        <f ca="1"/>
        <v>Chalisgaon</v>
      </c>
      <c r="F52" t="str">
        <f ca="1"/>
        <v>20053796</v>
      </c>
      <c r="G52" t="str">
        <f ca="1"/>
        <v>Dondigar-Rohini &amp; 15 Villages WSS</v>
      </c>
      <c r="H52" t="str">
        <f ca="1"/>
        <v>Karajgaon</v>
      </c>
      <c r="I52" t="str">
        <f ca="1"/>
        <v>Proposed 0.88 LL ESR</v>
      </c>
      <c r="J52">
        <f ca="1"/>
        <v>0</v>
      </c>
      <c r="K52">
        <f ca="1"/>
        <v>4.1999999433755875E-2</v>
      </c>
      <c r="L52">
        <f ca="1"/>
        <v>0</v>
      </c>
      <c r="M52">
        <f ca="1"/>
        <v>1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1</v>
      </c>
      <c r="S52">
        <f ca="1"/>
        <v>1</v>
      </c>
      <c r="T52">
        <f ca="1"/>
        <v>0</v>
      </c>
      <c r="U52">
        <f ca="1"/>
        <v>0</v>
      </c>
    </row>
    <row r="53" spans="1:21" x14ac:dyDescent="0.35">
      <c r="A53" s="36" t="s">
        <v>346</v>
      </c>
      <c r="B53" t="str">
        <f t="array" aca="1" ref="B53:U53" ca="1">_xll.PICurrVal('Nashik Datalink'!$B$2:$U$2,0,'Nashik Datalink'!$A$53)</f>
        <v>Nashik</v>
      </c>
      <c r="C53" t="str">
        <f ca="1"/>
        <v>Nashik</v>
      </c>
      <c r="D53" t="str">
        <f ca="1"/>
        <v>Sinnar</v>
      </c>
      <c r="E53" t="str">
        <f ca="1"/>
        <v>Sinnar</v>
      </c>
      <c r="F53" t="str">
        <f ca="1"/>
        <v>20019286</v>
      </c>
      <c r="G53" t="str">
        <f ca="1"/>
        <v>Nirhale-Fatehpur and 5 villages, Tal. Sinnar</v>
      </c>
      <c r="H53" t="str">
        <f ca="1"/>
        <v>Marhal (Bk.)</v>
      </c>
      <c r="I53" t="str">
        <f ca="1"/>
        <v>Proposed 1.2 LL ESR</v>
      </c>
      <c r="J53">
        <f ca="1"/>
        <v>0</v>
      </c>
      <c r="K53" t="str">
        <f ca="1"/>
        <v>Pt Created</v>
      </c>
      <c r="L53">
        <f ca="1"/>
        <v>0</v>
      </c>
      <c r="M53">
        <f ca="1"/>
        <v>1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0</v>
      </c>
      <c r="S53">
        <f ca="1"/>
        <v>1</v>
      </c>
      <c r="T53">
        <f ca="1"/>
        <v>0</v>
      </c>
      <c r="U53">
        <f ca="1"/>
        <v>0</v>
      </c>
    </row>
    <row r="54" spans="1:21" x14ac:dyDescent="0.35">
      <c r="A54" s="36" t="s">
        <v>984</v>
      </c>
      <c r="B54" t="str">
        <f t="array" aca="1" ref="B54:U54" ca="1">_xll.PICurrVal('Nashik Datalink'!$B$2:$U$2,0,'Nashik Datalink'!$A$54)</f>
        <v>Nashik</v>
      </c>
      <c r="C54" t="str">
        <f ca="1"/>
        <v>Nashik</v>
      </c>
      <c r="D54" t="str">
        <f ca="1"/>
        <v>Malegaon</v>
      </c>
      <c r="E54" t="str">
        <f ca="1"/>
        <v>Nandgaon</v>
      </c>
      <c r="F54" t="str">
        <f ca="1"/>
        <v>20037448</v>
      </c>
      <c r="G54" t="str">
        <f ca="1"/>
        <v>78 villages in Nandgaon, Malegaon and Deola talukas</v>
      </c>
      <c r="H54" t="str">
        <f ca="1"/>
        <v>Nimgaon Bk</v>
      </c>
      <c r="I54" t="str">
        <f ca="1"/>
        <v>Existing 2 LL ESR</v>
      </c>
      <c r="J54">
        <f ca="1"/>
        <v>1.0134969837963581E-2</v>
      </c>
      <c r="K54">
        <f ca="1"/>
        <v>4.999999888241291E-3</v>
      </c>
      <c r="L54">
        <f ca="1"/>
        <v>0</v>
      </c>
      <c r="M54">
        <f ca="1"/>
        <v>1</v>
      </c>
      <c r="N54">
        <f ca="1"/>
        <v>0</v>
      </c>
      <c r="O54">
        <f ca="1"/>
        <v>0</v>
      </c>
      <c r="P54">
        <f ca="1"/>
        <v>0</v>
      </c>
      <c r="Q54">
        <f ca="1"/>
        <v>0</v>
      </c>
      <c r="R54">
        <f ca="1"/>
        <v>1</v>
      </c>
      <c r="S54">
        <f ca="1"/>
        <v>1</v>
      </c>
      <c r="T54">
        <f ca="1"/>
        <v>0</v>
      </c>
      <c r="U54">
        <f ca="1"/>
        <v>0</v>
      </c>
    </row>
    <row r="55" spans="1:21" x14ac:dyDescent="0.35">
      <c r="A55" s="36" t="s">
        <v>1005</v>
      </c>
      <c r="B55" t="str">
        <f t="array" aca="1" ref="B55:U55" ca="1">_xll.PICurrVal('Nashik Datalink'!$B$2:$U$2,0,'Nashik Datalink'!$A$55)</f>
        <v>Nashik</v>
      </c>
      <c r="C55" t="str">
        <f ca="1"/>
        <v>Nashik</v>
      </c>
      <c r="D55" t="str">
        <f ca="1"/>
        <v>Manmad</v>
      </c>
      <c r="E55" t="str">
        <f ca="1"/>
        <v>Nifad</v>
      </c>
      <c r="F55" t="str">
        <f ca="1"/>
        <v>456654</v>
      </c>
      <c r="G55" t="str">
        <f ca="1"/>
        <v>Retro. Lasalgaon Vinchur 16 Villages, Tal. Nifad</v>
      </c>
      <c r="H55" t="str">
        <f ca="1"/>
        <v>Lasalgaon</v>
      </c>
      <c r="I55" t="str">
        <f ca="1"/>
        <v>Existing 1.00 LL ESR-1</v>
      </c>
      <c r="J55">
        <f ca="1"/>
        <v>5.0000002374872565E-4</v>
      </c>
      <c r="K55">
        <f ca="1"/>
        <v>1.9999999552965164E-2</v>
      </c>
      <c r="L55">
        <f ca="1"/>
        <v>0</v>
      </c>
      <c r="M55">
        <f ca="1"/>
        <v>1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1</v>
      </c>
      <c r="S55">
        <f ca="1"/>
        <v>1</v>
      </c>
      <c r="T55">
        <f ca="1"/>
        <v>0</v>
      </c>
      <c r="U55">
        <f ca="1"/>
        <v>0</v>
      </c>
    </row>
    <row r="56" spans="1:21" x14ac:dyDescent="0.35">
      <c r="A56" s="36" t="s">
        <v>650</v>
      </c>
      <c r="B56" t="str">
        <f t="array" aca="1" ref="B56:U56" ca="1">_xll.PICurrVal('Nashik Datalink'!$B$2:$U$2,0,'Nashik Datalink'!$A$56)</f>
        <v>Nashik</v>
      </c>
      <c r="C56" t="str">
        <f ca="1"/>
        <v>Nashik</v>
      </c>
      <c r="D56" t="str">
        <f ca="1"/>
        <v>Sinnar</v>
      </c>
      <c r="E56" t="str">
        <f ca="1"/>
        <v>Sinnar</v>
      </c>
      <c r="F56" t="str">
        <f ca="1"/>
        <v>20019176</v>
      </c>
      <c r="G56" t="str">
        <f ca="1"/>
        <v>Retro. Bargaonpimpri &amp; 6 VRWSS  Tal Sinnar</v>
      </c>
      <c r="H56" t="str">
        <f ca="1"/>
        <v>Hiwargaon</v>
      </c>
      <c r="I56" t="str">
        <f ca="1"/>
        <v>Existing 0.25 LL ESR</v>
      </c>
      <c r="J56">
        <f ca="1"/>
        <v>0</v>
      </c>
      <c r="K56">
        <f ca="1"/>
        <v>0</v>
      </c>
      <c r="L56">
        <f ca="1"/>
        <v>0</v>
      </c>
      <c r="M56">
        <f ca="1"/>
        <v>0</v>
      </c>
      <c r="N56">
        <f ca="1"/>
        <v>0</v>
      </c>
      <c r="O56">
        <f ca="1"/>
        <v>1</v>
      </c>
      <c r="P56">
        <f ca="1"/>
        <v>1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1</v>
      </c>
    </row>
    <row r="57" spans="1:21" x14ac:dyDescent="0.35">
      <c r="A57" s="36" t="s">
        <v>343</v>
      </c>
      <c r="B57" t="str">
        <f t="array" aca="1" ref="B57:U57" ca="1">_xll.PICurrVal('Nashik Datalink'!$B$2:$U$2,0,'Nashik Datalink'!$A$57)</f>
        <v>Ahmednagar</v>
      </c>
      <c r="C57" t="str">
        <f ca="1"/>
        <v>Sangamner</v>
      </c>
      <c r="D57" t="str">
        <f ca="1"/>
        <v>Sangamner</v>
      </c>
      <c r="E57" t="str">
        <f ca="1"/>
        <v>Sangamner</v>
      </c>
      <c r="F57" t="str">
        <f ca="1"/>
        <v>20033242</v>
      </c>
      <c r="G57" t="str">
        <f ca="1"/>
        <v>Retro.Talegaon Dighe and 16 villages, Tal. Sangamner</v>
      </c>
      <c r="H57" t="str">
        <f ca="1"/>
        <v>Wadzari (Bk)</v>
      </c>
      <c r="I57" t="str">
        <f ca="1"/>
        <v>Existing 0.75 LL ESR</v>
      </c>
      <c r="J57">
        <f ca="1"/>
        <v>0</v>
      </c>
      <c r="K57" t="str">
        <f ca="1"/>
        <v>Pt Created</v>
      </c>
      <c r="L57">
        <f ca="1"/>
        <v>0</v>
      </c>
      <c r="M57">
        <f ca="1"/>
        <v>1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0</v>
      </c>
      <c r="S57">
        <f ca="1"/>
        <v>1</v>
      </c>
      <c r="T57">
        <f ca="1"/>
        <v>0</v>
      </c>
      <c r="U57">
        <f ca="1"/>
        <v>0</v>
      </c>
    </row>
    <row r="58" spans="1:21" x14ac:dyDescent="0.35">
      <c r="A58" s="36" t="s">
        <v>678</v>
      </c>
      <c r="B58" t="str">
        <f t="array" aca="1" ref="B58:U58" ca="1">_xll.PICurrVal('Nashik Datalink'!$B$2:$U$2,0,'Nashik Datalink'!$A$58)</f>
        <v>Nashik</v>
      </c>
      <c r="C58" t="str">
        <f ca="1"/>
        <v>Nashik</v>
      </c>
      <c r="D58" t="str">
        <f ca="1"/>
        <v>Manmad</v>
      </c>
      <c r="E58" t="str">
        <f ca="1"/>
        <v>Yeola</v>
      </c>
      <c r="F58" t="str">
        <f ca="1"/>
        <v>20030798</v>
      </c>
      <c r="G58" t="str">
        <f ca="1"/>
        <v>Retrofitting To Yeola 38 Villages</v>
      </c>
      <c r="H58" t="str">
        <f ca="1"/>
        <v>Nandesar</v>
      </c>
      <c r="I58" t="str">
        <f ca="1"/>
        <v>Existing 0.50 LL ESR</v>
      </c>
      <c r="J58">
        <f ca="1"/>
        <v>4.179999828338623</v>
      </c>
      <c r="K58">
        <f ca="1"/>
        <v>0</v>
      </c>
      <c r="L58">
        <f ca="1"/>
        <v>0</v>
      </c>
      <c r="M58">
        <f ca="1"/>
        <v>1</v>
      </c>
      <c r="N58">
        <f ca="1"/>
        <v>0</v>
      </c>
      <c r="O58">
        <f ca="1"/>
        <v>0</v>
      </c>
      <c r="P58">
        <f ca="1"/>
        <v>1</v>
      </c>
      <c r="Q58">
        <f ca="1"/>
        <v>0</v>
      </c>
      <c r="R58">
        <f ca="1"/>
        <v>0</v>
      </c>
      <c r="S58">
        <f ca="1"/>
        <v>1</v>
      </c>
      <c r="T58">
        <f ca="1"/>
        <v>0</v>
      </c>
      <c r="U58">
        <f ca="1"/>
        <v>0</v>
      </c>
    </row>
    <row r="59" spans="1:21" x14ac:dyDescent="0.35">
      <c r="A59" s="36" t="s">
        <v>836</v>
      </c>
      <c r="B59" t="str">
        <f t="array" aca="1" ref="B59:U59" ca="1">_xll.PICurrVal('Nashik Datalink'!$B$2:$U$2,0,'Nashik Datalink'!$A$59)</f>
        <v>Nashik</v>
      </c>
      <c r="C59" t="str">
        <f ca="1"/>
        <v>W M Nashik</v>
      </c>
      <c r="D59" t="str">
        <f ca="1"/>
        <v>Malegaon</v>
      </c>
      <c r="E59" t="str">
        <f ca="1"/>
        <v>Chandwad</v>
      </c>
      <c r="F59" t="str">
        <f ca="1"/>
        <v>20086730</v>
      </c>
      <c r="G59" t="str">
        <f ca="1"/>
        <v>Retro.Chandwad and WSS 44 villages. Ta. Chandwad</v>
      </c>
      <c r="H59" t="str">
        <f ca="1"/>
        <v>Talwade</v>
      </c>
      <c r="I59" t="str">
        <f ca="1"/>
        <v>Existing 0.25 LL ESR</v>
      </c>
      <c r="J59">
        <f ca="1"/>
        <v>4.1399998664855957</v>
      </c>
      <c r="K59">
        <f ca="1"/>
        <v>4.999999888241291E-3</v>
      </c>
      <c r="L59">
        <f ca="1"/>
        <v>0</v>
      </c>
      <c r="M59">
        <f ca="1"/>
        <v>1</v>
      </c>
      <c r="N59">
        <f ca="1"/>
        <v>0</v>
      </c>
      <c r="O59">
        <f ca="1"/>
        <v>0</v>
      </c>
      <c r="P59">
        <f ca="1"/>
        <v>0</v>
      </c>
      <c r="Q59">
        <f ca="1"/>
        <v>0</v>
      </c>
      <c r="R59">
        <f ca="1"/>
        <v>1</v>
      </c>
      <c r="S59">
        <f ca="1"/>
        <v>1</v>
      </c>
      <c r="T59">
        <f ca="1"/>
        <v>0</v>
      </c>
      <c r="U59">
        <f ca="1"/>
        <v>0</v>
      </c>
    </row>
    <row r="60" spans="1:21" x14ac:dyDescent="0.35">
      <c r="A60" s="36" t="s">
        <v>1019</v>
      </c>
      <c r="B60" t="str">
        <f t="array" aca="1" ref="B60:U60" ca="1">_xll.PICurrVal('Nashik Datalink'!$B$2:$U$2,0,'Nashik Datalink'!$A$60)</f>
        <v>Nashik</v>
      </c>
      <c r="C60" t="str">
        <f ca="1"/>
        <v>Nashik</v>
      </c>
      <c r="D60" t="str">
        <f ca="1"/>
        <v>Malegaon</v>
      </c>
      <c r="E60" t="str">
        <f ca="1"/>
        <v>Malegaon</v>
      </c>
      <c r="F60" t="str">
        <f ca="1"/>
        <v>20037448</v>
      </c>
      <c r="G60" t="str">
        <f ca="1"/>
        <v>78 villages in Nandgaon, Malegaon and Deola talukas</v>
      </c>
      <c r="H60" t="str">
        <f ca="1"/>
        <v>Manjare</v>
      </c>
      <c r="I60" t="str">
        <f ca="1"/>
        <v>Existing 0.50 LL ESR</v>
      </c>
      <c r="J60">
        <f ca="1"/>
        <v>9.9999997764825821E-3</v>
      </c>
      <c r="K60">
        <f ca="1"/>
        <v>2.6000000536441803E-2</v>
      </c>
      <c r="L60">
        <f ca="1"/>
        <v>0</v>
      </c>
      <c r="M60">
        <f ca="1"/>
        <v>1</v>
      </c>
      <c r="N60">
        <f ca="1"/>
        <v>0</v>
      </c>
      <c r="O60">
        <f ca="1"/>
        <v>0</v>
      </c>
      <c r="P60">
        <f ca="1"/>
        <v>0</v>
      </c>
      <c r="Q60">
        <f ca="1"/>
        <v>0</v>
      </c>
      <c r="R60">
        <f ca="1"/>
        <v>1</v>
      </c>
      <c r="S60">
        <f ca="1"/>
        <v>1</v>
      </c>
      <c r="T60">
        <f ca="1"/>
        <v>0</v>
      </c>
      <c r="U60">
        <f ca="1"/>
        <v>0</v>
      </c>
    </row>
    <row r="61" spans="1:21" x14ac:dyDescent="0.35">
      <c r="A61" s="36" t="s">
        <v>496</v>
      </c>
      <c r="B61" t="str">
        <f t="array" aca="1" ref="B61:U61" ca="1">_xll.PICurrVal('Nashik Datalink'!$B$2:$U$2,0,'Nashik Datalink'!$A$61)</f>
        <v>Nashik</v>
      </c>
      <c r="C61" t="str">
        <f ca="1"/>
        <v>Nashik</v>
      </c>
      <c r="D61" t="str">
        <f ca="1"/>
        <v>Sinnar</v>
      </c>
      <c r="E61" t="str">
        <f ca="1"/>
        <v>Sinnar</v>
      </c>
      <c r="F61" t="str">
        <f ca="1"/>
        <v>20019176</v>
      </c>
      <c r="G61" t="str">
        <f ca="1"/>
        <v>Retro. Bargaonpimpri &amp; 6 VRWSS  Tal Sinnar</v>
      </c>
      <c r="H61" t="str">
        <f ca="1"/>
        <v>Pat Pimpri</v>
      </c>
      <c r="I61" t="str">
        <f ca="1"/>
        <v>Proposed 0.85 LL ESR</v>
      </c>
      <c r="J61">
        <f ca="1"/>
        <v>0</v>
      </c>
      <c r="K61" t="str">
        <f ca="1"/>
        <v>Pt Created</v>
      </c>
      <c r="L61">
        <f ca="1"/>
        <v>0</v>
      </c>
      <c r="M61">
        <f ca="1"/>
        <v>1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0</v>
      </c>
      <c r="S61">
        <f ca="1"/>
        <v>1</v>
      </c>
      <c r="T61">
        <f ca="1"/>
        <v>0</v>
      </c>
      <c r="U61">
        <f ca="1"/>
        <v>0</v>
      </c>
    </row>
    <row r="62" spans="1:21" x14ac:dyDescent="0.35">
      <c r="A62" s="36" t="s">
        <v>837</v>
      </c>
      <c r="B62" t="str">
        <f t="array" aca="1" ref="B62:U62" ca="1">_xll.PICurrVal('Nashik Datalink'!$B$2:$U$2,0,'Nashik Datalink'!$A$62)</f>
        <v>Nashik</v>
      </c>
      <c r="C62" t="str">
        <f ca="1"/>
        <v>W M Nashik</v>
      </c>
      <c r="D62" t="str">
        <f ca="1"/>
        <v>Malegaon</v>
      </c>
      <c r="E62" t="str">
        <f ca="1"/>
        <v>Chandwad</v>
      </c>
      <c r="F62" t="str">
        <f ca="1"/>
        <v>20086730</v>
      </c>
      <c r="G62" t="str">
        <f ca="1"/>
        <v>Retro.Chandwad and WSS 44 villages. Ta. Chandwad</v>
      </c>
      <c r="H62" t="str">
        <f ca="1"/>
        <v>Shirur</v>
      </c>
      <c r="I62" t="str">
        <f ca="1"/>
        <v>Existing 0.75 LL ESR</v>
      </c>
      <c r="J62" t="str">
        <f ca="1"/>
        <v>Pt Created</v>
      </c>
      <c r="K62">
        <f ca="1"/>
        <v>0</v>
      </c>
      <c r="L62">
        <f ca="1"/>
        <v>0</v>
      </c>
      <c r="M62">
        <f ca="1"/>
        <v>0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1</v>
      </c>
      <c r="S62">
        <f ca="1"/>
        <v>0</v>
      </c>
      <c r="T62">
        <f ca="1"/>
        <v>0</v>
      </c>
      <c r="U62">
        <f ca="1"/>
        <v>1</v>
      </c>
    </row>
    <row r="63" spans="1:21" x14ac:dyDescent="0.35">
      <c r="A63" s="36" t="s">
        <v>989</v>
      </c>
      <c r="B63" t="str">
        <f t="array" aca="1" ref="B63:U63" ca="1">_xll.PICurrVal('Nashik Datalink'!$B$2:$U$2,0,'Nashik Datalink'!$A$63)</f>
        <v>Nashik</v>
      </c>
      <c r="C63" t="str">
        <f ca="1"/>
        <v>Nashik</v>
      </c>
      <c r="D63" t="str">
        <f ca="1"/>
        <v>Malegaon</v>
      </c>
      <c r="E63" t="str">
        <f ca="1"/>
        <v>Malegaon</v>
      </c>
      <c r="F63" t="str">
        <f ca="1"/>
        <v>20037448</v>
      </c>
      <c r="G63" t="str">
        <f ca="1"/>
        <v>78 villages in Nandgaon, Malegaon and Deola talukas</v>
      </c>
      <c r="H63" t="str">
        <f ca="1"/>
        <v>DoctorWadi</v>
      </c>
      <c r="I63" t="str">
        <f ca="1"/>
        <v>Existing 0.30 LL ESR</v>
      </c>
      <c r="J63">
        <f ca="1"/>
        <v>9.9984398111701012E-3</v>
      </c>
      <c r="K63">
        <f ca="1"/>
        <v>2.500000037252903E-2</v>
      </c>
      <c r="L63">
        <f ca="1"/>
        <v>0</v>
      </c>
      <c r="M63">
        <f ca="1"/>
        <v>1</v>
      </c>
      <c r="N63">
        <f ca="1"/>
        <v>0</v>
      </c>
      <c r="O63">
        <f ca="1"/>
        <v>0</v>
      </c>
      <c r="P63">
        <f ca="1"/>
        <v>0</v>
      </c>
      <c r="Q63">
        <f ca="1"/>
        <v>1</v>
      </c>
      <c r="R63">
        <f ca="1"/>
        <v>0</v>
      </c>
      <c r="S63">
        <f ca="1"/>
        <v>1</v>
      </c>
      <c r="T63">
        <f ca="1"/>
        <v>0</v>
      </c>
      <c r="U63">
        <f ca="1"/>
        <v>0</v>
      </c>
    </row>
    <row r="64" spans="1:21" x14ac:dyDescent="0.35">
      <c r="A64" s="36" t="s">
        <v>978</v>
      </c>
      <c r="B64" t="str">
        <f t="array" aca="1" ref="B64:U64" ca="1">_xll.PICurrVal('Nashik Datalink'!$B$2:$U$2,0,'Nashik Datalink'!$A$64)</f>
        <v>Nashik</v>
      </c>
      <c r="C64" t="str">
        <f ca="1"/>
        <v>Nashik</v>
      </c>
      <c r="D64" t="str">
        <f ca="1"/>
        <v>Malegaon</v>
      </c>
      <c r="E64" t="str">
        <f ca="1"/>
        <v>Nandgaon</v>
      </c>
      <c r="F64" t="str">
        <f ca="1"/>
        <v>20037448</v>
      </c>
      <c r="G64" t="str">
        <f ca="1"/>
        <v>78 villages in Nandgaon, Malegaon and Deola talukas</v>
      </c>
      <c r="H64" t="str">
        <f ca="1"/>
        <v>Varhale</v>
      </c>
      <c r="I64" t="str">
        <f ca="1"/>
        <v>Existing 0.50 LL ESR</v>
      </c>
      <c r="J64">
        <f ca="1"/>
        <v>1.2747000437229872E-4</v>
      </c>
      <c r="K64">
        <f ca="1"/>
        <v>1.9999999552965164E-2</v>
      </c>
      <c r="L64">
        <f ca="1"/>
        <v>0</v>
      </c>
      <c r="M64">
        <f ca="1"/>
        <v>1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1</v>
      </c>
      <c r="S64">
        <f ca="1"/>
        <v>1</v>
      </c>
      <c r="T64">
        <f ca="1"/>
        <v>0</v>
      </c>
      <c r="U64">
        <f ca="1"/>
        <v>0</v>
      </c>
    </row>
    <row r="65" spans="1:21" x14ac:dyDescent="0.35">
      <c r="A65" s="36" t="s">
        <v>679</v>
      </c>
      <c r="B65" t="str">
        <f t="array" aca="1" ref="B65:U65" ca="1">_xll.PICurrVal('Nashik Datalink'!$B$2:$U$2,0,'Nashik Datalink'!$A$65)</f>
        <v>Nashik</v>
      </c>
      <c r="C65" t="str">
        <f ca="1"/>
        <v>W M Nashik</v>
      </c>
      <c r="D65" t="str">
        <f ca="1"/>
        <v>Malegaon</v>
      </c>
      <c r="E65" t="str">
        <f ca="1"/>
        <v>Chandwad</v>
      </c>
      <c r="F65" t="str">
        <f ca="1"/>
        <v>20086730</v>
      </c>
      <c r="G65" t="str">
        <f ca="1"/>
        <v>Retro.Chandwad and WSS 44 villages. Ta. Chandwad</v>
      </c>
      <c r="H65" t="str">
        <f ca="1"/>
        <v>Bhutyane</v>
      </c>
      <c r="I65" t="str">
        <f ca="1"/>
        <v>Existing 0.33 LL ESR</v>
      </c>
      <c r="J65">
        <f ca="1"/>
        <v>0</v>
      </c>
      <c r="K65">
        <f ca="1"/>
        <v>0</v>
      </c>
      <c r="L65">
        <f ca="1"/>
        <v>0</v>
      </c>
      <c r="M65">
        <f ca="1"/>
        <v>1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1</v>
      </c>
      <c r="S65">
        <f ca="1"/>
        <v>0</v>
      </c>
      <c r="T65">
        <f ca="1"/>
        <v>0</v>
      </c>
      <c r="U65">
        <f ca="1"/>
        <v>1</v>
      </c>
    </row>
    <row r="66" spans="1:21" x14ac:dyDescent="0.35">
      <c r="A66" s="36" t="s">
        <v>490</v>
      </c>
      <c r="B66" t="str">
        <f t="array" aca="1" ref="B66:U66" ca="1">_xll.PICurrVal('Nashik Datalink'!$B$2:$U$2,0,'Nashik Datalink'!$A$66)</f>
        <v>Nashik</v>
      </c>
      <c r="C66" t="str">
        <f ca="1"/>
        <v>Nashik</v>
      </c>
      <c r="D66" t="str">
        <f ca="1"/>
        <v>Sinnar</v>
      </c>
      <c r="E66" t="str">
        <f ca="1"/>
        <v>Sinnar</v>
      </c>
      <c r="F66" t="str">
        <f ca="1"/>
        <v>20019176</v>
      </c>
      <c r="G66" t="str">
        <f ca="1"/>
        <v>Retro. Bargaonpimpri &amp; 6 VRWSS  Tal Sinnar</v>
      </c>
      <c r="H66" t="str">
        <f ca="1"/>
        <v>Gulwanch</v>
      </c>
      <c r="I66" t="str">
        <f ca="1"/>
        <v>Proposed 0.40 LL ESR</v>
      </c>
      <c r="J66">
        <f ca="1"/>
        <v>0</v>
      </c>
      <c r="K66" t="str">
        <f ca="1"/>
        <v>Pt Created</v>
      </c>
      <c r="L66" t="str">
        <f ca="1"/>
        <v>Pt Created</v>
      </c>
      <c r="M66">
        <f ca="1"/>
        <v>1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0</v>
      </c>
      <c r="S66">
        <f ca="1"/>
        <v>0</v>
      </c>
      <c r="T66">
        <f ca="1"/>
        <v>0</v>
      </c>
      <c r="U66">
        <f ca="1"/>
        <v>0</v>
      </c>
    </row>
    <row r="67" spans="1:21" x14ac:dyDescent="0.35">
      <c r="A67" s="36" t="s">
        <v>916</v>
      </c>
      <c r="B67" t="str">
        <f t="array" aca="1" ref="B67:U67" ca="1">_xll.PICurrVal('Nashik Datalink'!$B$2:$U$2,0,'Nashik Datalink'!$A$67)</f>
        <v>Nashik</v>
      </c>
      <c r="C67" t="str">
        <f ca="1"/>
        <v>W M Nashik</v>
      </c>
      <c r="D67" t="str">
        <f ca="1"/>
        <v>Malegaon</v>
      </c>
      <c r="E67" t="str">
        <f ca="1"/>
        <v>Chandwad</v>
      </c>
      <c r="F67" t="str">
        <f ca="1"/>
        <v>20086730</v>
      </c>
      <c r="G67" t="str">
        <f ca="1"/>
        <v>Retro.Chandwad and WSS 44 villages. Ta. Chandwad</v>
      </c>
      <c r="H67" t="str">
        <f ca="1"/>
        <v>Asarkhede</v>
      </c>
      <c r="I67" t="str">
        <f ca="1"/>
        <v>Existing 0.75 LL ESR</v>
      </c>
      <c r="J67">
        <f ca="1"/>
        <v>5.679999828338623</v>
      </c>
      <c r="K67">
        <f ca="1"/>
        <v>0</v>
      </c>
      <c r="L67">
        <f ca="1"/>
        <v>0</v>
      </c>
      <c r="M67">
        <f ca="1"/>
        <v>1</v>
      </c>
      <c r="N67">
        <f ca="1"/>
        <v>0</v>
      </c>
      <c r="O67">
        <f ca="1"/>
        <v>0</v>
      </c>
      <c r="P67">
        <f ca="1"/>
        <v>1</v>
      </c>
      <c r="Q67">
        <f ca="1"/>
        <v>0</v>
      </c>
      <c r="R67">
        <f ca="1"/>
        <v>0</v>
      </c>
      <c r="S67">
        <f ca="1"/>
        <v>0</v>
      </c>
      <c r="T67">
        <f ca="1"/>
        <v>0</v>
      </c>
      <c r="U67">
        <f ca="1"/>
        <v>1</v>
      </c>
    </row>
    <row r="68" spans="1:21" x14ac:dyDescent="0.35">
      <c r="A68" s="36" t="s">
        <v>914</v>
      </c>
      <c r="B68" t="str">
        <f t="array" aca="1" ref="B68:U68" ca="1">_xll.PICurrVal('Nashik Datalink'!$B$2:$U$2,0,'Nashik Datalink'!$A$68)</f>
        <v>Nashik</v>
      </c>
      <c r="C68" t="str">
        <f ca="1"/>
        <v>Nashik</v>
      </c>
      <c r="D68" t="str">
        <f ca="1"/>
        <v>Malegaon</v>
      </c>
      <c r="E68" t="str">
        <f ca="1"/>
        <v>Nandgaon</v>
      </c>
      <c r="F68" t="str">
        <f ca="1"/>
        <v>20037448</v>
      </c>
      <c r="G68" t="str">
        <f ca="1"/>
        <v>78 villages in Nandgaon, Malegaon and Deola talukas</v>
      </c>
      <c r="H68" t="str">
        <f ca="1"/>
        <v>Mehune</v>
      </c>
      <c r="I68" t="str">
        <f ca="1"/>
        <v>Existing 0.75 LL ESR</v>
      </c>
      <c r="J68">
        <f ca="1"/>
        <v>9.9946800619363785E-3</v>
      </c>
      <c r="K68" t="str">
        <f ca="1"/>
        <v>Pt Created</v>
      </c>
      <c r="L68">
        <f ca="1"/>
        <v>0</v>
      </c>
      <c r="M68">
        <f ca="1"/>
        <v>1</v>
      </c>
      <c r="N68">
        <f ca="1"/>
        <v>0</v>
      </c>
      <c r="O68">
        <f ca="1"/>
        <v>0</v>
      </c>
      <c r="P68">
        <f ca="1"/>
        <v>0</v>
      </c>
      <c r="Q68">
        <f ca="1"/>
        <v>0</v>
      </c>
      <c r="R68">
        <f ca="1"/>
        <v>0</v>
      </c>
      <c r="S68">
        <f ca="1"/>
        <v>1</v>
      </c>
      <c r="T68">
        <f ca="1"/>
        <v>0</v>
      </c>
      <c r="U68">
        <f ca="1"/>
        <v>0</v>
      </c>
    </row>
    <row r="69" spans="1:21" x14ac:dyDescent="0.35">
      <c r="A69" s="36" t="s">
        <v>310</v>
      </c>
      <c r="B69" t="str">
        <f t="array" aca="1" ref="B69:U69" ca="1">_xll.PICurrVal('Nashik Datalink'!$B$2:$U$2,0,'Nashik Datalink'!$A$69)</f>
        <v>Nashik</v>
      </c>
      <c r="C69" t="str">
        <f ca="1"/>
        <v>W M Nashik</v>
      </c>
      <c r="D69" t="str">
        <f ca="1"/>
        <v>W.M.Nashik</v>
      </c>
      <c r="E69" t="str">
        <f ca="1"/>
        <v>Dindori</v>
      </c>
      <c r="F69" t="str">
        <f ca="1"/>
        <v>20039258</v>
      </c>
      <c r="G69" t="str">
        <f ca="1"/>
        <v>Ozar-Sakore &amp; 2 Villages</v>
      </c>
      <c r="H69" t="str">
        <f ca="1"/>
        <v>Janori</v>
      </c>
      <c r="I69" t="str">
        <f ca="1"/>
        <v>Existing 3.1 LL ESR</v>
      </c>
      <c r="J69">
        <f ca="1"/>
        <v>20.620000839233398</v>
      </c>
      <c r="K69">
        <f ca="1"/>
        <v>0.13600000739097595</v>
      </c>
      <c r="L69">
        <f ca="1"/>
        <v>0</v>
      </c>
      <c r="M69">
        <f ca="1"/>
        <v>1</v>
      </c>
      <c r="N69">
        <f ca="1"/>
        <v>0</v>
      </c>
      <c r="O69">
        <f ca="1"/>
        <v>0</v>
      </c>
      <c r="P69">
        <f ca="1"/>
        <v>0</v>
      </c>
      <c r="Q69">
        <f ca="1"/>
        <v>1</v>
      </c>
      <c r="R69">
        <f ca="1"/>
        <v>0</v>
      </c>
      <c r="S69">
        <f ca="1"/>
        <v>1</v>
      </c>
      <c r="T69">
        <f ca="1"/>
        <v>0</v>
      </c>
      <c r="U69">
        <f ca="1"/>
        <v>0</v>
      </c>
    </row>
    <row r="70" spans="1:21" x14ac:dyDescent="0.35">
      <c r="A70" s="36" t="s">
        <v>1066</v>
      </c>
      <c r="B70" t="str">
        <f t="array" aca="1" ref="B70:U70" ca="1">_xll.PICurrVal('Nashik Datalink'!$B$2:$U$2,0,'Nashik Datalink'!$A$70)</f>
        <v>Nashik</v>
      </c>
      <c r="C70" t="str">
        <f ca="1"/>
        <v>Nashik</v>
      </c>
      <c r="D70" t="str">
        <f ca="1"/>
        <v>Nashik</v>
      </c>
      <c r="E70" t="str">
        <f ca="1"/>
        <v>Trambakeshwar</v>
      </c>
      <c r="F70" t="str">
        <f ca="1"/>
        <v>20017222</v>
      </c>
      <c r="G70" t="str">
        <f ca="1"/>
        <v>Waghera &amp; 14 RRWSS Tal Trambakeshwar</v>
      </c>
      <c r="H70" t="str">
        <f ca="1"/>
        <v>Waghera</v>
      </c>
      <c r="I70" t="str">
        <f ca="1"/>
        <v>Existing 0.65 LL ESR</v>
      </c>
      <c r="J70">
        <f ca="1"/>
        <v>1.0000210255384445E-2</v>
      </c>
      <c r="K70">
        <f ca="1"/>
        <v>7.6999999582767487E-2</v>
      </c>
      <c r="L70">
        <f ca="1"/>
        <v>0</v>
      </c>
      <c r="M70">
        <f ca="1"/>
        <v>1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1</v>
      </c>
      <c r="S70">
        <f ca="1"/>
        <v>1</v>
      </c>
      <c r="T70">
        <f ca="1"/>
        <v>0</v>
      </c>
      <c r="U70">
        <f ca="1"/>
        <v>0</v>
      </c>
    </row>
    <row r="71" spans="1:21" x14ac:dyDescent="0.35">
      <c r="A71" s="36" t="s">
        <v>838</v>
      </c>
      <c r="B71" t="str">
        <f t="array" aca="1" ref="B71:U71" ca="1">_xll.PICurrVal('Nashik Datalink'!$B$2:$U$2,0,'Nashik Datalink'!$A$71)</f>
        <v>Nashik</v>
      </c>
      <c r="C71" t="str">
        <f ca="1"/>
        <v>W M Nashik</v>
      </c>
      <c r="D71" t="str">
        <f ca="1"/>
        <v>Malegaon</v>
      </c>
      <c r="E71" t="str">
        <f ca="1"/>
        <v>Chandwad</v>
      </c>
      <c r="F71" t="str">
        <f ca="1"/>
        <v>20086730</v>
      </c>
      <c r="G71" t="str">
        <f ca="1"/>
        <v>Retro.Chandwad and WSS 44 villages. Ta. Chandwad</v>
      </c>
      <c r="H71" t="str">
        <f ca="1"/>
        <v>Shirsane</v>
      </c>
      <c r="I71" t="str">
        <f ca="1"/>
        <v>Existing 0.75 LL ESR</v>
      </c>
      <c r="J71">
        <f ca="1"/>
        <v>41.310001373291016</v>
      </c>
      <c r="K71" t="str">
        <f ca="1"/>
        <v>Pt Created</v>
      </c>
      <c r="L71">
        <f ca="1"/>
        <v>0</v>
      </c>
      <c r="M71">
        <f ca="1"/>
        <v>1</v>
      </c>
      <c r="N71">
        <f ca="1"/>
        <v>0</v>
      </c>
      <c r="O71">
        <f ca="1"/>
        <v>0</v>
      </c>
      <c r="P71">
        <f ca="1"/>
        <v>0</v>
      </c>
      <c r="Q71">
        <f ca="1"/>
        <v>0</v>
      </c>
      <c r="R71">
        <f ca="1"/>
        <v>0</v>
      </c>
      <c r="S71">
        <f ca="1"/>
        <v>1</v>
      </c>
      <c r="T71">
        <f ca="1"/>
        <v>0</v>
      </c>
      <c r="U71">
        <f ca="1"/>
        <v>0</v>
      </c>
    </row>
    <row r="72" spans="1:21" x14ac:dyDescent="0.35">
      <c r="A72" s="36" t="s">
        <v>680</v>
      </c>
      <c r="B72" t="str">
        <f t="array" aca="1" ref="B72:U72" ca="1">_xll.PICurrVal('Nashik Datalink'!$B$2:$U$2,0,'Nashik Datalink'!$A$72)</f>
        <v>Ahmednagar</v>
      </c>
      <c r="C72" t="str">
        <f ca="1"/>
        <v>Ahmednagar</v>
      </c>
      <c r="D72" t="str">
        <f ca="1"/>
        <v>Newasa</v>
      </c>
      <c r="E72" t="str">
        <f ca="1"/>
        <v>Nevasa</v>
      </c>
      <c r="F72" t="str">
        <f ca="1"/>
        <v>5348540</v>
      </c>
      <c r="G72" t="str">
        <f ca="1"/>
        <v>Retro.Sonai Karjgaon and 16 villages, Tal. Nevasa</v>
      </c>
      <c r="H72" t="str">
        <f ca="1"/>
        <v>Ganeshwadi</v>
      </c>
      <c r="I72" t="str">
        <f ca="1"/>
        <v>Existing 0.8 LL ESR -27</v>
      </c>
      <c r="J72">
        <f ca="1"/>
        <v>0</v>
      </c>
      <c r="K72">
        <f ca="1"/>
        <v>0</v>
      </c>
      <c r="L72">
        <f ca="1"/>
        <v>22.484999999999999</v>
      </c>
      <c r="M72">
        <f ca="1"/>
        <v>1</v>
      </c>
      <c r="N72">
        <f ca="1"/>
        <v>0</v>
      </c>
      <c r="O72">
        <f ca="1"/>
        <v>0</v>
      </c>
      <c r="P72">
        <f ca="1"/>
        <v>0</v>
      </c>
      <c r="Q72">
        <f ca="1"/>
        <v>0</v>
      </c>
      <c r="R72">
        <f ca="1"/>
        <v>1</v>
      </c>
      <c r="S72">
        <f ca="1"/>
        <v>1</v>
      </c>
      <c r="T72">
        <f ca="1"/>
        <v>0</v>
      </c>
      <c r="U72">
        <f ca="1"/>
        <v>0</v>
      </c>
    </row>
    <row r="73" spans="1:21" x14ac:dyDescent="0.35">
      <c r="A73" s="36" t="s">
        <v>558</v>
      </c>
      <c r="B73" t="str">
        <f t="array" aca="1" ref="B73:U73" ca="1">_xll.PICurrVal('Nashik Datalink'!$B$2:$U$2,0,'Nashik Datalink'!$A$73)</f>
        <v>Nashik</v>
      </c>
      <c r="C73" t="str">
        <f ca="1"/>
        <v>W M Nashik</v>
      </c>
      <c r="D73" t="str">
        <f ca="1"/>
        <v>Malegaon</v>
      </c>
      <c r="E73" t="str">
        <f ca="1"/>
        <v>Chandwad</v>
      </c>
      <c r="F73" t="str">
        <f ca="1"/>
        <v>20086730</v>
      </c>
      <c r="G73" t="str">
        <f ca="1"/>
        <v>Retro.Chandwad and WSS 44 villages. Ta. Chandwad</v>
      </c>
      <c r="H73" t="str">
        <f ca="1"/>
        <v>Dhodambe</v>
      </c>
      <c r="I73" t="str">
        <f ca="1"/>
        <v>Existing 1.00 LL ESR</v>
      </c>
      <c r="J73">
        <f ca="1"/>
        <v>0</v>
      </c>
      <c r="K73">
        <f ca="1"/>
        <v>0</v>
      </c>
      <c r="L73">
        <f ca="1"/>
        <v>0</v>
      </c>
      <c r="M73">
        <f ca="1"/>
        <v>1</v>
      </c>
      <c r="N73">
        <f ca="1"/>
        <v>0</v>
      </c>
      <c r="O73">
        <f ca="1"/>
        <v>0</v>
      </c>
      <c r="P73">
        <f ca="1"/>
        <v>1</v>
      </c>
      <c r="Q73">
        <f ca="1"/>
        <v>0</v>
      </c>
      <c r="R73">
        <f ca="1"/>
        <v>0</v>
      </c>
      <c r="S73">
        <f ca="1"/>
        <v>1</v>
      </c>
      <c r="T73">
        <f ca="1"/>
        <v>0</v>
      </c>
      <c r="U73">
        <f ca="1"/>
        <v>0</v>
      </c>
    </row>
    <row r="74" spans="1:21" x14ac:dyDescent="0.35">
      <c r="A74" s="36" t="s">
        <v>1145</v>
      </c>
      <c r="B74" t="str">
        <f t="array" aca="1" ref="B74:U74" ca="1">_xll.PICurrVal('Nashik Datalink'!$B$2:$U$2,0,'Nashik Datalink'!$A$74)</f>
        <v>Jalgaon</v>
      </c>
      <c r="C74" t="str">
        <f ca="1"/>
        <v>Jalgaon</v>
      </c>
      <c r="D74" t="str">
        <f ca="1"/>
        <v>Chopda</v>
      </c>
      <c r="E74" t="str">
        <f ca="1"/>
        <v>Chopda</v>
      </c>
      <c r="F74" t="str">
        <f ca="1"/>
        <v>20053731</v>
      </c>
      <c r="G74" t="str">
        <f ca="1"/>
        <v>Lasur and 9 villages RRWSS. Ta. Chopda</v>
      </c>
      <c r="H74" t="str">
        <f ca="1"/>
        <v>Hatede Kh</v>
      </c>
      <c r="I74" t="str">
        <f ca="1"/>
        <v>Existing 1.40 LL ESR</v>
      </c>
      <c r="J74">
        <f ca="1"/>
        <v>0</v>
      </c>
      <c r="K74" t="str">
        <f ca="1"/>
        <v>Pt Created</v>
      </c>
      <c r="L74">
        <f ca="1"/>
        <v>4.1177530288696289</v>
      </c>
      <c r="M74">
        <f ca="1"/>
        <v>1</v>
      </c>
      <c r="N74">
        <f ca="1"/>
        <v>0</v>
      </c>
      <c r="O74">
        <f ca="1"/>
        <v>0</v>
      </c>
      <c r="P74">
        <f ca="1"/>
        <v>0</v>
      </c>
      <c r="Q74">
        <f ca="1"/>
        <v>0</v>
      </c>
      <c r="R74">
        <f ca="1"/>
        <v>0</v>
      </c>
      <c r="S74">
        <f ca="1"/>
        <v>1</v>
      </c>
      <c r="T74">
        <f ca="1"/>
        <v>0</v>
      </c>
      <c r="U74">
        <f ca="1"/>
        <v>0</v>
      </c>
    </row>
    <row r="75" spans="1:21" x14ac:dyDescent="0.35">
      <c r="A75" s="36" t="s">
        <v>1036</v>
      </c>
      <c r="B75" t="str">
        <f t="array" aca="1" ref="B75:U75" ca="1">_xll.PICurrVal('Nashik Datalink'!$B$2:$U$2,0,'Nashik Datalink'!$A$75)</f>
        <v>Nashik</v>
      </c>
      <c r="C75" t="str">
        <f ca="1"/>
        <v>W M Nashik</v>
      </c>
      <c r="D75" t="str">
        <f ca="1"/>
        <v>Malegaon</v>
      </c>
      <c r="E75" t="str">
        <f ca="1"/>
        <v>Malegaon</v>
      </c>
      <c r="F75" t="str">
        <f ca="1"/>
        <v>20018579</v>
      </c>
      <c r="G75" t="str">
        <f ca="1"/>
        <v>Malmatha and 25 villages Ta. Malegaon</v>
      </c>
      <c r="H75" t="str">
        <f ca="1"/>
        <v>Astane</v>
      </c>
      <c r="I75" t="str">
        <f ca="1"/>
        <v>Proposed 0.77 LL ESR</v>
      </c>
      <c r="J75">
        <f ca="1"/>
        <v>5.0000002374872565E-4</v>
      </c>
      <c r="K75">
        <f ca="1"/>
        <v>2.500000037252903E-2</v>
      </c>
      <c r="L75">
        <f ca="1"/>
        <v>13.985308647155762</v>
      </c>
      <c r="M75">
        <f ca="1"/>
        <v>1</v>
      </c>
      <c r="N75">
        <f ca="1"/>
        <v>0</v>
      </c>
      <c r="O75">
        <f ca="1"/>
        <v>0</v>
      </c>
      <c r="P75">
        <f ca="1"/>
        <v>1</v>
      </c>
      <c r="Q75">
        <f ca="1"/>
        <v>0</v>
      </c>
      <c r="R75">
        <f ca="1"/>
        <v>0</v>
      </c>
      <c r="S75">
        <f ca="1"/>
        <v>1</v>
      </c>
      <c r="T75">
        <f ca="1"/>
        <v>0</v>
      </c>
      <c r="U75">
        <f ca="1"/>
        <v>0</v>
      </c>
    </row>
    <row r="76" spans="1:21" x14ac:dyDescent="0.35">
      <c r="A76" s="36" t="s">
        <v>839</v>
      </c>
      <c r="B76" t="str">
        <f t="array" aca="1" ref="B76:U76" ca="1">_xll.PICurrVal('Nashik Datalink'!$B$2:$U$2,0,'Nashik Datalink'!$A$76)</f>
        <v>Nashik</v>
      </c>
      <c r="C76" t="str">
        <f ca="1"/>
        <v>W M Nashik</v>
      </c>
      <c r="D76" t="str">
        <f ca="1"/>
        <v>Malegaon</v>
      </c>
      <c r="E76" t="str">
        <f ca="1"/>
        <v>Chandwad</v>
      </c>
      <c r="F76" t="str">
        <f ca="1"/>
        <v>20086730</v>
      </c>
      <c r="G76" t="str">
        <f ca="1"/>
        <v>Retro.Chandwad and WSS 44 villages. Ta. Chandwad</v>
      </c>
      <c r="H76" t="str">
        <f ca="1"/>
        <v>Sogras</v>
      </c>
      <c r="I76" t="str">
        <f ca="1"/>
        <v>Existing 0.50 LL ESR</v>
      </c>
      <c r="J76">
        <f ca="1"/>
        <v>4.309999942779541</v>
      </c>
      <c r="K76">
        <f ca="1"/>
        <v>0</v>
      </c>
      <c r="L76">
        <f ca="1"/>
        <v>0</v>
      </c>
      <c r="M76">
        <f ca="1"/>
        <v>1</v>
      </c>
      <c r="N76">
        <f ca="1"/>
        <v>0</v>
      </c>
      <c r="O76">
        <f ca="1"/>
        <v>0</v>
      </c>
      <c r="P76">
        <f ca="1"/>
        <v>1</v>
      </c>
      <c r="Q76">
        <f ca="1"/>
        <v>0</v>
      </c>
      <c r="R76">
        <f ca="1"/>
        <v>0</v>
      </c>
      <c r="S76">
        <f ca="1"/>
        <v>0</v>
      </c>
      <c r="T76">
        <f ca="1"/>
        <v>0</v>
      </c>
      <c r="U76">
        <f ca="1"/>
        <v>1</v>
      </c>
    </row>
    <row r="77" spans="1:21" x14ac:dyDescent="0.35">
      <c r="A77" s="36" t="s">
        <v>313</v>
      </c>
      <c r="B77" t="str">
        <f t="array" aca="1" ref="B77:U77" ca="1">_xll.PICurrVal('Nashik Datalink'!$B$2:$U$2,0,'Nashik Datalink'!$A$77)</f>
        <v>Nashik</v>
      </c>
      <c r="C77" t="str">
        <f ca="1"/>
        <v>W M Nashik</v>
      </c>
      <c r="D77" t="str">
        <f ca="1"/>
        <v>W.M.Nashik</v>
      </c>
      <c r="E77" t="str">
        <f ca="1"/>
        <v>Nifad</v>
      </c>
      <c r="F77" t="str">
        <f ca="1"/>
        <v>20039258</v>
      </c>
      <c r="G77" t="str">
        <f ca="1"/>
        <v>Ozar-Sakore &amp; 2 Villages</v>
      </c>
      <c r="H77" t="str">
        <f ca="1"/>
        <v>Sakore</v>
      </c>
      <c r="I77" t="str">
        <f ca="1"/>
        <v>Proposed 1.05 LL ESR</v>
      </c>
      <c r="J77">
        <f ca="1"/>
        <v>0</v>
      </c>
      <c r="K77">
        <f ca="1"/>
        <v>0</v>
      </c>
      <c r="L77">
        <f ca="1"/>
        <v>0</v>
      </c>
      <c r="M77">
        <f ca="1"/>
        <v>1</v>
      </c>
      <c r="N77">
        <f ca="1"/>
        <v>0</v>
      </c>
      <c r="O77">
        <f ca="1"/>
        <v>0</v>
      </c>
      <c r="P77">
        <f ca="1"/>
        <v>0</v>
      </c>
      <c r="Q77">
        <f ca="1"/>
        <v>1</v>
      </c>
      <c r="R77">
        <f ca="1"/>
        <v>0</v>
      </c>
      <c r="S77">
        <f ca="1"/>
        <v>1</v>
      </c>
      <c r="T77">
        <f ca="1"/>
        <v>0</v>
      </c>
      <c r="U77">
        <f ca="1"/>
        <v>0</v>
      </c>
    </row>
    <row r="78" spans="1:21" x14ac:dyDescent="0.35">
      <c r="A78" s="36" t="s">
        <v>1067</v>
      </c>
      <c r="B78" t="str">
        <f t="array" aca="1" ref="B78:U78" ca="1">_xll.PICurrVal('Nashik Datalink'!$B$2:$U$2,0,'Nashik Datalink'!$A$78)</f>
        <v>Jalgaon</v>
      </c>
      <c r="C78" t="str">
        <f ca="1"/>
        <v>Jalgaon</v>
      </c>
      <c r="D78" t="str">
        <f ca="1"/>
        <v>Chopda</v>
      </c>
      <c r="E78" t="str">
        <f ca="1"/>
        <v>Chopda</v>
      </c>
      <c r="F78" t="str">
        <f ca="1"/>
        <v>20053731</v>
      </c>
      <c r="G78" t="str">
        <f ca="1"/>
        <v>Lasur and 9 villages RRWSS. Ta. Chopda</v>
      </c>
      <c r="H78" t="str">
        <f ca="1"/>
        <v>Kazipura</v>
      </c>
      <c r="I78" t="str">
        <f ca="1"/>
        <v>Existing 0.25 LL ESR-2</v>
      </c>
      <c r="J78">
        <f ca="1"/>
        <v>9.9999997764825821E-3</v>
      </c>
      <c r="K78">
        <f ca="1"/>
        <v>5.4000001400709152E-2</v>
      </c>
      <c r="L78">
        <f ca="1"/>
        <v>0</v>
      </c>
      <c r="M78">
        <f ca="1"/>
        <v>1</v>
      </c>
      <c r="N78">
        <f ca="1"/>
        <v>0</v>
      </c>
      <c r="O78">
        <f ca="1"/>
        <v>0</v>
      </c>
      <c r="P78">
        <f ca="1"/>
        <v>1</v>
      </c>
      <c r="Q78">
        <f ca="1"/>
        <v>0</v>
      </c>
      <c r="R78">
        <f ca="1"/>
        <v>0</v>
      </c>
      <c r="S78">
        <f ca="1"/>
        <v>1</v>
      </c>
      <c r="T78">
        <f ca="1"/>
        <v>0</v>
      </c>
      <c r="U78">
        <f ca="1"/>
        <v>0</v>
      </c>
    </row>
    <row r="79" spans="1:21" x14ac:dyDescent="0.35">
      <c r="A79" s="36" t="s">
        <v>495</v>
      </c>
      <c r="B79" t="str">
        <f t="array" aca="1" ref="B79:U79" ca="1">_xll.PICurrVal('Nashik Datalink'!$B$2:$U$2,0,'Nashik Datalink'!$A$79)</f>
        <v>Nashik</v>
      </c>
      <c r="C79" t="str">
        <f ca="1"/>
        <v>Nashik</v>
      </c>
      <c r="D79" t="str">
        <f ca="1"/>
        <v>Sinnar</v>
      </c>
      <c r="E79" t="str">
        <f ca="1"/>
        <v>Sinnar</v>
      </c>
      <c r="F79" t="str">
        <f ca="1"/>
        <v>20019176</v>
      </c>
      <c r="G79" t="str">
        <f ca="1"/>
        <v>Retro. Bargaonpimpri &amp; 6 VRWSS  Tal Sinnar</v>
      </c>
      <c r="H79" t="str">
        <f ca="1"/>
        <v>Pat Pimpri</v>
      </c>
      <c r="I79" t="str">
        <f ca="1"/>
        <v>Existing 0.35 LL ESR</v>
      </c>
      <c r="J79">
        <f ca="1"/>
        <v>0</v>
      </c>
      <c r="K79">
        <f ca="1"/>
        <v>0</v>
      </c>
      <c r="L79">
        <f ca="1"/>
        <v>0</v>
      </c>
      <c r="M79">
        <f ca="1"/>
        <v>0</v>
      </c>
      <c r="N79">
        <f ca="1"/>
        <v>0</v>
      </c>
      <c r="O79">
        <f ca="1"/>
        <v>1</v>
      </c>
      <c r="P79">
        <f ca="1"/>
        <v>0</v>
      </c>
      <c r="Q79">
        <f ca="1"/>
        <v>1</v>
      </c>
      <c r="R79">
        <f ca="1"/>
        <v>0</v>
      </c>
      <c r="S79">
        <f ca="1"/>
        <v>1</v>
      </c>
      <c r="T79">
        <f ca="1"/>
        <v>0</v>
      </c>
      <c r="U79">
        <f ca="1"/>
        <v>0</v>
      </c>
    </row>
    <row r="80" spans="1:21" x14ac:dyDescent="0.35">
      <c r="A80" s="36" t="s">
        <v>840</v>
      </c>
      <c r="B80" t="str">
        <f t="array" aca="1" ref="B80:U80" ca="1">_xll.PICurrVal('Nashik Datalink'!$B$2:$U$2,0,'Nashik Datalink'!$A$80)</f>
        <v>Nashik</v>
      </c>
      <c r="C80" t="str">
        <f ca="1"/>
        <v>W M Nashik</v>
      </c>
      <c r="D80" t="str">
        <f ca="1"/>
        <v>Malegaon</v>
      </c>
      <c r="E80" t="str">
        <f ca="1"/>
        <v>Chandwad</v>
      </c>
      <c r="F80" t="str">
        <f ca="1"/>
        <v>20086730</v>
      </c>
      <c r="G80" t="str">
        <f ca="1"/>
        <v>Retro.Chandwad and WSS 44 villages. Ta. Chandwad</v>
      </c>
      <c r="H80" t="str">
        <f ca="1"/>
        <v>Chinchole</v>
      </c>
      <c r="I80" t="str">
        <f ca="1"/>
        <v>Existing 0.50 LL ESR</v>
      </c>
      <c r="J80">
        <f ca="1"/>
        <v>1.5</v>
      </c>
      <c r="K80" t="str">
        <f ca="1"/>
        <v>Pt Created</v>
      </c>
      <c r="L80">
        <f ca="1"/>
        <v>0</v>
      </c>
      <c r="M80">
        <f ca="1"/>
        <v>0</v>
      </c>
      <c r="N80">
        <f ca="1"/>
        <v>1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1</v>
      </c>
      <c r="T80">
        <f ca="1"/>
        <v>0</v>
      </c>
      <c r="U80">
        <f ca="1"/>
        <v>0</v>
      </c>
    </row>
    <row r="81" spans="1:21" x14ac:dyDescent="0.35">
      <c r="A81" s="36" t="s">
        <v>681</v>
      </c>
      <c r="B81" t="str">
        <f t="array" aca="1" ref="B81:U81" ca="1">_xll.PICurrVal('Nashik Datalink'!$B$2:$U$2,0,'Nashik Datalink'!$A$81)</f>
        <v>Nashik</v>
      </c>
      <c r="C81" t="str">
        <f ca="1"/>
        <v>W M Nashik</v>
      </c>
      <c r="D81" t="str">
        <f ca="1"/>
        <v>Malegaon</v>
      </c>
      <c r="E81" t="str">
        <f ca="1"/>
        <v>Chandwad</v>
      </c>
      <c r="F81" t="str">
        <f ca="1"/>
        <v>20086730</v>
      </c>
      <c r="G81" t="str">
        <f ca="1"/>
        <v>Retro.Chandwad and WSS 44 villages. Ta. Chandwad</v>
      </c>
      <c r="H81" t="str">
        <f ca="1"/>
        <v>Kalkhode</v>
      </c>
      <c r="I81" t="str">
        <f ca="1"/>
        <v>Proposed 0.30 LL ESR</v>
      </c>
      <c r="J81">
        <f ca="1"/>
        <v>4.0999999046325684</v>
      </c>
      <c r="K81" t="str">
        <f ca="1"/>
        <v>Pt Created</v>
      </c>
      <c r="L81">
        <f ca="1"/>
        <v>0</v>
      </c>
      <c r="M81">
        <f ca="1"/>
        <v>1</v>
      </c>
      <c r="N81">
        <f ca="1"/>
        <v>0</v>
      </c>
      <c r="O81">
        <f ca="1"/>
        <v>0</v>
      </c>
      <c r="P81">
        <f ca="1"/>
        <v>0</v>
      </c>
      <c r="Q81">
        <f ca="1"/>
        <v>0</v>
      </c>
      <c r="R81">
        <f ca="1"/>
        <v>0</v>
      </c>
      <c r="S81">
        <f ca="1"/>
        <v>0</v>
      </c>
      <c r="T81">
        <f ca="1"/>
        <v>0</v>
      </c>
      <c r="U81">
        <f ca="1"/>
        <v>1</v>
      </c>
    </row>
    <row r="82" spans="1:21" x14ac:dyDescent="0.35">
      <c r="A82" s="36" t="s">
        <v>682</v>
      </c>
      <c r="B82" t="str">
        <f t="array" aca="1" ref="B82:U82" ca="1">_xll.PICurrVal('Nashik Datalink'!$B$2:$U$2,0,'Nashik Datalink'!$A$82)</f>
        <v>Nashik</v>
      </c>
      <c r="C82" t="str">
        <f ca="1"/>
        <v>Nashik</v>
      </c>
      <c r="D82" t="str">
        <f ca="1"/>
        <v>Manmad</v>
      </c>
      <c r="E82" t="str">
        <f ca="1"/>
        <v>Yeola</v>
      </c>
      <c r="F82" t="str">
        <f ca="1"/>
        <v>20030798</v>
      </c>
      <c r="G82" t="str">
        <f ca="1"/>
        <v>Retrofitting To Yeola 38 Villages</v>
      </c>
      <c r="H82" t="str">
        <f ca="1"/>
        <v>Pimpalgaon jalal</v>
      </c>
      <c r="I82" t="str">
        <f ca="1"/>
        <v>Existing 1.00 LL ESR</v>
      </c>
      <c r="J82" t="str">
        <f ca="1"/>
        <v>Pt Created</v>
      </c>
      <c r="K82">
        <f ca="1"/>
        <v>0</v>
      </c>
      <c r="L82">
        <f ca="1"/>
        <v>0</v>
      </c>
      <c r="M82">
        <f ca="1"/>
        <v>0</v>
      </c>
      <c r="N82">
        <f ca="1"/>
        <v>0</v>
      </c>
      <c r="O82">
        <f ca="1"/>
        <v>0</v>
      </c>
      <c r="P82">
        <f ca="1"/>
        <v>0</v>
      </c>
      <c r="Q82">
        <f ca="1"/>
        <v>1</v>
      </c>
      <c r="R82">
        <f ca="1"/>
        <v>0</v>
      </c>
      <c r="S82">
        <f ca="1"/>
        <v>1</v>
      </c>
      <c r="T82">
        <f ca="1"/>
        <v>0</v>
      </c>
      <c r="U82">
        <f ca="1"/>
        <v>0</v>
      </c>
    </row>
    <row r="83" spans="1:21" x14ac:dyDescent="0.35">
      <c r="A83" s="36" t="s">
        <v>683</v>
      </c>
      <c r="B83" t="str">
        <f t="array" aca="1" ref="B83:U83" ca="1">_xll.PICurrVal('Nashik Datalink'!$B$2:$U$2,0,'Nashik Datalink'!$A$83)</f>
        <v>Nashik</v>
      </c>
      <c r="C83" t="str">
        <f ca="1"/>
        <v>W M Nashik</v>
      </c>
      <c r="D83" t="str">
        <f ca="1"/>
        <v>Malegaon</v>
      </c>
      <c r="E83" t="str">
        <f ca="1"/>
        <v>Chandwad</v>
      </c>
      <c r="F83" t="str">
        <f ca="1"/>
        <v>20086730</v>
      </c>
      <c r="G83" t="str">
        <f ca="1"/>
        <v>Retro.Chandwad and WSS 44 villages. Ta. Chandwad</v>
      </c>
      <c r="H83" t="str">
        <f ca="1"/>
        <v>Shinde</v>
      </c>
      <c r="I83" t="str">
        <f ca="1"/>
        <v>Existing 0.35 LL ESR-1</v>
      </c>
      <c r="J83" t="str">
        <f ca="1"/>
        <v>Pt Created</v>
      </c>
      <c r="K83">
        <f ca="1"/>
        <v>0</v>
      </c>
      <c r="L83">
        <f ca="1"/>
        <v>0</v>
      </c>
      <c r="M83">
        <f ca="1"/>
        <v>0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1</v>
      </c>
      <c r="S83">
        <f ca="1"/>
        <v>1</v>
      </c>
      <c r="T83">
        <f ca="1"/>
        <v>0</v>
      </c>
      <c r="U83">
        <f ca="1"/>
        <v>0</v>
      </c>
    </row>
    <row r="84" spans="1:21" x14ac:dyDescent="0.35">
      <c r="A84" s="36" t="s">
        <v>684</v>
      </c>
      <c r="B84" t="str">
        <f t="array" aca="1" ref="B84:U84" ca="1">_xll.PICurrVal('Nashik Datalink'!$B$2:$U$2,0,'Nashik Datalink'!$A$84)</f>
        <v>Nashik</v>
      </c>
      <c r="C84" t="str">
        <f ca="1"/>
        <v>W M Nashik</v>
      </c>
      <c r="D84" t="str">
        <f ca="1"/>
        <v>Malegaon</v>
      </c>
      <c r="E84" t="str">
        <f ca="1"/>
        <v>Chandwad</v>
      </c>
      <c r="F84" t="str">
        <f ca="1"/>
        <v>20086730</v>
      </c>
      <c r="G84" t="str">
        <f ca="1"/>
        <v>Retro.Chandwad and WSS 44 villages. Ta. Chandwad</v>
      </c>
      <c r="H84" t="str">
        <f ca="1"/>
        <v>Shinde</v>
      </c>
      <c r="I84" t="str">
        <f ca="1"/>
        <v>Existing 0.35 LL ESR-2</v>
      </c>
      <c r="J84">
        <f ca="1"/>
        <v>5.559999942779541</v>
      </c>
      <c r="K84" t="str">
        <f ca="1"/>
        <v>Pt Created</v>
      </c>
      <c r="L84">
        <f ca="1"/>
        <v>0</v>
      </c>
      <c r="M84">
        <f ca="1"/>
        <v>1</v>
      </c>
      <c r="N84">
        <f ca="1"/>
        <v>0</v>
      </c>
      <c r="O84">
        <f ca="1"/>
        <v>0</v>
      </c>
      <c r="P84">
        <f ca="1"/>
        <v>0</v>
      </c>
      <c r="Q84">
        <f ca="1"/>
        <v>0</v>
      </c>
      <c r="R84">
        <f ca="1"/>
        <v>0</v>
      </c>
      <c r="S84">
        <f ca="1"/>
        <v>1</v>
      </c>
      <c r="T84">
        <f ca="1"/>
        <v>0</v>
      </c>
      <c r="U84">
        <f ca="1"/>
        <v>0</v>
      </c>
    </row>
    <row r="85" spans="1:21" x14ac:dyDescent="0.35">
      <c r="A85" s="36" t="s">
        <v>471</v>
      </c>
      <c r="B85" t="str">
        <f t="array" aca="1" ref="B85:U85" ca="1">_xll.PICurrVal('Nashik Datalink'!$B$2:$U$2,0,'Nashik Datalink'!$A$85)</f>
        <v>Ahmednagar</v>
      </c>
      <c r="C85" t="str">
        <f ca="1"/>
        <v>Sangamner</v>
      </c>
      <c r="D85" t="str">
        <f ca="1"/>
        <v>Sangamner</v>
      </c>
      <c r="E85" t="str">
        <f ca="1"/>
        <v>Sangamner</v>
      </c>
      <c r="F85" t="str">
        <f ca="1"/>
        <v>7937337</v>
      </c>
      <c r="G85" t="str">
        <f ca="1"/>
        <v>Retro.Nimon and 4 villages, Tal. Sangamner</v>
      </c>
      <c r="H85" t="str">
        <f ca="1"/>
        <v>hilllock</v>
      </c>
      <c r="I85" t="str">
        <f ca="1"/>
        <v>Existing 3 LL MBR-Outlet-4</v>
      </c>
      <c r="J85" t="str">
        <f ca="1"/>
        <v>Pt Created</v>
      </c>
      <c r="K85" t="str">
        <f ca="1"/>
        <v>Pt Created</v>
      </c>
      <c r="L85">
        <f ca="1"/>
        <v>0</v>
      </c>
      <c r="M85">
        <f ca="1"/>
        <v>0</v>
      </c>
      <c r="N85">
        <f ca="1"/>
        <v>0</v>
      </c>
      <c r="O85">
        <f ca="1"/>
        <v>0</v>
      </c>
      <c r="P85">
        <f ca="1"/>
        <v>0</v>
      </c>
      <c r="Q85">
        <f ca="1"/>
        <v>0</v>
      </c>
      <c r="R85">
        <f ca="1"/>
        <v>0</v>
      </c>
      <c r="S85">
        <f ca="1"/>
        <v>1</v>
      </c>
      <c r="T85">
        <f ca="1"/>
        <v>0</v>
      </c>
      <c r="U85">
        <f ca="1"/>
        <v>0</v>
      </c>
    </row>
    <row r="86" spans="1:21" x14ac:dyDescent="0.35">
      <c r="A86" s="36" t="s">
        <v>841</v>
      </c>
      <c r="B86" t="str">
        <f t="array" aca="1" ref="B86:U86" ca="1">_xll.PICurrVal('Nashik Datalink'!$B$2:$U$2,0,'Nashik Datalink'!$A$86)</f>
        <v>Nashik</v>
      </c>
      <c r="C86" t="str">
        <f ca="1"/>
        <v>Nashik</v>
      </c>
      <c r="D86" t="str">
        <f ca="1"/>
        <v>Manmad</v>
      </c>
      <c r="E86" t="str">
        <f ca="1"/>
        <v>Yeola</v>
      </c>
      <c r="F86" t="str">
        <f ca="1"/>
        <v>20030798</v>
      </c>
      <c r="G86" t="str">
        <f ca="1"/>
        <v>Retrofitting To Yeola 38 Villages</v>
      </c>
      <c r="H86" t="str">
        <f ca="1"/>
        <v>Dhanora</v>
      </c>
      <c r="I86" t="str">
        <f ca="1"/>
        <v>Existing 6 LL MBR</v>
      </c>
      <c r="J86" t="str">
        <f ca="1"/>
        <v>Pt Created</v>
      </c>
      <c r="K86" t="str">
        <f ca="1"/>
        <v>Pt Created</v>
      </c>
      <c r="L86">
        <f ca="1"/>
        <v>0</v>
      </c>
      <c r="M86">
        <f ca="1"/>
        <v>0</v>
      </c>
      <c r="N86">
        <f ca="1"/>
        <v>0</v>
      </c>
      <c r="O86">
        <f ca="1"/>
        <v>0</v>
      </c>
      <c r="P86">
        <f ca="1"/>
        <v>0</v>
      </c>
      <c r="Q86">
        <f ca="1"/>
        <v>0</v>
      </c>
      <c r="R86">
        <f ca="1"/>
        <v>0</v>
      </c>
      <c r="S86">
        <f ca="1"/>
        <v>1</v>
      </c>
      <c r="T86">
        <f ca="1"/>
        <v>0</v>
      </c>
      <c r="U86">
        <f ca="1"/>
        <v>0</v>
      </c>
    </row>
    <row r="87" spans="1:21" x14ac:dyDescent="0.35">
      <c r="A87" s="36" t="s">
        <v>842</v>
      </c>
      <c r="B87" t="str">
        <f t="array" aca="1" ref="B87:U87" ca="1">_xll.PICurrVal('Nashik Datalink'!$B$2:$U$2,0,'Nashik Datalink'!$A$87)</f>
        <v>Nashik</v>
      </c>
      <c r="C87" t="str">
        <f ca="1"/>
        <v>W M Nashik</v>
      </c>
      <c r="D87" t="str">
        <f ca="1"/>
        <v>Malegaon</v>
      </c>
      <c r="E87" t="str">
        <f ca="1"/>
        <v>Chandwad</v>
      </c>
      <c r="F87" t="str">
        <f ca="1"/>
        <v>20086730</v>
      </c>
      <c r="G87" t="str">
        <f ca="1"/>
        <v>Retro.Chandwad and WSS 44 villages. Ta. Chandwad</v>
      </c>
      <c r="H87" t="str">
        <f ca="1"/>
        <v>Vaki Kh</v>
      </c>
      <c r="I87" t="str">
        <f ca="1"/>
        <v>Existing 0.75 LL ESR</v>
      </c>
      <c r="J87">
        <f ca="1"/>
        <v>1.6200000047683716</v>
      </c>
      <c r="K87" t="str">
        <f ca="1"/>
        <v>Pt Created</v>
      </c>
      <c r="L87">
        <f ca="1"/>
        <v>0</v>
      </c>
      <c r="M87">
        <f ca="1"/>
        <v>1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1</v>
      </c>
      <c r="T87">
        <f ca="1"/>
        <v>0</v>
      </c>
      <c r="U87">
        <f ca="1"/>
        <v>0</v>
      </c>
    </row>
    <row r="88" spans="1:21" x14ac:dyDescent="0.35">
      <c r="A88" s="36" t="s">
        <v>298</v>
      </c>
      <c r="B88" t="str">
        <f t="array" aca="1" ref="B88:U88" ca="1">_xll.PICurrVal('Nashik Datalink'!$B$2:$U$2,0,'Nashik Datalink'!$A$88)</f>
        <v>Ahmednagar</v>
      </c>
      <c r="C88" t="str">
        <f ca="1"/>
        <v>Sangamner</v>
      </c>
      <c r="D88" t="str">
        <f ca="1"/>
        <v>Kopargaon</v>
      </c>
      <c r="E88" t="str">
        <f ca="1"/>
        <v>Rahata</v>
      </c>
      <c r="F88" t="str">
        <f ca="1"/>
        <v>417239</v>
      </c>
      <c r="G88" t="str">
        <f ca="1"/>
        <v>Retro Rui &amp; Shingave R.R.W.S.S Tal Rahata</v>
      </c>
      <c r="H88" t="str">
        <f ca="1"/>
        <v>Shingve</v>
      </c>
      <c r="I88" t="str">
        <f ca="1"/>
        <v>Proposed 1.5 LL ESR</v>
      </c>
      <c r="J88">
        <f ca="1"/>
        <v>0</v>
      </c>
      <c r="K88">
        <f ca="1"/>
        <v>0</v>
      </c>
      <c r="L88">
        <f ca="1"/>
        <v>0</v>
      </c>
      <c r="M88">
        <f ca="1"/>
        <v>1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1</v>
      </c>
      <c r="S88">
        <f ca="1"/>
        <v>1</v>
      </c>
      <c r="T88">
        <f ca="1"/>
        <v>0</v>
      </c>
      <c r="U88">
        <f ca="1"/>
        <v>0</v>
      </c>
    </row>
    <row r="89" spans="1:21" x14ac:dyDescent="0.35">
      <c r="A89" s="36" t="s">
        <v>296</v>
      </c>
      <c r="B89" t="str">
        <f t="array" aca="1" ref="B89:U89" ca="1">_xll.PICurrVal('Nashik Datalink'!$B$2:$U$2,0,'Nashik Datalink'!$A$89)</f>
        <v>Ahmednagar</v>
      </c>
      <c r="C89" t="str">
        <f ca="1"/>
        <v>Sangamner</v>
      </c>
      <c r="D89" t="str">
        <f ca="1"/>
        <v>Kopargaon</v>
      </c>
      <c r="E89" t="str">
        <f ca="1"/>
        <v>Rahata</v>
      </c>
      <c r="F89" t="str">
        <f ca="1"/>
        <v>417239</v>
      </c>
      <c r="G89" t="str">
        <f ca="1"/>
        <v>Retro Rui &amp; Shingave R.R.W.S.S Tal Rahata</v>
      </c>
      <c r="H89" t="str">
        <f ca="1"/>
        <v>Rui</v>
      </c>
      <c r="I89" t="str">
        <f ca="1"/>
        <v>Proposed 0.75 LL ESR</v>
      </c>
      <c r="J89">
        <f ca="1"/>
        <v>7.6260000000000003</v>
      </c>
      <c r="K89">
        <f ca="1"/>
        <v>0</v>
      </c>
      <c r="L89">
        <f ca="1"/>
        <v>0</v>
      </c>
      <c r="M89">
        <f ca="1"/>
        <v>1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1</v>
      </c>
      <c r="S89">
        <f ca="1"/>
        <v>1</v>
      </c>
      <c r="T89">
        <f ca="1"/>
        <v>0</v>
      </c>
      <c r="U89">
        <f ca="1"/>
        <v>0</v>
      </c>
    </row>
    <row r="90" spans="1:21" x14ac:dyDescent="0.35">
      <c r="A90" s="36" t="s">
        <v>294</v>
      </c>
      <c r="B90" t="str">
        <f t="array" aca="1" ref="B90:U90" ca="1">_xll.PICurrVal('Nashik Datalink'!$B$2:$U$2,0,'Nashik Datalink'!$A$90)</f>
        <v>Ahmednagar</v>
      </c>
      <c r="C90" t="str">
        <f ca="1"/>
        <v>Sangamner</v>
      </c>
      <c r="D90" t="str">
        <f ca="1"/>
        <v>Kopargaon</v>
      </c>
      <c r="E90" t="str">
        <f ca="1"/>
        <v>Rahata</v>
      </c>
      <c r="F90" t="str">
        <f ca="1"/>
        <v>417239</v>
      </c>
      <c r="G90" t="str">
        <f ca="1"/>
        <v>Retro Rui &amp; Shingave R.R.W.S.S Tal Rahata</v>
      </c>
      <c r="H90" t="str">
        <f ca="1"/>
        <v>Rui</v>
      </c>
      <c r="I90" t="str">
        <f ca="1"/>
        <v>Existing 2 LL ESR</v>
      </c>
      <c r="J90">
        <f ca="1"/>
        <v>0</v>
      </c>
      <c r="K90">
        <f ca="1"/>
        <v>0</v>
      </c>
      <c r="L90">
        <f ca="1"/>
        <v>0</v>
      </c>
      <c r="M90">
        <f ca="1"/>
        <v>0</v>
      </c>
      <c r="N90">
        <f ca="1"/>
        <v>0</v>
      </c>
      <c r="O90">
        <f ca="1"/>
        <v>1</v>
      </c>
      <c r="P90">
        <f ca="1"/>
        <v>0</v>
      </c>
      <c r="Q90">
        <f ca="1"/>
        <v>0</v>
      </c>
      <c r="R90">
        <f ca="1"/>
        <v>1</v>
      </c>
      <c r="S90">
        <f ca="1"/>
        <v>1</v>
      </c>
      <c r="T90">
        <f ca="1"/>
        <v>0</v>
      </c>
      <c r="U90">
        <f ca="1"/>
        <v>0</v>
      </c>
    </row>
    <row r="91" spans="1:21" x14ac:dyDescent="0.35">
      <c r="A91" s="36" t="s">
        <v>311</v>
      </c>
      <c r="B91" t="str">
        <f t="array" aca="1" ref="B91:U91" ca="1">_xll.PICurrVal('Nashik Datalink'!$B$2:$U$2,0,'Nashik Datalink'!$A$91)</f>
        <v>Nashik</v>
      </c>
      <c r="C91" t="str">
        <f ca="1"/>
        <v>W M Nashik</v>
      </c>
      <c r="D91" t="str">
        <f ca="1"/>
        <v>W.M.Nashik</v>
      </c>
      <c r="E91" t="str">
        <f ca="1"/>
        <v>Dindori</v>
      </c>
      <c r="F91" t="str">
        <f ca="1"/>
        <v>20039258</v>
      </c>
      <c r="G91" t="str">
        <f ca="1"/>
        <v>Ozar-Sakore &amp; 2 Villages</v>
      </c>
      <c r="H91" t="str">
        <f ca="1"/>
        <v>Mohadi</v>
      </c>
      <c r="I91" t="str">
        <f ca="1"/>
        <v>Existing 5 LL ESR</v>
      </c>
      <c r="J91">
        <f ca="1"/>
        <v>0</v>
      </c>
      <c r="K91">
        <f ca="1"/>
        <v>0</v>
      </c>
      <c r="L91">
        <f ca="1"/>
        <v>0</v>
      </c>
      <c r="M91">
        <f ca="1"/>
        <v>1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1</v>
      </c>
      <c r="S91">
        <f ca="1"/>
        <v>1</v>
      </c>
      <c r="T91">
        <f ca="1"/>
        <v>0</v>
      </c>
      <c r="U91">
        <f ca="1"/>
        <v>0</v>
      </c>
    </row>
    <row r="92" spans="1:21" x14ac:dyDescent="0.35">
      <c r="A92" s="36" t="s">
        <v>843</v>
      </c>
      <c r="B92" t="str">
        <f t="array" aca="1" ref="B92:U92" ca="1">_xll.PICurrVal('Nashik Datalink'!$B$2:$U$2,0,'Nashik Datalink'!$A$92)</f>
        <v>Nashik</v>
      </c>
      <c r="C92" t="str">
        <f ca="1"/>
        <v>W M Nashik</v>
      </c>
      <c r="D92" t="str">
        <f ca="1"/>
        <v>Malegaon</v>
      </c>
      <c r="E92" t="str">
        <f ca="1"/>
        <v>Chandwad</v>
      </c>
      <c r="F92" t="str">
        <f ca="1"/>
        <v>20086730</v>
      </c>
      <c r="G92" t="str">
        <f ca="1"/>
        <v>Retro.Chandwad and WSS 44 villages. Ta. Chandwad</v>
      </c>
      <c r="H92" t="str">
        <f ca="1"/>
        <v>Kheldari</v>
      </c>
      <c r="I92" t="str">
        <f ca="1"/>
        <v>Existing 0.75 LL ESR</v>
      </c>
      <c r="J92">
        <f ca="1"/>
        <v>0</v>
      </c>
      <c r="K92">
        <f ca="1"/>
        <v>0</v>
      </c>
      <c r="L92">
        <f ca="1"/>
        <v>0</v>
      </c>
      <c r="M92">
        <f ca="1"/>
        <v>1</v>
      </c>
      <c r="N92">
        <f ca="1"/>
        <v>0</v>
      </c>
      <c r="O92">
        <f ca="1"/>
        <v>0</v>
      </c>
      <c r="P92">
        <f ca="1"/>
        <v>0</v>
      </c>
      <c r="Q92">
        <f ca="1"/>
        <v>0</v>
      </c>
      <c r="R92">
        <f ca="1"/>
        <v>1</v>
      </c>
      <c r="S92">
        <f ca="1"/>
        <v>0</v>
      </c>
      <c r="T92">
        <f ca="1"/>
        <v>0</v>
      </c>
      <c r="U92">
        <f ca="1"/>
        <v>1</v>
      </c>
    </row>
    <row r="93" spans="1:21" x14ac:dyDescent="0.35">
      <c r="A93" s="36" t="s">
        <v>1009</v>
      </c>
      <c r="B93" t="str">
        <f t="array" aca="1" ref="B93:U93" ca="1">_xll.PICurrVal('Nashik Datalink'!$B$2:$U$2,0,'Nashik Datalink'!$A$93)</f>
        <v>Nashik</v>
      </c>
      <c r="C93" t="str">
        <f ca="1"/>
        <v>Nashik</v>
      </c>
      <c r="D93" t="str">
        <f ca="1"/>
        <v>Manmad</v>
      </c>
      <c r="E93" t="str">
        <f ca="1"/>
        <v>Nifad</v>
      </c>
      <c r="F93" t="str">
        <f ca="1"/>
        <v>456654</v>
      </c>
      <c r="G93" t="str">
        <f ca="1"/>
        <v>Retro. Lasalgaon Vinchur 16 Villages, Tal. Nifad</v>
      </c>
      <c r="H93" t="str">
        <f ca="1"/>
        <v>Kotamgaon</v>
      </c>
      <c r="I93" t="str">
        <f ca="1"/>
        <v>Existing 1.00 LL ESR</v>
      </c>
      <c r="J93">
        <f ca="1"/>
        <v>11.158868789672852</v>
      </c>
      <c r="K93">
        <f ca="1"/>
        <v>1.4999999664723873E-2</v>
      </c>
      <c r="L93">
        <f ca="1"/>
        <v>0</v>
      </c>
      <c r="M93">
        <f ca="1"/>
        <v>1</v>
      </c>
      <c r="N93">
        <f ca="1"/>
        <v>0</v>
      </c>
      <c r="O93">
        <f ca="1"/>
        <v>0</v>
      </c>
      <c r="P93">
        <f ca="1"/>
        <v>0</v>
      </c>
      <c r="Q93">
        <f ca="1"/>
        <v>1</v>
      </c>
      <c r="R93">
        <f ca="1"/>
        <v>0</v>
      </c>
      <c r="S93">
        <f ca="1"/>
        <v>1</v>
      </c>
      <c r="T93">
        <f ca="1"/>
        <v>0</v>
      </c>
      <c r="U93">
        <f ca="1"/>
        <v>0</v>
      </c>
    </row>
    <row r="94" spans="1:21" x14ac:dyDescent="0.35">
      <c r="A94" s="36" t="s">
        <v>488</v>
      </c>
      <c r="B94" t="str">
        <f t="array" aca="1" ref="B94:U94" ca="1">_xll.PICurrVal('Nashik Datalink'!$B$2:$U$2,0,'Nashik Datalink'!$A$94)</f>
        <v>Ahmednagar</v>
      </c>
      <c r="C94" t="str">
        <f ca="1"/>
        <v>Sangamner</v>
      </c>
      <c r="D94" t="str">
        <f ca="1"/>
        <v>Sangamner</v>
      </c>
      <c r="E94" t="str">
        <f ca="1"/>
        <v>Sangamner</v>
      </c>
      <c r="F94" t="str">
        <f ca="1"/>
        <v>7937337</v>
      </c>
      <c r="G94" t="str">
        <f ca="1"/>
        <v>Retro.Nimon and 4 villages, Tal. Sangamner</v>
      </c>
      <c r="H94" t="str">
        <f ca="1"/>
        <v>Sonewadi</v>
      </c>
      <c r="I94" t="str">
        <f ca="1"/>
        <v>Proposed 0.45 LL ESR</v>
      </c>
      <c r="J94">
        <f ca="1"/>
        <v>0</v>
      </c>
      <c r="K94">
        <f ca="1"/>
        <v>0</v>
      </c>
      <c r="L94">
        <f ca="1"/>
        <v>0</v>
      </c>
      <c r="M94">
        <f ca="1"/>
        <v>1</v>
      </c>
      <c r="N94">
        <f ca="1"/>
        <v>0</v>
      </c>
      <c r="O94">
        <f ca="1"/>
        <v>0</v>
      </c>
      <c r="P94">
        <f ca="1"/>
        <v>1</v>
      </c>
      <c r="Q94">
        <f ca="1"/>
        <v>0</v>
      </c>
      <c r="R94">
        <f ca="1"/>
        <v>0</v>
      </c>
      <c r="S94">
        <f ca="1"/>
        <v>1</v>
      </c>
      <c r="T94">
        <f ca="1"/>
        <v>0</v>
      </c>
      <c r="U94">
        <f ca="1"/>
        <v>0</v>
      </c>
    </row>
    <row r="95" spans="1:21" x14ac:dyDescent="0.35">
      <c r="A95" s="36" t="s">
        <v>559</v>
      </c>
      <c r="B95" t="str">
        <f t="array" aca="1" ref="B95:U95" ca="1">_xll.PICurrVal('Nashik Datalink'!$B$2:$U$2,0,'Nashik Datalink'!$A$95)</f>
        <v>Nashik</v>
      </c>
      <c r="C95" t="str">
        <f ca="1"/>
        <v>W M Nashik</v>
      </c>
      <c r="D95" t="str">
        <f ca="1"/>
        <v>Malegaon</v>
      </c>
      <c r="E95" t="str">
        <f ca="1"/>
        <v>Chandwad</v>
      </c>
      <c r="F95" t="str">
        <f ca="1"/>
        <v>20086730</v>
      </c>
      <c r="G95" t="str">
        <f ca="1"/>
        <v>Retro.Chandwad and WSS 44 villages. Ta. Chandwad</v>
      </c>
      <c r="H95" t="str">
        <f ca="1"/>
        <v>Ahirkhede</v>
      </c>
      <c r="I95" t="str">
        <f ca="1"/>
        <v>Existing 0.50 LL ESR</v>
      </c>
      <c r="J95">
        <f ca="1"/>
        <v>8.8100004196166992</v>
      </c>
      <c r="K95">
        <f ca="1"/>
        <v>0</v>
      </c>
      <c r="L95">
        <f ca="1"/>
        <v>0</v>
      </c>
      <c r="M95">
        <f ca="1"/>
        <v>1</v>
      </c>
      <c r="N95">
        <f ca="1"/>
        <v>0</v>
      </c>
      <c r="O95">
        <f ca="1"/>
        <v>0</v>
      </c>
      <c r="P95">
        <f ca="1"/>
        <v>1</v>
      </c>
      <c r="Q95">
        <f ca="1"/>
        <v>0</v>
      </c>
      <c r="R95">
        <f ca="1"/>
        <v>0</v>
      </c>
      <c r="S95">
        <f ca="1"/>
        <v>1</v>
      </c>
      <c r="T95">
        <f ca="1"/>
        <v>0</v>
      </c>
      <c r="U95">
        <f ca="1"/>
        <v>0</v>
      </c>
    </row>
    <row r="96" spans="1:21" x14ac:dyDescent="0.35">
      <c r="A96" s="36" t="s">
        <v>560</v>
      </c>
      <c r="B96" t="str">
        <f t="array" aca="1" ref="B96:U96" ca="1">_xll.PICurrVal('Nashik Datalink'!$B$2:$U$2,0,'Nashik Datalink'!$A$96)</f>
        <v>Nashik</v>
      </c>
      <c r="C96" t="str">
        <f ca="1"/>
        <v>W M Nashik</v>
      </c>
      <c r="D96" t="str">
        <f ca="1"/>
        <v>Malegaon</v>
      </c>
      <c r="E96" t="str">
        <f ca="1"/>
        <v>Chandwad</v>
      </c>
      <c r="F96" t="str">
        <f ca="1"/>
        <v>20086730</v>
      </c>
      <c r="G96" t="str">
        <f ca="1"/>
        <v>Retro.Chandwad and WSS 44 villages. Ta. Chandwad</v>
      </c>
      <c r="H96" t="str">
        <f ca="1"/>
        <v>Panhale</v>
      </c>
      <c r="I96" t="str">
        <f ca="1"/>
        <v>Existing 0.75 LL ESR</v>
      </c>
      <c r="J96">
        <f ca="1"/>
        <v>0</v>
      </c>
      <c r="K96">
        <f ca="1"/>
        <v>0</v>
      </c>
      <c r="L96">
        <f ca="1"/>
        <v>0</v>
      </c>
      <c r="M96">
        <f ca="1"/>
        <v>1</v>
      </c>
      <c r="N96">
        <f ca="1"/>
        <v>0</v>
      </c>
      <c r="O96">
        <f ca="1"/>
        <v>0</v>
      </c>
      <c r="P96">
        <f ca="1"/>
        <v>0</v>
      </c>
      <c r="Q96">
        <f ca="1"/>
        <v>1</v>
      </c>
      <c r="R96">
        <f ca="1"/>
        <v>0</v>
      </c>
      <c r="S96">
        <f ca="1"/>
        <v>1</v>
      </c>
      <c r="T96">
        <f ca="1"/>
        <v>0</v>
      </c>
      <c r="U96">
        <f ca="1"/>
        <v>0</v>
      </c>
    </row>
    <row r="97" spans="1:21" x14ac:dyDescent="0.35">
      <c r="A97" s="36" t="s">
        <v>906</v>
      </c>
      <c r="B97" t="str">
        <f t="array" aca="1" ref="B97:U97" ca="1">_xll.PICurrVal('Nashik Datalink'!$B$2:$U$2,0,'Nashik Datalink'!$A$97)</f>
        <v>Jalgaon</v>
      </c>
      <c r="C97" t="str">
        <f ca="1"/>
        <v>Jalgaon</v>
      </c>
      <c r="D97" t="str">
        <f ca="1"/>
        <v>Erandol</v>
      </c>
      <c r="E97" t="str">
        <f ca="1"/>
        <v>Chalisgaon</v>
      </c>
      <c r="F97" t="str">
        <f ca="1"/>
        <v>20053796</v>
      </c>
      <c r="G97" t="str">
        <f ca="1"/>
        <v>Dondigar-Rohini &amp; 15 Villages WSS</v>
      </c>
      <c r="H97" t="str">
        <f ca="1"/>
        <v>Bilakhede</v>
      </c>
      <c r="I97" t="str">
        <f ca="1"/>
        <v>Existing 0.60 LL ESR-2</v>
      </c>
      <c r="J97">
        <f ca="1"/>
        <v>9.9999997764825821E-3</v>
      </c>
      <c r="K97">
        <f ca="1"/>
        <v>4.6999998390674591E-2</v>
      </c>
      <c r="L97">
        <f ca="1"/>
        <v>0</v>
      </c>
      <c r="M97">
        <f ca="1"/>
        <v>1</v>
      </c>
      <c r="N97">
        <f ca="1"/>
        <v>0</v>
      </c>
      <c r="O97">
        <f ca="1"/>
        <v>0</v>
      </c>
      <c r="P97">
        <f ca="1"/>
        <v>1</v>
      </c>
      <c r="Q97">
        <f ca="1"/>
        <v>0</v>
      </c>
      <c r="R97">
        <f ca="1"/>
        <v>0</v>
      </c>
      <c r="S97">
        <f ca="1"/>
        <v>1</v>
      </c>
      <c r="T97">
        <f ca="1"/>
        <v>0</v>
      </c>
      <c r="U97">
        <f ca="1"/>
        <v>0</v>
      </c>
    </row>
    <row r="98" spans="1:21" x14ac:dyDescent="0.35">
      <c r="A98" s="36" t="s">
        <v>724</v>
      </c>
      <c r="B98" t="str">
        <f t="array" aca="1" ref="B98:U98" ca="1">_xll.PICurrVal('Nashik Datalink'!$B$2:$U$2,0,'Nashik Datalink'!$A$98)</f>
        <v>Nashik</v>
      </c>
      <c r="C98" t="str">
        <f ca="1"/>
        <v>Nashik</v>
      </c>
      <c r="D98" t="str">
        <f ca="1"/>
        <v>Sinnar</v>
      </c>
      <c r="E98" t="str">
        <f ca="1"/>
        <v>Sinnar</v>
      </c>
      <c r="F98" t="str">
        <f ca="1"/>
        <v>20019176</v>
      </c>
      <c r="G98" t="str">
        <f ca="1"/>
        <v>Retro. Bargaonpimpri &amp; 6 VRWSS  Tal Sinnar</v>
      </c>
      <c r="H98" t="str">
        <f ca="1"/>
        <v>K.P Nagar</v>
      </c>
      <c r="I98" t="str">
        <f ca="1"/>
        <v>Proposed 0.35 LL ESR</v>
      </c>
      <c r="J98">
        <f ca="1"/>
        <v>0</v>
      </c>
      <c r="K98" t="str">
        <f ca="1"/>
        <v>Pt Created</v>
      </c>
      <c r="L98" t="str">
        <f ca="1"/>
        <v>Pt Created</v>
      </c>
      <c r="M98">
        <f ca="1"/>
        <v>0</v>
      </c>
      <c r="N98">
        <f ca="1"/>
        <v>0</v>
      </c>
      <c r="O98">
        <f ca="1"/>
        <v>1</v>
      </c>
      <c r="P98">
        <f ca="1"/>
        <v>0</v>
      </c>
      <c r="Q98">
        <f ca="1"/>
        <v>0</v>
      </c>
      <c r="R98">
        <f ca="1"/>
        <v>0</v>
      </c>
      <c r="S98">
        <f ca="1"/>
        <v>0</v>
      </c>
      <c r="T98">
        <f ca="1"/>
        <v>0</v>
      </c>
      <c r="U98">
        <f ca="1"/>
        <v>0</v>
      </c>
    </row>
    <row r="99" spans="1:21" x14ac:dyDescent="0.35">
      <c r="A99" s="36" t="s">
        <v>975</v>
      </c>
      <c r="B99" t="str">
        <f t="array" aca="1" ref="B99:U99" ca="1">_xll.PICurrVal('Nashik Datalink'!$B$2:$U$2,0,'Nashik Datalink'!$A$99)</f>
        <v>Nashik</v>
      </c>
      <c r="C99" t="str">
        <f ca="1"/>
        <v>W M Nashik</v>
      </c>
      <c r="D99" t="str">
        <f ca="1"/>
        <v>Malegaon</v>
      </c>
      <c r="E99" t="str">
        <f ca="1"/>
        <v>Malegaon</v>
      </c>
      <c r="F99" t="str">
        <f ca="1"/>
        <v>20018682</v>
      </c>
      <c r="G99" t="str">
        <f ca="1"/>
        <v>Dhahiwal &amp;25 Villages WSS Tal Malegaon</v>
      </c>
      <c r="H99" t="str">
        <f ca="1"/>
        <v>Sherul</v>
      </c>
      <c r="I99" t="str">
        <f ca="1"/>
        <v>Existing 0.50 LL ESR</v>
      </c>
      <c r="J99">
        <f ca="1"/>
        <v>9.9999997764825821E-3</v>
      </c>
      <c r="K99">
        <f ca="1"/>
        <v>2.500000037252903E-2</v>
      </c>
      <c r="L99">
        <f ca="1"/>
        <v>0</v>
      </c>
      <c r="M99">
        <f ca="1"/>
        <v>1</v>
      </c>
      <c r="N99">
        <f ca="1"/>
        <v>0</v>
      </c>
      <c r="O99">
        <f ca="1"/>
        <v>0</v>
      </c>
      <c r="P99">
        <f ca="1"/>
        <v>1</v>
      </c>
      <c r="Q99">
        <f ca="1"/>
        <v>0</v>
      </c>
      <c r="R99">
        <f ca="1"/>
        <v>0</v>
      </c>
      <c r="S99">
        <f ca="1"/>
        <v>1</v>
      </c>
      <c r="T99">
        <f ca="1"/>
        <v>0</v>
      </c>
      <c r="U99">
        <f ca="1"/>
        <v>0</v>
      </c>
    </row>
    <row r="100" spans="1:21" x14ac:dyDescent="0.35">
      <c r="A100" s="36" t="s">
        <v>1000</v>
      </c>
      <c r="B100" t="str">
        <f t="array" aca="1" ref="B100:U100" ca="1">_xll.PICurrVal('Nashik Datalink'!$B$2:$U$2,0,'Nashik Datalink'!$A$100)</f>
        <v>Jalgaon</v>
      </c>
      <c r="C100" t="str">
        <f ca="1"/>
        <v>Jalgaon</v>
      </c>
      <c r="D100" t="str">
        <f ca="1"/>
        <v>Nandurbar</v>
      </c>
      <c r="E100" t="str">
        <f ca="1"/>
        <v>Nandurbar</v>
      </c>
      <c r="F100" t="str">
        <f ca="1"/>
        <v>20056839</v>
      </c>
      <c r="G100" t="str">
        <f ca="1"/>
        <v>Gujar bhawali , Jambholi &amp; 4 Villages</v>
      </c>
      <c r="H100" t="str">
        <f ca="1"/>
        <v>Gujar Jamboli</v>
      </c>
      <c r="I100" t="str">
        <f ca="1"/>
        <v>Existing 0.30 LL ESR-2</v>
      </c>
      <c r="J100">
        <f ca="1"/>
        <v>9.9991699680685997E-3</v>
      </c>
      <c r="K100">
        <f ca="1"/>
        <v>5.9000000357627869E-2</v>
      </c>
      <c r="L100">
        <f ca="1"/>
        <v>34.836978912353516</v>
      </c>
      <c r="M100">
        <f ca="1"/>
        <v>1</v>
      </c>
      <c r="N100">
        <f ca="1"/>
        <v>0</v>
      </c>
      <c r="O100">
        <f ca="1"/>
        <v>0</v>
      </c>
      <c r="P100">
        <f ca="1"/>
        <v>0</v>
      </c>
      <c r="Q100">
        <f ca="1"/>
        <v>0</v>
      </c>
      <c r="R100">
        <f ca="1"/>
        <v>1</v>
      </c>
      <c r="S100">
        <f ca="1"/>
        <v>1</v>
      </c>
      <c r="T100">
        <f ca="1"/>
        <v>0</v>
      </c>
      <c r="U100">
        <f ca="1"/>
        <v>0</v>
      </c>
    </row>
    <row r="101" spans="1:21" x14ac:dyDescent="0.35">
      <c r="A101" s="36" t="s">
        <v>1014</v>
      </c>
      <c r="B101" t="str">
        <f t="array" aca="1" ref="B101:U101" ca="1">_xll.PICurrVal('Nashik Datalink'!$B$2:$U$2,0,'Nashik Datalink'!$A$101)</f>
        <v>Nashik</v>
      </c>
      <c r="C101" t="str">
        <f ca="1"/>
        <v>Nashik</v>
      </c>
      <c r="D101" t="str">
        <f ca="1"/>
        <v>Manmad</v>
      </c>
      <c r="E101" t="str">
        <f ca="1"/>
        <v>Nifad</v>
      </c>
      <c r="F101" t="str">
        <f ca="1"/>
        <v>456654</v>
      </c>
      <c r="G101" t="str">
        <f ca="1"/>
        <v>Retro. Lasalgaon Vinchur 16 Villages, Tal. Nifad</v>
      </c>
      <c r="H101" t="str">
        <f ca="1"/>
        <v>Dharangaon Veer</v>
      </c>
      <c r="I101" t="str">
        <f ca="1"/>
        <v>Existing 1.50 LL ESR</v>
      </c>
      <c r="J101" t="str">
        <f ca="1"/>
        <v>Pt Created</v>
      </c>
      <c r="K101">
        <f ca="1"/>
        <v>1.6000000759959221E-2</v>
      </c>
      <c r="L101" t="str">
        <f ca="1"/>
        <v>Pt Created</v>
      </c>
      <c r="M101">
        <f ca="1"/>
        <v>0</v>
      </c>
      <c r="N101">
        <f ca="1"/>
        <v>0</v>
      </c>
      <c r="O101">
        <f ca="1"/>
        <v>0</v>
      </c>
      <c r="P101">
        <f ca="1"/>
        <v>0</v>
      </c>
      <c r="Q101">
        <f ca="1"/>
        <v>0</v>
      </c>
      <c r="R101">
        <f ca="1"/>
        <v>1</v>
      </c>
      <c r="S101">
        <f ca="1"/>
        <v>0</v>
      </c>
      <c r="T101">
        <f ca="1"/>
        <v>0</v>
      </c>
      <c r="U101">
        <f ca="1"/>
        <v>0</v>
      </c>
    </row>
    <row r="102" spans="1:21" x14ac:dyDescent="0.35">
      <c r="A102" s="36" t="s">
        <v>1035</v>
      </c>
      <c r="B102" t="str">
        <f t="array" aca="1" ref="B102:U102" ca="1">_xll.PICurrVal('Nashik Datalink'!$B$2:$U$2,0,'Nashik Datalink'!$A$102)</f>
        <v>Nashik</v>
      </c>
      <c r="C102" t="str">
        <f ca="1"/>
        <v>W M Nashik</v>
      </c>
      <c r="D102" t="str">
        <f ca="1"/>
        <v>Malegaon</v>
      </c>
      <c r="E102" t="str">
        <f ca="1"/>
        <v>Malegaon</v>
      </c>
      <c r="F102" t="str">
        <f ca="1"/>
        <v>20018579</v>
      </c>
      <c r="G102" t="str">
        <f ca="1"/>
        <v>Malmatha and 25 villages Ta. Malegaon</v>
      </c>
      <c r="H102" t="str">
        <f ca="1"/>
        <v>Astane</v>
      </c>
      <c r="I102" t="str">
        <f ca="1"/>
        <v>Proposed 0.50 LL ESR</v>
      </c>
      <c r="J102">
        <f ca="1"/>
        <v>9.9999997764825821E-3</v>
      </c>
      <c r="K102">
        <f ca="1"/>
        <v>2.500000037252903E-2</v>
      </c>
      <c r="L102">
        <f ca="1"/>
        <v>0</v>
      </c>
      <c r="M102">
        <f ca="1"/>
        <v>1</v>
      </c>
      <c r="N102">
        <f ca="1"/>
        <v>0</v>
      </c>
      <c r="O102">
        <f ca="1"/>
        <v>0</v>
      </c>
      <c r="P102">
        <f ca="1"/>
        <v>0</v>
      </c>
      <c r="Q102">
        <f ca="1"/>
        <v>0</v>
      </c>
      <c r="R102">
        <f ca="1"/>
        <v>1</v>
      </c>
      <c r="S102">
        <f ca="1"/>
        <v>1</v>
      </c>
      <c r="T102">
        <f ca="1"/>
        <v>0</v>
      </c>
      <c r="U102">
        <f ca="1"/>
        <v>0</v>
      </c>
    </row>
    <row r="103" spans="1:21" x14ac:dyDescent="0.35">
      <c r="A103" s="36" t="s">
        <v>561</v>
      </c>
      <c r="B103" t="str">
        <f t="array" aca="1" ref="B103:U103" ca="1">_xll.PICurrVal('Nashik Datalink'!$B$2:$U$2,0,'Nashik Datalink'!$A$103)</f>
        <v>Nashik</v>
      </c>
      <c r="C103" t="str">
        <f ca="1"/>
        <v>W M Nashik</v>
      </c>
      <c r="D103" t="str">
        <f ca="1"/>
        <v>Malegaon</v>
      </c>
      <c r="E103" t="str">
        <f ca="1"/>
        <v>Chandwad</v>
      </c>
      <c r="F103" t="str">
        <f ca="1"/>
        <v>20086730</v>
      </c>
      <c r="G103" t="str">
        <f ca="1"/>
        <v>Retro.Chandwad and WSS 44 villages. Ta. Chandwad</v>
      </c>
      <c r="H103" t="str">
        <f ca="1"/>
        <v>Sutarkhede</v>
      </c>
      <c r="I103" t="str">
        <f ca="1"/>
        <v>Existing 1.00 LL ESR</v>
      </c>
      <c r="J103" t="str">
        <f ca="1"/>
        <v>Pt Created</v>
      </c>
      <c r="K103">
        <f ca="1"/>
        <v>0</v>
      </c>
      <c r="L103">
        <f ca="1"/>
        <v>0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1</v>
      </c>
      <c r="S103">
        <f ca="1"/>
        <v>1</v>
      </c>
      <c r="T103">
        <f ca="1"/>
        <v>0</v>
      </c>
      <c r="U103">
        <f ca="1"/>
        <v>0</v>
      </c>
    </row>
    <row r="104" spans="1:21" x14ac:dyDescent="0.35">
      <c r="A104" s="36" t="s">
        <v>983</v>
      </c>
      <c r="B104" t="str">
        <f t="array" aca="1" ref="B104:U104" ca="1">_xll.PICurrVal('Nashik Datalink'!$B$2:$U$2,0,'Nashik Datalink'!$A$104)</f>
        <v>Nashik</v>
      </c>
      <c r="C104" t="str">
        <f ca="1"/>
        <v>Nashik</v>
      </c>
      <c r="D104" t="str">
        <f ca="1"/>
        <v>Malegaon</v>
      </c>
      <c r="E104" t="str">
        <f ca="1"/>
        <v>Nandgaon</v>
      </c>
      <c r="F104" t="str">
        <f ca="1"/>
        <v>20037448</v>
      </c>
      <c r="G104" t="str">
        <f ca="1"/>
        <v>78 villages in Nandgaon, Malegaon and Deola talukas</v>
      </c>
      <c r="H104" t="str">
        <f ca="1"/>
        <v>Takli Bk</v>
      </c>
      <c r="I104" t="str">
        <f ca="1"/>
        <v>Existing 0.50 LL ESR</v>
      </c>
      <c r="J104">
        <f ca="1"/>
        <v>9.9999997764825821E-3</v>
      </c>
      <c r="K104">
        <f ca="1"/>
        <v>3.2000001519918442E-2</v>
      </c>
      <c r="L104">
        <f ca="1"/>
        <v>0</v>
      </c>
      <c r="M104">
        <f ca="1"/>
        <v>1</v>
      </c>
      <c r="N104">
        <f ca="1"/>
        <v>0</v>
      </c>
      <c r="O104">
        <f ca="1"/>
        <v>0</v>
      </c>
      <c r="P104">
        <f ca="1"/>
        <v>0</v>
      </c>
      <c r="Q104">
        <f ca="1"/>
        <v>0</v>
      </c>
      <c r="R104">
        <f ca="1"/>
        <v>1</v>
      </c>
      <c r="S104">
        <f ca="1"/>
        <v>1</v>
      </c>
      <c r="T104">
        <f ca="1"/>
        <v>0</v>
      </c>
      <c r="U104">
        <f ca="1"/>
        <v>0</v>
      </c>
    </row>
    <row r="105" spans="1:21" x14ac:dyDescent="0.35">
      <c r="A105" s="36" t="s">
        <v>1068</v>
      </c>
      <c r="B105" t="str">
        <f t="array" aca="1" ref="B105:U105" ca="1">_xll.PICurrVal('Nashik Datalink'!$B$2:$U$2,0,'Nashik Datalink'!$A$105)</f>
        <v>Nashik</v>
      </c>
      <c r="C105" t="str">
        <f ca="1"/>
        <v>W M Nashik</v>
      </c>
      <c r="D105" t="str">
        <f ca="1"/>
        <v>Malegaon</v>
      </c>
      <c r="E105" t="str">
        <f ca="1"/>
        <v>Malegaon</v>
      </c>
      <c r="F105" t="str">
        <f ca="1"/>
        <v>20018579</v>
      </c>
      <c r="G105" t="str">
        <f ca="1"/>
        <v>Malmatha and 25 villages Ta. Malegaon</v>
      </c>
      <c r="H105" t="str">
        <f ca="1"/>
        <v>Dahidi</v>
      </c>
      <c r="I105" t="str">
        <f ca="1"/>
        <v>Existing 0.7 LL GSR</v>
      </c>
      <c r="J105">
        <f ca="1"/>
        <v>5.0000002374872565E-4</v>
      </c>
      <c r="K105">
        <f ca="1"/>
        <v>8.0000003799796104E-3</v>
      </c>
      <c r="L105">
        <f ca="1"/>
        <v>31.887516021728516</v>
      </c>
      <c r="M105">
        <f ca="1"/>
        <v>1</v>
      </c>
      <c r="N105">
        <f ca="1"/>
        <v>0</v>
      </c>
      <c r="O105">
        <f ca="1"/>
        <v>0</v>
      </c>
      <c r="P105">
        <f ca="1"/>
        <v>0</v>
      </c>
      <c r="Q105">
        <f ca="1"/>
        <v>0</v>
      </c>
      <c r="R105">
        <f ca="1"/>
        <v>1</v>
      </c>
      <c r="S105">
        <f ca="1"/>
        <v>1</v>
      </c>
      <c r="T105">
        <f ca="1"/>
        <v>0</v>
      </c>
      <c r="U105">
        <f ca="1"/>
        <v>0</v>
      </c>
    </row>
    <row r="106" spans="1:21" x14ac:dyDescent="0.35">
      <c r="A106" s="36" t="s">
        <v>844</v>
      </c>
      <c r="B106" t="str">
        <f t="array" aca="1" ref="B106:U106" ca="1">_xll.PICurrVal('Nashik Datalink'!$B$2:$U$2,0,'Nashik Datalink'!$A$106)</f>
        <v>Nashik</v>
      </c>
      <c r="C106" t="str">
        <f ca="1"/>
        <v>W M Nashik</v>
      </c>
      <c r="D106" t="str">
        <f ca="1"/>
        <v>Malegaon</v>
      </c>
      <c r="E106" t="str">
        <f ca="1"/>
        <v>Chandwad</v>
      </c>
      <c r="F106" t="str">
        <f ca="1"/>
        <v>20086730</v>
      </c>
      <c r="G106" t="str">
        <f ca="1"/>
        <v>Retro.Chandwad and WSS 44 villages. Ta. Chandwad</v>
      </c>
      <c r="H106" t="str">
        <f ca="1"/>
        <v>Soni Sangvi</v>
      </c>
      <c r="I106" t="str">
        <f ca="1"/>
        <v>Existing 0.30 LL ESR</v>
      </c>
      <c r="J106">
        <f ca="1"/>
        <v>9.9999997764825821E-3</v>
      </c>
      <c r="K106">
        <f ca="1"/>
        <v>0</v>
      </c>
      <c r="L106" t="str">
        <f ca="1"/>
        <v>Pt Created</v>
      </c>
      <c r="M106">
        <f ca="1"/>
        <v>1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1</v>
      </c>
      <c r="S106">
        <f ca="1"/>
        <v>0</v>
      </c>
      <c r="T106">
        <f ca="1"/>
        <v>0</v>
      </c>
      <c r="U106">
        <f ca="1"/>
        <v>0</v>
      </c>
    </row>
    <row r="107" spans="1:21" x14ac:dyDescent="0.35">
      <c r="A107" s="36" t="s">
        <v>845</v>
      </c>
      <c r="B107" t="str">
        <f t="array" aca="1" ref="B107:U107" ca="1">_xll.PICurrVal('Nashik Datalink'!$B$2:$U$2,0,'Nashik Datalink'!$A$107)</f>
        <v>Nashik</v>
      </c>
      <c r="C107" t="str">
        <f ca="1"/>
        <v>W M Nashik</v>
      </c>
      <c r="D107" t="str">
        <f ca="1"/>
        <v>Malegaon</v>
      </c>
      <c r="E107" t="str">
        <f ca="1"/>
        <v>Chandwad</v>
      </c>
      <c r="F107" t="str">
        <f ca="1"/>
        <v>20086730</v>
      </c>
      <c r="G107" t="str">
        <f ca="1"/>
        <v>Retro.Chandwad and WSS 44 villages. Ta. Chandwad</v>
      </c>
      <c r="H107" t="str">
        <f ca="1"/>
        <v>Vitave</v>
      </c>
      <c r="I107" t="str">
        <f ca="1"/>
        <v>Existing 0.75 LL ESR</v>
      </c>
      <c r="J107" t="str">
        <f ca="1"/>
        <v>Pt Created</v>
      </c>
      <c r="K107">
        <f ca="1"/>
        <v>0</v>
      </c>
      <c r="L107">
        <f ca="1"/>
        <v>0</v>
      </c>
      <c r="M107">
        <f ca="1"/>
        <v>0</v>
      </c>
      <c r="N107">
        <f ca="1"/>
        <v>0</v>
      </c>
      <c r="O107">
        <f ca="1"/>
        <v>0</v>
      </c>
      <c r="P107">
        <f ca="1"/>
        <v>1</v>
      </c>
      <c r="Q107">
        <f ca="1"/>
        <v>0</v>
      </c>
      <c r="R107">
        <f ca="1"/>
        <v>0</v>
      </c>
      <c r="S107">
        <f ca="1"/>
        <v>1</v>
      </c>
      <c r="T107">
        <f ca="1"/>
        <v>0</v>
      </c>
      <c r="U107">
        <f ca="1"/>
        <v>0</v>
      </c>
    </row>
    <row r="108" spans="1:21" x14ac:dyDescent="0.35">
      <c r="A108" s="36" t="s">
        <v>486</v>
      </c>
      <c r="B108" t="str">
        <f t="array" aca="1" ref="B108:U108" ca="1">_xll.PICurrVal('Nashik Datalink'!$B$2:$U$2,0,'Nashik Datalink'!$A$108)</f>
        <v>Ahmednagar</v>
      </c>
      <c r="C108" t="str">
        <f ca="1"/>
        <v>Sangamner</v>
      </c>
      <c r="D108" t="str">
        <f ca="1"/>
        <v>Kopargaon</v>
      </c>
      <c r="E108" t="str">
        <f ca="1"/>
        <v>Rahata</v>
      </c>
      <c r="F108" t="str">
        <f ca="1"/>
        <v>20054877</v>
      </c>
      <c r="G108" t="str">
        <f ca="1"/>
        <v>Retro.Kelvad Bk.&amp; 2 villages RRWSS. Ta.Rahta</v>
      </c>
      <c r="H108" t="str">
        <f ca="1"/>
        <v>Kelwad Bk</v>
      </c>
      <c r="I108" t="str">
        <f ca="1"/>
        <v>Existing 1.5 LL ESR</v>
      </c>
      <c r="J108">
        <f ca="1"/>
        <v>0</v>
      </c>
      <c r="K108" t="str">
        <f ca="1"/>
        <v>Pt Created</v>
      </c>
      <c r="L108">
        <f ca="1"/>
        <v>0</v>
      </c>
      <c r="M108">
        <f ca="1"/>
        <v>1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0</v>
      </c>
      <c r="S108">
        <f ca="1"/>
        <v>1</v>
      </c>
      <c r="T108">
        <f ca="1"/>
        <v>0</v>
      </c>
      <c r="U108">
        <f ca="1"/>
        <v>0</v>
      </c>
    </row>
    <row r="109" spans="1:21" x14ac:dyDescent="0.35">
      <c r="A109" s="36" t="s">
        <v>304</v>
      </c>
      <c r="B109" t="str">
        <f t="array" aca="1" ref="B109:U109" ca="1">_xll.PICurrVal('Nashik Datalink'!$B$2:$U$2,0,'Nashik Datalink'!$A$109)</f>
        <v>Ahmednagar</v>
      </c>
      <c r="C109" t="str">
        <f ca="1"/>
        <v>Sangamner</v>
      </c>
      <c r="D109" t="str">
        <f ca="1"/>
        <v>Sangamner</v>
      </c>
      <c r="E109" t="str">
        <f ca="1"/>
        <v>Sangamner</v>
      </c>
      <c r="F109" t="str">
        <f ca="1"/>
        <v>7937337</v>
      </c>
      <c r="G109" t="str">
        <f ca="1"/>
        <v>Retro.Nimon and 4 villages, Tal. Sangamner</v>
      </c>
      <c r="H109" t="str">
        <f ca="1"/>
        <v>Sonewadi</v>
      </c>
      <c r="I109" t="str">
        <f ca="1"/>
        <v>Existing 0.9 LL ESR</v>
      </c>
      <c r="J109">
        <f ca="1"/>
        <v>0</v>
      </c>
      <c r="K109">
        <f ca="1"/>
        <v>0</v>
      </c>
      <c r="L109">
        <f ca="1"/>
        <v>0</v>
      </c>
      <c r="M109">
        <f ca="1"/>
        <v>1</v>
      </c>
      <c r="N109">
        <f ca="1"/>
        <v>0</v>
      </c>
      <c r="O109">
        <f ca="1"/>
        <v>0</v>
      </c>
      <c r="P109">
        <f ca="1"/>
        <v>0</v>
      </c>
      <c r="Q109">
        <f ca="1"/>
        <v>0</v>
      </c>
      <c r="R109">
        <f ca="1"/>
        <v>1</v>
      </c>
      <c r="S109">
        <f ca="1"/>
        <v>1</v>
      </c>
      <c r="T109">
        <f ca="1"/>
        <v>0</v>
      </c>
      <c r="U109">
        <f ca="1"/>
        <v>0</v>
      </c>
    </row>
    <row r="110" spans="1:21" x14ac:dyDescent="0.35">
      <c r="A110" s="36" t="s">
        <v>1001</v>
      </c>
      <c r="B110" t="str">
        <f t="array" aca="1" ref="B110:U110" ca="1">_xll.PICurrVal('Nashik Datalink'!$B$2:$U$2,0,'Nashik Datalink'!$A$110)</f>
        <v>Jalgaon</v>
      </c>
      <c r="C110" t="str">
        <f ca="1"/>
        <v>Jalgaon</v>
      </c>
      <c r="D110" t="str">
        <f ca="1"/>
        <v>Nandurbar</v>
      </c>
      <c r="E110" t="str">
        <f ca="1"/>
        <v>Nandurbar</v>
      </c>
      <c r="F110" t="str">
        <f ca="1"/>
        <v>20056839</v>
      </c>
      <c r="G110" t="str">
        <f ca="1"/>
        <v>Gujar bhawali , Jambholi &amp; 4 Villages</v>
      </c>
      <c r="H110" t="str">
        <f ca="1"/>
        <v>Gujar Bhawali</v>
      </c>
      <c r="I110" t="str">
        <f ca="1"/>
        <v>Existing 0.55 LL ESR</v>
      </c>
      <c r="J110">
        <f ca="1"/>
        <v>0</v>
      </c>
      <c r="K110">
        <f ca="1"/>
        <v>9.6000000834465027E-2</v>
      </c>
      <c r="L110">
        <f ca="1"/>
        <v>0</v>
      </c>
      <c r="M110">
        <f ca="1"/>
        <v>1</v>
      </c>
      <c r="N110">
        <f ca="1"/>
        <v>0</v>
      </c>
      <c r="O110">
        <f ca="1"/>
        <v>0</v>
      </c>
      <c r="P110">
        <f ca="1"/>
        <v>1</v>
      </c>
      <c r="Q110">
        <f ca="1"/>
        <v>0</v>
      </c>
      <c r="R110">
        <f ca="1"/>
        <v>0</v>
      </c>
      <c r="S110">
        <f ca="1"/>
        <v>1</v>
      </c>
      <c r="T110">
        <f ca="1"/>
        <v>0</v>
      </c>
      <c r="U110">
        <f ca="1"/>
        <v>0</v>
      </c>
    </row>
    <row r="111" spans="1:21" x14ac:dyDescent="0.35">
      <c r="A111" s="36" t="s">
        <v>846</v>
      </c>
      <c r="B111" t="str">
        <f t="array" aca="1" ref="B111:U111" ca="1">_xll.PICurrVal('Nashik Datalink'!$B$2:$U$2,0,'Nashik Datalink'!$A$111)</f>
        <v>Nashik</v>
      </c>
      <c r="C111" t="str">
        <f ca="1"/>
        <v>W M Nashik</v>
      </c>
      <c r="D111" t="str">
        <f ca="1"/>
        <v>Malegaon</v>
      </c>
      <c r="E111" t="str">
        <f ca="1"/>
        <v>Chandwad</v>
      </c>
      <c r="F111" t="str">
        <f ca="1"/>
        <v>20086730</v>
      </c>
      <c r="G111" t="str">
        <f ca="1"/>
        <v>Retro.Chandwad and WSS 44 villages. Ta. Chandwad</v>
      </c>
      <c r="H111" t="str">
        <f ca="1"/>
        <v>Pate</v>
      </c>
      <c r="I111" t="str">
        <f ca="1"/>
        <v>Existing 0.75 LL ESR</v>
      </c>
      <c r="J111">
        <f ca="1"/>
        <v>4.1999998092651367</v>
      </c>
      <c r="K111" t="str">
        <f ca="1"/>
        <v>Pt Created</v>
      </c>
      <c r="L111">
        <f ca="1"/>
        <v>0</v>
      </c>
      <c r="M111">
        <f ca="1"/>
        <v>1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0</v>
      </c>
      <c r="S111">
        <f ca="1"/>
        <v>0</v>
      </c>
      <c r="T111">
        <f ca="1"/>
        <v>0</v>
      </c>
      <c r="U111">
        <f ca="1"/>
        <v>1</v>
      </c>
    </row>
    <row r="112" spans="1:21" x14ac:dyDescent="0.35">
      <c r="A112" s="36" t="s">
        <v>1069</v>
      </c>
      <c r="B112" t="str">
        <f t="array" aca="1" ref="B112:U112" ca="1">_xll.PICurrVal('Nashik Datalink'!$B$2:$U$2,0,'Nashik Datalink'!$A$112)</f>
        <v>Nashik</v>
      </c>
      <c r="C112" t="str">
        <f ca="1"/>
        <v>W M Nashik</v>
      </c>
      <c r="D112" t="str">
        <f ca="1"/>
        <v>W.M.Nashik</v>
      </c>
      <c r="E112" t="str">
        <f ca="1"/>
        <v>Dindori</v>
      </c>
      <c r="F112" t="str">
        <f ca="1"/>
        <v>20039676</v>
      </c>
      <c r="G112" t="str">
        <f ca="1"/>
        <v>Mulane &amp; 3Villages RRWSS Tal. Dindori</v>
      </c>
      <c r="H112" t="str">
        <f ca="1"/>
        <v>Mulane</v>
      </c>
      <c r="I112" t="str">
        <f ca="1"/>
        <v>Proposed 0.54 LL ESR</v>
      </c>
      <c r="J112">
        <f ca="1"/>
        <v>5.0000002374872565E-4</v>
      </c>
      <c r="K112">
        <f ca="1"/>
        <v>1.9999999552965164E-2</v>
      </c>
      <c r="L112">
        <f ca="1"/>
        <v>0</v>
      </c>
      <c r="M112">
        <f ca="1"/>
        <v>1</v>
      </c>
      <c r="N112">
        <f ca="1"/>
        <v>0</v>
      </c>
      <c r="O112">
        <f ca="1"/>
        <v>0</v>
      </c>
      <c r="P112">
        <f ca="1"/>
        <v>0</v>
      </c>
      <c r="Q112">
        <f ca="1"/>
        <v>1</v>
      </c>
      <c r="R112">
        <f ca="1"/>
        <v>0</v>
      </c>
      <c r="S112">
        <f ca="1"/>
        <v>1</v>
      </c>
      <c r="T112">
        <f ca="1"/>
        <v>0</v>
      </c>
      <c r="U112">
        <f ca="1"/>
        <v>0</v>
      </c>
    </row>
    <row r="113" spans="1:21" x14ac:dyDescent="0.35">
      <c r="A113" s="36" t="s">
        <v>651</v>
      </c>
      <c r="B113" t="str">
        <f t="array" aca="1" ref="B113:U113" ca="1">_xll.PICurrVal('Nashik Datalink'!$B$2:$U$2,0,'Nashik Datalink'!$A$113)</f>
        <v>Ahmednagar</v>
      </c>
      <c r="C113" t="str">
        <f ca="1"/>
        <v>Ahmednagar</v>
      </c>
      <c r="D113" t="str">
        <f ca="1"/>
        <v>Newasa</v>
      </c>
      <c r="E113" t="str">
        <f ca="1"/>
        <v>Nevasa</v>
      </c>
      <c r="F113" t="str">
        <f ca="1"/>
        <v>5348540</v>
      </c>
      <c r="G113" t="str">
        <f ca="1"/>
        <v>Retro.Sonai Karjgaon and 16 villages, Tal. Nevasa</v>
      </c>
      <c r="H113" t="str">
        <f ca="1"/>
        <v>PANEGAON</v>
      </c>
      <c r="I113" t="str">
        <f ca="1"/>
        <v>Existing 0.75 LL ESR -6</v>
      </c>
      <c r="J113">
        <f ca="1"/>
        <v>0</v>
      </c>
      <c r="K113" t="str">
        <f ca="1"/>
        <v>Pt Created</v>
      </c>
      <c r="L113">
        <f ca="1"/>
        <v>10.392000198364258</v>
      </c>
      <c r="M113">
        <f ca="1"/>
        <v>0</v>
      </c>
      <c r="N113">
        <f ca="1"/>
        <v>0</v>
      </c>
      <c r="O113">
        <f ca="1"/>
        <v>1</v>
      </c>
      <c r="P113">
        <f ca="1"/>
        <v>0</v>
      </c>
      <c r="Q113">
        <f ca="1"/>
        <v>0</v>
      </c>
      <c r="R113">
        <f ca="1"/>
        <v>0</v>
      </c>
      <c r="S113">
        <f ca="1"/>
        <v>1</v>
      </c>
      <c r="T113">
        <f ca="1"/>
        <v>0</v>
      </c>
      <c r="U113">
        <f ca="1"/>
        <v>0</v>
      </c>
    </row>
    <row r="114" spans="1:21" x14ac:dyDescent="0.35">
      <c r="A114" s="36" t="s">
        <v>1070</v>
      </c>
      <c r="B114" t="str">
        <f t="array" aca="1" ref="B114:U114" ca="1">_xll.PICurrVal('Nashik Datalink'!$B$2:$U$2,0,'Nashik Datalink'!$A$114)</f>
        <v>Ahmednagar</v>
      </c>
      <c r="C114" t="str">
        <f ca="1"/>
        <v>Ahmednagar</v>
      </c>
      <c r="D114" t="str">
        <f ca="1"/>
        <v>Ahmednagar</v>
      </c>
      <c r="E114" t="str">
        <f ca="1"/>
        <v>Nagar</v>
      </c>
      <c r="F114" t="str">
        <f ca="1"/>
        <v>20046296</v>
      </c>
      <c r="G114" t="str">
        <f ca="1"/>
        <v>Burhannagar &amp; 45 Villages Retro RRWSS</v>
      </c>
      <c r="H114" t="str">
        <f ca="1"/>
        <v>Pimpalgaon Ujjaini</v>
      </c>
      <c r="I114" t="str">
        <f ca="1"/>
        <v>Existing 1.00 LL ESR</v>
      </c>
      <c r="J114">
        <f ca="1"/>
        <v>0</v>
      </c>
      <c r="K114">
        <f ca="1"/>
        <v>0</v>
      </c>
      <c r="L114">
        <f ca="1"/>
        <v>0</v>
      </c>
      <c r="M114">
        <f ca="1"/>
        <v>0</v>
      </c>
      <c r="N114">
        <f ca="1"/>
        <v>0</v>
      </c>
      <c r="O114">
        <f ca="1"/>
        <v>1</v>
      </c>
      <c r="P114">
        <f ca="1"/>
        <v>0</v>
      </c>
      <c r="Q114">
        <f ca="1"/>
        <v>1</v>
      </c>
      <c r="R114">
        <f ca="1"/>
        <v>0</v>
      </c>
      <c r="S114">
        <f ca="1"/>
        <v>1</v>
      </c>
      <c r="T114">
        <f ca="1"/>
        <v>0</v>
      </c>
      <c r="U114">
        <f ca="1"/>
        <v>0</v>
      </c>
    </row>
    <row r="115" spans="1:21" x14ac:dyDescent="0.35">
      <c r="A115" s="36" t="s">
        <v>1032</v>
      </c>
      <c r="B115" t="str">
        <f t="array" aca="1" ref="B115:U115" ca="1">_xll.PICurrVal('Nashik Datalink'!$B$2:$U$2,0,'Nashik Datalink'!$A$115)</f>
        <v>Nashik</v>
      </c>
      <c r="C115" t="str">
        <f ca="1"/>
        <v>W M Nashik</v>
      </c>
      <c r="D115" t="str">
        <f ca="1"/>
        <v>Malegaon</v>
      </c>
      <c r="E115" t="str">
        <f ca="1"/>
        <v>Malegaon</v>
      </c>
      <c r="F115" t="str">
        <f ca="1"/>
        <v>20018682</v>
      </c>
      <c r="G115" t="str">
        <f ca="1"/>
        <v>Dhahiwal &amp;25 Villages WSS Tal Malegaon</v>
      </c>
      <c r="H115" t="str">
        <f ca="1"/>
        <v>Hiswal</v>
      </c>
      <c r="I115" t="str">
        <f ca="1"/>
        <v>Existing 1.5 LL ESR</v>
      </c>
      <c r="J115">
        <f ca="1"/>
        <v>9.9999997764825821E-3</v>
      </c>
      <c r="K115">
        <f ca="1"/>
        <v>4.1999999433755875E-2</v>
      </c>
      <c r="L115">
        <f ca="1"/>
        <v>0.75482445955276489</v>
      </c>
      <c r="M115">
        <f ca="1"/>
        <v>1</v>
      </c>
      <c r="N115">
        <f ca="1"/>
        <v>0</v>
      </c>
      <c r="O115">
        <f ca="1"/>
        <v>0</v>
      </c>
      <c r="P115">
        <f ca="1"/>
        <v>1</v>
      </c>
      <c r="Q115">
        <f ca="1"/>
        <v>0</v>
      </c>
      <c r="R115">
        <f ca="1"/>
        <v>0</v>
      </c>
      <c r="S115">
        <f ca="1"/>
        <v>1</v>
      </c>
      <c r="T115">
        <f ca="1"/>
        <v>0</v>
      </c>
      <c r="U115">
        <f ca="1"/>
        <v>0</v>
      </c>
    </row>
    <row r="116" spans="1:21" x14ac:dyDescent="0.35">
      <c r="A116" s="36" t="s">
        <v>685</v>
      </c>
      <c r="B116" t="str">
        <f t="array" aca="1" ref="B116:U116" ca="1">_xll.PICurrVal('Nashik Datalink'!$B$2:$U$2,0,'Nashik Datalink'!$A$116)</f>
        <v>Nashik</v>
      </c>
      <c r="C116" t="str">
        <f ca="1"/>
        <v>Nashik</v>
      </c>
      <c r="D116" t="str">
        <f ca="1"/>
        <v>Manmad</v>
      </c>
      <c r="E116" t="str">
        <f ca="1"/>
        <v>Yeola</v>
      </c>
      <c r="F116" t="str">
        <f ca="1"/>
        <v>20030798</v>
      </c>
      <c r="G116" t="str">
        <f ca="1"/>
        <v>Retrofitting To Yeola 38 Villages</v>
      </c>
      <c r="H116" t="str">
        <f ca="1"/>
        <v>Undirwadi</v>
      </c>
      <c r="I116" t="str">
        <f ca="1"/>
        <v>Existing 1.5 LL ESR</v>
      </c>
      <c r="J116">
        <f ca="1"/>
        <v>3.869999885559082</v>
      </c>
      <c r="K116">
        <f ca="1"/>
        <v>0</v>
      </c>
      <c r="L116">
        <f ca="1"/>
        <v>0</v>
      </c>
      <c r="M116">
        <f ca="1"/>
        <v>1</v>
      </c>
      <c r="N116">
        <f ca="1"/>
        <v>0</v>
      </c>
      <c r="O116">
        <f ca="1"/>
        <v>0</v>
      </c>
      <c r="P116">
        <f ca="1"/>
        <v>1</v>
      </c>
      <c r="Q116">
        <f ca="1"/>
        <v>0</v>
      </c>
      <c r="R116">
        <f ca="1"/>
        <v>0</v>
      </c>
      <c r="S116">
        <f ca="1"/>
        <v>1</v>
      </c>
      <c r="T116">
        <f ca="1"/>
        <v>0</v>
      </c>
      <c r="U116">
        <f ca="1"/>
        <v>0</v>
      </c>
    </row>
    <row r="117" spans="1:21" x14ac:dyDescent="0.35">
      <c r="A117" s="36" t="s">
        <v>297</v>
      </c>
      <c r="B117" t="str">
        <f t="array" aca="1" ref="B117:U117" ca="1">_xll.PICurrVal('Nashik Datalink'!$B$2:$U$2,0,'Nashik Datalink'!$A$117)</f>
        <v>Ahmednagar</v>
      </c>
      <c r="C117" t="str">
        <f ca="1"/>
        <v>Sangamner</v>
      </c>
      <c r="D117" t="str">
        <f ca="1"/>
        <v>Kopargaon</v>
      </c>
      <c r="E117" t="str">
        <f ca="1"/>
        <v>Rahata</v>
      </c>
      <c r="F117" t="str">
        <f ca="1"/>
        <v>417239</v>
      </c>
      <c r="G117" t="str">
        <f ca="1"/>
        <v>Retro Rui &amp; Shingave R.R.W.S.S Tal Rahata</v>
      </c>
      <c r="H117" t="str">
        <f ca="1"/>
        <v>Shingve</v>
      </c>
      <c r="I117" t="str">
        <f ca="1"/>
        <v>Existing 1.5 LL ESR</v>
      </c>
      <c r="J117">
        <f ca="1"/>
        <v>0</v>
      </c>
      <c r="K117">
        <f ca="1"/>
        <v>0</v>
      </c>
      <c r="L117">
        <f ca="1"/>
        <v>0</v>
      </c>
      <c r="M117">
        <f ca="1"/>
        <v>1</v>
      </c>
      <c r="N117">
        <f ca="1"/>
        <v>0</v>
      </c>
      <c r="O117">
        <f ca="1"/>
        <v>0</v>
      </c>
      <c r="P117">
        <f ca="1"/>
        <v>0</v>
      </c>
      <c r="Q117">
        <f ca="1"/>
        <v>0</v>
      </c>
      <c r="R117">
        <f ca="1"/>
        <v>1</v>
      </c>
      <c r="S117">
        <f ca="1"/>
        <v>1</v>
      </c>
      <c r="T117">
        <f ca="1"/>
        <v>0</v>
      </c>
      <c r="U117">
        <f ca="1"/>
        <v>0</v>
      </c>
    </row>
    <row r="118" spans="1:21" x14ac:dyDescent="0.35">
      <c r="A118" s="36" t="s">
        <v>998</v>
      </c>
      <c r="B118" t="str">
        <f t="array" aca="1" ref="B118:U118" ca="1">_xll.PICurrVal('Nashik Datalink'!$B$2:$U$2,0,'Nashik Datalink'!$A$118)</f>
        <v>Jalgaon</v>
      </c>
      <c r="C118" t="str">
        <f ca="1"/>
        <v>Jalgaon</v>
      </c>
      <c r="D118" t="str">
        <f ca="1"/>
        <v>Nandurbar</v>
      </c>
      <c r="E118" t="str">
        <f ca="1"/>
        <v>Nandurbar</v>
      </c>
      <c r="F118" t="str">
        <f ca="1"/>
        <v>20055662</v>
      </c>
      <c r="G118" t="str">
        <f ca="1"/>
        <v>Pachorabari - Narayanpur WSS</v>
      </c>
      <c r="H118" t="str">
        <f ca="1"/>
        <v>Pachorabari</v>
      </c>
      <c r="I118" t="str">
        <f ca="1"/>
        <v>Existing 0.50 LL ESR</v>
      </c>
      <c r="J118">
        <f ca="1"/>
        <v>4.5999999542800651E-7</v>
      </c>
      <c r="K118">
        <f ca="1"/>
        <v>7.0000002160668373E-3</v>
      </c>
      <c r="L118">
        <f ca="1"/>
        <v>0</v>
      </c>
      <c r="M118">
        <f ca="1"/>
        <v>0</v>
      </c>
      <c r="N118">
        <f ca="1"/>
        <v>0</v>
      </c>
      <c r="O118">
        <f ca="1"/>
        <v>1</v>
      </c>
      <c r="P118">
        <f ca="1"/>
        <v>0</v>
      </c>
      <c r="Q118">
        <f ca="1"/>
        <v>0</v>
      </c>
      <c r="R118">
        <f ca="1"/>
        <v>1</v>
      </c>
      <c r="S118">
        <f ca="1"/>
        <v>0</v>
      </c>
      <c r="T118">
        <f ca="1"/>
        <v>0</v>
      </c>
      <c r="U118">
        <f ca="1"/>
        <v>1</v>
      </c>
    </row>
    <row r="119" spans="1:21" x14ac:dyDescent="0.35">
      <c r="A119" s="36" t="s">
        <v>306</v>
      </c>
      <c r="B119" t="str">
        <f t="array" aca="1" ref="B119:U119" ca="1">_xll.PICurrVal('Nashik Datalink'!$B$2:$U$2,0,'Nashik Datalink'!$A$119)</f>
        <v>Jalgaon</v>
      </c>
      <c r="C119" t="str">
        <f ca="1"/>
        <v>Jalgaon</v>
      </c>
      <c r="D119" t="str">
        <f ca="1"/>
        <v>Erandol</v>
      </c>
      <c r="E119" t="str">
        <f ca="1"/>
        <v>Dharangaon</v>
      </c>
      <c r="F119" t="str">
        <f ca="1"/>
        <v>20061165</v>
      </c>
      <c r="G119" t="str">
        <f ca="1"/>
        <v>Paldhi (bk&amp; Kh) RR Tal DHARANGAON</v>
      </c>
      <c r="H119" t="str">
        <f ca="1"/>
        <v>Paldhi Bk.</v>
      </c>
      <c r="I119" t="str">
        <f ca="1"/>
        <v>Proposed 2.60 LL ESR</v>
      </c>
      <c r="J119">
        <f ca="1"/>
        <v>0</v>
      </c>
      <c r="K119">
        <f ca="1"/>
        <v>0</v>
      </c>
      <c r="L119">
        <f ca="1"/>
        <v>0</v>
      </c>
      <c r="M119">
        <f ca="1"/>
        <v>1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1</v>
      </c>
      <c r="S119">
        <f ca="1"/>
        <v>1</v>
      </c>
      <c r="T119">
        <f ca="1"/>
        <v>0</v>
      </c>
      <c r="U119">
        <f ca="1"/>
        <v>0</v>
      </c>
    </row>
    <row r="120" spans="1:21" x14ac:dyDescent="0.35">
      <c r="A120" s="36" t="s">
        <v>994</v>
      </c>
      <c r="B120" t="str">
        <f t="array" aca="1" ref="B120:U120" ca="1">_xll.PICurrVal('Nashik Datalink'!$B$2:$U$2,0,'Nashik Datalink'!$A$120)</f>
        <v>Jalgaon</v>
      </c>
      <c r="C120" t="str">
        <f ca="1"/>
        <v>Jalgaon</v>
      </c>
      <c r="D120" t="str">
        <f ca="1"/>
        <v>Erandol</v>
      </c>
      <c r="E120" t="str">
        <f ca="1"/>
        <v>Chalisgaon</v>
      </c>
      <c r="F120" t="str">
        <f ca="1"/>
        <v>20053796</v>
      </c>
      <c r="G120" t="str">
        <f ca="1"/>
        <v>Dondigar-Rohini &amp; 15 Villages WSS</v>
      </c>
      <c r="H120" t="str">
        <f ca="1"/>
        <v>Bramhanshevga</v>
      </c>
      <c r="I120" t="str">
        <f ca="1"/>
        <v>Existing 0.50 LL ESR</v>
      </c>
      <c r="J120">
        <f ca="1"/>
        <v>0</v>
      </c>
      <c r="K120" t="str">
        <f ca="1"/>
        <v>Pt Created</v>
      </c>
      <c r="L120">
        <f ca="1"/>
        <v>0</v>
      </c>
      <c r="M120">
        <f ca="1"/>
        <v>1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0</v>
      </c>
      <c r="S120">
        <f ca="1"/>
        <v>1</v>
      </c>
      <c r="T120">
        <f ca="1"/>
        <v>0</v>
      </c>
      <c r="U120">
        <f ca="1"/>
        <v>0</v>
      </c>
    </row>
    <row r="121" spans="1:21" x14ac:dyDescent="0.35">
      <c r="A121" s="36" t="s">
        <v>652</v>
      </c>
      <c r="B121" t="str">
        <f t="array" aca="1" ref="B121:U121" ca="1">_xll.PICurrVal('Nashik Datalink'!$B$2:$U$2,0,'Nashik Datalink'!$A$121)</f>
        <v>Ahmednagar</v>
      </c>
      <c r="C121" t="str">
        <f ca="1"/>
        <v>Ahmednagar</v>
      </c>
      <c r="D121" t="str">
        <f ca="1"/>
        <v>Newasa</v>
      </c>
      <c r="E121" t="str">
        <f ca="1"/>
        <v>Nevasa</v>
      </c>
      <c r="F121" t="str">
        <f ca="1"/>
        <v>5348540</v>
      </c>
      <c r="G121" t="str">
        <f ca="1"/>
        <v>Retro.Sonai Karjgaon and 16 villages, Tal. Nevasa</v>
      </c>
      <c r="H121" t="str">
        <f ca="1"/>
        <v>WATAPUR</v>
      </c>
      <c r="I121" t="str">
        <f ca="1"/>
        <v>Existing 0.40 LL ESR -16</v>
      </c>
      <c r="J121">
        <f ca="1"/>
        <v>0</v>
      </c>
      <c r="K121">
        <f ca="1"/>
        <v>0</v>
      </c>
      <c r="L121">
        <f ca="1"/>
        <v>0</v>
      </c>
      <c r="M121">
        <f ca="1"/>
        <v>1</v>
      </c>
      <c r="N121">
        <f ca="1"/>
        <v>0</v>
      </c>
      <c r="O121">
        <f ca="1"/>
        <v>0</v>
      </c>
      <c r="P121">
        <f ca="1"/>
        <v>0</v>
      </c>
      <c r="Q121">
        <f ca="1"/>
        <v>0</v>
      </c>
      <c r="R121">
        <f ca="1"/>
        <v>1</v>
      </c>
      <c r="S121">
        <f ca="1"/>
        <v>1</v>
      </c>
      <c r="T121">
        <f ca="1"/>
        <v>0</v>
      </c>
      <c r="U121">
        <f ca="1"/>
        <v>0</v>
      </c>
    </row>
    <row r="122" spans="1:21" x14ac:dyDescent="0.35">
      <c r="A122" s="36" t="s">
        <v>653</v>
      </c>
      <c r="B122" t="str">
        <f t="array" aca="1" ref="B122:U122" ca="1">_xll.PICurrVal('Nashik Datalink'!$B$2:$U$2,0,'Nashik Datalink'!$A$122)</f>
        <v>Ahmednagar</v>
      </c>
      <c r="C122" t="str">
        <f ca="1"/>
        <v>Ahmednagar</v>
      </c>
      <c r="D122" t="str">
        <f ca="1"/>
        <v>Newasa</v>
      </c>
      <c r="E122" t="str">
        <f ca="1"/>
        <v>Nevasa</v>
      </c>
      <c r="F122" t="str">
        <f ca="1"/>
        <v>5348540</v>
      </c>
      <c r="G122" t="str">
        <f ca="1"/>
        <v>Retro.Sonai Karjgaon and 16 villages, Tal. Nevasa</v>
      </c>
      <c r="H122" t="str">
        <f ca="1"/>
        <v>AMALNER</v>
      </c>
      <c r="I122" t="str">
        <f ca="1"/>
        <v>Existing 0.7 LL ESR -8</v>
      </c>
      <c r="J122">
        <f ca="1"/>
        <v>0</v>
      </c>
      <c r="K122" t="str">
        <f ca="1"/>
        <v>Pt Created</v>
      </c>
      <c r="L122">
        <f ca="1"/>
        <v>0</v>
      </c>
      <c r="M122">
        <f ca="1"/>
        <v>1</v>
      </c>
      <c r="N122">
        <f ca="1"/>
        <v>0</v>
      </c>
      <c r="O122">
        <f ca="1"/>
        <v>0</v>
      </c>
      <c r="P122">
        <f ca="1"/>
        <v>0</v>
      </c>
      <c r="Q122">
        <f ca="1"/>
        <v>0</v>
      </c>
      <c r="R122">
        <f ca="1"/>
        <v>0</v>
      </c>
      <c r="S122">
        <f ca="1"/>
        <v>1</v>
      </c>
      <c r="T122">
        <f ca="1"/>
        <v>0</v>
      </c>
      <c r="U122">
        <f ca="1"/>
        <v>0</v>
      </c>
    </row>
    <row r="123" spans="1:21" x14ac:dyDescent="0.35">
      <c r="A123" s="36" t="s">
        <v>1071</v>
      </c>
      <c r="B123" t="str">
        <f t="array" aca="1" ref="B123:U123" ca="1">_xll.PICurrVal('Nashik Datalink'!$B$2:$U$2,0,'Nashik Datalink'!$A$123)</f>
        <v>Ahmednagar</v>
      </c>
      <c r="C123" t="str">
        <f ca="1"/>
        <v>Ahmednagar</v>
      </c>
      <c r="D123" t="str">
        <f ca="1"/>
        <v>Ahmednagar</v>
      </c>
      <c r="E123" t="str">
        <f ca="1"/>
        <v>Nagar</v>
      </c>
      <c r="F123" t="str">
        <f ca="1"/>
        <v>20046296</v>
      </c>
      <c r="G123" t="str">
        <f ca="1"/>
        <v>Burhannagar &amp; 45 Villages Retro RRWSS</v>
      </c>
      <c r="H123" t="str">
        <f ca="1"/>
        <v>Dhangarwadi</v>
      </c>
      <c r="I123" t="str">
        <f ca="1"/>
        <v>Existing 0.75 LL ESR</v>
      </c>
      <c r="J123">
        <f ca="1"/>
        <v>0</v>
      </c>
      <c r="K123">
        <f ca="1"/>
        <v>0</v>
      </c>
      <c r="L123">
        <f ca="1"/>
        <v>0</v>
      </c>
      <c r="M123">
        <f ca="1"/>
        <v>1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1</v>
      </c>
      <c r="S123">
        <f ca="1"/>
        <v>0</v>
      </c>
      <c r="T123">
        <f ca="1"/>
        <v>0</v>
      </c>
      <c r="U123">
        <f ca="1"/>
        <v>1</v>
      </c>
    </row>
    <row r="124" spans="1:21" x14ac:dyDescent="0.35">
      <c r="A124" s="36" t="s">
        <v>686</v>
      </c>
      <c r="B124" t="str">
        <f t="array" aca="1" ref="B124:U124" ca="1">_xll.PICurrVal('Nashik Datalink'!$B$2:$U$2,0,'Nashik Datalink'!$A$124)</f>
        <v>Ahmednagar</v>
      </c>
      <c r="C124" t="str">
        <f ca="1"/>
        <v>Ahmednagar</v>
      </c>
      <c r="D124" t="str">
        <f ca="1"/>
        <v>Newasa</v>
      </c>
      <c r="E124" t="str">
        <f ca="1"/>
        <v>Nevasa</v>
      </c>
      <c r="F124" t="str">
        <f ca="1"/>
        <v>5348540</v>
      </c>
      <c r="G124" t="str">
        <f ca="1"/>
        <v>Retro.Sonai Karjgaon and 16 villages, Tal. Nevasa</v>
      </c>
      <c r="H124" t="str">
        <f ca="1"/>
        <v>KARAJGAON</v>
      </c>
      <c r="I124" t="str">
        <f ca="1"/>
        <v>Existing 0.75 LL ESR -3</v>
      </c>
      <c r="J124">
        <f ca="1"/>
        <v>0</v>
      </c>
      <c r="K124" t="str">
        <f ca="1"/>
        <v>Pt Created</v>
      </c>
      <c r="L124">
        <f ca="1"/>
        <v>8.702</v>
      </c>
      <c r="M124">
        <f ca="1"/>
        <v>1</v>
      </c>
      <c r="N124">
        <f ca="1"/>
        <v>0</v>
      </c>
      <c r="O124">
        <f ca="1"/>
        <v>0</v>
      </c>
      <c r="P124">
        <f ca="1"/>
        <v>0</v>
      </c>
      <c r="Q124">
        <f ca="1"/>
        <v>0</v>
      </c>
      <c r="R124">
        <f ca="1"/>
        <v>0</v>
      </c>
      <c r="S124">
        <f ca="1"/>
        <v>1</v>
      </c>
      <c r="T124">
        <f ca="1"/>
        <v>0</v>
      </c>
      <c r="U124">
        <f ca="1"/>
        <v>0</v>
      </c>
    </row>
    <row r="125" spans="1:21" x14ac:dyDescent="0.35">
      <c r="A125" s="36" t="s">
        <v>340</v>
      </c>
      <c r="B125" t="str">
        <f t="array" aca="1" ref="B125:U125" ca="1">_xll.PICurrVal('Nashik Datalink'!$B$2:$U$2,0,'Nashik Datalink'!$A$125)</f>
        <v>Ahmednagar</v>
      </c>
      <c r="C125" t="str">
        <f ca="1"/>
        <v>Sangamner</v>
      </c>
      <c r="D125" t="str">
        <f ca="1"/>
        <v>Sangamner</v>
      </c>
      <c r="E125" t="str">
        <f ca="1"/>
        <v>Sangamner</v>
      </c>
      <c r="F125" t="str">
        <f ca="1"/>
        <v>20033242</v>
      </c>
      <c r="G125" t="str">
        <f ca="1"/>
        <v>Retro.Talegaon Dighe and 16 villages, Tal. Sangamner</v>
      </c>
      <c r="H125" t="str">
        <f ca="1"/>
        <v>chincholi Gurav</v>
      </c>
      <c r="I125" t="str">
        <f ca="1"/>
        <v>Existing 1.5 LL ESR</v>
      </c>
      <c r="J125">
        <f ca="1"/>
        <v>0</v>
      </c>
      <c r="K125">
        <f ca="1"/>
        <v>0</v>
      </c>
      <c r="L125">
        <f ca="1"/>
        <v>0</v>
      </c>
      <c r="M125">
        <f ca="1"/>
        <v>1</v>
      </c>
      <c r="N125">
        <f ca="1"/>
        <v>0</v>
      </c>
      <c r="O125">
        <f ca="1"/>
        <v>0</v>
      </c>
      <c r="P125">
        <f ca="1"/>
        <v>1</v>
      </c>
      <c r="Q125">
        <f ca="1"/>
        <v>0</v>
      </c>
      <c r="R125">
        <f ca="1"/>
        <v>0</v>
      </c>
      <c r="S125">
        <f ca="1"/>
        <v>1</v>
      </c>
      <c r="T125">
        <f ca="1"/>
        <v>0</v>
      </c>
      <c r="U125">
        <f ca="1"/>
        <v>0</v>
      </c>
    </row>
    <row r="126" spans="1:21" x14ac:dyDescent="0.35">
      <c r="A126" s="36" t="s">
        <v>498</v>
      </c>
      <c r="B126" t="str">
        <f t="array" aca="1" ref="B126:U126" ca="1">_xll.PICurrVal('Nashik Datalink'!$B$2:$U$2,0,'Nashik Datalink'!$A$126)</f>
        <v>Nashik</v>
      </c>
      <c r="C126" t="str">
        <f ca="1"/>
        <v>Nashik</v>
      </c>
      <c r="D126" t="str">
        <f ca="1"/>
        <v>Sinnar</v>
      </c>
      <c r="E126" t="str">
        <f ca="1"/>
        <v>Sinnar</v>
      </c>
      <c r="F126" t="str">
        <f ca="1"/>
        <v>20019176</v>
      </c>
      <c r="G126" t="str">
        <f ca="1"/>
        <v>Retro. Bargaonpimpri &amp; 6 VRWSS  Tal Sinnar</v>
      </c>
      <c r="H126" t="str">
        <f ca="1"/>
        <v>Sunderpur</v>
      </c>
      <c r="I126" t="str">
        <f ca="1"/>
        <v>Proposed 0.30 LL ESR</v>
      </c>
      <c r="J126">
        <f ca="1"/>
        <v>0</v>
      </c>
      <c r="K126" t="str">
        <f ca="1"/>
        <v>Pt Created</v>
      </c>
      <c r="L126" t="str">
        <f ca="1"/>
        <v>Pt Created</v>
      </c>
      <c r="M126">
        <f ca="1"/>
        <v>1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0</v>
      </c>
      <c r="U126">
        <f ca="1"/>
        <v>0</v>
      </c>
    </row>
    <row r="127" spans="1:21" x14ac:dyDescent="0.35">
      <c r="A127" s="36" t="s">
        <v>562</v>
      </c>
      <c r="B127" t="str">
        <f t="array" aca="1" ref="B127:U127" ca="1">_xll.PICurrVal('Nashik Datalink'!$B$2:$U$2,0,'Nashik Datalink'!$A$127)</f>
        <v>Nashik</v>
      </c>
      <c r="C127" t="str">
        <f ca="1"/>
        <v>W M Nashik</v>
      </c>
      <c r="D127" t="str">
        <f ca="1"/>
        <v>Malegaon</v>
      </c>
      <c r="E127" t="str">
        <f ca="1"/>
        <v>Chandwad</v>
      </c>
      <c r="F127" t="str">
        <f ca="1"/>
        <v>20086730</v>
      </c>
      <c r="G127" t="str">
        <f ca="1"/>
        <v>Retro.Chandwad and WSS 44 villages. Ta. Chandwad</v>
      </c>
      <c r="H127" t="str">
        <f ca="1"/>
        <v>Harnul</v>
      </c>
      <c r="I127" t="str">
        <f ca="1"/>
        <v>Existing 1.00 LL ESR</v>
      </c>
      <c r="J127">
        <f ca="1"/>
        <v>14.430000305175781</v>
      </c>
      <c r="K127">
        <f ca="1"/>
        <v>0</v>
      </c>
      <c r="L127">
        <f ca="1"/>
        <v>0</v>
      </c>
      <c r="M127">
        <f ca="1"/>
        <v>1</v>
      </c>
      <c r="N127">
        <f ca="1"/>
        <v>0</v>
      </c>
      <c r="O127">
        <f ca="1"/>
        <v>0</v>
      </c>
      <c r="P127">
        <f ca="1"/>
        <v>0</v>
      </c>
      <c r="Q127">
        <f ca="1"/>
        <v>1</v>
      </c>
      <c r="R127">
        <f ca="1"/>
        <v>0</v>
      </c>
      <c r="S127">
        <f ca="1"/>
        <v>1</v>
      </c>
      <c r="T127">
        <f ca="1"/>
        <v>0</v>
      </c>
      <c r="U127">
        <f ca="1"/>
        <v>0</v>
      </c>
    </row>
    <row r="128" spans="1:21" x14ac:dyDescent="0.35">
      <c r="A128" s="36" t="s">
        <v>847</v>
      </c>
      <c r="B128" t="str">
        <f t="array" aca="1" ref="B128:U128" ca="1">_xll.PICurrVal('Nashik Datalink'!$B$2:$U$2,0,'Nashik Datalink'!$A$128)</f>
        <v>Nashik</v>
      </c>
      <c r="C128" t="str">
        <f ca="1"/>
        <v>W M Nashik</v>
      </c>
      <c r="D128" t="str">
        <f ca="1"/>
        <v>Malegaon</v>
      </c>
      <c r="E128" t="str">
        <f ca="1"/>
        <v>Chandwad</v>
      </c>
      <c r="F128" t="str">
        <f ca="1"/>
        <v>20086730</v>
      </c>
      <c r="G128" t="str">
        <f ca="1"/>
        <v>Retro.Chandwad and WSS 44 villages. Ta. Chandwad</v>
      </c>
      <c r="H128" t="str">
        <f ca="1"/>
        <v>Ganur</v>
      </c>
      <c r="I128" t="str">
        <f ca="1"/>
        <v>Existing 1.00 LL ESR</v>
      </c>
      <c r="J128">
        <f ca="1"/>
        <v>4.0799999237060547</v>
      </c>
      <c r="K128">
        <f ca="1"/>
        <v>0</v>
      </c>
      <c r="L128">
        <f ca="1"/>
        <v>0</v>
      </c>
      <c r="M128">
        <f ca="1"/>
        <v>1</v>
      </c>
      <c r="N128">
        <f ca="1"/>
        <v>0</v>
      </c>
      <c r="O128">
        <f ca="1"/>
        <v>0</v>
      </c>
      <c r="P128">
        <f ca="1"/>
        <v>0</v>
      </c>
      <c r="Q128">
        <f ca="1"/>
        <v>0</v>
      </c>
      <c r="R128">
        <f ca="1"/>
        <v>1</v>
      </c>
      <c r="S128">
        <f ca="1"/>
        <v>1</v>
      </c>
      <c r="T128">
        <f ca="1"/>
        <v>0</v>
      </c>
      <c r="U128">
        <f ca="1"/>
        <v>0</v>
      </c>
    </row>
    <row r="129" spans="1:21" x14ac:dyDescent="0.35">
      <c r="A129" s="36" t="s">
        <v>654</v>
      </c>
      <c r="B129" t="str">
        <f t="array" aca="1" ref="B129:U129" ca="1">_xll.PICurrVal('Nashik Datalink'!$B$2:$U$2,0,'Nashik Datalink'!$A$129)</f>
        <v>Ahmednagar</v>
      </c>
      <c r="C129" t="str">
        <f ca="1"/>
        <v>Ahmednagar</v>
      </c>
      <c r="D129" t="str">
        <f ca="1"/>
        <v>Newasa</v>
      </c>
      <c r="E129" t="str">
        <f ca="1"/>
        <v>Nevasa</v>
      </c>
      <c r="F129" t="str">
        <f ca="1"/>
        <v>5348540</v>
      </c>
      <c r="G129" t="str">
        <f ca="1"/>
        <v>Retro.Sonai Karjgaon and 16 villages, Tal. Nevasa</v>
      </c>
      <c r="H129" t="str">
        <f ca="1"/>
        <v>KHARWANDI</v>
      </c>
      <c r="I129" t="str">
        <f ca="1"/>
        <v>Existing 1.8 LL ESR -29</v>
      </c>
      <c r="J129">
        <f ca="1"/>
        <v>0</v>
      </c>
      <c r="K129">
        <f ca="1"/>
        <v>0</v>
      </c>
      <c r="L129">
        <f ca="1"/>
        <v>121.07399749755859</v>
      </c>
      <c r="M129">
        <f ca="1"/>
        <v>1</v>
      </c>
      <c r="N129">
        <f ca="1"/>
        <v>0</v>
      </c>
      <c r="O129">
        <f ca="1"/>
        <v>0</v>
      </c>
      <c r="P129">
        <f ca="1"/>
        <v>1</v>
      </c>
      <c r="Q129">
        <f ca="1"/>
        <v>0</v>
      </c>
      <c r="R129">
        <f ca="1"/>
        <v>0</v>
      </c>
      <c r="S129">
        <f ca="1"/>
        <v>1</v>
      </c>
      <c r="T129">
        <f ca="1"/>
        <v>0</v>
      </c>
      <c r="U129">
        <f ca="1"/>
        <v>0</v>
      </c>
    </row>
    <row r="130" spans="1:21" x14ac:dyDescent="0.35">
      <c r="A130" s="36" t="s">
        <v>655</v>
      </c>
      <c r="B130" t="str">
        <f t="array" aca="1" ref="B130:U130" ca="1">_xll.PICurrVal('Nashik Datalink'!$B$2:$U$2,0,'Nashik Datalink'!$A$130)</f>
        <v>Ahmednagar</v>
      </c>
      <c r="C130" t="str">
        <f ca="1"/>
        <v>Ahmednagar</v>
      </c>
      <c r="D130" t="str">
        <f ca="1"/>
        <v>Newasa</v>
      </c>
      <c r="E130" t="str">
        <f ca="1"/>
        <v>Nevasa</v>
      </c>
      <c r="F130" t="str">
        <f ca="1"/>
        <v>5348540</v>
      </c>
      <c r="G130" t="str">
        <f ca="1"/>
        <v>Retro.Sonai Karjgaon and 16 villages, Tal. Nevasa</v>
      </c>
      <c r="H130" t="str">
        <f ca="1"/>
        <v>LANDEWADI</v>
      </c>
      <c r="I130" t="str">
        <f ca="1"/>
        <v>Existing 0.60 LL ESR -25</v>
      </c>
      <c r="J130">
        <f ca="1"/>
        <v>0</v>
      </c>
      <c r="K130" t="str">
        <f ca="1"/>
        <v>Pt Created</v>
      </c>
      <c r="L130">
        <f ca="1"/>
        <v>17.641000747680664</v>
      </c>
      <c r="M130">
        <f ca="1"/>
        <v>1</v>
      </c>
      <c r="N130">
        <f ca="1"/>
        <v>0</v>
      </c>
      <c r="O130">
        <f ca="1"/>
        <v>0</v>
      </c>
      <c r="P130">
        <f ca="1"/>
        <v>0</v>
      </c>
      <c r="Q130">
        <f ca="1"/>
        <v>0</v>
      </c>
      <c r="R130">
        <f ca="1"/>
        <v>0</v>
      </c>
      <c r="S130">
        <f ca="1"/>
        <v>0</v>
      </c>
      <c r="T130">
        <f ca="1"/>
        <v>0</v>
      </c>
      <c r="U130">
        <f ca="1"/>
        <v>1</v>
      </c>
    </row>
    <row r="131" spans="1:21" x14ac:dyDescent="0.35">
      <c r="A131" s="36" t="s">
        <v>1146</v>
      </c>
      <c r="B131" t="str">
        <f t="array" aca="1" ref="B131:U131" ca="1">_xll.PICurrVal('Nashik Datalink'!$B$2:$U$2,0,'Nashik Datalink'!$A$131)</f>
        <v>Nashik</v>
      </c>
      <c r="C131" t="str">
        <f ca="1"/>
        <v>Nashik</v>
      </c>
      <c r="D131" t="str">
        <f ca="1"/>
        <v>Manmad</v>
      </c>
      <c r="E131" t="str">
        <f ca="1"/>
        <v>Nifad</v>
      </c>
      <c r="F131" t="str">
        <f ca="1"/>
        <v>456654</v>
      </c>
      <c r="G131" t="str">
        <f ca="1"/>
        <v>Retro. Lasalgaon Vinchur 16 Villages, Tal. Nifad</v>
      </c>
      <c r="H131" t="str">
        <f ca="1"/>
        <v>Hanuman Nagar</v>
      </c>
      <c r="I131" t="str">
        <f ca="1"/>
        <v>Existing 1.00 LL ESR</v>
      </c>
      <c r="J131">
        <f ca="1"/>
        <v>9.9999997764825821E-3</v>
      </c>
      <c r="K131">
        <f ca="1"/>
        <v>2.500000037252903E-2</v>
      </c>
      <c r="L131">
        <f ca="1"/>
        <v>0</v>
      </c>
      <c r="M131">
        <f ca="1"/>
        <v>1</v>
      </c>
      <c r="N131">
        <f ca="1"/>
        <v>0</v>
      </c>
      <c r="O131">
        <f ca="1"/>
        <v>0</v>
      </c>
      <c r="P131">
        <f ca="1"/>
        <v>1</v>
      </c>
      <c r="Q131">
        <f ca="1"/>
        <v>0</v>
      </c>
      <c r="R131">
        <f ca="1"/>
        <v>0</v>
      </c>
      <c r="S131">
        <f ca="1"/>
        <v>1</v>
      </c>
      <c r="T131">
        <f ca="1"/>
        <v>0</v>
      </c>
      <c r="U131">
        <f ca="1"/>
        <v>0</v>
      </c>
    </row>
    <row r="132" spans="1:21" x14ac:dyDescent="0.35">
      <c r="A132" s="36" t="s">
        <v>491</v>
      </c>
      <c r="B132" t="str">
        <f t="array" aca="1" ref="B132:U132" ca="1">_xll.PICurrVal('Nashik Datalink'!$B$2:$U$2,0,'Nashik Datalink'!$A$132)</f>
        <v>Nashik</v>
      </c>
      <c r="C132" t="str">
        <f ca="1"/>
        <v>Nashik</v>
      </c>
      <c r="D132" t="str">
        <f ca="1"/>
        <v>Sinnar</v>
      </c>
      <c r="E132" t="str">
        <f ca="1"/>
        <v>Sinnar</v>
      </c>
      <c r="F132" t="str">
        <f ca="1"/>
        <v>20019176</v>
      </c>
      <c r="G132" t="str">
        <f ca="1"/>
        <v>Retro. Bargaonpimpri &amp; 6 VRWSS  Tal Sinnar</v>
      </c>
      <c r="H132" t="str">
        <f ca="1"/>
        <v>Hiwargaon</v>
      </c>
      <c r="I132" t="str">
        <f ca="1"/>
        <v>Existing 0.20 LL ESR-1</v>
      </c>
      <c r="J132">
        <f ca="1"/>
        <v>0</v>
      </c>
      <c r="K132" t="str">
        <f ca="1"/>
        <v>Pt Created</v>
      </c>
      <c r="L132">
        <f ca="1"/>
        <v>0</v>
      </c>
      <c r="M132">
        <f ca="1"/>
        <v>0</v>
      </c>
      <c r="N132">
        <f ca="1"/>
        <v>0</v>
      </c>
      <c r="O132">
        <f ca="1"/>
        <v>1</v>
      </c>
      <c r="P132">
        <f ca="1"/>
        <v>0</v>
      </c>
      <c r="Q132">
        <f ca="1"/>
        <v>0</v>
      </c>
      <c r="R132">
        <f ca="1"/>
        <v>0</v>
      </c>
      <c r="S132">
        <f ca="1"/>
        <v>1</v>
      </c>
      <c r="T132">
        <f ca="1"/>
        <v>0</v>
      </c>
      <c r="U132">
        <f ca="1"/>
        <v>0</v>
      </c>
    </row>
    <row r="133" spans="1:21" x14ac:dyDescent="0.35">
      <c r="A133" s="36" t="s">
        <v>563</v>
      </c>
      <c r="B133" t="str">
        <f t="array" aca="1" ref="B133:U133" ca="1">_xll.PICurrVal('Nashik Datalink'!$B$2:$U$2,0,'Nashik Datalink'!$A$133)</f>
        <v>Nashik</v>
      </c>
      <c r="C133" t="str">
        <f ca="1"/>
        <v>W M Nashik</v>
      </c>
      <c r="D133" t="str">
        <f ca="1"/>
        <v>Malegaon</v>
      </c>
      <c r="E133" t="str">
        <f ca="1"/>
        <v>Chandwad</v>
      </c>
      <c r="F133" t="str">
        <f ca="1"/>
        <v>20086730</v>
      </c>
      <c r="G133" t="str">
        <f ca="1"/>
        <v>Retro.Chandwad and WSS 44 villages. Ta. Chandwad</v>
      </c>
      <c r="H133" t="str">
        <f ca="1"/>
        <v>Vijaynagar</v>
      </c>
      <c r="I133" t="str">
        <f ca="1"/>
        <v>Existing 0.26 LL ESR</v>
      </c>
      <c r="J133">
        <f ca="1"/>
        <v>14.119999885559082</v>
      </c>
      <c r="K133">
        <f ca="1"/>
        <v>0</v>
      </c>
      <c r="L133">
        <f ca="1"/>
        <v>0</v>
      </c>
      <c r="M133">
        <f ca="1"/>
        <v>1</v>
      </c>
      <c r="N133">
        <f ca="1"/>
        <v>0</v>
      </c>
      <c r="O133">
        <f ca="1"/>
        <v>0</v>
      </c>
      <c r="P133">
        <f ca="1"/>
        <v>0</v>
      </c>
      <c r="Q133">
        <f ca="1"/>
        <v>0</v>
      </c>
      <c r="R133">
        <f ca="1"/>
        <v>1</v>
      </c>
      <c r="S133">
        <f ca="1"/>
        <v>1</v>
      </c>
      <c r="T133">
        <f ca="1"/>
        <v>0</v>
      </c>
      <c r="U133">
        <f ca="1"/>
        <v>0</v>
      </c>
    </row>
    <row r="134" spans="1:21" x14ac:dyDescent="0.35">
      <c r="A134" s="36" t="s">
        <v>656</v>
      </c>
      <c r="B134" t="str">
        <f t="array" aca="1" ref="B134:U134" ca="1">_xll.PICurrVal('Nashik Datalink'!$B$2:$U$2,0,'Nashik Datalink'!$A$134)</f>
        <v>Nashik</v>
      </c>
      <c r="C134" t="str">
        <f ca="1"/>
        <v>Nashik</v>
      </c>
      <c r="D134" t="str">
        <f ca="1"/>
        <v>Sinnar</v>
      </c>
      <c r="E134" t="str">
        <f ca="1"/>
        <v>Sinnar</v>
      </c>
      <c r="F134" t="str">
        <f ca="1"/>
        <v>20019286</v>
      </c>
      <c r="G134" t="str">
        <f ca="1"/>
        <v>Nirhale-Fatehpur and 5 villages, Tal. Sinnar</v>
      </c>
      <c r="H134" t="str">
        <f ca="1"/>
        <v>Nandur Shingote</v>
      </c>
      <c r="I134" t="str">
        <f ca="1"/>
        <v>Existing 3.5 LL ESR</v>
      </c>
      <c r="J134">
        <f ca="1"/>
        <v>0</v>
      </c>
      <c r="K134" t="str">
        <f ca="1"/>
        <v>Pt Created</v>
      </c>
      <c r="L134">
        <f ca="1"/>
        <v>0</v>
      </c>
      <c r="M134">
        <f ca="1"/>
        <v>0</v>
      </c>
      <c r="N134">
        <f ca="1"/>
        <v>0</v>
      </c>
      <c r="O134">
        <f ca="1"/>
        <v>1</v>
      </c>
      <c r="P134">
        <f ca="1"/>
        <v>0</v>
      </c>
      <c r="Q134">
        <f ca="1"/>
        <v>0</v>
      </c>
      <c r="R134">
        <f ca="1"/>
        <v>0</v>
      </c>
      <c r="S134">
        <f ca="1"/>
        <v>0</v>
      </c>
      <c r="T134">
        <f ca="1"/>
        <v>0</v>
      </c>
      <c r="U134">
        <f ca="1"/>
        <v>1</v>
      </c>
    </row>
    <row r="135" spans="1:21" x14ac:dyDescent="0.35">
      <c r="A135" s="36" t="s">
        <v>848</v>
      </c>
      <c r="B135" t="str">
        <f t="array" aca="1" ref="B135:U135" ca="1">_xll.PICurrVal('Nashik Datalink'!$B$2:$U$2,0,'Nashik Datalink'!$A$135)</f>
        <v>Nashik</v>
      </c>
      <c r="C135" t="str">
        <f ca="1"/>
        <v>Nashik</v>
      </c>
      <c r="D135" t="str">
        <f ca="1"/>
        <v>Manmad</v>
      </c>
      <c r="E135" t="str">
        <f ca="1"/>
        <v>Yeola</v>
      </c>
      <c r="F135" t="str">
        <f ca="1"/>
        <v>20030798</v>
      </c>
      <c r="G135" t="str">
        <f ca="1"/>
        <v>Retrofitting To Yeola 38 Villages</v>
      </c>
      <c r="H135" t="str">
        <f ca="1"/>
        <v>Andarsul</v>
      </c>
      <c r="I135" t="str">
        <f ca="1"/>
        <v>Existing 6.5 LL MBR-Outlet-1</v>
      </c>
      <c r="J135" t="str">
        <f ca="1"/>
        <v>Pt Created</v>
      </c>
      <c r="K135" t="str">
        <f ca="1"/>
        <v>Pt Created</v>
      </c>
      <c r="L135">
        <f ca="1"/>
        <v>35.764801025390625</v>
      </c>
      <c r="M135">
        <f ca="1"/>
        <v>0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0</v>
      </c>
      <c r="S135">
        <f ca="1"/>
        <v>1</v>
      </c>
      <c r="T135">
        <f ca="1"/>
        <v>0</v>
      </c>
      <c r="U135">
        <f ca="1"/>
        <v>0</v>
      </c>
    </row>
    <row r="136" spans="1:21" x14ac:dyDescent="0.35">
      <c r="A136" s="36" t="s">
        <v>1072</v>
      </c>
      <c r="B136" t="str">
        <f t="array" aca="1" ref="B136:U136" ca="1">_xll.PICurrVal('Nashik Datalink'!$B$2:$U$2,0,'Nashik Datalink'!$A$136)</f>
        <v>Jalgaon</v>
      </c>
      <c r="C136" t="str">
        <f ca="1"/>
        <v>Jalgaon</v>
      </c>
      <c r="D136" t="str">
        <f ca="1"/>
        <v>Chopda</v>
      </c>
      <c r="E136" t="str">
        <f ca="1"/>
        <v>Chopda</v>
      </c>
      <c r="F136" t="str">
        <f ca="1"/>
        <v>20053731</v>
      </c>
      <c r="G136" t="str">
        <f ca="1"/>
        <v>Lasur and 9 villages RRWSS. Ta. Chopda</v>
      </c>
      <c r="H136" t="str">
        <f ca="1"/>
        <v>Lasur</v>
      </c>
      <c r="I136" t="str">
        <f ca="1"/>
        <v>Existing 1.00 LL ESR</v>
      </c>
      <c r="J136">
        <f ca="1"/>
        <v>9.9999997764825821E-3</v>
      </c>
      <c r="K136">
        <f ca="1"/>
        <v>1.8999999389052391E-2</v>
      </c>
      <c r="L136">
        <f ca="1"/>
        <v>0</v>
      </c>
      <c r="M136">
        <f ca="1"/>
        <v>1</v>
      </c>
      <c r="N136">
        <f ca="1"/>
        <v>0</v>
      </c>
      <c r="O136">
        <f ca="1"/>
        <v>0</v>
      </c>
      <c r="P136">
        <f ca="1"/>
        <v>0</v>
      </c>
      <c r="Q136">
        <f ca="1"/>
        <v>0</v>
      </c>
      <c r="R136">
        <f ca="1"/>
        <v>1</v>
      </c>
      <c r="S136">
        <f ca="1"/>
        <v>1</v>
      </c>
      <c r="T136">
        <f ca="1"/>
        <v>0</v>
      </c>
      <c r="U136">
        <f ca="1"/>
        <v>0</v>
      </c>
    </row>
    <row r="137" spans="1:21" x14ac:dyDescent="0.35">
      <c r="A137" s="36" t="s">
        <v>905</v>
      </c>
      <c r="B137" t="str">
        <f t="array" aca="1" ref="B137:U137" ca="1">_xll.PICurrVal('Nashik Datalink'!$B$2:$U$2,0,'Nashik Datalink'!$A$137)</f>
        <v>Jalgaon</v>
      </c>
      <c r="C137" t="str">
        <f ca="1"/>
        <v>Jalgaon</v>
      </c>
      <c r="D137" t="str">
        <f ca="1"/>
        <v>Erandol</v>
      </c>
      <c r="E137" t="str">
        <f ca="1"/>
        <v>Chalisgaon</v>
      </c>
      <c r="F137" t="str">
        <f ca="1"/>
        <v>20053796</v>
      </c>
      <c r="G137" t="str">
        <f ca="1"/>
        <v>Dondigar-Rohini &amp; 15 Villages WSS</v>
      </c>
      <c r="H137" t="str">
        <f ca="1"/>
        <v>Pimpalgaon</v>
      </c>
      <c r="I137" t="str">
        <f ca="1"/>
        <v>Existing 0.40 LL ESR</v>
      </c>
      <c r="J137">
        <f ca="1"/>
        <v>9.9999997764825821E-3</v>
      </c>
      <c r="K137" t="str">
        <f ca="1"/>
        <v>Pt Created</v>
      </c>
      <c r="L137">
        <f ca="1"/>
        <v>0</v>
      </c>
      <c r="M137">
        <f ca="1"/>
        <v>1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0</v>
      </c>
      <c r="S137">
        <f ca="1"/>
        <v>1</v>
      </c>
      <c r="T137">
        <f ca="1"/>
        <v>0</v>
      </c>
      <c r="U137">
        <f ca="1"/>
        <v>0</v>
      </c>
    </row>
    <row r="138" spans="1:21" x14ac:dyDescent="0.35">
      <c r="A138" s="36" t="s">
        <v>992</v>
      </c>
      <c r="B138" t="str">
        <f t="array" aca="1" ref="B138:U138" ca="1">_xll.PICurrVal('Nashik Datalink'!$B$2:$U$2,0,'Nashik Datalink'!$A$138)</f>
        <v>Jalgaon</v>
      </c>
      <c r="C138" t="str">
        <f ca="1"/>
        <v>Jalgaon</v>
      </c>
      <c r="D138" t="str">
        <f ca="1"/>
        <v>Erandol</v>
      </c>
      <c r="E138" t="str">
        <f ca="1"/>
        <v>Chalisgaon</v>
      </c>
      <c r="F138" t="str">
        <f ca="1"/>
        <v>20053796</v>
      </c>
      <c r="G138" t="str">
        <f ca="1"/>
        <v>Dondigar-Rohini &amp; 15 Villages WSS</v>
      </c>
      <c r="H138" t="str">
        <f ca="1"/>
        <v>Don Digar</v>
      </c>
      <c r="I138" t="str">
        <f ca="1"/>
        <v>Existing 0.30 LL ESR</v>
      </c>
      <c r="J138">
        <f ca="1"/>
        <v>5.0000002374872565E-4</v>
      </c>
      <c r="K138">
        <f ca="1"/>
        <v>3.5999998450279236E-2</v>
      </c>
      <c r="L138">
        <f ca="1"/>
        <v>0</v>
      </c>
      <c r="M138">
        <f ca="1"/>
        <v>1</v>
      </c>
      <c r="N138">
        <f ca="1"/>
        <v>0</v>
      </c>
      <c r="O138">
        <f ca="1"/>
        <v>0</v>
      </c>
      <c r="P138">
        <f ca="1"/>
        <v>0</v>
      </c>
      <c r="Q138">
        <f ca="1"/>
        <v>1</v>
      </c>
      <c r="R138">
        <f ca="1"/>
        <v>0</v>
      </c>
      <c r="S138">
        <f ca="1"/>
        <v>1</v>
      </c>
      <c r="T138">
        <f ca="1"/>
        <v>0</v>
      </c>
      <c r="U138">
        <f ca="1"/>
        <v>0</v>
      </c>
    </row>
    <row r="139" spans="1:21" x14ac:dyDescent="0.35">
      <c r="A139" s="36" t="s">
        <v>687</v>
      </c>
      <c r="B139" t="str">
        <f t="array" aca="1" ref="B139:U139" ca="1">_xll.PICurrVal('Nashik Datalink'!$B$2:$U$2,0,'Nashik Datalink'!$A$139)</f>
        <v>Nashik</v>
      </c>
      <c r="C139" t="str">
        <f ca="1"/>
        <v>W M Nashik</v>
      </c>
      <c r="D139" t="str">
        <f ca="1"/>
        <v>Malegaon</v>
      </c>
      <c r="E139" t="str">
        <f ca="1"/>
        <v>Chandwad</v>
      </c>
      <c r="F139" t="str">
        <f ca="1"/>
        <v>20086730</v>
      </c>
      <c r="G139" t="str">
        <f ca="1"/>
        <v>Retro.Chandwad and WSS 44 villages. Ta. Chandwad</v>
      </c>
      <c r="H139" t="str">
        <f ca="1"/>
        <v>Dighwad</v>
      </c>
      <c r="I139" t="str">
        <f ca="1"/>
        <v>Existing 1.25 LL ESR</v>
      </c>
      <c r="J139">
        <f ca="1"/>
        <v>0</v>
      </c>
      <c r="K139" t="str">
        <f ca="1"/>
        <v>Pt Created</v>
      </c>
      <c r="L139" t="str">
        <f ca="1"/>
        <v>Pt Created</v>
      </c>
      <c r="M139">
        <f ca="1"/>
        <v>1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0</v>
      </c>
      <c r="S139">
        <f ca="1"/>
        <v>0</v>
      </c>
      <c r="T139">
        <f ca="1"/>
        <v>0</v>
      </c>
      <c r="U139">
        <f ca="1"/>
        <v>0</v>
      </c>
    </row>
    <row r="140" spans="1:21" x14ac:dyDescent="0.35">
      <c r="A140" s="36" t="s">
        <v>1073</v>
      </c>
      <c r="B140" t="str">
        <f t="array" aca="1" ref="B140:U140" ca="1">_xll.PICurrVal('Nashik Datalink'!$B$2:$U$2,0,'Nashik Datalink'!$A$140)</f>
        <v>Ahmednagar</v>
      </c>
      <c r="C140" t="str">
        <f ca="1"/>
        <v>Ahmednagar</v>
      </c>
      <c r="D140" t="str">
        <f ca="1"/>
        <v>Ahmednagar</v>
      </c>
      <c r="E140" t="str">
        <f ca="1"/>
        <v>Nagar</v>
      </c>
      <c r="F140" t="str">
        <f ca="1"/>
        <v>20046296</v>
      </c>
      <c r="G140" t="str">
        <f ca="1"/>
        <v>Burhannagar &amp; 45 Villages Retro RRWSS</v>
      </c>
      <c r="H140" t="str">
        <f ca="1"/>
        <v>Pimpalgaon Malvi</v>
      </c>
      <c r="I140" t="str">
        <f ca="1"/>
        <v>Existing 0.75 LL ESR</v>
      </c>
      <c r="J140">
        <f ca="1"/>
        <v>0</v>
      </c>
      <c r="K140" t="str">
        <f ca="1"/>
        <v>Pt Created</v>
      </c>
      <c r="L140">
        <f ca="1"/>
        <v>0</v>
      </c>
      <c r="M140">
        <f ca="1"/>
        <v>1</v>
      </c>
      <c r="N140">
        <f ca="1"/>
        <v>0</v>
      </c>
      <c r="O140">
        <f ca="1"/>
        <v>0</v>
      </c>
      <c r="P140">
        <f ca="1"/>
        <v>0</v>
      </c>
      <c r="Q140">
        <f ca="1"/>
        <v>0</v>
      </c>
      <c r="R140">
        <f ca="1"/>
        <v>0</v>
      </c>
      <c r="S140">
        <f ca="1"/>
        <v>1</v>
      </c>
      <c r="T140">
        <f ca="1"/>
        <v>0</v>
      </c>
      <c r="U140">
        <f ca="1"/>
        <v>0</v>
      </c>
    </row>
    <row r="141" spans="1:21" x14ac:dyDescent="0.35">
      <c r="A141" s="36" t="s">
        <v>307</v>
      </c>
      <c r="B141" t="str">
        <f t="array" aca="1" ref="B141:U141" ca="1">_xll.PICurrVal('Nashik Datalink'!$B$2:$U$2,0,'Nashik Datalink'!$A$141)</f>
        <v>Jalgaon</v>
      </c>
      <c r="C141" t="str">
        <f ca="1"/>
        <v>Jalgaon</v>
      </c>
      <c r="D141" t="str">
        <f ca="1"/>
        <v>Erandol</v>
      </c>
      <c r="E141" t="str">
        <f ca="1"/>
        <v>Dharangaon</v>
      </c>
      <c r="F141" t="str">
        <f ca="1"/>
        <v>20061165</v>
      </c>
      <c r="G141" t="str">
        <f ca="1"/>
        <v>Paldhi (bk&amp; Kh) RR Tal DHARANGAON</v>
      </c>
      <c r="H141" t="str">
        <f ca="1"/>
        <v>Paldhi Kh.</v>
      </c>
      <c r="I141" t="str">
        <f ca="1"/>
        <v>Existing 2.30 LL ESR</v>
      </c>
      <c r="J141">
        <f ca="1"/>
        <v>0</v>
      </c>
      <c r="K141">
        <f ca="1"/>
        <v>0</v>
      </c>
      <c r="L141">
        <f ca="1"/>
        <v>2.8397998809814453</v>
      </c>
      <c r="M141">
        <f ca="1"/>
        <v>1</v>
      </c>
      <c r="N141">
        <f ca="1"/>
        <v>0</v>
      </c>
      <c r="O141">
        <f ca="1"/>
        <v>0</v>
      </c>
      <c r="P141">
        <f ca="1"/>
        <v>1</v>
      </c>
      <c r="Q141">
        <f ca="1"/>
        <v>0</v>
      </c>
      <c r="R141">
        <f ca="1"/>
        <v>0</v>
      </c>
      <c r="S141">
        <f ca="1"/>
        <v>1</v>
      </c>
      <c r="T141">
        <f ca="1"/>
        <v>0</v>
      </c>
      <c r="U141">
        <f ca="1"/>
        <v>0</v>
      </c>
    </row>
    <row r="142" spans="1:21" x14ac:dyDescent="0.35">
      <c r="A142" s="36" t="s">
        <v>1018</v>
      </c>
      <c r="B142" t="str">
        <f t="array" aca="1" ref="B142:U142" ca="1">_xll.PICurrVal('Nashik Datalink'!$B$2:$U$2,0,'Nashik Datalink'!$A$142)</f>
        <v>Nashik</v>
      </c>
      <c r="C142" t="str">
        <f ca="1"/>
        <v>Nashik</v>
      </c>
      <c r="D142" t="str">
        <f ca="1"/>
        <v>Malegaon</v>
      </c>
      <c r="E142" t="str">
        <f ca="1"/>
        <v>Nandgaon</v>
      </c>
      <c r="F142" t="str">
        <f ca="1"/>
        <v>20037448</v>
      </c>
      <c r="G142" t="str">
        <f ca="1"/>
        <v>78 villages in Nandgaon, Malegaon and Deola talukas</v>
      </c>
      <c r="H142" t="str">
        <f ca="1"/>
        <v>Saundane</v>
      </c>
      <c r="I142" t="str">
        <f ca="1"/>
        <v>Existing 2.5 LL ESR</v>
      </c>
      <c r="J142">
        <f ca="1"/>
        <v>9.9999997764825821E-3</v>
      </c>
      <c r="K142" t="str">
        <f ca="1"/>
        <v>Pt Created</v>
      </c>
      <c r="L142">
        <f ca="1"/>
        <v>-6.3369722366333008</v>
      </c>
      <c r="M142">
        <f ca="1"/>
        <v>1</v>
      </c>
      <c r="N142">
        <f ca="1"/>
        <v>0</v>
      </c>
      <c r="O142">
        <f ca="1"/>
        <v>0</v>
      </c>
      <c r="P142">
        <f ca="1"/>
        <v>0</v>
      </c>
      <c r="Q142">
        <f ca="1"/>
        <v>0</v>
      </c>
      <c r="R142">
        <f ca="1"/>
        <v>0</v>
      </c>
      <c r="S142">
        <f ca="1"/>
        <v>1</v>
      </c>
      <c r="T142">
        <f ca="1"/>
        <v>0</v>
      </c>
      <c r="U142">
        <f ca="1"/>
        <v>0</v>
      </c>
    </row>
    <row r="143" spans="1:21" x14ac:dyDescent="0.35">
      <c r="A143" s="36" t="s">
        <v>1013</v>
      </c>
      <c r="B143" t="str">
        <f t="array" aca="1" ref="B143:U143" ca="1">_xll.PICurrVal('Nashik Datalink'!$B$2:$U$2,0,'Nashik Datalink'!$A$143)</f>
        <v>Nashik</v>
      </c>
      <c r="C143" t="str">
        <f ca="1"/>
        <v>Nashik</v>
      </c>
      <c r="D143" t="str">
        <f ca="1"/>
        <v>Manmad</v>
      </c>
      <c r="E143" t="str">
        <f ca="1"/>
        <v>Nifad</v>
      </c>
      <c r="F143" t="str">
        <f ca="1"/>
        <v>456654</v>
      </c>
      <c r="G143" t="str">
        <f ca="1"/>
        <v>Retro. Lasalgaon Vinchur 16 Villages, Tal. Nifad</v>
      </c>
      <c r="H143" t="str">
        <f ca="1"/>
        <v>Vishnu Nagar</v>
      </c>
      <c r="I143" t="str">
        <f ca="1"/>
        <v>Existing 0.50 LL ESR</v>
      </c>
      <c r="J143">
        <f ca="1"/>
        <v>0</v>
      </c>
      <c r="K143">
        <f ca="1"/>
        <v>1.7999999225139618E-2</v>
      </c>
      <c r="L143">
        <f ca="1"/>
        <v>0</v>
      </c>
      <c r="M143">
        <f ca="1"/>
        <v>1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1</v>
      </c>
      <c r="S143">
        <f ca="1"/>
        <v>1</v>
      </c>
      <c r="T143">
        <f ca="1"/>
        <v>0</v>
      </c>
      <c r="U143">
        <f ca="1"/>
        <v>0</v>
      </c>
    </row>
    <row r="144" spans="1:21" x14ac:dyDescent="0.35">
      <c r="A144" s="36" t="s">
        <v>849</v>
      </c>
      <c r="B144" t="str">
        <f t="array" aca="1" ref="B144:U144" ca="1">_xll.PICurrVal('Nashik Datalink'!$B$2:$U$2,0,'Nashik Datalink'!$A$144)</f>
        <v>Nashik</v>
      </c>
      <c r="C144" t="str">
        <f ca="1"/>
        <v>W M Nashik</v>
      </c>
      <c r="D144" t="str">
        <f ca="1"/>
        <v>Malegaon</v>
      </c>
      <c r="E144" t="str">
        <f ca="1"/>
        <v>Chandwad</v>
      </c>
      <c r="F144" t="str">
        <f ca="1"/>
        <v>20086730</v>
      </c>
      <c r="G144" t="str">
        <f ca="1"/>
        <v>Retro.Chandwad and WSS 44 villages. Ta. Chandwad</v>
      </c>
      <c r="H144" t="str">
        <f ca="1"/>
        <v>Mangrul</v>
      </c>
      <c r="I144" t="str">
        <f ca="1"/>
        <v>Existing 1.00 LL ESR</v>
      </c>
      <c r="J144">
        <f ca="1"/>
        <v>0</v>
      </c>
      <c r="K144">
        <f ca="1"/>
        <v>0</v>
      </c>
      <c r="L144">
        <f ca="1"/>
        <v>0</v>
      </c>
      <c r="M144">
        <f ca="1"/>
        <v>1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1</v>
      </c>
      <c r="S144">
        <f ca="1"/>
        <v>0</v>
      </c>
      <c r="T144">
        <f ca="1"/>
        <v>0</v>
      </c>
      <c r="U144">
        <f ca="1"/>
        <v>1</v>
      </c>
    </row>
    <row r="145" spans="1:21" x14ac:dyDescent="0.35">
      <c r="A145" s="36" t="s">
        <v>913</v>
      </c>
      <c r="B145" t="str">
        <f t="array" aca="1" ref="B145:U145" ca="1">_xll.PICurrVal('Nashik Datalink'!$B$2:$U$2,0,'Nashik Datalink'!$A$145)</f>
        <v>Nashik</v>
      </c>
      <c r="C145" t="str">
        <f ca="1"/>
        <v>Nashik</v>
      </c>
      <c r="D145" t="str">
        <f ca="1"/>
        <v>Malegaon</v>
      </c>
      <c r="E145" t="str">
        <f ca="1"/>
        <v>Malegaon</v>
      </c>
      <c r="F145" t="str">
        <f ca="1"/>
        <v>20037448</v>
      </c>
      <c r="G145" t="str">
        <f ca="1"/>
        <v>78 villages in Nandgaon, Malegaon and Deola talukas</v>
      </c>
      <c r="H145" t="str">
        <f ca="1"/>
        <v>Ghodegaon</v>
      </c>
      <c r="I145" t="str">
        <f ca="1"/>
        <v>Existing 0.50 LL ESR</v>
      </c>
      <c r="J145">
        <f ca="1"/>
        <v>1.0005559772253036E-2</v>
      </c>
      <c r="K145">
        <f ca="1"/>
        <v>4.1000001132488251E-2</v>
      </c>
      <c r="L145">
        <f ca="1"/>
        <v>0</v>
      </c>
      <c r="M145">
        <f ca="1"/>
        <v>1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1</v>
      </c>
      <c r="S145">
        <f ca="1"/>
        <v>1</v>
      </c>
      <c r="T145">
        <f ca="1"/>
        <v>0</v>
      </c>
      <c r="U145">
        <f ca="1"/>
        <v>0</v>
      </c>
    </row>
    <row r="146" spans="1:21" x14ac:dyDescent="0.35">
      <c r="A146" s="36" t="s">
        <v>468</v>
      </c>
      <c r="B146" t="str">
        <f t="array" aca="1" ref="B146:U146" ca="1">_xll.PICurrVal('Nashik Datalink'!$B$2:$U$2,0,'Nashik Datalink'!$A$146)</f>
        <v>Ahmednagar</v>
      </c>
      <c r="C146" t="str">
        <f ca="1"/>
        <v>Sangamner</v>
      </c>
      <c r="D146" t="str">
        <f ca="1"/>
        <v>Sangamner</v>
      </c>
      <c r="E146" t="str">
        <f ca="1"/>
        <v>Sangamner</v>
      </c>
      <c r="F146" t="str">
        <f ca="1"/>
        <v>7937337</v>
      </c>
      <c r="G146" t="str">
        <f ca="1"/>
        <v>Retro.Nimon and 4 villages, Tal. Sangamner</v>
      </c>
      <c r="H146" t="str">
        <f ca="1"/>
        <v>hilllock</v>
      </c>
      <c r="I146" t="str">
        <f ca="1"/>
        <v>Existing 3 LL MBR-Outlet-1</v>
      </c>
      <c r="J146" t="str">
        <f ca="1"/>
        <v>Pt Created</v>
      </c>
      <c r="K146" t="str">
        <f ca="1"/>
        <v>Pt Created</v>
      </c>
      <c r="L146">
        <f ca="1"/>
        <v>0</v>
      </c>
      <c r="M146">
        <f ca="1"/>
        <v>0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0</v>
      </c>
      <c r="S146">
        <f ca="1"/>
        <v>1</v>
      </c>
      <c r="T146">
        <f ca="1"/>
        <v>0</v>
      </c>
      <c r="U146">
        <f ca="1"/>
        <v>0</v>
      </c>
    </row>
    <row r="147" spans="1:21" x14ac:dyDescent="0.35">
      <c r="A147" s="36" t="s">
        <v>974</v>
      </c>
      <c r="B147" t="str">
        <f t="array" aca="1" ref="B147:U147" ca="1">_xll.PICurrVal('Nashik Datalink'!$B$2:$U$2,0,'Nashik Datalink'!$A$147)</f>
        <v>Nashik</v>
      </c>
      <c r="C147" t="str">
        <f ca="1"/>
        <v>W M Nashik</v>
      </c>
      <c r="D147" t="str">
        <f ca="1"/>
        <v>Malegaon</v>
      </c>
      <c r="E147" t="str">
        <f ca="1"/>
        <v>Malegaon</v>
      </c>
      <c r="F147" t="str">
        <f ca="1"/>
        <v>20018682</v>
      </c>
      <c r="G147" t="str">
        <f ca="1"/>
        <v>Dhahiwal &amp;25 Villages WSS Tal Malegaon</v>
      </c>
      <c r="H147" t="str">
        <f ca="1"/>
        <v>Dahiwal</v>
      </c>
      <c r="I147" t="str">
        <f ca="1"/>
        <v>Existing 1.5 LL ESR</v>
      </c>
      <c r="J147">
        <f ca="1"/>
        <v>0</v>
      </c>
      <c r="K147">
        <f ca="1"/>
        <v>1.9999999552965164E-2</v>
      </c>
      <c r="L147">
        <f ca="1"/>
        <v>48.096168518066406</v>
      </c>
      <c r="M147">
        <f ca="1"/>
        <v>1</v>
      </c>
      <c r="N147">
        <f ca="1"/>
        <v>0</v>
      </c>
      <c r="O147">
        <f ca="1"/>
        <v>0</v>
      </c>
      <c r="P147">
        <f ca="1"/>
        <v>1</v>
      </c>
      <c r="Q147">
        <f ca="1"/>
        <v>0</v>
      </c>
      <c r="R147">
        <f ca="1"/>
        <v>0</v>
      </c>
      <c r="S147">
        <f ca="1"/>
        <v>1</v>
      </c>
      <c r="T147">
        <f ca="1"/>
        <v>0</v>
      </c>
      <c r="U147">
        <f ca="1"/>
        <v>0</v>
      </c>
    </row>
    <row r="148" spans="1:21" x14ac:dyDescent="0.35">
      <c r="A148" s="36" t="s">
        <v>921</v>
      </c>
      <c r="B148" t="str">
        <f t="array" aca="1" ref="B148:U148" ca="1">_xll.PICurrVal('Nashik Datalink'!$B$2:$U$2,0,'Nashik Datalink'!$A$148)</f>
        <v>Ahmednagar</v>
      </c>
      <c r="C148" t="str">
        <f ca="1"/>
        <v>Ahmednagar</v>
      </c>
      <c r="D148" t="str">
        <f ca="1"/>
        <v>Ahmednagar</v>
      </c>
      <c r="E148" t="str">
        <f ca="1"/>
        <v>Nagar</v>
      </c>
      <c r="F148" t="str">
        <f ca="1"/>
        <v>20046296</v>
      </c>
      <c r="G148" t="str">
        <f ca="1"/>
        <v>Burhannagar &amp; 45 Villages Retro RRWSS</v>
      </c>
      <c r="H148" t="str">
        <f ca="1"/>
        <v>Kapurwadi</v>
      </c>
      <c r="I148" t="str">
        <f ca="1"/>
        <v>Existing 1.00 LL ESR</v>
      </c>
      <c r="J148">
        <f ca="1"/>
        <v>0</v>
      </c>
      <c r="K148">
        <f ca="1"/>
        <v>0</v>
      </c>
      <c r="L148" t="str">
        <f ca="1"/>
        <v>Pt Created</v>
      </c>
      <c r="M148">
        <f ca="1"/>
        <v>1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1</v>
      </c>
      <c r="S148">
        <f ca="1"/>
        <v>0</v>
      </c>
      <c r="T148">
        <f ca="1"/>
        <v>0</v>
      </c>
      <c r="U148">
        <f ca="1"/>
        <v>0</v>
      </c>
    </row>
    <row r="149" spans="1:21" x14ac:dyDescent="0.35">
      <c r="A149" s="36" t="s">
        <v>1074</v>
      </c>
      <c r="B149" t="str">
        <f t="array" aca="1" ref="B149:U149" ca="1">_xll.PICurrVal('Nashik Datalink'!$B$2:$U$2,0,'Nashik Datalink'!$A$149)</f>
        <v>Nashik</v>
      </c>
      <c r="C149" t="str">
        <f ca="1"/>
        <v>W M Nashik</v>
      </c>
      <c r="D149" t="str">
        <f ca="1"/>
        <v>W.M.Nashik</v>
      </c>
      <c r="E149" t="str">
        <f ca="1"/>
        <v>Dindori</v>
      </c>
      <c r="F149" t="str">
        <f ca="1"/>
        <v>20039676</v>
      </c>
      <c r="G149" t="str">
        <f ca="1"/>
        <v>Mulane &amp; 3Villages RRWSS Tal. Dindori</v>
      </c>
      <c r="H149" t="str">
        <f ca="1"/>
        <v>Talegaon Vani</v>
      </c>
      <c r="I149" t="str">
        <f ca="1"/>
        <v>Existing 0.75 LL ESR</v>
      </c>
      <c r="J149">
        <f ca="1"/>
        <v>9.9999997764825821E-3</v>
      </c>
      <c r="K149">
        <f ca="1"/>
        <v>4.0000001899898052E-3</v>
      </c>
      <c r="L149">
        <f ca="1"/>
        <v>0</v>
      </c>
      <c r="M149">
        <f ca="1"/>
        <v>1</v>
      </c>
      <c r="N149">
        <f ca="1"/>
        <v>0</v>
      </c>
      <c r="O149">
        <f ca="1"/>
        <v>0</v>
      </c>
      <c r="P149">
        <f ca="1"/>
        <v>0</v>
      </c>
      <c r="Q149">
        <f ca="1"/>
        <v>1</v>
      </c>
      <c r="R149">
        <f ca="1"/>
        <v>0</v>
      </c>
      <c r="S149">
        <f ca="1"/>
        <v>1</v>
      </c>
      <c r="T149">
        <f ca="1"/>
        <v>0</v>
      </c>
      <c r="U149">
        <f ca="1"/>
        <v>0</v>
      </c>
    </row>
    <row r="150" spans="1:21" x14ac:dyDescent="0.35">
      <c r="A150" s="36" t="s">
        <v>850</v>
      </c>
      <c r="B150" t="str">
        <f t="array" aca="1" ref="B150:U150" ca="1">_xll.PICurrVal('Nashik Datalink'!$B$2:$U$2,0,'Nashik Datalink'!$A$150)</f>
        <v>Nashik</v>
      </c>
      <c r="C150" t="str">
        <f ca="1"/>
        <v>W M Nashik</v>
      </c>
      <c r="D150" t="str">
        <f ca="1"/>
        <v>Malegaon</v>
      </c>
      <c r="E150" t="str">
        <f ca="1"/>
        <v>Chandwad</v>
      </c>
      <c r="F150" t="str">
        <f ca="1"/>
        <v>20086730</v>
      </c>
      <c r="G150" t="str">
        <f ca="1"/>
        <v>Retro.Chandwad and WSS 44 villages. Ta. Chandwad</v>
      </c>
      <c r="H150" t="str">
        <f ca="1"/>
        <v>Vadalibhoi</v>
      </c>
      <c r="I150" t="str">
        <f ca="1"/>
        <v>Existing 2 LL ESR</v>
      </c>
      <c r="J150" t="str">
        <f ca="1"/>
        <v>Pt Created</v>
      </c>
      <c r="K150">
        <f ca="1"/>
        <v>0</v>
      </c>
      <c r="L150" t="str">
        <f ca="1"/>
        <v>Pt Created</v>
      </c>
      <c r="M150">
        <f ca="1"/>
        <v>0</v>
      </c>
      <c r="N150">
        <f ca="1"/>
        <v>0</v>
      </c>
      <c r="O150">
        <f ca="1"/>
        <v>0</v>
      </c>
      <c r="P150">
        <f ca="1"/>
        <v>1</v>
      </c>
      <c r="Q150">
        <f ca="1"/>
        <v>0</v>
      </c>
      <c r="R150">
        <f ca="1"/>
        <v>0</v>
      </c>
      <c r="S150">
        <f ca="1"/>
        <v>0</v>
      </c>
      <c r="T150">
        <f ca="1"/>
        <v>0</v>
      </c>
      <c r="U150">
        <f ca="1"/>
        <v>0</v>
      </c>
    </row>
    <row r="151" spans="1:21" x14ac:dyDescent="0.35">
      <c r="A151" s="36" t="s">
        <v>982</v>
      </c>
      <c r="B151" t="str">
        <f t="array" aca="1" ref="B151:U151" ca="1">_xll.PICurrVal('Nashik Datalink'!$B$2:$U$2,0,'Nashik Datalink'!$A$151)</f>
        <v>Nashik</v>
      </c>
      <c r="C151" t="str">
        <f ca="1"/>
        <v>Nashik</v>
      </c>
      <c r="D151" t="str">
        <f ca="1"/>
        <v>Malegaon</v>
      </c>
      <c r="E151" t="str">
        <f ca="1"/>
        <v>Nandgaon</v>
      </c>
      <c r="F151" t="str">
        <f ca="1"/>
        <v>20037448</v>
      </c>
      <c r="G151" t="str">
        <f ca="1"/>
        <v>78 villages in Nandgaon, Malegaon and Deola talukas</v>
      </c>
      <c r="H151" t="str">
        <f ca="1"/>
        <v>Soygaon</v>
      </c>
      <c r="I151" t="str">
        <f ca="1"/>
        <v>Existing 0.75 LL ESR</v>
      </c>
      <c r="J151">
        <f ca="1"/>
        <v>5.0000002374872565E-4</v>
      </c>
      <c r="K151">
        <f ca="1"/>
        <v>1.0999999940395355E-2</v>
      </c>
      <c r="L151">
        <f ca="1"/>
        <v>0</v>
      </c>
      <c r="M151">
        <f ca="1"/>
        <v>1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1</v>
      </c>
      <c r="S151">
        <f ca="1"/>
        <v>1</v>
      </c>
      <c r="T151">
        <f ca="1"/>
        <v>0</v>
      </c>
      <c r="U151">
        <f ca="1"/>
        <v>0</v>
      </c>
    </row>
    <row r="152" spans="1:21" x14ac:dyDescent="0.35">
      <c r="A152" s="36" t="s">
        <v>1002</v>
      </c>
      <c r="B152" t="str">
        <f t="array" aca="1" ref="B152:U152" ca="1">_xll.PICurrVal('Nashik Datalink'!$B$2:$U$2,0,'Nashik Datalink'!$A$152)</f>
        <v>Nashik</v>
      </c>
      <c r="C152" t="str">
        <f ca="1"/>
        <v>Nashik</v>
      </c>
      <c r="D152" t="str">
        <f ca="1"/>
        <v>Manmad</v>
      </c>
      <c r="E152" t="str">
        <f ca="1"/>
        <v>Nifad</v>
      </c>
      <c r="F152" t="str">
        <f ca="1"/>
        <v>456654</v>
      </c>
      <c r="G152" t="str">
        <f ca="1"/>
        <v>Retro. Lasalgaon Vinchur 16 Villages, Tal. Nifad</v>
      </c>
      <c r="H152" t="str">
        <f ca="1"/>
        <v>Nimgaon Wakada</v>
      </c>
      <c r="I152" t="str">
        <f ca="1"/>
        <v>Existing 1.50 LL ESR-OL 1</v>
      </c>
      <c r="J152">
        <f ca="1"/>
        <v>9.9999997764825821E-3</v>
      </c>
      <c r="K152">
        <f ca="1"/>
        <v>2.3000000044703484E-2</v>
      </c>
      <c r="L152">
        <f ca="1"/>
        <v>0</v>
      </c>
      <c r="M152">
        <f ca="1"/>
        <v>1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1</v>
      </c>
      <c r="S152">
        <f ca="1"/>
        <v>1</v>
      </c>
      <c r="T152">
        <f ca="1"/>
        <v>0</v>
      </c>
      <c r="U152">
        <f ca="1"/>
        <v>0</v>
      </c>
    </row>
    <row r="153" spans="1:21" x14ac:dyDescent="0.35">
      <c r="A153" s="36" t="s">
        <v>904</v>
      </c>
      <c r="B153" t="str">
        <f t="array" aca="1" ref="B153:U153" ca="1">_xll.PICurrVal('Nashik Datalink'!$B$2:$U$2,0,'Nashik Datalink'!$A$153)</f>
        <v>Jalgaon</v>
      </c>
      <c r="C153" t="str">
        <f ca="1"/>
        <v>Jalgaon</v>
      </c>
      <c r="D153" t="str">
        <f ca="1"/>
        <v>Erandol</v>
      </c>
      <c r="E153" t="str">
        <f ca="1"/>
        <v>Chalisgaon</v>
      </c>
      <c r="F153" t="str">
        <f ca="1"/>
        <v>20053796</v>
      </c>
      <c r="G153" t="str">
        <f ca="1"/>
        <v>Dondigar-Rohini &amp; 15 Villages WSS</v>
      </c>
      <c r="H153" t="str">
        <f ca="1"/>
        <v>Hirapur</v>
      </c>
      <c r="I153" t="str">
        <f ca="1"/>
        <v>Existing 0.50 LL ESR</v>
      </c>
      <c r="J153">
        <f ca="1"/>
        <v>9.9999997764825821E-3</v>
      </c>
      <c r="K153">
        <f ca="1"/>
        <v>2.8000000864267349E-2</v>
      </c>
      <c r="L153">
        <f ca="1"/>
        <v>47.891147613525391</v>
      </c>
      <c r="M153">
        <f ca="1"/>
        <v>1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1</v>
      </c>
      <c r="S153">
        <f ca="1"/>
        <v>1</v>
      </c>
      <c r="T153">
        <f ca="1"/>
        <v>0</v>
      </c>
      <c r="U153">
        <f ca="1"/>
        <v>0</v>
      </c>
    </row>
    <row r="154" spans="1:21" x14ac:dyDescent="0.35">
      <c r="A154" s="36" t="s">
        <v>851</v>
      </c>
      <c r="B154" t="str">
        <f t="array" aca="1" ref="B154:U154" ca="1">_xll.PICurrVal('Nashik Datalink'!$B$2:$U$2,0,'Nashik Datalink'!$A$154)</f>
        <v>Nashik</v>
      </c>
      <c r="C154" t="str">
        <f ca="1"/>
        <v>Nashik</v>
      </c>
      <c r="D154" t="str">
        <f ca="1"/>
        <v>Manmad</v>
      </c>
      <c r="E154" t="str">
        <f ca="1"/>
        <v>Yeola</v>
      </c>
      <c r="F154" t="str">
        <f ca="1"/>
        <v>20030798</v>
      </c>
      <c r="G154" t="str">
        <f ca="1"/>
        <v>Retrofitting To Yeola 38 Villages</v>
      </c>
      <c r="H154" t="str">
        <f ca="1"/>
        <v>Dhamode</v>
      </c>
      <c r="I154" t="str">
        <f ca="1"/>
        <v>Existing 1.00 LL ESR</v>
      </c>
      <c r="J154">
        <f ca="1"/>
        <v>3.8499999046325684</v>
      </c>
      <c r="K154" t="str">
        <f ca="1"/>
        <v>Pt Created</v>
      </c>
      <c r="L154" t="str">
        <f ca="1"/>
        <v>Pt Created</v>
      </c>
      <c r="M154">
        <f ca="1"/>
        <v>1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0</v>
      </c>
      <c r="S154">
        <f ca="1"/>
        <v>0</v>
      </c>
      <c r="T154">
        <f ca="1"/>
        <v>0</v>
      </c>
      <c r="U154">
        <f ca="1"/>
        <v>0</v>
      </c>
    </row>
    <row r="155" spans="1:21" x14ac:dyDescent="0.35">
      <c r="A155" s="36" t="s">
        <v>494</v>
      </c>
      <c r="B155" t="str">
        <f t="array" aca="1" ref="B155:U155" ca="1">_xll.PICurrVal('Nashik Datalink'!$B$2:$U$2,0,'Nashik Datalink'!$A$155)</f>
        <v>Nashik</v>
      </c>
      <c r="C155" t="str">
        <f ca="1"/>
        <v>Nashik</v>
      </c>
      <c r="D155" t="str">
        <f ca="1"/>
        <v>Sinnar</v>
      </c>
      <c r="E155" t="str">
        <f ca="1"/>
        <v>Sinnar</v>
      </c>
      <c r="F155" t="str">
        <f ca="1"/>
        <v>20019176</v>
      </c>
      <c r="G155" t="str">
        <f ca="1"/>
        <v>Retro. Bargaonpimpri &amp; 6 VRWSS  Tal Sinnar</v>
      </c>
      <c r="H155" t="str">
        <f ca="1"/>
        <v>Nimgaon Sinnar</v>
      </c>
      <c r="I155" t="str">
        <f ca="1"/>
        <v>Proposed 0.40 LL ESR</v>
      </c>
      <c r="J155">
        <f ca="1"/>
        <v>0</v>
      </c>
      <c r="K155" t="str">
        <f ca="1"/>
        <v>Pt Created</v>
      </c>
      <c r="L155" t="str">
        <f ca="1"/>
        <v>Pt Created</v>
      </c>
      <c r="M155">
        <f ca="1"/>
        <v>0</v>
      </c>
      <c r="N155">
        <f ca="1"/>
        <v>0</v>
      </c>
      <c r="O155">
        <f ca="1"/>
        <v>1</v>
      </c>
      <c r="P155">
        <f ca="1"/>
        <v>0</v>
      </c>
      <c r="Q155">
        <f ca="1"/>
        <v>0</v>
      </c>
      <c r="R155">
        <f ca="1"/>
        <v>0</v>
      </c>
      <c r="S155">
        <f ca="1"/>
        <v>0</v>
      </c>
      <c r="T155">
        <f ca="1"/>
        <v>0</v>
      </c>
      <c r="U155">
        <f ca="1"/>
        <v>0</v>
      </c>
    </row>
    <row r="156" spans="1:21" x14ac:dyDescent="0.35">
      <c r="A156" s="36" t="s">
        <v>657</v>
      </c>
      <c r="B156" t="str">
        <f t="array" aca="1" ref="B156:U156" ca="1">_xll.PICurrVal('Nashik Datalink'!$B$2:$U$2,0,'Nashik Datalink'!$A$156)</f>
        <v>Nashik</v>
      </c>
      <c r="C156" t="str">
        <f ca="1"/>
        <v>W M Nashik</v>
      </c>
      <c r="D156" t="str">
        <f ca="1"/>
        <v>Sinnar</v>
      </c>
      <c r="E156" t="str">
        <f ca="1"/>
        <v>Naigaon</v>
      </c>
      <c r="F156" t="str">
        <f ca="1"/>
        <v>20028193</v>
      </c>
      <c r="G156" t="str">
        <f ca="1"/>
        <v>Retrofitting To Wadzire (Naigaon) &amp; 4 Villages RRWSS</v>
      </c>
      <c r="H156" t="str">
        <f ca="1"/>
        <v>Wadzire</v>
      </c>
      <c r="I156" t="str">
        <f ca="1"/>
        <v>Existing 1.00 LL ESR</v>
      </c>
      <c r="J156" t="str">
        <f ca="1"/>
        <v>Pt Created</v>
      </c>
      <c r="K156" t="str">
        <f ca="1"/>
        <v>Pt Created</v>
      </c>
      <c r="L156">
        <f ca="1"/>
        <v>0</v>
      </c>
      <c r="M156">
        <f ca="1"/>
        <v>0</v>
      </c>
      <c r="N156">
        <f ca="1"/>
        <v>0</v>
      </c>
      <c r="O156">
        <f ca="1"/>
        <v>0</v>
      </c>
      <c r="P156">
        <f ca="1"/>
        <v>0</v>
      </c>
      <c r="Q156">
        <f ca="1"/>
        <v>0</v>
      </c>
      <c r="R156">
        <f ca="1"/>
        <v>0</v>
      </c>
      <c r="S156">
        <f ca="1"/>
        <v>1</v>
      </c>
      <c r="T156">
        <f ca="1"/>
        <v>0</v>
      </c>
      <c r="U156">
        <f ca="1"/>
        <v>0</v>
      </c>
    </row>
    <row r="157" spans="1:21" x14ac:dyDescent="0.35">
      <c r="A157" s="36" t="s">
        <v>1147</v>
      </c>
      <c r="B157" t="str">
        <f t="array" aca="1" ref="B157:U157" ca="1">_xll.PICurrVal('Nashik Datalink'!$B$2:$U$2,0,'Nashik Datalink'!$A$157)</f>
        <v>Ahmednagar</v>
      </c>
      <c r="C157" t="str">
        <f ca="1"/>
        <v>Ahmednagar</v>
      </c>
      <c r="D157" t="str">
        <f ca="1"/>
        <v>Newasa</v>
      </c>
      <c r="E157" t="str">
        <f ca="1"/>
        <v>Pathardi</v>
      </c>
      <c r="F157" t="str">
        <f ca="1"/>
        <v>20040662</v>
      </c>
      <c r="G157" t="str">
        <f ca="1"/>
        <v>Retro.Miri-Tisgaon and 33 villages, Tal. Pathardi</v>
      </c>
      <c r="H157" t="str">
        <f ca="1"/>
        <v>Tisgaon</v>
      </c>
      <c r="I157" t="str">
        <f ca="1"/>
        <v>Existing 0.75 LL ESR-1</v>
      </c>
      <c r="J157">
        <f ca="1"/>
        <v>0</v>
      </c>
      <c r="K157" t="str">
        <f ca="1"/>
        <v>Pt Created</v>
      </c>
      <c r="L157">
        <f ca="1"/>
        <v>0</v>
      </c>
      <c r="M157">
        <f ca="1"/>
        <v>1</v>
      </c>
      <c r="N157">
        <f ca="1"/>
        <v>0</v>
      </c>
      <c r="O157">
        <f ca="1"/>
        <v>0</v>
      </c>
      <c r="P157">
        <f ca="1"/>
        <v>0</v>
      </c>
      <c r="Q157">
        <f ca="1"/>
        <v>0</v>
      </c>
      <c r="R157">
        <f ca="1"/>
        <v>0</v>
      </c>
      <c r="S157">
        <f ca="1"/>
        <v>1</v>
      </c>
      <c r="T157">
        <f ca="1"/>
        <v>0</v>
      </c>
      <c r="U157">
        <f ca="1"/>
        <v>0</v>
      </c>
    </row>
    <row r="158" spans="1:21" x14ac:dyDescent="0.35">
      <c r="A158" s="36" t="s">
        <v>1148</v>
      </c>
      <c r="B158" t="str">
        <f t="array" aca="1" ref="B158:U158" ca="1">_xll.PICurrVal('Nashik Datalink'!$B$2:$U$2,0,'Nashik Datalink'!$A$158)</f>
        <v>Jalgaon</v>
      </c>
      <c r="C158" t="str">
        <f ca="1"/>
        <v>Jalgaon</v>
      </c>
      <c r="D158" t="str">
        <f ca="1"/>
        <v>Nandurbar</v>
      </c>
      <c r="E158" t="str">
        <f ca="1"/>
        <v>Nandurbar</v>
      </c>
      <c r="F158" t="str">
        <f ca="1"/>
        <v>20057127</v>
      </c>
      <c r="G158" t="str">
        <f ca="1"/>
        <v>Khamgaon, Tokartale , Vichak &amp; 2 Wadies RRWSS</v>
      </c>
      <c r="H158" t="str">
        <f ca="1"/>
        <v>Wadgaon Pada</v>
      </c>
      <c r="I158" t="str">
        <f ca="1"/>
        <v>Existing 0.25 LL ESR</v>
      </c>
      <c r="J158">
        <f ca="1"/>
        <v>0.48309820890426636</v>
      </c>
      <c r="K158">
        <f ca="1"/>
        <v>0.10199999809265137</v>
      </c>
      <c r="L158">
        <f ca="1"/>
        <v>0.44351997971534729</v>
      </c>
      <c r="M158">
        <f ca="1"/>
        <v>1</v>
      </c>
      <c r="N158">
        <f ca="1"/>
        <v>0</v>
      </c>
      <c r="O158">
        <f ca="1"/>
        <v>0</v>
      </c>
      <c r="P158">
        <f ca="1"/>
        <v>1</v>
      </c>
      <c r="Q158">
        <f ca="1"/>
        <v>0</v>
      </c>
      <c r="R158">
        <f ca="1"/>
        <v>0</v>
      </c>
      <c r="S158">
        <f ca="1"/>
        <v>1</v>
      </c>
      <c r="T158">
        <f ca="1"/>
        <v>0</v>
      </c>
      <c r="U158">
        <f ca="1"/>
        <v>0</v>
      </c>
    </row>
    <row r="159" spans="1:21" x14ac:dyDescent="0.35">
      <c r="A159" s="36" t="s">
        <v>970</v>
      </c>
      <c r="B159" t="str">
        <f t="array" aca="1" ref="B159:U159" ca="1">_xll.PICurrVal('Nashik Datalink'!$B$2:$U$2,0,'Nashik Datalink'!$A$159)</f>
        <v>Nashik</v>
      </c>
      <c r="C159" t="str">
        <f ca="1"/>
        <v>Nashik</v>
      </c>
      <c r="D159" t="str">
        <f ca="1"/>
        <v>Manmad</v>
      </c>
      <c r="E159" t="str">
        <f ca="1"/>
        <v>Yeola</v>
      </c>
      <c r="F159" t="str">
        <f ca="1"/>
        <v>20030798</v>
      </c>
      <c r="G159" t="str">
        <f ca="1"/>
        <v>Retrofitting To Yeola 38 Villages</v>
      </c>
      <c r="H159" t="str">
        <f ca="1"/>
        <v>Adgaon chautha</v>
      </c>
      <c r="I159" t="str">
        <f ca="1"/>
        <v>Existing 1.00 LL ESR</v>
      </c>
      <c r="J159" t="str">
        <f ca="1"/>
        <v>Pt Created</v>
      </c>
      <c r="K159">
        <f ca="1"/>
        <v>0</v>
      </c>
      <c r="L159" t="str">
        <f ca="1"/>
        <v>Pt Created</v>
      </c>
      <c r="M159">
        <f ca="1"/>
        <v>0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1</v>
      </c>
      <c r="S159">
        <f ca="1"/>
        <v>0</v>
      </c>
      <c r="T159">
        <f ca="1"/>
        <v>0</v>
      </c>
      <c r="U159">
        <f ca="1"/>
        <v>0</v>
      </c>
    </row>
    <row r="160" spans="1:21" x14ac:dyDescent="0.35">
      <c r="A160" s="36" t="s">
        <v>499</v>
      </c>
      <c r="B160" t="str">
        <f t="array" aca="1" ref="B160:U160" ca="1">_xll.PICurrVal('Nashik Datalink'!$B$2:$U$2,0,'Nashik Datalink'!$A$160)</f>
        <v>Nashik</v>
      </c>
      <c r="C160" t="str">
        <f ca="1"/>
        <v>Nashik</v>
      </c>
      <c r="D160" t="str">
        <f ca="1"/>
        <v>Sinnar</v>
      </c>
      <c r="E160" t="str">
        <f ca="1"/>
        <v>Sinnar</v>
      </c>
      <c r="F160" t="str">
        <f ca="1"/>
        <v>20019286</v>
      </c>
      <c r="G160" t="str">
        <f ca="1"/>
        <v>Nirhale-Fatehpur and 5 villages, Tal. Sinnar</v>
      </c>
      <c r="H160" t="str">
        <f ca="1"/>
        <v>Manori</v>
      </c>
      <c r="I160" t="str">
        <f ca="1"/>
        <v>Proposed 1.15 LL ESR</v>
      </c>
      <c r="J160">
        <f ca="1"/>
        <v>0</v>
      </c>
      <c r="K160" t="str">
        <f ca="1"/>
        <v>Pt Created</v>
      </c>
      <c r="L160">
        <f ca="1"/>
        <v>0</v>
      </c>
      <c r="M160">
        <f ca="1"/>
        <v>1</v>
      </c>
      <c r="N160">
        <f ca="1"/>
        <v>0</v>
      </c>
      <c r="O160">
        <f ca="1"/>
        <v>0</v>
      </c>
      <c r="P160">
        <f ca="1"/>
        <v>0</v>
      </c>
      <c r="Q160">
        <f ca="1"/>
        <v>0</v>
      </c>
      <c r="R160">
        <f ca="1"/>
        <v>0</v>
      </c>
      <c r="S160">
        <f ca="1"/>
        <v>1</v>
      </c>
      <c r="T160">
        <f ca="1"/>
        <v>0</v>
      </c>
      <c r="U160">
        <f ca="1"/>
        <v>0</v>
      </c>
    </row>
    <row r="161" spans="1:21" x14ac:dyDescent="0.35">
      <c r="A161" s="36" t="s">
        <v>968</v>
      </c>
      <c r="B161" t="str">
        <f t="array" aca="1" ref="B161:U161" ca="1">_xll.PICurrVal('Nashik Datalink'!$B$2:$U$2,0,'Nashik Datalink'!$A$161)</f>
        <v>Jalgaon</v>
      </c>
      <c r="C161" t="str">
        <f ca="1"/>
        <v>Jalgaon</v>
      </c>
      <c r="D161" t="str">
        <f ca="1"/>
        <v>Erandol</v>
      </c>
      <c r="E161" t="str">
        <f ca="1"/>
        <v>Chalisgaon</v>
      </c>
      <c r="F161" t="str">
        <f ca="1"/>
        <v>20053796</v>
      </c>
      <c r="G161" t="str">
        <f ca="1"/>
        <v>Dondigar-Rohini &amp; 15 Villages WSS</v>
      </c>
      <c r="H161" t="str">
        <f ca="1"/>
        <v>Khadki Bk.</v>
      </c>
      <c r="I161" t="str">
        <f ca="1"/>
        <v>Existing 0.50 LL ESR-2</v>
      </c>
      <c r="J161">
        <f ca="1"/>
        <v>7.6090000220574439E-5</v>
      </c>
      <c r="K161">
        <f ca="1"/>
        <v>0.31400001049041748</v>
      </c>
      <c r="L161">
        <f ca="1"/>
        <v>36.735466003417969</v>
      </c>
      <c r="M161">
        <f ca="1"/>
        <v>1</v>
      </c>
      <c r="N161">
        <f ca="1"/>
        <v>0</v>
      </c>
      <c r="O161">
        <f ca="1"/>
        <v>0</v>
      </c>
      <c r="P161">
        <f ca="1"/>
        <v>0</v>
      </c>
      <c r="Q161">
        <f ca="1"/>
        <v>0</v>
      </c>
      <c r="R161">
        <f ca="1"/>
        <v>1</v>
      </c>
      <c r="S161">
        <f ca="1"/>
        <v>1</v>
      </c>
      <c r="T161">
        <f ca="1"/>
        <v>0</v>
      </c>
      <c r="U161">
        <f ca="1"/>
        <v>0</v>
      </c>
    </row>
    <row r="162" spans="1:21" x14ac:dyDescent="0.35">
      <c r="A162" s="36" t="s">
        <v>852</v>
      </c>
      <c r="B162" t="str">
        <f t="array" aca="1" ref="B162:U162" ca="1">_xll.PICurrVal('Nashik Datalink'!$B$2:$U$2,0,'Nashik Datalink'!$A$162)</f>
        <v>Nashik</v>
      </c>
      <c r="C162" t="str">
        <f ca="1"/>
        <v>W M Nashik</v>
      </c>
      <c r="D162" t="str">
        <f ca="1"/>
        <v>Malegaon</v>
      </c>
      <c r="E162" t="str">
        <f ca="1"/>
        <v>Chandwad</v>
      </c>
      <c r="F162" t="str">
        <f ca="1"/>
        <v>20086730</v>
      </c>
      <c r="G162" t="str">
        <f ca="1"/>
        <v>Retro.Chandwad and WSS 44 villages. Ta. Chandwad</v>
      </c>
      <c r="H162" t="str">
        <f ca="1"/>
        <v>Bharvir</v>
      </c>
      <c r="I162" t="str">
        <f ca="1"/>
        <v>Existing 0.30 LL ESR-2</v>
      </c>
      <c r="J162">
        <f ca="1"/>
        <v>44.5</v>
      </c>
      <c r="K162">
        <f ca="1"/>
        <v>0</v>
      </c>
      <c r="L162">
        <f ca="1"/>
        <v>0</v>
      </c>
      <c r="M162">
        <f ca="1"/>
        <v>1</v>
      </c>
      <c r="N162">
        <f ca="1"/>
        <v>0</v>
      </c>
      <c r="O162">
        <f ca="1"/>
        <v>0</v>
      </c>
      <c r="P162">
        <f ca="1"/>
        <v>0</v>
      </c>
      <c r="Q162">
        <f ca="1"/>
        <v>1</v>
      </c>
      <c r="R162">
        <f ca="1"/>
        <v>0</v>
      </c>
      <c r="S162">
        <f ca="1"/>
        <v>0</v>
      </c>
      <c r="T162">
        <f ca="1"/>
        <v>0</v>
      </c>
      <c r="U162">
        <f ca="1"/>
        <v>1</v>
      </c>
    </row>
    <row r="163" spans="1:21" x14ac:dyDescent="0.35">
      <c r="A163" s="36" t="s">
        <v>300</v>
      </c>
      <c r="B163" t="str">
        <f t="array" aca="1" ref="B163:U163" ca="1">_xll.PICurrVal('Nashik Datalink'!$B$2:$U$2,0,'Nashik Datalink'!$A$163)</f>
        <v>Ahmednagar</v>
      </c>
      <c r="C163" t="str">
        <f ca="1"/>
        <v>Sangamner</v>
      </c>
      <c r="D163" t="str">
        <f ca="1"/>
        <v>Sangamner</v>
      </c>
      <c r="E163" t="str">
        <f ca="1"/>
        <v>Sangamner</v>
      </c>
      <c r="F163" t="str">
        <f ca="1"/>
        <v>7937337</v>
      </c>
      <c r="G163" t="str">
        <f ca="1"/>
        <v>Retro.Nimon and 4 villages, Tal. Sangamner</v>
      </c>
      <c r="H163" t="str">
        <f ca="1"/>
        <v>Palaskhede</v>
      </c>
      <c r="I163" t="str">
        <f ca="1"/>
        <v>Existing 0.9 LL ESR</v>
      </c>
      <c r="J163">
        <f ca="1"/>
        <v>0</v>
      </c>
      <c r="K163">
        <f ca="1"/>
        <v>0</v>
      </c>
      <c r="L163">
        <f ca="1"/>
        <v>0</v>
      </c>
      <c r="M163">
        <f ca="1"/>
        <v>1</v>
      </c>
      <c r="N163">
        <f ca="1"/>
        <v>0</v>
      </c>
      <c r="O163">
        <f ca="1"/>
        <v>0</v>
      </c>
      <c r="P163">
        <f ca="1"/>
        <v>1</v>
      </c>
      <c r="Q163">
        <f ca="1"/>
        <v>0</v>
      </c>
      <c r="R163">
        <f ca="1"/>
        <v>0</v>
      </c>
      <c r="S163">
        <f ca="1"/>
        <v>1</v>
      </c>
      <c r="T163">
        <f ca="1"/>
        <v>0</v>
      </c>
      <c r="U163">
        <f ca="1"/>
        <v>0</v>
      </c>
    </row>
    <row r="164" spans="1:21" x14ac:dyDescent="0.35">
      <c r="A164" s="36" t="s">
        <v>853</v>
      </c>
      <c r="B164" t="str">
        <f t="array" aca="1" ref="B164:U164" ca="1">_xll.PICurrVal('Nashik Datalink'!$B$2:$U$2,0,'Nashik Datalink'!$A$164)</f>
        <v>Nashik</v>
      </c>
      <c r="C164" t="str">
        <f ca="1"/>
        <v>W M Nashik</v>
      </c>
      <c r="D164" t="str">
        <f ca="1"/>
        <v>Malegaon</v>
      </c>
      <c r="E164" t="str">
        <f ca="1"/>
        <v>Chandwad</v>
      </c>
      <c r="F164" t="str">
        <f ca="1"/>
        <v>20086730</v>
      </c>
      <c r="G164" t="str">
        <f ca="1"/>
        <v>Retro.Chandwad and WSS 44 villages. Ta. Chandwad</v>
      </c>
      <c r="H164" t="str">
        <f ca="1"/>
        <v>Nimgavhan</v>
      </c>
      <c r="I164" t="str">
        <f ca="1"/>
        <v>Existing 0.25 LL ESR</v>
      </c>
      <c r="J164">
        <f ca="1"/>
        <v>0</v>
      </c>
      <c r="K164">
        <f ca="1"/>
        <v>0</v>
      </c>
      <c r="L164" t="str">
        <f ca="1"/>
        <v>Pt Created</v>
      </c>
      <c r="M164">
        <f ca="1"/>
        <v>0</v>
      </c>
      <c r="N164">
        <f ca="1"/>
        <v>0</v>
      </c>
      <c r="O164">
        <f ca="1"/>
        <v>1</v>
      </c>
      <c r="P164">
        <f ca="1"/>
        <v>0</v>
      </c>
      <c r="Q164">
        <f ca="1"/>
        <v>1</v>
      </c>
      <c r="R164">
        <f ca="1"/>
        <v>0</v>
      </c>
      <c r="S164">
        <f ca="1"/>
        <v>0</v>
      </c>
      <c r="T164">
        <f ca="1"/>
        <v>0</v>
      </c>
      <c r="U164">
        <f ca="1"/>
        <v>0</v>
      </c>
    </row>
    <row r="165" spans="1:21" x14ac:dyDescent="0.35">
      <c r="A165" s="36" t="s">
        <v>1075</v>
      </c>
      <c r="B165" t="str">
        <f t="array" aca="1" ref="B165:U165" ca="1">_xll.PICurrVal('Nashik Datalink'!$B$2:$U$2,0,'Nashik Datalink'!$A$165)</f>
        <v>Jalgaon</v>
      </c>
      <c r="C165" t="str">
        <f ca="1"/>
        <v>Jalgaon</v>
      </c>
      <c r="D165" t="str">
        <f ca="1"/>
        <v>Chopda</v>
      </c>
      <c r="E165" t="str">
        <f ca="1"/>
        <v>Chopda</v>
      </c>
      <c r="F165" t="str">
        <f ca="1"/>
        <v>20053731</v>
      </c>
      <c r="G165" t="str">
        <f ca="1"/>
        <v>Lasur and 9 villages RRWSS. Ta. Chopda</v>
      </c>
      <c r="H165" t="str">
        <f ca="1"/>
        <v>Chunchale</v>
      </c>
      <c r="I165" t="str">
        <f ca="1"/>
        <v>Existing 1.25 LL ESR</v>
      </c>
      <c r="J165">
        <f ca="1"/>
        <v>9.9999997764825821E-3</v>
      </c>
      <c r="K165">
        <f ca="1"/>
        <v>7.5000002980232239E-2</v>
      </c>
      <c r="L165">
        <f ca="1"/>
        <v>5.7670111656188965</v>
      </c>
      <c r="M165">
        <f ca="1"/>
        <v>1</v>
      </c>
      <c r="N165">
        <f ca="1"/>
        <v>0</v>
      </c>
      <c r="O165">
        <f ca="1"/>
        <v>0</v>
      </c>
      <c r="P165">
        <f ca="1"/>
        <v>0</v>
      </c>
      <c r="Q165">
        <f ca="1"/>
        <v>1</v>
      </c>
      <c r="R165">
        <f ca="1"/>
        <v>0</v>
      </c>
      <c r="S165">
        <f ca="1"/>
        <v>1</v>
      </c>
      <c r="T165">
        <f ca="1"/>
        <v>0</v>
      </c>
      <c r="U165">
        <f ca="1"/>
        <v>0</v>
      </c>
    </row>
    <row r="166" spans="1:21" x14ac:dyDescent="0.35">
      <c r="A166" s="36" t="s">
        <v>1031</v>
      </c>
      <c r="B166" t="str">
        <f t="array" aca="1" ref="B166:U166" ca="1">_xll.PICurrVal('Nashik Datalink'!$B$2:$U$2,0,'Nashik Datalink'!$A$166)</f>
        <v>Nashik</v>
      </c>
      <c r="C166" t="str">
        <f ca="1"/>
        <v>W M Nashik</v>
      </c>
      <c r="D166" t="str">
        <f ca="1"/>
        <v>Malegaon</v>
      </c>
      <c r="E166" t="str">
        <f ca="1"/>
        <v>Malegaon</v>
      </c>
      <c r="F166" t="str">
        <f ca="1"/>
        <v>20018682</v>
      </c>
      <c r="G166" t="str">
        <f ca="1"/>
        <v>Dhahiwal &amp;25 Villages WSS Tal Malegaon</v>
      </c>
      <c r="H166" t="str">
        <f ca="1"/>
        <v>Devarpada</v>
      </c>
      <c r="I166" t="str">
        <f ca="1"/>
        <v>Existing 1.25 LL ESR</v>
      </c>
      <c r="J166">
        <f ca="1"/>
        <v>9.9999997764825821E-3</v>
      </c>
      <c r="K166">
        <f ca="1"/>
        <v>3.5999998450279236E-2</v>
      </c>
      <c r="L166">
        <f ca="1"/>
        <v>0</v>
      </c>
      <c r="M166">
        <f ca="1"/>
        <v>1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1</v>
      </c>
      <c r="S166">
        <f ca="1"/>
        <v>1</v>
      </c>
      <c r="T166">
        <f ca="1"/>
        <v>0</v>
      </c>
      <c r="U166">
        <f ca="1"/>
        <v>0</v>
      </c>
    </row>
    <row r="167" spans="1:21" x14ac:dyDescent="0.35">
      <c r="A167" s="36" t="s">
        <v>564</v>
      </c>
      <c r="B167" t="str">
        <f t="array" aca="1" ref="B167:U167" ca="1">_xll.PICurrVal('Nashik Datalink'!$B$2:$U$2,0,'Nashik Datalink'!$A$167)</f>
        <v>Nashik</v>
      </c>
      <c r="C167" t="str">
        <f ca="1"/>
        <v>W M Nashik</v>
      </c>
      <c r="D167" t="str">
        <f ca="1"/>
        <v>Malegaon</v>
      </c>
      <c r="E167" t="str">
        <f ca="1"/>
        <v>Chandwad</v>
      </c>
      <c r="F167" t="str">
        <f ca="1"/>
        <v>20086730</v>
      </c>
      <c r="G167" t="str">
        <f ca="1"/>
        <v>Retro.Chandwad and WSS 44 villages. Ta. Chandwad</v>
      </c>
      <c r="H167" t="str">
        <f ca="1"/>
        <v>Patharshembe</v>
      </c>
      <c r="I167" t="str">
        <f ca="1"/>
        <v>Existing 1.00 LL ESR</v>
      </c>
      <c r="J167">
        <f ca="1"/>
        <v>0</v>
      </c>
      <c r="K167">
        <f ca="1"/>
        <v>0</v>
      </c>
      <c r="L167">
        <f ca="1"/>
        <v>0</v>
      </c>
      <c r="M167">
        <f ca="1"/>
        <v>1</v>
      </c>
      <c r="N167">
        <f ca="1"/>
        <v>0</v>
      </c>
      <c r="O167">
        <f ca="1"/>
        <v>0</v>
      </c>
      <c r="P167">
        <f ca="1"/>
        <v>0</v>
      </c>
      <c r="Q167">
        <f ca="1"/>
        <v>0</v>
      </c>
      <c r="R167">
        <f ca="1"/>
        <v>1</v>
      </c>
      <c r="S167">
        <f ca="1"/>
        <v>1</v>
      </c>
      <c r="T167">
        <f ca="1"/>
        <v>0</v>
      </c>
      <c r="U167">
        <f ca="1"/>
        <v>0</v>
      </c>
    </row>
    <row r="168" spans="1:21" x14ac:dyDescent="0.35">
      <c r="A168" s="36" t="s">
        <v>1076</v>
      </c>
      <c r="B168" t="str">
        <f t="array" aca="1" ref="B168:U168" ca="1">_xll.PICurrVal('Nashik Datalink'!$B$2:$U$2,0,'Nashik Datalink'!$A$168)</f>
        <v>Jalgaon</v>
      </c>
      <c r="C168" t="str">
        <f ca="1"/>
        <v>Jalgaon</v>
      </c>
      <c r="D168" t="str">
        <f ca="1"/>
        <v>Chopda</v>
      </c>
      <c r="E168" t="str">
        <f ca="1"/>
        <v>Chopda</v>
      </c>
      <c r="F168" t="str">
        <f ca="1"/>
        <v>20053731</v>
      </c>
      <c r="G168" t="str">
        <f ca="1"/>
        <v>Lasur and 9 villages RRWSS. Ta. Chopda</v>
      </c>
      <c r="H168" t="str">
        <f ca="1"/>
        <v>Kazipura</v>
      </c>
      <c r="I168" t="str">
        <f ca="1"/>
        <v>Existing 0.25 LL ESR-1</v>
      </c>
      <c r="J168">
        <f ca="1"/>
        <v>0</v>
      </c>
      <c r="K168">
        <f ca="1"/>
        <v>6.1999998986721039E-2</v>
      </c>
      <c r="L168">
        <f ca="1"/>
        <v>0</v>
      </c>
      <c r="M168">
        <f ca="1"/>
        <v>1</v>
      </c>
      <c r="N168">
        <f ca="1"/>
        <v>0</v>
      </c>
      <c r="O168">
        <f ca="1"/>
        <v>0</v>
      </c>
      <c r="P168">
        <f ca="1"/>
        <v>1</v>
      </c>
      <c r="Q168">
        <f ca="1"/>
        <v>0</v>
      </c>
      <c r="R168">
        <f ca="1"/>
        <v>0</v>
      </c>
      <c r="S168">
        <f ca="1"/>
        <v>1</v>
      </c>
      <c r="T168">
        <f ca="1"/>
        <v>0</v>
      </c>
      <c r="U168">
        <f ca="1"/>
        <v>0</v>
      </c>
    </row>
    <row r="169" spans="1:21" x14ac:dyDescent="0.35">
      <c r="A169" s="36" t="s">
        <v>301</v>
      </c>
      <c r="B169" t="str">
        <f t="array" aca="1" ref="B169:U169" ca="1">_xll.PICurrVal('Nashik Datalink'!$B$2:$U$2,0,'Nashik Datalink'!$A$169)</f>
        <v>Ahmednagar</v>
      </c>
      <c r="C169" t="str">
        <f ca="1"/>
        <v>Sangamner</v>
      </c>
      <c r="D169" t="str">
        <f ca="1"/>
        <v>Sangamner</v>
      </c>
      <c r="E169" t="str">
        <f ca="1"/>
        <v>Sangamner</v>
      </c>
      <c r="F169" t="str">
        <f ca="1"/>
        <v>7937337</v>
      </c>
      <c r="G169" t="str">
        <f ca="1"/>
        <v>Retro.Nimon and 4 villages, Tal. Sangamner</v>
      </c>
      <c r="H169" t="str">
        <f ca="1"/>
        <v>Palaskhede</v>
      </c>
      <c r="I169" t="str">
        <f ca="1"/>
        <v>Proposed 0.55 LL ESR- Outlet-1</v>
      </c>
      <c r="J169">
        <f ca="1"/>
        <v>0</v>
      </c>
      <c r="K169">
        <f ca="1"/>
        <v>0</v>
      </c>
      <c r="L169">
        <f ca="1"/>
        <v>8.8489999771118164</v>
      </c>
      <c r="M169">
        <f ca="1"/>
        <v>1</v>
      </c>
      <c r="N169">
        <f ca="1"/>
        <v>0</v>
      </c>
      <c r="O169">
        <f ca="1"/>
        <v>0</v>
      </c>
      <c r="P169">
        <f ca="1"/>
        <v>0</v>
      </c>
      <c r="Q169">
        <f ca="1"/>
        <v>0</v>
      </c>
      <c r="R169">
        <f ca="1"/>
        <v>1</v>
      </c>
      <c r="S169">
        <f ca="1"/>
        <v>0</v>
      </c>
      <c r="T169">
        <f ca="1"/>
        <v>0</v>
      </c>
      <c r="U169">
        <f ca="1"/>
        <v>1</v>
      </c>
    </row>
    <row r="170" spans="1:21" x14ac:dyDescent="0.35">
      <c r="A170" s="36" t="s">
        <v>1004</v>
      </c>
      <c r="B170" t="str">
        <f t="array" aca="1" ref="B170:U170" ca="1">_xll.PICurrVal('Nashik Datalink'!$B$2:$U$2,0,'Nashik Datalink'!$A$170)</f>
        <v>Nashik</v>
      </c>
      <c r="C170" t="str">
        <f ca="1"/>
        <v>Nashik</v>
      </c>
      <c r="D170" t="str">
        <f ca="1"/>
        <v>Manmad</v>
      </c>
      <c r="E170" t="str">
        <f ca="1"/>
        <v>Nifad</v>
      </c>
      <c r="F170" t="str">
        <f ca="1"/>
        <v>456654</v>
      </c>
      <c r="G170" t="str">
        <f ca="1"/>
        <v>Retro. Lasalgaon Vinchur 16 Villages, Tal. Nifad</v>
      </c>
      <c r="H170" t="str">
        <f ca="1"/>
        <v>Nimgaon Wakada</v>
      </c>
      <c r="I170" t="str">
        <f ca="1"/>
        <v>Existing 1.50 LL ESR-OL 3</v>
      </c>
      <c r="J170" t="str">
        <f ca="1"/>
        <v>Pt Created</v>
      </c>
      <c r="K170" t="str">
        <f ca="1"/>
        <v>Pt Created</v>
      </c>
      <c r="L170">
        <f ca="1"/>
        <v>0</v>
      </c>
      <c r="M170">
        <f ca="1"/>
        <v>0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0</v>
      </c>
      <c r="S170">
        <f ca="1"/>
        <v>1</v>
      </c>
      <c r="T170">
        <f ca="1"/>
        <v>0</v>
      </c>
      <c r="U170">
        <f ca="1"/>
        <v>0</v>
      </c>
    </row>
    <row r="171" spans="1:21" x14ac:dyDescent="0.35">
      <c r="A171" s="36" t="s">
        <v>344</v>
      </c>
      <c r="B171" t="str">
        <f t="array" aca="1" ref="B171:U171" ca="1">_xll.PICurrVal('Nashik Datalink'!$B$2:$U$2,0,'Nashik Datalink'!$A$171)</f>
        <v>Ahmednagar</v>
      </c>
      <c r="C171" t="str">
        <f ca="1"/>
        <v>Sangamner</v>
      </c>
      <c r="D171" t="str">
        <f ca="1"/>
        <v>Sangamner</v>
      </c>
      <c r="E171" t="str">
        <f ca="1"/>
        <v>Sangamner</v>
      </c>
      <c r="F171" t="str">
        <f ca="1"/>
        <v>20033242</v>
      </c>
      <c r="G171" t="str">
        <f ca="1"/>
        <v>Retro.Talegaon Dighe and 16 villages, Tal. Sangamner</v>
      </c>
      <c r="H171" t="str">
        <f ca="1"/>
        <v>Wadzari (Kh)</v>
      </c>
      <c r="I171" t="str">
        <f ca="1"/>
        <v>Existing 0.75 LL ESR</v>
      </c>
      <c r="J171">
        <f ca="1"/>
        <v>0</v>
      </c>
      <c r="K171" t="str">
        <f ca="1"/>
        <v>Pt Created</v>
      </c>
      <c r="L171">
        <f ca="1"/>
        <v>3.6140000820159912</v>
      </c>
      <c r="M171">
        <f ca="1"/>
        <v>1</v>
      </c>
      <c r="N171">
        <f ca="1"/>
        <v>0</v>
      </c>
      <c r="O171">
        <f ca="1"/>
        <v>0</v>
      </c>
      <c r="P171">
        <f ca="1"/>
        <v>0</v>
      </c>
      <c r="Q171">
        <f ca="1"/>
        <v>0</v>
      </c>
      <c r="R171">
        <f ca="1"/>
        <v>0</v>
      </c>
      <c r="S171">
        <f ca="1"/>
        <v>1</v>
      </c>
      <c r="T171">
        <f ca="1"/>
        <v>0</v>
      </c>
      <c r="U171">
        <f ca="1"/>
        <v>0</v>
      </c>
    </row>
    <row r="172" spans="1:21" x14ac:dyDescent="0.35">
      <c r="A172" s="36" t="s">
        <v>969</v>
      </c>
      <c r="B172" t="str">
        <f t="array" aca="1" ref="B172:U172" ca="1">_xll.PICurrVal('Nashik Datalink'!$B$2:$U$2,0,'Nashik Datalink'!$A$172)</f>
        <v>Jalgaon</v>
      </c>
      <c r="C172" t="str">
        <f ca="1"/>
        <v>Jalgaon</v>
      </c>
      <c r="D172" t="str">
        <f ca="1"/>
        <v>Erandol</v>
      </c>
      <c r="E172" t="str">
        <f ca="1"/>
        <v>Chalisgaon</v>
      </c>
      <c r="F172" t="str">
        <f ca="1"/>
        <v>20053796</v>
      </c>
      <c r="G172" t="str">
        <f ca="1"/>
        <v>Dondigar-Rohini &amp; 15 Villages WSS</v>
      </c>
      <c r="H172" t="str">
        <f ca="1"/>
        <v>Khadki Bk.</v>
      </c>
      <c r="I172" t="str">
        <f ca="1"/>
        <v>Existing 0.50 LL ESR-3</v>
      </c>
      <c r="J172">
        <f ca="1"/>
        <v>9.9999997764825821E-3</v>
      </c>
      <c r="K172">
        <f ca="1"/>
        <v>3.9000000804662704E-2</v>
      </c>
      <c r="L172">
        <f ca="1"/>
        <v>0.62755751609802246</v>
      </c>
      <c r="M172">
        <f ca="1"/>
        <v>1</v>
      </c>
      <c r="N172">
        <f ca="1"/>
        <v>0</v>
      </c>
      <c r="O172">
        <f ca="1"/>
        <v>0</v>
      </c>
      <c r="P172">
        <f ca="1"/>
        <v>0</v>
      </c>
      <c r="Q172">
        <f ca="1"/>
        <v>1</v>
      </c>
      <c r="R172">
        <f ca="1"/>
        <v>0</v>
      </c>
      <c r="S172">
        <f ca="1"/>
        <v>1</v>
      </c>
      <c r="T172">
        <f ca="1"/>
        <v>0</v>
      </c>
      <c r="U172">
        <f ca="1"/>
        <v>0</v>
      </c>
    </row>
    <row r="173" spans="1:21" x14ac:dyDescent="0.35">
      <c r="A173" s="36" t="s">
        <v>1077</v>
      </c>
      <c r="B173" t="str">
        <f t="array" aca="1" ref="B173:U173" ca="1">_xll.PICurrVal('Nashik Datalink'!$B$2:$U$2,0,'Nashik Datalink'!$A$173)</f>
        <v>Ahmednagar</v>
      </c>
      <c r="C173" t="str">
        <f ca="1"/>
        <v>Ahmednagar</v>
      </c>
      <c r="D173" t="str">
        <f ca="1"/>
        <v>Newasa</v>
      </c>
      <c r="E173" t="str">
        <f ca="1"/>
        <v>Nevasa</v>
      </c>
      <c r="F173" t="str">
        <f ca="1"/>
        <v>5348540</v>
      </c>
      <c r="G173" t="str">
        <f ca="1"/>
        <v>Retro.Sonai Karjgaon and 16 villages, Tal. Nevasa</v>
      </c>
      <c r="H173" t="str">
        <f ca="1"/>
        <v>IMAMPUR</v>
      </c>
      <c r="I173" t="str">
        <f ca="1"/>
        <v>Existing 0.20 LL ESR-34</v>
      </c>
      <c r="J173">
        <f ca="1"/>
        <v>0</v>
      </c>
      <c r="K173" t="str">
        <f ca="1"/>
        <v>Pt Created</v>
      </c>
      <c r="L173">
        <f ca="1"/>
        <v>0</v>
      </c>
      <c r="M173">
        <f ca="1"/>
        <v>1</v>
      </c>
      <c r="N173">
        <f ca="1"/>
        <v>0</v>
      </c>
      <c r="O173">
        <f ca="1"/>
        <v>0</v>
      </c>
      <c r="P173">
        <f ca="1"/>
        <v>0</v>
      </c>
      <c r="Q173">
        <f ca="1"/>
        <v>0</v>
      </c>
      <c r="R173">
        <f ca="1"/>
        <v>0</v>
      </c>
      <c r="S173">
        <f ca="1"/>
        <v>1</v>
      </c>
      <c r="T173">
        <f ca="1"/>
        <v>0</v>
      </c>
      <c r="U173">
        <f ca="1"/>
        <v>0</v>
      </c>
    </row>
    <row r="174" spans="1:21" x14ac:dyDescent="0.35">
      <c r="A174" s="36" t="s">
        <v>688</v>
      </c>
      <c r="B174" t="str">
        <f t="array" aca="1" ref="B174:U174" ca="1">_xll.PICurrVal('Nashik Datalink'!$B$2:$U$2,0,'Nashik Datalink'!$A$174)</f>
        <v>Nashik</v>
      </c>
      <c r="C174" t="str">
        <f ca="1"/>
        <v>W M Nashik</v>
      </c>
      <c r="D174" t="str">
        <f ca="1"/>
        <v>Malegaon</v>
      </c>
      <c r="E174" t="str">
        <f ca="1"/>
        <v>Chandwad</v>
      </c>
      <c r="F174" t="str">
        <f ca="1"/>
        <v>20086730</v>
      </c>
      <c r="G174" t="str">
        <f ca="1"/>
        <v>Retro.Chandwad and WSS 44 villages. Ta. Chandwad</v>
      </c>
      <c r="H174" t="str">
        <f ca="1"/>
        <v>Gangave</v>
      </c>
      <c r="I174" t="str">
        <f ca="1"/>
        <v>Existing 0.75 LL ESR</v>
      </c>
      <c r="J174">
        <f ca="1"/>
        <v>0</v>
      </c>
      <c r="K174">
        <f ca="1"/>
        <v>0</v>
      </c>
      <c r="L174">
        <f ca="1"/>
        <v>0</v>
      </c>
      <c r="M174">
        <f ca="1"/>
        <v>1</v>
      </c>
      <c r="N174">
        <f ca="1"/>
        <v>0</v>
      </c>
      <c r="O174">
        <f ca="1"/>
        <v>0</v>
      </c>
      <c r="P174">
        <f ca="1"/>
        <v>1</v>
      </c>
      <c r="Q174">
        <f ca="1"/>
        <v>0</v>
      </c>
      <c r="R174">
        <f ca="1"/>
        <v>0</v>
      </c>
      <c r="S174">
        <f ca="1"/>
        <v>1</v>
      </c>
      <c r="T174">
        <f ca="1"/>
        <v>0</v>
      </c>
      <c r="U174">
        <f ca="1"/>
        <v>0</v>
      </c>
    </row>
    <row r="175" spans="1:21" x14ac:dyDescent="0.35">
      <c r="A175" s="36" t="s">
        <v>993</v>
      </c>
      <c r="B175" t="str">
        <f t="array" aca="1" ref="B175:U175" ca="1">_xll.PICurrVal('Nashik Datalink'!$B$2:$U$2,0,'Nashik Datalink'!$A$175)</f>
        <v>Jalgaon</v>
      </c>
      <c r="C175" t="str">
        <f ca="1"/>
        <v>Jalgaon</v>
      </c>
      <c r="D175" t="str">
        <f ca="1"/>
        <v>Erandol</v>
      </c>
      <c r="E175" t="str">
        <f ca="1"/>
        <v>Chalisgaon</v>
      </c>
      <c r="F175" t="str">
        <f ca="1"/>
        <v>20053796</v>
      </c>
      <c r="G175" t="str">
        <f ca="1"/>
        <v>Dondigar-Rohini &amp; 15 Villages WSS</v>
      </c>
      <c r="H175" t="str">
        <f ca="1"/>
        <v>Don Digar</v>
      </c>
      <c r="I175" t="str">
        <f ca="1"/>
        <v>Existing 0.75 LL ESR</v>
      </c>
      <c r="J175">
        <f ca="1"/>
        <v>3.4999999343199306E-7</v>
      </c>
      <c r="K175">
        <f ca="1"/>
        <v>4.1999999433755875E-2</v>
      </c>
      <c r="L175">
        <f ca="1"/>
        <v>0</v>
      </c>
      <c r="M175">
        <f ca="1"/>
        <v>1</v>
      </c>
      <c r="N175">
        <f ca="1"/>
        <v>0</v>
      </c>
      <c r="O175">
        <f ca="1"/>
        <v>0</v>
      </c>
      <c r="P175">
        <f ca="1"/>
        <v>1</v>
      </c>
      <c r="Q175">
        <f ca="1"/>
        <v>0</v>
      </c>
      <c r="R175">
        <f ca="1"/>
        <v>0</v>
      </c>
      <c r="S175">
        <f ca="1"/>
        <v>1</v>
      </c>
      <c r="T175">
        <f ca="1"/>
        <v>0</v>
      </c>
      <c r="U175">
        <f ca="1"/>
        <v>0</v>
      </c>
    </row>
    <row r="176" spans="1:21" x14ac:dyDescent="0.35">
      <c r="A176" s="36" t="s">
        <v>1025</v>
      </c>
      <c r="B176" t="str">
        <f t="array" aca="1" ref="B176:U176" ca="1">_xll.PICurrVal('Nashik Datalink'!$B$2:$U$2,0,'Nashik Datalink'!$A$176)</f>
        <v>Jalgaon</v>
      </c>
      <c r="C176" t="str">
        <f ca="1"/>
        <v>Jalgaon</v>
      </c>
      <c r="D176" t="str">
        <f ca="1"/>
        <v>Nandurbar</v>
      </c>
      <c r="E176" t="str">
        <f ca="1"/>
        <v>Nandurbar</v>
      </c>
      <c r="F176" t="str">
        <f ca="1"/>
        <v>20057127</v>
      </c>
      <c r="G176" t="str">
        <f ca="1"/>
        <v>Khamgaon, Tokartale , Vichak &amp; 2 Wadies RRWSS</v>
      </c>
      <c r="H176" t="str">
        <f ca="1"/>
        <v>Tokartale</v>
      </c>
      <c r="I176" t="str">
        <f ca="1"/>
        <v>Proposed 2.1 LL ESR</v>
      </c>
      <c r="J176">
        <f ca="1"/>
        <v>5.0000002374872565E-4</v>
      </c>
      <c r="K176">
        <f ca="1"/>
        <v>5.2000001072883606E-2</v>
      </c>
      <c r="L176">
        <f ca="1"/>
        <v>23.508369445800781</v>
      </c>
      <c r="M176">
        <f ca="1"/>
        <v>1</v>
      </c>
      <c r="N176">
        <f ca="1"/>
        <v>0</v>
      </c>
      <c r="O176">
        <f ca="1"/>
        <v>0</v>
      </c>
      <c r="P176">
        <f ca="1"/>
        <v>1</v>
      </c>
      <c r="Q176">
        <f ca="1"/>
        <v>0</v>
      </c>
      <c r="R176">
        <f ca="1"/>
        <v>0</v>
      </c>
      <c r="S176">
        <f ca="1"/>
        <v>1</v>
      </c>
      <c r="T176">
        <f ca="1"/>
        <v>0</v>
      </c>
      <c r="U176">
        <f ca="1"/>
        <v>0</v>
      </c>
    </row>
    <row r="177" spans="1:21" x14ac:dyDescent="0.35">
      <c r="A177" s="36" t="s">
        <v>312</v>
      </c>
      <c r="B177" t="str">
        <f t="array" aca="1" ref="B177:U177" ca="1">_xll.PICurrVal('Nashik Datalink'!$B$2:$U$2,0,'Nashik Datalink'!$A$177)</f>
        <v>Nashik</v>
      </c>
      <c r="C177" t="str">
        <f ca="1"/>
        <v>W M Nashik</v>
      </c>
      <c r="D177" t="str">
        <f ca="1"/>
        <v>W.M.Nashik</v>
      </c>
      <c r="E177" t="str">
        <f ca="1"/>
        <v>Nifad</v>
      </c>
      <c r="F177" t="str">
        <f ca="1"/>
        <v>20039258</v>
      </c>
      <c r="G177" t="str">
        <f ca="1"/>
        <v>Ozar-Sakore &amp; 2 Villages</v>
      </c>
      <c r="H177" t="str">
        <f ca="1"/>
        <v>Sakore</v>
      </c>
      <c r="I177" t="str">
        <f ca="1"/>
        <v>Existing 1.85 LL ESR</v>
      </c>
      <c r="J177">
        <f ca="1"/>
        <v>0</v>
      </c>
      <c r="K177">
        <f ca="1"/>
        <v>0</v>
      </c>
      <c r="L177">
        <f ca="1"/>
        <v>0</v>
      </c>
      <c r="M177">
        <f ca="1"/>
        <v>1</v>
      </c>
      <c r="N177">
        <f ca="1"/>
        <v>0</v>
      </c>
      <c r="O177">
        <f ca="1"/>
        <v>0</v>
      </c>
      <c r="P177">
        <f ca="1"/>
        <v>1</v>
      </c>
      <c r="Q177">
        <f ca="1"/>
        <v>0</v>
      </c>
      <c r="R177">
        <f ca="1"/>
        <v>0</v>
      </c>
      <c r="S177">
        <f ca="1"/>
        <v>1</v>
      </c>
      <c r="T177">
        <f ca="1"/>
        <v>0</v>
      </c>
      <c r="U177">
        <f ca="1"/>
        <v>0</v>
      </c>
    </row>
    <row r="178" spans="1:21" x14ac:dyDescent="0.35">
      <c r="A178" s="36" t="s">
        <v>1020</v>
      </c>
      <c r="B178" t="str">
        <f t="array" aca="1" ref="B178:U178" ca="1">_xll.PICurrVal('Nashik Datalink'!$B$2:$U$2,0,'Nashik Datalink'!$A$178)</f>
        <v>Nashik</v>
      </c>
      <c r="C178" t="str">
        <f ca="1"/>
        <v>Nashik</v>
      </c>
      <c r="D178" t="str">
        <f ca="1"/>
        <v>Malegaon</v>
      </c>
      <c r="E178" t="str">
        <f ca="1"/>
        <v>Deola</v>
      </c>
      <c r="F178" t="str">
        <f ca="1"/>
        <v>20037448</v>
      </c>
      <c r="G178" t="str">
        <f ca="1"/>
        <v>78 villages in Nandgaon, Malegaon and Deola talukas</v>
      </c>
      <c r="H178" t="str">
        <f ca="1"/>
        <v>Ajande</v>
      </c>
      <c r="I178" t="str">
        <f ca="1"/>
        <v>Existing 0.75 LL ESR</v>
      </c>
      <c r="J178">
        <f ca="1"/>
        <v>1</v>
      </c>
      <c r="K178">
        <f ca="1"/>
        <v>7.1999996900558472E-2</v>
      </c>
      <c r="L178">
        <f ca="1"/>
        <v>0</v>
      </c>
      <c r="M178">
        <f ca="1"/>
        <v>0</v>
      </c>
      <c r="N178">
        <f ca="1"/>
        <v>0</v>
      </c>
      <c r="O178">
        <f ca="1"/>
        <v>0</v>
      </c>
      <c r="P178">
        <f ca="1"/>
        <v>1</v>
      </c>
      <c r="Q178">
        <f ca="1"/>
        <v>0</v>
      </c>
      <c r="R178">
        <f ca="1"/>
        <v>0</v>
      </c>
      <c r="S178">
        <f ca="1"/>
        <v>1</v>
      </c>
      <c r="T178">
        <f ca="1"/>
        <v>0</v>
      </c>
      <c r="U178">
        <f ca="1"/>
        <v>0</v>
      </c>
    </row>
    <row r="179" spans="1:21" x14ac:dyDescent="0.35">
      <c r="A179" s="36" t="s">
        <v>689</v>
      </c>
      <c r="B179" t="str">
        <f t="array" aca="1" ref="B179:U179" ca="1">_xll.PICurrVal('Nashik Datalink'!$B$2:$U$2,0,'Nashik Datalink'!$A$179)</f>
        <v>Nashik</v>
      </c>
      <c r="C179" t="str">
        <f ca="1"/>
        <v>Nashik</v>
      </c>
      <c r="D179" t="str">
        <f ca="1"/>
        <v>Manmad</v>
      </c>
      <c r="E179" t="str">
        <f ca="1"/>
        <v>Yeola</v>
      </c>
      <c r="F179" t="str">
        <f ca="1"/>
        <v>20030798</v>
      </c>
      <c r="G179" t="str">
        <f ca="1"/>
        <v>Retrofitting To Yeola 38 Villages</v>
      </c>
      <c r="H179" t="str">
        <f ca="1"/>
        <v>Gawandgaon</v>
      </c>
      <c r="I179" t="str">
        <f ca="1"/>
        <v>Existing 0.75 LL ESR</v>
      </c>
      <c r="J179">
        <f ca="1"/>
        <v>3.8599998950958252</v>
      </c>
      <c r="K179">
        <f ca="1"/>
        <v>0</v>
      </c>
      <c r="L179">
        <f ca="1"/>
        <v>0</v>
      </c>
      <c r="M179">
        <f ca="1"/>
        <v>1</v>
      </c>
      <c r="N179">
        <f ca="1"/>
        <v>0</v>
      </c>
      <c r="O179">
        <f ca="1"/>
        <v>0</v>
      </c>
      <c r="P179">
        <f ca="1"/>
        <v>0</v>
      </c>
      <c r="Q179">
        <f ca="1"/>
        <v>0</v>
      </c>
      <c r="R179">
        <f ca="1"/>
        <v>1</v>
      </c>
      <c r="S179">
        <f ca="1"/>
        <v>1</v>
      </c>
      <c r="T179">
        <f ca="1"/>
        <v>0</v>
      </c>
      <c r="U179">
        <f ca="1"/>
        <v>0</v>
      </c>
    </row>
    <row r="180" spans="1:21" x14ac:dyDescent="0.35">
      <c r="A180" s="36" t="s">
        <v>854</v>
      </c>
      <c r="B180" t="str">
        <f t="array" aca="1" ref="B180:U180" ca="1">_xll.PICurrVal('Nashik Datalink'!$B$2:$U$2,0,'Nashik Datalink'!$A$180)</f>
        <v>Nashik</v>
      </c>
      <c r="C180" t="str">
        <f ca="1"/>
        <v>W M Nashik</v>
      </c>
      <c r="D180" t="str">
        <f ca="1"/>
        <v>Malegaon</v>
      </c>
      <c r="E180" t="str">
        <f ca="1"/>
        <v>Chandwad</v>
      </c>
      <c r="F180" t="str">
        <f ca="1"/>
        <v>20086730</v>
      </c>
      <c r="G180" t="str">
        <f ca="1"/>
        <v>Retro.Chandwad and WSS 44 villages. Ta. Chandwad</v>
      </c>
      <c r="H180" t="str">
        <f ca="1"/>
        <v>Ekrukhe</v>
      </c>
      <c r="I180" t="str">
        <f ca="1"/>
        <v>Existing 0.25 LL ESR</v>
      </c>
      <c r="J180">
        <f ca="1"/>
        <v>0</v>
      </c>
      <c r="K180">
        <f ca="1"/>
        <v>0</v>
      </c>
      <c r="L180" t="str">
        <f ca="1"/>
        <v>Pt Created</v>
      </c>
      <c r="M180">
        <f ca="1"/>
        <v>1</v>
      </c>
      <c r="N180">
        <f ca="1"/>
        <v>0</v>
      </c>
      <c r="O180">
        <f ca="1"/>
        <v>0</v>
      </c>
      <c r="P180">
        <f ca="1"/>
        <v>0</v>
      </c>
      <c r="Q180">
        <f ca="1"/>
        <v>0</v>
      </c>
      <c r="R180">
        <f ca="1"/>
        <v>1</v>
      </c>
      <c r="S180">
        <f ca="1"/>
        <v>0</v>
      </c>
      <c r="T180">
        <f ca="1"/>
        <v>0</v>
      </c>
      <c r="U180">
        <f ca="1"/>
        <v>0</v>
      </c>
    </row>
    <row r="181" spans="1:21" x14ac:dyDescent="0.35">
      <c r="A181" s="36" t="s">
        <v>855</v>
      </c>
      <c r="B181" t="str">
        <f t="array" aca="1" ref="B181:U181" ca="1">_xll.PICurrVal('Nashik Datalink'!$B$2:$U$2,0,'Nashik Datalink'!$A$181)</f>
        <v>Nashik</v>
      </c>
      <c r="C181" t="str">
        <f ca="1"/>
        <v>Nashik</v>
      </c>
      <c r="D181" t="str">
        <f ca="1"/>
        <v>Manmad</v>
      </c>
      <c r="E181" t="str">
        <f ca="1"/>
        <v>Yeola</v>
      </c>
      <c r="F181" t="str">
        <f ca="1"/>
        <v>20030798</v>
      </c>
      <c r="G181" t="str">
        <f ca="1"/>
        <v>Retrofitting To Yeola 38 Villages</v>
      </c>
      <c r="H181" t="str">
        <f ca="1"/>
        <v>Dhanora</v>
      </c>
      <c r="I181" t="str">
        <f ca="1"/>
        <v>Existing 0.50 LL ESR</v>
      </c>
      <c r="J181">
        <f ca="1"/>
        <v>3.8599998950958252</v>
      </c>
      <c r="K181">
        <f ca="1"/>
        <v>0.36399999260902405</v>
      </c>
      <c r="L181">
        <f ca="1"/>
        <v>0</v>
      </c>
      <c r="M181">
        <f ca="1"/>
        <v>1</v>
      </c>
      <c r="N181">
        <f ca="1"/>
        <v>0</v>
      </c>
      <c r="O181">
        <f ca="1"/>
        <v>0</v>
      </c>
      <c r="P181">
        <f ca="1"/>
        <v>0</v>
      </c>
      <c r="Q181">
        <f ca="1"/>
        <v>0</v>
      </c>
      <c r="R181">
        <f ca="1"/>
        <v>1</v>
      </c>
      <c r="S181">
        <f ca="1"/>
        <v>1</v>
      </c>
      <c r="T181">
        <f ca="1"/>
        <v>0</v>
      </c>
      <c r="U181">
        <f ca="1"/>
        <v>0</v>
      </c>
    </row>
    <row r="182" spans="1:21" x14ac:dyDescent="0.35">
      <c r="A182" s="36" t="s">
        <v>1078</v>
      </c>
      <c r="B182" t="str">
        <f t="array" aca="1" ref="B182:U182" ca="1">_xll.PICurrVal('Nashik Datalink'!$B$2:$U$2,0,'Nashik Datalink'!$A$182)</f>
        <v>Nashik</v>
      </c>
      <c r="C182" t="str">
        <f ca="1"/>
        <v>W M Nashik</v>
      </c>
      <c r="D182" t="str">
        <f ca="1"/>
        <v>W.M.Nashik</v>
      </c>
      <c r="E182" t="str">
        <f ca="1"/>
        <v>Dindori</v>
      </c>
      <c r="F182" t="str">
        <f ca="1"/>
        <v>20039676</v>
      </c>
      <c r="G182" t="str">
        <f ca="1"/>
        <v>Mulane &amp; 3Villages RRWSS Tal. Dindori</v>
      </c>
      <c r="H182" t="str">
        <f ca="1"/>
        <v>Sangamner</v>
      </c>
      <c r="I182" t="str">
        <f ca="1"/>
        <v>Proposed 0.61 LL ESR</v>
      </c>
      <c r="J182">
        <f ca="1"/>
        <v>5.0000002374872565E-4</v>
      </c>
      <c r="K182">
        <f ca="1"/>
        <v>6.1000000685453415E-2</v>
      </c>
      <c r="L182">
        <f ca="1"/>
        <v>0</v>
      </c>
      <c r="M182">
        <f ca="1"/>
        <v>1</v>
      </c>
      <c r="N182">
        <f ca="1"/>
        <v>0</v>
      </c>
      <c r="O182">
        <f ca="1"/>
        <v>0</v>
      </c>
      <c r="P182">
        <f ca="1"/>
        <v>0</v>
      </c>
      <c r="Q182">
        <f ca="1"/>
        <v>1</v>
      </c>
      <c r="R182">
        <f ca="1"/>
        <v>0</v>
      </c>
      <c r="S182">
        <f ca="1"/>
        <v>1</v>
      </c>
      <c r="T182">
        <f ca="1"/>
        <v>0</v>
      </c>
      <c r="U182">
        <f ca="1"/>
        <v>0</v>
      </c>
    </row>
    <row r="183" spans="1:21" x14ac:dyDescent="0.35">
      <c r="A183" s="36" t="s">
        <v>856</v>
      </c>
      <c r="B183" t="str">
        <f t="array" aca="1" ref="B183:U183" ca="1">_xll.PICurrVal('Nashik Datalink'!$B$2:$U$2,0,'Nashik Datalink'!$A$183)</f>
        <v>Nashik</v>
      </c>
      <c r="C183" t="str">
        <f ca="1"/>
        <v>W M Nashik</v>
      </c>
      <c r="D183" t="str">
        <f ca="1"/>
        <v>Malegaon</v>
      </c>
      <c r="E183" t="str">
        <f ca="1"/>
        <v>Chandwad</v>
      </c>
      <c r="F183" t="str">
        <f ca="1"/>
        <v>20086730</v>
      </c>
      <c r="G183" t="str">
        <f ca="1"/>
        <v>Retro.Chandwad and WSS 44 villages. Ta. Chandwad</v>
      </c>
      <c r="H183" t="str">
        <f ca="1"/>
        <v>Bharvir</v>
      </c>
      <c r="I183" t="str">
        <f ca="1"/>
        <v>Existing 0.30 LL ESR-1</v>
      </c>
      <c r="J183">
        <f ca="1"/>
        <v>0</v>
      </c>
      <c r="K183">
        <f ca="1"/>
        <v>0</v>
      </c>
      <c r="L183">
        <f ca="1"/>
        <v>0</v>
      </c>
      <c r="M183">
        <f ca="1"/>
        <v>1</v>
      </c>
      <c r="N183">
        <f ca="1"/>
        <v>0</v>
      </c>
      <c r="O183">
        <f ca="1"/>
        <v>0</v>
      </c>
      <c r="P183">
        <f ca="1"/>
        <v>0</v>
      </c>
      <c r="Q183">
        <f ca="1"/>
        <v>0</v>
      </c>
      <c r="R183">
        <f ca="1"/>
        <v>1</v>
      </c>
      <c r="S183">
        <f ca="1"/>
        <v>1</v>
      </c>
      <c r="T183">
        <f ca="1"/>
        <v>0</v>
      </c>
      <c r="U183">
        <f ca="1"/>
        <v>0</v>
      </c>
    </row>
    <row r="184" spans="1:21" x14ac:dyDescent="0.35">
      <c r="A184" s="36" t="s">
        <v>338</v>
      </c>
      <c r="B184" t="str">
        <f t="array" aca="1" ref="B184:U184" ca="1">_xll.PICurrVal('Nashik Datalink'!$B$2:$U$2,0,'Nashik Datalink'!$A$184)</f>
        <v>Ahmednagar</v>
      </c>
      <c r="C184" t="str">
        <f ca="1"/>
        <v>Sangamner</v>
      </c>
      <c r="D184" t="str">
        <f ca="1"/>
        <v>Kopargaon</v>
      </c>
      <c r="E184" t="str">
        <f ca="1"/>
        <v>Rahata</v>
      </c>
      <c r="F184" t="str">
        <f ca="1"/>
        <v>417239</v>
      </c>
      <c r="G184" t="str">
        <f ca="1"/>
        <v>Retro Rui &amp; Shingave R.R.W.S.S Tal Rahata</v>
      </c>
      <c r="H184" t="str">
        <f ca="1"/>
        <v>Rui</v>
      </c>
      <c r="I184" t="str">
        <f ca="1"/>
        <v>Existing 3 LL MBR- Outlet-1</v>
      </c>
      <c r="J184">
        <f ca="1"/>
        <v>0</v>
      </c>
      <c r="K184" t="str">
        <f ca="1"/>
        <v>Pt Created</v>
      </c>
      <c r="L184">
        <f ca="1"/>
        <v>30.173000335693359</v>
      </c>
      <c r="M184">
        <f ca="1"/>
        <v>1</v>
      </c>
      <c r="N184">
        <f ca="1"/>
        <v>0</v>
      </c>
      <c r="O184">
        <f ca="1"/>
        <v>0</v>
      </c>
      <c r="P184">
        <f ca="1"/>
        <v>0</v>
      </c>
      <c r="Q184">
        <f ca="1"/>
        <v>0</v>
      </c>
      <c r="R184">
        <f ca="1"/>
        <v>0</v>
      </c>
      <c r="S184">
        <f ca="1"/>
        <v>1</v>
      </c>
      <c r="T184">
        <f ca="1"/>
        <v>0</v>
      </c>
      <c r="U184">
        <f ca="1"/>
        <v>0</v>
      </c>
    </row>
    <row r="185" spans="1:21" x14ac:dyDescent="0.35">
      <c r="A185" s="36" t="s">
        <v>857</v>
      </c>
      <c r="B185" t="str">
        <f t="array" aca="1" ref="B185:U185" ca="1">_xll.PICurrVal('Nashik Datalink'!$B$2:$U$2,0,'Nashik Datalink'!$A$185)</f>
        <v>Nashik</v>
      </c>
      <c r="C185" t="str">
        <f ca="1"/>
        <v>W M Nashik</v>
      </c>
      <c r="D185" t="str">
        <f ca="1"/>
        <v>Malegaon</v>
      </c>
      <c r="E185" t="str">
        <f ca="1"/>
        <v>Chandwad</v>
      </c>
      <c r="F185" t="str">
        <f ca="1"/>
        <v>20086730</v>
      </c>
      <c r="G185" t="str">
        <f ca="1"/>
        <v>Retro.Chandwad and WSS 44 villages. Ta. Chandwad</v>
      </c>
      <c r="H185" t="str">
        <f ca="1"/>
        <v>Kanmandale</v>
      </c>
      <c r="I185" t="str">
        <f ca="1"/>
        <v>Proposed 0.50 LL ESR</v>
      </c>
      <c r="J185" t="str">
        <f ca="1"/>
        <v>Pt Created</v>
      </c>
      <c r="K185">
        <f ca="1"/>
        <v>0</v>
      </c>
      <c r="L185">
        <f ca="1"/>
        <v>0</v>
      </c>
      <c r="M185">
        <f ca="1"/>
        <v>0</v>
      </c>
      <c r="N185">
        <f ca="1"/>
        <v>0</v>
      </c>
      <c r="O185">
        <f ca="1"/>
        <v>0</v>
      </c>
      <c r="P185">
        <f ca="1"/>
        <v>0</v>
      </c>
      <c r="Q185">
        <f ca="1"/>
        <v>0</v>
      </c>
      <c r="R185">
        <f ca="1"/>
        <v>1</v>
      </c>
      <c r="S185">
        <f ca="1"/>
        <v>1</v>
      </c>
      <c r="T185">
        <f ca="1"/>
        <v>0</v>
      </c>
      <c r="U185">
        <f ca="1"/>
        <v>0</v>
      </c>
    </row>
    <row r="186" spans="1:21" x14ac:dyDescent="0.35">
      <c r="A186" s="36" t="s">
        <v>858</v>
      </c>
      <c r="B186" t="str">
        <f t="array" aca="1" ref="B186:U186" ca="1">_xll.PICurrVal('Nashik Datalink'!$B$2:$U$2,0,'Nashik Datalink'!$A$186)</f>
        <v>Nashik</v>
      </c>
      <c r="C186" t="str">
        <f ca="1"/>
        <v>W M Nashik</v>
      </c>
      <c r="D186" t="str">
        <f ca="1"/>
        <v>Malegaon</v>
      </c>
      <c r="E186" t="str">
        <f ca="1"/>
        <v>Chandwad</v>
      </c>
      <c r="F186" t="str">
        <f ca="1"/>
        <v>20086730</v>
      </c>
      <c r="G186" t="str">
        <f ca="1"/>
        <v>Retro.Chandwad and WSS 44 villages. Ta. Chandwad</v>
      </c>
      <c r="H186" t="str">
        <f ca="1"/>
        <v>Shelu Varche</v>
      </c>
      <c r="I186" t="str">
        <f ca="1"/>
        <v>Existing 0.50 LL ESR</v>
      </c>
      <c r="J186" t="str">
        <f ca="1"/>
        <v>Pt Created</v>
      </c>
      <c r="K186">
        <f ca="1"/>
        <v>0.25</v>
      </c>
      <c r="L186" t="str">
        <f ca="1"/>
        <v>Pt Created</v>
      </c>
      <c r="M186">
        <f ca="1"/>
        <v>0</v>
      </c>
      <c r="N186">
        <f ca="1"/>
        <v>0</v>
      </c>
      <c r="O186">
        <f ca="1"/>
        <v>0</v>
      </c>
      <c r="P186">
        <f ca="1"/>
        <v>1</v>
      </c>
      <c r="Q186">
        <f ca="1"/>
        <v>0</v>
      </c>
      <c r="R186">
        <f ca="1"/>
        <v>0</v>
      </c>
      <c r="S186">
        <f ca="1"/>
        <v>0</v>
      </c>
      <c r="T186">
        <f ca="1"/>
        <v>0</v>
      </c>
      <c r="U186">
        <f ca="1"/>
        <v>0</v>
      </c>
    </row>
    <row r="187" spans="1:21" x14ac:dyDescent="0.35">
      <c r="A187" s="36" t="s">
        <v>1149</v>
      </c>
      <c r="B187" t="str">
        <f t="array" aca="1" ref="B187:U187" ca="1">_xll.PICurrVal('Nashik Datalink'!$B$2:$U$2,0,'Nashik Datalink'!$A$187)</f>
        <v>Nashik</v>
      </c>
      <c r="C187" t="str">
        <f ca="1"/>
        <v>Nashik</v>
      </c>
      <c r="D187" t="str">
        <f ca="1"/>
        <v>Manmad</v>
      </c>
      <c r="E187" t="str">
        <f ca="1"/>
        <v>Nifad</v>
      </c>
      <c r="F187" t="str">
        <f ca="1"/>
        <v>456654</v>
      </c>
      <c r="G187" t="str">
        <f ca="1"/>
        <v>Retro. Lasalgaon Vinchur 16 Villages, Tal. Nifad</v>
      </c>
      <c r="H187" t="str">
        <f ca="1"/>
        <v>Subhash Nagar</v>
      </c>
      <c r="I187" t="str">
        <f ca="1"/>
        <v>Existing 0.50 LL ESR</v>
      </c>
      <c r="J187">
        <f ca="1"/>
        <v>0</v>
      </c>
      <c r="K187">
        <f ca="1"/>
        <v>9.9999997764825821E-3</v>
      </c>
      <c r="L187">
        <f ca="1"/>
        <v>5.1577401161193848</v>
      </c>
      <c r="M187">
        <f ca="1"/>
        <v>1</v>
      </c>
      <c r="N187">
        <f ca="1"/>
        <v>0</v>
      </c>
      <c r="O187">
        <f ca="1"/>
        <v>0</v>
      </c>
      <c r="P187">
        <f ca="1"/>
        <v>1</v>
      </c>
      <c r="Q187">
        <f ca="1"/>
        <v>0</v>
      </c>
      <c r="R187">
        <f ca="1"/>
        <v>0</v>
      </c>
      <c r="S187">
        <f ca="1"/>
        <v>1</v>
      </c>
      <c r="T187">
        <f ca="1"/>
        <v>0</v>
      </c>
      <c r="U187">
        <f ca="1"/>
        <v>0</v>
      </c>
    </row>
    <row r="188" spans="1:21" x14ac:dyDescent="0.35">
      <c r="A188" s="36" t="s">
        <v>1079</v>
      </c>
      <c r="B188" t="str">
        <f t="array" aca="1" ref="B188:U188" ca="1">_xll.PICurrVal('Nashik Datalink'!$B$2:$U$2,0,'Nashik Datalink'!$A$188)</f>
        <v>Jalgaon</v>
      </c>
      <c r="C188" t="str">
        <f ca="1"/>
        <v>Jalgaon</v>
      </c>
      <c r="D188" t="str">
        <f ca="1"/>
        <v>Chopda</v>
      </c>
      <c r="E188" t="str">
        <f ca="1"/>
        <v>Chopda</v>
      </c>
      <c r="F188" t="str">
        <f ca="1"/>
        <v>20053731</v>
      </c>
      <c r="G188" t="str">
        <f ca="1"/>
        <v>Lasur and 9 villages RRWSS. Ta. Chopda</v>
      </c>
      <c r="H188" t="str">
        <f ca="1"/>
        <v>Majare Hingone</v>
      </c>
      <c r="I188" t="str">
        <f ca="1"/>
        <v>Existing 0.50 LL ESR</v>
      </c>
      <c r="J188">
        <f ca="1"/>
        <v>9.9999997764825821E-3</v>
      </c>
      <c r="K188">
        <f ca="1"/>
        <v>2.0130000114440918</v>
      </c>
      <c r="L188">
        <f ca="1"/>
        <v>0</v>
      </c>
      <c r="M188">
        <f ca="1"/>
        <v>1</v>
      </c>
      <c r="N188">
        <f ca="1"/>
        <v>0</v>
      </c>
      <c r="O188">
        <f ca="1"/>
        <v>0</v>
      </c>
      <c r="P188">
        <f ca="1"/>
        <v>0</v>
      </c>
      <c r="Q188">
        <f ca="1"/>
        <v>0</v>
      </c>
      <c r="R188">
        <f ca="1"/>
        <v>1</v>
      </c>
      <c r="S188">
        <f ca="1"/>
        <v>1</v>
      </c>
      <c r="T188">
        <f ca="1"/>
        <v>0</v>
      </c>
      <c r="U188">
        <f ca="1"/>
        <v>0</v>
      </c>
    </row>
    <row r="189" spans="1:21" x14ac:dyDescent="0.35">
      <c r="A189" s="36" t="s">
        <v>1080</v>
      </c>
      <c r="B189" t="str">
        <f t="array" aca="1" ref="B189:U189" ca="1">_xll.PICurrVal('Nashik Datalink'!$B$2:$U$2,0,'Nashik Datalink'!$A$189)</f>
        <v>Nashik</v>
      </c>
      <c r="C189" t="str">
        <f ca="1"/>
        <v>Nashik</v>
      </c>
      <c r="D189" t="str">
        <f ca="1"/>
        <v>Nashik</v>
      </c>
      <c r="E189" t="str">
        <f ca="1"/>
        <v>Trambakeshwar</v>
      </c>
      <c r="F189" t="str">
        <f ca="1"/>
        <v>20017222</v>
      </c>
      <c r="G189" t="str">
        <f ca="1"/>
        <v>Waghera &amp; 14 RRWSS Tal Trambakeshwar</v>
      </c>
      <c r="H189" t="str">
        <f ca="1"/>
        <v>Gorthan</v>
      </c>
      <c r="I189" t="str">
        <f ca="1"/>
        <v>Proposed 0.40 LL ESR</v>
      </c>
      <c r="J189">
        <f ca="1"/>
        <v>0</v>
      </c>
      <c r="K189">
        <f ca="1"/>
        <v>6.0000000521540642E-3</v>
      </c>
      <c r="L189">
        <f ca="1"/>
        <v>0</v>
      </c>
      <c r="M189">
        <f ca="1"/>
        <v>1</v>
      </c>
      <c r="N189">
        <f ca="1"/>
        <v>0</v>
      </c>
      <c r="O189">
        <f ca="1"/>
        <v>0</v>
      </c>
      <c r="P189">
        <f ca="1"/>
        <v>1</v>
      </c>
      <c r="Q189">
        <f ca="1"/>
        <v>0</v>
      </c>
      <c r="R189">
        <f ca="1"/>
        <v>0</v>
      </c>
      <c r="S189">
        <f ca="1"/>
        <v>1</v>
      </c>
      <c r="T189">
        <f ca="1"/>
        <v>0</v>
      </c>
      <c r="U189">
        <f ca="1"/>
        <v>0</v>
      </c>
    </row>
    <row r="190" spans="1:21" x14ac:dyDescent="0.35">
      <c r="A190" s="36" t="s">
        <v>966</v>
      </c>
      <c r="B190" t="str">
        <f t="array" aca="1" ref="B190:U190" ca="1">_xll.PICurrVal('Nashik Datalink'!$B$2:$U$2,0,'Nashik Datalink'!$A$190)</f>
        <v>Nashik</v>
      </c>
      <c r="C190" t="str">
        <f ca="1"/>
        <v>Nashik</v>
      </c>
      <c r="D190" t="str">
        <f ca="1"/>
        <v>Malegaon</v>
      </c>
      <c r="E190" t="str">
        <f ca="1"/>
        <v>Malegaon</v>
      </c>
      <c r="F190" t="str">
        <f ca="1"/>
        <v>20037448</v>
      </c>
      <c r="G190" t="str">
        <f ca="1"/>
        <v>78 villages in Nandgaon, Malegaon and Deola talukas</v>
      </c>
      <c r="H190" t="str">
        <f ca="1"/>
        <v>Ghodegaon Chauki</v>
      </c>
      <c r="I190" t="str">
        <f ca="1"/>
        <v>Existing 0.30 LL ESR</v>
      </c>
      <c r="J190">
        <f ca="1"/>
        <v>9.9999997764825821E-3</v>
      </c>
      <c r="K190">
        <f ca="1"/>
        <v>2.4000000208616257E-2</v>
      </c>
      <c r="L190">
        <f ca="1"/>
        <v>0</v>
      </c>
      <c r="M190">
        <f ca="1"/>
        <v>1</v>
      </c>
      <c r="N190">
        <f ca="1"/>
        <v>0</v>
      </c>
      <c r="O190">
        <f ca="1"/>
        <v>0</v>
      </c>
      <c r="P190">
        <f ca="1"/>
        <v>1</v>
      </c>
      <c r="Q190">
        <f ca="1"/>
        <v>0</v>
      </c>
      <c r="R190">
        <f ca="1"/>
        <v>0</v>
      </c>
      <c r="S190">
        <f ca="1"/>
        <v>1</v>
      </c>
      <c r="T190">
        <f ca="1"/>
        <v>0</v>
      </c>
      <c r="U190">
        <f ca="1"/>
        <v>0</v>
      </c>
    </row>
    <row r="191" spans="1:21" x14ac:dyDescent="0.35">
      <c r="A191" s="36" t="s">
        <v>690</v>
      </c>
      <c r="B191" t="str">
        <f t="array" aca="1" ref="B191:U191" ca="1">_xll.PICurrVal('Nashik Datalink'!$B$2:$U$2,0,'Nashik Datalink'!$A$191)</f>
        <v>Nashik</v>
      </c>
      <c r="C191" t="str">
        <f ca="1"/>
        <v>Nashik</v>
      </c>
      <c r="D191" t="str">
        <f ca="1"/>
        <v>Manmad</v>
      </c>
      <c r="E191" t="str">
        <f ca="1"/>
        <v>Yeola</v>
      </c>
      <c r="F191" t="str">
        <f ca="1"/>
        <v>20030798</v>
      </c>
      <c r="G191" t="str">
        <f ca="1"/>
        <v>Retrofitting To Yeola 38 Villages</v>
      </c>
      <c r="H191" t="str">
        <f ca="1"/>
        <v>Pimpalkute BK.</v>
      </c>
      <c r="I191" t="str">
        <f ca="1"/>
        <v>Existing 0.50 LL ESR</v>
      </c>
      <c r="J191">
        <f ca="1"/>
        <v>0</v>
      </c>
      <c r="K191">
        <f ca="1"/>
        <v>0</v>
      </c>
      <c r="L191">
        <f ca="1"/>
        <v>0</v>
      </c>
      <c r="M191">
        <f ca="1"/>
        <v>1</v>
      </c>
      <c r="N191">
        <f ca="1"/>
        <v>0</v>
      </c>
      <c r="O191">
        <f ca="1"/>
        <v>0</v>
      </c>
      <c r="P191">
        <f ca="1"/>
        <v>0</v>
      </c>
      <c r="Q191">
        <f ca="1"/>
        <v>0</v>
      </c>
      <c r="R191">
        <f ca="1"/>
        <v>1</v>
      </c>
      <c r="S191">
        <f ca="1"/>
        <v>1</v>
      </c>
      <c r="T191">
        <f ca="1"/>
        <v>0</v>
      </c>
      <c r="U191">
        <f ca="1"/>
        <v>0</v>
      </c>
    </row>
    <row r="192" spans="1:21" x14ac:dyDescent="0.35">
      <c r="A192" s="36" t="s">
        <v>859</v>
      </c>
      <c r="B192" t="str">
        <f t="array" aca="1" ref="B192:U192" ca="1">_xll.PICurrVal('Nashik Datalink'!$B$2:$U$2,0,'Nashik Datalink'!$A$192)</f>
        <v>Nashik</v>
      </c>
      <c r="C192" t="str">
        <f ca="1"/>
        <v>W M Nashik</v>
      </c>
      <c r="D192" t="str">
        <f ca="1"/>
        <v>Malegaon</v>
      </c>
      <c r="E192" t="str">
        <f ca="1"/>
        <v>Chandwad</v>
      </c>
      <c r="F192" t="str">
        <f ca="1"/>
        <v>20086730</v>
      </c>
      <c r="G192" t="str">
        <f ca="1"/>
        <v>Retro.Chandwad and WSS 44 villages. Ta. Chandwad</v>
      </c>
      <c r="H192" t="str">
        <f ca="1"/>
        <v>Shirur</v>
      </c>
      <c r="I192" t="str">
        <f ca="1"/>
        <v>Proposed 0.60 LL GSR</v>
      </c>
      <c r="J192">
        <f ca="1"/>
        <v>0</v>
      </c>
      <c r="K192">
        <f ca="1"/>
        <v>0</v>
      </c>
      <c r="L192">
        <f ca="1"/>
        <v>0</v>
      </c>
      <c r="M192">
        <f ca="1"/>
        <v>1</v>
      </c>
      <c r="N192">
        <f ca="1"/>
        <v>0</v>
      </c>
      <c r="O192">
        <f ca="1"/>
        <v>0</v>
      </c>
      <c r="P192">
        <f ca="1"/>
        <v>0</v>
      </c>
      <c r="Q192">
        <f ca="1"/>
        <v>0</v>
      </c>
      <c r="R192">
        <f ca="1"/>
        <v>1</v>
      </c>
      <c r="S192">
        <f ca="1"/>
        <v>1</v>
      </c>
      <c r="T192">
        <f ca="1"/>
        <v>0</v>
      </c>
      <c r="U192">
        <f ca="1"/>
        <v>0</v>
      </c>
    </row>
    <row r="193" spans="1:21" x14ac:dyDescent="0.35">
      <c r="A193" s="36" t="s">
        <v>1081</v>
      </c>
      <c r="B193" t="str">
        <f t="array" aca="1" ref="B193:U193" ca="1">_xll.PICurrVal('Nashik Datalink'!$B$2:$U$2,0,'Nashik Datalink'!$A$193)</f>
        <v>Ahmednagar</v>
      </c>
      <c r="C193" t="str">
        <f ca="1"/>
        <v>Ahmednagar</v>
      </c>
      <c r="D193" t="str">
        <f ca="1"/>
        <v>Ahmednagar</v>
      </c>
      <c r="E193" t="str">
        <f ca="1"/>
        <v>Nagar</v>
      </c>
      <c r="F193" t="str">
        <f ca="1"/>
        <v>20046296</v>
      </c>
      <c r="G193" t="str">
        <f ca="1"/>
        <v>Burhannagar &amp; 45 Villages Retro RRWSS</v>
      </c>
      <c r="H193" t="str">
        <f ca="1"/>
        <v>Darewadi</v>
      </c>
      <c r="I193" t="str">
        <f ca="1"/>
        <v>Existing 0.50 LL ESR</v>
      </c>
      <c r="J193">
        <f ca="1"/>
        <v>0</v>
      </c>
      <c r="K193" t="str">
        <f ca="1"/>
        <v>Pt Created</v>
      </c>
      <c r="L193">
        <f ca="1"/>
        <v>0</v>
      </c>
      <c r="M193">
        <f ca="1"/>
        <v>1</v>
      </c>
      <c r="N193">
        <f ca="1"/>
        <v>0</v>
      </c>
      <c r="O193">
        <f ca="1"/>
        <v>0</v>
      </c>
      <c r="P193">
        <f ca="1"/>
        <v>0</v>
      </c>
      <c r="Q193">
        <f ca="1"/>
        <v>0</v>
      </c>
      <c r="R193">
        <f ca="1"/>
        <v>0</v>
      </c>
      <c r="S193">
        <f ca="1"/>
        <v>0</v>
      </c>
      <c r="T193">
        <f ca="1"/>
        <v>1</v>
      </c>
      <c r="U193">
        <f ca="1"/>
        <v>0</v>
      </c>
    </row>
    <row r="194" spans="1:21" x14ac:dyDescent="0.35">
      <c r="A194" s="36" t="s">
        <v>1008</v>
      </c>
      <c r="B194" t="str">
        <f t="array" aca="1" ref="B194:U194" ca="1">_xll.PICurrVal('Nashik Datalink'!$B$2:$U$2,0,'Nashik Datalink'!$A$194)</f>
        <v>Nashik</v>
      </c>
      <c r="C194" t="str">
        <f ca="1"/>
        <v>Nashik</v>
      </c>
      <c r="D194" t="str">
        <f ca="1"/>
        <v>Manmad</v>
      </c>
      <c r="E194" t="str">
        <f ca="1"/>
        <v>Nifad</v>
      </c>
      <c r="F194" t="str">
        <f ca="1"/>
        <v>456654</v>
      </c>
      <c r="G194" t="str">
        <f ca="1"/>
        <v>Retro. Lasalgaon Vinchur 16 Villages, Tal. Nifad</v>
      </c>
      <c r="H194" t="str">
        <f ca="1"/>
        <v>Kotamgaon</v>
      </c>
      <c r="I194" t="str">
        <f ca="1"/>
        <v>Existing 0.60 LL ESR</v>
      </c>
      <c r="J194">
        <f ca="1"/>
        <v>9.9999997764825821E-3</v>
      </c>
      <c r="K194">
        <f ca="1"/>
        <v>0.13199999928474426</v>
      </c>
      <c r="L194">
        <f ca="1"/>
        <v>0</v>
      </c>
      <c r="M194">
        <f ca="1"/>
        <v>1</v>
      </c>
      <c r="N194">
        <f ca="1"/>
        <v>0</v>
      </c>
      <c r="O194">
        <f ca="1"/>
        <v>0</v>
      </c>
      <c r="P194">
        <f ca="1"/>
        <v>1</v>
      </c>
      <c r="Q194">
        <f ca="1"/>
        <v>0</v>
      </c>
      <c r="R194">
        <f ca="1"/>
        <v>0</v>
      </c>
      <c r="S194">
        <f ca="1"/>
        <v>1</v>
      </c>
      <c r="T194">
        <f ca="1"/>
        <v>0</v>
      </c>
      <c r="U194">
        <f ca="1"/>
        <v>0</v>
      </c>
    </row>
    <row r="195" spans="1:21" x14ac:dyDescent="0.35">
      <c r="A195" s="36" t="s">
        <v>582</v>
      </c>
      <c r="B195" t="str">
        <f t="array" aca="1" ref="B195:U195" ca="1">_xll.PICurrVal('Nashik Datalink'!$B$2:$U$2,0,'Nashik Datalink'!$A$195)</f>
        <v>Nashik</v>
      </c>
      <c r="C195" t="str">
        <f ca="1"/>
        <v>Nashik</v>
      </c>
      <c r="D195" t="str">
        <f ca="1"/>
        <v>Sinnar</v>
      </c>
      <c r="E195" t="str">
        <f ca="1"/>
        <v>Sinnar</v>
      </c>
      <c r="F195" t="str">
        <f ca="1"/>
        <v>20019176</v>
      </c>
      <c r="G195" t="str">
        <f ca="1"/>
        <v>Retro. Bargaonpimpri &amp; 6 VRWSS  Tal Sinnar</v>
      </c>
      <c r="H195" t="str">
        <f ca="1"/>
        <v>Gulwanch</v>
      </c>
      <c r="I195" t="str">
        <f ca="1"/>
        <v>Existing 0.8 LL ESR</v>
      </c>
      <c r="J195">
        <f ca="1"/>
        <v>1.1200000047683716</v>
      </c>
      <c r="K195">
        <f ca="1"/>
        <v>0</v>
      </c>
      <c r="L195">
        <f ca="1"/>
        <v>0</v>
      </c>
      <c r="M195">
        <f ca="1"/>
        <v>1</v>
      </c>
      <c r="N195">
        <f ca="1"/>
        <v>0</v>
      </c>
      <c r="O195">
        <f ca="1"/>
        <v>0</v>
      </c>
      <c r="P195">
        <f ca="1"/>
        <v>0</v>
      </c>
      <c r="Q195">
        <f ca="1"/>
        <v>0</v>
      </c>
      <c r="R195">
        <f ca="1"/>
        <v>1</v>
      </c>
      <c r="S195">
        <f ca="1"/>
        <v>1</v>
      </c>
      <c r="T195">
        <f ca="1"/>
        <v>0</v>
      </c>
      <c r="U195">
        <f ca="1"/>
        <v>0</v>
      </c>
    </row>
    <row r="196" spans="1:21" x14ac:dyDescent="0.35">
      <c r="A196" s="36" t="s">
        <v>1003</v>
      </c>
      <c r="B196" t="str">
        <f t="array" aca="1" ref="B196:U196" ca="1">_xll.PICurrVal('Nashik Datalink'!$B$2:$U$2,0,'Nashik Datalink'!$A$196)</f>
        <v>Nashik</v>
      </c>
      <c r="C196" t="str">
        <f ca="1"/>
        <v>Nashik</v>
      </c>
      <c r="D196" t="str">
        <f ca="1"/>
        <v>Manmad</v>
      </c>
      <c r="E196" t="str">
        <f ca="1"/>
        <v>Nifad</v>
      </c>
      <c r="F196" t="str">
        <f ca="1"/>
        <v>456654</v>
      </c>
      <c r="G196" t="str">
        <f ca="1"/>
        <v>Retro. Lasalgaon Vinchur 16 Villages, Tal. Nifad</v>
      </c>
      <c r="H196" t="str">
        <f ca="1"/>
        <v>Nimgaon Wakada</v>
      </c>
      <c r="I196" t="str">
        <f ca="1"/>
        <v>Existing 1.50 LL ESR-OL 2</v>
      </c>
      <c r="J196" t="str">
        <f ca="1"/>
        <v>Pt Created</v>
      </c>
      <c r="K196" t="str">
        <f ca="1"/>
        <v>Pt Created</v>
      </c>
      <c r="L196">
        <f ca="1"/>
        <v>1.7045577764511108</v>
      </c>
      <c r="M196">
        <f ca="1"/>
        <v>0</v>
      </c>
      <c r="N196">
        <f ca="1"/>
        <v>0</v>
      </c>
      <c r="O196">
        <f ca="1"/>
        <v>0</v>
      </c>
      <c r="P196">
        <f ca="1"/>
        <v>0</v>
      </c>
      <c r="Q196">
        <f ca="1"/>
        <v>0</v>
      </c>
      <c r="R196">
        <f ca="1"/>
        <v>0</v>
      </c>
      <c r="S196">
        <f ca="1"/>
        <v>1</v>
      </c>
      <c r="T196">
        <f ca="1"/>
        <v>0</v>
      </c>
      <c r="U196">
        <f ca="1"/>
        <v>0</v>
      </c>
    </row>
    <row r="197" spans="1:21" x14ac:dyDescent="0.35">
      <c r="A197" s="36" t="s">
        <v>470</v>
      </c>
      <c r="B197" t="str">
        <f t="array" aca="1" ref="B197:U197" ca="1">_xll.PICurrVal('Nashik Datalink'!$B$2:$U$2,0,'Nashik Datalink'!$A$197)</f>
        <v>Ahmednagar</v>
      </c>
      <c r="C197" t="str">
        <f ca="1"/>
        <v>Sangamner</v>
      </c>
      <c r="D197" t="str">
        <f ca="1"/>
        <v>Sangamner</v>
      </c>
      <c r="E197" t="str">
        <f ca="1"/>
        <v>Sangamner</v>
      </c>
      <c r="F197" t="str">
        <f ca="1"/>
        <v>7937337</v>
      </c>
      <c r="G197" t="str">
        <f ca="1"/>
        <v>Retro.Nimon and 4 villages, Tal. Sangamner</v>
      </c>
      <c r="H197" t="str">
        <f ca="1"/>
        <v>hilllock</v>
      </c>
      <c r="I197" t="str">
        <f ca="1"/>
        <v>Existing 3 LL MBR-Outlet-3</v>
      </c>
      <c r="J197" t="str">
        <f ca="1"/>
        <v>Pt Created</v>
      </c>
      <c r="K197" t="str">
        <f ca="1"/>
        <v>Pt Created</v>
      </c>
      <c r="L197">
        <f ca="1"/>
        <v>0</v>
      </c>
      <c r="M197">
        <f ca="1"/>
        <v>0</v>
      </c>
      <c r="N197">
        <f ca="1"/>
        <v>0</v>
      </c>
      <c r="O197">
        <f ca="1"/>
        <v>0</v>
      </c>
      <c r="P197">
        <f ca="1"/>
        <v>0</v>
      </c>
      <c r="Q197">
        <f ca="1"/>
        <v>0</v>
      </c>
      <c r="R197">
        <f ca="1"/>
        <v>0</v>
      </c>
      <c r="S197">
        <f ca="1"/>
        <v>1</v>
      </c>
      <c r="T197">
        <f ca="1"/>
        <v>0</v>
      </c>
      <c r="U197">
        <f ca="1"/>
        <v>0</v>
      </c>
    </row>
    <row r="198" spans="1:21" x14ac:dyDescent="0.35">
      <c r="A198" s="36" t="s">
        <v>988</v>
      </c>
      <c r="B198" t="str">
        <f t="array" aca="1" ref="B198:U198" ca="1">_xll.PICurrVal('Nashik Datalink'!$B$2:$U$2,0,'Nashik Datalink'!$A$198)</f>
        <v>Nashik</v>
      </c>
      <c r="C198" t="str">
        <f ca="1"/>
        <v>Nashik</v>
      </c>
      <c r="D198" t="str">
        <f ca="1"/>
        <v>Malegaon</v>
      </c>
      <c r="E198" t="str">
        <f ca="1"/>
        <v>Malegaon</v>
      </c>
      <c r="F198" t="str">
        <f ca="1"/>
        <v>20037448</v>
      </c>
      <c r="G198" t="str">
        <f ca="1"/>
        <v>78 villages in Nandgaon, Malegaon and Deola talukas</v>
      </c>
      <c r="H198" t="str">
        <f ca="1"/>
        <v>Manikpunj</v>
      </c>
      <c r="I198" t="str">
        <f ca="1"/>
        <v>Existing 0.7 LL ESR</v>
      </c>
      <c r="J198">
        <f ca="1"/>
        <v>1.4400000054592965E-6</v>
      </c>
      <c r="K198">
        <f ca="1"/>
        <v>7.6999999582767487E-2</v>
      </c>
      <c r="L198">
        <f ca="1"/>
        <v>0</v>
      </c>
      <c r="M198">
        <f ca="1"/>
        <v>1</v>
      </c>
      <c r="N198">
        <f ca="1"/>
        <v>0</v>
      </c>
      <c r="O198">
        <f ca="1"/>
        <v>0</v>
      </c>
      <c r="P198">
        <f ca="1"/>
        <v>1</v>
      </c>
      <c r="Q198">
        <f ca="1"/>
        <v>0</v>
      </c>
      <c r="R198">
        <f ca="1"/>
        <v>0</v>
      </c>
      <c r="S198">
        <f ca="1"/>
        <v>1</v>
      </c>
      <c r="T198">
        <f ca="1"/>
        <v>0</v>
      </c>
      <c r="U198">
        <f ca="1"/>
        <v>0</v>
      </c>
    </row>
    <row r="199" spans="1:21" x14ac:dyDescent="0.35">
      <c r="A199" s="36" t="s">
        <v>1021</v>
      </c>
      <c r="B199" t="str">
        <f t="array" aca="1" ref="B199:U199" ca="1">_xll.PICurrVal('Nashik Datalink'!$B$2:$U$2,0,'Nashik Datalink'!$A$199)</f>
        <v>Jalgaon</v>
      </c>
      <c r="C199" t="str">
        <f ca="1"/>
        <v>Jalgaon</v>
      </c>
      <c r="D199" t="str">
        <f ca="1"/>
        <v>Erandol</v>
      </c>
      <c r="E199" t="str">
        <f ca="1"/>
        <v>Chalisgaon</v>
      </c>
      <c r="F199" t="str">
        <f ca="1"/>
        <v>20053796</v>
      </c>
      <c r="G199" t="str">
        <f ca="1"/>
        <v>Dondigar-Rohini &amp; 15 Villages WSS</v>
      </c>
      <c r="H199" t="str">
        <f ca="1"/>
        <v>Hatgaon</v>
      </c>
      <c r="I199" t="str">
        <f ca="1"/>
        <v>Proposed 0.48 LL ESR</v>
      </c>
      <c r="J199">
        <f ca="1"/>
        <v>0</v>
      </c>
      <c r="K199">
        <f ca="1"/>
        <v>2.9999999329447746E-2</v>
      </c>
      <c r="L199">
        <f ca="1"/>
        <v>0</v>
      </c>
      <c r="M199">
        <f ca="1"/>
        <v>0</v>
      </c>
      <c r="N199">
        <f ca="1"/>
        <v>0</v>
      </c>
      <c r="O199">
        <f ca="1"/>
        <v>0</v>
      </c>
      <c r="P199">
        <f ca="1"/>
        <v>0</v>
      </c>
      <c r="Q199">
        <f ca="1"/>
        <v>0</v>
      </c>
      <c r="R199">
        <f ca="1"/>
        <v>1</v>
      </c>
      <c r="S199">
        <f ca="1"/>
        <v>1</v>
      </c>
      <c r="T199">
        <f ca="1"/>
        <v>0</v>
      </c>
      <c r="U199">
        <f ca="1"/>
        <v>0</v>
      </c>
    </row>
    <row r="200" spans="1:21" x14ac:dyDescent="0.35">
      <c r="A200" s="36" t="s">
        <v>1034</v>
      </c>
      <c r="B200" t="str">
        <f t="array" aca="1" ref="B200:U200" ca="1">_xll.PICurrVal('Nashik Datalink'!$B$2:$U$2,0,'Nashik Datalink'!$A$200)</f>
        <v>Nashik</v>
      </c>
      <c r="C200" t="str">
        <f ca="1"/>
        <v>W M Nashik</v>
      </c>
      <c r="D200" t="str">
        <f ca="1"/>
        <v>Malegaon</v>
      </c>
      <c r="E200" t="str">
        <f ca="1"/>
        <v>Malegaon</v>
      </c>
      <c r="F200" t="str">
        <f ca="1"/>
        <v>20018579</v>
      </c>
      <c r="G200" t="str">
        <f ca="1"/>
        <v>Malmatha and 25 villages Ta. Malegaon</v>
      </c>
      <c r="H200" t="str">
        <f ca="1"/>
        <v>Astane</v>
      </c>
      <c r="I200" t="str">
        <f ca="1"/>
        <v>Existing 0.50 LL ESR</v>
      </c>
      <c r="J200">
        <f ca="1"/>
        <v>9.9999997764825821E-3</v>
      </c>
      <c r="K200">
        <f ca="1"/>
        <v>2.8999999165534973E-2</v>
      </c>
      <c r="L200">
        <f ca="1"/>
        <v>0</v>
      </c>
      <c r="M200">
        <f ca="1"/>
        <v>1</v>
      </c>
      <c r="N200">
        <f ca="1"/>
        <v>0</v>
      </c>
      <c r="O200">
        <f ca="1"/>
        <v>0</v>
      </c>
      <c r="P200">
        <f ca="1"/>
        <v>1</v>
      </c>
      <c r="Q200">
        <f ca="1"/>
        <v>0</v>
      </c>
      <c r="R200">
        <f ca="1"/>
        <v>0</v>
      </c>
      <c r="S200">
        <f ca="1"/>
        <v>1</v>
      </c>
      <c r="T200">
        <f ca="1"/>
        <v>0</v>
      </c>
      <c r="U200">
        <f ca="1"/>
        <v>0</v>
      </c>
    </row>
    <row r="201" spans="1:21" x14ac:dyDescent="0.35">
      <c r="A201" s="36" t="s">
        <v>345</v>
      </c>
      <c r="B201" t="str">
        <f t="array" aca="1" ref="B201:U201" ca="1">_xll.PICurrVal('Nashik Datalink'!$B$2:$U$2,0,'Nashik Datalink'!$A$201)</f>
        <v>Nashik</v>
      </c>
      <c r="C201" t="str">
        <f ca="1"/>
        <v>Nashik</v>
      </c>
      <c r="D201" t="str">
        <f ca="1"/>
        <v>Sinnar</v>
      </c>
      <c r="E201" t="str">
        <f ca="1"/>
        <v>Sinnar</v>
      </c>
      <c r="F201" t="str">
        <f ca="1"/>
        <v>20019286</v>
      </c>
      <c r="G201" t="str">
        <f ca="1"/>
        <v>Nirhale-Fatehpur and 5 villages, Tal. Sinnar</v>
      </c>
      <c r="H201" t="str">
        <f ca="1"/>
        <v>Kankori</v>
      </c>
      <c r="I201" t="str">
        <f ca="1"/>
        <v>Existing 0.50 LL ESR</v>
      </c>
      <c r="J201" t="str">
        <f ca="1"/>
        <v>Pt Created</v>
      </c>
      <c r="K201">
        <f ca="1"/>
        <v>0</v>
      </c>
      <c r="L201">
        <f ca="1"/>
        <v>0</v>
      </c>
      <c r="M201">
        <f ca="1"/>
        <v>0</v>
      </c>
      <c r="N201">
        <f ca="1"/>
        <v>0</v>
      </c>
      <c r="O201">
        <f ca="1"/>
        <v>0</v>
      </c>
      <c r="P201">
        <f ca="1"/>
        <v>0</v>
      </c>
      <c r="Q201">
        <f ca="1"/>
        <v>0</v>
      </c>
      <c r="R201">
        <f ca="1"/>
        <v>1</v>
      </c>
      <c r="S201">
        <f ca="1"/>
        <v>1</v>
      </c>
      <c r="T201">
        <f ca="1"/>
        <v>0</v>
      </c>
      <c r="U201">
        <f ca="1"/>
        <v>0</v>
      </c>
    </row>
    <row r="202" spans="1:21" x14ac:dyDescent="0.35">
      <c r="A202" s="36" t="s">
        <v>489</v>
      </c>
      <c r="B202" t="str">
        <f t="array" aca="1" ref="B202:U202" ca="1">_xll.PICurrVal('Nashik Datalink'!$B$2:$U$2,0,'Nashik Datalink'!$A$202)</f>
        <v>Nashik</v>
      </c>
      <c r="C202" t="str">
        <f ca="1"/>
        <v>Nashik</v>
      </c>
      <c r="D202" t="str">
        <f ca="1"/>
        <v>Sinnar</v>
      </c>
      <c r="E202" t="str">
        <f ca="1"/>
        <v>Sinnar</v>
      </c>
      <c r="F202" t="str">
        <f ca="1"/>
        <v>20019176</v>
      </c>
      <c r="G202" t="str">
        <f ca="1"/>
        <v>Retro. Bargaonpimpri &amp; 6 VRWSS  Tal Sinnar</v>
      </c>
      <c r="H202" t="str">
        <f ca="1"/>
        <v>Gulwanch</v>
      </c>
      <c r="I202" t="str">
        <f ca="1"/>
        <v>Existing 0.75 LL ESR</v>
      </c>
      <c r="J202">
        <f ca="1"/>
        <v>0</v>
      </c>
      <c r="K202">
        <f ca="1"/>
        <v>0</v>
      </c>
      <c r="L202">
        <f ca="1"/>
        <v>0</v>
      </c>
      <c r="M202">
        <f ca="1"/>
        <v>1</v>
      </c>
      <c r="N202">
        <f ca="1"/>
        <v>0</v>
      </c>
      <c r="O202">
        <f ca="1"/>
        <v>0</v>
      </c>
      <c r="P202">
        <f ca="1"/>
        <v>1</v>
      </c>
      <c r="Q202">
        <f ca="1"/>
        <v>0</v>
      </c>
      <c r="R202">
        <f ca="1"/>
        <v>0</v>
      </c>
      <c r="S202">
        <f ca="1"/>
        <v>1</v>
      </c>
      <c r="T202">
        <f ca="1"/>
        <v>0</v>
      </c>
      <c r="U202">
        <f ca="1"/>
        <v>0</v>
      </c>
    </row>
    <row r="203" spans="1:21" x14ac:dyDescent="0.35">
      <c r="A203" s="36" t="s">
        <v>1026</v>
      </c>
      <c r="B203" t="str">
        <f t="array" aca="1" ref="B203:U203" ca="1">_xll.PICurrVal('Nashik Datalink'!$B$2:$U$2,0,'Nashik Datalink'!$A$203)</f>
        <v>Nashik</v>
      </c>
      <c r="C203" t="str">
        <f ca="1"/>
        <v>Nashik</v>
      </c>
      <c r="D203" t="str">
        <f ca="1"/>
        <v>Manmad</v>
      </c>
      <c r="E203" t="str">
        <f ca="1"/>
        <v>Nifad</v>
      </c>
      <c r="F203" t="str">
        <f ca="1"/>
        <v>456654</v>
      </c>
      <c r="G203" t="str">
        <f ca="1"/>
        <v>Retro. Lasalgaon Vinchur 16 Villages, Tal. Nifad</v>
      </c>
      <c r="H203" t="str">
        <f ca="1"/>
        <v>Nandgaon</v>
      </c>
      <c r="I203" t="str">
        <f ca="1"/>
        <v>Existing 1.00 LL ESR</v>
      </c>
      <c r="J203">
        <f ca="1"/>
        <v>9.9999997764825821E-3</v>
      </c>
      <c r="K203" t="str">
        <f ca="1"/>
        <v>Pt Created</v>
      </c>
      <c r="L203">
        <f ca="1"/>
        <v>0</v>
      </c>
      <c r="M203">
        <f ca="1"/>
        <v>1</v>
      </c>
      <c r="N203">
        <f ca="1"/>
        <v>0</v>
      </c>
      <c r="O203">
        <f ca="1"/>
        <v>0</v>
      </c>
      <c r="P203">
        <f ca="1"/>
        <v>0</v>
      </c>
      <c r="Q203">
        <f ca="1"/>
        <v>0</v>
      </c>
      <c r="R203">
        <f ca="1"/>
        <v>0</v>
      </c>
      <c r="S203">
        <f ca="1"/>
        <v>1</v>
      </c>
      <c r="T203">
        <f ca="1"/>
        <v>0</v>
      </c>
      <c r="U203">
        <f ca="1"/>
        <v>0</v>
      </c>
    </row>
    <row r="204" spans="1:21" x14ac:dyDescent="0.35">
      <c r="A204" s="36" t="s">
        <v>1033</v>
      </c>
      <c r="B204" t="str">
        <f t="array" aca="1" ref="B204:U204" ca="1">_xll.PICurrVal('Nashik Datalink'!$B$2:$U$2,0,'Nashik Datalink'!$A$204)</f>
        <v>Jalgaon</v>
      </c>
      <c r="C204" t="str">
        <f ca="1"/>
        <v>Jalgaon</v>
      </c>
      <c r="D204" t="str">
        <f ca="1"/>
        <v>Chopda</v>
      </c>
      <c r="E204" t="str">
        <f ca="1"/>
        <v>Chopda</v>
      </c>
      <c r="F204" t="str">
        <f ca="1"/>
        <v>20053731</v>
      </c>
      <c r="G204" t="str">
        <f ca="1"/>
        <v>Lasur and 9 villages RRWSS. Ta. Chopda</v>
      </c>
      <c r="H204" t="str">
        <f ca="1"/>
        <v>Chaugaon</v>
      </c>
      <c r="I204" t="str">
        <f ca="1"/>
        <v>Existing 0.75 LL ESR</v>
      </c>
      <c r="J204">
        <f ca="1"/>
        <v>9.9999997764825821E-3</v>
      </c>
      <c r="K204" t="str">
        <f ca="1"/>
        <v>Pt Created</v>
      </c>
      <c r="L204">
        <f ca="1"/>
        <v>0</v>
      </c>
      <c r="M204">
        <f ca="1"/>
        <v>1</v>
      </c>
      <c r="N204">
        <f ca="1"/>
        <v>0</v>
      </c>
      <c r="O204">
        <f ca="1"/>
        <v>0</v>
      </c>
      <c r="P204">
        <f ca="1"/>
        <v>0</v>
      </c>
      <c r="Q204">
        <f ca="1"/>
        <v>0</v>
      </c>
      <c r="R204">
        <f ca="1"/>
        <v>0</v>
      </c>
      <c r="S204">
        <f ca="1"/>
        <v>1</v>
      </c>
      <c r="T204">
        <f ca="1"/>
        <v>0</v>
      </c>
      <c r="U204">
        <f ca="1"/>
        <v>0</v>
      </c>
    </row>
    <row r="205" spans="1:21" x14ac:dyDescent="0.35">
      <c r="A205" s="36" t="s">
        <v>860</v>
      </c>
      <c r="B205" t="str">
        <f t="array" aca="1" ref="B205:U205" ca="1">_xll.PICurrVal('Nashik Datalink'!$B$2:$U$2,0,'Nashik Datalink'!$A$205)</f>
        <v>Nashik</v>
      </c>
      <c r="C205" t="str">
        <f ca="1"/>
        <v>W M Nashik</v>
      </c>
      <c r="D205" t="str">
        <f ca="1"/>
        <v>Malegaon</v>
      </c>
      <c r="E205" t="str">
        <f ca="1"/>
        <v>Chandwad</v>
      </c>
      <c r="F205" t="str">
        <f ca="1"/>
        <v>20086730</v>
      </c>
      <c r="G205" t="str">
        <f ca="1"/>
        <v>Retro.Chandwad and WSS 44 villages. Ta. Chandwad</v>
      </c>
      <c r="H205" t="str">
        <f ca="1"/>
        <v>Mangrul</v>
      </c>
      <c r="I205" t="str">
        <f ca="1"/>
        <v>Proposed 0.8 LL ESR</v>
      </c>
      <c r="J205">
        <f ca="1"/>
        <v>2.6800000667572021</v>
      </c>
      <c r="K205" t="str">
        <f ca="1"/>
        <v>Pt Created</v>
      </c>
      <c r="L205">
        <f ca="1"/>
        <v>0</v>
      </c>
      <c r="M205">
        <f ca="1"/>
        <v>1</v>
      </c>
      <c r="N205">
        <f ca="1"/>
        <v>0</v>
      </c>
      <c r="O205">
        <f ca="1"/>
        <v>0</v>
      </c>
      <c r="P205">
        <f ca="1"/>
        <v>0</v>
      </c>
      <c r="Q205">
        <f ca="1"/>
        <v>0</v>
      </c>
      <c r="R205">
        <f ca="1"/>
        <v>0</v>
      </c>
      <c r="S205">
        <f ca="1"/>
        <v>0</v>
      </c>
      <c r="T205">
        <f ca="1"/>
        <v>0</v>
      </c>
      <c r="U205">
        <f ca="1"/>
        <v>1</v>
      </c>
    </row>
    <row r="206" spans="1:21" x14ac:dyDescent="0.35">
      <c r="A206" s="36" t="s">
        <v>1017</v>
      </c>
      <c r="B206" t="str">
        <f t="array" aca="1" ref="B206:U206" ca="1">_xll.PICurrVal('Nashik Datalink'!$B$2:$U$2,0,'Nashik Datalink'!$A$206)</f>
        <v>Nashik</v>
      </c>
      <c r="C206" t="str">
        <f ca="1"/>
        <v>Nashik</v>
      </c>
      <c r="D206" t="str">
        <f ca="1"/>
        <v>Manmad</v>
      </c>
      <c r="E206" t="str">
        <f ca="1"/>
        <v>Nifad</v>
      </c>
      <c r="F206" t="str">
        <f ca="1"/>
        <v>456654</v>
      </c>
      <c r="G206" t="str">
        <f ca="1"/>
        <v>Retro. Lasalgaon Vinchur 16 Villages, Tal. Nifad</v>
      </c>
      <c r="H206" t="str">
        <f ca="1"/>
        <v>Lasalgaon</v>
      </c>
      <c r="I206" t="str">
        <f ca="1"/>
        <v>Existing 2.50 LL ESR</v>
      </c>
      <c r="J206" t="str">
        <f ca="1"/>
        <v>Pt Created</v>
      </c>
      <c r="K206">
        <f ca="1"/>
        <v>2.9999999329447746E-2</v>
      </c>
      <c r="L206">
        <f ca="1"/>
        <v>4.4066023826599121</v>
      </c>
      <c r="M206">
        <f ca="1"/>
        <v>0</v>
      </c>
      <c r="N206">
        <f ca="1"/>
        <v>0</v>
      </c>
      <c r="O206">
        <f ca="1"/>
        <v>0</v>
      </c>
      <c r="P206">
        <f ca="1"/>
        <v>0</v>
      </c>
      <c r="Q206">
        <f ca="1"/>
        <v>0</v>
      </c>
      <c r="R206">
        <f ca="1"/>
        <v>1</v>
      </c>
      <c r="S206">
        <f ca="1"/>
        <v>1</v>
      </c>
      <c r="T206">
        <f ca="1"/>
        <v>0</v>
      </c>
      <c r="U206">
        <f ca="1"/>
        <v>0</v>
      </c>
    </row>
    <row r="207" spans="1:21" x14ac:dyDescent="0.35">
      <c r="A207" s="36" t="s">
        <v>691</v>
      </c>
      <c r="B207" t="str">
        <f t="array" aca="1" ref="B207:U207" ca="1">_xll.PICurrVal('Nashik Datalink'!$B$2:$U$2,0,'Nashik Datalink'!$A$207)</f>
        <v>Nashik</v>
      </c>
      <c r="C207" t="str">
        <f ca="1"/>
        <v>W M Nashik</v>
      </c>
      <c r="D207" t="str">
        <f ca="1"/>
        <v>Malegaon</v>
      </c>
      <c r="E207" t="str">
        <f ca="1"/>
        <v>Chandwad</v>
      </c>
      <c r="F207" t="str">
        <f ca="1"/>
        <v>20086730</v>
      </c>
      <c r="G207" t="str">
        <f ca="1"/>
        <v>Retro.Chandwad and WSS 44 villages. Ta. Chandwad</v>
      </c>
      <c r="H207" t="str">
        <f ca="1"/>
        <v>Nimbale</v>
      </c>
      <c r="I207" t="str">
        <f ca="1"/>
        <v>Existing 0.75 LL ESR</v>
      </c>
      <c r="J207">
        <f ca="1"/>
        <v>3.9600000381469727</v>
      </c>
      <c r="K207" t="str">
        <f ca="1"/>
        <v>Pt Created</v>
      </c>
      <c r="L207" t="str">
        <f ca="1"/>
        <v>Pt Created</v>
      </c>
      <c r="M207">
        <f ca="1"/>
        <v>1</v>
      </c>
      <c r="N207">
        <f ca="1"/>
        <v>0</v>
      </c>
      <c r="O207">
        <f ca="1"/>
        <v>0</v>
      </c>
      <c r="P207">
        <f ca="1"/>
        <v>0</v>
      </c>
      <c r="Q207">
        <f ca="1"/>
        <v>0</v>
      </c>
      <c r="R207">
        <f ca="1"/>
        <v>0</v>
      </c>
      <c r="S207">
        <f ca="1"/>
        <v>0</v>
      </c>
      <c r="T207">
        <f ca="1"/>
        <v>0</v>
      </c>
      <c r="U207">
        <f ca="1"/>
        <v>0</v>
      </c>
    </row>
    <row r="208" spans="1:21" x14ac:dyDescent="0.35">
      <c r="A208" s="36" t="s">
        <v>658</v>
      </c>
      <c r="B208" t="str">
        <f t="array" aca="1" ref="B208:U208" ca="1">_xll.PICurrVal('Nashik Datalink'!$B$2:$U$2,0,'Nashik Datalink'!$A$208)</f>
        <v>Nashik</v>
      </c>
      <c r="C208" t="str">
        <f ca="1"/>
        <v>Nashik</v>
      </c>
      <c r="D208" t="str">
        <f ca="1"/>
        <v>Sinnar</v>
      </c>
      <c r="E208" t="str">
        <f ca="1"/>
        <v>Sinnar</v>
      </c>
      <c r="F208" t="str">
        <f ca="1"/>
        <v>20019286</v>
      </c>
      <c r="G208" t="str">
        <f ca="1"/>
        <v>Nirhale-Fatehpur and 5 villages, Tal. Sinnar</v>
      </c>
      <c r="H208" t="str">
        <f ca="1"/>
        <v>Nandur Shingote</v>
      </c>
      <c r="I208" t="str">
        <f ca="1"/>
        <v>Proposed 2.85 LL MBR</v>
      </c>
      <c r="J208" t="str">
        <f ca="1"/>
        <v>Pt Created</v>
      </c>
      <c r="K208" t="str">
        <f ca="1"/>
        <v>Pt Created</v>
      </c>
      <c r="L208">
        <f ca="1"/>
        <v>0</v>
      </c>
      <c r="M208">
        <f ca="1"/>
        <v>0</v>
      </c>
      <c r="N208">
        <f ca="1"/>
        <v>0</v>
      </c>
      <c r="O208">
        <f ca="1"/>
        <v>0</v>
      </c>
      <c r="P208">
        <f ca="1"/>
        <v>0</v>
      </c>
      <c r="Q208">
        <f ca="1"/>
        <v>0</v>
      </c>
      <c r="R208">
        <f ca="1"/>
        <v>0</v>
      </c>
      <c r="S208">
        <f ca="1"/>
        <v>1</v>
      </c>
      <c r="T208">
        <f ca="1"/>
        <v>0</v>
      </c>
      <c r="U208">
        <f ca="1"/>
        <v>0</v>
      </c>
    </row>
    <row r="209" spans="1:21" x14ac:dyDescent="0.35">
      <c r="A209" s="36" t="s">
        <v>692</v>
      </c>
      <c r="B209" t="str">
        <f t="array" aca="1" ref="B209:U209" ca="1">_xll.PICurrVal('Nashik Datalink'!$B$2:$U$2,0,'Nashik Datalink'!$A$209)</f>
        <v>Ahmednagar</v>
      </c>
      <c r="C209" t="str">
        <f ca="1"/>
        <v>Ahmednagar</v>
      </c>
      <c r="D209" t="str">
        <f ca="1"/>
        <v>Newasa</v>
      </c>
      <c r="E209" t="str">
        <f ca="1"/>
        <v>Nevasa</v>
      </c>
      <c r="F209" t="str">
        <f ca="1"/>
        <v>5348540</v>
      </c>
      <c r="G209" t="str">
        <f ca="1"/>
        <v>Retro.Sonai Karjgaon and 16 villages, Tal. Nevasa</v>
      </c>
      <c r="H209" t="str">
        <f ca="1"/>
        <v>Belhekarwadi</v>
      </c>
      <c r="I209" t="str">
        <f ca="1"/>
        <v>Existing 1.00 LL ESR -23</v>
      </c>
      <c r="J209">
        <f ca="1"/>
        <v>0</v>
      </c>
      <c r="K209">
        <f ca="1"/>
        <v>0</v>
      </c>
      <c r="L209">
        <f ca="1"/>
        <v>0</v>
      </c>
      <c r="M209">
        <f ca="1"/>
        <v>1</v>
      </c>
      <c r="N209">
        <f ca="1"/>
        <v>0</v>
      </c>
      <c r="O209">
        <f ca="1"/>
        <v>0</v>
      </c>
      <c r="P209">
        <f ca="1"/>
        <v>0</v>
      </c>
      <c r="Q209">
        <f ca="1"/>
        <v>0</v>
      </c>
      <c r="R209">
        <f ca="1"/>
        <v>1</v>
      </c>
      <c r="S209">
        <f ca="1"/>
        <v>1</v>
      </c>
      <c r="T209">
        <f ca="1"/>
        <v>0</v>
      </c>
      <c r="U209">
        <f ca="1"/>
        <v>0</v>
      </c>
    </row>
    <row r="210" spans="1:21" x14ac:dyDescent="0.35">
      <c r="A210" s="36" t="s">
        <v>725</v>
      </c>
      <c r="B210" t="str">
        <f t="array" aca="1" ref="B210:U210" ca="1">_xll.PICurrVal('Nashik Datalink'!$B$2:$U$2,0,'Nashik Datalink'!$A$210)</f>
        <v>Ahmednagar</v>
      </c>
      <c r="C210" t="str">
        <f ca="1"/>
        <v>Ahmednagar</v>
      </c>
      <c r="D210" t="str">
        <f ca="1"/>
        <v>Newasa</v>
      </c>
      <c r="E210" t="str">
        <f ca="1"/>
        <v>Nevasa</v>
      </c>
      <c r="F210" t="str">
        <f ca="1"/>
        <v>5348540</v>
      </c>
      <c r="G210" t="str">
        <f ca="1"/>
        <v>Retro.Sonai Karjgaon and 16 villages, Tal. Nevasa</v>
      </c>
      <c r="H210" t="str">
        <f ca="1"/>
        <v>Siregaon</v>
      </c>
      <c r="I210" t="str">
        <f ca="1"/>
        <v>Existing 0.8 LL ESR -20</v>
      </c>
      <c r="J210">
        <f ca="1"/>
        <v>0</v>
      </c>
      <c r="K210" t="str">
        <f ca="1"/>
        <v>Pt Created</v>
      </c>
      <c r="L210">
        <f ca="1"/>
        <v>0</v>
      </c>
      <c r="M210">
        <f ca="1"/>
        <v>0</v>
      </c>
      <c r="N210">
        <f ca="1"/>
        <v>0</v>
      </c>
      <c r="O210">
        <f ca="1"/>
        <v>1</v>
      </c>
      <c r="P210">
        <f ca="1"/>
        <v>0</v>
      </c>
      <c r="Q210">
        <f ca="1"/>
        <v>0</v>
      </c>
      <c r="R210">
        <f ca="1"/>
        <v>0</v>
      </c>
      <c r="S210">
        <f ca="1"/>
        <v>1</v>
      </c>
      <c r="T210">
        <f ca="1"/>
        <v>0</v>
      </c>
      <c r="U210">
        <f ca="1"/>
        <v>0</v>
      </c>
    </row>
    <row r="211" spans="1:21" x14ac:dyDescent="0.35">
      <c r="A211" s="36" t="s">
        <v>500</v>
      </c>
      <c r="B211" t="str">
        <f t="array" aca="1" ref="B211:U211" ca="1">_xll.PICurrVal('Nashik Datalink'!$B$2:$U$2,0,'Nashik Datalink'!$A$211)</f>
        <v>Nashik</v>
      </c>
      <c r="C211" t="str">
        <f ca="1"/>
        <v>W M Nashik</v>
      </c>
      <c r="D211" t="str">
        <f ca="1"/>
        <v>Sinnar</v>
      </c>
      <c r="E211" t="str">
        <f ca="1"/>
        <v>Naigaon</v>
      </c>
      <c r="F211" t="str">
        <f ca="1"/>
        <v>20028193</v>
      </c>
      <c r="G211" t="str">
        <f ca="1"/>
        <v>Retrofitting To Wadzire (Naigaon) &amp; 4 Villages RRWSS</v>
      </c>
      <c r="H211" t="str">
        <f ca="1"/>
        <v>Moh- Mahadari</v>
      </c>
      <c r="I211" t="str">
        <f ca="1"/>
        <v>Existing 1.00 LL ESR</v>
      </c>
      <c r="J211">
        <f ca="1"/>
        <v>0</v>
      </c>
      <c r="K211" t="str">
        <f ca="1"/>
        <v>Pt Created</v>
      </c>
      <c r="L211">
        <f ca="1"/>
        <v>2.5125999450683594</v>
      </c>
      <c r="M211">
        <f ca="1"/>
        <v>0</v>
      </c>
      <c r="N211">
        <f ca="1"/>
        <v>1</v>
      </c>
      <c r="O211">
        <f ca="1"/>
        <v>0</v>
      </c>
      <c r="P211">
        <f ca="1"/>
        <v>0</v>
      </c>
      <c r="Q211">
        <f ca="1"/>
        <v>0</v>
      </c>
      <c r="R211">
        <f ca="1"/>
        <v>0</v>
      </c>
      <c r="S211">
        <f ca="1"/>
        <v>1</v>
      </c>
      <c r="T211">
        <f ca="1"/>
        <v>0</v>
      </c>
      <c r="U211">
        <f ca="1"/>
        <v>0</v>
      </c>
    </row>
    <row r="212" spans="1:21" x14ac:dyDescent="0.35">
      <c r="A212" s="36" t="s">
        <v>1082</v>
      </c>
      <c r="B212" t="str">
        <f t="array" aca="1" ref="B212:U212" ca="1">_xll.PICurrVal('Nashik Datalink'!$B$2:$U$2,0,'Nashik Datalink'!$A$212)</f>
        <v>Jalgaon</v>
      </c>
      <c r="C212" t="str">
        <f ca="1"/>
        <v>Jalgaon</v>
      </c>
      <c r="D212" t="str">
        <f ca="1"/>
        <v>Erandol</v>
      </c>
      <c r="E212" t="str">
        <f ca="1"/>
        <v>Chalisgaon</v>
      </c>
      <c r="F212" t="str">
        <f ca="1"/>
        <v>20053796</v>
      </c>
      <c r="G212" t="str">
        <f ca="1"/>
        <v>Dondigar-Rohini &amp; 15 Villages WSS</v>
      </c>
      <c r="H212" t="str">
        <f ca="1"/>
        <v>Pimpri Budruk</v>
      </c>
      <c r="I212" t="str">
        <f ca="1"/>
        <v>Proposed 0.38 LL ESR</v>
      </c>
      <c r="J212">
        <f ca="1"/>
        <v>0</v>
      </c>
      <c r="K212">
        <f ca="1"/>
        <v>3.9999999105930328E-2</v>
      </c>
      <c r="L212">
        <f ca="1"/>
        <v>0</v>
      </c>
      <c r="M212">
        <f ca="1"/>
        <v>1</v>
      </c>
      <c r="N212">
        <f ca="1"/>
        <v>0</v>
      </c>
      <c r="O212">
        <f ca="1"/>
        <v>0</v>
      </c>
      <c r="P212">
        <f ca="1"/>
        <v>1</v>
      </c>
      <c r="Q212">
        <f ca="1"/>
        <v>0</v>
      </c>
      <c r="R212">
        <f ca="1"/>
        <v>0</v>
      </c>
      <c r="S212">
        <f ca="1"/>
        <v>1</v>
      </c>
      <c r="T212">
        <f ca="1"/>
        <v>0</v>
      </c>
      <c r="U212">
        <f ca="1"/>
        <v>0</v>
      </c>
    </row>
    <row r="213" spans="1:21" x14ac:dyDescent="0.35">
      <c r="A213" s="36" t="s">
        <v>903</v>
      </c>
      <c r="B213" t="str">
        <f t="array" aca="1" ref="B213:U213" ca="1">_xll.PICurrVal('Nashik Datalink'!$B$2:$U$2,0,'Nashik Datalink'!$A$213)</f>
        <v>Jalgaon</v>
      </c>
      <c r="C213" t="str">
        <f ca="1"/>
        <v>Jalgaon</v>
      </c>
      <c r="D213" t="str">
        <f ca="1"/>
        <v>Erandol</v>
      </c>
      <c r="E213" t="str">
        <f ca="1"/>
        <v>Chalisgaon</v>
      </c>
      <c r="F213" t="str">
        <f ca="1"/>
        <v>20053796</v>
      </c>
      <c r="G213" t="str">
        <f ca="1"/>
        <v>Dondigar-Rohini &amp; 15 Villages WSS</v>
      </c>
      <c r="H213" t="str">
        <f ca="1"/>
        <v>Bilakhede</v>
      </c>
      <c r="I213" t="str">
        <f ca="1"/>
        <v>Existing 0.60 LL ESR-1</v>
      </c>
      <c r="J213">
        <f ca="1"/>
        <v>9.9988598376512527E-3</v>
      </c>
      <c r="K213">
        <f ca="1"/>
        <v>5.000000074505806E-2</v>
      </c>
      <c r="L213">
        <f ca="1"/>
        <v>0.63642400503158569</v>
      </c>
      <c r="M213">
        <f ca="1"/>
        <v>1</v>
      </c>
      <c r="N213">
        <f ca="1"/>
        <v>0</v>
      </c>
      <c r="O213">
        <f ca="1"/>
        <v>0</v>
      </c>
      <c r="P213">
        <f ca="1"/>
        <v>0</v>
      </c>
      <c r="Q213">
        <f ca="1"/>
        <v>0</v>
      </c>
      <c r="R213">
        <f ca="1"/>
        <v>1</v>
      </c>
      <c r="S213">
        <f ca="1"/>
        <v>1</v>
      </c>
      <c r="T213">
        <f ca="1"/>
        <v>0</v>
      </c>
      <c r="U213">
        <f ca="1"/>
        <v>0</v>
      </c>
    </row>
    <row r="214" spans="1:21" x14ac:dyDescent="0.35">
      <c r="A214" s="36" t="s">
        <v>659</v>
      </c>
      <c r="B214" t="str">
        <f t="array" aca="1" ref="B214:U214" ca="1">_xll.PICurrVal('Nashik Datalink'!$B$2:$U$2,0,'Nashik Datalink'!$A$214)</f>
        <v>Ahmednagar</v>
      </c>
      <c r="C214" t="str">
        <f ca="1"/>
        <v>Ahmednagar</v>
      </c>
      <c r="D214" t="str">
        <f ca="1"/>
        <v>Newasa</v>
      </c>
      <c r="E214" t="str">
        <f ca="1"/>
        <v>Nevasa</v>
      </c>
      <c r="F214" t="str">
        <f ca="1"/>
        <v>5348540</v>
      </c>
      <c r="G214" t="str">
        <f ca="1"/>
        <v>Retro.Sonai Karjgaon and 16 villages, Tal. Nevasa</v>
      </c>
      <c r="H214" t="str">
        <f ca="1"/>
        <v>KARAJGAON</v>
      </c>
      <c r="I214" t="str">
        <f ca="1"/>
        <v>Existing 0.35 LL ESR -4</v>
      </c>
      <c r="J214">
        <f ca="1"/>
        <v>0</v>
      </c>
      <c r="K214" t="str">
        <f ca="1"/>
        <v>Pt Created</v>
      </c>
      <c r="L214">
        <f ca="1"/>
        <v>0</v>
      </c>
      <c r="M214">
        <f ca="1"/>
        <v>1</v>
      </c>
      <c r="N214">
        <f ca="1"/>
        <v>0</v>
      </c>
      <c r="O214">
        <f ca="1"/>
        <v>0</v>
      </c>
      <c r="P214">
        <f ca="1"/>
        <v>0</v>
      </c>
      <c r="Q214">
        <f ca="1"/>
        <v>0</v>
      </c>
      <c r="R214">
        <f ca="1"/>
        <v>0</v>
      </c>
      <c r="S214">
        <f ca="1"/>
        <v>1</v>
      </c>
      <c r="T214">
        <f ca="1"/>
        <v>0</v>
      </c>
      <c r="U214">
        <f ca="1"/>
        <v>0</v>
      </c>
    </row>
    <row r="215" spans="1:21" x14ac:dyDescent="0.35">
      <c r="A215" s="36" t="s">
        <v>1029</v>
      </c>
      <c r="B215" t="str">
        <f t="array" aca="1" ref="B215:U215" ca="1">_xll.PICurrVal('Nashik Datalink'!$B$2:$U$2,0,'Nashik Datalink'!$A$215)</f>
        <v>Nashik</v>
      </c>
      <c r="C215" t="str">
        <f ca="1"/>
        <v>Nashik</v>
      </c>
      <c r="D215" t="str">
        <f ca="1"/>
        <v>Malegaon</v>
      </c>
      <c r="E215" t="str">
        <f ca="1"/>
        <v>Nandgaon</v>
      </c>
      <c r="F215" t="str">
        <f ca="1"/>
        <v>20037448</v>
      </c>
      <c r="G215" t="str">
        <f ca="1"/>
        <v>78 villages in Nandgaon, Malegaon and Deola talukas</v>
      </c>
      <c r="H215" t="str">
        <f ca="1"/>
        <v>Pimparkhed</v>
      </c>
      <c r="I215" t="str">
        <f ca="1"/>
        <v>Existing 0.75 LL ESR</v>
      </c>
      <c r="J215">
        <f ca="1"/>
        <v>0</v>
      </c>
      <c r="K215">
        <f ca="1"/>
        <v>3.7999998778104782E-2</v>
      </c>
      <c r="L215">
        <f ca="1"/>
        <v>0</v>
      </c>
      <c r="M215">
        <f ca="1"/>
        <v>1</v>
      </c>
      <c r="N215">
        <f ca="1"/>
        <v>0</v>
      </c>
      <c r="O215">
        <f ca="1"/>
        <v>0</v>
      </c>
      <c r="P215">
        <f ca="1"/>
        <v>1</v>
      </c>
      <c r="Q215">
        <f ca="1"/>
        <v>0</v>
      </c>
      <c r="R215">
        <f ca="1"/>
        <v>0</v>
      </c>
      <c r="S215">
        <f ca="1"/>
        <v>1</v>
      </c>
      <c r="T215">
        <f ca="1"/>
        <v>0</v>
      </c>
      <c r="U215">
        <f ca="1"/>
        <v>0</v>
      </c>
    </row>
    <row r="216" spans="1:21" x14ac:dyDescent="0.35">
      <c r="A216" s="36" t="s">
        <v>1023</v>
      </c>
      <c r="B216" t="str">
        <f t="array" aca="1" ref="B216:U216" ca="1">_xll.PICurrVal('Nashik Datalink'!$B$2:$U$2,0,'Nashik Datalink'!$A$216)</f>
        <v>Jalgaon</v>
      </c>
      <c r="C216" t="str">
        <f ca="1"/>
        <v>Jalgaon</v>
      </c>
      <c r="D216" t="str">
        <f ca="1"/>
        <v>Erandol</v>
      </c>
      <c r="E216" t="str">
        <f ca="1"/>
        <v>Chalisgaon</v>
      </c>
      <c r="F216" t="str">
        <f ca="1"/>
        <v>20053796</v>
      </c>
      <c r="G216" t="str">
        <f ca="1"/>
        <v>Dondigar-Rohini &amp; 15 Villages WSS</v>
      </c>
      <c r="H216" t="str">
        <f ca="1"/>
        <v>Rohini</v>
      </c>
      <c r="I216" t="str">
        <f ca="1"/>
        <v>Proposed 1.23 LL ESR</v>
      </c>
      <c r="J216">
        <f ca="1"/>
        <v>5.0000002374872565E-4</v>
      </c>
      <c r="K216">
        <f ca="1"/>
        <v>3.9000000804662704E-2</v>
      </c>
      <c r="L216" t="str">
        <f ca="1"/>
        <v>Pt Created</v>
      </c>
      <c r="M216">
        <f ca="1"/>
        <v>1</v>
      </c>
      <c r="N216">
        <f ca="1"/>
        <v>0</v>
      </c>
      <c r="O216">
        <f ca="1"/>
        <v>0</v>
      </c>
      <c r="P216">
        <f ca="1"/>
        <v>1</v>
      </c>
      <c r="Q216">
        <f ca="1"/>
        <v>0</v>
      </c>
      <c r="R216">
        <f ca="1"/>
        <v>0</v>
      </c>
      <c r="S216">
        <f ca="1"/>
        <v>0</v>
      </c>
      <c r="T216">
        <f ca="1"/>
        <v>0</v>
      </c>
      <c r="U216">
        <f ca="1"/>
        <v>0</v>
      </c>
    </row>
    <row r="217" spans="1:21" x14ac:dyDescent="0.35">
      <c r="A217" s="36" t="s">
        <v>920</v>
      </c>
      <c r="B217" t="str">
        <f t="array" aca="1" ref="B217:U217" ca="1">_xll.PICurrVal('Nashik Datalink'!$B$2:$U$2,0,'Nashik Datalink'!$A$217)</f>
        <v>Nashik</v>
      </c>
      <c r="C217" t="str">
        <f ca="1"/>
        <v>W M Nashik</v>
      </c>
      <c r="D217" t="str">
        <f ca="1"/>
        <v>Malegaon</v>
      </c>
      <c r="E217" t="str">
        <f ca="1"/>
        <v>Chandwad</v>
      </c>
      <c r="F217" t="str">
        <f ca="1"/>
        <v>20086730</v>
      </c>
      <c r="G217" t="str">
        <f ca="1"/>
        <v>Retro.Chandwad and WSS 44 villages. Ta. Chandwad</v>
      </c>
      <c r="H217" t="str">
        <f ca="1"/>
        <v>Nhanave</v>
      </c>
      <c r="I217" t="str">
        <f ca="1"/>
        <v>Existing 0.35 LL ESR</v>
      </c>
      <c r="J217" t="str">
        <f ca="1"/>
        <v>Pt Created</v>
      </c>
      <c r="K217" t="str">
        <f ca="1"/>
        <v>Pt Created</v>
      </c>
      <c r="L217">
        <f ca="1"/>
        <v>0</v>
      </c>
      <c r="M217">
        <f ca="1"/>
        <v>0</v>
      </c>
      <c r="N217">
        <f ca="1"/>
        <v>0</v>
      </c>
      <c r="O217">
        <f ca="1"/>
        <v>0</v>
      </c>
      <c r="P217">
        <f ca="1"/>
        <v>0</v>
      </c>
      <c r="Q217">
        <f ca="1"/>
        <v>0</v>
      </c>
      <c r="R217">
        <f ca="1"/>
        <v>0</v>
      </c>
      <c r="S217">
        <f ca="1"/>
        <v>1</v>
      </c>
      <c r="T217">
        <f ca="1"/>
        <v>0</v>
      </c>
      <c r="U217">
        <f ca="1"/>
        <v>0</v>
      </c>
    </row>
    <row r="218" spans="1:21" x14ac:dyDescent="0.35">
      <c r="A218" s="36" t="s">
        <v>1083</v>
      </c>
      <c r="B218" t="str">
        <f t="array" aca="1" ref="B218:U218" ca="1">_xll.PICurrVal('Nashik Datalink'!$B$2:$U$2,0,'Nashik Datalink'!$A$218)</f>
        <v>Ahmednagar</v>
      </c>
      <c r="C218" t="str">
        <f ca="1"/>
        <v>Ahmednagar</v>
      </c>
      <c r="D218" t="str">
        <f ca="1"/>
        <v>Ahmednagar</v>
      </c>
      <c r="E218" t="str">
        <f ca="1"/>
        <v>Nagar</v>
      </c>
      <c r="F218" t="str">
        <f ca="1"/>
        <v>20046296</v>
      </c>
      <c r="G218" t="str">
        <f ca="1"/>
        <v>Burhannagar &amp; 45 Villages Retro RRWSS</v>
      </c>
      <c r="H218" t="str">
        <f ca="1"/>
        <v>Burhannagar</v>
      </c>
      <c r="I218" t="str">
        <f ca="1"/>
        <v>Existing 1.4 LL ESR</v>
      </c>
      <c r="J218">
        <f ca="1"/>
        <v>0</v>
      </c>
      <c r="K218" t="str">
        <f ca="1"/>
        <v>Pt Created</v>
      </c>
      <c r="L218">
        <f ca="1"/>
        <v>2.6719999313354492</v>
      </c>
      <c r="M218">
        <f ca="1"/>
        <v>0</v>
      </c>
      <c r="N218">
        <f ca="1"/>
        <v>0</v>
      </c>
      <c r="O218">
        <f ca="1"/>
        <v>1</v>
      </c>
      <c r="P218">
        <f ca="1"/>
        <v>0</v>
      </c>
      <c r="Q218">
        <f ca="1"/>
        <v>0</v>
      </c>
      <c r="R218">
        <f ca="1"/>
        <v>0</v>
      </c>
      <c r="S218">
        <f ca="1"/>
        <v>1</v>
      </c>
      <c r="T218">
        <f ca="1"/>
        <v>0</v>
      </c>
      <c r="U218">
        <f ca="1"/>
        <v>0</v>
      </c>
    </row>
    <row r="219" spans="1:21" x14ac:dyDescent="0.35">
      <c r="A219" s="36" t="s">
        <v>901</v>
      </c>
      <c r="B219" t="str">
        <f t="array" aca="1" ref="B219:U219" ca="1">_xll.PICurrVal('Nashik Datalink'!$B$2:$U$2,0,'Nashik Datalink'!$A$219)</f>
        <v>Jalgaon</v>
      </c>
      <c r="C219" t="str">
        <f ca="1"/>
        <v>Jalgaon</v>
      </c>
      <c r="D219" t="str">
        <f ca="1"/>
        <v>Erandol</v>
      </c>
      <c r="E219" t="str">
        <f ca="1"/>
        <v>Chalisgaon</v>
      </c>
      <c r="F219" t="str">
        <f ca="1"/>
        <v>20053796</v>
      </c>
      <c r="G219" t="str">
        <f ca="1"/>
        <v>Dondigar-Rohini &amp; 15 Villages WSS</v>
      </c>
      <c r="H219" t="str">
        <f ca="1"/>
        <v>Tambole</v>
      </c>
      <c r="I219" t="str">
        <f ca="1"/>
        <v>Existing 1.00 LL ESR</v>
      </c>
      <c r="J219">
        <f ca="1"/>
        <v>1.8700000055105193E-6</v>
      </c>
      <c r="K219">
        <f ca="1"/>
        <v>2.9999999329447746E-2</v>
      </c>
      <c r="L219">
        <f ca="1"/>
        <v>0</v>
      </c>
      <c r="M219">
        <f ca="1"/>
        <v>1</v>
      </c>
      <c r="N219">
        <f ca="1"/>
        <v>0</v>
      </c>
      <c r="O219">
        <f ca="1"/>
        <v>0</v>
      </c>
      <c r="P219">
        <f ca="1"/>
        <v>0</v>
      </c>
      <c r="Q219">
        <f ca="1"/>
        <v>0</v>
      </c>
      <c r="R219">
        <f ca="1"/>
        <v>1</v>
      </c>
      <c r="S219">
        <f ca="1"/>
        <v>1</v>
      </c>
      <c r="T219">
        <f ca="1"/>
        <v>0</v>
      </c>
      <c r="U219">
        <f ca="1"/>
        <v>0</v>
      </c>
    </row>
    <row r="220" spans="1:21" x14ac:dyDescent="0.35">
      <c r="A220" s="36" t="s">
        <v>917</v>
      </c>
      <c r="B220" t="str">
        <f t="array" aca="1" ref="B220:U220" ca="1">_xll.PICurrVal('Nashik Datalink'!$B$2:$U$2,0,'Nashik Datalink'!$A$220)</f>
        <v>Nashik</v>
      </c>
      <c r="C220" t="str">
        <f ca="1"/>
        <v>W M Nashik</v>
      </c>
      <c r="D220" t="str">
        <f ca="1"/>
        <v>Malegaon</v>
      </c>
      <c r="E220" t="str">
        <f ca="1"/>
        <v>Chandwad</v>
      </c>
      <c r="F220" t="str">
        <f ca="1"/>
        <v>20086730</v>
      </c>
      <c r="G220" t="str">
        <f ca="1"/>
        <v>Retro.Chandwad and WSS 44 villages. Ta. Chandwad</v>
      </c>
      <c r="H220" t="str">
        <f ca="1"/>
        <v>Dahiwad</v>
      </c>
      <c r="I220" t="str">
        <f ca="1"/>
        <v>Existing 0.20 LL ESR</v>
      </c>
      <c r="J220">
        <f ca="1"/>
        <v>31.180000305175781</v>
      </c>
      <c r="K220">
        <f ca="1"/>
        <v>0</v>
      </c>
      <c r="L220">
        <f ca="1"/>
        <v>0</v>
      </c>
      <c r="M220">
        <f ca="1"/>
        <v>0</v>
      </c>
      <c r="N220">
        <f ca="1"/>
        <v>1</v>
      </c>
      <c r="O220">
        <f ca="1"/>
        <v>0</v>
      </c>
      <c r="P220">
        <f ca="1"/>
        <v>0</v>
      </c>
      <c r="Q220">
        <f ca="1"/>
        <v>0</v>
      </c>
      <c r="R220">
        <f ca="1"/>
        <v>1</v>
      </c>
      <c r="S220">
        <f ca="1"/>
        <v>1</v>
      </c>
      <c r="T220">
        <f ca="1"/>
        <v>0</v>
      </c>
      <c r="U220">
        <f ca="1"/>
        <v>0</v>
      </c>
    </row>
    <row r="221" spans="1:21" x14ac:dyDescent="0.35">
      <c r="A221" s="36" t="s">
        <v>981</v>
      </c>
      <c r="B221" t="str">
        <f t="array" aca="1" ref="B221:U221" ca="1">_xll.PICurrVal('Nashik Datalink'!$B$2:$U$2,0,'Nashik Datalink'!$A$221)</f>
        <v>Nashik</v>
      </c>
      <c r="C221" t="str">
        <f ca="1"/>
        <v>Nashik</v>
      </c>
      <c r="D221" t="str">
        <f ca="1"/>
        <v>Malegaon</v>
      </c>
      <c r="E221" t="str">
        <f ca="1"/>
        <v>Nandgaon</v>
      </c>
      <c r="F221" t="str">
        <f ca="1"/>
        <v>20037448</v>
      </c>
      <c r="G221" t="str">
        <f ca="1"/>
        <v>78 villages in Nandgaon, Malegaon and Deola talukas</v>
      </c>
      <c r="H221" t="str">
        <f ca="1"/>
        <v>Manwad</v>
      </c>
      <c r="I221" t="str">
        <f ca="1"/>
        <v>Existing 0.85 LL GSR</v>
      </c>
      <c r="J221">
        <f ca="1"/>
        <v>5.0000002374872565E-4</v>
      </c>
      <c r="K221">
        <f ca="1"/>
        <v>6.0000000521540642E-3</v>
      </c>
      <c r="L221">
        <f ca="1"/>
        <v>0</v>
      </c>
      <c r="M221">
        <f ca="1"/>
        <v>1</v>
      </c>
      <c r="N221">
        <f ca="1"/>
        <v>0</v>
      </c>
      <c r="O221">
        <f ca="1"/>
        <v>0</v>
      </c>
      <c r="P221">
        <f ca="1"/>
        <v>0</v>
      </c>
      <c r="Q221">
        <f ca="1"/>
        <v>0</v>
      </c>
      <c r="R221">
        <f ca="1"/>
        <v>1</v>
      </c>
      <c r="S221">
        <f ca="1"/>
        <v>1</v>
      </c>
      <c r="T221">
        <f ca="1"/>
        <v>0</v>
      </c>
      <c r="U221">
        <f ca="1"/>
        <v>0</v>
      </c>
    </row>
    <row r="222" spans="1:21" x14ac:dyDescent="0.35">
      <c r="A222" s="36" t="s">
        <v>302</v>
      </c>
      <c r="B222" t="str">
        <f t="array" aca="1" ref="B222:U222" ca="1">_xll.PICurrVal('Nashik Datalink'!$B$2:$U$2,0,'Nashik Datalink'!$A$222)</f>
        <v>Ahmednagar</v>
      </c>
      <c r="C222" t="str">
        <f ca="1"/>
        <v>Sangamner</v>
      </c>
      <c r="D222" t="str">
        <f ca="1"/>
        <v>Sangamner</v>
      </c>
      <c r="E222" t="str">
        <f ca="1"/>
        <v>Sangamner</v>
      </c>
      <c r="F222" t="str">
        <f ca="1"/>
        <v>7937337</v>
      </c>
      <c r="G222" t="str">
        <f ca="1"/>
        <v>Retro.Nimon and 4 villages, Tal. Sangamner</v>
      </c>
      <c r="H222" t="str">
        <f ca="1"/>
        <v>Pimpale</v>
      </c>
      <c r="I222" t="str">
        <f ca="1"/>
        <v>Existing 0.50 LL ESR</v>
      </c>
      <c r="J222">
        <f ca="1"/>
        <v>0.10000000149011612</v>
      </c>
      <c r="K222">
        <f ca="1"/>
        <v>0</v>
      </c>
      <c r="L222">
        <f ca="1"/>
        <v>0</v>
      </c>
      <c r="M222">
        <f ca="1"/>
        <v>1</v>
      </c>
      <c r="N222">
        <f ca="1"/>
        <v>0</v>
      </c>
      <c r="O222">
        <f ca="1"/>
        <v>0</v>
      </c>
      <c r="P222">
        <f ca="1"/>
        <v>0</v>
      </c>
      <c r="Q222">
        <f ca="1"/>
        <v>1</v>
      </c>
      <c r="R222">
        <f ca="1"/>
        <v>0</v>
      </c>
      <c r="S222">
        <f ca="1"/>
        <v>1</v>
      </c>
      <c r="T222">
        <f ca="1"/>
        <v>0</v>
      </c>
      <c r="U222">
        <f ca="1"/>
        <v>0</v>
      </c>
    </row>
    <row r="223" spans="1:21" x14ac:dyDescent="0.35">
      <c r="A223" s="36" t="s">
        <v>918</v>
      </c>
      <c r="B223" t="str">
        <f t="array" aca="1" ref="B223:U223" ca="1">_xll.PICurrVal('Nashik Datalink'!$B$2:$U$2,0,'Nashik Datalink'!$A$223)</f>
        <v>Nashik</v>
      </c>
      <c r="C223" t="str">
        <f ca="1"/>
        <v>W M Nashik</v>
      </c>
      <c r="D223" t="str">
        <f ca="1"/>
        <v>Malegaon</v>
      </c>
      <c r="E223" t="str">
        <f ca="1"/>
        <v>Chandwad</v>
      </c>
      <c r="F223" t="str">
        <f ca="1"/>
        <v>20086730</v>
      </c>
      <c r="G223" t="str">
        <f ca="1"/>
        <v>Retro.Chandwad and WSS 44 villages. Ta. Chandwad</v>
      </c>
      <c r="H223" t="str">
        <f ca="1"/>
        <v>Kokankhede</v>
      </c>
      <c r="I223" t="str">
        <f ca="1"/>
        <v>Existing 0.75 LL ESR</v>
      </c>
      <c r="J223" t="str">
        <f ca="1"/>
        <v>Pt Created</v>
      </c>
      <c r="K223">
        <f ca="1"/>
        <v>0</v>
      </c>
      <c r="L223">
        <f ca="1"/>
        <v>0</v>
      </c>
      <c r="M223">
        <f ca="1"/>
        <v>0</v>
      </c>
      <c r="N223">
        <f ca="1"/>
        <v>0</v>
      </c>
      <c r="O223">
        <f ca="1"/>
        <v>0</v>
      </c>
      <c r="P223">
        <f ca="1"/>
        <v>0</v>
      </c>
      <c r="Q223">
        <f ca="1"/>
        <v>0</v>
      </c>
      <c r="R223">
        <f ca="1"/>
        <v>1</v>
      </c>
      <c r="S223">
        <f ca="1"/>
        <v>1</v>
      </c>
      <c r="T223">
        <f ca="1"/>
        <v>0</v>
      </c>
      <c r="U223">
        <f ca="1"/>
        <v>0</v>
      </c>
    </row>
    <row r="224" spans="1:21" x14ac:dyDescent="0.35">
      <c r="A224" s="36" t="s">
        <v>972</v>
      </c>
      <c r="B224" t="str">
        <f t="array" aca="1" ref="B224:U224" ca="1">_xll.PICurrVal('Nashik Datalink'!$B$2:$U$2,0,'Nashik Datalink'!$A$224)</f>
        <v>Nashik</v>
      </c>
      <c r="C224" t="str">
        <f ca="1"/>
        <v>W M Nashik</v>
      </c>
      <c r="D224" t="str">
        <f ca="1"/>
        <v>Malegaon</v>
      </c>
      <c r="E224" t="str">
        <f ca="1"/>
        <v>Malegaon</v>
      </c>
      <c r="F224" t="str">
        <f ca="1"/>
        <v>20018682</v>
      </c>
      <c r="G224" t="str">
        <f ca="1"/>
        <v>Dhahiwal &amp;25 Villages WSS Tal Malegaon</v>
      </c>
      <c r="H224" t="str">
        <f ca="1"/>
        <v>Bodhe</v>
      </c>
      <c r="I224" t="str">
        <f ca="1"/>
        <v>Existing 0.50 LL ESR</v>
      </c>
      <c r="J224">
        <f ca="1"/>
        <v>5.0000002374872565E-4</v>
      </c>
      <c r="K224">
        <f ca="1"/>
        <v>0.39800000190734863</v>
      </c>
      <c r="L224">
        <f ca="1"/>
        <v>16.257226943969727</v>
      </c>
      <c r="M224">
        <f ca="1"/>
        <v>1</v>
      </c>
      <c r="N224">
        <f ca="1"/>
        <v>0</v>
      </c>
      <c r="O224">
        <f ca="1"/>
        <v>0</v>
      </c>
      <c r="P224">
        <f ca="1"/>
        <v>1</v>
      </c>
      <c r="Q224">
        <f ca="1"/>
        <v>0</v>
      </c>
      <c r="R224">
        <f ca="1"/>
        <v>0</v>
      </c>
      <c r="S224">
        <f ca="1"/>
        <v>1</v>
      </c>
      <c r="T224">
        <f ca="1"/>
        <v>0</v>
      </c>
      <c r="U224">
        <f ca="1"/>
        <v>0</v>
      </c>
    </row>
    <row r="225" spans="1:21" x14ac:dyDescent="0.35">
      <c r="A225" s="36" t="s">
        <v>1150</v>
      </c>
      <c r="B225" t="str">
        <f t="array" aca="1" ref="B225:U225" ca="1">_xll.PICurrVal('Nashik Datalink'!$B$2:$U$2,0,'Nashik Datalink'!$A$225)</f>
        <v>Ahmednagar</v>
      </c>
      <c r="C225" t="str">
        <f ca="1"/>
        <v>Ahmednagar</v>
      </c>
      <c r="D225" t="str">
        <f ca="1"/>
        <v>Ahmednagar</v>
      </c>
      <c r="E225" t="str">
        <f ca="1"/>
        <v>Nagar</v>
      </c>
      <c r="F225" t="str">
        <f ca="1"/>
        <v>20046296</v>
      </c>
      <c r="G225" t="str">
        <f ca="1"/>
        <v>Burhannagar &amp; 45 Villages Retro RRWSS</v>
      </c>
      <c r="H225" t="str">
        <f ca="1"/>
        <v>Shendi</v>
      </c>
      <c r="I225" t="str">
        <f ca="1"/>
        <v>Existing 0.30 LL ESR</v>
      </c>
      <c r="J225">
        <f ca="1"/>
        <v>0</v>
      </c>
      <c r="K225" t="str">
        <f ca="1"/>
        <v>Pt Created</v>
      </c>
      <c r="L225">
        <f ca="1"/>
        <v>0</v>
      </c>
      <c r="M225">
        <f ca="1"/>
        <v>1</v>
      </c>
      <c r="N225">
        <f ca="1"/>
        <v>0</v>
      </c>
      <c r="O225">
        <f ca="1"/>
        <v>0</v>
      </c>
      <c r="P225">
        <f ca="1"/>
        <v>0</v>
      </c>
      <c r="Q225">
        <f ca="1"/>
        <v>0</v>
      </c>
      <c r="R225">
        <f ca="1"/>
        <v>0</v>
      </c>
      <c r="S225">
        <f ca="1"/>
        <v>1</v>
      </c>
      <c r="T225">
        <f ca="1"/>
        <v>0</v>
      </c>
      <c r="U225">
        <f ca="1"/>
        <v>0</v>
      </c>
    </row>
    <row r="226" spans="1:21" x14ac:dyDescent="0.35">
      <c r="A226" s="36" t="s">
        <v>1151</v>
      </c>
      <c r="B226" t="str">
        <f t="array" aca="1" ref="B226:U226" ca="1">_xll.PICurrVal('Nashik Datalink'!$B$2:$U$2,0,'Nashik Datalink'!$A$226)</f>
        <v>Nashik</v>
      </c>
      <c r="C226" t="str">
        <f ca="1"/>
        <v>Nashik</v>
      </c>
      <c r="D226" t="str">
        <f ca="1"/>
        <v>Manmad</v>
      </c>
      <c r="E226" t="str">
        <f ca="1"/>
        <v>Nifad</v>
      </c>
      <c r="F226" t="str">
        <f ca="1"/>
        <v>456654</v>
      </c>
      <c r="G226" t="str">
        <f ca="1"/>
        <v>Retro. Lasalgaon Vinchur 16 Villages, Tal. Nifad</v>
      </c>
      <c r="H226" t="str">
        <f ca="1"/>
        <v>Dharangaon Khadak</v>
      </c>
      <c r="I226" t="str">
        <f ca="1"/>
        <v>Existing 1.50 LL ESR</v>
      </c>
      <c r="J226">
        <f ca="1"/>
        <v>9.9999997764825821E-3</v>
      </c>
      <c r="K226">
        <f ca="1"/>
        <v>1.7000000923871994E-2</v>
      </c>
      <c r="L226">
        <f ca="1"/>
        <v>0</v>
      </c>
      <c r="M226">
        <f ca="1"/>
        <v>1</v>
      </c>
      <c r="N226">
        <f ca="1"/>
        <v>0</v>
      </c>
      <c r="O226">
        <f ca="1"/>
        <v>0</v>
      </c>
      <c r="P226">
        <f ca="1"/>
        <v>0</v>
      </c>
      <c r="Q226">
        <f ca="1"/>
        <v>0</v>
      </c>
      <c r="R226">
        <f ca="1"/>
        <v>1</v>
      </c>
      <c r="S226">
        <f ca="1"/>
        <v>1</v>
      </c>
      <c r="T226">
        <f ca="1"/>
        <v>0</v>
      </c>
      <c r="U226">
        <f ca="1"/>
        <v>0</v>
      </c>
    </row>
    <row r="227" spans="1:21" x14ac:dyDescent="0.35">
      <c r="A227" s="36" t="s">
        <v>1152</v>
      </c>
      <c r="B227" t="str">
        <f t="array" aca="1" ref="B227:U227" ca="1">_xll.PICurrVal('Nashik Datalink'!$B$2:$U$2,0,'Nashik Datalink'!$A$227)</f>
        <v>Nashik</v>
      </c>
      <c r="C227" t="str">
        <f ca="1"/>
        <v>W M Nashik</v>
      </c>
      <c r="D227" t="str">
        <f ca="1"/>
        <v>Malegaon</v>
      </c>
      <c r="E227" t="str">
        <f ca="1"/>
        <v>Malegaon</v>
      </c>
      <c r="F227" t="str">
        <f ca="1"/>
        <v>20018579</v>
      </c>
      <c r="G227" t="str">
        <f ca="1"/>
        <v>Malmatha and 25 villages Ta. Malegaon</v>
      </c>
      <c r="H227" t="str">
        <f ca="1"/>
        <v>Lonwade</v>
      </c>
      <c r="I227" t="str">
        <f ca="1"/>
        <v>Existing 0.50 LL ESR</v>
      </c>
      <c r="J227">
        <f ca="1"/>
        <v>5.0000002374872565E-4</v>
      </c>
      <c r="K227" t="str">
        <f ca="1"/>
        <v>Pt Created</v>
      </c>
      <c r="L227">
        <f ca="1"/>
        <v>0</v>
      </c>
      <c r="M227">
        <f ca="1"/>
        <v>1</v>
      </c>
      <c r="N227">
        <f ca="1"/>
        <v>0</v>
      </c>
      <c r="O227">
        <f ca="1"/>
        <v>0</v>
      </c>
      <c r="P227">
        <f ca="1"/>
        <v>0</v>
      </c>
      <c r="Q227">
        <f ca="1"/>
        <v>0</v>
      </c>
      <c r="R227">
        <f ca="1"/>
        <v>0</v>
      </c>
      <c r="S227">
        <f ca="1"/>
        <v>1</v>
      </c>
      <c r="T227">
        <f ca="1"/>
        <v>0</v>
      </c>
      <c r="U227">
        <f ca="1"/>
        <v>0</v>
      </c>
    </row>
    <row r="228" spans="1:21" x14ac:dyDescent="0.35">
      <c r="A228" s="36" t="s">
        <v>861</v>
      </c>
      <c r="B228" t="str">
        <f t="array" aca="1" ref="B228:U228" ca="1">_xll.PICurrVal('Nashik Datalink'!$B$2:$U$2,0,'Nashik Datalink'!$A$228)</f>
        <v>Nashik</v>
      </c>
      <c r="C228" t="str">
        <f ca="1"/>
        <v>W M Nashik</v>
      </c>
      <c r="D228" t="str">
        <f ca="1"/>
        <v>Malegaon</v>
      </c>
      <c r="E228" t="str">
        <f ca="1"/>
        <v>Chandwad</v>
      </c>
      <c r="F228" t="str">
        <f ca="1"/>
        <v>20086730</v>
      </c>
      <c r="G228" t="str">
        <f ca="1"/>
        <v>Retro.Chandwad and WSS 44 villages. Ta. Chandwad</v>
      </c>
      <c r="H228" t="str">
        <f ca="1"/>
        <v>Puri</v>
      </c>
      <c r="I228" t="str">
        <f ca="1"/>
        <v>Existing 1.37 LL ESR</v>
      </c>
      <c r="J228">
        <f ca="1"/>
        <v>0</v>
      </c>
      <c r="K228">
        <f ca="1"/>
        <v>0</v>
      </c>
      <c r="L228" t="str">
        <f ca="1"/>
        <v>Pt Created</v>
      </c>
      <c r="M228">
        <f ca="1"/>
        <v>1</v>
      </c>
      <c r="N228">
        <f ca="1"/>
        <v>0</v>
      </c>
      <c r="O228">
        <f ca="1"/>
        <v>0</v>
      </c>
      <c r="P228">
        <f ca="1"/>
        <v>0</v>
      </c>
      <c r="Q228">
        <f ca="1"/>
        <v>1</v>
      </c>
      <c r="R228">
        <f ca="1"/>
        <v>0</v>
      </c>
      <c r="S228">
        <f ca="1"/>
        <v>0</v>
      </c>
      <c r="T228">
        <f ca="1"/>
        <v>0</v>
      </c>
      <c r="U228">
        <f ca="1"/>
        <v>0</v>
      </c>
    </row>
    <row r="229" spans="1:21" x14ac:dyDescent="0.35">
      <c r="A229" s="36" t="s">
        <v>900</v>
      </c>
      <c r="B229" t="str">
        <f t="array" aca="1" ref="B229:U229" ca="1">_xll.PICurrVal('Nashik Datalink'!$B$2:$U$2,0,'Nashik Datalink'!$A$229)</f>
        <v>Ahmednagar</v>
      </c>
      <c r="C229" t="str">
        <f ca="1"/>
        <v>Ahmednagar</v>
      </c>
      <c r="D229" t="str">
        <f ca="1"/>
        <v>Newasa</v>
      </c>
      <c r="E229" t="str">
        <f ca="1"/>
        <v>Nevasa</v>
      </c>
      <c r="F229" t="str">
        <f ca="1"/>
        <v>5348540</v>
      </c>
      <c r="G229" t="str">
        <f ca="1"/>
        <v>Retro.Sonai Karjgaon and 16 villages, Tal. Nevasa</v>
      </c>
      <c r="H229" t="str">
        <f ca="1"/>
        <v>GOMALWADI</v>
      </c>
      <c r="I229" t="str">
        <f ca="1"/>
        <v>Existing 0.35 LL ESR -18</v>
      </c>
      <c r="J229">
        <f ca="1"/>
        <v>0</v>
      </c>
      <c r="K229" t="str">
        <f ca="1"/>
        <v>Pt Created</v>
      </c>
      <c r="L229">
        <f ca="1"/>
        <v>0</v>
      </c>
      <c r="M229">
        <f ca="1"/>
        <v>1</v>
      </c>
      <c r="N229">
        <f ca="1"/>
        <v>0</v>
      </c>
      <c r="O229">
        <f ca="1"/>
        <v>0</v>
      </c>
      <c r="P229">
        <f ca="1"/>
        <v>0</v>
      </c>
      <c r="Q229">
        <f ca="1"/>
        <v>0</v>
      </c>
      <c r="R229">
        <f ca="1"/>
        <v>0</v>
      </c>
      <c r="S229">
        <f ca="1"/>
        <v>1</v>
      </c>
      <c r="T229">
        <f ca="1"/>
        <v>0</v>
      </c>
      <c r="U229">
        <f ca="1"/>
        <v>0</v>
      </c>
    </row>
    <row r="230" spans="1:21" x14ac:dyDescent="0.35">
      <c r="A230" s="36" t="s">
        <v>1084</v>
      </c>
      <c r="B230" t="str">
        <f t="array" aca="1" ref="B230:U230" ca="1">_xll.PICurrVal('Nashik Datalink'!$B$2:$U$2,0,'Nashik Datalink'!$A$230)</f>
        <v>Nashik</v>
      </c>
      <c r="C230" t="str">
        <f ca="1"/>
        <v>Nashik</v>
      </c>
      <c r="D230" t="str">
        <f ca="1"/>
        <v>Nashik</v>
      </c>
      <c r="E230" t="str">
        <f ca="1"/>
        <v>Trambakeshwar</v>
      </c>
      <c r="F230" t="str">
        <f ca="1"/>
        <v>20017222</v>
      </c>
      <c r="G230" t="str">
        <f ca="1"/>
        <v>Waghera &amp; 14 RRWSS Tal Trambakeshwar</v>
      </c>
      <c r="H230" t="str">
        <f ca="1"/>
        <v>Bramhanwade</v>
      </c>
      <c r="I230" t="str">
        <f ca="1"/>
        <v>Proposed 0.55 LL ESR</v>
      </c>
      <c r="J230">
        <f ca="1"/>
        <v>9.9999997764825821E-3</v>
      </c>
      <c r="K230">
        <f ca="1"/>
        <v>3.0000000260770321E-3</v>
      </c>
      <c r="L230" t="str">
        <f ca="1"/>
        <v>Pt Created</v>
      </c>
      <c r="M230">
        <f ca="1"/>
        <v>1</v>
      </c>
      <c r="N230">
        <f ca="1"/>
        <v>0</v>
      </c>
      <c r="O230">
        <f ca="1"/>
        <v>0</v>
      </c>
      <c r="P230">
        <f ca="1"/>
        <v>0</v>
      </c>
      <c r="Q230">
        <f ca="1"/>
        <v>0</v>
      </c>
      <c r="R230">
        <f ca="1"/>
        <v>1</v>
      </c>
      <c r="S230">
        <f ca="1"/>
        <v>0</v>
      </c>
      <c r="T230">
        <f ca="1"/>
        <v>0</v>
      </c>
      <c r="U230">
        <f ca="1"/>
        <v>0</v>
      </c>
    </row>
    <row r="231" spans="1:21" x14ac:dyDescent="0.35">
      <c r="A231" s="36" t="s">
        <v>1085</v>
      </c>
      <c r="B231" t="str">
        <f t="array" aca="1" ref="B231:U231" ca="1">_xll.PICurrVal('Nashik Datalink'!$B$2:$U$2,0,'Nashik Datalink'!$A$231)</f>
        <v>Jalgaon</v>
      </c>
      <c r="C231" t="str">
        <f ca="1"/>
        <v>Jalgaon</v>
      </c>
      <c r="D231" t="str">
        <f ca="1"/>
        <v>Chopda</v>
      </c>
      <c r="E231" t="str">
        <f ca="1"/>
        <v>Chopda</v>
      </c>
      <c r="F231" t="str">
        <f ca="1"/>
        <v>20053731</v>
      </c>
      <c r="G231" t="str">
        <f ca="1"/>
        <v>Lasur and 9 villages RRWSS. Ta. Chopda</v>
      </c>
      <c r="H231" t="str">
        <f ca="1"/>
        <v>Galwade</v>
      </c>
      <c r="I231" t="str">
        <f ca="1"/>
        <v>Proposed 0.40 LL ESR</v>
      </c>
      <c r="J231">
        <f ca="1"/>
        <v>9.9999997764825821E-3</v>
      </c>
      <c r="K231">
        <f ca="1"/>
        <v>7.9000003635883331E-2</v>
      </c>
      <c r="L231">
        <f ca="1"/>
        <v>0</v>
      </c>
      <c r="M231">
        <f ca="1"/>
        <v>1</v>
      </c>
      <c r="N231">
        <f ca="1"/>
        <v>0</v>
      </c>
      <c r="O231">
        <f ca="1"/>
        <v>0</v>
      </c>
      <c r="P231">
        <f ca="1"/>
        <v>1</v>
      </c>
      <c r="Q231">
        <f ca="1"/>
        <v>0</v>
      </c>
      <c r="R231">
        <f ca="1"/>
        <v>0</v>
      </c>
      <c r="S231">
        <f ca="1"/>
        <v>1</v>
      </c>
      <c r="T231">
        <f ca="1"/>
        <v>0</v>
      </c>
      <c r="U231">
        <f ca="1"/>
        <v>0</v>
      </c>
    </row>
    <row r="232" spans="1:21" x14ac:dyDescent="0.35">
      <c r="A232" s="36" t="s">
        <v>305</v>
      </c>
      <c r="B232" t="str">
        <f t="array" aca="1" ref="B232:U232" ca="1">_xll.PICurrVal('Nashik Datalink'!$B$2:$U$2,0,'Nashik Datalink'!$A$232)</f>
        <v>Jalgaon</v>
      </c>
      <c r="C232" t="str">
        <f ca="1"/>
        <v>Jalgaon</v>
      </c>
      <c r="D232" t="str">
        <f ca="1"/>
        <v>Erandol</v>
      </c>
      <c r="E232" t="str">
        <f ca="1"/>
        <v>Dharangaon</v>
      </c>
      <c r="F232" t="str">
        <f ca="1"/>
        <v>20061165</v>
      </c>
      <c r="G232" t="str">
        <f ca="1"/>
        <v>Paldhi (bk&amp; Kh) RR Tal DHARANGAON</v>
      </c>
      <c r="H232" t="str">
        <f ca="1"/>
        <v>Paldhi Bk.</v>
      </c>
      <c r="I232" t="str">
        <f ca="1"/>
        <v>Existing 2.20 LL ESR</v>
      </c>
      <c r="J232">
        <f ca="1"/>
        <v>3.940000057220459</v>
      </c>
      <c r="K232">
        <f ca="1"/>
        <v>0</v>
      </c>
      <c r="L232">
        <f ca="1"/>
        <v>0</v>
      </c>
      <c r="M232">
        <f ca="1"/>
        <v>1</v>
      </c>
      <c r="N232">
        <f ca="1"/>
        <v>0</v>
      </c>
      <c r="O232">
        <f ca="1"/>
        <v>0</v>
      </c>
      <c r="P232">
        <f ca="1"/>
        <v>0</v>
      </c>
      <c r="Q232">
        <f ca="1"/>
        <v>0</v>
      </c>
      <c r="R232">
        <f ca="1"/>
        <v>1</v>
      </c>
      <c r="S232">
        <f ca="1"/>
        <v>1</v>
      </c>
      <c r="T232">
        <f ca="1"/>
        <v>0</v>
      </c>
      <c r="U232">
        <f ca="1"/>
        <v>0</v>
      </c>
    </row>
    <row r="233" spans="1:21" x14ac:dyDescent="0.35">
      <c r="A233" s="36" t="s">
        <v>996</v>
      </c>
      <c r="B233" t="str">
        <f t="array" aca="1" ref="B233:U233" ca="1">_xll.PICurrVal('Nashik Datalink'!$B$2:$U$2,0,'Nashik Datalink'!$A$233)</f>
        <v>Jalgaon</v>
      </c>
      <c r="C233" t="str">
        <f ca="1"/>
        <v>Jalgaon</v>
      </c>
      <c r="D233" t="str">
        <f ca="1"/>
        <v>Erandol</v>
      </c>
      <c r="E233" t="str">
        <f ca="1"/>
        <v>Chalisgaon</v>
      </c>
      <c r="F233" t="str">
        <f ca="1"/>
        <v>20053796</v>
      </c>
      <c r="G233" t="str">
        <f ca="1"/>
        <v>Dondigar-Rohini &amp; 15 Villages WSS</v>
      </c>
      <c r="H233" t="str">
        <f ca="1"/>
        <v>Hatgaon</v>
      </c>
      <c r="I233" t="str">
        <f ca="1"/>
        <v>Existing 1.20 LL ESR</v>
      </c>
      <c r="J233">
        <f ca="1"/>
        <v>5.0000002374872565E-4</v>
      </c>
      <c r="K233">
        <f ca="1"/>
        <v>3.5999998450279236E-2</v>
      </c>
      <c r="L233">
        <f ca="1"/>
        <v>0</v>
      </c>
      <c r="M233">
        <f ca="1"/>
        <v>1</v>
      </c>
      <c r="N233">
        <f ca="1"/>
        <v>0</v>
      </c>
      <c r="O233">
        <f ca="1"/>
        <v>0</v>
      </c>
      <c r="P233">
        <f ca="1"/>
        <v>0</v>
      </c>
      <c r="Q233">
        <f ca="1"/>
        <v>0</v>
      </c>
      <c r="R233">
        <f ca="1"/>
        <v>1</v>
      </c>
      <c r="S233">
        <f ca="1"/>
        <v>1</v>
      </c>
      <c r="T233">
        <f ca="1"/>
        <v>0</v>
      </c>
      <c r="U233">
        <f ca="1"/>
        <v>0</v>
      </c>
    </row>
    <row r="234" spans="1:21" x14ac:dyDescent="0.35">
      <c r="A234" s="36" t="s">
        <v>1153</v>
      </c>
      <c r="B234" t="str">
        <f t="array" aca="1" ref="B234:U234" ca="1">_xll.PICurrVal('Nashik Datalink'!$B$2:$U$2,0,'Nashik Datalink'!$A$234)</f>
        <v>Jalgaon</v>
      </c>
      <c r="C234" t="str">
        <f ca="1"/>
        <v>Jalgaon</v>
      </c>
      <c r="D234" t="str">
        <f ca="1"/>
        <v>Nandurbar</v>
      </c>
      <c r="E234" t="str">
        <f ca="1"/>
        <v>Nandurbar</v>
      </c>
      <c r="F234" t="str">
        <f ca="1"/>
        <v>20057127</v>
      </c>
      <c r="G234" t="str">
        <f ca="1"/>
        <v>Khamgaon, Tokartale , Vichak &amp; 2 Wadies RRWSS</v>
      </c>
      <c r="H234" t="str">
        <f ca="1"/>
        <v>Khamgaon</v>
      </c>
      <c r="I234" t="str">
        <f ca="1"/>
        <v>Existing 0.75 LL ESR</v>
      </c>
      <c r="J234">
        <f ca="1"/>
        <v>1.0028639808297157E-2</v>
      </c>
      <c r="K234">
        <f ca="1"/>
        <v>4.5000001788139343E-2</v>
      </c>
      <c r="L234">
        <f ca="1"/>
        <v>0</v>
      </c>
      <c r="M234">
        <f ca="1"/>
        <v>1</v>
      </c>
      <c r="N234">
        <f ca="1"/>
        <v>0</v>
      </c>
      <c r="O234">
        <f ca="1"/>
        <v>0</v>
      </c>
      <c r="P234">
        <f ca="1"/>
        <v>1</v>
      </c>
      <c r="Q234">
        <f ca="1"/>
        <v>0</v>
      </c>
      <c r="R234">
        <f ca="1"/>
        <v>0</v>
      </c>
      <c r="S234">
        <f ca="1"/>
        <v>1</v>
      </c>
      <c r="T234">
        <f ca="1"/>
        <v>0</v>
      </c>
      <c r="U234">
        <f ca="1"/>
        <v>0</v>
      </c>
    </row>
    <row r="235" spans="1:21" x14ac:dyDescent="0.35">
      <c r="A235" s="36" t="s">
        <v>1086</v>
      </c>
      <c r="B235" t="str">
        <f t="array" aca="1" ref="B235:U235" ca="1">_xll.PICurrVal('Nashik Datalink'!$B$2:$U$2,0,'Nashik Datalink'!$A$235)</f>
        <v>Ahmednagar</v>
      </c>
      <c r="C235" t="str">
        <f ca="1"/>
        <v>Ahmednagar</v>
      </c>
      <c r="D235" t="str">
        <f ca="1"/>
        <v>Ahmednagar</v>
      </c>
      <c r="E235" t="str">
        <f ca="1"/>
        <v>Nagar</v>
      </c>
      <c r="F235" t="str">
        <f ca="1"/>
        <v>20046296</v>
      </c>
      <c r="G235" t="str">
        <f ca="1"/>
        <v>Burhannagar &amp; 45 Villages Retro RRWSS</v>
      </c>
      <c r="H235" t="str">
        <f ca="1"/>
        <v>Shendi</v>
      </c>
      <c r="I235" t="str">
        <f ca="1"/>
        <v>Existing 0.20 LL ESR</v>
      </c>
      <c r="J235">
        <f ca="1"/>
        <v>0</v>
      </c>
      <c r="K235">
        <f ca="1"/>
        <v>0</v>
      </c>
      <c r="L235">
        <f ca="1"/>
        <v>0</v>
      </c>
      <c r="M235">
        <f ca="1"/>
        <v>1</v>
      </c>
      <c r="N235">
        <f ca="1"/>
        <v>0</v>
      </c>
      <c r="O235">
        <f ca="1"/>
        <v>0</v>
      </c>
      <c r="P235">
        <f ca="1"/>
        <v>0</v>
      </c>
      <c r="Q235">
        <f ca="1"/>
        <v>0</v>
      </c>
      <c r="R235">
        <f ca="1"/>
        <v>1</v>
      </c>
      <c r="S235">
        <f ca="1"/>
        <v>1</v>
      </c>
      <c r="T235">
        <f ca="1"/>
        <v>0</v>
      </c>
      <c r="U235">
        <f ca="1"/>
        <v>0</v>
      </c>
    </row>
    <row r="236" spans="1:21" x14ac:dyDescent="0.35">
      <c r="A236" s="36" t="s">
        <v>660</v>
      </c>
      <c r="B236" t="str">
        <f t="array" aca="1" ref="B236:U236" ca="1">_xll.PICurrVal('Nashik Datalink'!$B$2:$U$2,0,'Nashik Datalink'!$A$236)</f>
        <v>Ahmednagar</v>
      </c>
      <c r="C236" t="str">
        <f ca="1"/>
        <v>Ahmednagar</v>
      </c>
      <c r="D236" t="str">
        <f ca="1"/>
        <v>Newasa</v>
      </c>
      <c r="E236" t="str">
        <f ca="1"/>
        <v>Nevasa</v>
      </c>
      <c r="F236" t="str">
        <f ca="1"/>
        <v>5348540</v>
      </c>
      <c r="G236" t="str">
        <f ca="1"/>
        <v>Retro.Sonai Karjgaon and 16 villages, Tal. Nevasa</v>
      </c>
      <c r="H236" t="str">
        <f ca="1"/>
        <v>GONEGAON</v>
      </c>
      <c r="I236" t="str">
        <f ca="1"/>
        <v>Existing 0.40 LL ESR -32</v>
      </c>
      <c r="J236">
        <f ca="1"/>
        <v>0</v>
      </c>
      <c r="K236" t="str">
        <f ca="1"/>
        <v>Pt Created</v>
      </c>
      <c r="L236">
        <f ca="1"/>
        <v>0</v>
      </c>
      <c r="M236">
        <f ca="1"/>
        <v>1</v>
      </c>
      <c r="N236">
        <f ca="1"/>
        <v>0</v>
      </c>
      <c r="O236">
        <f ca="1"/>
        <v>0</v>
      </c>
      <c r="P236">
        <f ca="1"/>
        <v>0</v>
      </c>
      <c r="Q236">
        <f ca="1"/>
        <v>0</v>
      </c>
      <c r="R236">
        <f ca="1"/>
        <v>0</v>
      </c>
      <c r="S236">
        <f ca="1"/>
        <v>1</v>
      </c>
      <c r="T236">
        <f ca="1"/>
        <v>0</v>
      </c>
      <c r="U236">
        <f ca="1"/>
        <v>0</v>
      </c>
    </row>
    <row r="237" spans="1:21" x14ac:dyDescent="0.35">
      <c r="A237" s="36" t="s">
        <v>1087</v>
      </c>
      <c r="B237" t="str">
        <f t="array" aca="1" ref="B237:U237" ca="1">_xll.PICurrVal('Nashik Datalink'!$B$2:$U$2,0,'Nashik Datalink'!$A$237)</f>
        <v>Nashik</v>
      </c>
      <c r="C237" t="str">
        <f ca="1"/>
        <v>W M Nashik</v>
      </c>
      <c r="D237" t="str">
        <f ca="1"/>
        <v>Malegaon</v>
      </c>
      <c r="E237" t="str">
        <f ca="1"/>
        <v>Chandwad</v>
      </c>
      <c r="F237" t="str">
        <f ca="1"/>
        <v>20086730</v>
      </c>
      <c r="G237" t="str">
        <f ca="1"/>
        <v>Retro.Chandwad and WSS 44 villages. Ta. Chandwad</v>
      </c>
      <c r="H237" t="str">
        <f ca="1"/>
        <v>Dugaon</v>
      </c>
      <c r="I237" t="str">
        <f ca="1"/>
        <v>Existing 1.5 LL ESR</v>
      </c>
      <c r="J237" t="str">
        <f ca="1"/>
        <v>Pt Created</v>
      </c>
      <c r="K237">
        <f ca="1"/>
        <v>0</v>
      </c>
      <c r="L237">
        <f ca="1"/>
        <v>0</v>
      </c>
      <c r="M237">
        <f ca="1"/>
        <v>0</v>
      </c>
      <c r="N237">
        <f ca="1"/>
        <v>0</v>
      </c>
      <c r="O237">
        <f ca="1"/>
        <v>0</v>
      </c>
      <c r="P237">
        <f ca="1"/>
        <v>0</v>
      </c>
      <c r="Q237">
        <f ca="1"/>
        <v>0</v>
      </c>
      <c r="R237">
        <f ca="1"/>
        <v>1</v>
      </c>
      <c r="S237">
        <f ca="1"/>
        <v>1</v>
      </c>
      <c r="T237">
        <f ca="1"/>
        <v>0</v>
      </c>
      <c r="U237">
        <f ca="1"/>
        <v>0</v>
      </c>
    </row>
    <row r="238" spans="1:21" x14ac:dyDescent="0.35">
      <c r="A238" s="36" t="s">
        <v>693</v>
      </c>
      <c r="B238" t="str">
        <f t="array" aca="1" ref="B238:U238" ca="1">_xll.PICurrVal('Nashik Datalink'!$B$2:$U$2,0,'Nashik Datalink'!$A$238)</f>
        <v>Nashik</v>
      </c>
      <c r="C238" t="str">
        <f ca="1"/>
        <v>Nashik</v>
      </c>
      <c r="D238" t="str">
        <f ca="1"/>
        <v>Manmad</v>
      </c>
      <c r="E238" t="str">
        <f ca="1"/>
        <v>Yeola</v>
      </c>
      <c r="F238" t="str">
        <f ca="1"/>
        <v>20030798</v>
      </c>
      <c r="G238" t="str">
        <f ca="1"/>
        <v>Retrofitting To Yeola 38 Villages</v>
      </c>
      <c r="H238" t="str">
        <f ca="1"/>
        <v>Bharam</v>
      </c>
      <c r="I238" t="str">
        <f ca="1"/>
        <v>Existing 1.00 LL ESR</v>
      </c>
      <c r="J238">
        <f ca="1"/>
        <v>0</v>
      </c>
      <c r="K238">
        <f ca="1"/>
        <v>0.11299999803304672</v>
      </c>
      <c r="L238">
        <f ca="1"/>
        <v>0</v>
      </c>
      <c r="M238">
        <f ca="1"/>
        <v>1</v>
      </c>
      <c r="N238">
        <f ca="1"/>
        <v>0</v>
      </c>
      <c r="O238">
        <f ca="1"/>
        <v>0</v>
      </c>
      <c r="P238">
        <f ca="1"/>
        <v>1</v>
      </c>
      <c r="Q238">
        <f ca="1"/>
        <v>0</v>
      </c>
      <c r="R238">
        <f ca="1"/>
        <v>0</v>
      </c>
      <c r="S238">
        <f ca="1"/>
        <v>1</v>
      </c>
      <c r="T238">
        <f ca="1"/>
        <v>0</v>
      </c>
      <c r="U238">
        <f ca="1"/>
        <v>0</v>
      </c>
    </row>
    <row r="239" spans="1:21" x14ac:dyDescent="0.35">
      <c r="A239" s="36" t="s">
        <v>973</v>
      </c>
      <c r="B239" t="str">
        <f t="array" aca="1" ref="B239:U239" ca="1">_xll.PICurrVal('Nashik Datalink'!$B$2:$U$2,0,'Nashik Datalink'!$A$239)</f>
        <v>Nashik</v>
      </c>
      <c r="C239" t="str">
        <f ca="1"/>
        <v>W M Nashik</v>
      </c>
      <c r="D239" t="str">
        <f ca="1"/>
        <v>Malegaon</v>
      </c>
      <c r="E239" t="str">
        <f ca="1"/>
        <v>Malegaon</v>
      </c>
      <c r="F239" t="str">
        <f ca="1"/>
        <v>20018682</v>
      </c>
      <c r="G239" t="str">
        <f ca="1"/>
        <v>Dhahiwal &amp;25 Villages WSS Tal Malegaon</v>
      </c>
      <c r="H239" t="str">
        <f ca="1"/>
        <v>Roze</v>
      </c>
      <c r="I239" t="str">
        <f ca="1"/>
        <v>Existing 0.75 LL ESR</v>
      </c>
      <c r="J239">
        <f ca="1"/>
        <v>0</v>
      </c>
      <c r="K239">
        <f ca="1"/>
        <v>3.2000001519918442E-2</v>
      </c>
      <c r="L239">
        <f ca="1"/>
        <v>0</v>
      </c>
      <c r="M239">
        <f ca="1"/>
        <v>1</v>
      </c>
      <c r="N239">
        <f ca="1"/>
        <v>0</v>
      </c>
      <c r="O239">
        <f ca="1"/>
        <v>0</v>
      </c>
      <c r="P239">
        <f ca="1"/>
        <v>1</v>
      </c>
      <c r="Q239">
        <f ca="1"/>
        <v>0</v>
      </c>
      <c r="R239">
        <f ca="1"/>
        <v>0</v>
      </c>
      <c r="S239">
        <f ca="1"/>
        <v>1</v>
      </c>
      <c r="T239">
        <f ca="1"/>
        <v>0</v>
      </c>
      <c r="U239">
        <f ca="1"/>
        <v>0</v>
      </c>
    </row>
    <row r="240" spans="1:21" x14ac:dyDescent="0.35">
      <c r="A240" s="36" t="s">
        <v>1006</v>
      </c>
      <c r="B240" t="str">
        <f t="array" aca="1" ref="B240:U240" ca="1">_xll.PICurrVal('Nashik Datalink'!$B$2:$U$2,0,'Nashik Datalink'!$A$240)</f>
        <v>Nashik</v>
      </c>
      <c r="C240" t="str">
        <f ca="1"/>
        <v>Nashik</v>
      </c>
      <c r="D240" t="str">
        <f ca="1"/>
        <v>Manmad</v>
      </c>
      <c r="E240" t="str">
        <f ca="1"/>
        <v>Nifad</v>
      </c>
      <c r="F240" t="str">
        <f ca="1"/>
        <v>456654</v>
      </c>
      <c r="G240" t="str">
        <f ca="1"/>
        <v>Retro. Lasalgaon Vinchur 16 Villages, Tal. Nifad</v>
      </c>
      <c r="H240" t="str">
        <f ca="1"/>
        <v>Lasalgaon</v>
      </c>
      <c r="I240" t="str">
        <f ca="1"/>
        <v>Existing 1.00 LL ESR-2</v>
      </c>
      <c r="J240">
        <f ca="1"/>
        <v>9.7263697534799576E-3</v>
      </c>
      <c r="K240">
        <f ca="1"/>
        <v>1.8999999389052391E-2</v>
      </c>
      <c r="L240">
        <f ca="1"/>
        <v>0</v>
      </c>
      <c r="M240">
        <f ca="1"/>
        <v>1</v>
      </c>
      <c r="N240">
        <f ca="1"/>
        <v>0</v>
      </c>
      <c r="O240">
        <f ca="1"/>
        <v>0</v>
      </c>
      <c r="P240">
        <f ca="1"/>
        <v>0</v>
      </c>
      <c r="Q240">
        <f ca="1"/>
        <v>0</v>
      </c>
      <c r="R240">
        <f ca="1"/>
        <v>1</v>
      </c>
      <c r="S240">
        <f ca="1"/>
        <v>1</v>
      </c>
      <c r="T240">
        <f ca="1"/>
        <v>0</v>
      </c>
      <c r="U240">
        <f ca="1"/>
        <v>0</v>
      </c>
    </row>
    <row r="241" spans="1:21" x14ac:dyDescent="0.35">
      <c r="A241" s="36" t="s">
        <v>583</v>
      </c>
      <c r="B241" t="str">
        <f t="array" aca="1" ref="B241:U241" ca="1">_xll.PICurrVal('Nashik Datalink'!$B$2:$U$2,0,'Nashik Datalink'!$A$241)</f>
        <v>Nashik</v>
      </c>
      <c r="C241" t="str">
        <f ca="1"/>
        <v>W M Nashik</v>
      </c>
      <c r="D241" t="str">
        <f ca="1"/>
        <v>W.M.Nashik</v>
      </c>
      <c r="E241" t="str">
        <f ca="1"/>
        <v>Nifad</v>
      </c>
      <c r="F241" t="str">
        <f ca="1"/>
        <v>20039258</v>
      </c>
      <c r="G241" t="str">
        <f ca="1"/>
        <v>Ozar-Sakore &amp; 2 Villages</v>
      </c>
      <c r="H241" t="str">
        <f ca="1"/>
        <v>Ozar</v>
      </c>
      <c r="I241" t="str">
        <f ca="1"/>
        <v>Existing 3.8 LL ESR</v>
      </c>
      <c r="J241">
        <f ca="1"/>
        <v>0</v>
      </c>
      <c r="K241" t="str">
        <f ca="1"/>
        <v>Pt Created</v>
      </c>
      <c r="L241" t="str">
        <f ca="1"/>
        <v>Pt Created</v>
      </c>
      <c r="M241">
        <f ca="1"/>
        <v>1</v>
      </c>
      <c r="N241">
        <f ca="1"/>
        <v>0</v>
      </c>
      <c r="O241">
        <f ca="1"/>
        <v>0</v>
      </c>
      <c r="P241">
        <f ca="1"/>
        <v>0</v>
      </c>
      <c r="Q241">
        <f ca="1"/>
        <v>0</v>
      </c>
      <c r="R241">
        <f ca="1"/>
        <v>0</v>
      </c>
      <c r="S241">
        <f ca="1"/>
        <v>0</v>
      </c>
      <c r="T241">
        <f ca="1"/>
        <v>0</v>
      </c>
      <c r="U241">
        <f ca="1"/>
        <v>0</v>
      </c>
    </row>
    <row r="242" spans="1:21" x14ac:dyDescent="0.35">
      <c r="A242" s="36" t="s">
        <v>694</v>
      </c>
      <c r="B242" t="str">
        <f t="array" aca="1" ref="B242:U242" ca="1">_xll.PICurrVal('Nashik Datalink'!$B$2:$U$2,0,'Nashik Datalink'!$A$242)</f>
        <v>Nashik</v>
      </c>
      <c r="C242" t="str">
        <f ca="1"/>
        <v>Nashik</v>
      </c>
      <c r="D242" t="str">
        <f ca="1"/>
        <v>Manmad</v>
      </c>
      <c r="E242" t="str">
        <f ca="1"/>
        <v>Yeola</v>
      </c>
      <c r="F242" t="str">
        <f ca="1"/>
        <v>20030798</v>
      </c>
      <c r="G242" t="str">
        <f ca="1"/>
        <v>Retrofitting To Yeola 38 Villages</v>
      </c>
      <c r="H242" t="str">
        <f ca="1"/>
        <v>Nimgaon Madh</v>
      </c>
      <c r="I242" t="str">
        <f ca="1"/>
        <v>Existing 1.5 LL ESR</v>
      </c>
      <c r="J242">
        <f ca="1"/>
        <v>4.0100002288818359</v>
      </c>
      <c r="K242">
        <f ca="1"/>
        <v>0</v>
      </c>
      <c r="L242">
        <f ca="1"/>
        <v>0</v>
      </c>
      <c r="M242">
        <f ca="1"/>
        <v>1</v>
      </c>
      <c r="N242">
        <f ca="1"/>
        <v>0</v>
      </c>
      <c r="O242">
        <f ca="1"/>
        <v>0</v>
      </c>
      <c r="P242">
        <f ca="1"/>
        <v>0</v>
      </c>
      <c r="Q242">
        <f ca="1"/>
        <v>0</v>
      </c>
      <c r="R242">
        <f ca="1"/>
        <v>1</v>
      </c>
      <c r="S242">
        <f ca="1"/>
        <v>1</v>
      </c>
      <c r="T242">
        <f ca="1"/>
        <v>0</v>
      </c>
      <c r="U242">
        <f ca="1"/>
        <v>0</v>
      </c>
    </row>
    <row r="243" spans="1:21" x14ac:dyDescent="0.35">
      <c r="A243" s="36" t="s">
        <v>915</v>
      </c>
      <c r="B243" t="str">
        <f t="array" aca="1" ref="B243:U243" ca="1">_xll.PICurrVal('Nashik Datalink'!$B$2:$U$2,0,'Nashik Datalink'!$A$243)</f>
        <v>Nashik</v>
      </c>
      <c r="C243" t="str">
        <f ca="1"/>
        <v>Nashik</v>
      </c>
      <c r="D243" t="str">
        <f ca="1"/>
        <v>Manmad</v>
      </c>
      <c r="E243" t="str">
        <f ca="1"/>
        <v>Nifad</v>
      </c>
      <c r="F243" t="str">
        <f ca="1"/>
        <v>456654</v>
      </c>
      <c r="G243" t="str">
        <f ca="1"/>
        <v>Retro. Lasalgaon Vinchur 16 Villages, Tal. Nifad</v>
      </c>
      <c r="H243" t="str">
        <f ca="1"/>
        <v>Brahmangaon</v>
      </c>
      <c r="I243" t="str">
        <f ca="1"/>
        <v>Existing 3.20 LL ESR</v>
      </c>
      <c r="J243">
        <f ca="1"/>
        <v>1.0001069866120815E-2</v>
      </c>
      <c r="K243">
        <f ca="1"/>
        <v>1.6000000759959221E-2</v>
      </c>
      <c r="L243">
        <f ca="1"/>
        <v>52.257240295410156</v>
      </c>
      <c r="M243">
        <f ca="1"/>
        <v>1</v>
      </c>
      <c r="N243">
        <f ca="1"/>
        <v>0</v>
      </c>
      <c r="O243">
        <f ca="1"/>
        <v>0</v>
      </c>
      <c r="P243">
        <f ca="1"/>
        <v>1</v>
      </c>
      <c r="Q243">
        <f ca="1"/>
        <v>0</v>
      </c>
      <c r="R243">
        <f ca="1"/>
        <v>0</v>
      </c>
      <c r="S243">
        <f ca="1"/>
        <v>1</v>
      </c>
      <c r="T243">
        <f ca="1"/>
        <v>0</v>
      </c>
      <c r="U243">
        <f ca="1"/>
        <v>0</v>
      </c>
    </row>
    <row r="244" spans="1:21" x14ac:dyDescent="0.35">
      <c r="A244" s="36" t="s">
        <v>912</v>
      </c>
      <c r="B244" t="str">
        <f t="array" aca="1" ref="B244:U244" ca="1">_xll.PICurrVal('Nashik Datalink'!$B$2:$U$2,0,'Nashik Datalink'!$A$244)</f>
        <v>Nashik</v>
      </c>
      <c r="C244" t="str">
        <f ca="1"/>
        <v>Nashik</v>
      </c>
      <c r="D244" t="str">
        <f ca="1"/>
        <v>Malegaon</v>
      </c>
      <c r="E244" t="str">
        <f ca="1"/>
        <v>Nandgaon</v>
      </c>
      <c r="F244" t="str">
        <f ca="1"/>
        <v>20037448</v>
      </c>
      <c r="G244" t="str">
        <f ca="1"/>
        <v>78 villages in Nandgaon, Malegaon and Deola talukas</v>
      </c>
      <c r="H244" t="str">
        <f ca="1"/>
        <v>Nimgaon Kh</v>
      </c>
      <c r="I244" t="str">
        <f ca="1"/>
        <v>Existing 0.25 LL ESR</v>
      </c>
      <c r="J244">
        <f ca="1"/>
        <v>9.9999997764825821E-3</v>
      </c>
      <c r="K244">
        <f ca="1"/>
        <v>0.1679999977350235</v>
      </c>
      <c r="L244">
        <f ca="1"/>
        <v>0</v>
      </c>
      <c r="M244">
        <f ca="1"/>
        <v>1</v>
      </c>
      <c r="N244">
        <f ca="1"/>
        <v>0</v>
      </c>
      <c r="O244">
        <f ca="1"/>
        <v>0</v>
      </c>
      <c r="P244">
        <f ca="1"/>
        <v>1</v>
      </c>
      <c r="Q244">
        <f ca="1"/>
        <v>0</v>
      </c>
      <c r="R244">
        <f ca="1"/>
        <v>0</v>
      </c>
      <c r="S244">
        <f ca="1"/>
        <v>1</v>
      </c>
      <c r="T244">
        <f ca="1"/>
        <v>0</v>
      </c>
      <c r="U244">
        <f ca="1"/>
        <v>0</v>
      </c>
    </row>
    <row r="245" spans="1:21" x14ac:dyDescent="0.35">
      <c r="A245" s="36" t="s">
        <v>1007</v>
      </c>
      <c r="B245" t="str">
        <f t="array" aca="1" ref="B245:U245" ca="1">_xll.PICurrVal('Nashik Datalink'!$B$2:$U$2,0,'Nashik Datalink'!$A$245)</f>
        <v>Nashik</v>
      </c>
      <c r="C245" t="str">
        <f ca="1"/>
        <v>Nashik</v>
      </c>
      <c r="D245" t="str">
        <f ca="1"/>
        <v>Manmad</v>
      </c>
      <c r="E245" t="str">
        <f ca="1"/>
        <v>Nifad</v>
      </c>
      <c r="F245" t="str">
        <f ca="1"/>
        <v>456654</v>
      </c>
      <c r="G245" t="str">
        <f ca="1"/>
        <v>Retro. Lasalgaon Vinchur 16 Villages, Tal. Nifad</v>
      </c>
      <c r="H245" t="str">
        <f ca="1"/>
        <v>Pimpalgaon Najik</v>
      </c>
      <c r="I245" t="str">
        <f ca="1"/>
        <v>Existing 3.00 LL ESR</v>
      </c>
      <c r="J245">
        <f ca="1"/>
        <v>9.9999997764825821E-3</v>
      </c>
      <c r="K245">
        <f ca="1"/>
        <v>2.0999999716877937E-2</v>
      </c>
      <c r="L245">
        <f ca="1"/>
        <v>75.712493896484375</v>
      </c>
      <c r="M245">
        <f ca="1"/>
        <v>1</v>
      </c>
      <c r="N245">
        <f ca="1"/>
        <v>0</v>
      </c>
      <c r="O245">
        <f ca="1"/>
        <v>0</v>
      </c>
      <c r="P245">
        <f ca="1"/>
        <v>0</v>
      </c>
      <c r="Q245">
        <f ca="1"/>
        <v>0</v>
      </c>
      <c r="R245">
        <f ca="1"/>
        <v>1</v>
      </c>
      <c r="S245">
        <f ca="1"/>
        <v>1</v>
      </c>
      <c r="T245">
        <f ca="1"/>
        <v>0</v>
      </c>
      <c r="U245">
        <f ca="1"/>
        <v>0</v>
      </c>
    </row>
    <row r="246" spans="1:21" x14ac:dyDescent="0.35">
      <c r="A246" s="36" t="s">
        <v>1088</v>
      </c>
      <c r="B246" t="str">
        <f t="array" aca="1" ref="B246:U246" ca="1">_xll.PICurrVal('Nashik Datalink'!$B$2:$U$2,0,'Nashik Datalink'!$A$246)</f>
        <v>Ahmednagar</v>
      </c>
      <c r="C246" t="str">
        <f ca="1"/>
        <v>Ahmednagar</v>
      </c>
      <c r="D246" t="str">
        <f ca="1"/>
        <v>Ahmednagar</v>
      </c>
      <c r="E246" t="str">
        <f ca="1"/>
        <v>Nagar</v>
      </c>
      <c r="F246" t="str">
        <f ca="1"/>
        <v>20046296</v>
      </c>
      <c r="G246" t="str">
        <f ca="1"/>
        <v>Burhannagar &amp; 45 Villages Retro RRWSS</v>
      </c>
      <c r="H246" t="str">
        <f ca="1"/>
        <v>Pimpalgaon Malvi</v>
      </c>
      <c r="I246" t="str">
        <f ca="1"/>
        <v>Existing 0.85 LL ESR</v>
      </c>
      <c r="J246">
        <f ca="1"/>
        <v>0</v>
      </c>
      <c r="K246" t="str">
        <f ca="1"/>
        <v>Pt Created</v>
      </c>
      <c r="L246">
        <f ca="1"/>
        <v>0</v>
      </c>
      <c r="M246">
        <f ca="1"/>
        <v>1</v>
      </c>
      <c r="N246">
        <f ca="1"/>
        <v>0</v>
      </c>
      <c r="O246">
        <f ca="1"/>
        <v>0</v>
      </c>
      <c r="P246">
        <f ca="1"/>
        <v>0</v>
      </c>
      <c r="Q246">
        <f ca="1"/>
        <v>0</v>
      </c>
      <c r="R246">
        <f ca="1"/>
        <v>0</v>
      </c>
      <c r="S246">
        <f ca="1"/>
        <v>1</v>
      </c>
      <c r="T246">
        <f ca="1"/>
        <v>0</v>
      </c>
      <c r="U246">
        <f ca="1"/>
        <v>0</v>
      </c>
    </row>
    <row r="247" spans="1:21" x14ac:dyDescent="0.35">
      <c r="A247" s="36" t="s">
        <v>695</v>
      </c>
      <c r="B247" t="str">
        <f t="array" aca="1" ref="B247:U247" ca="1">_xll.PICurrVal('Nashik Datalink'!$B$2:$U$2,0,'Nashik Datalink'!$A$247)</f>
        <v>Nashik</v>
      </c>
      <c r="C247" t="str">
        <f ca="1"/>
        <v>Nashik</v>
      </c>
      <c r="D247" t="str">
        <f ca="1"/>
        <v>Manmad</v>
      </c>
      <c r="E247" t="str">
        <f ca="1"/>
        <v>Yeola</v>
      </c>
      <c r="F247" t="str">
        <f ca="1"/>
        <v>20030798</v>
      </c>
      <c r="G247" t="str">
        <f ca="1"/>
        <v>Retrofitting To Yeola 38 Villages</v>
      </c>
      <c r="H247" t="str">
        <f ca="1"/>
        <v>Pimpalkute Kh.</v>
      </c>
      <c r="I247" t="str">
        <f ca="1"/>
        <v>Existing 0.50 LL ESR</v>
      </c>
      <c r="J247">
        <f ca="1"/>
        <v>4.0199999809265137</v>
      </c>
      <c r="K247">
        <f ca="1"/>
        <v>0</v>
      </c>
      <c r="L247">
        <f ca="1"/>
        <v>0</v>
      </c>
      <c r="M247">
        <f ca="1"/>
        <v>1</v>
      </c>
      <c r="N247">
        <f ca="1"/>
        <v>0</v>
      </c>
      <c r="O247">
        <f ca="1"/>
        <v>0</v>
      </c>
      <c r="P247">
        <f ca="1"/>
        <v>1</v>
      </c>
      <c r="Q247">
        <f ca="1"/>
        <v>0</v>
      </c>
      <c r="R247">
        <f ca="1"/>
        <v>0</v>
      </c>
      <c r="S247">
        <f ca="1"/>
        <v>1</v>
      </c>
      <c r="T247">
        <f ca="1"/>
        <v>0</v>
      </c>
      <c r="U247">
        <f ca="1"/>
        <v>0</v>
      </c>
    </row>
    <row r="248" spans="1:21" x14ac:dyDescent="0.35">
      <c r="A248" s="36" t="s">
        <v>862</v>
      </c>
      <c r="B248" t="str">
        <f t="array" aca="1" ref="B248:U248" ca="1">_xll.PICurrVal('Nashik Datalink'!$B$2:$U$2,0,'Nashik Datalink'!$A$248)</f>
        <v>Nashik</v>
      </c>
      <c r="C248" t="str">
        <f ca="1"/>
        <v>W M Nashik</v>
      </c>
      <c r="D248" t="str">
        <f ca="1"/>
        <v>Malegaon</v>
      </c>
      <c r="E248" t="str">
        <f ca="1"/>
        <v>Chandwad</v>
      </c>
      <c r="F248" t="str">
        <f ca="1"/>
        <v>20086730</v>
      </c>
      <c r="G248" t="str">
        <f ca="1"/>
        <v>Retro.Chandwad and WSS 44 villages. Ta. Chandwad</v>
      </c>
      <c r="H248" t="str">
        <f ca="1"/>
        <v>Kanmandale</v>
      </c>
      <c r="I248" t="str">
        <f ca="1"/>
        <v>Existing 0.75 LL ESR</v>
      </c>
      <c r="J248">
        <f ca="1"/>
        <v>2.1800000667572021</v>
      </c>
      <c r="K248" t="str">
        <f ca="1"/>
        <v>Pt Created</v>
      </c>
      <c r="L248">
        <f ca="1"/>
        <v>0</v>
      </c>
      <c r="M248">
        <f ca="1"/>
        <v>1</v>
      </c>
      <c r="N248">
        <f ca="1"/>
        <v>0</v>
      </c>
      <c r="O248">
        <f ca="1"/>
        <v>0</v>
      </c>
      <c r="P248">
        <f ca="1"/>
        <v>0</v>
      </c>
      <c r="Q248">
        <f ca="1"/>
        <v>0</v>
      </c>
      <c r="R248">
        <f ca="1"/>
        <v>0</v>
      </c>
      <c r="S248">
        <f ca="1"/>
        <v>1</v>
      </c>
      <c r="T248">
        <f ca="1"/>
        <v>0</v>
      </c>
      <c r="U248">
        <f ca="1"/>
        <v>0</v>
      </c>
    </row>
    <row r="249" spans="1:21" x14ac:dyDescent="0.35">
      <c r="A249" s="36" t="s">
        <v>999</v>
      </c>
      <c r="B249" t="str">
        <f t="array" aca="1" ref="B249:U249" ca="1">_xll.PICurrVal('Nashik Datalink'!$B$2:$U$2,0,'Nashik Datalink'!$A$249)</f>
        <v>Jalgaon</v>
      </c>
      <c r="C249" t="str">
        <f ca="1"/>
        <v>Jalgaon</v>
      </c>
      <c r="D249" t="str">
        <f ca="1"/>
        <v>Nandurbar</v>
      </c>
      <c r="E249" t="str">
        <f ca="1"/>
        <v>Nandurbar</v>
      </c>
      <c r="F249" t="str">
        <f ca="1"/>
        <v>20055662</v>
      </c>
      <c r="G249" t="str">
        <f ca="1"/>
        <v>Pachorabari - Narayanpur WSS</v>
      </c>
      <c r="H249" t="str">
        <f ca="1"/>
        <v>Narayanpur</v>
      </c>
      <c r="I249" t="str">
        <f ca="1"/>
        <v>Existing 0.8 LL ESR</v>
      </c>
      <c r="J249">
        <f ca="1"/>
        <v>5.1000000667045242E-7</v>
      </c>
      <c r="K249">
        <f ca="1"/>
        <v>0.14300000667572021</v>
      </c>
      <c r="L249">
        <f ca="1"/>
        <v>0</v>
      </c>
      <c r="M249">
        <f ca="1"/>
        <v>1</v>
      </c>
      <c r="N249">
        <f ca="1"/>
        <v>0</v>
      </c>
      <c r="O249">
        <f ca="1"/>
        <v>0</v>
      </c>
      <c r="P249">
        <f ca="1"/>
        <v>1</v>
      </c>
      <c r="Q249">
        <f ca="1"/>
        <v>0</v>
      </c>
      <c r="R249">
        <f ca="1"/>
        <v>0</v>
      </c>
      <c r="S249">
        <f ca="1"/>
        <v>1</v>
      </c>
      <c r="T249">
        <f ca="1"/>
        <v>0</v>
      </c>
      <c r="U249">
        <f ca="1"/>
        <v>0</v>
      </c>
    </row>
    <row r="250" spans="1:21" x14ac:dyDescent="0.35">
      <c r="A250" s="36" t="s">
        <v>863</v>
      </c>
      <c r="B250" t="str">
        <f t="array" aca="1" ref="B250:U250" ca="1">_xll.PICurrVal('Nashik Datalink'!$B$2:$U$2,0,'Nashik Datalink'!$A$250)</f>
        <v>Nashik</v>
      </c>
      <c r="C250" t="str">
        <f ca="1"/>
        <v>W M Nashik</v>
      </c>
      <c r="D250" t="str">
        <f ca="1"/>
        <v>Malegaon</v>
      </c>
      <c r="E250" t="str">
        <f ca="1"/>
        <v>Chandwad</v>
      </c>
      <c r="F250" t="str">
        <f ca="1"/>
        <v>20086730</v>
      </c>
      <c r="G250" t="str">
        <f ca="1"/>
        <v>Retro.Chandwad and WSS 44 villages. Ta. Chandwad</v>
      </c>
      <c r="H250" t="str">
        <f ca="1"/>
        <v>Vadalibhoi</v>
      </c>
      <c r="I250" t="str">
        <f ca="1"/>
        <v>Existing 1.00 LL ESR</v>
      </c>
      <c r="J250" t="str">
        <f ca="1"/>
        <v>Pt Created</v>
      </c>
      <c r="K250">
        <f ca="1"/>
        <v>1.0999999940395355E-2</v>
      </c>
      <c r="L250" t="str">
        <f ca="1"/>
        <v>Pt Created</v>
      </c>
      <c r="M250">
        <f ca="1"/>
        <v>0</v>
      </c>
      <c r="N250">
        <f ca="1"/>
        <v>0</v>
      </c>
      <c r="O250">
        <f ca="1"/>
        <v>0</v>
      </c>
      <c r="P250">
        <f ca="1"/>
        <v>1</v>
      </c>
      <c r="Q250">
        <f ca="1"/>
        <v>0</v>
      </c>
      <c r="R250">
        <f ca="1"/>
        <v>0</v>
      </c>
      <c r="S250">
        <f ca="1"/>
        <v>0</v>
      </c>
      <c r="T250">
        <f ca="1"/>
        <v>0</v>
      </c>
      <c r="U250">
        <f ca="1"/>
        <v>0</v>
      </c>
    </row>
    <row r="251" spans="1:21" x14ac:dyDescent="0.35">
      <c r="A251" s="36" t="s">
        <v>1154</v>
      </c>
      <c r="B251" t="str">
        <f t="array" aca="1" ref="B251:U251" ca="1">_xll.PICurrVal('Nashik Datalink'!$B$2:$U$2,0,'Nashik Datalink'!$A$251)</f>
        <v>Ahmednagar</v>
      </c>
      <c r="C251" t="str">
        <f ca="1"/>
        <v>Ahmednagar</v>
      </c>
      <c r="D251" t="str">
        <f ca="1"/>
        <v>Newasa</v>
      </c>
      <c r="E251" t="str">
        <f ca="1"/>
        <v>Pathardi</v>
      </c>
      <c r="F251" t="str">
        <f ca="1"/>
        <v>20040662</v>
      </c>
      <c r="G251" t="str">
        <f ca="1"/>
        <v>Retro.Miri-Tisgaon and 33 villages, Tal. Pathardi</v>
      </c>
      <c r="H251" t="str">
        <f ca="1"/>
        <v>Tisgaon</v>
      </c>
      <c r="I251" t="str">
        <f ca="1"/>
        <v>Existing 1.00 LL ESR-1</v>
      </c>
      <c r="J251">
        <f ca="1"/>
        <v>0</v>
      </c>
      <c r="K251" t="str">
        <f ca="1"/>
        <v>Pt Created</v>
      </c>
      <c r="L251">
        <f ca="1"/>
        <v>0</v>
      </c>
      <c r="M251">
        <f ca="1"/>
        <v>0</v>
      </c>
      <c r="N251">
        <f ca="1"/>
        <v>0</v>
      </c>
      <c r="O251">
        <f ca="1"/>
        <v>1</v>
      </c>
      <c r="P251">
        <f ca="1"/>
        <v>0</v>
      </c>
      <c r="Q251">
        <f ca="1"/>
        <v>0</v>
      </c>
      <c r="R251">
        <f ca="1"/>
        <v>0</v>
      </c>
      <c r="S251">
        <f ca="1"/>
        <v>1</v>
      </c>
      <c r="T251">
        <f ca="1"/>
        <v>0</v>
      </c>
      <c r="U251">
        <f ca="1"/>
        <v>0</v>
      </c>
    </row>
    <row r="252" spans="1:21" x14ac:dyDescent="0.35">
      <c r="A252" s="36" t="s">
        <v>1155</v>
      </c>
      <c r="B252" t="str">
        <f t="array" aca="1" ref="B252:U252" ca="1">_xll.PICurrVal('Nashik Datalink'!$B$2:$U$2,0,'Nashik Datalink'!$A$252)</f>
        <v>Ahmednagar</v>
      </c>
      <c r="C252" t="str">
        <f ca="1"/>
        <v>Ahmednagar</v>
      </c>
      <c r="D252" t="str">
        <f ca="1"/>
        <v>Newasa</v>
      </c>
      <c r="E252" t="str">
        <f ca="1"/>
        <v>Pathardi</v>
      </c>
      <c r="F252" t="str">
        <f ca="1"/>
        <v>20040662</v>
      </c>
      <c r="G252" t="str">
        <f ca="1"/>
        <v>Retro.Miri-Tisgaon and 33 villages, Tal. Pathardi</v>
      </c>
      <c r="H252" t="str">
        <f ca="1"/>
        <v>Tisgaon</v>
      </c>
      <c r="I252" t="str">
        <f ca="1"/>
        <v>Existing 1.00 LL ESR-2</v>
      </c>
      <c r="J252">
        <f ca="1"/>
        <v>0</v>
      </c>
      <c r="K252" t="str">
        <f ca="1"/>
        <v>Pt Created</v>
      </c>
      <c r="L252">
        <f ca="1"/>
        <v>0</v>
      </c>
      <c r="M252">
        <f ca="1"/>
        <v>0</v>
      </c>
      <c r="N252">
        <f ca="1"/>
        <v>0</v>
      </c>
      <c r="O252">
        <f ca="1"/>
        <v>1</v>
      </c>
      <c r="P252">
        <f ca="1"/>
        <v>0</v>
      </c>
      <c r="Q252">
        <f ca="1"/>
        <v>0</v>
      </c>
      <c r="R252">
        <f ca="1"/>
        <v>0</v>
      </c>
      <c r="S252">
        <f ca="1"/>
        <v>1</v>
      </c>
      <c r="T252">
        <f ca="1"/>
        <v>0</v>
      </c>
      <c r="U252">
        <f ca="1"/>
        <v>0</v>
      </c>
    </row>
    <row r="253" spans="1:21" x14ac:dyDescent="0.35">
      <c r="A253" s="36" t="s">
        <v>696</v>
      </c>
      <c r="B253" t="str">
        <f t="array" aca="1" ref="B253:U253" ca="1">_xll.PICurrVal('Nashik Datalink'!$B$2:$U$2,0,'Nashik Datalink'!$A$253)</f>
        <v>Nashik</v>
      </c>
      <c r="C253" t="str">
        <f ca="1"/>
        <v>Nashik</v>
      </c>
      <c r="D253" t="str">
        <f ca="1"/>
        <v>Manmad</v>
      </c>
      <c r="E253" t="str">
        <f ca="1"/>
        <v>Yeola</v>
      </c>
      <c r="F253" t="str">
        <f ca="1"/>
        <v>20030798</v>
      </c>
      <c r="G253" t="str">
        <f ca="1"/>
        <v>Retrofitting To Yeola 38 Villages</v>
      </c>
      <c r="H253" t="str">
        <f ca="1"/>
        <v>Babulgaon Bk.</v>
      </c>
      <c r="I253" t="str">
        <f ca="1"/>
        <v>Existing 2 LL MBR</v>
      </c>
      <c r="J253">
        <f ca="1"/>
        <v>3.9700000286102295</v>
      </c>
      <c r="K253">
        <f ca="1"/>
        <v>0</v>
      </c>
      <c r="L253">
        <f ca="1"/>
        <v>0</v>
      </c>
      <c r="M253">
        <f ca="1"/>
        <v>1</v>
      </c>
      <c r="N253">
        <f ca="1"/>
        <v>0</v>
      </c>
      <c r="O253">
        <f ca="1"/>
        <v>0</v>
      </c>
      <c r="P253">
        <f ca="1"/>
        <v>1</v>
      </c>
      <c r="Q253">
        <f ca="1"/>
        <v>0</v>
      </c>
      <c r="R253">
        <f ca="1"/>
        <v>0</v>
      </c>
      <c r="S253">
        <f ca="1"/>
        <v>1</v>
      </c>
      <c r="T253">
        <f ca="1"/>
        <v>0</v>
      </c>
      <c r="U253">
        <f ca="1"/>
        <v>0</v>
      </c>
    </row>
    <row r="254" spans="1:21" x14ac:dyDescent="0.35">
      <c r="A254" s="36" t="s">
        <v>997</v>
      </c>
      <c r="B254" t="str">
        <f t="array" aca="1" ref="B254:U254" ca="1">_xll.PICurrVal('Nashik Datalink'!$B$2:$U$2,0,'Nashik Datalink'!$A$254)</f>
        <v>Jalgaon</v>
      </c>
      <c r="C254" t="str">
        <f ca="1"/>
        <v>Jalgaon</v>
      </c>
      <c r="D254" t="str">
        <f ca="1"/>
        <v>Erandol</v>
      </c>
      <c r="E254" t="str">
        <f ca="1"/>
        <v>Chalisgaon</v>
      </c>
      <c r="F254" t="str">
        <f ca="1"/>
        <v>20053796</v>
      </c>
      <c r="G254" t="str">
        <f ca="1"/>
        <v>Dondigar-Rohini &amp; 15 Villages WSS</v>
      </c>
      <c r="H254" t="str">
        <f ca="1"/>
        <v>Andhari</v>
      </c>
      <c r="I254" t="str">
        <f ca="1"/>
        <v>Existing 1.31 LL ESR</v>
      </c>
      <c r="J254">
        <f ca="1"/>
        <v>8.3999998423678335E-7</v>
      </c>
      <c r="K254">
        <f ca="1"/>
        <v>3.5999998450279236E-2</v>
      </c>
      <c r="L254">
        <f ca="1"/>
        <v>0</v>
      </c>
      <c r="M254">
        <f ca="1"/>
        <v>1</v>
      </c>
      <c r="N254">
        <f ca="1"/>
        <v>0</v>
      </c>
      <c r="O254">
        <f ca="1"/>
        <v>0</v>
      </c>
      <c r="P254">
        <f ca="1"/>
        <v>0</v>
      </c>
      <c r="Q254">
        <f ca="1"/>
        <v>0</v>
      </c>
      <c r="R254">
        <f ca="1"/>
        <v>1</v>
      </c>
      <c r="S254">
        <f ca="1"/>
        <v>1</v>
      </c>
      <c r="T254">
        <f ca="1"/>
        <v>0</v>
      </c>
      <c r="U254">
        <f ca="1"/>
        <v>0</v>
      </c>
    </row>
    <row r="255" spans="1:21" x14ac:dyDescent="0.35">
      <c r="A255" s="36" t="s">
        <v>971</v>
      </c>
      <c r="B255" t="str">
        <f t="array" aca="1" ref="B255:U255" ca="1">_xll.PICurrVal('Nashik Datalink'!$B$2:$U$2,0,'Nashik Datalink'!$A$255)</f>
        <v>Nashik</v>
      </c>
      <c r="C255" t="str">
        <f ca="1"/>
        <v>Nashik</v>
      </c>
      <c r="D255" t="str">
        <f ca="1"/>
        <v>Sinnar</v>
      </c>
      <c r="E255" t="str">
        <f ca="1"/>
        <v>Sinnar</v>
      </c>
      <c r="F255" t="str">
        <f ca="1"/>
        <v>20019176</v>
      </c>
      <c r="G255" t="str">
        <f ca="1"/>
        <v>Retro. Bargaonpimpri &amp; 6 VRWSS  Tal Sinnar</v>
      </c>
      <c r="H255" t="str">
        <f ca="1"/>
        <v>Nimgaon Sinnar</v>
      </c>
      <c r="I255" t="str">
        <f ca="1"/>
        <v>Existing 0.60 LL ESR</v>
      </c>
      <c r="J255" t="str">
        <f ca="1"/>
        <v>Pt Created</v>
      </c>
      <c r="K255">
        <f ca="1"/>
        <v>0</v>
      </c>
      <c r="L255" t="str">
        <f ca="1"/>
        <v>Pt Created</v>
      </c>
      <c r="M255">
        <f ca="1"/>
        <v>0</v>
      </c>
      <c r="N255">
        <f ca="1"/>
        <v>0</v>
      </c>
      <c r="O255">
        <f ca="1"/>
        <v>0</v>
      </c>
      <c r="P255">
        <f ca="1"/>
        <v>0</v>
      </c>
      <c r="Q255">
        <f ca="1"/>
        <v>0</v>
      </c>
      <c r="R255">
        <f ca="1"/>
        <v>1</v>
      </c>
      <c r="S255">
        <f ca="1"/>
        <v>0</v>
      </c>
      <c r="T255">
        <f ca="1"/>
        <v>0</v>
      </c>
      <c r="U255">
        <f ca="1"/>
        <v>0</v>
      </c>
    </row>
    <row r="256" spans="1:21" x14ac:dyDescent="0.35">
      <c r="A256" s="36" t="s">
        <v>1089</v>
      </c>
      <c r="B256" t="str">
        <f t="array" aca="1" ref="B256:U256" ca="1">_xll.PICurrVal('Nashik Datalink'!$B$2:$U$2,0,'Nashik Datalink'!$A$256)</f>
        <v>Ahmednagar</v>
      </c>
      <c r="C256" t="str">
        <f ca="1"/>
        <v>Ahmednagar</v>
      </c>
      <c r="D256" t="str">
        <f ca="1"/>
        <v>Ahmednagar</v>
      </c>
      <c r="E256" t="str">
        <f ca="1"/>
        <v>Nagar</v>
      </c>
      <c r="F256" t="str">
        <f ca="1"/>
        <v>20046296</v>
      </c>
      <c r="G256" t="str">
        <f ca="1"/>
        <v>Burhannagar &amp; 45 Villages Retro RRWSS</v>
      </c>
      <c r="H256" t="str">
        <f ca="1"/>
        <v>Darewadi</v>
      </c>
      <c r="I256" t="str">
        <f ca="1"/>
        <v>Existing 0.25 LL ESR</v>
      </c>
      <c r="J256">
        <f ca="1"/>
        <v>0</v>
      </c>
      <c r="K256">
        <f ca="1"/>
        <v>0</v>
      </c>
      <c r="L256">
        <f ca="1"/>
        <v>0</v>
      </c>
      <c r="M256">
        <f ca="1"/>
        <v>1</v>
      </c>
      <c r="N256">
        <f ca="1"/>
        <v>0</v>
      </c>
      <c r="O256">
        <f ca="1"/>
        <v>0</v>
      </c>
      <c r="P256">
        <f ca="1"/>
        <v>0</v>
      </c>
      <c r="Q256">
        <f ca="1"/>
        <v>0</v>
      </c>
      <c r="R256">
        <f ca="1"/>
        <v>1</v>
      </c>
      <c r="S256">
        <f ca="1"/>
        <v>0</v>
      </c>
      <c r="T256">
        <f ca="1"/>
        <v>0</v>
      </c>
      <c r="U256">
        <f ca="1"/>
        <v>1</v>
      </c>
    </row>
    <row r="257" spans="1:21" x14ac:dyDescent="0.35">
      <c r="A257" s="36" t="s">
        <v>697</v>
      </c>
      <c r="B257" t="str">
        <f t="array" aca="1" ref="B257:U257" ca="1">_xll.PICurrVal('Nashik Datalink'!$B$2:$U$2,0,'Nashik Datalink'!$A$257)</f>
        <v>Nashik</v>
      </c>
      <c r="C257" t="str">
        <f ca="1"/>
        <v>Nashik</v>
      </c>
      <c r="D257" t="str">
        <f ca="1"/>
        <v>Manmad</v>
      </c>
      <c r="E257" t="str">
        <f ca="1"/>
        <v>Yeola</v>
      </c>
      <c r="F257" t="str">
        <f ca="1"/>
        <v>20030798</v>
      </c>
      <c r="G257" t="str">
        <f ca="1"/>
        <v>Retrofitting To Yeola 38 Villages</v>
      </c>
      <c r="H257" t="str">
        <f ca="1"/>
        <v>Visapur</v>
      </c>
      <c r="I257" t="str">
        <f ca="1"/>
        <v>Existing 1.00 LL ESR</v>
      </c>
      <c r="J257">
        <f ca="1"/>
        <v>0</v>
      </c>
      <c r="K257" t="str">
        <f ca="1"/>
        <v>Pt Created</v>
      </c>
      <c r="L257" t="str">
        <f ca="1"/>
        <v>Pt Created</v>
      </c>
      <c r="M257">
        <f ca="1"/>
        <v>1</v>
      </c>
      <c r="N257">
        <f ca="1"/>
        <v>0</v>
      </c>
      <c r="O257">
        <f ca="1"/>
        <v>0</v>
      </c>
      <c r="P257">
        <f ca="1"/>
        <v>0</v>
      </c>
      <c r="Q257">
        <f ca="1"/>
        <v>0</v>
      </c>
      <c r="R257">
        <f ca="1"/>
        <v>0</v>
      </c>
      <c r="S257">
        <f ca="1"/>
        <v>0</v>
      </c>
      <c r="T257">
        <f ca="1"/>
        <v>0</v>
      </c>
      <c r="U257">
        <f ca="1"/>
        <v>0</v>
      </c>
    </row>
    <row r="258" spans="1:21" x14ac:dyDescent="0.35">
      <c r="A258" s="36" t="s">
        <v>1030</v>
      </c>
      <c r="B258" t="str">
        <f t="array" aca="1" ref="B258:U258" ca="1">_xll.PICurrVal('Nashik Datalink'!$B$2:$U$2,0,'Nashik Datalink'!$A$258)</f>
        <v>Nashik</v>
      </c>
      <c r="C258" t="str">
        <f ca="1"/>
        <v>Nashik</v>
      </c>
      <c r="D258" t="str">
        <f ca="1"/>
        <v>Malegaon</v>
      </c>
      <c r="E258" t="str">
        <f ca="1"/>
        <v>Nandgaon</v>
      </c>
      <c r="F258" t="str">
        <f ca="1"/>
        <v>20037448</v>
      </c>
      <c r="G258" t="str">
        <f ca="1"/>
        <v>78 villages in Nandgaon, Malegaon and Deola talukas</v>
      </c>
      <c r="H258" t="str">
        <f ca="1"/>
        <v>Pimpri Haveli</v>
      </c>
      <c r="I258" t="str">
        <f ca="1"/>
        <v>Existing 0.75 LL ESR</v>
      </c>
      <c r="J258">
        <f ca="1"/>
        <v>5.0000002374872565E-4</v>
      </c>
      <c r="K258">
        <f ca="1"/>
        <v>0.33500000834465027</v>
      </c>
      <c r="L258">
        <f ca="1"/>
        <v>0</v>
      </c>
      <c r="M258">
        <f ca="1"/>
        <v>1</v>
      </c>
      <c r="N258">
        <f ca="1"/>
        <v>0</v>
      </c>
      <c r="O258">
        <f ca="1"/>
        <v>0</v>
      </c>
      <c r="P258">
        <f ca="1"/>
        <v>1</v>
      </c>
      <c r="Q258">
        <f ca="1"/>
        <v>0</v>
      </c>
      <c r="R258">
        <f ca="1"/>
        <v>0</v>
      </c>
      <c r="S258">
        <f ca="1"/>
        <v>1</v>
      </c>
      <c r="T258">
        <f ca="1"/>
        <v>0</v>
      </c>
      <c r="U258">
        <f ca="1"/>
        <v>0</v>
      </c>
    </row>
    <row r="259" spans="1:21" x14ac:dyDescent="0.35">
      <c r="A259" s="36" t="s">
        <v>864</v>
      </c>
      <c r="B259" t="str">
        <f t="array" aca="1" ref="B259:U259" ca="1">_xll.PICurrVal('Nashik Datalink'!$B$2:$U$2,0,'Nashik Datalink'!$A$259)</f>
        <v>Nashik</v>
      </c>
      <c r="C259" t="str">
        <f ca="1"/>
        <v>W M Nashik</v>
      </c>
      <c r="D259" t="str">
        <f ca="1"/>
        <v>Sinnar</v>
      </c>
      <c r="E259" t="str">
        <f ca="1"/>
        <v>Naigaon</v>
      </c>
      <c r="F259" t="str">
        <f ca="1"/>
        <v>20028193</v>
      </c>
      <c r="G259" t="str">
        <f ca="1"/>
        <v>Retrofitting To Wadzire (Naigaon) &amp; 4 Villages RRWSS</v>
      </c>
      <c r="H259" t="str">
        <f ca="1"/>
        <v>Wadzire</v>
      </c>
      <c r="I259" t="str">
        <f ca="1"/>
        <v>Existing 2 LL MBR</v>
      </c>
      <c r="J259" t="str">
        <f ca="1"/>
        <v>Pt Created</v>
      </c>
      <c r="K259" t="str">
        <f ca="1"/>
        <v>Pt Created</v>
      </c>
      <c r="L259">
        <f ca="1"/>
        <v>0</v>
      </c>
      <c r="M259">
        <f ca="1"/>
        <v>0</v>
      </c>
      <c r="N259">
        <f ca="1"/>
        <v>0</v>
      </c>
      <c r="O259">
        <f ca="1"/>
        <v>0</v>
      </c>
      <c r="P259">
        <f ca="1"/>
        <v>0</v>
      </c>
      <c r="Q259">
        <f ca="1"/>
        <v>0</v>
      </c>
      <c r="R259">
        <f ca="1"/>
        <v>0</v>
      </c>
      <c r="S259">
        <f ca="1"/>
        <v>1</v>
      </c>
      <c r="T259">
        <f ca="1"/>
        <v>0</v>
      </c>
      <c r="U259">
        <f ca="1"/>
        <v>0</v>
      </c>
    </row>
    <row r="260" spans="1:21" x14ac:dyDescent="0.35">
      <c r="A260" s="36" t="s">
        <v>698</v>
      </c>
      <c r="B260" t="str">
        <f t="array" aca="1" ref="B260:U260" ca="1">_xll.PICurrVal('Nashik Datalink'!$B$2:$U$2,0,'Nashik Datalink'!$A$260)</f>
        <v>Nashik</v>
      </c>
      <c r="C260" t="str">
        <f ca="1"/>
        <v>Nashik</v>
      </c>
      <c r="D260" t="str">
        <f ca="1"/>
        <v>Manmad</v>
      </c>
      <c r="E260" t="str">
        <f ca="1"/>
        <v>Yeola</v>
      </c>
      <c r="F260" t="str">
        <f ca="1"/>
        <v>20030798</v>
      </c>
      <c r="G260" t="str">
        <f ca="1"/>
        <v>Retrofitting To Yeola 38 Villages</v>
      </c>
      <c r="H260" t="str">
        <f ca="1"/>
        <v>Ankute</v>
      </c>
      <c r="I260" t="str">
        <f ca="1"/>
        <v>Existing 0.75 LL ESR</v>
      </c>
      <c r="J260">
        <f ca="1"/>
        <v>4</v>
      </c>
      <c r="K260" t="str">
        <f ca="1"/>
        <v>Pt Created</v>
      </c>
      <c r="L260">
        <f ca="1"/>
        <v>0</v>
      </c>
      <c r="M260">
        <f ca="1"/>
        <v>1</v>
      </c>
      <c r="N260">
        <f ca="1"/>
        <v>0</v>
      </c>
      <c r="O260">
        <f ca="1"/>
        <v>0</v>
      </c>
      <c r="P260">
        <f ca="1"/>
        <v>0</v>
      </c>
      <c r="Q260">
        <f ca="1"/>
        <v>0</v>
      </c>
      <c r="R260">
        <f ca="1"/>
        <v>0</v>
      </c>
      <c r="S260">
        <f ca="1"/>
        <v>1</v>
      </c>
      <c r="T260">
        <f ca="1"/>
        <v>0</v>
      </c>
      <c r="U260">
        <f ca="1"/>
        <v>0</v>
      </c>
    </row>
    <row r="261" spans="1:21" x14ac:dyDescent="0.35">
      <c r="A261" s="36" t="s">
        <v>907</v>
      </c>
      <c r="B261" t="str">
        <f t="array" aca="1" ref="B261:U261" ca="1">_xll.PICurrVal('Nashik Datalink'!$B$2:$U$2,0,'Nashik Datalink'!$A$261)</f>
        <v>Nashik</v>
      </c>
      <c r="C261" t="str">
        <f ca="1"/>
        <v>Nashik</v>
      </c>
      <c r="D261" t="str">
        <f ca="1"/>
        <v>Malegaon</v>
      </c>
      <c r="E261" t="str">
        <f ca="1"/>
        <v>Malegaon</v>
      </c>
      <c r="F261" t="str">
        <f ca="1"/>
        <v>20037448</v>
      </c>
      <c r="G261" t="str">
        <f ca="1"/>
        <v>78 villages in Nandgaon, Malegaon and Deola talukas</v>
      </c>
      <c r="H261" t="str">
        <f ca="1"/>
        <v>Gilane</v>
      </c>
      <c r="I261" t="str">
        <f ca="1"/>
        <v>Existing 0.30 LL ESR</v>
      </c>
      <c r="J261">
        <f ca="1"/>
        <v>2.5064306259155273</v>
      </c>
      <c r="K261">
        <f ca="1"/>
        <v>4.3000001460313797E-2</v>
      </c>
      <c r="L261">
        <f ca="1"/>
        <v>0</v>
      </c>
      <c r="M261">
        <f ca="1"/>
        <v>1</v>
      </c>
      <c r="N261">
        <f ca="1"/>
        <v>0</v>
      </c>
      <c r="O261">
        <f ca="1"/>
        <v>0</v>
      </c>
      <c r="P261">
        <f ca="1"/>
        <v>1</v>
      </c>
      <c r="Q261">
        <f ca="1"/>
        <v>0</v>
      </c>
      <c r="R261">
        <f ca="1"/>
        <v>0</v>
      </c>
      <c r="S261">
        <f ca="1"/>
        <v>1</v>
      </c>
      <c r="T261">
        <f ca="1"/>
        <v>0</v>
      </c>
      <c r="U261">
        <f ca="1"/>
        <v>0</v>
      </c>
    </row>
    <row r="262" spans="1:21" x14ac:dyDescent="0.35">
      <c r="A262" s="36" t="s">
        <v>902</v>
      </c>
      <c r="B262" t="str">
        <f t="array" aca="1" ref="B262:U262" ca="1">_xll.PICurrVal('Nashik Datalink'!$B$2:$U$2,0,'Nashik Datalink'!$A$262)</f>
        <v>Jalgaon</v>
      </c>
      <c r="C262" t="str">
        <f ca="1"/>
        <v>Jalgaon</v>
      </c>
      <c r="D262" t="str">
        <f ca="1"/>
        <v>Erandol</v>
      </c>
      <c r="E262" t="str">
        <f ca="1"/>
        <v>Chalisgaon</v>
      </c>
      <c r="F262" t="str">
        <f ca="1"/>
        <v>20053796</v>
      </c>
      <c r="G262" t="str">
        <f ca="1"/>
        <v>Dondigar-Rohini &amp; 15 Villages WSS</v>
      </c>
      <c r="H262" t="str">
        <f ca="1"/>
        <v>Tambole</v>
      </c>
      <c r="I262" t="str">
        <f ca="1"/>
        <v>Proposed 0.25 LL ESR</v>
      </c>
      <c r="J262">
        <f ca="1"/>
        <v>1.3698364496231079</v>
      </c>
      <c r="K262">
        <f ca="1"/>
        <v>4.3000001460313797E-2</v>
      </c>
      <c r="L262">
        <f ca="1"/>
        <v>0</v>
      </c>
      <c r="M262">
        <f ca="1"/>
        <v>1</v>
      </c>
      <c r="N262">
        <f ca="1"/>
        <v>0</v>
      </c>
      <c r="O262">
        <f ca="1"/>
        <v>0</v>
      </c>
      <c r="P262">
        <f ca="1"/>
        <v>0</v>
      </c>
      <c r="Q262">
        <f ca="1"/>
        <v>0</v>
      </c>
      <c r="R262">
        <f ca="1"/>
        <v>1</v>
      </c>
      <c r="S262">
        <f ca="1"/>
        <v>1</v>
      </c>
      <c r="T262">
        <f ca="1"/>
        <v>0</v>
      </c>
      <c r="U262">
        <f ca="1"/>
        <v>0</v>
      </c>
    </row>
    <row r="263" spans="1:21" x14ac:dyDescent="0.35">
      <c r="A263" s="36" t="s">
        <v>1027</v>
      </c>
      <c r="B263" t="str">
        <f t="array" aca="1" ref="B263:U263" ca="1">_xll.PICurrVal('Nashik Datalink'!$B$2:$U$2,0,'Nashik Datalink'!$A$263)</f>
        <v>Nashik</v>
      </c>
      <c r="C263" t="str">
        <f ca="1"/>
        <v>Nashik</v>
      </c>
      <c r="D263" t="str">
        <f ca="1"/>
        <v>Manmad</v>
      </c>
      <c r="E263" t="str">
        <f ca="1"/>
        <v>Nifad</v>
      </c>
      <c r="F263" t="str">
        <f ca="1"/>
        <v>456654</v>
      </c>
      <c r="G263" t="str">
        <f ca="1"/>
        <v>Retro. Lasalgaon Vinchur 16 Villages, Tal. Nifad</v>
      </c>
      <c r="H263" t="str">
        <f ca="1"/>
        <v>Pimpalgaon Najik</v>
      </c>
      <c r="I263" t="str">
        <f ca="1"/>
        <v>Existing 1.00 LL ESR</v>
      </c>
      <c r="J263">
        <f ca="1"/>
        <v>5.0000002374872565E-4</v>
      </c>
      <c r="K263">
        <f ca="1"/>
        <v>1.0999999940395355E-2</v>
      </c>
      <c r="L263">
        <f ca="1"/>
        <v>110.98372650146484</v>
      </c>
      <c r="M263">
        <f ca="1"/>
        <v>0</v>
      </c>
      <c r="N263">
        <f ca="1"/>
        <v>0</v>
      </c>
      <c r="O263">
        <f ca="1"/>
        <v>0</v>
      </c>
      <c r="P263">
        <f ca="1"/>
        <v>0</v>
      </c>
      <c r="Q263">
        <f ca="1"/>
        <v>1</v>
      </c>
      <c r="R263">
        <f ca="1"/>
        <v>0</v>
      </c>
      <c r="S263">
        <f ca="1"/>
        <v>1</v>
      </c>
      <c r="T263">
        <f ca="1"/>
        <v>0</v>
      </c>
      <c r="U263">
        <f ca="1"/>
        <v>0</v>
      </c>
    </row>
    <row r="264" spans="1:21" x14ac:dyDescent="0.35">
      <c r="A264" s="36" t="s">
        <v>1090</v>
      </c>
      <c r="B264" t="str">
        <f t="array" aca="1" ref="B264:U264" ca="1">_xll.PICurrVal('Nashik Datalink'!$B$2:$U$2,0,'Nashik Datalink'!$A$264)</f>
        <v>Jalgaon</v>
      </c>
      <c r="C264" t="str">
        <f ca="1"/>
        <v>Jalgaon</v>
      </c>
      <c r="D264" t="str">
        <f ca="1"/>
        <v>Chopda</v>
      </c>
      <c r="E264" t="str">
        <f ca="1"/>
        <v>Chopda</v>
      </c>
      <c r="F264" t="str">
        <f ca="1"/>
        <v>20053731</v>
      </c>
      <c r="G264" t="str">
        <f ca="1"/>
        <v>Lasur and 9 villages RRWSS. Ta. Chopda</v>
      </c>
      <c r="H264" t="str">
        <f ca="1"/>
        <v>Mamalde</v>
      </c>
      <c r="I264" t="str">
        <f ca="1"/>
        <v>Existing 0.75 LL ESR</v>
      </c>
      <c r="J264">
        <f ca="1"/>
        <v>5.0000002374872565E-4</v>
      </c>
      <c r="K264">
        <f ca="1"/>
        <v>4.8000000417232513E-2</v>
      </c>
      <c r="L264">
        <f ca="1"/>
        <v>2.579477071762085</v>
      </c>
      <c r="M264">
        <f ca="1"/>
        <v>1</v>
      </c>
      <c r="N264">
        <f ca="1"/>
        <v>0</v>
      </c>
      <c r="O264">
        <f ca="1"/>
        <v>0</v>
      </c>
      <c r="P264">
        <f ca="1"/>
        <v>0</v>
      </c>
      <c r="Q264">
        <f ca="1"/>
        <v>1</v>
      </c>
      <c r="R264">
        <f ca="1"/>
        <v>0</v>
      </c>
      <c r="S264">
        <f ca="1"/>
        <v>1</v>
      </c>
      <c r="T264">
        <f ca="1"/>
        <v>0</v>
      </c>
      <c r="U264">
        <f ca="1"/>
        <v>0</v>
      </c>
    </row>
    <row r="265" spans="1:21" x14ac:dyDescent="0.35">
      <c r="A265" s="36" t="s">
        <v>919</v>
      </c>
      <c r="B265" t="str">
        <f t="array" aca="1" ref="B265:U265" ca="1">_xll.PICurrVal('Nashik Datalink'!$B$2:$U$2,0,'Nashik Datalink'!$A$265)</f>
        <v>Nashik</v>
      </c>
      <c r="C265" t="str">
        <f ca="1"/>
        <v>W M Nashik</v>
      </c>
      <c r="D265" t="str">
        <f ca="1"/>
        <v>Malegaon</v>
      </c>
      <c r="E265" t="str">
        <f ca="1"/>
        <v>Chandwad</v>
      </c>
      <c r="F265" t="str">
        <f ca="1"/>
        <v>20086730</v>
      </c>
      <c r="G265" t="str">
        <f ca="1"/>
        <v>Retro.Chandwad and WSS 44 villages. Ta. Chandwad</v>
      </c>
      <c r="H265" t="str">
        <f ca="1"/>
        <v>Vaki Bk</v>
      </c>
      <c r="I265" t="str">
        <f ca="1"/>
        <v>Existing 0.75 LL ESR</v>
      </c>
      <c r="J265">
        <f ca="1"/>
        <v>0</v>
      </c>
      <c r="K265" t="str">
        <f ca="1"/>
        <v>Pt Created</v>
      </c>
      <c r="L265">
        <f ca="1"/>
        <v>0</v>
      </c>
      <c r="M265">
        <f ca="1"/>
        <v>1</v>
      </c>
      <c r="N265">
        <f ca="1"/>
        <v>0</v>
      </c>
      <c r="O265">
        <f ca="1"/>
        <v>0</v>
      </c>
      <c r="P265">
        <f ca="1"/>
        <v>0</v>
      </c>
      <c r="Q265">
        <f ca="1"/>
        <v>0</v>
      </c>
      <c r="R265">
        <f ca="1"/>
        <v>0</v>
      </c>
      <c r="S265">
        <f ca="1"/>
        <v>1</v>
      </c>
      <c r="T265">
        <f ca="1"/>
        <v>0</v>
      </c>
      <c r="U265">
        <f ca="1"/>
        <v>0</v>
      </c>
    </row>
    <row r="266" spans="1:21" x14ac:dyDescent="0.35">
      <c r="A266" s="36" t="s">
        <v>299</v>
      </c>
      <c r="B266" t="str">
        <f t="array" aca="1" ref="B266:U266" ca="1">_xll.PICurrVal('Nashik Datalink'!$B$2:$U$2,0,'Nashik Datalink'!$A$266)</f>
        <v>Ahmednagar</v>
      </c>
      <c r="C266" t="str">
        <f ca="1"/>
        <v>Sangamner</v>
      </c>
      <c r="D266" t="str">
        <f ca="1"/>
        <v>Sangamner</v>
      </c>
      <c r="E266" t="str">
        <f ca="1"/>
        <v>Sangamner</v>
      </c>
      <c r="F266" t="str">
        <f ca="1"/>
        <v>7937337</v>
      </c>
      <c r="G266" t="str">
        <f ca="1"/>
        <v>Retro.Nimon and 4 villages, Tal. Sangamner</v>
      </c>
      <c r="H266" t="str">
        <f ca="1"/>
        <v>Karhe</v>
      </c>
      <c r="I266" t="str">
        <f ca="1"/>
        <v>Existing 0.40 LL ESR</v>
      </c>
      <c r="J266">
        <f ca="1"/>
        <v>0</v>
      </c>
      <c r="K266">
        <f ca="1"/>
        <v>0</v>
      </c>
      <c r="L266">
        <f ca="1"/>
        <v>0</v>
      </c>
      <c r="M266">
        <f ca="1"/>
        <v>1</v>
      </c>
      <c r="N266">
        <f ca="1"/>
        <v>0</v>
      </c>
      <c r="O266">
        <f ca="1"/>
        <v>0</v>
      </c>
      <c r="P266">
        <f ca="1"/>
        <v>0</v>
      </c>
      <c r="Q266">
        <f ca="1"/>
        <v>1</v>
      </c>
      <c r="R266">
        <f ca="1"/>
        <v>0</v>
      </c>
      <c r="S266">
        <f ca="1"/>
        <v>0</v>
      </c>
      <c r="T266">
        <f ca="1"/>
        <v>0</v>
      </c>
      <c r="U266">
        <f ca="1"/>
        <v>1</v>
      </c>
    </row>
    <row r="267" spans="1:21" x14ac:dyDescent="0.35">
      <c r="A267" s="36" t="s">
        <v>1024</v>
      </c>
      <c r="B267" t="str">
        <f t="array" aca="1" ref="B267:U267" ca="1">_xll.PICurrVal('Nashik Datalink'!$B$2:$U$2,0,'Nashik Datalink'!$A$267)</f>
        <v>Jalgaon</v>
      </c>
      <c r="C267" t="str">
        <f ca="1"/>
        <v>Jalgaon</v>
      </c>
      <c r="D267" t="str">
        <f ca="1"/>
        <v>Erandol</v>
      </c>
      <c r="E267" t="str">
        <f ca="1"/>
        <v>Chalisgaon</v>
      </c>
      <c r="F267" t="str">
        <f ca="1"/>
        <v>20053796</v>
      </c>
      <c r="G267" t="str">
        <f ca="1"/>
        <v>Dondigar-Rohini &amp; 15 Villages WSS</v>
      </c>
      <c r="H267" t="str">
        <f ca="1"/>
        <v>Rohini</v>
      </c>
      <c r="I267" t="str">
        <f ca="1"/>
        <v>Existing 0.25 LL ESR</v>
      </c>
      <c r="J267">
        <f ca="1"/>
        <v>5.0000002374872565E-4</v>
      </c>
      <c r="K267">
        <f ca="1"/>
        <v>3.9999999105930328E-2</v>
      </c>
      <c r="L267">
        <f ca="1"/>
        <v>0</v>
      </c>
      <c r="M267">
        <f ca="1"/>
        <v>1</v>
      </c>
      <c r="N267">
        <f ca="1"/>
        <v>0</v>
      </c>
      <c r="O267">
        <f ca="1"/>
        <v>0</v>
      </c>
      <c r="P267">
        <f ca="1"/>
        <v>0</v>
      </c>
      <c r="Q267">
        <f ca="1"/>
        <v>0</v>
      </c>
      <c r="R267">
        <f ca="1"/>
        <v>1</v>
      </c>
      <c r="S267">
        <f ca="1"/>
        <v>1</v>
      </c>
      <c r="T267">
        <f ca="1"/>
        <v>0</v>
      </c>
      <c r="U267">
        <f ca="1"/>
        <v>0</v>
      </c>
    </row>
    <row r="268" spans="1:21" x14ac:dyDescent="0.35">
      <c r="A268" s="36" t="s">
        <v>342</v>
      </c>
      <c r="B268" t="str">
        <f t="array" aca="1" ref="B268:U268" ca="1">_xll.PICurrVal('Nashik Datalink'!$B$2:$U$2,0,'Nashik Datalink'!$A$268)</f>
        <v>Ahmednagar</v>
      </c>
      <c r="C268" t="str">
        <f ca="1"/>
        <v>Sangamner</v>
      </c>
      <c r="D268" t="str">
        <f ca="1"/>
        <v>Sangamner</v>
      </c>
      <c r="E268" t="str">
        <f ca="1"/>
        <v>Sangamner</v>
      </c>
      <c r="F268" t="str">
        <f ca="1"/>
        <v>20033242</v>
      </c>
      <c r="G268" t="str">
        <f ca="1"/>
        <v>Retro.Talegaon Dighe and 16 villages, Tal. Sangamner</v>
      </c>
      <c r="H268" t="str">
        <f ca="1"/>
        <v>Kakadwadi</v>
      </c>
      <c r="I268" t="str">
        <f ca="1"/>
        <v>Proposed 0.65 LL ESR</v>
      </c>
      <c r="J268">
        <f ca="1"/>
        <v>0</v>
      </c>
      <c r="K268">
        <f ca="1"/>
        <v>0</v>
      </c>
      <c r="L268">
        <f ca="1"/>
        <v>0</v>
      </c>
      <c r="M268">
        <f ca="1"/>
        <v>1</v>
      </c>
      <c r="N268">
        <f ca="1"/>
        <v>0</v>
      </c>
      <c r="O268">
        <f ca="1"/>
        <v>0</v>
      </c>
      <c r="P268">
        <f ca="1"/>
        <v>0</v>
      </c>
      <c r="Q268">
        <f ca="1"/>
        <v>1</v>
      </c>
      <c r="R268">
        <f ca="1"/>
        <v>0</v>
      </c>
      <c r="S268">
        <f ca="1"/>
        <v>1</v>
      </c>
      <c r="T268">
        <f ca="1"/>
        <v>0</v>
      </c>
      <c r="U268">
        <f ca="1"/>
        <v>0</v>
      </c>
    </row>
    <row r="269" spans="1:21" x14ac:dyDescent="0.35">
      <c r="A269" s="36" t="s">
        <v>303</v>
      </c>
      <c r="B269" t="str">
        <f t="array" aca="1" ref="B269:U269" ca="1">_xll.PICurrVal('Nashik Datalink'!$B$2:$U$2,0,'Nashik Datalink'!$A$269)</f>
        <v>Ahmednagar</v>
      </c>
      <c r="C269" t="str">
        <f ca="1"/>
        <v>Sangamner</v>
      </c>
      <c r="D269" t="str">
        <f ca="1"/>
        <v>Sangamner</v>
      </c>
      <c r="E269" t="str">
        <f ca="1"/>
        <v>Sangamner</v>
      </c>
      <c r="F269" t="str">
        <f ca="1"/>
        <v>7937337</v>
      </c>
      <c r="G269" t="str">
        <f ca="1"/>
        <v>Retro.Nimon and 4 villages, Tal. Sangamner</v>
      </c>
      <c r="H269" t="str">
        <f ca="1"/>
        <v>Pimpale</v>
      </c>
      <c r="I269" t="str">
        <f ca="1"/>
        <v>Existing 0.55 LL ESR</v>
      </c>
      <c r="J269">
        <f ca="1"/>
        <v>0</v>
      </c>
      <c r="K269">
        <f ca="1"/>
        <v>0</v>
      </c>
      <c r="L269">
        <f ca="1"/>
        <v>0</v>
      </c>
      <c r="M269">
        <f ca="1"/>
        <v>1</v>
      </c>
      <c r="N269">
        <f ca="1"/>
        <v>0</v>
      </c>
      <c r="O269">
        <f ca="1"/>
        <v>0</v>
      </c>
      <c r="P269">
        <f ca="1"/>
        <v>0</v>
      </c>
      <c r="Q269">
        <f ca="1"/>
        <v>0</v>
      </c>
      <c r="R269">
        <f ca="1"/>
        <v>1</v>
      </c>
      <c r="S269">
        <f ca="1"/>
        <v>1</v>
      </c>
      <c r="T269">
        <f ca="1"/>
        <v>0</v>
      </c>
      <c r="U269">
        <f ca="1"/>
        <v>0</v>
      </c>
    </row>
    <row r="270" spans="1:21" x14ac:dyDescent="0.35">
      <c r="A270" s="36" t="s">
        <v>1091</v>
      </c>
      <c r="B270" t="str">
        <f t="array" aca="1" ref="B270:U270" ca="1">_xll.PICurrVal('Nashik Datalink'!$B$2:$U$2,0,'Nashik Datalink'!$A$270)</f>
        <v>Nashik</v>
      </c>
      <c r="C270" t="str">
        <f ca="1"/>
        <v>W M Nashik</v>
      </c>
      <c r="D270" t="str">
        <f ca="1"/>
        <v>Malegaon</v>
      </c>
      <c r="E270" t="str">
        <f ca="1"/>
        <v>Chandwad</v>
      </c>
      <c r="F270" t="str">
        <f ca="1"/>
        <v>20086730</v>
      </c>
      <c r="G270" t="str">
        <f ca="1"/>
        <v>Retro.Chandwad and WSS 44 villages. Ta. Chandwad</v>
      </c>
      <c r="H270" t="str">
        <f ca="1"/>
        <v>Talegaon Rohi</v>
      </c>
      <c r="I270" t="str">
        <f ca="1"/>
        <v>Existing 1.5 LL ESR</v>
      </c>
      <c r="J270">
        <f ca="1"/>
        <v>9.9999997764825821E-3</v>
      </c>
      <c r="K270" t="str">
        <f ca="1"/>
        <v>Pt Created</v>
      </c>
      <c r="L270" t="str">
        <f ca="1"/>
        <v>Pt Created</v>
      </c>
      <c r="M270">
        <f ca="1"/>
        <v>1</v>
      </c>
      <c r="N270">
        <f ca="1"/>
        <v>0</v>
      </c>
      <c r="O270">
        <f ca="1"/>
        <v>0</v>
      </c>
      <c r="P270">
        <f ca="1"/>
        <v>0</v>
      </c>
      <c r="Q270">
        <f ca="1"/>
        <v>0</v>
      </c>
      <c r="R270">
        <f ca="1"/>
        <v>0</v>
      </c>
      <c r="S270">
        <f ca="1"/>
        <v>0</v>
      </c>
      <c r="T270">
        <f ca="1"/>
        <v>0</v>
      </c>
      <c r="U270">
        <f ca="1"/>
        <v>0</v>
      </c>
    </row>
    <row r="271" spans="1:21" x14ac:dyDescent="0.35">
      <c r="A271" s="36" t="s">
        <v>985</v>
      </c>
      <c r="B271" t="str">
        <f t="array" aca="1" ref="B271:U271" ca="1">_xll.PICurrVal('Nashik Datalink'!$B$2:$U$2,0,'Nashik Datalink'!$A$271)</f>
        <v>Nashik</v>
      </c>
      <c r="C271" t="str">
        <f ca="1"/>
        <v>Nashik</v>
      </c>
      <c r="D271" t="str">
        <f ca="1"/>
        <v>Malegaon</v>
      </c>
      <c r="E271" t="str">
        <f ca="1"/>
        <v>Malegaon</v>
      </c>
      <c r="F271" t="str">
        <f ca="1"/>
        <v>20037448</v>
      </c>
      <c r="G271" t="str">
        <f ca="1"/>
        <v>78 villages in Nandgaon, Malegaon and Deola talukas</v>
      </c>
      <c r="H271" t="str">
        <f ca="1"/>
        <v>Hiswal Kh</v>
      </c>
      <c r="I271" t="str">
        <f ca="1"/>
        <v>Existing 0.75 LL GSR</v>
      </c>
      <c r="J271">
        <f ca="1"/>
        <v>9.9999997764825821E-3</v>
      </c>
      <c r="K271">
        <f ca="1"/>
        <v>1.7000000923871994E-2</v>
      </c>
      <c r="L271">
        <f ca="1"/>
        <v>0</v>
      </c>
      <c r="M271">
        <f ca="1"/>
        <v>1</v>
      </c>
      <c r="N271">
        <f ca="1"/>
        <v>0</v>
      </c>
      <c r="O271">
        <f ca="1"/>
        <v>0</v>
      </c>
      <c r="P271">
        <f ca="1"/>
        <v>0</v>
      </c>
      <c r="Q271">
        <f ca="1"/>
        <v>1</v>
      </c>
      <c r="R271">
        <f ca="1"/>
        <v>0</v>
      </c>
      <c r="S271">
        <f ca="1"/>
        <v>1</v>
      </c>
      <c r="T271">
        <f ca="1"/>
        <v>0</v>
      </c>
      <c r="U271">
        <f ca="1"/>
        <v>0</v>
      </c>
    </row>
    <row r="272" spans="1:21" x14ac:dyDescent="0.35">
      <c r="A272" s="36" t="s">
        <v>1012</v>
      </c>
      <c r="B272" t="str">
        <f t="array" aca="1" ref="B272:U272" ca="1">_xll.PICurrVal('Nashik Datalink'!$B$2:$U$2,0,'Nashik Datalink'!$A$272)</f>
        <v>Nashik</v>
      </c>
      <c r="C272" t="str">
        <f ca="1"/>
        <v>Nashik</v>
      </c>
      <c r="D272" t="str">
        <f ca="1"/>
        <v>Manmad</v>
      </c>
      <c r="E272" t="str">
        <f ca="1"/>
        <v>Nifad</v>
      </c>
      <c r="F272" t="str">
        <f ca="1"/>
        <v>456654</v>
      </c>
      <c r="G272" t="str">
        <f ca="1"/>
        <v>Retro. Lasalgaon Vinchur 16 Villages, Tal. Nifad</v>
      </c>
      <c r="H272" t="str">
        <f ca="1"/>
        <v>Vitthalwadi</v>
      </c>
      <c r="I272" t="str">
        <f ca="1"/>
        <v>Existing 0.50 LL ESR</v>
      </c>
      <c r="J272">
        <f ca="1"/>
        <v>9.9999997764825821E-3</v>
      </c>
      <c r="K272">
        <f ca="1"/>
        <v>9.9999997764825821E-3</v>
      </c>
      <c r="L272">
        <f ca="1"/>
        <v>0</v>
      </c>
      <c r="M272">
        <f ca="1"/>
        <v>1</v>
      </c>
      <c r="N272">
        <f ca="1"/>
        <v>0</v>
      </c>
      <c r="O272">
        <f ca="1"/>
        <v>0</v>
      </c>
      <c r="P272">
        <f ca="1"/>
        <v>0</v>
      </c>
      <c r="Q272">
        <f ca="1"/>
        <v>1</v>
      </c>
      <c r="R272">
        <f ca="1"/>
        <v>0</v>
      </c>
      <c r="S272">
        <f ca="1"/>
        <v>1</v>
      </c>
      <c r="T272">
        <f ca="1"/>
        <v>0</v>
      </c>
      <c r="U272">
        <f ca="1"/>
        <v>0</v>
      </c>
    </row>
    <row r="273" spans="1:21" x14ac:dyDescent="0.35">
      <c r="A273" s="36" t="s">
        <v>1038</v>
      </c>
      <c r="B273" t="str">
        <f t="array" aca="1" ref="B273:U273" ca="1">_xll.PICurrVal('Nashik Datalink'!$B$2:$U$2,0,'Nashik Datalink'!$A$273)</f>
        <v>Nashik</v>
      </c>
      <c r="C273" t="str">
        <f ca="1"/>
        <v>Nashik</v>
      </c>
      <c r="D273" t="str">
        <f ca="1"/>
        <v>Malegaon</v>
      </c>
      <c r="E273" t="str">
        <f ca="1"/>
        <v>Baglan</v>
      </c>
      <c r="F273" t="str">
        <f ca="1"/>
        <v>7971089</v>
      </c>
      <c r="G273" t="str">
        <f ca="1"/>
        <v>Nampur and 4 villages RR Tal Baglan (C 39)</v>
      </c>
      <c r="H273" t="str">
        <f ca="1"/>
        <v>Jaikheda</v>
      </c>
      <c r="I273" t="str">
        <f ca="1"/>
        <v>Existing 0.55 LL ESR</v>
      </c>
      <c r="J273">
        <f ca="1"/>
        <v>5.0000002374872565E-4</v>
      </c>
      <c r="K273">
        <f ca="1"/>
        <v>8.6999997496604919E-2</v>
      </c>
      <c r="L273">
        <f ca="1"/>
        <v>0</v>
      </c>
      <c r="M273">
        <f ca="1"/>
        <v>1</v>
      </c>
      <c r="N273">
        <f ca="1"/>
        <v>0</v>
      </c>
      <c r="O273">
        <f ca="1"/>
        <v>0</v>
      </c>
      <c r="P273">
        <f ca="1"/>
        <v>1</v>
      </c>
      <c r="Q273">
        <f ca="1"/>
        <v>0</v>
      </c>
      <c r="R273">
        <f ca="1"/>
        <v>0</v>
      </c>
      <c r="S273">
        <f ca="1"/>
        <v>1</v>
      </c>
      <c r="T273">
        <f ca="1"/>
        <v>0</v>
      </c>
      <c r="U273">
        <f ca="1"/>
        <v>0</v>
      </c>
    </row>
    <row r="274" spans="1:21" x14ac:dyDescent="0.35">
      <c r="A274" s="36" t="s">
        <v>699</v>
      </c>
      <c r="B274" t="str">
        <f t="array" aca="1" ref="B274:U274" ca="1">_xll.PICurrVal('Nashik Datalink'!$B$2:$U$2,0,'Nashik Datalink'!$A$274)</f>
        <v>Nashik</v>
      </c>
      <c r="C274" t="str">
        <f ca="1"/>
        <v>W M Nashik</v>
      </c>
      <c r="D274" t="str">
        <f ca="1"/>
        <v>Malegaon</v>
      </c>
      <c r="E274" t="str">
        <f ca="1"/>
        <v>Chandwad</v>
      </c>
      <c r="F274" t="str">
        <f ca="1"/>
        <v>20086730</v>
      </c>
      <c r="G274" t="str">
        <f ca="1"/>
        <v>Retro.Chandwad and WSS 44 villages. Ta. Chandwad</v>
      </c>
      <c r="H274" t="str">
        <f ca="1"/>
        <v>Raypur</v>
      </c>
      <c r="I274" t="str">
        <f ca="1"/>
        <v>Existing 1.00 LL ESR</v>
      </c>
      <c r="J274">
        <f ca="1"/>
        <v>0</v>
      </c>
      <c r="K274" t="str">
        <f ca="1"/>
        <v>Pt Created</v>
      </c>
      <c r="L274">
        <f ca="1"/>
        <v>0</v>
      </c>
      <c r="M274">
        <f ca="1"/>
        <v>1</v>
      </c>
      <c r="N274">
        <f ca="1"/>
        <v>0</v>
      </c>
      <c r="O274">
        <f ca="1"/>
        <v>0</v>
      </c>
      <c r="P274">
        <f ca="1"/>
        <v>0</v>
      </c>
      <c r="Q274">
        <f ca="1"/>
        <v>0</v>
      </c>
      <c r="R274">
        <f ca="1"/>
        <v>0</v>
      </c>
      <c r="S274">
        <f ca="1"/>
        <v>1</v>
      </c>
      <c r="T274">
        <f ca="1"/>
        <v>0</v>
      </c>
      <c r="U274">
        <f ca="1"/>
        <v>0</v>
      </c>
    </row>
    <row r="275" spans="1:21" x14ac:dyDescent="0.35">
      <c r="A275" s="36" t="s">
        <v>497</v>
      </c>
      <c r="B275" t="str">
        <f t="array" aca="1" ref="B275:U275" ca="1">_xll.PICurrVal('Nashik Datalink'!$B$2:$U$2,0,'Nashik Datalink'!$A$275)</f>
        <v>Nashik</v>
      </c>
      <c r="C275" t="str">
        <f ca="1"/>
        <v>Nashik</v>
      </c>
      <c r="D275" t="str">
        <f ca="1"/>
        <v>Sinnar</v>
      </c>
      <c r="E275" t="str">
        <f ca="1"/>
        <v>Sinnar</v>
      </c>
      <c r="F275" t="str">
        <f ca="1"/>
        <v>20019176</v>
      </c>
      <c r="G275" t="str">
        <f ca="1"/>
        <v>Retro. Bargaonpimpri &amp; 6 VRWSS  Tal Sinnar</v>
      </c>
      <c r="H275" t="str">
        <f ca="1"/>
        <v>Sunderpur</v>
      </c>
      <c r="I275" t="str">
        <f ca="1"/>
        <v>Existing 0.40 LL ESR</v>
      </c>
      <c r="J275">
        <f ca="1"/>
        <v>0</v>
      </c>
      <c r="K275">
        <f ca="1"/>
        <v>0</v>
      </c>
      <c r="L275">
        <f ca="1"/>
        <v>0</v>
      </c>
      <c r="M275">
        <f ca="1"/>
        <v>1</v>
      </c>
      <c r="N275">
        <f ca="1"/>
        <v>0</v>
      </c>
      <c r="O275">
        <f ca="1"/>
        <v>0</v>
      </c>
      <c r="P275">
        <f ca="1"/>
        <v>1</v>
      </c>
      <c r="Q275">
        <f ca="1"/>
        <v>0</v>
      </c>
      <c r="R275">
        <f ca="1"/>
        <v>0</v>
      </c>
      <c r="S275">
        <f ca="1"/>
        <v>1</v>
      </c>
      <c r="T275">
        <f ca="1"/>
        <v>0</v>
      </c>
      <c r="U275">
        <f ca="1"/>
        <v>0</v>
      </c>
    </row>
    <row r="276" spans="1:21" x14ac:dyDescent="0.35">
      <c r="A276" s="36" t="s">
        <v>865</v>
      </c>
      <c r="B276" t="str">
        <f t="array" aca="1" ref="B276:U276" ca="1">_xll.PICurrVal('Nashik Datalink'!$B$2:$U$2,0,'Nashik Datalink'!$A$276)</f>
        <v>Nashik</v>
      </c>
      <c r="C276" t="str">
        <f ca="1"/>
        <v>W M Nashik</v>
      </c>
      <c r="D276" t="str">
        <f ca="1"/>
        <v>Malegaon</v>
      </c>
      <c r="E276" t="str">
        <f ca="1"/>
        <v>Chandwad</v>
      </c>
      <c r="F276" t="str">
        <f ca="1"/>
        <v>20086730</v>
      </c>
      <c r="G276" t="str">
        <f ca="1"/>
        <v>Retro.Chandwad and WSS 44 villages. Ta. Chandwad</v>
      </c>
      <c r="H276" t="str">
        <f ca="1"/>
        <v>Shelu Matha</v>
      </c>
      <c r="I276" t="str">
        <f ca="1"/>
        <v>Existing 0.50 LL ESR</v>
      </c>
      <c r="J276" t="str">
        <f ca="1"/>
        <v>Pt Created</v>
      </c>
      <c r="K276">
        <f ca="1"/>
        <v>2.8000000864267349E-2</v>
      </c>
      <c r="L276">
        <f ca="1"/>
        <v>0</v>
      </c>
      <c r="M276">
        <f ca="1"/>
        <v>0</v>
      </c>
      <c r="N276">
        <f ca="1"/>
        <v>0</v>
      </c>
      <c r="O276">
        <f ca="1"/>
        <v>0</v>
      </c>
      <c r="P276">
        <f ca="1"/>
        <v>0</v>
      </c>
      <c r="Q276">
        <f ca="1"/>
        <v>0</v>
      </c>
      <c r="R276">
        <f ca="1"/>
        <v>1</v>
      </c>
      <c r="S276">
        <f ca="1"/>
        <v>1</v>
      </c>
      <c r="T276">
        <f ca="1"/>
        <v>0</v>
      </c>
      <c r="U276">
        <f ca="1"/>
        <v>0</v>
      </c>
    </row>
    <row r="277" spans="1:21" x14ac:dyDescent="0.35">
      <c r="A277" s="36" t="s">
        <v>987</v>
      </c>
      <c r="B277" t="str">
        <f t="array" aca="1" ref="B277:U277" ca="1">_xll.PICurrVal('Nashik Datalink'!$B$2:$U$2,0,'Nashik Datalink'!$A$277)</f>
        <v>Nashik</v>
      </c>
      <c r="C277" t="str">
        <f ca="1"/>
        <v>Nashik</v>
      </c>
      <c r="D277" t="str">
        <f ca="1"/>
        <v>Malegaon</v>
      </c>
      <c r="E277" t="str">
        <f ca="1"/>
        <v>Malegaon</v>
      </c>
      <c r="F277" t="str">
        <f ca="1"/>
        <v>20037448</v>
      </c>
      <c r="G277" t="str">
        <f ca="1"/>
        <v>78 villages in Nandgaon, Malegaon and Deola talukas</v>
      </c>
      <c r="H277" t="str">
        <f ca="1"/>
        <v>Hiswal Bk</v>
      </c>
      <c r="I277" t="str">
        <f ca="1"/>
        <v>Existing 1.00 LL GSR</v>
      </c>
      <c r="J277">
        <f ca="1"/>
        <v>9.9999997764825821E-3</v>
      </c>
      <c r="K277">
        <f ca="1"/>
        <v>2.4000000208616257E-2</v>
      </c>
      <c r="L277">
        <f ca="1"/>
        <v>0</v>
      </c>
      <c r="M277">
        <f ca="1"/>
        <v>1</v>
      </c>
      <c r="N277">
        <f ca="1"/>
        <v>0</v>
      </c>
      <c r="O277">
        <f ca="1"/>
        <v>0</v>
      </c>
      <c r="P277">
        <f ca="1"/>
        <v>0</v>
      </c>
      <c r="Q277">
        <f ca="1"/>
        <v>1</v>
      </c>
      <c r="R277">
        <f ca="1"/>
        <v>0</v>
      </c>
      <c r="S277">
        <f ca="1"/>
        <v>1</v>
      </c>
      <c r="T277">
        <f ca="1"/>
        <v>0</v>
      </c>
      <c r="U277">
        <f ca="1"/>
        <v>0</v>
      </c>
    </row>
    <row r="278" spans="1:21" x14ac:dyDescent="0.35">
      <c r="A278" s="36" t="s">
        <v>661</v>
      </c>
      <c r="B278" t="str">
        <f t="array" aca="1" ref="B278:U278" ca="1">_xll.PICurrVal('Nashik Datalink'!$B$2:$U$2,0,'Nashik Datalink'!$A$278)</f>
        <v>Ahmednagar</v>
      </c>
      <c r="C278" t="str">
        <f ca="1"/>
        <v>Ahmednagar</v>
      </c>
      <c r="D278" t="str">
        <f ca="1"/>
        <v>Newasa</v>
      </c>
      <c r="E278" t="str">
        <f ca="1"/>
        <v>Nevasa</v>
      </c>
      <c r="F278" t="str">
        <f ca="1"/>
        <v>5348540</v>
      </c>
      <c r="G278" t="str">
        <f ca="1"/>
        <v>Retro.Sonai Karjgaon and 16 villages, Tal. Nevasa</v>
      </c>
      <c r="H278" t="str">
        <f ca="1"/>
        <v>NIMBHARI</v>
      </c>
      <c r="I278" t="str">
        <f ca="1"/>
        <v>Existing 0.75 LL ESR -10</v>
      </c>
      <c r="J278">
        <f ca="1"/>
        <v>0</v>
      </c>
      <c r="K278">
        <f ca="1"/>
        <v>0</v>
      </c>
      <c r="L278">
        <f ca="1"/>
        <v>0</v>
      </c>
      <c r="M278">
        <f ca="1"/>
        <v>1</v>
      </c>
      <c r="N278">
        <f ca="1"/>
        <v>0</v>
      </c>
      <c r="O278">
        <f ca="1"/>
        <v>0</v>
      </c>
      <c r="P278">
        <f ca="1"/>
        <v>0</v>
      </c>
      <c r="Q278">
        <f ca="1"/>
        <v>1</v>
      </c>
      <c r="R278">
        <f ca="1"/>
        <v>0</v>
      </c>
      <c r="S278">
        <f ca="1"/>
        <v>1</v>
      </c>
      <c r="T278">
        <f ca="1"/>
        <v>0</v>
      </c>
      <c r="U278">
        <f ca="1"/>
        <v>0</v>
      </c>
    </row>
    <row r="279" spans="1:21" x14ac:dyDescent="0.35">
      <c r="A279" s="36" t="s">
        <v>700</v>
      </c>
      <c r="B279" t="str">
        <f t="array" aca="1" ref="B279:U279" ca="1">_xll.PICurrVal('Nashik Datalink'!$B$2:$U$2,0,'Nashik Datalink'!$A$279)</f>
        <v>Nashik</v>
      </c>
      <c r="C279" t="str">
        <f ca="1"/>
        <v>W M Nashik</v>
      </c>
      <c r="D279" t="str">
        <f ca="1"/>
        <v>Malegaon</v>
      </c>
      <c r="E279" t="str">
        <f ca="1"/>
        <v>Chandwad</v>
      </c>
      <c r="F279" t="str">
        <f ca="1"/>
        <v>20086730</v>
      </c>
      <c r="G279" t="str">
        <f ca="1"/>
        <v>Retro.Chandwad and WSS 44 villages. Ta. Chandwad</v>
      </c>
      <c r="H279" t="str">
        <f ca="1"/>
        <v>Koltek</v>
      </c>
      <c r="I279" t="str">
        <f ca="1"/>
        <v>Existing 0.55 LL ESR</v>
      </c>
      <c r="J279">
        <f ca="1"/>
        <v>6.0199999809265137</v>
      </c>
      <c r="K279">
        <f ca="1"/>
        <v>0</v>
      </c>
      <c r="L279">
        <f ca="1"/>
        <v>0</v>
      </c>
      <c r="M279">
        <f ca="1"/>
        <v>1</v>
      </c>
      <c r="N279">
        <f ca="1"/>
        <v>0</v>
      </c>
      <c r="O279">
        <f ca="1"/>
        <v>0</v>
      </c>
      <c r="P279">
        <f ca="1"/>
        <v>0</v>
      </c>
      <c r="Q279">
        <f ca="1"/>
        <v>0</v>
      </c>
      <c r="R279">
        <f ca="1"/>
        <v>1</v>
      </c>
      <c r="S279">
        <f ca="1"/>
        <v>1</v>
      </c>
      <c r="T279">
        <f ca="1"/>
        <v>0</v>
      </c>
      <c r="U279">
        <f ca="1"/>
        <v>0</v>
      </c>
    </row>
    <row r="280" spans="1:21" x14ac:dyDescent="0.35">
      <c r="A280" s="36" t="s">
        <v>1028</v>
      </c>
      <c r="B280" t="str">
        <f t="array" aca="1" ref="B280:U280" ca="1">_xll.PICurrVal('Nashik Datalink'!$B$2:$U$2,0,'Nashik Datalink'!$A$280)</f>
        <v>Nashik</v>
      </c>
      <c r="C280" t="str">
        <f ca="1"/>
        <v>Nashik</v>
      </c>
      <c r="D280" t="str">
        <f ca="1"/>
        <v>Malegaon</v>
      </c>
      <c r="E280" t="str">
        <f ca="1"/>
        <v>Malegaon</v>
      </c>
      <c r="F280" t="str">
        <f ca="1"/>
        <v>20037448</v>
      </c>
      <c r="G280" t="str">
        <f ca="1"/>
        <v>78 villages in Nandgaon, Malegaon and Deola talukas</v>
      </c>
      <c r="H280" t="str">
        <f ca="1"/>
        <v>Babhulwadi</v>
      </c>
      <c r="I280" t="str">
        <f ca="1"/>
        <v>Existing 0.50 LL ESR</v>
      </c>
      <c r="J280">
        <f ca="1"/>
        <v>1.1080000149377156E-5</v>
      </c>
      <c r="K280">
        <f ca="1"/>
        <v>3.5999998450279236E-2</v>
      </c>
      <c r="L280">
        <f ca="1"/>
        <v>0</v>
      </c>
      <c r="M280">
        <f ca="1"/>
        <v>1</v>
      </c>
      <c r="N280">
        <f ca="1"/>
        <v>0</v>
      </c>
      <c r="O280">
        <f ca="1"/>
        <v>0</v>
      </c>
      <c r="P280">
        <f ca="1"/>
        <v>1</v>
      </c>
      <c r="Q280">
        <f ca="1"/>
        <v>0</v>
      </c>
      <c r="R280">
        <f ca="1"/>
        <v>0</v>
      </c>
      <c r="S280">
        <f ca="1"/>
        <v>1</v>
      </c>
      <c r="T280">
        <f ca="1"/>
        <v>0</v>
      </c>
      <c r="U280">
        <f ca="1"/>
        <v>0</v>
      </c>
    </row>
    <row r="281" spans="1:21" x14ac:dyDescent="0.35">
      <c r="A281" s="36" t="s">
        <v>910</v>
      </c>
      <c r="B281" t="str">
        <f t="array" aca="1" ref="B281:U281" ca="1">_xll.PICurrVal('Nashik Datalink'!$B$2:$U$2,0,'Nashik Datalink'!$A$281)</f>
        <v>Nashik</v>
      </c>
      <c r="C281" t="str">
        <f ca="1"/>
        <v>Nashik</v>
      </c>
      <c r="D281" t="str">
        <f ca="1"/>
        <v>Malegaon</v>
      </c>
      <c r="E281" t="str">
        <f ca="1"/>
        <v>Nandgaon</v>
      </c>
      <c r="F281" t="str">
        <f ca="1"/>
        <v>20037448</v>
      </c>
      <c r="G281" t="str">
        <f ca="1"/>
        <v>78 villages in Nandgaon, Malegaon and Deola talukas</v>
      </c>
      <c r="H281" t="str">
        <f ca="1"/>
        <v>Yesgaon Kh</v>
      </c>
      <c r="I281" t="str">
        <f ca="1"/>
        <v>Existing 0.50 LL ESR</v>
      </c>
      <c r="J281">
        <f ca="1"/>
        <v>1.9502935409545898</v>
      </c>
      <c r="K281">
        <f ca="1"/>
        <v>3.9999999105930328E-2</v>
      </c>
      <c r="L281">
        <f ca="1"/>
        <v>0</v>
      </c>
      <c r="M281">
        <f ca="1"/>
        <v>1</v>
      </c>
      <c r="N281">
        <f ca="1"/>
        <v>0</v>
      </c>
      <c r="O281">
        <f ca="1"/>
        <v>0</v>
      </c>
      <c r="P281">
        <f ca="1"/>
        <v>1</v>
      </c>
      <c r="Q281">
        <f ca="1"/>
        <v>0</v>
      </c>
      <c r="R281">
        <f ca="1"/>
        <v>0</v>
      </c>
      <c r="S281">
        <f ca="1"/>
        <v>1</v>
      </c>
      <c r="T281">
        <f ca="1"/>
        <v>0</v>
      </c>
      <c r="U281">
        <f ca="1"/>
        <v>0</v>
      </c>
    </row>
    <row r="282" spans="1:21" x14ac:dyDescent="0.35">
      <c r="A282" s="36" t="s">
        <v>1092</v>
      </c>
      <c r="B282" t="str">
        <f t="array" aca="1" ref="B282:U282" ca="1">_xll.PICurrVal('Nashik Datalink'!$B$2:$U$2,0,'Nashik Datalink'!$A$282)</f>
        <v>Nashik</v>
      </c>
      <c r="C282" t="str">
        <f ca="1"/>
        <v>W M Nashik</v>
      </c>
      <c r="D282" t="str">
        <f ca="1"/>
        <v>W.M.Nashik</v>
      </c>
      <c r="E282" t="str">
        <f ca="1"/>
        <v>Dindori</v>
      </c>
      <c r="F282" t="str">
        <f ca="1"/>
        <v>20039676</v>
      </c>
      <c r="G282" t="str">
        <f ca="1"/>
        <v>Mulane &amp; 3Villages RRWSS Tal. Dindori</v>
      </c>
      <c r="H282" t="str">
        <f ca="1"/>
        <v>Babapur</v>
      </c>
      <c r="I282" t="str">
        <f ca="1"/>
        <v>Proposed 0.20 LL ESR</v>
      </c>
      <c r="J282">
        <f ca="1"/>
        <v>0</v>
      </c>
      <c r="K282">
        <f ca="1"/>
        <v>4.999999888241291E-3</v>
      </c>
      <c r="L282">
        <f ca="1"/>
        <v>0</v>
      </c>
      <c r="M282">
        <f ca="1"/>
        <v>1</v>
      </c>
      <c r="N282">
        <f ca="1"/>
        <v>0</v>
      </c>
      <c r="O282">
        <f ca="1"/>
        <v>0</v>
      </c>
      <c r="P282">
        <f ca="1"/>
        <v>0</v>
      </c>
      <c r="Q282">
        <f ca="1"/>
        <v>0</v>
      </c>
      <c r="R282">
        <f ca="1"/>
        <v>1</v>
      </c>
      <c r="S282">
        <f ca="1"/>
        <v>1</v>
      </c>
      <c r="T282">
        <f ca="1"/>
        <v>0</v>
      </c>
      <c r="U282">
        <f ca="1"/>
        <v>0</v>
      </c>
    </row>
    <row r="283" spans="1:21" x14ac:dyDescent="0.35">
      <c r="A283" s="36" t="s">
        <v>967</v>
      </c>
      <c r="B283" t="str">
        <f t="array" aca="1" ref="B283:U283" ca="1">_xll.PICurrVal('Nashik Datalink'!$B$2:$U$2,0,'Nashik Datalink'!$A$283)</f>
        <v>Jalgaon</v>
      </c>
      <c r="C283" t="str">
        <f ca="1"/>
        <v>Jalgaon</v>
      </c>
      <c r="D283" t="str">
        <f ca="1"/>
        <v>Erandol</v>
      </c>
      <c r="E283" t="str">
        <f ca="1"/>
        <v>Chalisgaon</v>
      </c>
      <c r="F283" t="str">
        <f ca="1"/>
        <v>20053796</v>
      </c>
      <c r="G283" t="str">
        <f ca="1"/>
        <v>Dondigar-Rohini &amp; 15 Villages WSS</v>
      </c>
      <c r="H283" t="str">
        <f ca="1"/>
        <v>Khadki Bk.</v>
      </c>
      <c r="I283" t="str">
        <f ca="1"/>
        <v>Existing 0.50 LL ESR-1</v>
      </c>
      <c r="J283">
        <f ca="1"/>
        <v>9.9910497665405273E-3</v>
      </c>
      <c r="K283">
        <f ca="1"/>
        <v>0.20000000298023224</v>
      </c>
      <c r="L283">
        <f ca="1"/>
        <v>7.320347785949707</v>
      </c>
      <c r="M283">
        <f ca="1"/>
        <v>1</v>
      </c>
      <c r="N283">
        <f ca="1"/>
        <v>0</v>
      </c>
      <c r="O283">
        <f ca="1"/>
        <v>0</v>
      </c>
      <c r="P283">
        <f ca="1"/>
        <v>0</v>
      </c>
      <c r="Q283">
        <f ca="1"/>
        <v>0</v>
      </c>
      <c r="R283">
        <f ca="1"/>
        <v>1</v>
      </c>
      <c r="S283">
        <f ca="1"/>
        <v>1</v>
      </c>
      <c r="T283">
        <f ca="1"/>
        <v>0</v>
      </c>
      <c r="U283">
        <f ca="1"/>
        <v>0</v>
      </c>
    </row>
    <row r="284" spans="1:21" x14ac:dyDescent="0.35">
      <c r="A284" s="36" t="s">
        <v>492</v>
      </c>
      <c r="B284" t="str">
        <f t="array" aca="1" ref="B284:U284" ca="1">_xll.PICurrVal('Nashik Datalink'!$B$2:$U$2,0,'Nashik Datalink'!$A$284)</f>
        <v>Nashik</v>
      </c>
      <c r="C284" t="str">
        <f ca="1"/>
        <v>Nashik</v>
      </c>
      <c r="D284" t="str">
        <f ca="1"/>
        <v>Sinnar</v>
      </c>
      <c r="E284" t="str">
        <f ca="1"/>
        <v>Sinnar</v>
      </c>
      <c r="F284" t="str">
        <f ca="1"/>
        <v>20019176</v>
      </c>
      <c r="G284" t="str">
        <f ca="1"/>
        <v>Retro. Bargaonpimpri &amp; 6 VRWSS  Tal Sinnar</v>
      </c>
      <c r="H284" t="str">
        <f ca="1"/>
        <v>Hiwargaon</v>
      </c>
      <c r="I284" t="str">
        <f ca="1"/>
        <v>Existing 0.20 LL ESR-2</v>
      </c>
      <c r="J284">
        <f ca="1"/>
        <v>1.3700000047683716</v>
      </c>
      <c r="K284" t="str">
        <f ca="1"/>
        <v>Pt Created</v>
      </c>
      <c r="L284" t="str">
        <f ca="1"/>
        <v>Pt Created</v>
      </c>
      <c r="M284">
        <f ca="1"/>
        <v>0</v>
      </c>
      <c r="N284">
        <f ca="1"/>
        <v>0</v>
      </c>
      <c r="O284">
        <f ca="1"/>
        <v>1</v>
      </c>
      <c r="P284">
        <f ca="1"/>
        <v>0</v>
      </c>
      <c r="Q284">
        <f ca="1"/>
        <v>0</v>
      </c>
      <c r="R284">
        <f ca="1"/>
        <v>0</v>
      </c>
      <c r="S284">
        <f ca="1"/>
        <v>0</v>
      </c>
      <c r="T284">
        <f ca="1"/>
        <v>0</v>
      </c>
      <c r="U284">
        <f ca="1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1E31-CF2C-4E5B-8656-4E1862E98D7B}">
  <dimension ref="A1:ALH166"/>
  <sheetViews>
    <sheetView topLeftCell="A161" zoomScale="55" zoomScaleNormal="55" workbookViewId="0">
      <selection activeCell="A167" sqref="A167:XFD181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customWidth="1"/>
    <col min="5" max="5" width="17" bestFit="1" customWidth="1"/>
    <col min="6" max="6" width="22.9062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8.6328125" bestFit="1" customWidth="1"/>
    <col min="17" max="17" width="10.6328125" bestFit="1" customWidth="1"/>
    <col min="18" max="18" width="13.453125" bestFit="1" customWidth="1"/>
    <col min="19" max="19" width="10.6328125" bestFit="1" customWidth="1"/>
    <col min="20" max="20" width="11" bestFit="1" customWidth="1"/>
    <col min="21" max="21" width="13.453125" bestFit="1" customWidth="1"/>
    <col min="22" max="22" width="11" bestFit="1" customWidth="1"/>
    <col min="996" max="996" width="181.453125" bestFit="1" customWidth="1"/>
  </cols>
  <sheetData>
    <row r="1" spans="1:996" x14ac:dyDescent="0.35">
      <c r="B1" s="11"/>
      <c r="C1" s="12"/>
      <c r="D1" s="15"/>
      <c r="ALH1" s="14" t="s">
        <v>1</v>
      </c>
    </row>
    <row r="2" spans="1:996" ht="23" x14ac:dyDescent="0.35">
      <c r="A2" s="74" t="s">
        <v>42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4" spans="1:996" ht="23.5" x14ac:dyDescent="0.35">
      <c r="A4" s="75" t="s">
        <v>22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996" ht="15.65" customHeight="1" x14ac:dyDescent="0.35">
      <c r="C5" s="33"/>
    </row>
    <row r="6" spans="1:996" ht="15.65" customHeight="1" x14ac:dyDescent="0.35">
      <c r="C6" s="33"/>
      <c r="D6" s="77" t="s">
        <v>45</v>
      </c>
      <c r="E6" s="78"/>
      <c r="F6" s="78"/>
      <c r="G6" s="78"/>
      <c r="H6" s="78"/>
      <c r="I6" s="78"/>
      <c r="J6" s="78"/>
      <c r="K6" s="79"/>
      <c r="M6" s="72" t="s">
        <v>74</v>
      </c>
      <c r="N6" s="72"/>
      <c r="O6" s="72"/>
      <c r="P6" s="72"/>
      <c r="Q6" s="72"/>
    </row>
    <row r="7" spans="1:996" ht="15.65" customHeight="1" x14ac:dyDescent="0.4">
      <c r="C7" s="33"/>
      <c r="D7" s="19"/>
      <c r="E7" s="20" t="s">
        <v>46</v>
      </c>
      <c r="F7" s="20" t="s">
        <v>51</v>
      </c>
      <c r="G7" s="20" t="s">
        <v>52</v>
      </c>
      <c r="H7" s="20" t="s">
        <v>38</v>
      </c>
      <c r="I7" s="20" t="s">
        <v>39</v>
      </c>
      <c r="J7" s="20" t="s">
        <v>43</v>
      </c>
      <c r="K7" s="20" t="s">
        <v>44</v>
      </c>
      <c r="M7" s="1" t="s">
        <v>51</v>
      </c>
      <c r="N7" s="73" t="s">
        <v>127</v>
      </c>
      <c r="O7" s="73"/>
      <c r="P7" s="73"/>
      <c r="Q7" s="73"/>
    </row>
    <row r="8" spans="1:996" ht="15.65" customHeight="1" x14ac:dyDescent="0.4">
      <c r="C8" s="33"/>
      <c r="D8" s="22" t="s">
        <v>36</v>
      </c>
      <c r="E8" s="21">
        <f>SUM('Nagpur - Total'!L:L)</f>
        <v>151</v>
      </c>
      <c r="F8" s="26">
        <f>SUM('Nagpur - Total'!O:O)</f>
        <v>137</v>
      </c>
      <c r="G8" s="21">
        <f>SUM('Nagpur - Total'!P:P)</f>
        <v>14</v>
      </c>
      <c r="H8" s="23">
        <f>SUM('Nagpur - Total'!U:U)</f>
        <v>99</v>
      </c>
      <c r="I8" s="21">
        <f>SUM('Nagpur - Total'!V:V)</f>
        <v>38</v>
      </c>
      <c r="J8" s="24">
        <f>SUM('Nagpur - Total'!AD:AD)</f>
        <v>0</v>
      </c>
      <c r="K8" s="25">
        <f>SUM('Nagpur - Total'!AE:AE)</f>
        <v>26</v>
      </c>
      <c r="M8" s="1" t="s">
        <v>52</v>
      </c>
      <c r="N8" s="73" t="s">
        <v>128</v>
      </c>
      <c r="O8" s="73"/>
      <c r="P8" s="73"/>
      <c r="Q8" s="73"/>
    </row>
    <row r="9" spans="1:996" ht="15.65" customHeight="1" x14ac:dyDescent="0.4">
      <c r="C9" s="33"/>
      <c r="D9" s="22" t="s">
        <v>37</v>
      </c>
      <c r="E9" s="21">
        <f>SUM('Nagpur - Total'!M:M)</f>
        <v>151</v>
      </c>
      <c r="F9" s="26">
        <f>SUM('Nagpur - Total'!Q:Q)</f>
        <v>112</v>
      </c>
      <c r="G9" s="21">
        <f>SUM('Nagpur - Total'!R:R)</f>
        <v>39</v>
      </c>
      <c r="H9" s="23">
        <f>SUM('Nagpur - Total'!W:W)</f>
        <v>46</v>
      </c>
      <c r="I9" s="21">
        <f>SUM('Nagpur - Total'!X:X)</f>
        <v>66</v>
      </c>
      <c r="J9" s="24">
        <f>SUM('Nagpur - Total'!AF:AF)</f>
        <v>11</v>
      </c>
      <c r="K9" s="25">
        <f>SUM('Nagpur - Total'!AG:AG)</f>
        <v>55</v>
      </c>
      <c r="M9" s="1" t="s">
        <v>38</v>
      </c>
      <c r="N9" s="73" t="s">
        <v>76</v>
      </c>
      <c r="O9" s="73"/>
      <c r="P9" s="73"/>
      <c r="Q9" s="73"/>
    </row>
    <row r="10" spans="1:996" ht="15.65" customHeight="1" x14ac:dyDescent="0.4">
      <c r="C10" s="33"/>
      <c r="D10" s="22" t="s">
        <v>35</v>
      </c>
      <c r="E10" s="21">
        <f>SUM('Nagpur - Total'!N:N)</f>
        <v>151</v>
      </c>
      <c r="F10" s="26">
        <f>SUM('Nagpur - Total'!S:S)</f>
        <v>145</v>
      </c>
      <c r="G10" s="21">
        <f>SUM('Nagpur - Total'!T:T)</f>
        <v>6</v>
      </c>
      <c r="H10" s="23">
        <f>SUM('Nagpur - Total'!Y:Y)</f>
        <v>115</v>
      </c>
      <c r="I10" s="21">
        <f>SUM('Nagpur - Total'!Z:Z)</f>
        <v>30</v>
      </c>
      <c r="J10" s="24">
        <f>SUM('Nagpur - Total'!AH:AH)</f>
        <v>5</v>
      </c>
      <c r="K10" s="25">
        <f>SUM('Nagpur - Total'!AI:AI)</f>
        <v>25</v>
      </c>
      <c r="M10" s="1" t="s">
        <v>39</v>
      </c>
      <c r="N10" s="73" t="s">
        <v>77</v>
      </c>
      <c r="O10" s="73"/>
      <c r="P10" s="73"/>
      <c r="Q10" s="73"/>
    </row>
    <row r="11" spans="1:996" ht="15.65" customHeight="1" x14ac:dyDescent="0.45">
      <c r="C11" s="33"/>
      <c r="D11" s="17"/>
      <c r="E11" s="17"/>
      <c r="F11" s="17"/>
      <c r="G11" s="17"/>
      <c r="H11" s="17"/>
      <c r="I11" s="17"/>
      <c r="J11" s="17"/>
      <c r="K11" s="17"/>
      <c r="M11" s="1" t="s">
        <v>40</v>
      </c>
      <c r="N11" s="73" t="s">
        <v>129</v>
      </c>
      <c r="O11" s="73"/>
      <c r="P11" s="73"/>
      <c r="Q11" s="73"/>
    </row>
    <row r="12" spans="1:996" ht="15.65" customHeight="1" x14ac:dyDescent="0.45">
      <c r="C12" s="33"/>
      <c r="E12" s="17"/>
      <c r="F12" s="18" t="s">
        <v>68</v>
      </c>
      <c r="G12" s="18" t="s">
        <v>40</v>
      </c>
      <c r="H12" s="18" t="s">
        <v>41</v>
      </c>
      <c r="K12" s="17"/>
      <c r="M12" s="1" t="s">
        <v>41</v>
      </c>
      <c r="N12" s="73" t="s">
        <v>130</v>
      </c>
      <c r="O12" s="73"/>
      <c r="P12" s="73"/>
      <c r="Q12" s="73"/>
    </row>
    <row r="13" spans="1:996" ht="15.65" customHeight="1" x14ac:dyDescent="0.45">
      <c r="C13" s="33"/>
      <c r="E13" s="17"/>
      <c r="F13" s="21">
        <f>SUM('Nagpur - Total'!K:K)</f>
        <v>151</v>
      </c>
      <c r="G13" s="23">
        <f>SUM('Nagpur - Total'!AA:AA)</f>
        <v>118</v>
      </c>
      <c r="H13" s="24">
        <f>SUM('Nagpur - Total'!AB:AB)</f>
        <v>33</v>
      </c>
      <c r="K13" s="17"/>
    </row>
    <row r="14" spans="1:996" ht="15.65" customHeight="1" x14ac:dyDescent="0.35">
      <c r="C14" s="33"/>
    </row>
    <row r="15" spans="1:996" s="16" customFormat="1" ht="48" x14ac:dyDescent="0.4">
      <c r="A15" s="2" t="s">
        <v>9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0</v>
      </c>
      <c r="I15" s="2" t="s">
        <v>10</v>
      </c>
      <c r="J15" s="2" t="s">
        <v>11</v>
      </c>
      <c r="K15" s="2" t="s">
        <v>12</v>
      </c>
      <c r="L15" s="2" t="s">
        <v>13</v>
      </c>
      <c r="M15" s="2" t="s">
        <v>14</v>
      </c>
      <c r="N15" s="2" t="s">
        <v>15</v>
      </c>
      <c r="O15" s="2" t="s">
        <v>16</v>
      </c>
      <c r="P15" s="2" t="s">
        <v>17</v>
      </c>
      <c r="Q15" s="2" t="s">
        <v>23</v>
      </c>
      <c r="R15" s="2" t="s">
        <v>314</v>
      </c>
      <c r="S15" s="2" t="s">
        <v>25</v>
      </c>
      <c r="T15" s="2" t="s">
        <v>315</v>
      </c>
      <c r="U15" s="2" t="s">
        <v>27</v>
      </c>
      <c r="V15" s="2" t="s">
        <v>316</v>
      </c>
      <c r="W15" s="41"/>
    </row>
    <row r="16" spans="1:996" ht="16" x14ac:dyDescent="0.4">
      <c r="A16" s="1">
        <f>'Region - Nagpur Data'!A2</f>
        <v>1</v>
      </c>
      <c r="B16" s="1" t="str">
        <f>'Region - Nagpur Data'!B2</f>
        <v>Nagpur</v>
      </c>
      <c r="C16" s="1" t="str">
        <f>'Region - Nagpur Data'!C2</f>
        <v>Chandrapur</v>
      </c>
      <c r="D16" s="1" t="str">
        <f>'Region - Nagpur Data'!D2</f>
        <v>Chandrapur</v>
      </c>
      <c r="E16" s="1" t="str">
        <f>'Region - Nagpur Data'!E2</f>
        <v>Chimur</v>
      </c>
      <c r="F16" s="1" t="str">
        <f>'Region - Nagpur Data'!F2</f>
        <v>20036536</v>
      </c>
      <c r="G16" s="1" t="str">
        <f>'Region - Nagpur Data'!G2</f>
        <v>Bothali &amp; 7 Village RR WSS</v>
      </c>
      <c r="H16" s="1" t="str">
        <f>'Region - Nagpur Data'!H2</f>
        <v>Rajoli Fall</v>
      </c>
      <c r="I16" s="1" t="str">
        <f>'Region - Nagpur Data'!I2</f>
        <v>ESR 0.25 LL</v>
      </c>
      <c r="J16" s="1" t="str">
        <f>'Region - Nagpur Data'!J2</f>
        <v>Connected</v>
      </c>
      <c r="K16" s="1" t="str">
        <f>'Region - Nagpur Data'!K2</f>
        <v>Connected</v>
      </c>
      <c r="L16" s="1" t="str">
        <f>'Region - Nagpur Data'!L2</f>
        <v>Connected</v>
      </c>
      <c r="M16" s="1" t="str">
        <f>'Region - Nagpur Data'!M2</f>
        <v>Online</v>
      </c>
      <c r="N16" s="1" t="str">
        <f>'Region - Nagpur Data'!N2</f>
        <v>Offline</v>
      </c>
      <c r="O16" s="1" t="str">
        <f>'Region - Nagpur Data'!O2</f>
        <v>Online</v>
      </c>
      <c r="P16" s="1" t="str">
        <f>'Region - Nagpur Data'!P2</f>
        <v>Fully Completed</v>
      </c>
      <c r="Q16" s="1">
        <f>'Region - Nagpur Data'!Q2</f>
        <v>0</v>
      </c>
      <c r="R16" s="1">
        <f ca="1">OFFSET('Region - Nagpur Data'!R2,'Region - Nagpur'!$C$5,0,1,1)</f>
        <v>0</v>
      </c>
      <c r="S16" s="1">
        <f>'Region - Nagpur Data'!S2</f>
        <v>0</v>
      </c>
      <c r="T16" s="1">
        <f>'Region - Nagpur Data'!T2</f>
        <v>1</v>
      </c>
      <c r="U16" s="1">
        <f>'Region - Nagpur Data'!U2</f>
        <v>0</v>
      </c>
      <c r="V16" s="1">
        <f>'Region - Nagpur Data'!V2</f>
        <v>0</v>
      </c>
      <c r="W16" s="41"/>
    </row>
    <row r="17" spans="1:23" ht="16" x14ac:dyDescent="0.4">
      <c r="A17" s="1">
        <f>'Region - Nagpur Data'!A3</f>
        <v>2</v>
      </c>
      <c r="B17" s="1" t="str">
        <f>'Region - Nagpur Data'!B3</f>
        <v>Nagpur</v>
      </c>
      <c r="C17" s="1" t="str">
        <f>'Region - Nagpur Data'!C3</f>
        <v>Gondia</v>
      </c>
      <c r="D17" s="1" t="str">
        <f>'Region - Nagpur Data'!D3</f>
        <v>Bhandara</v>
      </c>
      <c r="E17" s="1" t="str">
        <f>'Region - Nagpur Data'!E3</f>
        <v>Tumsar</v>
      </c>
      <c r="F17" s="1" t="str">
        <f>'Region - Nagpur Data'!F3</f>
        <v>20017217</v>
      </c>
      <c r="G17" s="1" t="str">
        <f>'Region - Nagpur Data'!G3</f>
        <v>Dewadi RR WSS</v>
      </c>
      <c r="H17" s="1" t="str">
        <f>'Region - Nagpur Data'!H3</f>
        <v>Mangli</v>
      </c>
      <c r="I17" s="1" t="str">
        <f>'Region - Nagpur Data'!I3</f>
        <v>ESR 0.75 LL</v>
      </c>
      <c r="J17" s="1" t="str">
        <f>'Region - Nagpur Data'!J3</f>
        <v>Connected</v>
      </c>
      <c r="K17" s="1" t="str">
        <f>'Region - Nagpur Data'!K3</f>
        <v>Connected</v>
      </c>
      <c r="L17" s="1" t="str">
        <f>'Region - Nagpur Data'!L3</f>
        <v>Connected</v>
      </c>
      <c r="M17" s="1" t="str">
        <f>'Region - Nagpur Data'!M3</f>
        <v>Online</v>
      </c>
      <c r="N17" s="1" t="str">
        <f>'Region - Nagpur Data'!N3</f>
        <v>Online</v>
      </c>
      <c r="O17" s="1" t="str">
        <f>'Region - Nagpur Data'!O3</f>
        <v>Online</v>
      </c>
      <c r="P17" s="1" t="str">
        <f>'Region - Nagpur Data'!P3</f>
        <v>Fully Completed</v>
      </c>
      <c r="Q17" s="1">
        <f>'Region - Nagpur Data'!Q3</f>
        <v>0</v>
      </c>
      <c r="R17" s="1">
        <f ca="1">OFFSET('Region - Nagpur Data'!R3,'Region - Nagpur'!$C$5,0,1,1)</f>
        <v>0</v>
      </c>
      <c r="S17" s="1">
        <f>'Region - Nagpur Data'!S3</f>
        <v>0</v>
      </c>
      <c r="T17" s="1">
        <f>'Region - Nagpur Data'!T3</f>
        <v>0</v>
      </c>
      <c r="U17" s="1">
        <f>'Region - Nagpur Data'!U3</f>
        <v>0</v>
      </c>
      <c r="V17" s="1">
        <f>'Region - Nagpur Data'!V3</f>
        <v>0</v>
      </c>
      <c r="W17" s="41"/>
    </row>
    <row r="18" spans="1:23" ht="16" x14ac:dyDescent="0.4">
      <c r="A18" s="1">
        <f>'Region - Nagpur Data'!A4</f>
        <v>3</v>
      </c>
      <c r="B18" s="1" t="str">
        <f>'Region - Nagpur Data'!B4</f>
        <v>Nagpur</v>
      </c>
      <c r="C18" s="1" t="str">
        <f>'Region - Nagpur Data'!C4</f>
        <v>Nagpur</v>
      </c>
      <c r="D18" s="1" t="str">
        <f>'Region - Nagpur Data'!D4</f>
        <v>Chandrapur</v>
      </c>
      <c r="E18" s="1" t="str">
        <f>'Region - Nagpur Data'!E4</f>
        <v>Saoali</v>
      </c>
      <c r="F18" s="1" t="str">
        <f>'Region - Nagpur Data'!F4</f>
        <v>20036500</v>
      </c>
      <c r="G18" s="1" t="str">
        <f>'Region - Nagpur Data'!G4</f>
        <v>Vyahad &amp; 2 Village RR WSS</v>
      </c>
      <c r="H18" s="1" t="str">
        <f>'Region - Nagpur Data'!H4</f>
        <v>Kondekhal</v>
      </c>
      <c r="I18" s="1" t="str">
        <f>'Region - Nagpur Data'!I4</f>
        <v>ESR-0.30 LL</v>
      </c>
      <c r="J18" s="1" t="str">
        <f>'Region - Nagpur Data'!J4</f>
        <v>Connected</v>
      </c>
      <c r="K18" s="1" t="str">
        <f>'Region - Nagpur Data'!K4</f>
        <v>Connected</v>
      </c>
      <c r="L18" s="1" t="str">
        <f>'Region - Nagpur Data'!L4</f>
        <v>Connected</v>
      </c>
      <c r="M18" s="1" t="str">
        <f>'Region - Nagpur Data'!M4</f>
        <v>Offline</v>
      </c>
      <c r="N18" s="1" t="str">
        <f>'Region - Nagpur Data'!N4</f>
        <v>Offline</v>
      </c>
      <c r="O18" s="1" t="str">
        <f>'Region - Nagpur Data'!O4</f>
        <v>Online</v>
      </c>
      <c r="P18" s="1" t="str">
        <f>'Region - Nagpur Data'!P4</f>
        <v>Fully Completed</v>
      </c>
      <c r="Q18" s="1">
        <f>'Region - Nagpur Data'!Q4</f>
        <v>0</v>
      </c>
      <c r="R18" s="1">
        <f ca="1">OFFSET('Region - Nagpur Data'!R4,'Region - Nagpur'!$C$5,0,1,1)</f>
        <v>0</v>
      </c>
      <c r="S18" s="1">
        <f>'Region - Nagpur Data'!S4</f>
        <v>0</v>
      </c>
      <c r="T18" s="1">
        <f>'Region - Nagpur Data'!T4</f>
        <v>1</v>
      </c>
      <c r="U18" s="1">
        <f>'Region - Nagpur Data'!U4</f>
        <v>0</v>
      </c>
      <c r="V18" s="1">
        <f>'Region - Nagpur Data'!V4</f>
        <v>0</v>
      </c>
      <c r="W18" s="41"/>
    </row>
    <row r="19" spans="1:23" ht="16" x14ac:dyDescent="0.4">
      <c r="A19" s="1">
        <f>'Region - Nagpur Data'!A5</f>
        <v>4</v>
      </c>
      <c r="B19" s="1" t="str">
        <f>'Region - Nagpur Data'!B5</f>
        <v>Nagpur</v>
      </c>
      <c r="C19" s="1" t="str">
        <f>'Region - Nagpur Data'!C5</f>
        <v>Chandrapur</v>
      </c>
      <c r="D19" s="1" t="str">
        <f>'Region - Nagpur Data'!D5</f>
        <v>Wardha</v>
      </c>
      <c r="E19" s="1" t="str">
        <f>'Region - Nagpur Data'!E5</f>
        <v>Wardha</v>
      </c>
      <c r="F19" s="1" t="str">
        <f>'Region - Nagpur Data'!F5</f>
        <v>7891298</v>
      </c>
      <c r="G19" s="1" t="str">
        <f>'Region - Nagpur Data'!G5</f>
        <v>Pipri Meghe and 13 villages RR WSS</v>
      </c>
      <c r="H19" s="1" t="str">
        <f>'Region - Nagpur Data'!H5</f>
        <v>Masala</v>
      </c>
      <c r="I19" s="1" t="str">
        <f>'Region - Nagpur Data'!I5</f>
        <v>ESR-8.50 LL OL 2</v>
      </c>
      <c r="J19" s="1" t="str">
        <f>'Region - Nagpur Data'!J5</f>
        <v>Not</v>
      </c>
      <c r="K19" s="1" t="str">
        <f>'Region - Nagpur Data'!K5</f>
        <v>Not</v>
      </c>
      <c r="L19" s="1" t="str">
        <f>'Region - Nagpur Data'!L5</f>
        <v>Connected</v>
      </c>
      <c r="M19" s="1" t="str">
        <f>'Region - Nagpur Data'!M5</f>
        <v>N/A</v>
      </c>
      <c r="N19" s="1" t="str">
        <f>'Region - Nagpur Data'!N5</f>
        <v>N/A</v>
      </c>
      <c r="O19" s="1" t="str">
        <f>'Region - Nagpur Data'!O5</f>
        <v>Online</v>
      </c>
      <c r="P19" s="1" t="str">
        <f>'Region - Nagpur Data'!P5</f>
        <v>In Progress</v>
      </c>
      <c r="Q19" s="1">
        <f>'Region - Nagpur Data'!Q5</f>
        <v>0</v>
      </c>
      <c r="R19" s="1">
        <f ca="1">OFFSET('Region - Nagpur Data'!R5,'Region - Nagpur'!$C$5,0,1,1)</f>
        <v>0</v>
      </c>
      <c r="S19" s="1">
        <f>'Region - Nagpur Data'!S5</f>
        <v>0</v>
      </c>
      <c r="T19" s="1">
        <f>'Region - Nagpur Data'!T5</f>
        <v>0</v>
      </c>
      <c r="U19" s="1">
        <f>'Region - Nagpur Data'!U5</f>
        <v>0</v>
      </c>
      <c r="V19" s="1">
        <f>'Region - Nagpur Data'!V5</f>
        <v>0</v>
      </c>
      <c r="W19" s="41"/>
    </row>
    <row r="20" spans="1:23" ht="16" x14ac:dyDescent="0.4">
      <c r="A20" s="1">
        <f>'Region - Nagpur Data'!A6</f>
        <v>5</v>
      </c>
      <c r="B20" s="1" t="str">
        <f>'Region - Nagpur Data'!B6</f>
        <v>Chandrapur</v>
      </c>
      <c r="C20" s="1" t="str">
        <f>'Region - Nagpur Data'!C6</f>
        <v>Chandrapur</v>
      </c>
      <c r="D20" s="1" t="str">
        <f>'Region - Nagpur Data'!D6</f>
        <v>Pombhurna</v>
      </c>
      <c r="E20" s="1" t="str">
        <f>'Region - Nagpur Data'!E6</f>
        <v>Pombhurna</v>
      </c>
      <c r="F20" s="1" t="str">
        <f>'Region - Nagpur Data'!F6</f>
        <v>7928270</v>
      </c>
      <c r="G20" s="1" t="str">
        <f>'Region - Nagpur Data'!G6</f>
        <v>Pomnbhurna Grid &amp; 15 Villages RR Retrofitting</v>
      </c>
      <c r="H20" s="1" t="str">
        <f>'Region - Nagpur Data'!H6</f>
        <v>Futan</v>
      </c>
      <c r="I20" s="1" t="str">
        <f>'Region - Nagpur Data'!I6</f>
        <v>ESR-0.60 LL</v>
      </c>
      <c r="J20" s="1" t="str">
        <f>'Region - Nagpur Data'!J6</f>
        <v>Connected</v>
      </c>
      <c r="K20" s="1" t="str">
        <f>'Region - Nagpur Data'!K6</f>
        <v>Not</v>
      </c>
      <c r="L20" s="1" t="str">
        <f>'Region - Nagpur Data'!L6</f>
        <v>Connected</v>
      </c>
      <c r="M20" s="1" t="str">
        <f>'Region - Nagpur Data'!M6</f>
        <v>Offline</v>
      </c>
      <c r="N20" s="1" t="str">
        <f>'Region - Nagpur Data'!N6</f>
        <v>N/A</v>
      </c>
      <c r="O20" s="1" t="str">
        <f>'Region - Nagpur Data'!O6</f>
        <v>Offline</v>
      </c>
      <c r="P20" s="1" t="str">
        <f>'Region - Nagpur Data'!P6</f>
        <v>In Progress</v>
      </c>
      <c r="Q20" s="1">
        <f>'Region - Nagpur Data'!Q6</f>
        <v>0</v>
      </c>
      <c r="R20" s="1">
        <f ca="1">OFFSET('Region - Nagpur Data'!R6,'Region - Nagpur'!$C$5,0,1,1)</f>
        <v>1</v>
      </c>
      <c r="S20" s="1">
        <f>'Region - Nagpur Data'!S6</f>
        <v>0</v>
      </c>
      <c r="T20" s="1">
        <f>'Region - Nagpur Data'!T6</f>
        <v>0</v>
      </c>
      <c r="U20" s="1">
        <f>'Region - Nagpur Data'!U6</f>
        <v>0</v>
      </c>
      <c r="V20" s="1">
        <f>'Region - Nagpur Data'!V6</f>
        <v>1</v>
      </c>
      <c r="W20" s="41"/>
    </row>
    <row r="21" spans="1:23" ht="16" x14ac:dyDescent="0.4">
      <c r="A21" s="1">
        <f>'Region - Nagpur Data'!A7</f>
        <v>6</v>
      </c>
      <c r="B21" s="1" t="str">
        <f>'Region - Nagpur Data'!B7</f>
        <v>Chandrapur</v>
      </c>
      <c r="C21" s="1" t="str">
        <f>'Region - Nagpur Data'!C7</f>
        <v>Chandrapur</v>
      </c>
      <c r="D21" s="1" t="str">
        <f>'Region - Nagpur Data'!D7</f>
        <v>Pombhurna</v>
      </c>
      <c r="E21" s="1" t="str">
        <f>'Region - Nagpur Data'!E7</f>
        <v>Pombhurna</v>
      </c>
      <c r="F21" s="1" t="str">
        <f>'Region - Nagpur Data'!F7</f>
        <v>7928270</v>
      </c>
      <c r="G21" s="1" t="str">
        <f>'Region - Nagpur Data'!G7</f>
        <v>Pomnbhurna Grid &amp; 15 Villages RR Retrofitting</v>
      </c>
      <c r="H21" s="1" t="str">
        <f>'Region - Nagpur Data'!H7</f>
        <v>Rampur Dixit</v>
      </c>
      <c r="I21" s="1" t="str">
        <f>'Region - Nagpur Data'!I7</f>
        <v>ESR-0.20 LL</v>
      </c>
      <c r="J21" s="1" t="str">
        <f>'Region - Nagpur Data'!J7</f>
        <v>Connected</v>
      </c>
      <c r="K21" s="1" t="str">
        <f>'Region - Nagpur Data'!K7</f>
        <v>Connected</v>
      </c>
      <c r="L21" s="1" t="str">
        <f>'Region - Nagpur Data'!L7</f>
        <v>Connected</v>
      </c>
      <c r="M21" s="1" t="str">
        <f>'Region - Nagpur Data'!M7</f>
        <v>Online</v>
      </c>
      <c r="N21" s="1" t="str">
        <f>'Region - Nagpur Data'!N7</f>
        <v>Online</v>
      </c>
      <c r="O21" s="1" t="str">
        <f>'Region - Nagpur Data'!O7</f>
        <v>Offline</v>
      </c>
      <c r="P21" s="1" t="str">
        <f>'Region - Nagpur Data'!P7</f>
        <v>Fully Completed</v>
      </c>
      <c r="Q21" s="1">
        <f>'Region - Nagpur Data'!Q7</f>
        <v>0</v>
      </c>
      <c r="R21" s="1">
        <f ca="1">OFFSET('Region - Nagpur Data'!R7,'Region - Nagpur'!$C$5,0,1,1)</f>
        <v>1</v>
      </c>
      <c r="S21" s="1">
        <f>'Region - Nagpur Data'!S7</f>
        <v>0</v>
      </c>
      <c r="T21" s="1">
        <f>'Region - Nagpur Data'!T7</f>
        <v>0</v>
      </c>
      <c r="U21" s="1">
        <f>'Region - Nagpur Data'!U7</f>
        <v>0</v>
      </c>
      <c r="V21" s="1">
        <f>'Region - Nagpur Data'!V7</f>
        <v>1</v>
      </c>
      <c r="W21" s="41"/>
    </row>
    <row r="22" spans="1:23" ht="16" x14ac:dyDescent="0.4">
      <c r="A22" s="1">
        <f>'Region - Nagpur Data'!A8</f>
        <v>7</v>
      </c>
      <c r="B22" s="1" t="str">
        <f>'Region - Nagpur Data'!B8</f>
        <v>Nagpur</v>
      </c>
      <c r="C22" s="1" t="str">
        <f>'Region - Nagpur Data'!C8</f>
        <v>Gondia</v>
      </c>
      <c r="D22" s="1" t="str">
        <f>'Region - Nagpur Data'!D8</f>
        <v>Sadak Arjuni</v>
      </c>
      <c r="E22" s="1" t="str">
        <f>'Region - Nagpur Data'!E8</f>
        <v>Sadak Arjuni</v>
      </c>
      <c r="F22" s="1" t="str">
        <f>'Region - Nagpur Data'!F8</f>
        <v>20016939</v>
      </c>
      <c r="G22" s="1" t="str">
        <f>'Region - Nagpur Data'!G8</f>
        <v>Putali RR WSS Retrofitting</v>
      </c>
      <c r="H22" s="1" t="str">
        <f>'Region - Nagpur Data'!H8</f>
        <v>Dalli</v>
      </c>
      <c r="I22" s="1" t="str">
        <f>'Region - Nagpur Data'!I8</f>
        <v>ESR-0.25 LL</v>
      </c>
      <c r="J22" s="1" t="str">
        <f>'Region - Nagpur Data'!J8</f>
        <v>Connected</v>
      </c>
      <c r="K22" s="1" t="str">
        <f>'Region - Nagpur Data'!K8</f>
        <v>Connected</v>
      </c>
      <c r="L22" s="1" t="str">
        <f>'Region - Nagpur Data'!L8</f>
        <v>Connected</v>
      </c>
      <c r="M22" s="1" t="str">
        <f>'Region - Nagpur Data'!M8</f>
        <v>Offline</v>
      </c>
      <c r="N22" s="1" t="str">
        <f>'Region - Nagpur Data'!N8</f>
        <v>Offline</v>
      </c>
      <c r="O22" s="1" t="str">
        <f>'Region - Nagpur Data'!O8</f>
        <v>Online</v>
      </c>
      <c r="P22" s="1" t="str">
        <f>'Region - Nagpur Data'!P8</f>
        <v>Fully Completed</v>
      </c>
      <c r="Q22" s="1">
        <f>'Region - Nagpur Data'!Q8</f>
        <v>0</v>
      </c>
      <c r="R22" s="1">
        <f ca="1">OFFSET('Region - Nagpur Data'!R8,'Region - Nagpur'!$C$5,0,1,1)</f>
        <v>0</v>
      </c>
      <c r="S22" s="1">
        <f>'Region - Nagpur Data'!S8</f>
        <v>0</v>
      </c>
      <c r="T22" s="1">
        <f>'Region - Nagpur Data'!T8</f>
        <v>1</v>
      </c>
      <c r="U22" s="1">
        <f>'Region - Nagpur Data'!U8</f>
        <v>0</v>
      </c>
      <c r="V22" s="1">
        <f>'Region - Nagpur Data'!V8</f>
        <v>0</v>
      </c>
      <c r="W22" s="41"/>
    </row>
    <row r="23" spans="1:23" ht="16" x14ac:dyDescent="0.4">
      <c r="A23" s="1">
        <f>'Region - Nagpur Data'!A9</f>
        <v>8</v>
      </c>
      <c r="B23" s="1" t="str">
        <f>'Region - Nagpur Data'!B9</f>
        <v>Nagpur</v>
      </c>
      <c r="C23" s="1" t="str">
        <f>'Region - Nagpur Data'!C9</f>
        <v>Chandrapur</v>
      </c>
      <c r="D23" s="1" t="str">
        <f>'Region - Nagpur Data'!D9</f>
        <v>Mul</v>
      </c>
      <c r="E23" s="1" t="str">
        <f>'Region - Nagpur Data'!E9</f>
        <v>Mul</v>
      </c>
      <c r="F23" s="1" t="str">
        <f>'Region - Nagpur Data'!F9</f>
        <v>7890965</v>
      </c>
      <c r="G23" s="1" t="str">
        <f>'Region - Nagpur Data'!G9</f>
        <v>Mul Grid &amp; 24 Villages  RR WSS Retrofitting</v>
      </c>
      <c r="H23" s="1" t="str">
        <f>'Region - Nagpur Data'!H9</f>
        <v>Rajgad</v>
      </c>
      <c r="I23" s="1" t="str">
        <f>'Region - Nagpur Data'!I9</f>
        <v>ESR-1.00 LL</v>
      </c>
      <c r="J23" s="1" t="str">
        <f>'Region - Nagpur Data'!J9</f>
        <v>Connected</v>
      </c>
      <c r="K23" s="1" t="str">
        <f>'Region - Nagpur Data'!K9</f>
        <v>Connected</v>
      </c>
      <c r="L23" s="1" t="str">
        <f>'Region - Nagpur Data'!L9</f>
        <v>Not</v>
      </c>
      <c r="M23" s="1" t="str">
        <f>'Region - Nagpur Data'!M9</f>
        <v>Online</v>
      </c>
      <c r="N23" s="1" t="str">
        <f>'Region - Nagpur Data'!N9</f>
        <v>Online</v>
      </c>
      <c r="O23" s="1" t="str">
        <f>'Region - Nagpur Data'!O9</f>
        <v>N/A</v>
      </c>
      <c r="P23" s="1" t="str">
        <f>'Region - Nagpur Data'!P9</f>
        <v>In Progress</v>
      </c>
      <c r="Q23" s="1">
        <f>'Region - Nagpur Data'!Q9</f>
        <v>0</v>
      </c>
      <c r="R23" s="1">
        <f ca="1">OFFSET('Region - Nagpur Data'!R9,'Region - Nagpur'!$C$5,0,1,1)</f>
        <v>1</v>
      </c>
      <c r="S23" s="1">
        <f>'Region - Nagpur Data'!S9</f>
        <v>0</v>
      </c>
      <c r="T23" s="1">
        <f>'Region - Nagpur Data'!T9</f>
        <v>0</v>
      </c>
      <c r="U23" s="1">
        <f>'Region - Nagpur Data'!U9</f>
        <v>0</v>
      </c>
      <c r="V23" s="1">
        <f>'Region - Nagpur Data'!V9</f>
        <v>0</v>
      </c>
      <c r="W23" s="41"/>
    </row>
    <row r="24" spans="1:23" ht="16" x14ac:dyDescent="0.4">
      <c r="A24" s="1">
        <f>'Region - Nagpur Data'!A10</f>
        <v>9</v>
      </c>
      <c r="B24" s="1" t="str">
        <f>'Region - Nagpur Data'!B10</f>
        <v>Nagpur</v>
      </c>
      <c r="C24" s="1" t="str">
        <f>'Region - Nagpur Data'!C10</f>
        <v>Chandrapur</v>
      </c>
      <c r="D24" s="1" t="str">
        <f>'Region - Nagpur Data'!D10</f>
        <v>Mul</v>
      </c>
      <c r="E24" s="1" t="str">
        <f>'Region - Nagpur Data'!E10</f>
        <v>Mul</v>
      </c>
      <c r="F24" s="1" t="str">
        <f>'Region - Nagpur Data'!F10</f>
        <v>7890965</v>
      </c>
      <c r="G24" s="1" t="str">
        <f>'Region - Nagpur Data'!G10</f>
        <v>Mul Grid &amp; 24 Villages  RR WSS Retrofitting</v>
      </c>
      <c r="H24" s="1" t="str">
        <f>'Region - Nagpur Data'!H10</f>
        <v>Manda Tukum</v>
      </c>
      <c r="I24" s="1" t="str">
        <f>'Region - Nagpur Data'!I10</f>
        <v>ESR-0.20 LL</v>
      </c>
      <c r="J24" s="1" t="str">
        <f>'Region - Nagpur Data'!J10</f>
        <v>Connected</v>
      </c>
      <c r="K24" s="1" t="str">
        <f>'Region - Nagpur Data'!K10</f>
        <v>Connected</v>
      </c>
      <c r="L24" s="1" t="str">
        <f>'Region - Nagpur Data'!L10</f>
        <v>Connected</v>
      </c>
      <c r="M24" s="1" t="str">
        <f>'Region - Nagpur Data'!M10</f>
        <v>Online</v>
      </c>
      <c r="N24" s="1" t="str">
        <f>'Region - Nagpur Data'!N10</f>
        <v>Online</v>
      </c>
      <c r="O24" s="1" t="str">
        <f>'Region - Nagpur Data'!O10</f>
        <v>Online</v>
      </c>
      <c r="P24" s="1" t="str">
        <f>'Region - Nagpur Data'!P10</f>
        <v>Fully Completed</v>
      </c>
      <c r="Q24" s="1">
        <f>'Region - Nagpur Data'!Q10</f>
        <v>0</v>
      </c>
      <c r="R24" s="1">
        <f ca="1">OFFSET('Region - Nagpur Data'!R10,'Region - Nagpur'!$C$5,0,1,1)</f>
        <v>0</v>
      </c>
      <c r="S24" s="1">
        <f>'Region - Nagpur Data'!S10</f>
        <v>0</v>
      </c>
      <c r="T24" s="1">
        <f>'Region - Nagpur Data'!T10</f>
        <v>0</v>
      </c>
      <c r="U24" s="1">
        <f>'Region - Nagpur Data'!U10</f>
        <v>0</v>
      </c>
      <c r="V24" s="1">
        <f>'Region - Nagpur Data'!V10</f>
        <v>0</v>
      </c>
      <c r="W24" s="41"/>
    </row>
    <row r="25" spans="1:23" ht="16" x14ac:dyDescent="0.4">
      <c r="A25" s="1">
        <f>'Region - Nagpur Data'!A11</f>
        <v>10</v>
      </c>
      <c r="B25" s="1" t="str">
        <f>'Region - Nagpur Data'!B11</f>
        <v>Nagpur</v>
      </c>
      <c r="C25" s="1" t="str">
        <f>'Region - Nagpur Data'!C11</f>
        <v>Gondia</v>
      </c>
      <c r="D25" s="1" t="str">
        <f>'Region - Nagpur Data'!D11</f>
        <v>Bhandara</v>
      </c>
      <c r="E25" s="1" t="str">
        <f>'Region - Nagpur Data'!E11</f>
        <v>Tumsar</v>
      </c>
      <c r="F25" s="1" t="str">
        <f>'Region - Nagpur Data'!F11</f>
        <v>631010</v>
      </c>
      <c r="G25" s="1" t="str">
        <f>'Region - Nagpur Data'!G11</f>
        <v>Gobarwahi RR Retrofitting</v>
      </c>
      <c r="H25" s="1" t="str">
        <f>'Region - Nagpur Data'!H11</f>
        <v>Chicholi</v>
      </c>
      <c r="I25" s="1" t="str">
        <f>'Region - Nagpur Data'!I11</f>
        <v>ESR 1.30 LL</v>
      </c>
      <c r="J25" s="1" t="str">
        <f>'Region - Nagpur Data'!J11</f>
        <v>Connected</v>
      </c>
      <c r="K25" s="1" t="str">
        <f>'Region - Nagpur Data'!K11</f>
        <v>Connected</v>
      </c>
      <c r="L25" s="1" t="str">
        <f>'Region - Nagpur Data'!L11</f>
        <v>Connected</v>
      </c>
      <c r="M25" s="1" t="str">
        <f>'Region - Nagpur Data'!M11</f>
        <v>Online</v>
      </c>
      <c r="N25" s="1" t="str">
        <f>'Region - Nagpur Data'!N11</f>
        <v>Offline</v>
      </c>
      <c r="O25" s="1" t="str">
        <f>'Region - Nagpur Data'!O11</f>
        <v>Online</v>
      </c>
      <c r="P25" s="1" t="str">
        <f>'Region - Nagpur Data'!P11</f>
        <v>Fully Completed</v>
      </c>
      <c r="Q25" s="1">
        <f>'Region - Nagpur Data'!Q11</f>
        <v>0</v>
      </c>
      <c r="R25" s="1">
        <f ca="1">OFFSET('Region - Nagpur Data'!R11,'Region - Nagpur'!$C$5,0,1,1)</f>
        <v>0</v>
      </c>
      <c r="S25" s="1">
        <f>'Region - Nagpur Data'!S11</f>
        <v>0</v>
      </c>
      <c r="T25" s="1">
        <f>'Region - Nagpur Data'!T11</f>
        <v>1</v>
      </c>
      <c r="U25" s="1">
        <f>'Region - Nagpur Data'!U11</f>
        <v>0</v>
      </c>
      <c r="V25" s="1">
        <f>'Region - Nagpur Data'!V11</f>
        <v>0</v>
      </c>
      <c r="W25" s="41"/>
    </row>
    <row r="26" spans="1:23" ht="16" x14ac:dyDescent="0.4">
      <c r="A26" s="1">
        <f>'Region - Nagpur Data'!A12</f>
        <v>11</v>
      </c>
      <c r="B26" s="1" t="str">
        <f>'Region - Nagpur Data'!B12</f>
        <v>Nagpur</v>
      </c>
      <c r="C26" s="1" t="str">
        <f>'Region - Nagpur Data'!C12</f>
        <v>Chandrapur</v>
      </c>
      <c r="D26" s="1" t="str">
        <f>'Region - Nagpur Data'!D12</f>
        <v>Wardha</v>
      </c>
      <c r="E26" s="1" t="str">
        <f>'Region - Nagpur Data'!E12</f>
        <v>Wardha</v>
      </c>
      <c r="F26" s="1" t="str">
        <f>'Region - Nagpur Data'!F12</f>
        <v>7891298</v>
      </c>
      <c r="G26" s="1" t="str">
        <f>'Region - Nagpur Data'!G12</f>
        <v>Pipri Meghe and 13 villages RR WSS</v>
      </c>
      <c r="H26" s="1" t="str">
        <f>'Region - Nagpur Data'!H12</f>
        <v>Sotada</v>
      </c>
      <c r="I26" s="1" t="str">
        <f>'Region - Nagpur Data'!I12</f>
        <v>ESR-0.75 LL</v>
      </c>
      <c r="J26" s="1" t="str">
        <f>'Region - Nagpur Data'!J12</f>
        <v>Connected</v>
      </c>
      <c r="K26" s="1" t="str">
        <f>'Region - Nagpur Data'!K12</f>
        <v>Connected</v>
      </c>
      <c r="L26" s="1" t="str">
        <f>'Region - Nagpur Data'!L12</f>
        <v>Connected</v>
      </c>
      <c r="M26" s="1" t="str">
        <f>'Region - Nagpur Data'!M12</f>
        <v>Online</v>
      </c>
      <c r="N26" s="1" t="str">
        <f>'Region - Nagpur Data'!N12</f>
        <v>Offline</v>
      </c>
      <c r="O26" s="1" t="str">
        <f>'Region - Nagpur Data'!O12</f>
        <v>Online</v>
      </c>
      <c r="P26" s="1" t="str">
        <f>'Region - Nagpur Data'!P12</f>
        <v>Fully Completed</v>
      </c>
      <c r="Q26" s="1">
        <f>'Region - Nagpur Data'!Q12</f>
        <v>0</v>
      </c>
      <c r="R26" s="1">
        <f ca="1">OFFSET('Region - Nagpur Data'!R12,'Region - Nagpur'!$C$5,0,1,1)</f>
        <v>0</v>
      </c>
      <c r="S26" s="1">
        <f>'Region - Nagpur Data'!S12</f>
        <v>0</v>
      </c>
      <c r="T26" s="1">
        <f>'Region - Nagpur Data'!T12</f>
        <v>1</v>
      </c>
      <c r="U26" s="1">
        <f>'Region - Nagpur Data'!U12</f>
        <v>0</v>
      </c>
      <c r="V26" s="1">
        <f>'Region - Nagpur Data'!V12</f>
        <v>0</v>
      </c>
      <c r="W26" s="41"/>
    </row>
    <row r="27" spans="1:23" ht="16" x14ac:dyDescent="0.4">
      <c r="A27" s="1">
        <f>'Region - Nagpur Data'!A13</f>
        <v>12</v>
      </c>
      <c r="B27" s="1" t="str">
        <f>'Region - Nagpur Data'!B13</f>
        <v>Nagpur</v>
      </c>
      <c r="C27" s="1" t="str">
        <f>'Region - Nagpur Data'!C13</f>
        <v>Chandrapur</v>
      </c>
      <c r="D27" s="1" t="str">
        <f>'Region - Nagpur Data'!D13</f>
        <v>Chandrapur</v>
      </c>
      <c r="E27" s="1" t="str">
        <f>'Region - Nagpur Data'!E13</f>
        <v>Mul</v>
      </c>
      <c r="F27" s="1" t="str">
        <f>'Region - Nagpur Data'!F13</f>
        <v>20036862</v>
      </c>
      <c r="G27" s="1" t="str">
        <f>'Region - Nagpur Data'!G13</f>
        <v>Bor Chandli 5 Village RR WSS</v>
      </c>
      <c r="H27" s="1" t="str">
        <f>'Region - Nagpur Data'!H13</f>
        <v>Sintala</v>
      </c>
      <c r="I27" s="1" t="str">
        <f>'Region - Nagpur Data'!I13</f>
        <v>ESR 0.60 LL</v>
      </c>
      <c r="J27" s="1" t="str">
        <f>'Region - Nagpur Data'!J13</f>
        <v>Connected</v>
      </c>
      <c r="K27" s="1" t="str">
        <f>'Region - Nagpur Data'!K13</f>
        <v>Connected</v>
      </c>
      <c r="L27" s="1" t="str">
        <f>'Region - Nagpur Data'!L13</f>
        <v>Connected</v>
      </c>
      <c r="M27" s="1" t="str">
        <f>'Region - Nagpur Data'!M13</f>
        <v>Online</v>
      </c>
      <c r="N27" s="1" t="str">
        <f>'Region - Nagpur Data'!N13</f>
        <v>Offline</v>
      </c>
      <c r="O27" s="1" t="str">
        <f>'Region - Nagpur Data'!O13</f>
        <v>Online</v>
      </c>
      <c r="P27" s="1" t="str">
        <f>'Region - Nagpur Data'!P13</f>
        <v>Fully Completed</v>
      </c>
      <c r="Q27" s="1">
        <f>'Region - Nagpur Data'!Q13</f>
        <v>0</v>
      </c>
      <c r="R27" s="1">
        <f ca="1">OFFSET('Region - Nagpur Data'!R13,'Region - Nagpur'!$C$5,0,1,1)</f>
        <v>0</v>
      </c>
      <c r="S27" s="1">
        <f>'Region - Nagpur Data'!S13</f>
        <v>0</v>
      </c>
      <c r="T27" s="1">
        <f>'Region - Nagpur Data'!T13</f>
        <v>1</v>
      </c>
      <c r="U27" s="1">
        <f>'Region - Nagpur Data'!U13</f>
        <v>0</v>
      </c>
      <c r="V27" s="1">
        <f>'Region - Nagpur Data'!V13</f>
        <v>0</v>
      </c>
      <c r="W27" s="41"/>
    </row>
    <row r="28" spans="1:23" ht="16" x14ac:dyDescent="0.4">
      <c r="A28" s="1">
        <f>'Region - Nagpur Data'!A14</f>
        <v>13</v>
      </c>
      <c r="B28" s="1" t="str">
        <f>'Region - Nagpur Data'!B14</f>
        <v>Nagpur</v>
      </c>
      <c r="C28" s="1" t="str">
        <f>'Region - Nagpur Data'!C14</f>
        <v>Chandrapur</v>
      </c>
      <c r="D28" s="1" t="str">
        <f>'Region - Nagpur Data'!D14</f>
        <v>Chandrapur</v>
      </c>
      <c r="E28" s="1" t="str">
        <f>'Region - Nagpur Data'!E14</f>
        <v>Mul</v>
      </c>
      <c r="F28" s="1" t="str">
        <f>'Region - Nagpur Data'!F14</f>
        <v>20036862</v>
      </c>
      <c r="G28" s="1" t="str">
        <f>'Region - Nagpur Data'!G14</f>
        <v>Bor Chandli 5 Village RR WSS</v>
      </c>
      <c r="H28" s="1" t="str">
        <f>'Region - Nagpur Data'!H14</f>
        <v>Virai</v>
      </c>
      <c r="I28" s="1" t="str">
        <f>'Region - Nagpur Data'!I14</f>
        <v>ESR 0.50 LL</v>
      </c>
      <c r="J28" s="1" t="str">
        <f>'Region - Nagpur Data'!J14</f>
        <v>Connected</v>
      </c>
      <c r="K28" s="1" t="str">
        <f>'Region - Nagpur Data'!K14</f>
        <v>Connected</v>
      </c>
      <c r="L28" s="1" t="str">
        <f>'Region - Nagpur Data'!L14</f>
        <v>Connected</v>
      </c>
      <c r="M28" s="1" t="str">
        <f>'Region - Nagpur Data'!M14</f>
        <v>Online</v>
      </c>
      <c r="N28" s="1" t="str">
        <f>'Region - Nagpur Data'!N14</f>
        <v>Offline</v>
      </c>
      <c r="O28" s="1" t="str">
        <f>'Region - Nagpur Data'!O14</f>
        <v>Online</v>
      </c>
      <c r="P28" s="1" t="str">
        <f>'Region - Nagpur Data'!P14</f>
        <v>Fully Completed</v>
      </c>
      <c r="Q28" s="1">
        <f>'Region - Nagpur Data'!Q14</f>
        <v>0</v>
      </c>
      <c r="R28" s="1">
        <f ca="1">OFFSET('Region - Nagpur Data'!R14,'Region - Nagpur'!$C$5,0,1,1)</f>
        <v>0</v>
      </c>
      <c r="S28" s="1">
        <f>'Region - Nagpur Data'!S14</f>
        <v>0</v>
      </c>
      <c r="T28" s="1">
        <f>'Region - Nagpur Data'!T14</f>
        <v>1</v>
      </c>
      <c r="U28" s="1">
        <f>'Region - Nagpur Data'!U14</f>
        <v>0</v>
      </c>
      <c r="V28" s="1">
        <f>'Region - Nagpur Data'!V14</f>
        <v>0</v>
      </c>
      <c r="W28" s="41"/>
    </row>
    <row r="29" spans="1:23" ht="16" x14ac:dyDescent="0.4">
      <c r="A29" s="1">
        <f>'Region - Nagpur Data'!A15</f>
        <v>14</v>
      </c>
      <c r="B29" s="1" t="str">
        <f>'Region - Nagpur Data'!B15</f>
        <v>Nagpur</v>
      </c>
      <c r="C29" s="1" t="str">
        <f>'Region - Nagpur Data'!C15</f>
        <v>Chandrapur</v>
      </c>
      <c r="D29" s="1" t="str">
        <f>'Region - Nagpur Data'!D15</f>
        <v>Chandrapur</v>
      </c>
      <c r="E29" s="1" t="str">
        <f>'Region - Nagpur Data'!E15</f>
        <v>Mul</v>
      </c>
      <c r="F29" s="1" t="str">
        <f>'Region - Nagpur Data'!F15</f>
        <v>20036862</v>
      </c>
      <c r="G29" s="1" t="str">
        <f>'Region - Nagpur Data'!G15</f>
        <v>Bor Chandli 5 Village RR WSS</v>
      </c>
      <c r="H29" s="1" t="str">
        <f>'Region - Nagpur Data'!H15</f>
        <v>Yergaon</v>
      </c>
      <c r="I29" s="1" t="str">
        <f>'Region - Nagpur Data'!I15</f>
        <v>ESR 1.0 LL</v>
      </c>
      <c r="J29" s="1" t="str">
        <f>'Region - Nagpur Data'!J15</f>
        <v>Connected</v>
      </c>
      <c r="K29" s="1" t="str">
        <f>'Region - Nagpur Data'!K15</f>
        <v>Connected</v>
      </c>
      <c r="L29" s="1" t="str">
        <f>'Region - Nagpur Data'!L15</f>
        <v>Connected</v>
      </c>
      <c r="M29" s="1" t="str">
        <f>'Region - Nagpur Data'!M15</f>
        <v>Offline</v>
      </c>
      <c r="N29" s="1" t="str">
        <f>'Region - Nagpur Data'!N15</f>
        <v>Offline</v>
      </c>
      <c r="O29" s="1" t="str">
        <f>'Region - Nagpur Data'!O15</f>
        <v>Online</v>
      </c>
      <c r="P29" s="1" t="str">
        <f>'Region - Nagpur Data'!P15</f>
        <v>Fully Completed</v>
      </c>
      <c r="Q29" s="1">
        <f>'Region - Nagpur Data'!Q15</f>
        <v>0</v>
      </c>
      <c r="R29" s="1">
        <f ca="1">OFFSET('Region - Nagpur Data'!R15,'Region - Nagpur'!$C$5,0,1,1)</f>
        <v>0</v>
      </c>
      <c r="S29" s="1">
        <f>'Region - Nagpur Data'!S15</f>
        <v>0</v>
      </c>
      <c r="T29" s="1">
        <f>'Region - Nagpur Data'!T15</f>
        <v>1</v>
      </c>
      <c r="U29" s="1">
        <f>'Region - Nagpur Data'!U15</f>
        <v>0</v>
      </c>
      <c r="V29" s="1">
        <f>'Region - Nagpur Data'!V15</f>
        <v>0</v>
      </c>
      <c r="W29" s="41"/>
    </row>
    <row r="30" spans="1:23" ht="16" x14ac:dyDescent="0.4">
      <c r="A30" s="1">
        <f>'Region - Nagpur Data'!A16</f>
        <v>15</v>
      </c>
      <c r="B30" s="1" t="str">
        <f>'Region - Nagpur Data'!B16</f>
        <v>Nagpur</v>
      </c>
      <c r="C30" s="1" t="str">
        <f>'Region - Nagpur Data'!C16</f>
        <v>Chandrapur</v>
      </c>
      <c r="D30" s="1" t="str">
        <f>'Region - Nagpur Data'!D16</f>
        <v>Chandrapur</v>
      </c>
      <c r="E30" s="1" t="str">
        <f>'Region - Nagpur Data'!E16</f>
        <v>Mul</v>
      </c>
      <c r="F30" s="1" t="str">
        <f>'Region - Nagpur Data'!F16</f>
        <v>20036862</v>
      </c>
      <c r="G30" s="1" t="str">
        <f>'Region - Nagpur Data'!G16</f>
        <v>Bor Chandli 5 Village RR WSS</v>
      </c>
      <c r="H30" s="1" t="str">
        <f>'Region - Nagpur Data'!H16</f>
        <v>Chak Bembal</v>
      </c>
      <c r="I30" s="1" t="str">
        <f>'Region - Nagpur Data'!I16</f>
        <v>ESR 0.20 LL</v>
      </c>
      <c r="J30" s="1" t="str">
        <f>'Region - Nagpur Data'!J16</f>
        <v>Connected</v>
      </c>
      <c r="K30" s="1" t="str">
        <f>'Region - Nagpur Data'!K16</f>
        <v>Connected</v>
      </c>
      <c r="L30" s="1" t="str">
        <f>'Region - Nagpur Data'!L16</f>
        <v>Connected</v>
      </c>
      <c r="M30" s="1" t="str">
        <f>'Region - Nagpur Data'!M16</f>
        <v>Online</v>
      </c>
      <c r="N30" s="1" t="str">
        <f>'Region - Nagpur Data'!N16</f>
        <v>Offline</v>
      </c>
      <c r="O30" s="1" t="str">
        <f>'Region - Nagpur Data'!O16</f>
        <v>Offline</v>
      </c>
      <c r="P30" s="1" t="str">
        <f>'Region - Nagpur Data'!P16</f>
        <v>Fully Completed</v>
      </c>
      <c r="Q30" s="1">
        <f>'Region - Nagpur Data'!Q16</f>
        <v>0</v>
      </c>
      <c r="R30" s="1">
        <f ca="1">OFFSET('Region - Nagpur Data'!R16,'Region - Nagpur'!$C$5,0,1,1)</f>
        <v>1</v>
      </c>
      <c r="S30" s="1">
        <f>'Region - Nagpur Data'!S16</f>
        <v>0</v>
      </c>
      <c r="T30" s="1">
        <f>'Region - Nagpur Data'!T16</f>
        <v>1</v>
      </c>
      <c r="U30" s="1">
        <f>'Region - Nagpur Data'!U16</f>
        <v>1</v>
      </c>
      <c r="V30" s="1">
        <f>'Region - Nagpur Data'!V16</f>
        <v>0</v>
      </c>
      <c r="W30" s="41"/>
    </row>
    <row r="31" spans="1:23" ht="16" x14ac:dyDescent="0.4">
      <c r="A31" s="1">
        <f>'Region - Nagpur Data'!A17</f>
        <v>16</v>
      </c>
      <c r="B31" s="1" t="str">
        <f>'Region - Nagpur Data'!B17</f>
        <v>Nagpur</v>
      </c>
      <c r="C31" s="1" t="str">
        <f>'Region - Nagpur Data'!C17</f>
        <v>Chandrapur</v>
      </c>
      <c r="D31" s="1" t="str">
        <f>'Region - Nagpur Data'!D17</f>
        <v>Chandrapur</v>
      </c>
      <c r="E31" s="1" t="str">
        <f>'Region - Nagpur Data'!E17</f>
        <v>Mul</v>
      </c>
      <c r="F31" s="1" t="str">
        <f>'Region - Nagpur Data'!F17</f>
        <v>20036862</v>
      </c>
      <c r="G31" s="1" t="str">
        <f>'Region - Nagpur Data'!G17</f>
        <v>Bor Chandli 5 Village RR WSS</v>
      </c>
      <c r="H31" s="1" t="str">
        <f>'Region - Nagpur Data'!H17</f>
        <v>Pipari (Dixit)</v>
      </c>
      <c r="I31" s="1" t="str">
        <f>'Region - Nagpur Data'!I17</f>
        <v>ESR 0.80 LL</v>
      </c>
      <c r="J31" s="1" t="str">
        <f>'Region - Nagpur Data'!J17</f>
        <v>Connected</v>
      </c>
      <c r="K31" s="1" t="str">
        <f>'Region - Nagpur Data'!K17</f>
        <v>Connected</v>
      </c>
      <c r="L31" s="1" t="str">
        <f>'Region - Nagpur Data'!L17</f>
        <v>Connected</v>
      </c>
      <c r="M31" s="1" t="str">
        <f>'Region - Nagpur Data'!M17</f>
        <v>Online</v>
      </c>
      <c r="N31" s="1" t="str">
        <f>'Region - Nagpur Data'!N17</f>
        <v>Offline</v>
      </c>
      <c r="O31" s="1" t="str">
        <f>'Region - Nagpur Data'!O17</f>
        <v>Online</v>
      </c>
      <c r="P31" s="1" t="str">
        <f>'Region - Nagpur Data'!P17</f>
        <v>Fully Completed</v>
      </c>
      <c r="Q31" s="1">
        <f>'Region - Nagpur Data'!Q17</f>
        <v>0</v>
      </c>
      <c r="R31" s="1">
        <f ca="1">OFFSET('Region - Nagpur Data'!R17,'Region - Nagpur'!$C$5,0,1,1)</f>
        <v>0</v>
      </c>
      <c r="S31" s="1">
        <f>'Region - Nagpur Data'!S17</f>
        <v>0</v>
      </c>
      <c r="T31" s="1">
        <f>'Region - Nagpur Data'!T17</f>
        <v>1</v>
      </c>
      <c r="U31" s="1">
        <f>'Region - Nagpur Data'!U17</f>
        <v>0</v>
      </c>
      <c r="V31" s="1">
        <f>'Region - Nagpur Data'!V17</f>
        <v>0</v>
      </c>
      <c r="W31" s="41"/>
    </row>
    <row r="32" spans="1:23" ht="16" x14ac:dyDescent="0.4">
      <c r="A32" s="1">
        <f>'Region - Nagpur Data'!A18</f>
        <v>17</v>
      </c>
      <c r="B32" s="1" t="str">
        <f>'Region - Nagpur Data'!B18</f>
        <v>Chandrapur</v>
      </c>
      <c r="C32" s="1" t="str">
        <f>'Region - Nagpur Data'!C18</f>
        <v>Chandrapur</v>
      </c>
      <c r="D32" s="1" t="str">
        <f>'Region - Nagpur Data'!D18</f>
        <v>Pombhurna</v>
      </c>
      <c r="E32" s="1" t="str">
        <f>'Region - Nagpur Data'!E18</f>
        <v>Pombhurna</v>
      </c>
      <c r="F32" s="1" t="str">
        <f>'Region - Nagpur Data'!F18</f>
        <v>7928270</v>
      </c>
      <c r="G32" s="1" t="str">
        <f>'Region - Nagpur Data'!G18</f>
        <v>Pomnbhurna Grid &amp; 15 Villages RR Retrofitting</v>
      </c>
      <c r="H32" s="1" t="str">
        <f>'Region - Nagpur Data'!H18</f>
        <v>Chak Navegaon</v>
      </c>
      <c r="I32" s="1" t="str">
        <f>'Region - Nagpur Data'!I18</f>
        <v>ESR-0.15 LL</v>
      </c>
      <c r="J32" s="1" t="str">
        <f>'Region - Nagpur Data'!J18</f>
        <v>Connected</v>
      </c>
      <c r="K32" s="1" t="str">
        <f>'Region - Nagpur Data'!K18</f>
        <v>Connected</v>
      </c>
      <c r="L32" s="1" t="str">
        <f>'Region - Nagpur Data'!L18</f>
        <v>Connected</v>
      </c>
      <c r="M32" s="1" t="str">
        <f>'Region - Nagpur Data'!M18</f>
        <v>Online</v>
      </c>
      <c r="N32" s="1" t="str">
        <f>'Region - Nagpur Data'!N18</f>
        <v>Online</v>
      </c>
      <c r="O32" s="1" t="str">
        <f>'Region - Nagpur Data'!O18</f>
        <v>Online</v>
      </c>
      <c r="P32" s="1" t="str">
        <f>'Region - Nagpur Data'!P18</f>
        <v>Fully Completed</v>
      </c>
      <c r="Q32" s="1">
        <f>'Region - Nagpur Data'!Q18</f>
        <v>0</v>
      </c>
      <c r="R32" s="1">
        <f ca="1">OFFSET('Region - Nagpur Data'!R18,'Region - Nagpur'!$C$5,0,1,1)</f>
        <v>0</v>
      </c>
      <c r="S32" s="1">
        <f>'Region - Nagpur Data'!S18</f>
        <v>0</v>
      </c>
      <c r="T32" s="1">
        <f>'Region - Nagpur Data'!T18</f>
        <v>0</v>
      </c>
      <c r="U32" s="1">
        <f>'Region - Nagpur Data'!U18</f>
        <v>0</v>
      </c>
      <c r="V32" s="1">
        <f>'Region - Nagpur Data'!V18</f>
        <v>0</v>
      </c>
      <c r="W32" s="41"/>
    </row>
    <row r="33" spans="1:23" ht="16" x14ac:dyDescent="0.4">
      <c r="A33" s="1">
        <f>'Region - Nagpur Data'!A19</f>
        <v>18</v>
      </c>
      <c r="B33" s="1" t="str">
        <f>'Region - Nagpur Data'!B19</f>
        <v>Nagpur</v>
      </c>
      <c r="C33" s="1" t="str">
        <f>'Region - Nagpur Data'!C19</f>
        <v>Gondia</v>
      </c>
      <c r="D33" s="1" t="str">
        <f>'Region - Nagpur Data'!D19</f>
        <v>Sadak Arjuni</v>
      </c>
      <c r="E33" s="1" t="str">
        <f>'Region - Nagpur Data'!E19</f>
        <v>Sadak Arjuni</v>
      </c>
      <c r="F33" s="1" t="str">
        <f>'Region - Nagpur Data'!F19</f>
        <v>20016939</v>
      </c>
      <c r="G33" s="1" t="str">
        <f>'Region - Nagpur Data'!G19</f>
        <v>Putali RR WSS Retrofitting</v>
      </c>
      <c r="H33" s="1" t="str">
        <f>'Region - Nagpur Data'!H19</f>
        <v>Kanharpayli</v>
      </c>
      <c r="I33" s="1" t="str">
        <f>'Region - Nagpur Data'!I19</f>
        <v>ESR-0.75 LL</v>
      </c>
      <c r="J33" s="1" t="str">
        <f>'Region - Nagpur Data'!J19</f>
        <v>Connected</v>
      </c>
      <c r="K33" s="1" t="str">
        <f>'Region - Nagpur Data'!K19</f>
        <v>Connected</v>
      </c>
      <c r="L33" s="1" t="str">
        <f>'Region - Nagpur Data'!L19</f>
        <v>Connected</v>
      </c>
      <c r="M33" s="1" t="str">
        <f>'Region - Nagpur Data'!M19</f>
        <v>Online</v>
      </c>
      <c r="N33" s="1" t="str">
        <f>'Region - Nagpur Data'!N19</f>
        <v>Offline</v>
      </c>
      <c r="O33" s="1" t="str">
        <f>'Region - Nagpur Data'!O19</f>
        <v>Online</v>
      </c>
      <c r="P33" s="1" t="str">
        <f>'Region - Nagpur Data'!P19</f>
        <v>Fully Completed</v>
      </c>
      <c r="Q33" s="1">
        <f>'Region - Nagpur Data'!Q19</f>
        <v>0</v>
      </c>
      <c r="R33" s="1">
        <f ca="1">OFFSET('Region - Nagpur Data'!R19,'Region - Nagpur'!$C$5,0,1,1)</f>
        <v>0</v>
      </c>
      <c r="S33" s="1">
        <f>'Region - Nagpur Data'!S19</f>
        <v>0</v>
      </c>
      <c r="T33" s="1">
        <f>'Region - Nagpur Data'!T19</f>
        <v>1</v>
      </c>
      <c r="U33" s="1">
        <f>'Region - Nagpur Data'!U19</f>
        <v>0</v>
      </c>
      <c r="V33" s="1">
        <f>'Region - Nagpur Data'!V19</f>
        <v>0</v>
      </c>
      <c r="W33" s="41"/>
    </row>
    <row r="34" spans="1:23" ht="16" x14ac:dyDescent="0.4">
      <c r="A34" s="1">
        <f>'Region - Nagpur Data'!A20</f>
        <v>19</v>
      </c>
      <c r="B34" s="1" t="str">
        <f>'Region - Nagpur Data'!B20</f>
        <v>Chandrapur</v>
      </c>
      <c r="C34" s="1" t="str">
        <f>'Region - Nagpur Data'!C20</f>
        <v>Chandrapur</v>
      </c>
      <c r="D34" s="1" t="str">
        <f>'Region - Nagpur Data'!D20</f>
        <v>Chandrapur</v>
      </c>
      <c r="E34" s="1" t="str">
        <f>'Region - Nagpur Data'!E20</f>
        <v>Chandrapur</v>
      </c>
      <c r="F34" s="1" t="str">
        <f>'Region - Nagpur Data'!F20</f>
        <v>20050368</v>
      </c>
      <c r="G34" s="1" t="str">
        <f>'Region - Nagpur Data'!G20</f>
        <v>Chinchala and 7 Villages RR Water Supply Scheme</v>
      </c>
      <c r="H34" s="1" t="str">
        <f>'Region - Nagpur Data'!H20</f>
        <v>Sidur</v>
      </c>
      <c r="I34" s="1" t="str">
        <f>'Region - Nagpur Data'!I20</f>
        <v>ESR-0.20LL</v>
      </c>
      <c r="J34" s="1" t="str">
        <f>'Region - Nagpur Data'!J20</f>
        <v>Connected</v>
      </c>
      <c r="K34" s="1" t="str">
        <f>'Region - Nagpur Data'!K20</f>
        <v>Not</v>
      </c>
      <c r="L34" s="1" t="str">
        <f>'Region - Nagpur Data'!L20</f>
        <v>Connected</v>
      </c>
      <c r="M34" s="1" t="str">
        <f>'Region - Nagpur Data'!M20</f>
        <v>Online</v>
      </c>
      <c r="N34" s="1" t="str">
        <f>'Region - Nagpur Data'!N20</f>
        <v>N/A</v>
      </c>
      <c r="O34" s="1" t="str">
        <f>'Region - Nagpur Data'!O20</f>
        <v>Online</v>
      </c>
      <c r="P34" s="1" t="str">
        <f>'Region - Nagpur Data'!P20</f>
        <v>In Progress</v>
      </c>
      <c r="Q34" s="1">
        <f>'Region - Nagpur Data'!Q20</f>
        <v>0</v>
      </c>
      <c r="R34" s="1">
        <f ca="1">OFFSET('Region - Nagpur Data'!R20,'Region - Nagpur'!$C$5,0,1,1)</f>
        <v>0</v>
      </c>
      <c r="S34" s="1">
        <f>'Region - Nagpur Data'!S20</f>
        <v>0</v>
      </c>
      <c r="T34" s="1">
        <f>'Region - Nagpur Data'!T20</f>
        <v>0</v>
      </c>
      <c r="U34" s="1">
        <f>'Region - Nagpur Data'!U20</f>
        <v>0</v>
      </c>
      <c r="V34" s="1">
        <f>'Region - Nagpur Data'!V20</f>
        <v>0</v>
      </c>
      <c r="W34" s="41"/>
    </row>
    <row r="35" spans="1:23" ht="16" x14ac:dyDescent="0.4">
      <c r="A35" s="1">
        <f>'Region - Nagpur Data'!A21</f>
        <v>20</v>
      </c>
      <c r="B35" s="1" t="str">
        <f>'Region - Nagpur Data'!B21</f>
        <v>Nagpur</v>
      </c>
      <c r="C35" s="1" t="str">
        <f>'Region - Nagpur Data'!C21</f>
        <v>Gondia</v>
      </c>
      <c r="D35" s="1" t="str">
        <f>'Region - Nagpur Data'!D21</f>
        <v>Gondia</v>
      </c>
      <c r="E35" s="1" t="str">
        <f>'Region - Nagpur Data'!E21</f>
        <v>Goregaon</v>
      </c>
      <c r="F35" s="1" t="str">
        <f>'Region - Nagpur Data'!F21</f>
        <v>20019216</v>
      </c>
      <c r="G35" s="1" t="str">
        <f>'Region - Nagpur Data'!G21</f>
        <v>GOREGAON RR Retrofitting</v>
      </c>
      <c r="H35" s="1" t="str">
        <f>'Region - Nagpur Data'!H21</f>
        <v>Katangi</v>
      </c>
      <c r="I35" s="1" t="str">
        <f>'Region - Nagpur Data'!I21</f>
        <v>ESR-1.25 LL</v>
      </c>
      <c r="J35" s="1" t="str">
        <f>'Region - Nagpur Data'!J21</f>
        <v>Connected</v>
      </c>
      <c r="K35" s="1" t="str">
        <f>'Region - Nagpur Data'!K21</f>
        <v>Connected</v>
      </c>
      <c r="L35" s="1" t="str">
        <f>'Region - Nagpur Data'!L21</f>
        <v>Connected</v>
      </c>
      <c r="M35" s="1" t="str">
        <f>'Region - Nagpur Data'!M21</f>
        <v>Offline</v>
      </c>
      <c r="N35" s="1" t="str">
        <f>'Region - Nagpur Data'!N21</f>
        <v>Offline</v>
      </c>
      <c r="O35" s="1" t="str">
        <f>'Region - Nagpur Data'!O21</f>
        <v>Online</v>
      </c>
      <c r="P35" s="1" t="str">
        <f>'Region - Nagpur Data'!P21</f>
        <v>Fully Completed</v>
      </c>
      <c r="Q35" s="1">
        <f>'Region - Nagpur Data'!Q21</f>
        <v>0</v>
      </c>
      <c r="R35" s="1">
        <f ca="1">OFFSET('Region - Nagpur Data'!R21,'Region - Nagpur'!$C$5,0,1,1)</f>
        <v>0</v>
      </c>
      <c r="S35" s="1">
        <f>'Region - Nagpur Data'!S21</f>
        <v>0</v>
      </c>
      <c r="T35" s="1">
        <f>'Region - Nagpur Data'!T21</f>
        <v>1</v>
      </c>
      <c r="U35" s="1">
        <f>'Region - Nagpur Data'!U21</f>
        <v>0</v>
      </c>
      <c r="V35" s="1">
        <f>'Region - Nagpur Data'!V21</f>
        <v>0</v>
      </c>
      <c r="W35" s="41"/>
    </row>
    <row r="36" spans="1:23" ht="16" x14ac:dyDescent="0.4">
      <c r="A36" s="1">
        <f>'Region - Nagpur Data'!A22</f>
        <v>21</v>
      </c>
      <c r="B36" s="1" t="str">
        <f>'Region - Nagpur Data'!B22</f>
        <v>Nagpur</v>
      </c>
      <c r="C36" s="1" t="str">
        <f>'Region - Nagpur Data'!C22</f>
        <v>Chandrapur</v>
      </c>
      <c r="D36" s="1" t="str">
        <f>'Region - Nagpur Data'!D22</f>
        <v>Wardha</v>
      </c>
      <c r="E36" s="1" t="str">
        <f>'Region - Nagpur Data'!E22</f>
        <v>Wardha</v>
      </c>
      <c r="F36" s="1" t="str">
        <f>'Region - Nagpur Data'!F22</f>
        <v>7891298</v>
      </c>
      <c r="G36" s="1" t="str">
        <f>'Region - Nagpur Data'!G22</f>
        <v>Pipri Meghe and 13 villages RR WSS</v>
      </c>
      <c r="H36" s="1" t="str">
        <f>'Region - Nagpur Data'!H22</f>
        <v>Nalwadi</v>
      </c>
      <c r="I36" s="1" t="str">
        <f>'Region - Nagpur Data'!I22</f>
        <v>ESR-5.00 LL OL 2</v>
      </c>
      <c r="J36" s="1" t="str">
        <f>'Region - Nagpur Data'!J22</f>
        <v>Not</v>
      </c>
      <c r="K36" s="1" t="str">
        <f>'Region - Nagpur Data'!K22</f>
        <v>Not</v>
      </c>
      <c r="L36" s="1" t="str">
        <f>'Region - Nagpur Data'!L22</f>
        <v>Connected</v>
      </c>
      <c r="M36" s="1" t="str">
        <f>'Region - Nagpur Data'!M22</f>
        <v>N/A</v>
      </c>
      <c r="N36" s="1" t="str">
        <f>'Region - Nagpur Data'!N22</f>
        <v>N/A</v>
      </c>
      <c r="O36" s="1" t="str">
        <f>'Region - Nagpur Data'!O22</f>
        <v>Offline</v>
      </c>
      <c r="P36" s="1" t="str">
        <f>'Region - Nagpur Data'!P22</f>
        <v>In Progress</v>
      </c>
      <c r="Q36" s="1">
        <f>'Region - Nagpur Data'!Q22</f>
        <v>0</v>
      </c>
      <c r="R36" s="1">
        <f ca="1">OFFSET('Region - Nagpur Data'!R22,'Region - Nagpur'!$C$5,0,1,1)</f>
        <v>0</v>
      </c>
      <c r="S36" s="1">
        <f>'Region - Nagpur Data'!S22</f>
        <v>0</v>
      </c>
      <c r="T36" s="1">
        <f>'Region - Nagpur Data'!T22</f>
        <v>0</v>
      </c>
      <c r="U36" s="1">
        <f>'Region - Nagpur Data'!U22</f>
        <v>0</v>
      </c>
      <c r="V36" s="1">
        <f>'Region - Nagpur Data'!V22</f>
        <v>1</v>
      </c>
      <c r="W36" s="41"/>
    </row>
    <row r="37" spans="1:23" ht="16" x14ac:dyDescent="0.4">
      <c r="A37" s="1">
        <f>'Region - Nagpur Data'!A23</f>
        <v>22</v>
      </c>
      <c r="B37" s="1" t="str">
        <f>'Region - Nagpur Data'!B23</f>
        <v>Nagpur</v>
      </c>
      <c r="C37" s="1" t="str">
        <f>'Region - Nagpur Data'!C23</f>
        <v>Gondia</v>
      </c>
      <c r="D37" s="1" t="str">
        <f>'Region - Nagpur Data'!D23</f>
        <v>Bhandara</v>
      </c>
      <c r="E37" s="1" t="str">
        <f>'Region - Nagpur Data'!E23</f>
        <v>Tumsar</v>
      </c>
      <c r="F37" s="1" t="str">
        <f>'Region - Nagpur Data'!F23</f>
        <v>631010</v>
      </c>
      <c r="G37" s="1" t="str">
        <f>'Region - Nagpur Data'!G23</f>
        <v>Gobarwahi RR Retrofitting</v>
      </c>
      <c r="H37" s="1" t="str">
        <f>'Region - Nagpur Data'!H23</f>
        <v>Dongri Bk.</v>
      </c>
      <c r="I37" s="1" t="str">
        <f>'Region - Nagpur Data'!I23</f>
        <v>ESR 2.50 LL</v>
      </c>
      <c r="J37" s="1" t="str">
        <f>'Region - Nagpur Data'!J23</f>
        <v>Connected</v>
      </c>
      <c r="K37" s="1" t="str">
        <f>'Region - Nagpur Data'!K23</f>
        <v>Connected</v>
      </c>
      <c r="L37" s="1" t="str">
        <f>'Region - Nagpur Data'!L23</f>
        <v>Connected</v>
      </c>
      <c r="M37" s="1" t="str">
        <f>'Region - Nagpur Data'!M23</f>
        <v>Online</v>
      </c>
      <c r="N37" s="1" t="str">
        <f>'Region - Nagpur Data'!N23</f>
        <v>Offline</v>
      </c>
      <c r="O37" s="1" t="str">
        <f>'Region - Nagpur Data'!O23</f>
        <v>Online</v>
      </c>
      <c r="P37" s="1" t="str">
        <f>'Region - Nagpur Data'!P23</f>
        <v>Fully Completed</v>
      </c>
      <c r="Q37" s="1">
        <f>'Region - Nagpur Data'!Q23</f>
        <v>0</v>
      </c>
      <c r="R37" s="1">
        <f ca="1">OFFSET('Region - Nagpur Data'!R23,'Region - Nagpur'!$C$5,0,1,1)</f>
        <v>0</v>
      </c>
      <c r="S37" s="1">
        <f>'Region - Nagpur Data'!S23</f>
        <v>0</v>
      </c>
      <c r="T37" s="1">
        <f>'Region - Nagpur Data'!T23</f>
        <v>1</v>
      </c>
      <c r="U37" s="1">
        <f>'Region - Nagpur Data'!U23</f>
        <v>0</v>
      </c>
      <c r="V37" s="1">
        <f>'Region - Nagpur Data'!V23</f>
        <v>0</v>
      </c>
      <c r="W37" s="41"/>
    </row>
    <row r="38" spans="1:23" ht="16" x14ac:dyDescent="0.4">
      <c r="A38" s="1">
        <f>'Region - Nagpur Data'!A24</f>
        <v>23</v>
      </c>
      <c r="B38" s="1" t="str">
        <f>'Region - Nagpur Data'!B24</f>
        <v>Nagpur</v>
      </c>
      <c r="C38" s="1" t="str">
        <f>'Region - Nagpur Data'!C24</f>
        <v>Chandrapur</v>
      </c>
      <c r="D38" s="1" t="str">
        <f>'Region - Nagpur Data'!D24</f>
        <v>Wardha</v>
      </c>
      <c r="E38" s="1" t="str">
        <f>'Region - Nagpur Data'!E24</f>
        <v>Wardha</v>
      </c>
      <c r="F38" s="1" t="str">
        <f>'Region - Nagpur Data'!F24</f>
        <v>7891298</v>
      </c>
      <c r="G38" s="1" t="str">
        <f>'Region - Nagpur Data'!G24</f>
        <v>Pipri Meghe and 13 villages RR WSS</v>
      </c>
      <c r="H38" s="1" t="str">
        <f>'Region - Nagpur Data'!H24</f>
        <v>Waigaon</v>
      </c>
      <c r="I38" s="1" t="str">
        <f>'Region - Nagpur Data'!I24</f>
        <v>ESR-1.50 LL</v>
      </c>
      <c r="J38" s="1" t="str">
        <f>'Region - Nagpur Data'!J24</f>
        <v>Connected</v>
      </c>
      <c r="K38" s="1" t="str">
        <f>'Region - Nagpur Data'!K24</f>
        <v>Connected</v>
      </c>
      <c r="L38" s="1" t="str">
        <f>'Region - Nagpur Data'!L24</f>
        <v>Connected</v>
      </c>
      <c r="M38" s="1" t="str">
        <f>'Region - Nagpur Data'!M24</f>
        <v>Online</v>
      </c>
      <c r="N38" s="1" t="str">
        <f>'Region - Nagpur Data'!N24</f>
        <v>Offline</v>
      </c>
      <c r="O38" s="1" t="str">
        <f>'Region - Nagpur Data'!O24</f>
        <v>Online</v>
      </c>
      <c r="P38" s="1" t="str">
        <f>'Region - Nagpur Data'!P24</f>
        <v>Fully Completed</v>
      </c>
      <c r="Q38" s="1">
        <f>'Region - Nagpur Data'!Q24</f>
        <v>0</v>
      </c>
      <c r="R38" s="1">
        <f ca="1">OFFSET('Region - Nagpur Data'!R24,'Region - Nagpur'!$C$5,0,1,1)</f>
        <v>0</v>
      </c>
      <c r="S38" s="1">
        <f>'Region - Nagpur Data'!S24</f>
        <v>0</v>
      </c>
      <c r="T38" s="1">
        <f>'Region - Nagpur Data'!T24</f>
        <v>1</v>
      </c>
      <c r="U38" s="1">
        <f>'Region - Nagpur Data'!U24</f>
        <v>0</v>
      </c>
      <c r="V38" s="1">
        <f>'Region - Nagpur Data'!V24</f>
        <v>0</v>
      </c>
      <c r="W38" s="41"/>
    </row>
    <row r="39" spans="1:23" ht="16" x14ac:dyDescent="0.4">
      <c r="A39" s="1">
        <f>'Region - Nagpur Data'!A25</f>
        <v>24</v>
      </c>
      <c r="B39" s="1" t="str">
        <f>'Region - Nagpur Data'!B25</f>
        <v>Nagpur</v>
      </c>
      <c r="C39" s="1" t="str">
        <f>'Region - Nagpur Data'!C25</f>
        <v>Chandrapur</v>
      </c>
      <c r="D39" s="1" t="str">
        <f>'Region - Nagpur Data'!D25</f>
        <v>Wardha</v>
      </c>
      <c r="E39" s="1" t="str">
        <f>'Region - Nagpur Data'!E25</f>
        <v>Wardha</v>
      </c>
      <c r="F39" s="1" t="str">
        <f>'Region - Nagpur Data'!F25</f>
        <v>7891298</v>
      </c>
      <c r="G39" s="1" t="str">
        <f>'Region - Nagpur Data'!G25</f>
        <v>Pipri Meghe and 13 villages RR WSS</v>
      </c>
      <c r="H39" s="1" t="str">
        <f>'Region - Nagpur Data'!H25</f>
        <v>Waigaon</v>
      </c>
      <c r="I39" s="1" t="str">
        <f>'Region - Nagpur Data'!I25</f>
        <v>ESR-0.50 LL</v>
      </c>
      <c r="J39" s="1" t="str">
        <f>'Region - Nagpur Data'!J25</f>
        <v>Connected</v>
      </c>
      <c r="K39" s="1" t="str">
        <f>'Region - Nagpur Data'!K25</f>
        <v>Connected</v>
      </c>
      <c r="L39" s="1" t="str">
        <f>'Region - Nagpur Data'!L25</f>
        <v>Connected</v>
      </c>
      <c r="M39" s="1" t="str">
        <f>'Region - Nagpur Data'!M25</f>
        <v>Offline</v>
      </c>
      <c r="N39" s="1" t="str">
        <f>'Region - Nagpur Data'!N25</f>
        <v>Online</v>
      </c>
      <c r="O39" s="1" t="str">
        <f>'Region - Nagpur Data'!O25</f>
        <v>Online</v>
      </c>
      <c r="P39" s="1" t="str">
        <f>'Region - Nagpur Data'!P25</f>
        <v>Fully Completed</v>
      </c>
      <c r="Q39" s="1">
        <f>'Region - Nagpur Data'!Q25</f>
        <v>0</v>
      </c>
      <c r="R39" s="1">
        <f ca="1">OFFSET('Region - Nagpur Data'!R25,'Region - Nagpur'!$C$5,0,1,1)</f>
        <v>0</v>
      </c>
      <c r="S39" s="1">
        <f>'Region - Nagpur Data'!S25</f>
        <v>0</v>
      </c>
      <c r="T39" s="1">
        <f>'Region - Nagpur Data'!T25</f>
        <v>0</v>
      </c>
      <c r="U39" s="1">
        <f>'Region - Nagpur Data'!U25</f>
        <v>0</v>
      </c>
      <c r="V39" s="1">
        <f>'Region - Nagpur Data'!V25</f>
        <v>0</v>
      </c>
      <c r="W39" s="41"/>
    </row>
    <row r="40" spans="1:23" ht="16" x14ac:dyDescent="0.4">
      <c r="A40" s="1">
        <f>'Region - Nagpur Data'!A26</f>
        <v>25</v>
      </c>
      <c r="B40" s="1" t="str">
        <f>'Region - Nagpur Data'!B26</f>
        <v>Chandrapur</v>
      </c>
      <c r="C40" s="1" t="str">
        <f>'Region - Nagpur Data'!C26</f>
        <v>Chandrapur</v>
      </c>
      <c r="D40" s="1" t="str">
        <f>'Region - Nagpur Data'!D26</f>
        <v>Pombhurna</v>
      </c>
      <c r="E40" s="1" t="str">
        <f>'Region - Nagpur Data'!E26</f>
        <v>Pombhurna</v>
      </c>
      <c r="F40" s="1" t="str">
        <f>'Region - Nagpur Data'!F26</f>
        <v>7928270</v>
      </c>
      <c r="G40" s="1" t="str">
        <f>'Region - Nagpur Data'!G26</f>
        <v>Pomnbhurna Grid &amp; 15 Villages RR Retrofitting</v>
      </c>
      <c r="H40" s="1" t="str">
        <f>'Region - Nagpur Data'!H26</f>
        <v>Jam Kh.</v>
      </c>
      <c r="I40" s="1" t="str">
        <f>'Region - Nagpur Data'!I26</f>
        <v>ESR-0.45 LL</v>
      </c>
      <c r="J40" s="1" t="str">
        <f>'Region - Nagpur Data'!J26</f>
        <v>Connected</v>
      </c>
      <c r="K40" s="1" t="str">
        <f>'Region - Nagpur Data'!K26</f>
        <v>Connected</v>
      </c>
      <c r="L40" s="1" t="str">
        <f>'Region - Nagpur Data'!L26</f>
        <v>Connected</v>
      </c>
      <c r="M40" s="1" t="str">
        <f>'Region - Nagpur Data'!M26</f>
        <v>Online</v>
      </c>
      <c r="N40" s="1" t="str">
        <f>'Region - Nagpur Data'!N26</f>
        <v>Online</v>
      </c>
      <c r="O40" s="1" t="str">
        <f>'Region - Nagpur Data'!O26</f>
        <v>Offline</v>
      </c>
      <c r="P40" s="1" t="str">
        <f>'Region - Nagpur Data'!P26</f>
        <v>Fully Completed</v>
      </c>
      <c r="Q40" s="1">
        <f>'Region - Nagpur Data'!Q26</f>
        <v>0</v>
      </c>
      <c r="R40" s="1">
        <f ca="1">OFFSET('Region - Nagpur Data'!R26,'Region - Nagpur'!$C$5,0,1,1)</f>
        <v>1</v>
      </c>
      <c r="S40" s="1">
        <f>'Region - Nagpur Data'!S26</f>
        <v>0</v>
      </c>
      <c r="T40" s="1">
        <f>'Region - Nagpur Data'!T26</f>
        <v>0</v>
      </c>
      <c r="U40" s="1">
        <f>'Region - Nagpur Data'!U26</f>
        <v>0</v>
      </c>
      <c r="V40" s="1">
        <f>'Region - Nagpur Data'!V26</f>
        <v>1</v>
      </c>
      <c r="W40" s="41"/>
    </row>
    <row r="41" spans="1:23" ht="16" x14ac:dyDescent="0.4">
      <c r="A41" s="1">
        <f>'Region - Nagpur Data'!A27</f>
        <v>26</v>
      </c>
      <c r="B41" s="1" t="str">
        <f>'Region - Nagpur Data'!B27</f>
        <v>Nagpur</v>
      </c>
      <c r="C41" s="1" t="str">
        <f>'Region - Nagpur Data'!C27</f>
        <v>Nagpur</v>
      </c>
      <c r="D41" s="1" t="str">
        <f>'Region - Nagpur Data'!D27</f>
        <v>Nagpur</v>
      </c>
      <c r="E41" s="1" t="str">
        <f>'Region - Nagpur Data'!E27</f>
        <v>Hingna</v>
      </c>
      <c r="F41" s="1" t="str">
        <f>'Region - Nagpur Data'!F27</f>
        <v>20009650</v>
      </c>
      <c r="G41" s="1" t="str">
        <f>'Region - Nagpur Data'!G27</f>
        <v>Waddhmna WSS</v>
      </c>
      <c r="H41" s="1" t="str">
        <f>'Region - Nagpur Data'!H27</f>
        <v>Waddhmna</v>
      </c>
      <c r="I41" s="1" t="str">
        <f>'Region - Nagpur Data'!I27</f>
        <v>GSR-1.97 LL</v>
      </c>
      <c r="J41" s="1" t="str">
        <f>'Region - Nagpur Data'!J27</f>
        <v>Connected</v>
      </c>
      <c r="K41" s="1" t="str">
        <f>'Region - Nagpur Data'!K27</f>
        <v>Connected</v>
      </c>
      <c r="L41" s="1" t="str">
        <f>'Region - Nagpur Data'!L27</f>
        <v>Connected</v>
      </c>
      <c r="M41" s="1" t="str">
        <f>'Region - Nagpur Data'!M27</f>
        <v>Online</v>
      </c>
      <c r="N41" s="1" t="str">
        <f>'Region - Nagpur Data'!N27</f>
        <v>Offline</v>
      </c>
      <c r="O41" s="1" t="str">
        <f>'Region - Nagpur Data'!O27</f>
        <v>Online</v>
      </c>
      <c r="P41" s="1" t="str">
        <f>'Region - Nagpur Data'!P27</f>
        <v>Fully Completed</v>
      </c>
      <c r="Q41" s="1">
        <f>'Region - Nagpur Data'!Q27</f>
        <v>0</v>
      </c>
      <c r="R41" s="1">
        <f ca="1">OFFSET('Region - Nagpur Data'!R27,'Region - Nagpur'!$C$5,0,1,1)</f>
        <v>0</v>
      </c>
      <c r="S41" s="1">
        <f>'Region - Nagpur Data'!S27</f>
        <v>0</v>
      </c>
      <c r="T41" s="1">
        <f>'Region - Nagpur Data'!T27</f>
        <v>1</v>
      </c>
      <c r="U41" s="1">
        <f>'Region - Nagpur Data'!U27</f>
        <v>0</v>
      </c>
      <c r="V41" s="1">
        <f>'Region - Nagpur Data'!V27</f>
        <v>0</v>
      </c>
      <c r="W41" s="41"/>
    </row>
    <row r="42" spans="1:23" ht="16" x14ac:dyDescent="0.4">
      <c r="A42" s="1">
        <f>'Region - Nagpur Data'!A28</f>
        <v>27</v>
      </c>
      <c r="B42" s="1" t="str">
        <f>'Region - Nagpur Data'!B28</f>
        <v>Chandrapur</v>
      </c>
      <c r="C42" s="1" t="str">
        <f>'Region - Nagpur Data'!C28</f>
        <v>Chandrapur</v>
      </c>
      <c r="D42" s="1" t="str">
        <f>'Region - Nagpur Data'!D28</f>
        <v>Pombhurna</v>
      </c>
      <c r="E42" s="1" t="str">
        <f>'Region - Nagpur Data'!E28</f>
        <v>Pombhurna</v>
      </c>
      <c r="F42" s="1" t="str">
        <f>'Region - Nagpur Data'!F28</f>
        <v>7928270</v>
      </c>
      <c r="G42" s="1" t="str">
        <f>'Region - Nagpur Data'!G28</f>
        <v>Pomnbhurna Grid &amp; 15 Villages RR Retrofitting</v>
      </c>
      <c r="H42" s="1" t="str">
        <f>'Region - Nagpur Data'!H28</f>
        <v>Jam Tukum</v>
      </c>
      <c r="I42" s="1" t="str">
        <f>'Region - Nagpur Data'!I28</f>
        <v>ESR-0.50 LL</v>
      </c>
      <c r="J42" s="1" t="str">
        <f>'Region - Nagpur Data'!J28</f>
        <v>Connected</v>
      </c>
      <c r="K42" s="1" t="str">
        <f>'Region - Nagpur Data'!K28</f>
        <v>Not</v>
      </c>
      <c r="L42" s="1" t="str">
        <f>'Region - Nagpur Data'!L28</f>
        <v>Not</v>
      </c>
      <c r="M42" s="1" t="str">
        <f>'Region - Nagpur Data'!M28</f>
        <v>Online</v>
      </c>
      <c r="N42" s="1" t="str">
        <f>'Region - Nagpur Data'!N28</f>
        <v>N/A</v>
      </c>
      <c r="O42" s="1" t="str">
        <f>'Region - Nagpur Data'!O28</f>
        <v>N/A</v>
      </c>
      <c r="P42" s="1" t="str">
        <f>'Region - Nagpur Data'!P28</f>
        <v>In Progress</v>
      </c>
      <c r="Q42" s="1">
        <f>'Region - Nagpur Data'!Q28</f>
        <v>0</v>
      </c>
      <c r="R42" s="1">
        <f ca="1">OFFSET('Region - Nagpur Data'!R28,'Region - Nagpur'!$C$5,0,1,1)</f>
        <v>0</v>
      </c>
      <c r="S42" s="1">
        <f>'Region - Nagpur Data'!S28</f>
        <v>0</v>
      </c>
      <c r="T42" s="1">
        <f>'Region - Nagpur Data'!T28</f>
        <v>0</v>
      </c>
      <c r="U42" s="1">
        <f>'Region - Nagpur Data'!U28</f>
        <v>0</v>
      </c>
      <c r="V42" s="1">
        <f>'Region - Nagpur Data'!V28</f>
        <v>0</v>
      </c>
      <c r="W42" s="41"/>
    </row>
    <row r="43" spans="1:23" ht="16" x14ac:dyDescent="0.4">
      <c r="A43" s="1">
        <f>'Region - Nagpur Data'!A29</f>
        <v>28</v>
      </c>
      <c r="B43" s="1" t="str">
        <f>'Region - Nagpur Data'!B29</f>
        <v>Chandrapur</v>
      </c>
      <c r="C43" s="1" t="str">
        <f>'Region - Nagpur Data'!C29</f>
        <v>Chandrapur</v>
      </c>
      <c r="D43" s="1" t="str">
        <f>'Region - Nagpur Data'!D29</f>
        <v>Pombhurna</v>
      </c>
      <c r="E43" s="1" t="str">
        <f>'Region - Nagpur Data'!E29</f>
        <v>Pombhurna</v>
      </c>
      <c r="F43" s="1" t="str">
        <f>'Region - Nagpur Data'!F29</f>
        <v>7928270</v>
      </c>
      <c r="G43" s="1" t="str">
        <f>'Region - Nagpur Data'!G29</f>
        <v>Pomnbhurna Grid &amp; 15 Villages RR Retrofitting</v>
      </c>
      <c r="H43" s="1" t="str">
        <f>'Region - Nagpur Data'!H29</f>
        <v>Borda Dixit</v>
      </c>
      <c r="I43" s="1" t="str">
        <f>'Region - Nagpur Data'!I29</f>
        <v>ESR-0.40 LL</v>
      </c>
      <c r="J43" s="1" t="str">
        <f>'Region - Nagpur Data'!J29</f>
        <v>Connected</v>
      </c>
      <c r="K43" s="1" t="str">
        <f>'Region - Nagpur Data'!K29</f>
        <v>Connected</v>
      </c>
      <c r="L43" s="1" t="str">
        <f>'Region - Nagpur Data'!L29</f>
        <v>Connected</v>
      </c>
      <c r="M43" s="1" t="str">
        <f>'Region - Nagpur Data'!M29</f>
        <v>Offline</v>
      </c>
      <c r="N43" s="1" t="str">
        <f>'Region - Nagpur Data'!N29</f>
        <v>Offline</v>
      </c>
      <c r="O43" s="1" t="str">
        <f>'Region - Nagpur Data'!O29</f>
        <v>Online</v>
      </c>
      <c r="P43" s="1" t="str">
        <f>'Region - Nagpur Data'!P29</f>
        <v>Fully Completed</v>
      </c>
      <c r="Q43" s="1">
        <f>'Region - Nagpur Data'!Q29</f>
        <v>0</v>
      </c>
      <c r="R43" s="1">
        <f ca="1">OFFSET('Region - Nagpur Data'!R29,'Region - Nagpur'!$C$5,0,1,1)</f>
        <v>0</v>
      </c>
      <c r="S43" s="1">
        <f>'Region - Nagpur Data'!S29</f>
        <v>1</v>
      </c>
      <c r="T43" s="1">
        <f>'Region - Nagpur Data'!T29</f>
        <v>0</v>
      </c>
      <c r="U43" s="1">
        <f>'Region - Nagpur Data'!U29</f>
        <v>0</v>
      </c>
      <c r="V43" s="1">
        <f>'Region - Nagpur Data'!V29</f>
        <v>0</v>
      </c>
      <c r="W43" s="41"/>
    </row>
    <row r="44" spans="1:23" ht="16" x14ac:dyDescent="0.4">
      <c r="A44" s="1">
        <f>'Region - Nagpur Data'!A30</f>
        <v>29</v>
      </c>
      <c r="B44" s="1" t="str">
        <f>'Region - Nagpur Data'!B30</f>
        <v>Nagpur</v>
      </c>
      <c r="C44" s="1" t="str">
        <f>'Region - Nagpur Data'!C30</f>
        <v>Chandrapur</v>
      </c>
      <c r="D44" s="1" t="str">
        <f>'Region - Nagpur Data'!D30</f>
        <v>Wardha</v>
      </c>
      <c r="E44" s="1" t="str">
        <f>'Region - Nagpur Data'!E30</f>
        <v>Wardha</v>
      </c>
      <c r="F44" s="1" t="str">
        <f>'Region - Nagpur Data'!F30</f>
        <v>7891298</v>
      </c>
      <c r="G44" s="1" t="str">
        <f>'Region - Nagpur Data'!G30</f>
        <v>Pipri Meghe and 13 villages RR WSS</v>
      </c>
      <c r="H44" s="1" t="str">
        <f>'Region - Nagpur Data'!H30</f>
        <v>Sawangi Meghe</v>
      </c>
      <c r="I44" s="1" t="str">
        <f>'Region - Nagpur Data'!I30</f>
        <v>ESR-7.50 LL OL 1</v>
      </c>
      <c r="J44" s="1" t="str">
        <f>'Region - Nagpur Data'!J30</f>
        <v>Connected</v>
      </c>
      <c r="K44" s="1" t="str">
        <f>'Region - Nagpur Data'!K30</f>
        <v>Not</v>
      </c>
      <c r="L44" s="1" t="str">
        <f>'Region - Nagpur Data'!L30</f>
        <v>Connected</v>
      </c>
      <c r="M44" s="1" t="str">
        <f>'Region - Nagpur Data'!M30</f>
        <v>Online</v>
      </c>
      <c r="N44" s="1" t="str">
        <f>'Region - Nagpur Data'!N30</f>
        <v>N/A</v>
      </c>
      <c r="O44" s="1" t="str">
        <f>'Region - Nagpur Data'!O30</f>
        <v>Offline</v>
      </c>
      <c r="P44" s="1" t="str">
        <f>'Region - Nagpur Data'!P30</f>
        <v>In Progress</v>
      </c>
      <c r="Q44" s="1">
        <f>'Region - Nagpur Data'!Q30</f>
        <v>0</v>
      </c>
      <c r="R44" s="1">
        <f ca="1">OFFSET('Region - Nagpur Data'!R30,'Region - Nagpur'!$C$5,0,1,1)</f>
        <v>1</v>
      </c>
      <c r="S44" s="1">
        <f>'Region - Nagpur Data'!S30</f>
        <v>0</v>
      </c>
      <c r="T44" s="1">
        <f>'Region - Nagpur Data'!T30</f>
        <v>0</v>
      </c>
      <c r="U44" s="1">
        <f>'Region - Nagpur Data'!U30</f>
        <v>0</v>
      </c>
      <c r="V44" s="1">
        <f>'Region - Nagpur Data'!V30</f>
        <v>1</v>
      </c>
      <c r="W44" s="41"/>
    </row>
    <row r="45" spans="1:23" ht="16" x14ac:dyDescent="0.4">
      <c r="A45" s="1">
        <f>'Region - Nagpur Data'!A31</f>
        <v>30</v>
      </c>
      <c r="B45" s="1" t="str">
        <f>'Region - Nagpur Data'!B31</f>
        <v>Nagpur</v>
      </c>
      <c r="C45" s="1" t="str">
        <f>'Region - Nagpur Data'!C31</f>
        <v>Chandrapur</v>
      </c>
      <c r="D45" s="1" t="str">
        <f>'Region - Nagpur Data'!D31</f>
        <v>Mul</v>
      </c>
      <c r="E45" s="1" t="str">
        <f>'Region - Nagpur Data'!E31</f>
        <v>Mul</v>
      </c>
      <c r="F45" s="1" t="str">
        <f>'Region - Nagpur Data'!F31</f>
        <v>7890965</v>
      </c>
      <c r="G45" s="1" t="str">
        <f>'Region - Nagpur Data'!G31</f>
        <v>Mul Grid &amp; 24 Villages  RR WSS Retrofitting</v>
      </c>
      <c r="H45" s="1" t="str">
        <f>'Region - Nagpur Data'!H31</f>
        <v>Janala Ryt.</v>
      </c>
      <c r="I45" s="1" t="str">
        <f>'Region - Nagpur Data'!I31</f>
        <v>ZBR-0.50 LL</v>
      </c>
      <c r="J45" s="1" t="str">
        <f>'Region - Nagpur Data'!J31</f>
        <v>Connected</v>
      </c>
      <c r="K45" s="1" t="str">
        <f>'Region - Nagpur Data'!K31</f>
        <v>Connected</v>
      </c>
      <c r="L45" s="1" t="str">
        <f>'Region - Nagpur Data'!L31</f>
        <v>Connected</v>
      </c>
      <c r="M45" s="1" t="str">
        <f>'Region - Nagpur Data'!M31</f>
        <v>Online</v>
      </c>
      <c r="N45" s="1" t="str">
        <f>'Region - Nagpur Data'!N31</f>
        <v>Online</v>
      </c>
      <c r="O45" s="1" t="str">
        <f>'Region - Nagpur Data'!O31</f>
        <v>Online</v>
      </c>
      <c r="P45" s="1" t="str">
        <f>'Region - Nagpur Data'!P31</f>
        <v>Fully Completed</v>
      </c>
      <c r="Q45" s="1">
        <f>'Region - Nagpur Data'!Q31</f>
        <v>0</v>
      </c>
      <c r="R45" s="1">
        <f ca="1">OFFSET('Region - Nagpur Data'!R31,'Region - Nagpur'!$C$5,0,1,1)</f>
        <v>0</v>
      </c>
      <c r="S45" s="1">
        <f>'Region - Nagpur Data'!S31</f>
        <v>0</v>
      </c>
      <c r="T45" s="1">
        <f>'Region - Nagpur Data'!T31</f>
        <v>0</v>
      </c>
      <c r="U45" s="1">
        <f>'Region - Nagpur Data'!U31</f>
        <v>0</v>
      </c>
      <c r="V45" s="1">
        <f>'Region - Nagpur Data'!V31</f>
        <v>0</v>
      </c>
      <c r="W45" s="41"/>
    </row>
    <row r="46" spans="1:23" ht="16" x14ac:dyDescent="0.4">
      <c r="A46" s="1">
        <f>'Region - Nagpur Data'!A32</f>
        <v>31</v>
      </c>
      <c r="B46" s="1" t="str">
        <f>'Region - Nagpur Data'!B32</f>
        <v>Nagpur</v>
      </c>
      <c r="C46" s="1" t="str">
        <f>'Region - Nagpur Data'!C32</f>
        <v>Nagpur</v>
      </c>
      <c r="D46" s="1" t="str">
        <f>'Region - Nagpur Data'!D32</f>
        <v>Nagpur</v>
      </c>
      <c r="E46" s="1" t="str">
        <f>'Region - Nagpur Data'!E32</f>
        <v>Hingna</v>
      </c>
      <c r="F46" s="1" t="str">
        <f>'Region - Nagpur Data'!F32</f>
        <v>20009650</v>
      </c>
      <c r="G46" s="1" t="str">
        <f>'Region - Nagpur Data'!G32</f>
        <v>Waddhmna WSS</v>
      </c>
      <c r="H46" s="1" t="str">
        <f>'Region - Nagpur Data'!H32</f>
        <v>Nagalwadi</v>
      </c>
      <c r="I46" s="1" t="str">
        <f>'Region - Nagpur Data'!I32</f>
        <v>ESR-1.56 LL</v>
      </c>
      <c r="J46" s="1" t="str">
        <f>'Region - Nagpur Data'!J32</f>
        <v>Connected</v>
      </c>
      <c r="K46" s="1" t="str">
        <f>'Region - Nagpur Data'!K32</f>
        <v>Connected</v>
      </c>
      <c r="L46" s="1" t="str">
        <f>'Region - Nagpur Data'!L32</f>
        <v>Connected</v>
      </c>
      <c r="M46" s="1" t="str">
        <f>'Region - Nagpur Data'!M32</f>
        <v>Online</v>
      </c>
      <c r="N46" s="1" t="str">
        <f>'Region - Nagpur Data'!N32</f>
        <v>Online</v>
      </c>
      <c r="O46" s="1" t="str">
        <f>'Region - Nagpur Data'!O32</f>
        <v>Online</v>
      </c>
      <c r="P46" s="1" t="str">
        <f>'Region - Nagpur Data'!P32</f>
        <v>Fully Completed</v>
      </c>
      <c r="Q46" s="1">
        <f>'Region - Nagpur Data'!Q32</f>
        <v>0</v>
      </c>
      <c r="R46" s="1">
        <f ca="1">OFFSET('Region - Nagpur Data'!R32,'Region - Nagpur'!$C$5,0,1,1)</f>
        <v>0</v>
      </c>
      <c r="S46" s="1">
        <f>'Region - Nagpur Data'!S32</f>
        <v>0</v>
      </c>
      <c r="T46" s="1">
        <f>'Region - Nagpur Data'!T32</f>
        <v>0</v>
      </c>
      <c r="U46" s="1">
        <f>'Region - Nagpur Data'!U32</f>
        <v>0</v>
      </c>
      <c r="V46" s="1">
        <f>'Region - Nagpur Data'!V32</f>
        <v>0</v>
      </c>
      <c r="W46" s="41"/>
    </row>
    <row r="47" spans="1:23" ht="16" x14ac:dyDescent="0.4">
      <c r="A47" s="1">
        <f>'Region - Nagpur Data'!A33</f>
        <v>32</v>
      </c>
      <c r="B47" s="1" t="str">
        <f>'Region - Nagpur Data'!B33</f>
        <v>Chandrapur</v>
      </c>
      <c r="C47" s="1" t="str">
        <f>'Region - Nagpur Data'!C33</f>
        <v>Chandrapur</v>
      </c>
      <c r="D47" s="1" t="str">
        <f>'Region - Nagpur Data'!D33</f>
        <v>Pombhurna</v>
      </c>
      <c r="E47" s="1" t="str">
        <f>'Region - Nagpur Data'!E33</f>
        <v>Pombhurna</v>
      </c>
      <c r="F47" s="1" t="str">
        <f>'Region - Nagpur Data'!F33</f>
        <v>7928270</v>
      </c>
      <c r="G47" s="1" t="str">
        <f>'Region - Nagpur Data'!G33</f>
        <v>Pomnbhurna Grid &amp; 15 Villages RR Retrofitting</v>
      </c>
      <c r="H47" s="1" t="str">
        <f>'Region - Nagpur Data'!H33</f>
        <v>Navegaon More</v>
      </c>
      <c r="I47" s="1" t="str">
        <f>'Region - Nagpur Data'!I33</f>
        <v>ESR-0.50 LL</v>
      </c>
      <c r="J47" s="1" t="str">
        <f>'Region - Nagpur Data'!J33</f>
        <v>Connected</v>
      </c>
      <c r="K47" s="1" t="str">
        <f>'Region - Nagpur Data'!K33</f>
        <v>Not</v>
      </c>
      <c r="L47" s="1" t="str">
        <f>'Region - Nagpur Data'!L33</f>
        <v>Connected</v>
      </c>
      <c r="M47" s="1" t="str">
        <f>'Region - Nagpur Data'!M33</f>
        <v>Online</v>
      </c>
      <c r="N47" s="1" t="str">
        <f>'Region - Nagpur Data'!N33</f>
        <v>N/A</v>
      </c>
      <c r="O47" s="1" t="str">
        <f>'Region - Nagpur Data'!O33</f>
        <v>Offline</v>
      </c>
      <c r="P47" s="1" t="str">
        <f>'Region - Nagpur Data'!P33</f>
        <v>In Progress</v>
      </c>
      <c r="Q47" s="1">
        <f>'Region - Nagpur Data'!Q33</f>
        <v>0</v>
      </c>
      <c r="R47" s="1">
        <f ca="1">OFFSET('Region - Nagpur Data'!R33,'Region - Nagpur'!$C$5,0,1,1)</f>
        <v>0</v>
      </c>
      <c r="S47" s="1">
        <f>'Region - Nagpur Data'!S33</f>
        <v>0</v>
      </c>
      <c r="T47" s="1">
        <f>'Region - Nagpur Data'!T33</f>
        <v>0</v>
      </c>
      <c r="U47" s="1">
        <f>'Region - Nagpur Data'!U33</f>
        <v>0</v>
      </c>
      <c r="V47" s="1">
        <f>'Region - Nagpur Data'!V33</f>
        <v>1</v>
      </c>
    </row>
    <row r="48" spans="1:23" ht="21" customHeight="1" x14ac:dyDescent="0.4">
      <c r="A48" s="1">
        <f>'Region - Nagpur Data'!A34</f>
        <v>33</v>
      </c>
      <c r="B48" s="1" t="str">
        <f>'Region - Nagpur Data'!B34</f>
        <v>Nagpur</v>
      </c>
      <c r="C48" s="1" t="str">
        <f>'Region - Nagpur Data'!C34</f>
        <v>Chandrapur</v>
      </c>
      <c r="D48" s="1" t="str">
        <f>'Region - Nagpur Data'!D34</f>
        <v>Wardha</v>
      </c>
      <c r="E48" s="1" t="str">
        <f>'Region - Nagpur Data'!E34</f>
        <v>Wardha</v>
      </c>
      <c r="F48" s="1" t="str">
        <f>'Region - Nagpur Data'!F34</f>
        <v>7891298</v>
      </c>
      <c r="G48" s="1" t="str">
        <f>'Region - Nagpur Data'!G34</f>
        <v>Pipri Meghe and 13 villages RR WSS</v>
      </c>
      <c r="H48" s="1" t="str">
        <f>'Region - Nagpur Data'!H34</f>
        <v>Sindhi Meghe</v>
      </c>
      <c r="I48" s="1" t="str">
        <f>'Region - Nagpur Data'!I34</f>
        <v>Proposed ESR-8.50 LL OL 1</v>
      </c>
      <c r="J48" s="1" t="str">
        <f>'Region - Nagpur Data'!J34</f>
        <v>Connected</v>
      </c>
      <c r="K48" s="1" t="str">
        <f>'Region - Nagpur Data'!K34</f>
        <v>Connected</v>
      </c>
      <c r="L48" s="1" t="str">
        <f>'Region - Nagpur Data'!L34</f>
        <v>Connected</v>
      </c>
      <c r="M48" s="1" t="str">
        <f>'Region - Nagpur Data'!M34</f>
        <v>Online</v>
      </c>
      <c r="N48" s="1" t="str">
        <f>'Region - Nagpur Data'!N34</f>
        <v>Offline</v>
      </c>
      <c r="O48" s="1" t="str">
        <f>'Region - Nagpur Data'!O34</f>
        <v>Online</v>
      </c>
      <c r="P48" s="1" t="str">
        <f>'Region - Nagpur Data'!P34</f>
        <v>Fully Completed</v>
      </c>
      <c r="Q48" s="1">
        <f>'Region - Nagpur Data'!Q34</f>
        <v>0</v>
      </c>
      <c r="R48" s="1">
        <f ca="1">OFFSET('Region - Nagpur Data'!R34,'Region - Nagpur'!$C$5,0,1,1)</f>
        <v>0</v>
      </c>
      <c r="S48" s="1">
        <f>'Region - Nagpur Data'!S34</f>
        <v>0</v>
      </c>
      <c r="T48" s="1">
        <f>'Region - Nagpur Data'!T34</f>
        <v>1</v>
      </c>
      <c r="U48" s="1">
        <f>'Region - Nagpur Data'!U34</f>
        <v>0</v>
      </c>
      <c r="V48" s="1">
        <f>'Region - Nagpur Data'!V34</f>
        <v>0</v>
      </c>
    </row>
    <row r="49" spans="1:22" ht="16" x14ac:dyDescent="0.4">
      <c r="A49" s="1">
        <f>'Region - Nagpur Data'!A35</f>
        <v>34</v>
      </c>
      <c r="B49" s="1" t="str">
        <f>'Region - Nagpur Data'!B35</f>
        <v>Nagpur</v>
      </c>
      <c r="C49" s="1" t="str">
        <f>'Region - Nagpur Data'!C35</f>
        <v>Gondia</v>
      </c>
      <c r="D49" s="1" t="str">
        <f>'Region - Nagpur Data'!D35</f>
        <v>Bhandara</v>
      </c>
      <c r="E49" s="1" t="str">
        <f>'Region - Nagpur Data'!E35</f>
        <v>Tumsar</v>
      </c>
      <c r="F49" s="1" t="str">
        <f>'Region - Nagpur Data'!F35</f>
        <v>20017217</v>
      </c>
      <c r="G49" s="1" t="str">
        <f>'Region - Nagpur Data'!G35</f>
        <v>Dewadi RR WSS</v>
      </c>
      <c r="H49" s="1" t="str">
        <f>'Region - Nagpur Data'!H35</f>
        <v>Dhorwada</v>
      </c>
      <c r="I49" s="1" t="str">
        <f>'Region - Nagpur Data'!I35</f>
        <v>ESR 0.75 LL</v>
      </c>
      <c r="J49" s="1" t="str">
        <f>'Region - Nagpur Data'!J35</f>
        <v>Connected</v>
      </c>
      <c r="K49" s="1" t="str">
        <f>'Region - Nagpur Data'!K35</f>
        <v>Connected</v>
      </c>
      <c r="L49" s="1" t="str">
        <f>'Region - Nagpur Data'!L35</f>
        <v>Connected</v>
      </c>
      <c r="M49" s="1" t="str">
        <f>'Region - Nagpur Data'!M35</f>
        <v>Online</v>
      </c>
      <c r="N49" s="1" t="str">
        <f>'Region - Nagpur Data'!N35</f>
        <v>Offline</v>
      </c>
      <c r="O49" s="1" t="str">
        <f>'Region - Nagpur Data'!O35</f>
        <v>Online</v>
      </c>
      <c r="P49" s="1" t="str">
        <f>'Region - Nagpur Data'!P35</f>
        <v>Fully Completed</v>
      </c>
      <c r="Q49" s="1">
        <f>'Region - Nagpur Data'!Q35</f>
        <v>0</v>
      </c>
      <c r="R49" s="1">
        <f ca="1">OFFSET('Region - Nagpur Data'!R35,'Region - Nagpur'!$C$5,0,1,1)</f>
        <v>0</v>
      </c>
      <c r="S49" s="1">
        <f>'Region - Nagpur Data'!S35</f>
        <v>1</v>
      </c>
      <c r="T49" s="1">
        <f>'Region - Nagpur Data'!T35</f>
        <v>0</v>
      </c>
      <c r="U49" s="1">
        <f>'Region - Nagpur Data'!U35</f>
        <v>0</v>
      </c>
      <c r="V49" s="1">
        <f>'Region - Nagpur Data'!V35</f>
        <v>0</v>
      </c>
    </row>
    <row r="50" spans="1:22" ht="16" x14ac:dyDescent="0.4">
      <c r="A50" s="1">
        <f>'Region - Nagpur Data'!A36</f>
        <v>35</v>
      </c>
      <c r="B50" s="1" t="str">
        <f>'Region - Nagpur Data'!B36</f>
        <v>Nagpur</v>
      </c>
      <c r="C50" s="1" t="str">
        <f>'Region - Nagpur Data'!C36</f>
        <v>Nagpur</v>
      </c>
      <c r="D50" s="1" t="str">
        <f>'Region - Nagpur Data'!D36</f>
        <v>Nagpur</v>
      </c>
      <c r="E50" s="1" t="str">
        <f>'Region - Nagpur Data'!E36</f>
        <v>Hingna</v>
      </c>
      <c r="F50" s="1" t="str">
        <f>'Region - Nagpur Data'!F36</f>
        <v>20009650</v>
      </c>
      <c r="G50" s="1" t="str">
        <f>'Region - Nagpur Data'!G36</f>
        <v>Waddhmna WSS</v>
      </c>
      <c r="H50" s="1" t="str">
        <f>'Region - Nagpur Data'!H36</f>
        <v>Waddhmna</v>
      </c>
      <c r="I50" s="1" t="str">
        <f>'Region - Nagpur Data'!I36</f>
        <v>ESR-1.00 LL</v>
      </c>
      <c r="J50" s="1" t="str">
        <f>'Region - Nagpur Data'!J36</f>
        <v>Connected</v>
      </c>
      <c r="K50" s="1" t="str">
        <f>'Region - Nagpur Data'!K36</f>
        <v>Connected</v>
      </c>
      <c r="L50" s="1" t="str">
        <f>'Region - Nagpur Data'!L36</f>
        <v>Connected</v>
      </c>
      <c r="M50" s="1" t="str">
        <f>'Region - Nagpur Data'!M36</f>
        <v>Online</v>
      </c>
      <c r="N50" s="1" t="str">
        <f>'Region - Nagpur Data'!N36</f>
        <v>Offline</v>
      </c>
      <c r="O50" s="1" t="str">
        <f>'Region - Nagpur Data'!O36</f>
        <v>Online</v>
      </c>
      <c r="P50" s="1" t="str">
        <f>'Region - Nagpur Data'!P36</f>
        <v>Fully Completed</v>
      </c>
      <c r="Q50" s="1">
        <f>'Region - Nagpur Data'!Q36</f>
        <v>0</v>
      </c>
      <c r="R50" s="1">
        <f ca="1">OFFSET('Region - Nagpur Data'!R36,'Region - Nagpur'!$C$5,0,1,1)</f>
        <v>0</v>
      </c>
      <c r="S50" s="1">
        <f>'Region - Nagpur Data'!S36</f>
        <v>1</v>
      </c>
      <c r="T50" s="1">
        <f>'Region - Nagpur Data'!T36</f>
        <v>0</v>
      </c>
      <c r="U50" s="1">
        <f>'Region - Nagpur Data'!U36</f>
        <v>0</v>
      </c>
      <c r="V50" s="1">
        <f>'Region - Nagpur Data'!V36</f>
        <v>0</v>
      </c>
    </row>
    <row r="51" spans="1:22" ht="16" x14ac:dyDescent="0.4">
      <c r="A51" s="1">
        <f>'Region - Nagpur Data'!A37</f>
        <v>36</v>
      </c>
      <c r="B51" s="1" t="str">
        <f>'Region - Nagpur Data'!B37</f>
        <v>Nagpur</v>
      </c>
      <c r="C51" s="1" t="str">
        <f>'Region - Nagpur Data'!C37</f>
        <v>Nagpur</v>
      </c>
      <c r="D51" s="1" t="str">
        <f>'Region - Nagpur Data'!D37</f>
        <v>Nagpur</v>
      </c>
      <c r="E51" s="1" t="str">
        <f>'Region - Nagpur Data'!E37</f>
        <v>Hingna</v>
      </c>
      <c r="F51" s="1" t="str">
        <f>'Region - Nagpur Data'!F37</f>
        <v>20009650</v>
      </c>
      <c r="G51" s="1" t="str">
        <f>'Region - Nagpur Data'!G37</f>
        <v>Waddhmna WSS</v>
      </c>
      <c r="H51" s="1" t="str">
        <f>'Region - Nagpur Data'!H37</f>
        <v>Waddhmna</v>
      </c>
      <c r="I51" s="1" t="str">
        <f>'Region - Nagpur Data'!I37</f>
        <v>ESR-0.90 LL</v>
      </c>
      <c r="J51" s="1" t="str">
        <f>'Region - Nagpur Data'!J37</f>
        <v>Connected</v>
      </c>
      <c r="K51" s="1" t="str">
        <f>'Region - Nagpur Data'!K37</f>
        <v>Connected</v>
      </c>
      <c r="L51" s="1" t="str">
        <f>'Region - Nagpur Data'!L37</f>
        <v>Connected</v>
      </c>
      <c r="M51" s="1" t="str">
        <f>'Region - Nagpur Data'!M37</f>
        <v>Online</v>
      </c>
      <c r="N51" s="1" t="str">
        <f>'Region - Nagpur Data'!N37</f>
        <v>Online</v>
      </c>
      <c r="O51" s="1" t="str">
        <f>'Region - Nagpur Data'!O37</f>
        <v>Online</v>
      </c>
      <c r="P51" s="1" t="str">
        <f>'Region - Nagpur Data'!P37</f>
        <v>Fully Completed</v>
      </c>
      <c r="Q51" s="1">
        <f>'Region - Nagpur Data'!Q37</f>
        <v>0</v>
      </c>
      <c r="R51" s="1">
        <f ca="1">OFFSET('Region - Nagpur Data'!R37,'Region - Nagpur'!$C$5,0,1,1)</f>
        <v>0</v>
      </c>
      <c r="S51" s="1">
        <f>'Region - Nagpur Data'!S37</f>
        <v>0</v>
      </c>
      <c r="T51" s="1">
        <f>'Region - Nagpur Data'!T37</f>
        <v>0</v>
      </c>
      <c r="U51" s="1">
        <f>'Region - Nagpur Data'!U37</f>
        <v>0</v>
      </c>
      <c r="V51" s="1">
        <f>'Region - Nagpur Data'!V37</f>
        <v>0</v>
      </c>
    </row>
    <row r="52" spans="1:22" ht="16" x14ac:dyDescent="0.4">
      <c r="A52" s="1">
        <f>'Region - Nagpur Data'!A38</f>
        <v>37</v>
      </c>
      <c r="B52" s="1" t="str">
        <f>'Region - Nagpur Data'!B38</f>
        <v>Chandrapur</v>
      </c>
      <c r="C52" s="1" t="str">
        <f>'Region - Nagpur Data'!C38</f>
        <v>Chandrapur</v>
      </c>
      <c r="D52" s="1" t="str">
        <f>'Region - Nagpur Data'!D38</f>
        <v>Chandrapur</v>
      </c>
      <c r="E52" s="1" t="str">
        <f>'Region - Nagpur Data'!E38</f>
        <v>Chandrapur</v>
      </c>
      <c r="F52" s="1" t="str">
        <f>'Region - Nagpur Data'!F38</f>
        <v>20050368</v>
      </c>
      <c r="G52" s="1" t="str">
        <f>'Region - Nagpur Data'!G38</f>
        <v>Chinchala and 7 Villages RR Water Supply Scheme</v>
      </c>
      <c r="H52" s="1" t="str">
        <f>'Region - Nagpur Data'!H38</f>
        <v>Wandhari</v>
      </c>
      <c r="I52" s="1" t="str">
        <f>'Region - Nagpur Data'!I38</f>
        <v>ESR-0.20LL</v>
      </c>
      <c r="J52" s="1" t="str">
        <f>'Region - Nagpur Data'!J38</f>
        <v>Connected</v>
      </c>
      <c r="K52" s="1" t="str">
        <f>'Region - Nagpur Data'!K38</f>
        <v>Not</v>
      </c>
      <c r="L52" s="1" t="str">
        <f>'Region - Nagpur Data'!L38</f>
        <v>Connected</v>
      </c>
      <c r="M52" s="1" t="str">
        <f>'Region - Nagpur Data'!M38</f>
        <v>Offline</v>
      </c>
      <c r="N52" s="1" t="str">
        <f>'Region - Nagpur Data'!N38</f>
        <v>N/A</v>
      </c>
      <c r="O52" s="1" t="str">
        <f>'Region - Nagpur Data'!O38</f>
        <v>Online</v>
      </c>
      <c r="P52" s="1" t="str">
        <f>'Region - Nagpur Data'!P38</f>
        <v>In Progress</v>
      </c>
      <c r="Q52" s="1">
        <f>'Region - Nagpur Data'!Q38</f>
        <v>0</v>
      </c>
      <c r="R52" s="1">
        <f ca="1">OFFSET('Region - Nagpur Data'!R38,'Region - Nagpur'!$C$5,0,1,1)</f>
        <v>0</v>
      </c>
      <c r="S52" s="1">
        <f>'Region - Nagpur Data'!S38</f>
        <v>0</v>
      </c>
      <c r="T52" s="1">
        <f>'Region - Nagpur Data'!T38</f>
        <v>0</v>
      </c>
      <c r="U52" s="1">
        <f>'Region - Nagpur Data'!U38</f>
        <v>0</v>
      </c>
      <c r="V52" s="1">
        <f>'Region - Nagpur Data'!V38</f>
        <v>0</v>
      </c>
    </row>
    <row r="53" spans="1:22" ht="16" x14ac:dyDescent="0.4">
      <c r="A53" s="1">
        <f>'Region - Nagpur Data'!A39</f>
        <v>38</v>
      </c>
      <c r="B53" s="1" t="str">
        <f>'Region - Nagpur Data'!B39</f>
        <v>Chandrapur</v>
      </c>
      <c r="C53" s="1" t="str">
        <f>'Region - Nagpur Data'!C39</f>
        <v>Chandrapur</v>
      </c>
      <c r="D53" s="1" t="str">
        <f>'Region - Nagpur Data'!D39</f>
        <v>Pombhurna</v>
      </c>
      <c r="E53" s="1" t="str">
        <f>'Region - Nagpur Data'!E39</f>
        <v>Pombhurna</v>
      </c>
      <c r="F53" s="1" t="str">
        <f>'Region - Nagpur Data'!F39</f>
        <v>7928270</v>
      </c>
      <c r="G53" s="1" t="str">
        <f>'Region - Nagpur Data'!G39</f>
        <v>Pomnbhurna Grid &amp; 15 Villages RR Retrofitting</v>
      </c>
      <c r="H53" s="1" t="str">
        <f>'Region - Nagpur Data'!H39</f>
        <v>Selur Nagreddi</v>
      </c>
      <c r="I53" s="1" t="str">
        <f>'Region - Nagpur Data'!I39</f>
        <v>ESR-0.150 LL</v>
      </c>
      <c r="J53" s="1" t="str">
        <f>'Region - Nagpur Data'!J39</f>
        <v>Connected</v>
      </c>
      <c r="K53" s="1" t="str">
        <f>'Region - Nagpur Data'!K39</f>
        <v>Connected</v>
      </c>
      <c r="L53" s="1" t="str">
        <f>'Region - Nagpur Data'!L39</f>
        <v>Connected</v>
      </c>
      <c r="M53" s="1" t="str">
        <f>'Region - Nagpur Data'!M39</f>
        <v>Online</v>
      </c>
      <c r="N53" s="1" t="str">
        <f>'Region - Nagpur Data'!N39</f>
        <v>Offline</v>
      </c>
      <c r="O53" s="1" t="str">
        <f>'Region - Nagpur Data'!O39</f>
        <v>Offline</v>
      </c>
      <c r="P53" s="1" t="str">
        <f>'Region - Nagpur Data'!P39</f>
        <v>Fully Completed</v>
      </c>
      <c r="Q53" s="1">
        <f>'Region - Nagpur Data'!Q39</f>
        <v>0</v>
      </c>
      <c r="R53" s="1">
        <f ca="1">OFFSET('Region - Nagpur Data'!R39,'Region - Nagpur'!$C$5,0,1,1)</f>
        <v>1</v>
      </c>
      <c r="S53" s="1">
        <f>'Region - Nagpur Data'!S39</f>
        <v>1</v>
      </c>
      <c r="T53" s="1">
        <f>'Region - Nagpur Data'!T39</f>
        <v>0</v>
      </c>
      <c r="U53" s="1">
        <f>'Region - Nagpur Data'!U39</f>
        <v>0</v>
      </c>
      <c r="V53" s="1">
        <f>'Region - Nagpur Data'!V39</f>
        <v>1</v>
      </c>
    </row>
    <row r="54" spans="1:22" ht="16" x14ac:dyDescent="0.4">
      <c r="A54" s="1">
        <f>'Region - Nagpur Data'!A40</f>
        <v>39</v>
      </c>
      <c r="B54" s="1" t="str">
        <f>'Region - Nagpur Data'!B40</f>
        <v>Nagpur</v>
      </c>
      <c r="C54" s="1" t="str">
        <f>'Region - Nagpur Data'!C40</f>
        <v>Nagpur</v>
      </c>
      <c r="D54" s="1" t="str">
        <f>'Region - Nagpur Data'!D40</f>
        <v>Chandrapur</v>
      </c>
      <c r="E54" s="1" t="str">
        <f>'Region - Nagpur Data'!E40</f>
        <v>Saoali</v>
      </c>
      <c r="F54" s="1" t="str">
        <f>'Region - Nagpur Data'!F40</f>
        <v>20036500</v>
      </c>
      <c r="G54" s="1" t="str">
        <f>'Region - Nagpur Data'!G40</f>
        <v>Vyahad &amp; 2 Village RR WSS</v>
      </c>
      <c r="H54" s="1" t="str">
        <f>'Region - Nagpur Data'!H40</f>
        <v>Vyahad(BK)</v>
      </c>
      <c r="I54" s="1" t="str">
        <f>'Region - Nagpur Data'!I40</f>
        <v>MBR-3.00 LL</v>
      </c>
      <c r="J54" s="1" t="str">
        <f>'Region - Nagpur Data'!J40</f>
        <v>Connected</v>
      </c>
      <c r="K54" s="1" t="str">
        <f>'Region - Nagpur Data'!K40</f>
        <v>Not</v>
      </c>
      <c r="L54" s="1" t="str">
        <f>'Region - Nagpur Data'!L40</f>
        <v>Connected</v>
      </c>
      <c r="M54" s="1" t="str">
        <f>'Region - Nagpur Data'!M40</f>
        <v>Online</v>
      </c>
      <c r="N54" s="1" t="str">
        <f>'Region - Nagpur Data'!N40</f>
        <v>N/A</v>
      </c>
      <c r="O54" s="1" t="str">
        <f>'Region - Nagpur Data'!O40</f>
        <v>Online</v>
      </c>
      <c r="P54" s="1" t="str">
        <f>'Region - Nagpur Data'!P40</f>
        <v>Fully Completed</v>
      </c>
      <c r="Q54" s="1">
        <f>'Region - Nagpur Data'!Q40</f>
        <v>0</v>
      </c>
      <c r="R54" s="1">
        <f ca="1">OFFSET('Region - Nagpur Data'!R40,'Region - Nagpur'!$C$5,0,1,1)</f>
        <v>0</v>
      </c>
      <c r="S54" s="1">
        <f>'Region - Nagpur Data'!S40</f>
        <v>0</v>
      </c>
      <c r="T54" s="1">
        <f>'Region - Nagpur Data'!T40</f>
        <v>0</v>
      </c>
      <c r="U54" s="1">
        <f>'Region - Nagpur Data'!U40</f>
        <v>0</v>
      </c>
      <c r="V54" s="1">
        <f>'Region - Nagpur Data'!V40</f>
        <v>0</v>
      </c>
    </row>
    <row r="55" spans="1:22" ht="16" x14ac:dyDescent="0.4">
      <c r="A55" s="1">
        <f>'Region - Nagpur Data'!A41</f>
        <v>40</v>
      </c>
      <c r="B55" s="1" t="str">
        <f>'Region - Nagpur Data'!B41</f>
        <v>Nagpur</v>
      </c>
      <c r="C55" s="1" t="str">
        <f>'Region - Nagpur Data'!C41</f>
        <v>Chandrapur</v>
      </c>
      <c r="D55" s="1" t="str">
        <f>'Region - Nagpur Data'!D41</f>
        <v>Wardha</v>
      </c>
      <c r="E55" s="1" t="str">
        <f>'Region - Nagpur Data'!E41</f>
        <v>Wardha</v>
      </c>
      <c r="F55" s="1" t="str">
        <f>'Region - Nagpur Data'!F41</f>
        <v>7891298</v>
      </c>
      <c r="G55" s="1" t="str">
        <f>'Region - Nagpur Data'!G41</f>
        <v>Pipri Meghe and 13 villages RR WSS</v>
      </c>
      <c r="H55" s="1" t="str">
        <f>'Region - Nagpur Data'!H41</f>
        <v>Alodi</v>
      </c>
      <c r="I55" s="1" t="str">
        <f>'Region - Nagpur Data'!I41</f>
        <v>ESR-2.50 LL</v>
      </c>
      <c r="J55" s="1" t="str">
        <f>'Region - Nagpur Data'!J41</f>
        <v>Connected</v>
      </c>
      <c r="K55" s="1" t="str">
        <f>'Region - Nagpur Data'!K41</f>
        <v>Connected</v>
      </c>
      <c r="L55" s="1" t="str">
        <f>'Region - Nagpur Data'!L41</f>
        <v>Connected</v>
      </c>
      <c r="M55" s="1" t="str">
        <f>'Region - Nagpur Data'!M41</f>
        <v>Offline</v>
      </c>
      <c r="N55" s="1" t="str">
        <f>'Region - Nagpur Data'!N41</f>
        <v>Offline</v>
      </c>
      <c r="O55" s="1" t="str">
        <f>'Region - Nagpur Data'!O41</f>
        <v>Offline</v>
      </c>
      <c r="P55" s="1" t="str">
        <f>'Region - Nagpur Data'!P41</f>
        <v>Fully Completed</v>
      </c>
      <c r="Q55" s="1">
        <f>'Region - Nagpur Data'!Q41</f>
        <v>0</v>
      </c>
      <c r="R55" s="1">
        <f ca="1">OFFSET('Region - Nagpur Data'!R41,'Region - Nagpur'!$C$5,0,1,1)</f>
        <v>0</v>
      </c>
      <c r="S55" s="1">
        <f>'Region - Nagpur Data'!S41</f>
        <v>0</v>
      </c>
      <c r="T55" s="1">
        <f>'Region - Nagpur Data'!T41</f>
        <v>1</v>
      </c>
      <c r="U55" s="1">
        <f>'Region - Nagpur Data'!U41</f>
        <v>1</v>
      </c>
      <c r="V55" s="1">
        <f>'Region - Nagpur Data'!V41</f>
        <v>0</v>
      </c>
    </row>
    <row r="56" spans="1:22" ht="16" x14ac:dyDescent="0.4">
      <c r="A56" s="1">
        <f>'Region - Nagpur Data'!A42</f>
        <v>41</v>
      </c>
      <c r="B56" s="1" t="str">
        <f>'Region - Nagpur Data'!B42</f>
        <v>Nagpur</v>
      </c>
      <c r="C56" s="1" t="str">
        <f>'Region - Nagpur Data'!C42</f>
        <v>Nagpur</v>
      </c>
      <c r="D56" s="1" t="str">
        <f>'Region - Nagpur Data'!D42</f>
        <v>Nagpur</v>
      </c>
      <c r="E56" s="1" t="str">
        <f>'Region - Nagpur Data'!E42</f>
        <v>Hingna</v>
      </c>
      <c r="F56" s="1" t="str">
        <f>'Region - Nagpur Data'!F42</f>
        <v>20009650</v>
      </c>
      <c r="G56" s="1" t="str">
        <f>'Region - Nagpur Data'!G42</f>
        <v>Waddhmna WSS</v>
      </c>
      <c r="H56" s="1" t="str">
        <f>'Region - Nagpur Data'!H42</f>
        <v>Waddhmna</v>
      </c>
      <c r="I56" s="1" t="str">
        <f>'Region - Nagpur Data'!I42</f>
        <v>ESR-2.27 LL OL 2</v>
      </c>
      <c r="J56" s="1" t="str">
        <f>'Region - Nagpur Data'!J42</f>
        <v>Not</v>
      </c>
      <c r="K56" s="1" t="str">
        <f>'Region - Nagpur Data'!K42</f>
        <v>Not</v>
      </c>
      <c r="L56" s="1" t="str">
        <f>'Region - Nagpur Data'!L42</f>
        <v>Connected</v>
      </c>
      <c r="M56" s="1" t="str">
        <f>'Region - Nagpur Data'!M42</f>
        <v>N/A</v>
      </c>
      <c r="N56" s="1" t="str">
        <f>'Region - Nagpur Data'!N42</f>
        <v>N/A</v>
      </c>
      <c r="O56" s="1" t="str">
        <f>'Region - Nagpur Data'!O42</f>
        <v>Online</v>
      </c>
      <c r="P56" s="1" t="str">
        <f>'Region - Nagpur Data'!P42</f>
        <v>In Progress</v>
      </c>
      <c r="Q56" s="1">
        <f>'Region - Nagpur Data'!Q42</f>
        <v>0</v>
      </c>
      <c r="R56" s="1">
        <f ca="1">OFFSET('Region - Nagpur Data'!R42,'Region - Nagpur'!$C$5,0,1,1)</f>
        <v>0</v>
      </c>
      <c r="S56" s="1">
        <f>'Region - Nagpur Data'!S42</f>
        <v>0</v>
      </c>
      <c r="T56" s="1">
        <f>'Region - Nagpur Data'!T42</f>
        <v>0</v>
      </c>
      <c r="U56" s="1">
        <f>'Region - Nagpur Data'!U42</f>
        <v>0</v>
      </c>
      <c r="V56" s="1">
        <f>'Region - Nagpur Data'!V42</f>
        <v>0</v>
      </c>
    </row>
    <row r="57" spans="1:22" ht="16" x14ac:dyDescent="0.4">
      <c r="A57" s="1">
        <f>'Region - Nagpur Data'!A43</f>
        <v>42</v>
      </c>
      <c r="B57" s="1" t="str">
        <f>'Region - Nagpur Data'!B43</f>
        <v>Chandrapur</v>
      </c>
      <c r="C57" s="1" t="str">
        <f>'Region - Nagpur Data'!C43</f>
        <v>Chandrapur</v>
      </c>
      <c r="D57" s="1" t="str">
        <f>'Region - Nagpur Data'!D43</f>
        <v>Chandrapur</v>
      </c>
      <c r="E57" s="1" t="str">
        <f>'Region - Nagpur Data'!E43</f>
        <v>Chandrapur</v>
      </c>
      <c r="F57" s="1" t="str">
        <f>'Region - Nagpur Data'!F43</f>
        <v>20050368</v>
      </c>
      <c r="G57" s="1" t="str">
        <f>'Region - Nagpur Data'!G43</f>
        <v>Chinchala and 7 Villages RR Water Supply Scheme</v>
      </c>
      <c r="H57" s="1" t="str">
        <f>'Region - Nagpur Data'!H43</f>
        <v>Pipari</v>
      </c>
      <c r="I57" s="1" t="str">
        <f>'Region - Nagpur Data'!I43</f>
        <v>ESR-0.35LL</v>
      </c>
      <c r="J57" s="1" t="str">
        <f>'Region - Nagpur Data'!J43</f>
        <v>Connected</v>
      </c>
      <c r="K57" s="1" t="str">
        <f>'Region - Nagpur Data'!K43</f>
        <v>Connected</v>
      </c>
      <c r="L57" s="1" t="str">
        <f>'Region - Nagpur Data'!L43</f>
        <v>Connected</v>
      </c>
      <c r="M57" s="1" t="str">
        <f>'Region - Nagpur Data'!M43</f>
        <v>Online</v>
      </c>
      <c r="N57" s="1" t="str">
        <f>'Region - Nagpur Data'!N43</f>
        <v>Offline</v>
      </c>
      <c r="O57" s="1" t="str">
        <f>'Region - Nagpur Data'!O43</f>
        <v>Online</v>
      </c>
      <c r="P57" s="1" t="str">
        <f>'Region - Nagpur Data'!P43</f>
        <v>Fully Completed</v>
      </c>
      <c r="Q57" s="1">
        <f>'Region - Nagpur Data'!Q43</f>
        <v>0</v>
      </c>
      <c r="R57" s="1">
        <f ca="1">OFFSET('Region - Nagpur Data'!R43,'Region - Nagpur'!$C$5,0,1,1)</f>
        <v>0</v>
      </c>
      <c r="S57" s="1">
        <f>'Region - Nagpur Data'!S43</f>
        <v>1</v>
      </c>
      <c r="T57" s="1">
        <f>'Region - Nagpur Data'!T43</f>
        <v>0</v>
      </c>
      <c r="U57" s="1">
        <f>'Region - Nagpur Data'!U43</f>
        <v>0</v>
      </c>
      <c r="V57" s="1">
        <f>'Region - Nagpur Data'!V43</f>
        <v>0</v>
      </c>
    </row>
    <row r="58" spans="1:22" ht="16" x14ac:dyDescent="0.4">
      <c r="A58" s="1">
        <f>'Region - Nagpur Data'!A44</f>
        <v>43</v>
      </c>
      <c r="B58" s="1" t="str">
        <f>'Region - Nagpur Data'!B44</f>
        <v>Nagpur</v>
      </c>
      <c r="C58" s="1" t="str">
        <f>'Region - Nagpur Data'!C44</f>
        <v>Gondia</v>
      </c>
      <c r="D58" s="1" t="str">
        <f>'Region - Nagpur Data'!D44</f>
        <v>Gondia</v>
      </c>
      <c r="E58" s="1" t="str">
        <f>'Region - Nagpur Data'!E44</f>
        <v>Gondia</v>
      </c>
      <c r="F58" s="1" t="str">
        <f>'Region - Nagpur Data'!F44</f>
        <v>2003645</v>
      </c>
      <c r="G58" s="1" t="str">
        <f>'Region - Nagpur Data'!G44</f>
        <v>Kudwa-Katangikala Peri Urban RR</v>
      </c>
      <c r="H58" s="1" t="str">
        <f>'Region - Nagpur Data'!H44</f>
        <v>Kudwa</v>
      </c>
      <c r="I58" s="1" t="str">
        <f>'Region - Nagpur Data'!I44</f>
        <v>ESR-3.00 LL</v>
      </c>
      <c r="J58" s="1" t="str">
        <f>'Region - Nagpur Data'!J44</f>
        <v>Connected</v>
      </c>
      <c r="K58" s="1" t="str">
        <f>'Region - Nagpur Data'!K44</f>
        <v>Connected</v>
      </c>
      <c r="L58" s="1" t="str">
        <f>'Region - Nagpur Data'!L44</f>
        <v>Connected</v>
      </c>
      <c r="M58" s="1" t="str">
        <f>'Region - Nagpur Data'!M44</f>
        <v>Offline</v>
      </c>
      <c r="N58" s="1" t="str">
        <f>'Region - Nagpur Data'!N44</f>
        <v>Offline</v>
      </c>
      <c r="O58" s="1" t="str">
        <f>'Region - Nagpur Data'!O44</f>
        <v>Online</v>
      </c>
      <c r="P58" s="1" t="str">
        <f>'Region - Nagpur Data'!P44</f>
        <v>Fully Completed</v>
      </c>
      <c r="Q58" s="1">
        <f>'Region - Nagpur Data'!Q44</f>
        <v>0</v>
      </c>
      <c r="R58" s="1">
        <f ca="1">OFFSET('Region - Nagpur Data'!R44,'Region - Nagpur'!$C$5,0,1,1)</f>
        <v>0</v>
      </c>
      <c r="S58" s="1">
        <f>'Region - Nagpur Data'!S44</f>
        <v>0</v>
      </c>
      <c r="T58" s="1">
        <f>'Region - Nagpur Data'!T44</f>
        <v>1</v>
      </c>
      <c r="U58" s="1">
        <f>'Region - Nagpur Data'!U44</f>
        <v>0</v>
      </c>
      <c r="V58" s="1">
        <f>'Region - Nagpur Data'!V44</f>
        <v>0</v>
      </c>
    </row>
    <row r="59" spans="1:22" ht="16" x14ac:dyDescent="0.4">
      <c r="A59" s="1">
        <f>'Region - Nagpur Data'!A45</f>
        <v>44</v>
      </c>
      <c r="B59" s="1" t="str">
        <f>'Region - Nagpur Data'!B45</f>
        <v>Nagpur</v>
      </c>
      <c r="C59" s="1" t="str">
        <f>'Region - Nagpur Data'!C45</f>
        <v>Chandrapur</v>
      </c>
      <c r="D59" s="1" t="str">
        <f>'Region - Nagpur Data'!D45</f>
        <v>Wardha</v>
      </c>
      <c r="E59" s="1" t="str">
        <f>'Region - Nagpur Data'!E45</f>
        <v>Wardha</v>
      </c>
      <c r="F59" s="1" t="str">
        <f>'Region - Nagpur Data'!F45</f>
        <v>7891298</v>
      </c>
      <c r="G59" s="1" t="str">
        <f>'Region - Nagpur Data'!G45</f>
        <v>Pipri Meghe and 13 villages RR WSS</v>
      </c>
      <c r="H59" s="1" t="str">
        <f>'Region - Nagpur Data'!H45</f>
        <v>Nalwadi</v>
      </c>
      <c r="I59" s="1" t="str">
        <f>'Region - Nagpur Data'!I45</f>
        <v>ESR-5.00 LL OL 1</v>
      </c>
      <c r="J59" s="1" t="str">
        <f>'Region - Nagpur Data'!J45</f>
        <v>Connected</v>
      </c>
      <c r="K59" s="1" t="str">
        <f>'Region - Nagpur Data'!K45</f>
        <v>Connected</v>
      </c>
      <c r="L59" s="1" t="str">
        <f>'Region - Nagpur Data'!L45</f>
        <v>Connected</v>
      </c>
      <c r="M59" s="1" t="str">
        <f>'Region - Nagpur Data'!M45</f>
        <v>Offline</v>
      </c>
      <c r="N59" s="1" t="str">
        <f>'Region - Nagpur Data'!N45</f>
        <v>Online</v>
      </c>
      <c r="O59" s="1" t="str">
        <f>'Region - Nagpur Data'!O45</f>
        <v>Offline</v>
      </c>
      <c r="P59" s="1" t="str">
        <f>'Region - Nagpur Data'!P45</f>
        <v>Fully Completed</v>
      </c>
      <c r="Q59" s="1">
        <f>'Region - Nagpur Data'!Q45</f>
        <v>0</v>
      </c>
      <c r="R59" s="1">
        <f ca="1">OFFSET('Region - Nagpur Data'!R45,'Region - Nagpur'!$C$5,0,1,1)</f>
        <v>1</v>
      </c>
      <c r="S59" s="1">
        <f>'Region - Nagpur Data'!S45</f>
        <v>0</v>
      </c>
      <c r="T59" s="1">
        <f>'Region - Nagpur Data'!T45</f>
        <v>0</v>
      </c>
      <c r="U59" s="1">
        <f>'Region - Nagpur Data'!U45</f>
        <v>0</v>
      </c>
      <c r="V59" s="1">
        <f>'Region - Nagpur Data'!V45</f>
        <v>1</v>
      </c>
    </row>
    <row r="60" spans="1:22" ht="16" x14ac:dyDescent="0.4">
      <c r="A60" s="1">
        <f>'Region - Nagpur Data'!A46</f>
        <v>45</v>
      </c>
      <c r="B60" s="1" t="str">
        <f>'Region - Nagpur Data'!B46</f>
        <v>Nagpur</v>
      </c>
      <c r="C60" s="1" t="str">
        <f>'Region - Nagpur Data'!C46</f>
        <v>Gondia</v>
      </c>
      <c r="D60" s="1" t="str">
        <f>'Region - Nagpur Data'!D46</f>
        <v>Sadak Arjuni</v>
      </c>
      <c r="E60" s="1" t="str">
        <f>'Region - Nagpur Data'!E46</f>
        <v>Sadak Arjuni</v>
      </c>
      <c r="F60" s="1" t="str">
        <f>'Region - Nagpur Data'!F46</f>
        <v>20016939</v>
      </c>
      <c r="G60" s="1" t="str">
        <f>'Region - Nagpur Data'!G46</f>
        <v>Putali RR WSS Retrofitting</v>
      </c>
      <c r="H60" s="1" t="str">
        <f>'Region - Nagpur Data'!H46</f>
        <v>Mohgata</v>
      </c>
      <c r="I60" s="1" t="str">
        <f>'Region - Nagpur Data'!I46</f>
        <v>ESR-0.25 LL</v>
      </c>
      <c r="J60" s="1" t="str">
        <f>'Region - Nagpur Data'!J46</f>
        <v>Connected</v>
      </c>
      <c r="K60" s="1" t="str">
        <f>'Region - Nagpur Data'!K46</f>
        <v>Not</v>
      </c>
      <c r="L60" s="1" t="str">
        <f>'Region - Nagpur Data'!L46</f>
        <v>Connected</v>
      </c>
      <c r="M60" s="1" t="str">
        <f>'Region - Nagpur Data'!M46</f>
        <v>Online</v>
      </c>
      <c r="N60" s="1" t="str">
        <f>'Region - Nagpur Data'!N46</f>
        <v>N/A</v>
      </c>
      <c r="O60" s="1" t="str">
        <f>'Region - Nagpur Data'!O46</f>
        <v>Offline</v>
      </c>
      <c r="P60" s="1" t="str">
        <f>'Region - Nagpur Data'!P46</f>
        <v>In Progress</v>
      </c>
      <c r="Q60" s="1">
        <f>'Region - Nagpur Data'!Q46</f>
        <v>0</v>
      </c>
      <c r="R60" s="1">
        <f ca="1">OFFSET('Region - Nagpur Data'!R46,'Region - Nagpur'!$C$5,0,1,1)</f>
        <v>1</v>
      </c>
      <c r="S60" s="1">
        <f>'Region - Nagpur Data'!S46</f>
        <v>0</v>
      </c>
      <c r="T60" s="1">
        <f>'Region - Nagpur Data'!T46</f>
        <v>0</v>
      </c>
      <c r="U60" s="1">
        <f>'Region - Nagpur Data'!U46</f>
        <v>0</v>
      </c>
      <c r="V60" s="1">
        <f>'Region - Nagpur Data'!V46</f>
        <v>1</v>
      </c>
    </row>
    <row r="61" spans="1:22" ht="16" x14ac:dyDescent="0.4">
      <c r="A61" s="1">
        <f>'Region - Nagpur Data'!A47</f>
        <v>46</v>
      </c>
      <c r="B61" s="1" t="str">
        <f>'Region - Nagpur Data'!B47</f>
        <v>Chandrapur</v>
      </c>
      <c r="C61" s="1" t="str">
        <f>'Region - Nagpur Data'!C47</f>
        <v>Chandrapur</v>
      </c>
      <c r="D61" s="1" t="str">
        <f>'Region - Nagpur Data'!D47</f>
        <v>Gadchiroli</v>
      </c>
      <c r="E61" s="1" t="str">
        <f>'Region - Nagpur Data'!E47</f>
        <v>Aheri</v>
      </c>
      <c r="F61" s="1" t="str">
        <f>'Region - Nagpur Data'!F47</f>
        <v>7890975</v>
      </c>
      <c r="G61" s="1" t="str">
        <f>'Region - Nagpur Data'!G47</f>
        <v>Allapalli-Nagapalli RR</v>
      </c>
      <c r="H61" s="1" t="str">
        <f>'Region - Nagpur Data'!H47</f>
        <v>Nagepalli</v>
      </c>
      <c r="I61" s="1" t="str">
        <f>'Region - Nagpur Data'!I47</f>
        <v>ESR 1.55 LL</v>
      </c>
      <c r="J61" s="1" t="str">
        <f>'Region - Nagpur Data'!J47</f>
        <v>Connected</v>
      </c>
      <c r="K61" s="1" t="str">
        <f>'Region - Nagpur Data'!K47</f>
        <v>Connected</v>
      </c>
      <c r="L61" s="1" t="str">
        <f>'Region - Nagpur Data'!L47</f>
        <v>Connected</v>
      </c>
      <c r="M61" s="1" t="str">
        <f>'Region - Nagpur Data'!M47</f>
        <v>Offline</v>
      </c>
      <c r="N61" s="1" t="str">
        <f>'Region - Nagpur Data'!N47</f>
        <v>Offline</v>
      </c>
      <c r="O61" s="1" t="str">
        <f>'Region - Nagpur Data'!O47</f>
        <v>Online</v>
      </c>
      <c r="P61" s="1" t="str">
        <f>'Region - Nagpur Data'!P47</f>
        <v>Fully Completed</v>
      </c>
      <c r="Q61" s="1">
        <f>'Region - Nagpur Data'!Q47</f>
        <v>0</v>
      </c>
      <c r="R61" s="1">
        <f ca="1">OFFSET('Region - Nagpur Data'!R47,'Region - Nagpur'!$C$5,0,1,1)</f>
        <v>0</v>
      </c>
      <c r="S61" s="1">
        <f>'Region - Nagpur Data'!S47</f>
        <v>0</v>
      </c>
      <c r="T61" s="1">
        <f>'Region - Nagpur Data'!T47</f>
        <v>1</v>
      </c>
      <c r="U61" s="1">
        <f>'Region - Nagpur Data'!U47</f>
        <v>0</v>
      </c>
      <c r="V61" s="1">
        <f>'Region - Nagpur Data'!V47</f>
        <v>0</v>
      </c>
    </row>
    <row r="62" spans="1:22" ht="16" x14ac:dyDescent="0.4">
      <c r="A62" s="1">
        <f>'Region - Nagpur Data'!A48</f>
        <v>47</v>
      </c>
      <c r="B62" s="1" t="str">
        <f>'Region - Nagpur Data'!B48</f>
        <v>Nagpur</v>
      </c>
      <c r="C62" s="1" t="str">
        <f>'Region - Nagpur Data'!C48</f>
        <v>Chandrapur</v>
      </c>
      <c r="D62" s="1" t="str">
        <f>'Region - Nagpur Data'!D48</f>
        <v>Wardha</v>
      </c>
      <c r="E62" s="1" t="str">
        <f>'Region - Nagpur Data'!E48</f>
        <v>Wardha</v>
      </c>
      <c r="F62" s="1" t="str">
        <f>'Region - Nagpur Data'!F48</f>
        <v>7891298</v>
      </c>
      <c r="G62" s="1" t="str">
        <f>'Region - Nagpur Data'!G48</f>
        <v>Pipri Meghe and 13 villages RR WSS</v>
      </c>
      <c r="H62" s="1" t="str">
        <f>'Region - Nagpur Data'!H48</f>
        <v>Alodi</v>
      </c>
      <c r="I62" s="1" t="str">
        <f>'Region - Nagpur Data'!I48</f>
        <v>ESR-4.00 LL OL 2</v>
      </c>
      <c r="J62" s="1" t="str">
        <f>'Region - Nagpur Data'!J48</f>
        <v>Not</v>
      </c>
      <c r="K62" s="1" t="str">
        <f>'Region - Nagpur Data'!K48</f>
        <v>Not</v>
      </c>
      <c r="L62" s="1" t="str">
        <f>'Region - Nagpur Data'!L48</f>
        <v>Connected</v>
      </c>
      <c r="M62" s="1" t="str">
        <f>'Region - Nagpur Data'!M48</f>
        <v>N/A</v>
      </c>
      <c r="N62" s="1" t="str">
        <f>'Region - Nagpur Data'!N48</f>
        <v>N/A</v>
      </c>
      <c r="O62" s="1" t="str">
        <f>'Region - Nagpur Data'!O48</f>
        <v>Online</v>
      </c>
      <c r="P62" s="1" t="str">
        <f>'Region - Nagpur Data'!P48</f>
        <v>In Progress</v>
      </c>
      <c r="Q62" s="1">
        <f>'Region - Nagpur Data'!Q48</f>
        <v>0</v>
      </c>
      <c r="R62" s="1">
        <f ca="1">OFFSET('Region - Nagpur Data'!R48,'Region - Nagpur'!$C$5,0,1,1)</f>
        <v>0</v>
      </c>
      <c r="S62" s="1">
        <f>'Region - Nagpur Data'!S48</f>
        <v>0</v>
      </c>
      <c r="T62" s="1">
        <f>'Region - Nagpur Data'!T48</f>
        <v>0</v>
      </c>
      <c r="U62" s="1">
        <f>'Region - Nagpur Data'!U48</f>
        <v>0</v>
      </c>
      <c r="V62" s="1">
        <f>'Region - Nagpur Data'!V48</f>
        <v>0</v>
      </c>
    </row>
    <row r="63" spans="1:22" ht="16" x14ac:dyDescent="0.4">
      <c r="A63" s="1">
        <f>'Region - Nagpur Data'!A49</f>
        <v>48</v>
      </c>
      <c r="B63" s="1" t="str">
        <f>'Region - Nagpur Data'!B49</f>
        <v>Nagpur</v>
      </c>
      <c r="C63" s="1" t="str">
        <f>'Region - Nagpur Data'!C49</f>
        <v>Chandrapur</v>
      </c>
      <c r="D63" s="1" t="str">
        <f>'Region - Nagpur Data'!D49</f>
        <v>Mul</v>
      </c>
      <c r="E63" s="1" t="str">
        <f>'Region - Nagpur Data'!E49</f>
        <v>Mul</v>
      </c>
      <c r="F63" s="1" t="str">
        <f>'Region - Nagpur Data'!F49</f>
        <v>7890965</v>
      </c>
      <c r="G63" s="1" t="str">
        <f>'Region - Nagpur Data'!G49</f>
        <v>Mul Grid &amp; 24 Villages  RR WSS Retrofitting</v>
      </c>
      <c r="H63" s="1" t="str">
        <f>'Region - Nagpur Data'!H49</f>
        <v>Akapur</v>
      </c>
      <c r="I63" s="1" t="str">
        <f>'Region - Nagpur Data'!I49</f>
        <v>ESR-0.30 LL</v>
      </c>
      <c r="J63" s="1" t="str">
        <f>'Region - Nagpur Data'!J49</f>
        <v>Connected</v>
      </c>
      <c r="K63" s="1" t="str">
        <f>'Region - Nagpur Data'!K49</f>
        <v>Connected</v>
      </c>
      <c r="L63" s="1" t="str">
        <f>'Region - Nagpur Data'!L49</f>
        <v>Connected</v>
      </c>
      <c r="M63" s="1" t="str">
        <f>'Region - Nagpur Data'!M49</f>
        <v>Online</v>
      </c>
      <c r="N63" s="1" t="str">
        <f>'Region - Nagpur Data'!N49</f>
        <v>Online</v>
      </c>
      <c r="O63" s="1" t="str">
        <f>'Region - Nagpur Data'!O49</f>
        <v>Online</v>
      </c>
      <c r="P63" s="1" t="str">
        <f>'Region - Nagpur Data'!P49</f>
        <v>Fully Completed</v>
      </c>
      <c r="Q63" s="1">
        <f>'Region - Nagpur Data'!Q49</f>
        <v>0</v>
      </c>
      <c r="R63" s="1">
        <f ca="1">OFFSET('Region - Nagpur Data'!R49,'Region - Nagpur'!$C$5,0,1,1)</f>
        <v>0</v>
      </c>
      <c r="S63" s="1">
        <f>'Region - Nagpur Data'!S49</f>
        <v>0</v>
      </c>
      <c r="T63" s="1">
        <f>'Region - Nagpur Data'!T49</f>
        <v>0</v>
      </c>
      <c r="U63" s="1">
        <f>'Region - Nagpur Data'!U49</f>
        <v>0</v>
      </c>
      <c r="V63" s="1">
        <f>'Region - Nagpur Data'!V49</f>
        <v>0</v>
      </c>
    </row>
    <row r="64" spans="1:22" ht="16" x14ac:dyDescent="0.4">
      <c r="A64" s="1">
        <f>'Region - Nagpur Data'!A50</f>
        <v>49</v>
      </c>
      <c r="B64" s="1" t="str">
        <f>'Region - Nagpur Data'!B50</f>
        <v>Nagpur</v>
      </c>
      <c r="C64" s="1" t="str">
        <f>'Region - Nagpur Data'!C50</f>
        <v>Gondia</v>
      </c>
      <c r="D64" s="1" t="str">
        <f>'Region - Nagpur Data'!D50</f>
        <v>Bhandara</v>
      </c>
      <c r="E64" s="1" t="str">
        <f>'Region - Nagpur Data'!E50</f>
        <v>Sakoli</v>
      </c>
      <c r="F64" s="1" t="str">
        <f>'Region - Nagpur Data'!F50</f>
        <v>631335</v>
      </c>
      <c r="G64" s="1" t="str">
        <f>'Region - Nagpur Data'!G50</f>
        <v>Ghanod RR Retrofitting</v>
      </c>
      <c r="H64" s="1" t="str">
        <f>'Region - Nagpur Data'!H50</f>
        <v>Ghanod</v>
      </c>
      <c r="I64" s="1" t="str">
        <f>'Region - Nagpur Data'!I50</f>
        <v>ESR 0.30 LL</v>
      </c>
      <c r="J64" s="1" t="str">
        <f>'Region - Nagpur Data'!J50</f>
        <v>Connected</v>
      </c>
      <c r="K64" s="1" t="str">
        <f>'Region - Nagpur Data'!K50</f>
        <v>Connected</v>
      </c>
      <c r="L64" s="1" t="str">
        <f>'Region - Nagpur Data'!L50</f>
        <v>Connected</v>
      </c>
      <c r="M64" s="1" t="str">
        <f>'Region - Nagpur Data'!M50</f>
        <v>Online</v>
      </c>
      <c r="N64" s="1" t="str">
        <f>'Region - Nagpur Data'!N50</f>
        <v>Offline</v>
      </c>
      <c r="O64" s="1" t="str">
        <f>'Region - Nagpur Data'!O50</f>
        <v>Online</v>
      </c>
      <c r="P64" s="1" t="str">
        <f>'Region - Nagpur Data'!P50</f>
        <v>Fully Completed</v>
      </c>
      <c r="Q64" s="1">
        <f>'Region - Nagpur Data'!Q50</f>
        <v>0</v>
      </c>
      <c r="R64" s="1">
        <f ca="1">OFFSET('Region - Nagpur Data'!R50,'Region - Nagpur'!$C$5,0,1,1)</f>
        <v>0</v>
      </c>
      <c r="S64" s="1">
        <f>'Region - Nagpur Data'!S50</f>
        <v>0</v>
      </c>
      <c r="T64" s="1">
        <f>'Region - Nagpur Data'!T50</f>
        <v>1</v>
      </c>
      <c r="U64" s="1">
        <f>'Region - Nagpur Data'!U50</f>
        <v>0</v>
      </c>
      <c r="V64" s="1">
        <f>'Region - Nagpur Data'!V50</f>
        <v>0</v>
      </c>
    </row>
    <row r="65" spans="1:22" ht="16" x14ac:dyDescent="0.4">
      <c r="A65" s="1">
        <f>'Region - Nagpur Data'!A51</f>
        <v>50</v>
      </c>
      <c r="B65" s="1" t="str">
        <f>'Region - Nagpur Data'!B51</f>
        <v>Nagpur</v>
      </c>
      <c r="C65" s="1" t="str">
        <f>'Region - Nagpur Data'!C51</f>
        <v>Chandrapur</v>
      </c>
      <c r="D65" s="1" t="str">
        <f>'Region - Nagpur Data'!D51</f>
        <v>Wardha</v>
      </c>
      <c r="E65" s="1" t="str">
        <f>'Region - Nagpur Data'!E51</f>
        <v>Wardha</v>
      </c>
      <c r="F65" s="1" t="str">
        <f>'Region - Nagpur Data'!F51</f>
        <v>7891298</v>
      </c>
      <c r="G65" s="1" t="str">
        <f>'Region - Nagpur Data'!G51</f>
        <v>Pipri Meghe and 13 villages RR WSS</v>
      </c>
      <c r="H65" s="1" t="str">
        <f>'Region - Nagpur Data'!H51</f>
        <v>Sindhi Meghe</v>
      </c>
      <c r="I65" s="1" t="str">
        <f>'Region - Nagpur Data'!I51</f>
        <v>Existing ESR-8.50 LL OL 1</v>
      </c>
      <c r="J65" s="1" t="str">
        <f>'Region - Nagpur Data'!J51</f>
        <v>Connected</v>
      </c>
      <c r="K65" s="1" t="str">
        <f>'Region - Nagpur Data'!K51</f>
        <v>Not</v>
      </c>
      <c r="L65" s="1" t="str">
        <f>'Region - Nagpur Data'!L51</f>
        <v>Connected</v>
      </c>
      <c r="M65" s="1" t="str">
        <f>'Region - Nagpur Data'!M51</f>
        <v>Online</v>
      </c>
      <c r="N65" s="1" t="str">
        <f>'Region - Nagpur Data'!N51</f>
        <v>N/A</v>
      </c>
      <c r="O65" s="1" t="str">
        <f>'Region - Nagpur Data'!O51</f>
        <v>Online</v>
      </c>
      <c r="P65" s="1" t="str">
        <f>'Region - Nagpur Data'!P51</f>
        <v>In Progress</v>
      </c>
      <c r="Q65" s="1">
        <f>'Region - Nagpur Data'!Q51</f>
        <v>0</v>
      </c>
      <c r="R65" s="1">
        <f ca="1">OFFSET('Region - Nagpur Data'!R51,'Region - Nagpur'!$C$5,0,1,1)</f>
        <v>0</v>
      </c>
      <c r="S65" s="1">
        <f>'Region - Nagpur Data'!S51</f>
        <v>0</v>
      </c>
      <c r="T65" s="1">
        <f>'Region - Nagpur Data'!T51</f>
        <v>0</v>
      </c>
      <c r="U65" s="1">
        <f>'Region - Nagpur Data'!U51</f>
        <v>0</v>
      </c>
      <c r="V65" s="1">
        <f>'Region - Nagpur Data'!V51</f>
        <v>0</v>
      </c>
    </row>
    <row r="66" spans="1:22" ht="16" x14ac:dyDescent="0.4">
      <c r="A66" s="1">
        <f>'Region - Nagpur Data'!A52</f>
        <v>51</v>
      </c>
      <c r="B66" s="1" t="str">
        <f>'Region - Nagpur Data'!B52</f>
        <v>Chandrapur</v>
      </c>
      <c r="C66" s="1" t="str">
        <f>'Region - Nagpur Data'!C52</f>
        <v>Chandrapur</v>
      </c>
      <c r="D66" s="1" t="str">
        <f>'Region - Nagpur Data'!D52</f>
        <v>Pombhurna</v>
      </c>
      <c r="E66" s="1" t="str">
        <f>'Region - Nagpur Data'!E52</f>
        <v>Pombhurna</v>
      </c>
      <c r="F66" s="1" t="str">
        <f>'Region - Nagpur Data'!F52</f>
        <v>7928270</v>
      </c>
      <c r="G66" s="1" t="str">
        <f>'Region - Nagpur Data'!G52</f>
        <v>Pomnbhurna Grid &amp; 15 Villages RR Retrofitting</v>
      </c>
      <c r="H66" s="1" t="str">
        <f>'Region - Nagpur Data'!H52</f>
        <v>Welwa</v>
      </c>
      <c r="I66" s="1" t="str">
        <f>'Region - Nagpur Data'!I52</f>
        <v>ESR-0.45 LL</v>
      </c>
      <c r="J66" s="1" t="str">
        <f>'Region - Nagpur Data'!J52</f>
        <v>Connected</v>
      </c>
      <c r="K66" s="1" t="str">
        <f>'Region - Nagpur Data'!K52</f>
        <v>Connected</v>
      </c>
      <c r="L66" s="1" t="str">
        <f>'Region - Nagpur Data'!L52</f>
        <v>Connected</v>
      </c>
      <c r="M66" s="1" t="str">
        <f>'Region - Nagpur Data'!M52</f>
        <v>Offline</v>
      </c>
      <c r="N66" s="1" t="str">
        <f>'Region - Nagpur Data'!N52</f>
        <v>Offline</v>
      </c>
      <c r="O66" s="1" t="str">
        <f>'Region - Nagpur Data'!O52</f>
        <v>Online</v>
      </c>
      <c r="P66" s="1" t="str">
        <f>'Region - Nagpur Data'!P52</f>
        <v>Fully Completed</v>
      </c>
      <c r="Q66" s="1">
        <f>'Region - Nagpur Data'!Q52</f>
        <v>0</v>
      </c>
      <c r="R66" s="1">
        <f ca="1">OFFSET('Region - Nagpur Data'!R52,'Region - Nagpur'!$C$5,0,1,1)</f>
        <v>0</v>
      </c>
      <c r="S66" s="1">
        <f>'Region - Nagpur Data'!S52</f>
        <v>0</v>
      </c>
      <c r="T66" s="1">
        <f>'Region - Nagpur Data'!T52</f>
        <v>1</v>
      </c>
      <c r="U66" s="1">
        <f>'Region - Nagpur Data'!U52</f>
        <v>0</v>
      </c>
      <c r="V66" s="1">
        <f>'Region - Nagpur Data'!V52</f>
        <v>0</v>
      </c>
    </row>
    <row r="67" spans="1:22" ht="16" x14ac:dyDescent="0.4">
      <c r="A67" s="1">
        <f>'Region - Nagpur Data'!A53</f>
        <v>52</v>
      </c>
      <c r="B67" s="1" t="str">
        <f>'Region - Nagpur Data'!B53</f>
        <v>Nagpur</v>
      </c>
      <c r="C67" s="1" t="str">
        <f>'Region - Nagpur Data'!C53</f>
        <v>Chandrapur</v>
      </c>
      <c r="D67" s="1" t="str">
        <f>'Region - Nagpur Data'!D53</f>
        <v>Mul</v>
      </c>
      <c r="E67" s="1" t="str">
        <f>'Region - Nagpur Data'!E53</f>
        <v>Mul</v>
      </c>
      <c r="F67" s="1" t="str">
        <f>'Region - Nagpur Data'!F53</f>
        <v>7890965</v>
      </c>
      <c r="G67" s="1" t="str">
        <f>'Region - Nagpur Data'!G53</f>
        <v>Mul Grid &amp; 24 Villages  RR WSS Retrofitting</v>
      </c>
      <c r="H67" s="1" t="str">
        <f>'Region - Nagpur Data'!H53</f>
        <v>Chimadha</v>
      </c>
      <c r="I67" s="1" t="str">
        <f>'Region - Nagpur Data'!I53</f>
        <v>ESR-0.65 LL</v>
      </c>
      <c r="J67" s="1" t="str">
        <f>'Region - Nagpur Data'!J53</f>
        <v>Connected</v>
      </c>
      <c r="K67" s="1" t="str">
        <f>'Region - Nagpur Data'!K53</f>
        <v>Connected</v>
      </c>
      <c r="L67" s="1" t="str">
        <f>'Region - Nagpur Data'!L53</f>
        <v>Connected</v>
      </c>
      <c r="M67" s="1" t="str">
        <f>'Region - Nagpur Data'!M53</f>
        <v>Offline</v>
      </c>
      <c r="N67" s="1" t="str">
        <f>'Region - Nagpur Data'!N53</f>
        <v>Online</v>
      </c>
      <c r="O67" s="1" t="str">
        <f>'Region - Nagpur Data'!O53</f>
        <v>Offline</v>
      </c>
      <c r="P67" s="1" t="str">
        <f>'Region - Nagpur Data'!P53</f>
        <v>Fully Completed</v>
      </c>
      <c r="Q67" s="1">
        <f>'Region - Nagpur Data'!Q53</f>
        <v>0</v>
      </c>
      <c r="R67" s="1">
        <f ca="1">OFFSET('Region - Nagpur Data'!R53,'Region - Nagpur'!$C$5,0,1,1)</f>
        <v>1</v>
      </c>
      <c r="S67" s="1">
        <f>'Region - Nagpur Data'!S53</f>
        <v>0</v>
      </c>
      <c r="T67" s="1">
        <f>'Region - Nagpur Data'!T53</f>
        <v>0</v>
      </c>
      <c r="U67" s="1">
        <f>'Region - Nagpur Data'!U53</f>
        <v>1</v>
      </c>
      <c r="V67" s="1">
        <f>'Region - Nagpur Data'!V53</f>
        <v>0</v>
      </c>
    </row>
    <row r="68" spans="1:22" ht="16" x14ac:dyDescent="0.4">
      <c r="A68" s="1">
        <f>'Region - Nagpur Data'!A54</f>
        <v>53</v>
      </c>
      <c r="B68" s="1" t="str">
        <f>'Region - Nagpur Data'!B54</f>
        <v>Nagpur</v>
      </c>
      <c r="C68" s="1" t="str">
        <f>'Region - Nagpur Data'!C54</f>
        <v>Chandrapur</v>
      </c>
      <c r="D68" s="1" t="str">
        <f>'Region - Nagpur Data'!D54</f>
        <v>Mul</v>
      </c>
      <c r="E68" s="1" t="str">
        <f>'Region - Nagpur Data'!E54</f>
        <v>Mul</v>
      </c>
      <c r="F68" s="1" t="str">
        <f>'Region - Nagpur Data'!F54</f>
        <v>7890965</v>
      </c>
      <c r="G68" s="1" t="str">
        <f>'Region - Nagpur Data'!G54</f>
        <v>Mul Grid &amp; 24 Villages  RR WSS Retrofitting</v>
      </c>
      <c r="H68" s="1" t="str">
        <f>'Region - Nagpur Data'!H54</f>
        <v>Fiskuti</v>
      </c>
      <c r="I68" s="1" t="str">
        <f>'Region - Nagpur Data'!I54</f>
        <v>ESR-1.00 LL</v>
      </c>
      <c r="J68" s="1" t="str">
        <f>'Region - Nagpur Data'!J54</f>
        <v>Connected</v>
      </c>
      <c r="K68" s="1" t="str">
        <f>'Region - Nagpur Data'!K54</f>
        <v>Connected</v>
      </c>
      <c r="L68" s="1" t="str">
        <f>'Region - Nagpur Data'!L54</f>
        <v>Connected</v>
      </c>
      <c r="M68" s="1" t="str">
        <f>'Region - Nagpur Data'!M54</f>
        <v>Offline</v>
      </c>
      <c r="N68" s="1" t="str">
        <f>'Region - Nagpur Data'!N54</f>
        <v>Online</v>
      </c>
      <c r="O68" s="1" t="str">
        <f>'Region - Nagpur Data'!O54</f>
        <v>Offline</v>
      </c>
      <c r="P68" s="1" t="str">
        <f>'Region - Nagpur Data'!P54</f>
        <v>Fully Completed</v>
      </c>
      <c r="Q68" s="1">
        <f>'Region - Nagpur Data'!Q54</f>
        <v>0</v>
      </c>
      <c r="R68" s="1">
        <f ca="1">OFFSET('Region - Nagpur Data'!R54,'Region - Nagpur'!$C$5,0,1,1)</f>
        <v>1</v>
      </c>
      <c r="S68" s="1">
        <f>'Region - Nagpur Data'!S54</f>
        <v>0</v>
      </c>
      <c r="T68" s="1">
        <f>'Region - Nagpur Data'!T54</f>
        <v>0</v>
      </c>
      <c r="U68" s="1">
        <f>'Region - Nagpur Data'!U54</f>
        <v>0</v>
      </c>
      <c r="V68" s="1">
        <f>'Region - Nagpur Data'!V54</f>
        <v>1</v>
      </c>
    </row>
    <row r="69" spans="1:22" ht="16" x14ac:dyDescent="0.4">
      <c r="A69" s="1">
        <f>'Region - Nagpur Data'!A55</f>
        <v>54</v>
      </c>
      <c r="B69" s="1" t="str">
        <f>'Region - Nagpur Data'!B55</f>
        <v>Nagpur</v>
      </c>
      <c r="C69" s="1" t="str">
        <f>'Region - Nagpur Data'!C55</f>
        <v>Chandrapur</v>
      </c>
      <c r="D69" s="1" t="str">
        <f>'Region - Nagpur Data'!D55</f>
        <v>Mul</v>
      </c>
      <c r="E69" s="1" t="str">
        <f>'Region - Nagpur Data'!E55</f>
        <v>Mul</v>
      </c>
      <c r="F69" s="1" t="str">
        <f>'Region - Nagpur Data'!F55</f>
        <v>7890965</v>
      </c>
      <c r="G69" s="1" t="str">
        <f>'Region - Nagpur Data'!G55</f>
        <v>Mul Grid &amp; 24 Villages  RR WSS Retrofitting</v>
      </c>
      <c r="H69" s="1" t="str">
        <f>'Region - Nagpur Data'!H55</f>
        <v>Karwan</v>
      </c>
      <c r="I69" s="1" t="str">
        <f>'Region - Nagpur Data'!I55</f>
        <v>ESR-0.40 LL</v>
      </c>
      <c r="J69" s="1" t="str">
        <f>'Region - Nagpur Data'!J55</f>
        <v>Connected</v>
      </c>
      <c r="K69" s="1" t="str">
        <f>'Region - Nagpur Data'!K55</f>
        <v>Connected</v>
      </c>
      <c r="L69" s="1" t="str">
        <f>'Region - Nagpur Data'!L55</f>
        <v>Connected</v>
      </c>
      <c r="M69" s="1" t="str">
        <f>'Region - Nagpur Data'!M55</f>
        <v>Offline</v>
      </c>
      <c r="N69" s="1" t="str">
        <f>'Region - Nagpur Data'!N55</f>
        <v>Online</v>
      </c>
      <c r="O69" s="1" t="str">
        <f>'Region - Nagpur Data'!O55</f>
        <v>Offline</v>
      </c>
      <c r="P69" s="1" t="str">
        <f>'Region - Nagpur Data'!P55</f>
        <v>Fully Completed</v>
      </c>
      <c r="Q69" s="1">
        <f>'Region - Nagpur Data'!Q55</f>
        <v>0</v>
      </c>
      <c r="R69" s="1">
        <f ca="1">OFFSET('Region - Nagpur Data'!R55,'Region - Nagpur'!$C$5,0,1,1)</f>
        <v>1</v>
      </c>
      <c r="S69" s="1">
        <f>'Region - Nagpur Data'!S55</f>
        <v>0</v>
      </c>
      <c r="T69" s="1">
        <f>'Region - Nagpur Data'!T55</f>
        <v>0</v>
      </c>
      <c r="U69" s="1">
        <f>'Region - Nagpur Data'!U55</f>
        <v>0</v>
      </c>
      <c r="V69" s="1">
        <f>'Region - Nagpur Data'!V55</f>
        <v>1</v>
      </c>
    </row>
    <row r="70" spans="1:22" ht="16" x14ac:dyDescent="0.4">
      <c r="A70" s="1">
        <f>'Region - Nagpur Data'!A56</f>
        <v>55</v>
      </c>
      <c r="B70" s="1" t="str">
        <f>'Region - Nagpur Data'!B56</f>
        <v>Nagpur</v>
      </c>
      <c r="C70" s="1" t="str">
        <f>'Region - Nagpur Data'!C56</f>
        <v>Chandrapur</v>
      </c>
      <c r="D70" s="1" t="str">
        <f>'Region - Nagpur Data'!D56</f>
        <v>Mul</v>
      </c>
      <c r="E70" s="1" t="str">
        <f>'Region - Nagpur Data'!E56</f>
        <v>Mul</v>
      </c>
      <c r="F70" s="1" t="str">
        <f>'Region - Nagpur Data'!F56</f>
        <v>7890965</v>
      </c>
      <c r="G70" s="1" t="str">
        <f>'Region - Nagpur Data'!G56</f>
        <v>Mul Grid &amp; 24 Villages  RR WSS Retrofitting</v>
      </c>
      <c r="H70" s="1" t="str">
        <f>'Region - Nagpur Data'!H56</f>
        <v>Kosambi</v>
      </c>
      <c r="I70" s="1" t="str">
        <f>'Region - Nagpur Data'!I56</f>
        <v>ESR-0.80 LL</v>
      </c>
      <c r="J70" s="1" t="str">
        <f>'Region - Nagpur Data'!J56</f>
        <v>Connected</v>
      </c>
      <c r="K70" s="1" t="str">
        <f>'Region - Nagpur Data'!K56</f>
        <v>Connected</v>
      </c>
      <c r="L70" s="1" t="str">
        <f>'Region - Nagpur Data'!L56</f>
        <v>Connected</v>
      </c>
      <c r="M70" s="1" t="str">
        <f>'Region - Nagpur Data'!M56</f>
        <v>Online</v>
      </c>
      <c r="N70" s="1" t="str">
        <f>'Region - Nagpur Data'!N56</f>
        <v>Offline</v>
      </c>
      <c r="O70" s="1" t="str">
        <f>'Region - Nagpur Data'!O56</f>
        <v>Online</v>
      </c>
      <c r="P70" s="1" t="str">
        <f>'Region - Nagpur Data'!P56</f>
        <v>Fully Completed</v>
      </c>
      <c r="Q70" s="1">
        <f>'Region - Nagpur Data'!Q56</f>
        <v>0</v>
      </c>
      <c r="R70" s="1">
        <f ca="1">OFFSET('Region - Nagpur Data'!R56,'Region - Nagpur'!$C$5,0,1,1)</f>
        <v>1</v>
      </c>
      <c r="S70" s="1">
        <f>'Region - Nagpur Data'!S56</f>
        <v>0</v>
      </c>
      <c r="T70" s="1">
        <f>'Region - Nagpur Data'!T56</f>
        <v>1</v>
      </c>
      <c r="U70" s="1">
        <f>'Region - Nagpur Data'!U56</f>
        <v>0</v>
      </c>
      <c r="V70" s="1">
        <f>'Region - Nagpur Data'!V56</f>
        <v>0</v>
      </c>
    </row>
    <row r="71" spans="1:22" ht="16" x14ac:dyDescent="0.4">
      <c r="A71" s="1">
        <f>'Region - Nagpur Data'!A57</f>
        <v>56</v>
      </c>
      <c r="B71" s="1" t="str">
        <f>'Region - Nagpur Data'!B57</f>
        <v>Nagpur</v>
      </c>
      <c r="C71" s="1" t="str">
        <f>'Region - Nagpur Data'!C57</f>
        <v>Chandrapur</v>
      </c>
      <c r="D71" s="1" t="str">
        <f>'Region - Nagpur Data'!D57</f>
        <v>Mul</v>
      </c>
      <c r="E71" s="1" t="str">
        <f>'Region - Nagpur Data'!E57</f>
        <v>Mul</v>
      </c>
      <c r="F71" s="1" t="str">
        <f>'Region - Nagpur Data'!F57</f>
        <v>7890965</v>
      </c>
      <c r="G71" s="1" t="str">
        <f>'Region - Nagpur Data'!G57</f>
        <v>Mul Grid &amp; 24 Villages  RR WSS Retrofitting</v>
      </c>
      <c r="H71" s="1" t="str">
        <f>'Region - Nagpur Data'!H57</f>
        <v>Tadala Tukum</v>
      </c>
      <c r="I71" s="1" t="str">
        <f>'Region - Nagpur Data'!I57</f>
        <v>ESR-0.80 LL</v>
      </c>
      <c r="J71" s="1" t="str">
        <f>'Region - Nagpur Data'!J57</f>
        <v>Connected</v>
      </c>
      <c r="K71" s="1" t="str">
        <f>'Region - Nagpur Data'!K57</f>
        <v>Connected</v>
      </c>
      <c r="L71" s="1" t="str">
        <f>'Region - Nagpur Data'!L57</f>
        <v>Connected</v>
      </c>
      <c r="M71" s="1" t="str">
        <f>'Region - Nagpur Data'!M57</f>
        <v>Offline</v>
      </c>
      <c r="N71" s="1" t="str">
        <f>'Region - Nagpur Data'!N57</f>
        <v>Online</v>
      </c>
      <c r="O71" s="1" t="str">
        <f>'Region - Nagpur Data'!O57</f>
        <v>Online</v>
      </c>
      <c r="P71" s="1" t="str">
        <f>'Region - Nagpur Data'!P57</f>
        <v>Fully Completed</v>
      </c>
      <c r="Q71" s="1">
        <f>'Region - Nagpur Data'!Q57</f>
        <v>0</v>
      </c>
      <c r="R71" s="1">
        <f ca="1">OFFSET('Region - Nagpur Data'!R57,'Region - Nagpur'!$C$5,0,1,1)</f>
        <v>0</v>
      </c>
      <c r="S71" s="1">
        <f>'Region - Nagpur Data'!S57</f>
        <v>0</v>
      </c>
      <c r="T71" s="1">
        <f>'Region - Nagpur Data'!T57</f>
        <v>0</v>
      </c>
      <c r="U71" s="1">
        <f>'Region - Nagpur Data'!U57</f>
        <v>0</v>
      </c>
      <c r="V71" s="1">
        <f>'Region - Nagpur Data'!V57</f>
        <v>0</v>
      </c>
    </row>
    <row r="72" spans="1:22" ht="16" x14ac:dyDescent="0.4">
      <c r="A72" s="1">
        <f>'Region - Nagpur Data'!A58</f>
        <v>57</v>
      </c>
      <c r="B72" s="1" t="str">
        <f>'Region - Nagpur Data'!B58</f>
        <v>Nagpur</v>
      </c>
      <c r="C72" s="1" t="str">
        <f>'Region - Nagpur Data'!C58</f>
        <v>Chandrapur</v>
      </c>
      <c r="D72" s="1" t="str">
        <f>'Region - Nagpur Data'!D58</f>
        <v>Mul</v>
      </c>
      <c r="E72" s="1" t="str">
        <f>'Region - Nagpur Data'!E58</f>
        <v>Mul</v>
      </c>
      <c r="F72" s="1" t="str">
        <f>'Region - Nagpur Data'!F58</f>
        <v>7890965</v>
      </c>
      <c r="G72" s="1" t="str">
        <f>'Region - Nagpur Data'!G58</f>
        <v>Mul Grid &amp; 24 Villages  RR WSS Retrofitting</v>
      </c>
      <c r="H72" s="1" t="str">
        <f>'Region - Nagpur Data'!H58</f>
        <v>Tekadi</v>
      </c>
      <c r="I72" s="1" t="str">
        <f>'Region - Nagpur Data'!I58</f>
        <v>ESR-1.00 LL</v>
      </c>
      <c r="J72" s="1" t="str">
        <f>'Region - Nagpur Data'!J58</f>
        <v>Connected</v>
      </c>
      <c r="K72" s="1" t="str">
        <f>'Region - Nagpur Data'!K58</f>
        <v>Connected</v>
      </c>
      <c r="L72" s="1" t="str">
        <f>'Region - Nagpur Data'!L58</f>
        <v>Connected</v>
      </c>
      <c r="M72" s="1" t="str">
        <f>'Region - Nagpur Data'!M58</f>
        <v>Online</v>
      </c>
      <c r="N72" s="1" t="str">
        <f>'Region - Nagpur Data'!N58</f>
        <v>Online</v>
      </c>
      <c r="O72" s="1" t="str">
        <f>'Region - Nagpur Data'!O58</f>
        <v>Online</v>
      </c>
      <c r="P72" s="1" t="str">
        <f>'Region - Nagpur Data'!P58</f>
        <v>Fully Completed</v>
      </c>
      <c r="Q72" s="1">
        <f>'Region - Nagpur Data'!Q58</f>
        <v>0</v>
      </c>
      <c r="R72" s="1">
        <f ca="1">OFFSET('Region - Nagpur Data'!R58,'Region - Nagpur'!$C$5,0,1,1)</f>
        <v>1</v>
      </c>
      <c r="S72" s="1">
        <f>'Region - Nagpur Data'!S58</f>
        <v>0</v>
      </c>
      <c r="T72" s="1">
        <f>'Region - Nagpur Data'!T58</f>
        <v>0</v>
      </c>
      <c r="U72" s="1">
        <f>'Region - Nagpur Data'!U58</f>
        <v>0</v>
      </c>
      <c r="V72" s="1">
        <f>'Region - Nagpur Data'!V58</f>
        <v>0</v>
      </c>
    </row>
    <row r="73" spans="1:22" ht="16" x14ac:dyDescent="0.4">
      <c r="A73" s="1">
        <f>'Region - Nagpur Data'!A59</f>
        <v>58</v>
      </c>
      <c r="B73" s="1" t="str">
        <f>'Region - Nagpur Data'!B59</f>
        <v>Nagpur</v>
      </c>
      <c r="C73" s="1" t="str">
        <f>'Region - Nagpur Data'!C59</f>
        <v>Chandrapur</v>
      </c>
      <c r="D73" s="1" t="str">
        <f>'Region - Nagpur Data'!D59</f>
        <v>Mul</v>
      </c>
      <c r="E73" s="1" t="str">
        <f>'Region - Nagpur Data'!E59</f>
        <v>Mul</v>
      </c>
      <c r="F73" s="1" t="str">
        <f>'Region - Nagpur Data'!F59</f>
        <v>7890965</v>
      </c>
      <c r="G73" s="1" t="str">
        <f>'Region - Nagpur Data'!G59</f>
        <v>Mul Grid &amp; 24 Villages  RR WSS Retrofitting</v>
      </c>
      <c r="H73" s="1" t="str">
        <f>'Region - Nagpur Data'!H59</f>
        <v>Tolewahi</v>
      </c>
      <c r="I73" s="1" t="str">
        <f>'Region - Nagpur Data'!I59</f>
        <v>ESR-0.25 LL</v>
      </c>
      <c r="J73" s="1" t="str">
        <f>'Region - Nagpur Data'!J59</f>
        <v>Connected</v>
      </c>
      <c r="K73" s="1" t="str">
        <f>'Region - Nagpur Data'!K59</f>
        <v>Connected</v>
      </c>
      <c r="L73" s="1" t="str">
        <f>'Region - Nagpur Data'!L59</f>
        <v>Connected</v>
      </c>
      <c r="M73" s="1" t="str">
        <f>'Region - Nagpur Data'!M59</f>
        <v>Online</v>
      </c>
      <c r="N73" s="1" t="str">
        <f>'Region - Nagpur Data'!N59</f>
        <v>Offline</v>
      </c>
      <c r="O73" s="1" t="str">
        <f>'Region - Nagpur Data'!O59</f>
        <v>Offline</v>
      </c>
      <c r="P73" s="1" t="str">
        <f>'Region - Nagpur Data'!P59</f>
        <v>Fully Completed</v>
      </c>
      <c r="Q73" s="1">
        <f>'Region - Nagpur Data'!Q59</f>
        <v>0</v>
      </c>
      <c r="R73" s="1">
        <f ca="1">OFFSET('Region - Nagpur Data'!R59,'Region - Nagpur'!$C$5,0,1,1)</f>
        <v>0</v>
      </c>
      <c r="S73" s="1">
        <f>'Region - Nagpur Data'!S59</f>
        <v>0</v>
      </c>
      <c r="T73" s="1">
        <f>'Region - Nagpur Data'!T59</f>
        <v>1</v>
      </c>
      <c r="U73" s="1">
        <f>'Region - Nagpur Data'!U59</f>
        <v>1</v>
      </c>
      <c r="V73" s="1">
        <f>'Region - Nagpur Data'!V59</f>
        <v>0</v>
      </c>
    </row>
    <row r="74" spans="1:22" ht="16" x14ac:dyDescent="0.4">
      <c r="A74" s="1">
        <f>'Region - Nagpur Data'!A60</f>
        <v>59</v>
      </c>
      <c r="B74" s="1" t="str">
        <f>'Region - Nagpur Data'!B60</f>
        <v>Chandrapur</v>
      </c>
      <c r="C74" s="1" t="str">
        <f>'Region - Nagpur Data'!C60</f>
        <v>Chandrapur</v>
      </c>
      <c r="D74" s="1" t="str">
        <f>'Region - Nagpur Data'!D60</f>
        <v>Gadchiroli</v>
      </c>
      <c r="E74" s="1" t="str">
        <f>'Region - Nagpur Data'!E60</f>
        <v>Aheri</v>
      </c>
      <c r="F74" s="1" t="str">
        <f>'Region - Nagpur Data'!F60</f>
        <v>7890975</v>
      </c>
      <c r="G74" s="1" t="str">
        <f>'Region - Nagpur Data'!G60</f>
        <v>Allapalli-Nagapalli RR</v>
      </c>
      <c r="H74" s="1" t="str">
        <f>'Region - Nagpur Data'!H60</f>
        <v>Allapalli</v>
      </c>
      <c r="I74" s="1" t="str">
        <f>'Region - Nagpur Data'!I60</f>
        <v>MBR 4.10 LL</v>
      </c>
      <c r="J74" s="1" t="str">
        <f>'Region - Nagpur Data'!J60</f>
        <v>Connected</v>
      </c>
      <c r="K74" s="1" t="str">
        <f>'Region - Nagpur Data'!K60</f>
        <v>Connected</v>
      </c>
      <c r="L74" s="1" t="str">
        <f>'Region - Nagpur Data'!L60</f>
        <v>Connected</v>
      </c>
      <c r="M74" s="1" t="str">
        <f>'Region - Nagpur Data'!M60</f>
        <v>Online</v>
      </c>
      <c r="N74" s="1" t="str">
        <f>'Region - Nagpur Data'!N60</f>
        <v>Offline</v>
      </c>
      <c r="O74" s="1" t="str">
        <f>'Region - Nagpur Data'!O60</f>
        <v>Online</v>
      </c>
      <c r="P74" s="1" t="str">
        <f>'Region - Nagpur Data'!P60</f>
        <v>Fully Completed</v>
      </c>
      <c r="Q74" s="1">
        <f>'Region - Nagpur Data'!Q60</f>
        <v>0</v>
      </c>
      <c r="R74" s="1">
        <f ca="1">OFFSET('Region - Nagpur Data'!R60,'Region - Nagpur'!$C$5,0,1,1)</f>
        <v>0</v>
      </c>
      <c r="S74" s="1">
        <f>'Region - Nagpur Data'!S60</f>
        <v>0</v>
      </c>
      <c r="T74" s="1">
        <f>'Region - Nagpur Data'!T60</f>
        <v>1</v>
      </c>
      <c r="U74" s="1">
        <f>'Region - Nagpur Data'!U60</f>
        <v>0</v>
      </c>
      <c r="V74" s="1">
        <f>'Region - Nagpur Data'!V60</f>
        <v>0</v>
      </c>
    </row>
    <row r="75" spans="1:22" ht="16" x14ac:dyDescent="0.4">
      <c r="A75" s="1">
        <f>'Region - Nagpur Data'!A61</f>
        <v>60</v>
      </c>
      <c r="B75" s="1" t="str">
        <f>'Region - Nagpur Data'!B61</f>
        <v>Chandrapur</v>
      </c>
      <c r="C75" s="1" t="str">
        <f>'Region - Nagpur Data'!C61</f>
        <v>Chandrapur</v>
      </c>
      <c r="D75" s="1" t="str">
        <f>'Region - Nagpur Data'!D61</f>
        <v>Pombhurna</v>
      </c>
      <c r="E75" s="1" t="str">
        <f>'Region - Nagpur Data'!E61</f>
        <v>Pombhurna</v>
      </c>
      <c r="F75" s="1" t="str">
        <f>'Region - Nagpur Data'!F61</f>
        <v>7928270</v>
      </c>
      <c r="G75" s="1" t="str">
        <f>'Region - Nagpur Data'!G61</f>
        <v>Pomnbhurna Grid &amp; 15 Villages RR Retrofitting</v>
      </c>
      <c r="H75" s="1" t="str">
        <f>'Region - Nagpur Data'!H61</f>
        <v>Welwa</v>
      </c>
      <c r="I75" s="1" t="str">
        <f>'Region - Nagpur Data'!I61</f>
        <v>MBR-0.80 LL</v>
      </c>
      <c r="J75" s="1" t="str">
        <f>'Region - Nagpur Data'!J61</f>
        <v>Connected</v>
      </c>
      <c r="K75" s="1" t="str">
        <f>'Region - Nagpur Data'!K61</f>
        <v>Not</v>
      </c>
      <c r="L75" s="1" t="str">
        <f>'Region - Nagpur Data'!L61</f>
        <v>Connected</v>
      </c>
      <c r="M75" s="1" t="str">
        <f>'Region - Nagpur Data'!M61</f>
        <v>Online</v>
      </c>
      <c r="N75" s="1" t="str">
        <f>'Region - Nagpur Data'!N61</f>
        <v>N/A</v>
      </c>
      <c r="O75" s="1" t="str">
        <f>'Region - Nagpur Data'!O61</f>
        <v>Online</v>
      </c>
      <c r="P75" s="1" t="str">
        <f>'Region - Nagpur Data'!P61</f>
        <v>Fully Completed</v>
      </c>
      <c r="Q75" s="1">
        <f>'Region - Nagpur Data'!Q61</f>
        <v>0</v>
      </c>
      <c r="R75" s="1">
        <f ca="1">OFFSET('Region - Nagpur Data'!R61,'Region - Nagpur'!$C$5,0,1,1)</f>
        <v>0</v>
      </c>
      <c r="S75" s="1">
        <f>'Region - Nagpur Data'!S61</f>
        <v>0</v>
      </c>
      <c r="T75" s="1">
        <f>'Region - Nagpur Data'!T61</f>
        <v>0</v>
      </c>
      <c r="U75" s="1">
        <f>'Region - Nagpur Data'!U61</f>
        <v>0</v>
      </c>
      <c r="V75" s="1">
        <f>'Region - Nagpur Data'!V61</f>
        <v>0</v>
      </c>
    </row>
    <row r="76" spans="1:22" ht="16" x14ac:dyDescent="0.4">
      <c r="A76" s="1">
        <f>'Region - Nagpur Data'!A62</f>
        <v>61</v>
      </c>
      <c r="B76" s="1" t="str">
        <f>'Region - Nagpur Data'!B62</f>
        <v>Nagpur</v>
      </c>
      <c r="C76" s="1" t="str">
        <f>'Region - Nagpur Data'!C62</f>
        <v>Chandrapur</v>
      </c>
      <c r="D76" s="1" t="str">
        <f>'Region - Nagpur Data'!D62</f>
        <v>Wardha</v>
      </c>
      <c r="E76" s="1" t="str">
        <f>'Region - Nagpur Data'!E62</f>
        <v>Wardha</v>
      </c>
      <c r="F76" s="1" t="str">
        <f>'Region - Nagpur Data'!F62</f>
        <v>7891298</v>
      </c>
      <c r="G76" s="1" t="str">
        <f>'Region - Nagpur Data'!G62</f>
        <v>Pipri Meghe and 13 villages RR WSS</v>
      </c>
      <c r="H76" s="1" t="str">
        <f>'Region - Nagpur Data'!H62</f>
        <v>Nalwadi</v>
      </c>
      <c r="I76" s="1" t="str">
        <f>'Region - Nagpur Data'!I62</f>
        <v>ESR-6.50 LL OL 1</v>
      </c>
      <c r="J76" s="1" t="str">
        <f>'Region - Nagpur Data'!J62</f>
        <v>Connected</v>
      </c>
      <c r="K76" s="1" t="str">
        <f>'Region - Nagpur Data'!K62</f>
        <v>Connected</v>
      </c>
      <c r="L76" s="1" t="str">
        <f>'Region - Nagpur Data'!L62</f>
        <v>Connected</v>
      </c>
      <c r="M76" s="1" t="str">
        <f>'Region - Nagpur Data'!M62</f>
        <v>Offline</v>
      </c>
      <c r="N76" s="1" t="str">
        <f>'Region - Nagpur Data'!N62</f>
        <v>Online</v>
      </c>
      <c r="O76" s="1" t="str">
        <f>'Region - Nagpur Data'!O62</f>
        <v>Online</v>
      </c>
      <c r="P76" s="1" t="str">
        <f>'Region - Nagpur Data'!P62</f>
        <v>Fully Completed</v>
      </c>
      <c r="Q76" s="1">
        <f>'Region - Nagpur Data'!Q62</f>
        <v>0</v>
      </c>
      <c r="R76" s="1">
        <f ca="1">OFFSET('Region - Nagpur Data'!R62,'Region - Nagpur'!$C$5,0,1,1)</f>
        <v>0</v>
      </c>
      <c r="S76" s="1">
        <f>'Region - Nagpur Data'!S62</f>
        <v>0</v>
      </c>
      <c r="T76" s="1">
        <f>'Region - Nagpur Data'!T62</f>
        <v>0</v>
      </c>
      <c r="U76" s="1">
        <f>'Region - Nagpur Data'!U62</f>
        <v>0</v>
      </c>
      <c r="V76" s="1">
        <f>'Region - Nagpur Data'!V62</f>
        <v>0</v>
      </c>
    </row>
    <row r="77" spans="1:22" ht="16" x14ac:dyDescent="0.4">
      <c r="A77" s="1">
        <f>'Region - Nagpur Data'!A63</f>
        <v>62</v>
      </c>
      <c r="B77" s="1" t="str">
        <f>'Region - Nagpur Data'!B63</f>
        <v>Nagpur</v>
      </c>
      <c r="C77" s="1" t="str">
        <f>'Region - Nagpur Data'!C63</f>
        <v>Chandrapur</v>
      </c>
      <c r="D77" s="1" t="str">
        <f>'Region - Nagpur Data'!D63</f>
        <v>Mul</v>
      </c>
      <c r="E77" s="1" t="str">
        <f>'Region - Nagpur Data'!E63</f>
        <v>Mul</v>
      </c>
      <c r="F77" s="1" t="str">
        <f>'Region - Nagpur Data'!F63</f>
        <v>7890965</v>
      </c>
      <c r="G77" s="1" t="str">
        <f>'Region - Nagpur Data'!G63</f>
        <v>Mul Grid &amp; 24 Villages  RR WSS Retrofitting</v>
      </c>
      <c r="H77" s="1" t="str">
        <f>'Region - Nagpur Data'!H63</f>
        <v>Janala Ryt.</v>
      </c>
      <c r="I77" s="1" t="str">
        <f>'Region - Nagpur Data'!I63</f>
        <v>ESR-0.60 LL OL 1</v>
      </c>
      <c r="J77" s="1" t="str">
        <f>'Region - Nagpur Data'!J63</f>
        <v>Not</v>
      </c>
      <c r="K77" s="1" t="str">
        <f>'Region - Nagpur Data'!K63</f>
        <v>Not</v>
      </c>
      <c r="L77" s="1" t="str">
        <f>'Region - Nagpur Data'!L63</f>
        <v>Connected</v>
      </c>
      <c r="M77" s="1" t="str">
        <f>'Region - Nagpur Data'!M63</f>
        <v>N/A</v>
      </c>
      <c r="N77" s="1" t="str">
        <f>'Region - Nagpur Data'!N63</f>
        <v>N/A</v>
      </c>
      <c r="O77" s="1" t="str">
        <f>'Region - Nagpur Data'!O63</f>
        <v>Online</v>
      </c>
      <c r="P77" s="1" t="str">
        <f>'Region - Nagpur Data'!P63</f>
        <v>In Progress</v>
      </c>
      <c r="Q77" s="1">
        <f>'Region - Nagpur Data'!Q63</f>
        <v>0</v>
      </c>
      <c r="R77" s="1">
        <f ca="1">OFFSET('Region - Nagpur Data'!R63,'Region - Nagpur'!$C$5,0,1,1)</f>
        <v>0</v>
      </c>
      <c r="S77" s="1">
        <f>'Region - Nagpur Data'!S63</f>
        <v>0</v>
      </c>
      <c r="T77" s="1">
        <f>'Region - Nagpur Data'!T63</f>
        <v>0</v>
      </c>
      <c r="U77" s="1">
        <f>'Region - Nagpur Data'!U63</f>
        <v>0</v>
      </c>
      <c r="V77" s="1">
        <f>'Region - Nagpur Data'!V63</f>
        <v>0</v>
      </c>
    </row>
    <row r="78" spans="1:22" ht="16" x14ac:dyDescent="0.4">
      <c r="A78" s="1">
        <f>'Region - Nagpur Data'!A64</f>
        <v>63</v>
      </c>
      <c r="B78" s="1" t="str">
        <f>'Region - Nagpur Data'!B64</f>
        <v>Nagpur</v>
      </c>
      <c r="C78" s="1" t="str">
        <f>'Region - Nagpur Data'!C64</f>
        <v>Chandrapur</v>
      </c>
      <c r="D78" s="1" t="str">
        <f>'Region - Nagpur Data'!D64</f>
        <v>Mul</v>
      </c>
      <c r="E78" s="1" t="str">
        <f>'Region - Nagpur Data'!E64</f>
        <v>Mul</v>
      </c>
      <c r="F78" s="1" t="str">
        <f>'Region - Nagpur Data'!F64</f>
        <v>7890965</v>
      </c>
      <c r="G78" s="1" t="str">
        <f>'Region - Nagpur Data'!G64</f>
        <v>Mul Grid &amp; 24 Villages  RR WSS Retrofitting</v>
      </c>
      <c r="H78" s="1" t="str">
        <f>'Region - Nagpur Data'!H64</f>
        <v>Agadi</v>
      </c>
      <c r="I78" s="1" t="str">
        <f>'Region - Nagpur Data'!I64</f>
        <v>ESR-0.40 LL</v>
      </c>
      <c r="J78" s="1" t="str">
        <f>'Region - Nagpur Data'!J64</f>
        <v>Connected</v>
      </c>
      <c r="K78" s="1" t="str">
        <f>'Region - Nagpur Data'!K64</f>
        <v>Connected</v>
      </c>
      <c r="L78" s="1" t="str">
        <f>'Region - Nagpur Data'!L64</f>
        <v>Connected</v>
      </c>
      <c r="M78" s="1" t="str">
        <f>'Region - Nagpur Data'!M64</f>
        <v>Offline</v>
      </c>
      <c r="N78" s="1" t="str">
        <f>'Region - Nagpur Data'!N64</f>
        <v>Online</v>
      </c>
      <c r="O78" s="1" t="str">
        <f>'Region - Nagpur Data'!O64</f>
        <v>Online</v>
      </c>
      <c r="P78" s="1" t="str">
        <f>'Region - Nagpur Data'!P64</f>
        <v>Fully Completed</v>
      </c>
      <c r="Q78" s="1">
        <f>'Region - Nagpur Data'!Q64</f>
        <v>0</v>
      </c>
      <c r="R78" s="1">
        <f ca="1">OFFSET('Region - Nagpur Data'!R64,'Region - Nagpur'!$C$5,0,1,1)</f>
        <v>0</v>
      </c>
      <c r="S78" s="1">
        <f>'Region - Nagpur Data'!S64</f>
        <v>0</v>
      </c>
      <c r="T78" s="1">
        <f>'Region - Nagpur Data'!T64</f>
        <v>0</v>
      </c>
      <c r="U78" s="1">
        <f>'Region - Nagpur Data'!U64</f>
        <v>0</v>
      </c>
      <c r="V78" s="1">
        <f>'Region - Nagpur Data'!V64</f>
        <v>0</v>
      </c>
    </row>
    <row r="79" spans="1:22" ht="16" x14ac:dyDescent="0.4">
      <c r="A79" s="1">
        <f>'Region - Nagpur Data'!A65</f>
        <v>64</v>
      </c>
      <c r="B79" s="1" t="str">
        <f>'Region - Nagpur Data'!B65</f>
        <v>Nagpur</v>
      </c>
      <c r="C79" s="1" t="str">
        <f>'Region - Nagpur Data'!C65</f>
        <v>Chandrapur</v>
      </c>
      <c r="D79" s="1" t="str">
        <f>'Region - Nagpur Data'!D65</f>
        <v>Mul</v>
      </c>
      <c r="E79" s="1" t="str">
        <f>'Region - Nagpur Data'!E65</f>
        <v>Mul</v>
      </c>
      <c r="F79" s="1" t="str">
        <f>'Region - Nagpur Data'!F65</f>
        <v>7890965</v>
      </c>
      <c r="G79" s="1" t="str">
        <f>'Region - Nagpur Data'!G65</f>
        <v>Mul Grid &amp; 24 Villages  RR WSS Retrofitting</v>
      </c>
      <c r="H79" s="1" t="str">
        <f>'Region - Nagpur Data'!H65</f>
        <v>Chicholi</v>
      </c>
      <c r="I79" s="1" t="str">
        <f>'Region - Nagpur Data'!I65</f>
        <v>ESR-0.10 LL</v>
      </c>
      <c r="J79" s="1" t="str">
        <f>'Region - Nagpur Data'!J65</f>
        <v>Connected</v>
      </c>
      <c r="K79" s="1" t="str">
        <f>'Region - Nagpur Data'!K65</f>
        <v>Connected</v>
      </c>
      <c r="L79" s="1" t="str">
        <f>'Region - Nagpur Data'!L65</f>
        <v>Connected</v>
      </c>
      <c r="M79" s="1" t="str">
        <f>'Region - Nagpur Data'!M65</f>
        <v>Online</v>
      </c>
      <c r="N79" s="1" t="str">
        <f>'Region - Nagpur Data'!N65</f>
        <v>Online</v>
      </c>
      <c r="O79" s="1" t="str">
        <f>'Region - Nagpur Data'!O65</f>
        <v>Online</v>
      </c>
      <c r="P79" s="1" t="str">
        <f>'Region - Nagpur Data'!P65</f>
        <v>Fully Completed</v>
      </c>
      <c r="Q79" s="1">
        <f>'Region - Nagpur Data'!Q65</f>
        <v>0</v>
      </c>
      <c r="R79" s="1">
        <f ca="1">OFFSET('Region - Nagpur Data'!R65,'Region - Nagpur'!$C$5,0,1,1)</f>
        <v>1</v>
      </c>
      <c r="S79" s="1">
        <f>'Region - Nagpur Data'!S65</f>
        <v>0</v>
      </c>
      <c r="T79" s="1">
        <f>'Region - Nagpur Data'!T65</f>
        <v>0</v>
      </c>
      <c r="U79" s="1">
        <f>'Region - Nagpur Data'!U65</f>
        <v>0</v>
      </c>
      <c r="V79" s="1">
        <f>'Region - Nagpur Data'!V65</f>
        <v>0</v>
      </c>
    </row>
    <row r="80" spans="1:22" ht="16" x14ac:dyDescent="0.4">
      <c r="A80" s="1">
        <f>'Region - Nagpur Data'!A66</f>
        <v>65</v>
      </c>
      <c r="B80" s="1" t="str">
        <f>'Region - Nagpur Data'!B66</f>
        <v>Nagpur</v>
      </c>
      <c r="C80" s="1" t="str">
        <f>'Region - Nagpur Data'!C66</f>
        <v>Chandrapur</v>
      </c>
      <c r="D80" s="1" t="str">
        <f>'Region - Nagpur Data'!D66</f>
        <v>Mul</v>
      </c>
      <c r="E80" s="1" t="str">
        <f>'Region - Nagpur Data'!E66</f>
        <v>Mul</v>
      </c>
      <c r="F80" s="1" t="str">
        <f>'Region - Nagpur Data'!F66</f>
        <v>7890965</v>
      </c>
      <c r="G80" s="1" t="str">
        <f>'Region - Nagpur Data'!G66</f>
        <v>Mul Grid &amp; 24 Villages  RR WSS Retrofitting</v>
      </c>
      <c r="H80" s="1" t="str">
        <f>'Region - Nagpur Data'!H66</f>
        <v>Bhawarala</v>
      </c>
      <c r="I80" s="1" t="str">
        <f>'Region - Nagpur Data'!I66</f>
        <v>ESR-0.55 LL</v>
      </c>
      <c r="J80" s="1" t="str">
        <f>'Region - Nagpur Data'!J66</f>
        <v>Connected</v>
      </c>
      <c r="K80" s="1" t="str">
        <f>'Region - Nagpur Data'!K66</f>
        <v>Connected</v>
      </c>
      <c r="L80" s="1" t="str">
        <f>'Region - Nagpur Data'!L66</f>
        <v>Not</v>
      </c>
      <c r="M80" s="1" t="str">
        <f>'Region - Nagpur Data'!M66</f>
        <v>Offline</v>
      </c>
      <c r="N80" s="1" t="str">
        <f>'Region - Nagpur Data'!N66</f>
        <v>Offline</v>
      </c>
      <c r="O80" s="1" t="str">
        <f>'Region - Nagpur Data'!O66</f>
        <v>N/A</v>
      </c>
      <c r="P80" s="1" t="str">
        <f>'Region - Nagpur Data'!P66</f>
        <v>In Progress</v>
      </c>
      <c r="Q80" s="1">
        <f>'Region - Nagpur Data'!Q66</f>
        <v>0</v>
      </c>
      <c r="R80" s="1">
        <f ca="1">OFFSET('Region - Nagpur Data'!R66,'Region - Nagpur'!$C$5,0,1,1)</f>
        <v>0</v>
      </c>
      <c r="S80" s="1">
        <f>'Region - Nagpur Data'!S66</f>
        <v>0</v>
      </c>
      <c r="T80" s="1">
        <f>'Region - Nagpur Data'!T66</f>
        <v>1</v>
      </c>
      <c r="U80" s="1">
        <f>'Region - Nagpur Data'!U66</f>
        <v>0</v>
      </c>
      <c r="V80" s="1">
        <f>'Region - Nagpur Data'!V66</f>
        <v>0</v>
      </c>
    </row>
    <row r="81" spans="1:22" ht="16" x14ac:dyDescent="0.4">
      <c r="A81" s="1">
        <f>'Region - Nagpur Data'!A67</f>
        <v>66</v>
      </c>
      <c r="B81" s="1" t="str">
        <f>'Region - Nagpur Data'!B67</f>
        <v>Nagpur</v>
      </c>
      <c r="C81" s="1" t="str">
        <f>'Region - Nagpur Data'!C67</f>
        <v>Chandrapur</v>
      </c>
      <c r="D81" s="1" t="str">
        <f>'Region - Nagpur Data'!D67</f>
        <v>Mul</v>
      </c>
      <c r="E81" s="1" t="str">
        <f>'Region - Nagpur Data'!E67</f>
        <v>Mul</v>
      </c>
      <c r="F81" s="1" t="str">
        <f>'Region - Nagpur Data'!F67</f>
        <v>7890965</v>
      </c>
      <c r="G81" s="1" t="str">
        <f>'Region - Nagpur Data'!G67</f>
        <v>Mul Grid &amp; 24 Villages  RR WSS Retrofitting</v>
      </c>
      <c r="H81" s="1" t="str">
        <f>'Region - Nagpur Data'!H67</f>
        <v>Chak Katwan</v>
      </c>
      <c r="I81" s="1" t="str">
        <f>'Region - Nagpur Data'!I67</f>
        <v>ESR-0.20 LL</v>
      </c>
      <c r="J81" s="1" t="str">
        <f>'Region - Nagpur Data'!J67</f>
        <v>Connected</v>
      </c>
      <c r="K81" s="1" t="str">
        <f>'Region - Nagpur Data'!K67</f>
        <v>Connected</v>
      </c>
      <c r="L81" s="1" t="str">
        <f>'Region - Nagpur Data'!L67</f>
        <v>Connected</v>
      </c>
      <c r="M81" s="1" t="str">
        <f>'Region - Nagpur Data'!M67</f>
        <v>Online</v>
      </c>
      <c r="N81" s="1" t="str">
        <f>'Region - Nagpur Data'!N67</f>
        <v>Online</v>
      </c>
      <c r="O81" s="1" t="str">
        <f>'Region - Nagpur Data'!O67</f>
        <v>Online</v>
      </c>
      <c r="P81" s="1" t="str">
        <f>'Region - Nagpur Data'!P67</f>
        <v>Fully Completed</v>
      </c>
      <c r="Q81" s="1">
        <f>'Region - Nagpur Data'!Q67</f>
        <v>0</v>
      </c>
      <c r="R81" s="1">
        <f ca="1">OFFSET('Region - Nagpur Data'!R67,'Region - Nagpur'!$C$5,0,1,1)</f>
        <v>1</v>
      </c>
      <c r="S81" s="1">
        <f>'Region - Nagpur Data'!S67</f>
        <v>0</v>
      </c>
      <c r="T81" s="1">
        <f>'Region - Nagpur Data'!T67</f>
        <v>0</v>
      </c>
      <c r="U81" s="1">
        <f>'Region - Nagpur Data'!U67</f>
        <v>0</v>
      </c>
      <c r="V81" s="1">
        <f>'Region - Nagpur Data'!V67</f>
        <v>0</v>
      </c>
    </row>
    <row r="82" spans="1:22" ht="16" x14ac:dyDescent="0.4">
      <c r="A82" s="1">
        <f>'Region - Nagpur Data'!A68</f>
        <v>67</v>
      </c>
      <c r="B82" s="1" t="str">
        <f>'Region - Nagpur Data'!B68</f>
        <v>Chandrapur</v>
      </c>
      <c r="C82" s="1" t="str">
        <f>'Region - Nagpur Data'!C68</f>
        <v>Chandrapur</v>
      </c>
      <c r="D82" s="1" t="str">
        <f>'Region - Nagpur Data'!D68</f>
        <v>Pombhurna</v>
      </c>
      <c r="E82" s="1" t="str">
        <f>'Region - Nagpur Data'!E68</f>
        <v>Pombhurna</v>
      </c>
      <c r="F82" s="1" t="str">
        <f>'Region - Nagpur Data'!F68</f>
        <v>7928270</v>
      </c>
      <c r="G82" s="1" t="str">
        <f>'Region - Nagpur Data'!G68</f>
        <v>Pomnbhurna Grid &amp; 15 Villages RR Retrofitting</v>
      </c>
      <c r="H82" s="1" t="str">
        <f>'Region - Nagpur Data'!H68</f>
        <v>Jam Kh.</v>
      </c>
      <c r="I82" s="1" t="str">
        <f>'Region - Nagpur Data'!I68</f>
        <v>ESR-0.35 LL</v>
      </c>
      <c r="J82" s="1" t="str">
        <f>'Region - Nagpur Data'!J68</f>
        <v>Connected</v>
      </c>
      <c r="K82" s="1" t="str">
        <f>'Region - Nagpur Data'!K68</f>
        <v>Connected</v>
      </c>
      <c r="L82" s="1" t="str">
        <f>'Region - Nagpur Data'!L68</f>
        <v>Connected</v>
      </c>
      <c r="M82" s="1" t="str">
        <f>'Region - Nagpur Data'!M68</f>
        <v>Offline</v>
      </c>
      <c r="N82" s="1" t="str">
        <f>'Region - Nagpur Data'!N68</f>
        <v>Online</v>
      </c>
      <c r="O82" s="1" t="str">
        <f>'Region - Nagpur Data'!O68</f>
        <v>Online</v>
      </c>
      <c r="P82" s="1" t="str">
        <f>'Region - Nagpur Data'!P68</f>
        <v>Fully Completed</v>
      </c>
      <c r="Q82" s="1">
        <f>'Region - Nagpur Data'!Q68</f>
        <v>0</v>
      </c>
      <c r="R82" s="1">
        <f ca="1">OFFSET('Region - Nagpur Data'!R68,'Region - Nagpur'!$C$5,0,1,1)</f>
        <v>0</v>
      </c>
      <c r="S82" s="1">
        <f>'Region - Nagpur Data'!S68</f>
        <v>0</v>
      </c>
      <c r="T82" s="1">
        <f>'Region - Nagpur Data'!T68</f>
        <v>0</v>
      </c>
      <c r="U82" s="1">
        <f>'Region - Nagpur Data'!U68</f>
        <v>0</v>
      </c>
      <c r="V82" s="1">
        <f>'Region - Nagpur Data'!V68</f>
        <v>0</v>
      </c>
    </row>
    <row r="83" spans="1:22" ht="16" x14ac:dyDescent="0.4">
      <c r="A83" s="1">
        <f>'Region - Nagpur Data'!A69</f>
        <v>68</v>
      </c>
      <c r="B83" s="1" t="str">
        <f>'Region - Nagpur Data'!B69</f>
        <v>Nagpur</v>
      </c>
      <c r="C83" s="1" t="str">
        <f>'Region - Nagpur Data'!C69</f>
        <v>Chandrapur</v>
      </c>
      <c r="D83" s="1" t="str">
        <f>'Region - Nagpur Data'!D69</f>
        <v>Wardha</v>
      </c>
      <c r="E83" s="1" t="str">
        <f>'Region - Nagpur Data'!E69</f>
        <v>Wardha</v>
      </c>
      <c r="F83" s="1" t="str">
        <f>'Region - Nagpur Data'!F69</f>
        <v>7891298</v>
      </c>
      <c r="G83" s="1" t="str">
        <f>'Region - Nagpur Data'!G69</f>
        <v>Pipri Meghe and 13 villages RR WSS</v>
      </c>
      <c r="H83" s="1" t="str">
        <f>'Region - Nagpur Data'!H69</f>
        <v>Pipri</v>
      </c>
      <c r="I83" s="1" t="str">
        <f>'Region - Nagpur Data'!I69</f>
        <v>ESR-3.50 LL OL 2</v>
      </c>
      <c r="J83" s="1" t="str">
        <f>'Region - Nagpur Data'!J69</f>
        <v>Not</v>
      </c>
      <c r="K83" s="1" t="str">
        <f>'Region - Nagpur Data'!K69</f>
        <v>Not</v>
      </c>
      <c r="L83" s="1" t="str">
        <f>'Region - Nagpur Data'!L69</f>
        <v>Connected</v>
      </c>
      <c r="M83" s="1" t="str">
        <f>'Region - Nagpur Data'!M69</f>
        <v>N/A</v>
      </c>
      <c r="N83" s="1" t="str">
        <f>'Region - Nagpur Data'!N69</f>
        <v>N/A</v>
      </c>
      <c r="O83" s="1" t="str">
        <f>'Region - Nagpur Data'!O69</f>
        <v>Online</v>
      </c>
      <c r="P83" s="1" t="str">
        <f>'Region - Nagpur Data'!P69</f>
        <v>In Progress</v>
      </c>
      <c r="Q83" s="1">
        <f>'Region - Nagpur Data'!Q69</f>
        <v>0</v>
      </c>
      <c r="R83" s="1">
        <f ca="1">OFFSET('Region - Nagpur Data'!R69,'Region - Nagpur'!$C$5,0,1,1)</f>
        <v>0</v>
      </c>
      <c r="S83" s="1">
        <f>'Region - Nagpur Data'!S69</f>
        <v>0</v>
      </c>
      <c r="T83" s="1">
        <f>'Region - Nagpur Data'!T69</f>
        <v>0</v>
      </c>
      <c r="U83" s="1">
        <f>'Region - Nagpur Data'!U69</f>
        <v>0</v>
      </c>
      <c r="V83" s="1">
        <f>'Region - Nagpur Data'!V69</f>
        <v>0</v>
      </c>
    </row>
    <row r="84" spans="1:22" ht="16" x14ac:dyDescent="0.4">
      <c r="A84" s="1">
        <f>'Region - Nagpur Data'!A70</f>
        <v>69</v>
      </c>
      <c r="B84" s="1" t="str">
        <f>'Region - Nagpur Data'!B70</f>
        <v>Nagpur</v>
      </c>
      <c r="C84" s="1" t="str">
        <f>'Region - Nagpur Data'!C70</f>
        <v>Chandrapur</v>
      </c>
      <c r="D84" s="1" t="str">
        <f>'Region - Nagpur Data'!D70</f>
        <v>Mul</v>
      </c>
      <c r="E84" s="1" t="str">
        <f>'Region - Nagpur Data'!E70</f>
        <v>Mul</v>
      </c>
      <c r="F84" s="1" t="str">
        <f>'Region - Nagpur Data'!F70</f>
        <v>7890965</v>
      </c>
      <c r="G84" s="1" t="str">
        <f>'Region - Nagpur Data'!G70</f>
        <v>Mul Grid &amp; 24 Villages  RR WSS Retrofitting</v>
      </c>
      <c r="H84" s="1" t="str">
        <f>'Region - Nagpur Data'!H70</f>
        <v>Morwahi Mal</v>
      </c>
      <c r="I84" s="1" t="str">
        <f>'Region - Nagpur Data'!I70</f>
        <v>ESR-0.40 LL</v>
      </c>
      <c r="J84" s="1" t="str">
        <f>'Region - Nagpur Data'!J70</f>
        <v>Connected</v>
      </c>
      <c r="K84" s="1" t="str">
        <f>'Region - Nagpur Data'!K70</f>
        <v>Connected</v>
      </c>
      <c r="L84" s="1" t="str">
        <f>'Region - Nagpur Data'!L70</f>
        <v>Connected</v>
      </c>
      <c r="M84" s="1" t="str">
        <f>'Region - Nagpur Data'!M70</f>
        <v>Offline</v>
      </c>
      <c r="N84" s="1" t="str">
        <f>'Region - Nagpur Data'!N70</f>
        <v>Online</v>
      </c>
      <c r="O84" s="1" t="str">
        <f>'Region - Nagpur Data'!O70</f>
        <v>Online</v>
      </c>
      <c r="P84" s="1" t="str">
        <f>'Region - Nagpur Data'!P70</f>
        <v>Fully Completed</v>
      </c>
      <c r="Q84" s="1">
        <f>'Region - Nagpur Data'!Q70</f>
        <v>0</v>
      </c>
      <c r="R84" s="1">
        <f ca="1">OFFSET('Region - Nagpur Data'!R70,'Region - Nagpur'!$C$5,0,1,1)</f>
        <v>0</v>
      </c>
      <c r="S84" s="1">
        <f>'Region - Nagpur Data'!S70</f>
        <v>0</v>
      </c>
      <c r="T84" s="1">
        <f>'Region - Nagpur Data'!T70</f>
        <v>0</v>
      </c>
      <c r="U84" s="1">
        <f>'Region - Nagpur Data'!U70</f>
        <v>0</v>
      </c>
      <c r="V84" s="1">
        <f>'Region - Nagpur Data'!V70</f>
        <v>0</v>
      </c>
    </row>
    <row r="85" spans="1:22" ht="16" x14ac:dyDescent="0.4">
      <c r="A85" s="1">
        <f>'Region - Nagpur Data'!A71</f>
        <v>70</v>
      </c>
      <c r="B85" s="1" t="str">
        <f>'Region - Nagpur Data'!B71</f>
        <v>Nagpur</v>
      </c>
      <c r="C85" s="1" t="str">
        <f>'Region - Nagpur Data'!C71</f>
        <v>Chandrapur</v>
      </c>
      <c r="D85" s="1" t="str">
        <f>'Region - Nagpur Data'!D71</f>
        <v>Chandrapur</v>
      </c>
      <c r="E85" s="1" t="str">
        <f>'Region - Nagpur Data'!E71</f>
        <v>Chimur</v>
      </c>
      <c r="F85" s="1" t="str">
        <f>'Region - Nagpur Data'!F71</f>
        <v>20036536</v>
      </c>
      <c r="G85" s="1" t="str">
        <f>'Region - Nagpur Data'!G71</f>
        <v>Bothali &amp; 7 Village RR WSS</v>
      </c>
      <c r="H85" s="1" t="str">
        <f>'Region - Nagpur Data'!H71</f>
        <v>Rajoli Chak</v>
      </c>
      <c r="I85" s="1" t="str">
        <f>'Region - Nagpur Data'!I71</f>
        <v>MBR 0.5 LL</v>
      </c>
      <c r="J85" s="1" t="str">
        <f>'Region - Nagpur Data'!J71</f>
        <v>Connected</v>
      </c>
      <c r="K85" s="1" t="str">
        <f>'Region - Nagpur Data'!K71</f>
        <v>Not</v>
      </c>
      <c r="L85" s="1" t="str">
        <f>'Region - Nagpur Data'!L71</f>
        <v>Connected</v>
      </c>
      <c r="M85" s="1" t="str">
        <f>'Region - Nagpur Data'!M71</f>
        <v>Offline</v>
      </c>
      <c r="N85" s="1" t="str">
        <f>'Region - Nagpur Data'!N71</f>
        <v>N/A</v>
      </c>
      <c r="O85" s="1" t="str">
        <f>'Region - Nagpur Data'!O71</f>
        <v>Online</v>
      </c>
      <c r="P85" s="1" t="str">
        <f>'Region - Nagpur Data'!P71</f>
        <v>Fully Completed</v>
      </c>
      <c r="Q85" s="1">
        <f>'Region - Nagpur Data'!Q71</f>
        <v>0</v>
      </c>
      <c r="R85" s="1">
        <f ca="1">OFFSET('Region - Nagpur Data'!R71,'Region - Nagpur'!$C$5,0,1,1)</f>
        <v>1</v>
      </c>
      <c r="S85" s="1">
        <f>'Region - Nagpur Data'!S71</f>
        <v>0</v>
      </c>
      <c r="T85" s="1">
        <f>'Region - Nagpur Data'!T71</f>
        <v>0</v>
      </c>
      <c r="U85" s="1">
        <f>'Region - Nagpur Data'!U71</f>
        <v>0</v>
      </c>
      <c r="V85" s="1">
        <f>'Region - Nagpur Data'!V71</f>
        <v>0</v>
      </c>
    </row>
    <row r="86" spans="1:22" ht="16" x14ac:dyDescent="0.4">
      <c r="A86" s="1">
        <f>'Region - Nagpur Data'!A72</f>
        <v>71</v>
      </c>
      <c r="B86" s="1" t="str">
        <f>'Region - Nagpur Data'!B72</f>
        <v>Nagpur</v>
      </c>
      <c r="C86" s="1" t="str">
        <f>'Region - Nagpur Data'!C72</f>
        <v>Chandrapur</v>
      </c>
      <c r="D86" s="1" t="str">
        <f>'Region - Nagpur Data'!D72</f>
        <v>Mul</v>
      </c>
      <c r="E86" s="1" t="str">
        <f>'Region - Nagpur Data'!E72</f>
        <v>Mul</v>
      </c>
      <c r="F86" s="1" t="str">
        <f>'Region - Nagpur Data'!F72</f>
        <v>7890965</v>
      </c>
      <c r="G86" s="1" t="str">
        <f>'Region - Nagpur Data'!G72</f>
        <v>Mul Grid &amp; 24 Villages  RR WSS Retrofitting</v>
      </c>
      <c r="H86" s="1" t="str">
        <f>'Region - Nagpur Data'!H72</f>
        <v>Churul Tukum</v>
      </c>
      <c r="I86" s="1" t="str">
        <f>'Region - Nagpur Data'!I72</f>
        <v>GSR-0.35 LL</v>
      </c>
      <c r="J86" s="1" t="str">
        <f>'Region - Nagpur Data'!J72</f>
        <v>Not</v>
      </c>
      <c r="K86" s="1" t="str">
        <f>'Region - Nagpur Data'!K72</f>
        <v>Connected</v>
      </c>
      <c r="L86" s="1" t="str">
        <f>'Region - Nagpur Data'!L72</f>
        <v>Not</v>
      </c>
      <c r="M86" s="1" t="str">
        <f>'Region - Nagpur Data'!M72</f>
        <v>N/A</v>
      </c>
      <c r="N86" s="1" t="str">
        <f>'Region - Nagpur Data'!N72</f>
        <v>Online</v>
      </c>
      <c r="O86" s="1" t="str">
        <f>'Region - Nagpur Data'!O72</f>
        <v>N/A</v>
      </c>
      <c r="P86" s="1" t="str">
        <f>'Region - Nagpur Data'!P72</f>
        <v>In Progress</v>
      </c>
      <c r="Q86" s="1">
        <f>'Region - Nagpur Data'!Q72</f>
        <v>0</v>
      </c>
      <c r="R86" s="1">
        <f ca="1">OFFSET('Region - Nagpur Data'!R72,'Region - Nagpur'!$C$5,0,1,1)</f>
        <v>0</v>
      </c>
      <c r="S86" s="1">
        <f>'Region - Nagpur Data'!S72</f>
        <v>0</v>
      </c>
      <c r="T86" s="1">
        <f>'Region - Nagpur Data'!T72</f>
        <v>0</v>
      </c>
      <c r="U86" s="1">
        <f>'Region - Nagpur Data'!U72</f>
        <v>0</v>
      </c>
      <c r="V86" s="1">
        <f>'Region - Nagpur Data'!V72</f>
        <v>0</v>
      </c>
    </row>
    <row r="87" spans="1:22" ht="16" x14ac:dyDescent="0.4">
      <c r="A87" s="1">
        <f>'Region - Nagpur Data'!A73</f>
        <v>72</v>
      </c>
      <c r="B87" s="1" t="str">
        <f>'Region - Nagpur Data'!B73</f>
        <v>Chandrapur</v>
      </c>
      <c r="C87" s="1" t="str">
        <f>'Region - Nagpur Data'!C73</f>
        <v>Chandrapur</v>
      </c>
      <c r="D87" s="1" t="str">
        <f>'Region - Nagpur Data'!D73</f>
        <v>Pombhurna</v>
      </c>
      <c r="E87" s="1" t="str">
        <f>'Region - Nagpur Data'!E73</f>
        <v>Pombhurna</v>
      </c>
      <c r="F87" s="1" t="str">
        <f>'Region - Nagpur Data'!F73</f>
        <v>7928270</v>
      </c>
      <c r="G87" s="1" t="str">
        <f>'Region - Nagpur Data'!G73</f>
        <v>Pomnbhurna Grid &amp; 15 Villages RR Retrofitting</v>
      </c>
      <c r="H87" s="1" t="str">
        <f>'Region - Nagpur Data'!H73</f>
        <v>Chek Thane Wasna</v>
      </c>
      <c r="I87" s="1" t="str">
        <f>'Region - Nagpur Data'!I73</f>
        <v>ESR-0.40 LL</v>
      </c>
      <c r="J87" s="1" t="str">
        <f>'Region - Nagpur Data'!J73</f>
        <v>Connected</v>
      </c>
      <c r="K87" s="1" t="str">
        <f>'Region - Nagpur Data'!K73</f>
        <v>Connected</v>
      </c>
      <c r="L87" s="1" t="str">
        <f>'Region - Nagpur Data'!L73</f>
        <v>Connected</v>
      </c>
      <c r="M87" s="1" t="str">
        <f>'Region - Nagpur Data'!M73</f>
        <v>Online</v>
      </c>
      <c r="N87" s="1" t="str">
        <f>'Region - Nagpur Data'!N73</f>
        <v>Offline</v>
      </c>
      <c r="O87" s="1" t="str">
        <f>'Region - Nagpur Data'!O73</f>
        <v>Online</v>
      </c>
      <c r="P87" s="1" t="str">
        <f>'Region - Nagpur Data'!P73</f>
        <v>Fully Completed</v>
      </c>
      <c r="Q87" s="1">
        <f>'Region - Nagpur Data'!Q73</f>
        <v>0</v>
      </c>
      <c r="R87" s="1">
        <f ca="1">OFFSET('Region - Nagpur Data'!R73,'Region - Nagpur'!$C$5,0,1,1)</f>
        <v>0</v>
      </c>
      <c r="S87" s="1">
        <f>'Region - Nagpur Data'!S73</f>
        <v>1</v>
      </c>
      <c r="T87" s="1">
        <f>'Region - Nagpur Data'!T73</f>
        <v>0</v>
      </c>
      <c r="U87" s="1">
        <f>'Region - Nagpur Data'!U73</f>
        <v>0</v>
      </c>
      <c r="V87" s="1">
        <f>'Region - Nagpur Data'!V73</f>
        <v>0</v>
      </c>
    </row>
    <row r="88" spans="1:22" ht="16" x14ac:dyDescent="0.4">
      <c r="A88" s="1">
        <f>'Region - Nagpur Data'!A74</f>
        <v>73</v>
      </c>
      <c r="B88" s="1" t="str">
        <f>'Region - Nagpur Data'!B74</f>
        <v>Nagpur</v>
      </c>
      <c r="C88" s="1" t="str">
        <f>'Region - Nagpur Data'!C74</f>
        <v>Gondia</v>
      </c>
      <c r="D88" s="1" t="str">
        <f>'Region - Nagpur Data'!D74</f>
        <v>Gondia</v>
      </c>
      <c r="E88" s="1" t="str">
        <f>'Region - Nagpur Data'!E74</f>
        <v>Goregaon</v>
      </c>
      <c r="F88" s="1" t="str">
        <f>'Region - Nagpur Data'!F74</f>
        <v>20019216</v>
      </c>
      <c r="G88" s="1" t="str">
        <f>'Region - Nagpur Data'!G74</f>
        <v>GOREGAON RR Retrofitting</v>
      </c>
      <c r="H88" s="1" t="str">
        <f>'Region - Nagpur Data'!H74</f>
        <v>Goregaon</v>
      </c>
      <c r="I88" s="1" t="str">
        <f>'Region - Nagpur Data'!I74</f>
        <v>MBR-1.00 LL</v>
      </c>
      <c r="J88" s="1" t="str">
        <f>'Region - Nagpur Data'!J74</f>
        <v>Connected</v>
      </c>
      <c r="K88" s="1" t="str">
        <f>'Region - Nagpur Data'!K74</f>
        <v>Not</v>
      </c>
      <c r="L88" s="1" t="str">
        <f>'Region - Nagpur Data'!L74</f>
        <v>Connected</v>
      </c>
      <c r="M88" s="1" t="str">
        <f>'Region - Nagpur Data'!M74</f>
        <v>Online</v>
      </c>
      <c r="N88" s="1" t="str">
        <f>'Region - Nagpur Data'!N74</f>
        <v>N/A</v>
      </c>
      <c r="O88" s="1" t="str">
        <f>'Region - Nagpur Data'!O74</f>
        <v>Online</v>
      </c>
      <c r="P88" s="1" t="str">
        <f>'Region - Nagpur Data'!P74</f>
        <v>Fully Completed</v>
      </c>
      <c r="Q88" s="1">
        <f>'Region - Nagpur Data'!Q74</f>
        <v>0</v>
      </c>
      <c r="R88" s="1">
        <f ca="1">OFFSET('Region - Nagpur Data'!R74,'Region - Nagpur'!$C$5,0,1,1)</f>
        <v>0</v>
      </c>
      <c r="S88" s="1">
        <f>'Region - Nagpur Data'!S74</f>
        <v>0</v>
      </c>
      <c r="T88" s="1">
        <f>'Region - Nagpur Data'!T74</f>
        <v>0</v>
      </c>
      <c r="U88" s="1">
        <f>'Region - Nagpur Data'!U74</f>
        <v>0</v>
      </c>
      <c r="V88" s="1">
        <f>'Region - Nagpur Data'!V74</f>
        <v>0</v>
      </c>
    </row>
    <row r="89" spans="1:22" ht="16" x14ac:dyDescent="0.4">
      <c r="A89" s="1">
        <f>'Region - Nagpur Data'!A75</f>
        <v>74</v>
      </c>
      <c r="B89" s="1" t="str">
        <f>'Region - Nagpur Data'!B75</f>
        <v>Nagpur</v>
      </c>
      <c r="C89" s="1" t="str">
        <f>'Region - Nagpur Data'!C75</f>
        <v>Nagpur</v>
      </c>
      <c r="D89" s="1" t="str">
        <f>'Region - Nagpur Data'!D75</f>
        <v>Chandrapur</v>
      </c>
      <c r="E89" s="1" t="str">
        <f>'Region - Nagpur Data'!E75</f>
        <v>Saoali</v>
      </c>
      <c r="F89" s="1" t="str">
        <f>'Region - Nagpur Data'!F75</f>
        <v>20036500</v>
      </c>
      <c r="G89" s="1" t="str">
        <f>'Region - Nagpur Data'!G75</f>
        <v>Vyahad &amp; 2 Village RR WSS</v>
      </c>
      <c r="H89" s="1" t="str">
        <f>'Region - Nagpur Data'!H75</f>
        <v>Samada Kh</v>
      </c>
      <c r="I89" s="1" t="str">
        <f>'Region - Nagpur Data'!I75</f>
        <v>ESR-1.60 LL</v>
      </c>
      <c r="J89" s="1" t="str">
        <f>'Region - Nagpur Data'!J75</f>
        <v>Connected</v>
      </c>
      <c r="K89" s="1" t="str">
        <f>'Region - Nagpur Data'!K75</f>
        <v>Connected</v>
      </c>
      <c r="L89" s="1" t="str">
        <f>'Region - Nagpur Data'!L75</f>
        <v>Connected</v>
      </c>
      <c r="M89" s="1" t="str">
        <f>'Region - Nagpur Data'!M75</f>
        <v>Online</v>
      </c>
      <c r="N89" s="1" t="str">
        <f>'Region - Nagpur Data'!N75</f>
        <v>Online</v>
      </c>
      <c r="O89" s="1" t="str">
        <f>'Region - Nagpur Data'!O75</f>
        <v>Online</v>
      </c>
      <c r="P89" s="1" t="str">
        <f>'Region - Nagpur Data'!P75</f>
        <v>Fully Completed</v>
      </c>
      <c r="Q89" s="1">
        <f>'Region - Nagpur Data'!Q75</f>
        <v>0</v>
      </c>
      <c r="R89" s="1">
        <f ca="1">OFFSET('Region - Nagpur Data'!R75,'Region - Nagpur'!$C$5,0,1,1)</f>
        <v>0</v>
      </c>
      <c r="S89" s="1">
        <f>'Region - Nagpur Data'!S75</f>
        <v>0</v>
      </c>
      <c r="T89" s="1">
        <f>'Region - Nagpur Data'!T75</f>
        <v>0</v>
      </c>
      <c r="U89" s="1">
        <f>'Region - Nagpur Data'!U75</f>
        <v>0</v>
      </c>
      <c r="V89" s="1">
        <f>'Region - Nagpur Data'!V75</f>
        <v>0</v>
      </c>
    </row>
    <row r="90" spans="1:22" ht="16" x14ac:dyDescent="0.4">
      <c r="A90" s="1">
        <f>'Region - Nagpur Data'!A76</f>
        <v>75</v>
      </c>
      <c r="B90" s="1" t="str">
        <f>'Region - Nagpur Data'!B76</f>
        <v>Nagpur</v>
      </c>
      <c r="C90" s="1" t="str">
        <f>'Region - Nagpur Data'!C76</f>
        <v>Chandrapur</v>
      </c>
      <c r="D90" s="1" t="str">
        <f>'Region - Nagpur Data'!D76</f>
        <v>Wardha</v>
      </c>
      <c r="E90" s="1" t="str">
        <f>'Region - Nagpur Data'!E76</f>
        <v>Wardha</v>
      </c>
      <c r="F90" s="1" t="str">
        <f>'Region - Nagpur Data'!F76</f>
        <v>7891298</v>
      </c>
      <c r="G90" s="1" t="str">
        <f>'Region - Nagpur Data'!G76</f>
        <v>Pipri Meghe and 13 villages RR WSS</v>
      </c>
      <c r="H90" s="1" t="str">
        <f>'Region - Nagpur Data'!H76</f>
        <v>Pipri</v>
      </c>
      <c r="I90" s="1" t="str">
        <f>'Region - Nagpur Data'!I76</f>
        <v>ESR-3.50 LL OL 1</v>
      </c>
      <c r="J90" s="1" t="str">
        <f>'Region - Nagpur Data'!J76</f>
        <v>Connected</v>
      </c>
      <c r="K90" s="1" t="str">
        <f>'Region - Nagpur Data'!K76</f>
        <v>Connected</v>
      </c>
      <c r="L90" s="1" t="str">
        <f>'Region - Nagpur Data'!L76</f>
        <v>Connected</v>
      </c>
      <c r="M90" s="1" t="str">
        <f>'Region - Nagpur Data'!M76</f>
        <v>Online</v>
      </c>
      <c r="N90" s="1" t="str">
        <f>'Region - Nagpur Data'!N76</f>
        <v>Online</v>
      </c>
      <c r="O90" s="1" t="str">
        <f>'Region - Nagpur Data'!O76</f>
        <v>Online</v>
      </c>
      <c r="P90" s="1" t="str">
        <f>'Region - Nagpur Data'!P76</f>
        <v>Fully Completed</v>
      </c>
      <c r="Q90" s="1">
        <f>'Region - Nagpur Data'!Q76</f>
        <v>0</v>
      </c>
      <c r="R90" s="1">
        <f ca="1">OFFSET('Region - Nagpur Data'!R76,'Region - Nagpur'!$C$5,0,1,1)</f>
        <v>0</v>
      </c>
      <c r="S90" s="1">
        <f>'Region - Nagpur Data'!S76</f>
        <v>0</v>
      </c>
      <c r="T90" s="1">
        <f>'Region - Nagpur Data'!T76</f>
        <v>0</v>
      </c>
      <c r="U90" s="1">
        <f>'Region - Nagpur Data'!U76</f>
        <v>0</v>
      </c>
      <c r="V90" s="1">
        <f>'Region - Nagpur Data'!V76</f>
        <v>0</v>
      </c>
    </row>
    <row r="91" spans="1:22" ht="16" x14ac:dyDescent="0.4">
      <c r="A91" s="1">
        <f>'Region - Nagpur Data'!A77</f>
        <v>76</v>
      </c>
      <c r="B91" s="1" t="str">
        <f>'Region - Nagpur Data'!B77</f>
        <v>Nagpur</v>
      </c>
      <c r="C91" s="1" t="str">
        <f>'Region - Nagpur Data'!C77</f>
        <v>Chandrapur</v>
      </c>
      <c r="D91" s="1" t="str">
        <f>'Region - Nagpur Data'!D77</f>
        <v>Wardha</v>
      </c>
      <c r="E91" s="1" t="str">
        <f>'Region - Nagpur Data'!E77</f>
        <v>Wardha</v>
      </c>
      <c r="F91" s="1" t="str">
        <f>'Region - Nagpur Data'!F77</f>
        <v>7891298</v>
      </c>
      <c r="G91" s="1" t="str">
        <f>'Region - Nagpur Data'!G77</f>
        <v>Pipri Meghe and 13 villages RR WSS</v>
      </c>
      <c r="H91" s="1" t="str">
        <f>'Region - Nagpur Data'!H77</f>
        <v>Karla</v>
      </c>
      <c r="I91" s="1" t="str">
        <f>'Region - Nagpur Data'!I77</f>
        <v>ESR-0.75 LL</v>
      </c>
      <c r="J91" s="1" t="str">
        <f>'Region - Nagpur Data'!J77</f>
        <v>Connected</v>
      </c>
      <c r="K91" s="1" t="str">
        <f>'Region - Nagpur Data'!K77</f>
        <v>Connected</v>
      </c>
      <c r="L91" s="1" t="str">
        <f>'Region - Nagpur Data'!L77</f>
        <v>Connected</v>
      </c>
      <c r="M91" s="1" t="str">
        <f>'Region - Nagpur Data'!M77</f>
        <v>Online</v>
      </c>
      <c r="N91" s="1" t="str">
        <f>'Region - Nagpur Data'!N77</f>
        <v>Offline</v>
      </c>
      <c r="O91" s="1" t="str">
        <f>'Region - Nagpur Data'!O77</f>
        <v>Online</v>
      </c>
      <c r="P91" s="1" t="str">
        <f>'Region - Nagpur Data'!P77</f>
        <v>Fully Completed</v>
      </c>
      <c r="Q91" s="1">
        <f>'Region - Nagpur Data'!Q77</f>
        <v>0</v>
      </c>
      <c r="R91" s="1">
        <f ca="1">OFFSET('Region - Nagpur Data'!R77,'Region - Nagpur'!$C$5,0,1,1)</f>
        <v>0</v>
      </c>
      <c r="S91" s="1">
        <f>'Region - Nagpur Data'!S77</f>
        <v>0</v>
      </c>
      <c r="T91" s="1">
        <f>'Region - Nagpur Data'!T77</f>
        <v>1</v>
      </c>
      <c r="U91" s="1">
        <f>'Region - Nagpur Data'!U77</f>
        <v>0</v>
      </c>
      <c r="V91" s="1">
        <f>'Region - Nagpur Data'!V77</f>
        <v>0</v>
      </c>
    </row>
    <row r="92" spans="1:22" ht="16" x14ac:dyDescent="0.4">
      <c r="A92" s="1">
        <f>'Region - Nagpur Data'!A78</f>
        <v>77</v>
      </c>
      <c r="B92" s="1" t="str">
        <f>'Region - Nagpur Data'!B78</f>
        <v>Nagpur</v>
      </c>
      <c r="C92" s="1" t="str">
        <f>'Region - Nagpur Data'!C78</f>
        <v>Chandrapur</v>
      </c>
      <c r="D92" s="1" t="str">
        <f>'Region - Nagpur Data'!D78</f>
        <v>Wardha</v>
      </c>
      <c r="E92" s="1" t="str">
        <f>'Region - Nagpur Data'!E78</f>
        <v>Wardha</v>
      </c>
      <c r="F92" s="1" t="str">
        <f>'Region - Nagpur Data'!F78</f>
        <v>7891298</v>
      </c>
      <c r="G92" s="1" t="str">
        <f>'Region - Nagpur Data'!G78</f>
        <v>Pipri Meghe and 13 villages RR WSS</v>
      </c>
      <c r="H92" s="1" t="str">
        <f>'Region - Nagpur Data'!H78</f>
        <v>Waigaon</v>
      </c>
      <c r="I92" s="1" t="str">
        <f>'Region - Nagpur Data'!I78</f>
        <v>ESR-2.00 LL OL 1</v>
      </c>
      <c r="J92" s="1" t="str">
        <f>'Region - Nagpur Data'!J78</f>
        <v>Connected</v>
      </c>
      <c r="K92" s="1" t="str">
        <f>'Region - Nagpur Data'!K78</f>
        <v>Not</v>
      </c>
      <c r="L92" s="1" t="str">
        <f>'Region - Nagpur Data'!L78</f>
        <v>Connected</v>
      </c>
      <c r="M92" s="1" t="str">
        <f>'Region - Nagpur Data'!M78</f>
        <v>Online</v>
      </c>
      <c r="N92" s="1" t="str">
        <f>'Region - Nagpur Data'!N78</f>
        <v>N/A</v>
      </c>
      <c r="O92" s="1" t="str">
        <f>'Region - Nagpur Data'!O78</f>
        <v>Online</v>
      </c>
      <c r="P92" s="1" t="str">
        <f>'Region - Nagpur Data'!P78</f>
        <v>In Progress</v>
      </c>
      <c r="Q92" s="1">
        <f>'Region - Nagpur Data'!Q78</f>
        <v>0</v>
      </c>
      <c r="R92" s="1">
        <f ca="1">OFFSET('Region - Nagpur Data'!R78,'Region - Nagpur'!$C$5,0,1,1)</f>
        <v>0</v>
      </c>
      <c r="S92" s="1">
        <f>'Region - Nagpur Data'!S78</f>
        <v>0</v>
      </c>
      <c r="T92" s="1">
        <f>'Region - Nagpur Data'!T78</f>
        <v>0</v>
      </c>
      <c r="U92" s="1">
        <f>'Region - Nagpur Data'!U78</f>
        <v>0</v>
      </c>
      <c r="V92" s="1">
        <f>'Region - Nagpur Data'!V78</f>
        <v>0</v>
      </c>
    </row>
    <row r="93" spans="1:22" ht="16" x14ac:dyDescent="0.4">
      <c r="A93" s="1">
        <f>'Region - Nagpur Data'!A79</f>
        <v>78</v>
      </c>
      <c r="B93" s="1" t="str">
        <f>'Region - Nagpur Data'!B79</f>
        <v>Chandrapur</v>
      </c>
      <c r="C93" s="1" t="str">
        <f>'Region - Nagpur Data'!C79</f>
        <v>Chandrapur</v>
      </c>
      <c r="D93" s="1" t="str">
        <f>'Region - Nagpur Data'!D79</f>
        <v>Chandrapur</v>
      </c>
      <c r="E93" s="1" t="str">
        <f>'Region - Nagpur Data'!E79</f>
        <v>Chandrapur</v>
      </c>
      <c r="F93" s="1" t="str">
        <f>'Region - Nagpur Data'!F79</f>
        <v>20050368</v>
      </c>
      <c r="G93" s="1" t="str">
        <f>'Region - Nagpur Data'!G79</f>
        <v>Chinchala and 7 Villages RR Water Supply Scheme</v>
      </c>
      <c r="H93" s="1" t="str">
        <f>'Region - Nagpur Data'!H79</f>
        <v>Chinchala</v>
      </c>
      <c r="I93" s="1" t="str">
        <f>'Region - Nagpur Data'!I79</f>
        <v>Proposed ESR-0.15LL</v>
      </c>
      <c r="J93" s="1" t="str">
        <f>'Region - Nagpur Data'!J79</f>
        <v>Connected</v>
      </c>
      <c r="K93" s="1" t="str">
        <f>'Region - Nagpur Data'!K79</f>
        <v>Not</v>
      </c>
      <c r="L93" s="1" t="str">
        <f>'Region - Nagpur Data'!L79</f>
        <v>Connected</v>
      </c>
      <c r="M93" s="1" t="str">
        <f>'Region - Nagpur Data'!M79</f>
        <v>Offline</v>
      </c>
      <c r="N93" s="1" t="str">
        <f>'Region - Nagpur Data'!N79</f>
        <v>N/A</v>
      </c>
      <c r="O93" s="1" t="str">
        <f>'Region - Nagpur Data'!O79</f>
        <v>Online</v>
      </c>
      <c r="P93" s="1" t="str">
        <f>'Region - Nagpur Data'!P79</f>
        <v>In Progress</v>
      </c>
      <c r="Q93" s="1">
        <f>'Region - Nagpur Data'!Q79</f>
        <v>0</v>
      </c>
      <c r="R93" s="1">
        <f ca="1">OFFSET('Region - Nagpur Data'!R79,'Region - Nagpur'!$C$5,0,1,1)</f>
        <v>0</v>
      </c>
      <c r="S93" s="1">
        <f>'Region - Nagpur Data'!S79</f>
        <v>0</v>
      </c>
      <c r="T93" s="1">
        <f>'Region - Nagpur Data'!T79</f>
        <v>0</v>
      </c>
      <c r="U93" s="1">
        <f>'Region - Nagpur Data'!U79</f>
        <v>0</v>
      </c>
      <c r="V93" s="1">
        <f>'Region - Nagpur Data'!V79</f>
        <v>0</v>
      </c>
    </row>
    <row r="94" spans="1:22" ht="16" x14ac:dyDescent="0.4">
      <c r="A94" s="1">
        <f>'Region - Nagpur Data'!A80</f>
        <v>79</v>
      </c>
      <c r="B94" s="1" t="str">
        <f>'Region - Nagpur Data'!B80</f>
        <v>Nagpur</v>
      </c>
      <c r="C94" s="1" t="str">
        <f>'Region - Nagpur Data'!C80</f>
        <v>Chandrapur</v>
      </c>
      <c r="D94" s="1" t="str">
        <f>'Region - Nagpur Data'!D80</f>
        <v>Mul</v>
      </c>
      <c r="E94" s="1" t="str">
        <f>'Region - Nagpur Data'!E80</f>
        <v>Mul</v>
      </c>
      <c r="F94" s="1" t="str">
        <f>'Region - Nagpur Data'!F80</f>
        <v>7890965</v>
      </c>
      <c r="G94" s="1" t="str">
        <f>'Region - Nagpur Data'!G80</f>
        <v>Mul Grid &amp; 24 Villages  RR WSS Retrofitting</v>
      </c>
      <c r="H94" s="1" t="str">
        <f>'Region - Nagpur Data'!H80</f>
        <v>Gangalwadi</v>
      </c>
      <c r="I94" s="1" t="str">
        <f>'Region - Nagpur Data'!I80</f>
        <v>ESR-0.60 LL</v>
      </c>
      <c r="J94" s="1" t="str">
        <f>'Region - Nagpur Data'!J80</f>
        <v>Connected</v>
      </c>
      <c r="K94" s="1" t="str">
        <f>'Region - Nagpur Data'!K80</f>
        <v>Connected</v>
      </c>
      <c r="L94" s="1" t="str">
        <f>'Region - Nagpur Data'!L80</f>
        <v>Connected</v>
      </c>
      <c r="M94" s="1" t="str">
        <f>'Region - Nagpur Data'!M80</f>
        <v>Online</v>
      </c>
      <c r="N94" s="1" t="str">
        <f>'Region - Nagpur Data'!N80</f>
        <v>Online</v>
      </c>
      <c r="O94" s="1" t="str">
        <f>'Region - Nagpur Data'!O80</f>
        <v>Offline</v>
      </c>
      <c r="P94" s="1" t="str">
        <f>'Region - Nagpur Data'!P80</f>
        <v>Fully Completed</v>
      </c>
      <c r="Q94" s="1">
        <f>'Region - Nagpur Data'!Q80</f>
        <v>0</v>
      </c>
      <c r="R94" s="1">
        <f ca="1">OFFSET('Region - Nagpur Data'!R80,'Region - Nagpur'!$C$5,0,1,1)</f>
        <v>1</v>
      </c>
      <c r="S94" s="1">
        <f>'Region - Nagpur Data'!S80</f>
        <v>0</v>
      </c>
      <c r="T94" s="1">
        <f>'Region - Nagpur Data'!T80</f>
        <v>0</v>
      </c>
      <c r="U94" s="1">
        <f>'Region - Nagpur Data'!U80</f>
        <v>0</v>
      </c>
      <c r="V94" s="1">
        <f>'Region - Nagpur Data'!V80</f>
        <v>1</v>
      </c>
    </row>
    <row r="95" spans="1:22" ht="16" x14ac:dyDescent="0.4">
      <c r="A95" s="1">
        <f>'Region - Nagpur Data'!A81</f>
        <v>80</v>
      </c>
      <c r="B95" s="1" t="str">
        <f>'Region - Nagpur Data'!B81</f>
        <v>Nagpur</v>
      </c>
      <c r="C95" s="1" t="str">
        <f>'Region - Nagpur Data'!C81</f>
        <v>Chandrapur</v>
      </c>
      <c r="D95" s="1" t="str">
        <f>'Region - Nagpur Data'!D81</f>
        <v>Wardha</v>
      </c>
      <c r="E95" s="1" t="str">
        <f>'Region - Nagpur Data'!E81</f>
        <v>Wardha</v>
      </c>
      <c r="F95" s="1" t="str">
        <f>'Region - Nagpur Data'!F81</f>
        <v>7891298</v>
      </c>
      <c r="G95" s="1" t="str">
        <f>'Region - Nagpur Data'!G81</f>
        <v>Pipri Meghe and 13 villages RR WSS</v>
      </c>
      <c r="H95" s="1" t="str">
        <f>'Region - Nagpur Data'!H81</f>
        <v>Masala</v>
      </c>
      <c r="I95" s="1" t="str">
        <f>'Region - Nagpur Data'!I81</f>
        <v>ESR-8.50 LL OL 1</v>
      </c>
      <c r="J95" s="1" t="str">
        <f>'Region - Nagpur Data'!J81</f>
        <v>Connected</v>
      </c>
      <c r="K95" s="1" t="str">
        <f>'Region - Nagpur Data'!K81</f>
        <v>Connected</v>
      </c>
      <c r="L95" s="1" t="str">
        <f>'Region - Nagpur Data'!L81</f>
        <v>Connected</v>
      </c>
      <c r="M95" s="1" t="str">
        <f>'Region - Nagpur Data'!M81</f>
        <v>Online</v>
      </c>
      <c r="N95" s="1" t="str">
        <f>'Region - Nagpur Data'!N81</f>
        <v>Offline</v>
      </c>
      <c r="O95" s="1" t="str">
        <f>'Region - Nagpur Data'!O81</f>
        <v>Online</v>
      </c>
      <c r="P95" s="1" t="str">
        <f>'Region - Nagpur Data'!P81</f>
        <v>Fully Completed</v>
      </c>
      <c r="Q95" s="1">
        <f>'Region - Nagpur Data'!Q81</f>
        <v>0</v>
      </c>
      <c r="R95" s="1">
        <f ca="1">OFFSET('Region - Nagpur Data'!R81,'Region - Nagpur'!$C$5,0,1,1)</f>
        <v>0</v>
      </c>
      <c r="S95" s="1">
        <f>'Region - Nagpur Data'!S81</f>
        <v>0</v>
      </c>
      <c r="T95" s="1">
        <f>'Region - Nagpur Data'!T81</f>
        <v>1</v>
      </c>
      <c r="U95" s="1">
        <f>'Region - Nagpur Data'!U81</f>
        <v>0</v>
      </c>
      <c r="V95" s="1">
        <f>'Region - Nagpur Data'!V81</f>
        <v>0</v>
      </c>
    </row>
    <row r="96" spans="1:22" ht="16" x14ac:dyDescent="0.4">
      <c r="A96" s="1">
        <f>'Region - Nagpur Data'!A82</f>
        <v>81</v>
      </c>
      <c r="B96" s="1" t="str">
        <f>'Region - Nagpur Data'!B82</f>
        <v>Nagpur</v>
      </c>
      <c r="C96" s="1" t="str">
        <f>'Region - Nagpur Data'!C82</f>
        <v>Gondia</v>
      </c>
      <c r="D96" s="1" t="str">
        <f>'Region - Nagpur Data'!D82</f>
        <v>Sadak Arjuni</v>
      </c>
      <c r="E96" s="1" t="str">
        <f>'Region - Nagpur Data'!E82</f>
        <v>Sadak Arjuni</v>
      </c>
      <c r="F96" s="1" t="str">
        <f>'Region - Nagpur Data'!F82</f>
        <v>20016939</v>
      </c>
      <c r="G96" s="1" t="str">
        <f>'Region - Nagpur Data'!G82</f>
        <v>Putali RR WSS Retrofitting</v>
      </c>
      <c r="H96" s="1" t="str">
        <f>'Region - Nagpur Data'!H82</f>
        <v>Ushikheda</v>
      </c>
      <c r="I96" s="1" t="str">
        <f>'Region - Nagpur Data'!I82</f>
        <v>ESR-0.45 LL</v>
      </c>
      <c r="J96" s="1" t="str">
        <f>'Region - Nagpur Data'!J82</f>
        <v>Connected</v>
      </c>
      <c r="K96" s="1" t="str">
        <f>'Region - Nagpur Data'!K82</f>
        <v>Connected</v>
      </c>
      <c r="L96" s="1" t="str">
        <f>'Region - Nagpur Data'!L82</f>
        <v>Connected</v>
      </c>
      <c r="M96" s="1" t="str">
        <f>'Region - Nagpur Data'!M82</f>
        <v>Online</v>
      </c>
      <c r="N96" s="1" t="str">
        <f>'Region - Nagpur Data'!N82</f>
        <v>Offline</v>
      </c>
      <c r="O96" s="1" t="str">
        <f>'Region - Nagpur Data'!O82</f>
        <v>Online</v>
      </c>
      <c r="P96" s="1" t="str">
        <f>'Region - Nagpur Data'!P82</f>
        <v>Fully Completed</v>
      </c>
      <c r="Q96" s="1">
        <f>'Region - Nagpur Data'!Q82</f>
        <v>0</v>
      </c>
      <c r="R96" s="1">
        <f ca="1">OFFSET('Region - Nagpur Data'!R82,'Region - Nagpur'!$C$5,0,1,1)</f>
        <v>0</v>
      </c>
      <c r="S96" s="1">
        <f>'Region - Nagpur Data'!S82</f>
        <v>0</v>
      </c>
      <c r="T96" s="1">
        <f>'Region - Nagpur Data'!T82</f>
        <v>1</v>
      </c>
      <c r="U96" s="1">
        <f>'Region - Nagpur Data'!U82</f>
        <v>0</v>
      </c>
      <c r="V96" s="1">
        <f>'Region - Nagpur Data'!V82</f>
        <v>0</v>
      </c>
    </row>
    <row r="97" spans="1:22" ht="16" x14ac:dyDescent="0.4">
      <c r="A97" s="1">
        <f>'Region - Nagpur Data'!A83</f>
        <v>82</v>
      </c>
      <c r="B97" s="1" t="str">
        <f>'Region - Nagpur Data'!B83</f>
        <v>Nagpur</v>
      </c>
      <c r="C97" s="1" t="str">
        <f>'Region - Nagpur Data'!C83</f>
        <v>Gondia</v>
      </c>
      <c r="D97" s="1" t="str">
        <f>'Region - Nagpur Data'!D83</f>
        <v>Bhandara</v>
      </c>
      <c r="E97" s="1" t="str">
        <f>'Region - Nagpur Data'!E83</f>
        <v>Tumsar</v>
      </c>
      <c r="F97" s="1" t="str">
        <f>'Region - Nagpur Data'!F83</f>
        <v>20017217</v>
      </c>
      <c r="G97" s="1" t="str">
        <f>'Region - Nagpur Data'!G83</f>
        <v>Dewadi RR WSS</v>
      </c>
      <c r="H97" s="1" t="str">
        <f>'Region - Nagpur Data'!H83</f>
        <v>Khapa</v>
      </c>
      <c r="I97" s="1" t="str">
        <f>'Region - Nagpur Data'!I83</f>
        <v>ESR 1.50 LL</v>
      </c>
      <c r="J97" s="1" t="str">
        <f>'Region - Nagpur Data'!J83</f>
        <v>Connected</v>
      </c>
      <c r="K97" s="1" t="str">
        <f>'Region - Nagpur Data'!K83</f>
        <v>Connected</v>
      </c>
      <c r="L97" s="1" t="str">
        <f>'Region - Nagpur Data'!L83</f>
        <v>Connected</v>
      </c>
      <c r="M97" s="1" t="str">
        <f>'Region - Nagpur Data'!M83</f>
        <v>Online</v>
      </c>
      <c r="N97" s="1" t="str">
        <f>'Region - Nagpur Data'!N83</f>
        <v>Offline</v>
      </c>
      <c r="O97" s="1" t="str">
        <f>'Region - Nagpur Data'!O83</f>
        <v>Online</v>
      </c>
      <c r="P97" s="1" t="str">
        <f>'Region - Nagpur Data'!P83</f>
        <v>Fully Completed</v>
      </c>
      <c r="Q97" s="1">
        <f>'Region - Nagpur Data'!Q83</f>
        <v>0</v>
      </c>
      <c r="R97" s="1">
        <f ca="1">OFFSET('Region - Nagpur Data'!R83,'Region - Nagpur'!$C$5,0,1,1)</f>
        <v>0</v>
      </c>
      <c r="S97" s="1">
        <f>'Region - Nagpur Data'!S83</f>
        <v>1</v>
      </c>
      <c r="T97" s="1">
        <f>'Region - Nagpur Data'!T83</f>
        <v>0</v>
      </c>
      <c r="U97" s="1">
        <f>'Region - Nagpur Data'!U83</f>
        <v>0</v>
      </c>
      <c r="V97" s="1">
        <f>'Region - Nagpur Data'!V83</f>
        <v>0</v>
      </c>
    </row>
    <row r="98" spans="1:22" ht="16" x14ac:dyDescent="0.4">
      <c r="A98" s="1">
        <f>'Region - Nagpur Data'!A84</f>
        <v>83</v>
      </c>
      <c r="B98" s="1" t="str">
        <f>'Region - Nagpur Data'!B84</f>
        <v>Nagpur</v>
      </c>
      <c r="C98" s="1" t="str">
        <f>'Region - Nagpur Data'!C84</f>
        <v>Nagpur</v>
      </c>
      <c r="D98" s="1" t="str">
        <f>'Region - Nagpur Data'!D84</f>
        <v>Nagpur</v>
      </c>
      <c r="E98" s="1" t="str">
        <f>'Region - Nagpur Data'!E84</f>
        <v>Kamptee</v>
      </c>
      <c r="F98" s="1" t="str">
        <f>'Region - Nagpur Data'!F84</f>
        <v>7940695</v>
      </c>
      <c r="G98" s="1" t="str">
        <f>'Region - Nagpur Data'!G84</f>
        <v>Bidgaon Tarodi wss</v>
      </c>
      <c r="H98" s="1" t="str">
        <f>'Region - Nagpur Data'!H84</f>
        <v>Tarodi Kh.</v>
      </c>
      <c r="I98" s="1" t="str">
        <f>'Region - Nagpur Data'!I84</f>
        <v>ESR 1.34 LL - 1</v>
      </c>
      <c r="J98" s="1" t="str">
        <f>'Region - Nagpur Data'!J84</f>
        <v>Connected</v>
      </c>
      <c r="K98" s="1" t="str">
        <f>'Region - Nagpur Data'!K84</f>
        <v>Connected</v>
      </c>
      <c r="L98" s="1" t="str">
        <f>'Region - Nagpur Data'!L84</f>
        <v>Connected</v>
      </c>
      <c r="M98" s="1" t="str">
        <f>'Region - Nagpur Data'!M84</f>
        <v>Online</v>
      </c>
      <c r="N98" s="1" t="str">
        <f>'Region - Nagpur Data'!N84</f>
        <v>Online</v>
      </c>
      <c r="O98" s="1" t="str">
        <f>'Region - Nagpur Data'!O84</f>
        <v>Online</v>
      </c>
      <c r="P98" s="1" t="str">
        <f>'Region - Nagpur Data'!P84</f>
        <v>Fully Completed</v>
      </c>
      <c r="Q98" s="1">
        <f>'Region - Nagpur Data'!Q84</f>
        <v>0</v>
      </c>
      <c r="R98" s="1">
        <f ca="1">OFFSET('Region - Nagpur Data'!R84,'Region - Nagpur'!$C$5,0,1,1)</f>
        <v>0</v>
      </c>
      <c r="S98" s="1">
        <f>'Region - Nagpur Data'!S84</f>
        <v>0</v>
      </c>
      <c r="T98" s="1">
        <f>'Region - Nagpur Data'!T84</f>
        <v>0</v>
      </c>
      <c r="U98" s="1">
        <f>'Region - Nagpur Data'!U84</f>
        <v>0</v>
      </c>
      <c r="V98" s="1">
        <f>'Region - Nagpur Data'!V84</f>
        <v>0</v>
      </c>
    </row>
    <row r="99" spans="1:22" ht="16" x14ac:dyDescent="0.4">
      <c r="A99" s="1">
        <f>'Region - Nagpur Data'!A85</f>
        <v>84</v>
      </c>
      <c r="B99" s="1" t="str">
        <f>'Region - Nagpur Data'!B85</f>
        <v>Nagpur</v>
      </c>
      <c r="C99" s="1" t="str">
        <f>'Region - Nagpur Data'!C85</f>
        <v>Gondia</v>
      </c>
      <c r="D99" s="1" t="str">
        <f>'Region - Nagpur Data'!D85</f>
        <v>Bhandara</v>
      </c>
      <c r="E99" s="1" t="str">
        <f>'Region - Nagpur Data'!E85</f>
        <v>Tumsar</v>
      </c>
      <c r="F99" s="1" t="str">
        <f>'Region - Nagpur Data'!F85</f>
        <v>631010</v>
      </c>
      <c r="G99" s="1" t="str">
        <f>'Region - Nagpur Data'!G85</f>
        <v>Gobarwahi RR Retrofitting</v>
      </c>
      <c r="H99" s="1" t="str">
        <f>'Region - Nagpur Data'!H85</f>
        <v>Pitesur</v>
      </c>
      <c r="I99" s="1" t="str">
        <f>'Region - Nagpur Data'!I85</f>
        <v>ESR 0.60 LL</v>
      </c>
      <c r="J99" s="1" t="str">
        <f>'Region - Nagpur Data'!J85</f>
        <v>Connected</v>
      </c>
      <c r="K99" s="1" t="str">
        <f>'Region - Nagpur Data'!K85</f>
        <v>Connected</v>
      </c>
      <c r="L99" s="1" t="str">
        <f>'Region - Nagpur Data'!L85</f>
        <v>Connected</v>
      </c>
      <c r="M99" s="1" t="str">
        <f>'Region - Nagpur Data'!M85</f>
        <v>Online</v>
      </c>
      <c r="N99" s="1" t="str">
        <f>'Region - Nagpur Data'!N85</f>
        <v>Offline</v>
      </c>
      <c r="O99" s="1" t="str">
        <f>'Region - Nagpur Data'!O85</f>
        <v>Online</v>
      </c>
      <c r="P99" s="1" t="str">
        <f>'Region - Nagpur Data'!P85</f>
        <v>Fully Completed</v>
      </c>
      <c r="Q99" s="1">
        <f>'Region - Nagpur Data'!Q85</f>
        <v>0</v>
      </c>
      <c r="R99" s="1">
        <f ca="1">OFFSET('Region - Nagpur Data'!R85,'Region - Nagpur'!$C$5,0,1,1)</f>
        <v>0</v>
      </c>
      <c r="S99" s="1">
        <f>'Region - Nagpur Data'!S85</f>
        <v>0</v>
      </c>
      <c r="T99" s="1">
        <f>'Region - Nagpur Data'!T85</f>
        <v>1</v>
      </c>
      <c r="U99" s="1">
        <f>'Region - Nagpur Data'!U85</f>
        <v>0</v>
      </c>
      <c r="V99" s="1">
        <f>'Region - Nagpur Data'!V85</f>
        <v>0</v>
      </c>
    </row>
    <row r="100" spans="1:22" ht="16" x14ac:dyDescent="0.4">
      <c r="A100" s="1">
        <f>'Region - Nagpur Data'!A86</f>
        <v>85</v>
      </c>
      <c r="B100" s="1" t="str">
        <f>'Region - Nagpur Data'!B86</f>
        <v>Nagpur</v>
      </c>
      <c r="C100" s="1" t="str">
        <f>'Region - Nagpur Data'!C86</f>
        <v>Nagpur</v>
      </c>
      <c r="D100" s="1" t="str">
        <f>'Region - Nagpur Data'!D86</f>
        <v>Nagpur</v>
      </c>
      <c r="E100" s="1" t="str">
        <f>'Region - Nagpur Data'!E86</f>
        <v>Hingna</v>
      </c>
      <c r="F100" s="1" t="str">
        <f>'Region - Nagpur Data'!F86</f>
        <v>20009650</v>
      </c>
      <c r="G100" s="1" t="str">
        <f>'Region - Nagpur Data'!G86</f>
        <v>Waddhmna WSS</v>
      </c>
      <c r="H100" s="1" t="str">
        <f>'Region - Nagpur Data'!H86</f>
        <v>Waddhmna</v>
      </c>
      <c r="I100" s="1" t="str">
        <f>'Region - Nagpur Data'!I86</f>
        <v>ESR-2.27 LL OL 1</v>
      </c>
      <c r="J100" s="1" t="str">
        <f>'Region - Nagpur Data'!J86</f>
        <v>Connected</v>
      </c>
      <c r="K100" s="1" t="str">
        <f>'Region - Nagpur Data'!K86</f>
        <v>Connected</v>
      </c>
      <c r="L100" s="1" t="str">
        <f>'Region - Nagpur Data'!L86</f>
        <v>Connected</v>
      </c>
      <c r="M100" s="1" t="str">
        <f>'Region - Nagpur Data'!M86</f>
        <v>Online</v>
      </c>
      <c r="N100" s="1" t="str">
        <f>'Region - Nagpur Data'!N86</f>
        <v>Online</v>
      </c>
      <c r="O100" s="1" t="str">
        <f>'Region - Nagpur Data'!O86</f>
        <v>Online</v>
      </c>
      <c r="P100" s="1" t="str">
        <f>'Region - Nagpur Data'!P86</f>
        <v>Fully Completed</v>
      </c>
      <c r="Q100" s="1">
        <f>'Region - Nagpur Data'!Q86</f>
        <v>0</v>
      </c>
      <c r="R100" s="1">
        <f ca="1">OFFSET('Region - Nagpur Data'!R86,'Region - Nagpur'!$C$5,0,1,1)</f>
        <v>0</v>
      </c>
      <c r="S100" s="1">
        <f>'Region - Nagpur Data'!S86</f>
        <v>0</v>
      </c>
      <c r="T100" s="1">
        <f>'Region - Nagpur Data'!T86</f>
        <v>0</v>
      </c>
      <c r="U100" s="1">
        <f>'Region - Nagpur Data'!U86</f>
        <v>0</v>
      </c>
      <c r="V100" s="1">
        <f>'Region - Nagpur Data'!V86</f>
        <v>0</v>
      </c>
    </row>
    <row r="101" spans="1:22" ht="16" x14ac:dyDescent="0.4">
      <c r="A101" s="1">
        <f>'Region - Nagpur Data'!A87</f>
        <v>86</v>
      </c>
      <c r="B101" s="1" t="str">
        <f>'Region - Nagpur Data'!B87</f>
        <v>Nagpur</v>
      </c>
      <c r="C101" s="1" t="str">
        <f>'Region - Nagpur Data'!C87</f>
        <v>Chandrapur</v>
      </c>
      <c r="D101" s="1" t="str">
        <f>'Region - Nagpur Data'!D87</f>
        <v>Wardha</v>
      </c>
      <c r="E101" s="1" t="str">
        <f>'Region - Nagpur Data'!E87</f>
        <v>Wardha</v>
      </c>
      <c r="F101" s="1" t="str">
        <f>'Region - Nagpur Data'!F87</f>
        <v>7891298</v>
      </c>
      <c r="G101" s="1" t="str">
        <f>'Region - Nagpur Data'!G87</f>
        <v>Pipri Meghe and 13 villages RR WSS</v>
      </c>
      <c r="H101" s="1" t="str">
        <f>'Region - Nagpur Data'!H87</f>
        <v>Sawangi Meghe</v>
      </c>
      <c r="I101" s="1" t="str">
        <f>'Region - Nagpur Data'!I87</f>
        <v>ESR-9.60 LL OL 1</v>
      </c>
      <c r="J101" s="1" t="str">
        <f>'Region - Nagpur Data'!J87</f>
        <v>Connected</v>
      </c>
      <c r="K101" s="1" t="str">
        <f>'Region - Nagpur Data'!K87</f>
        <v>Not</v>
      </c>
      <c r="L101" s="1" t="str">
        <f>'Region - Nagpur Data'!L87</f>
        <v>Connected</v>
      </c>
      <c r="M101" s="1" t="str">
        <f>'Region - Nagpur Data'!M87</f>
        <v>Online</v>
      </c>
      <c r="N101" s="1" t="str">
        <f>'Region - Nagpur Data'!N87</f>
        <v>N/A</v>
      </c>
      <c r="O101" s="1" t="str">
        <f>'Region - Nagpur Data'!O87</f>
        <v>Online</v>
      </c>
      <c r="P101" s="1" t="str">
        <f>'Region - Nagpur Data'!P87</f>
        <v>In Progress</v>
      </c>
      <c r="Q101" s="1">
        <f>'Region - Nagpur Data'!Q87</f>
        <v>0</v>
      </c>
      <c r="R101" s="1">
        <f ca="1">OFFSET('Region - Nagpur Data'!R87,'Region - Nagpur'!$C$5,0,1,1)</f>
        <v>0</v>
      </c>
      <c r="S101" s="1">
        <f>'Region - Nagpur Data'!S87</f>
        <v>0</v>
      </c>
      <c r="T101" s="1">
        <f>'Region - Nagpur Data'!T87</f>
        <v>0</v>
      </c>
      <c r="U101" s="1">
        <f>'Region - Nagpur Data'!U87</f>
        <v>0</v>
      </c>
      <c r="V101" s="1">
        <f>'Region - Nagpur Data'!V87</f>
        <v>0</v>
      </c>
    </row>
    <row r="102" spans="1:22" ht="16" x14ac:dyDescent="0.4">
      <c r="A102" s="1">
        <f>'Region - Nagpur Data'!A88</f>
        <v>87</v>
      </c>
      <c r="B102" s="1" t="str">
        <f>'Region - Nagpur Data'!B88</f>
        <v>Chandrapur</v>
      </c>
      <c r="C102" s="1" t="str">
        <f>'Region - Nagpur Data'!C88</f>
        <v>Chandrapur</v>
      </c>
      <c r="D102" s="1" t="str">
        <f>'Region - Nagpur Data'!D88</f>
        <v>Pombhurna</v>
      </c>
      <c r="E102" s="1" t="str">
        <f>'Region - Nagpur Data'!E88</f>
        <v>Pombhurna</v>
      </c>
      <c r="F102" s="1" t="str">
        <f>'Region - Nagpur Data'!F88</f>
        <v>7928270</v>
      </c>
      <c r="G102" s="1" t="str">
        <f>'Region - Nagpur Data'!G88</f>
        <v>Pomnbhurna Grid &amp; 15 Villages RR Retrofitting</v>
      </c>
      <c r="H102" s="1" t="str">
        <f>'Region - Nagpur Data'!H88</f>
        <v>Chak Hattibodi</v>
      </c>
      <c r="I102" s="1" t="str">
        <f>'Region - Nagpur Data'!I88</f>
        <v>MBR-1.00 LL OL 1</v>
      </c>
      <c r="J102" s="1" t="str">
        <f>'Region - Nagpur Data'!J88</f>
        <v>Connected</v>
      </c>
      <c r="K102" s="1" t="str">
        <f>'Region - Nagpur Data'!K88</f>
        <v>Not</v>
      </c>
      <c r="L102" s="1" t="str">
        <f>'Region - Nagpur Data'!L88</f>
        <v>Connected</v>
      </c>
      <c r="M102" s="1" t="str">
        <f>'Region - Nagpur Data'!M88</f>
        <v>Online</v>
      </c>
      <c r="N102" s="1" t="str">
        <f>'Region - Nagpur Data'!N88</f>
        <v>N/A</v>
      </c>
      <c r="O102" s="1" t="str">
        <f>'Region - Nagpur Data'!O88</f>
        <v>Online</v>
      </c>
      <c r="P102" s="1" t="str">
        <f>'Region - Nagpur Data'!P88</f>
        <v>Fully Completed</v>
      </c>
      <c r="Q102" s="1">
        <f>'Region - Nagpur Data'!Q88</f>
        <v>0</v>
      </c>
      <c r="R102" s="1">
        <f ca="1">OFFSET('Region - Nagpur Data'!R88,'Region - Nagpur'!$C$5,0,1,1)</f>
        <v>0</v>
      </c>
      <c r="S102" s="1">
        <f>'Region - Nagpur Data'!S88</f>
        <v>0</v>
      </c>
      <c r="T102" s="1">
        <f>'Region - Nagpur Data'!T88</f>
        <v>0</v>
      </c>
      <c r="U102" s="1">
        <f>'Region - Nagpur Data'!U88</f>
        <v>0</v>
      </c>
      <c r="V102" s="1">
        <f>'Region - Nagpur Data'!V88</f>
        <v>0</v>
      </c>
    </row>
    <row r="103" spans="1:22" ht="16" x14ac:dyDescent="0.4">
      <c r="A103" s="1">
        <f>'Region - Nagpur Data'!A89</f>
        <v>88</v>
      </c>
      <c r="B103" s="1" t="str">
        <f>'Region - Nagpur Data'!B89</f>
        <v>Nagpur</v>
      </c>
      <c r="C103" s="1" t="str">
        <f>'Region - Nagpur Data'!C89</f>
        <v>Chandrapur</v>
      </c>
      <c r="D103" s="1" t="str">
        <f>'Region - Nagpur Data'!D89</f>
        <v>Wardha</v>
      </c>
      <c r="E103" s="1" t="str">
        <f>'Region - Nagpur Data'!E89</f>
        <v>Wardha</v>
      </c>
      <c r="F103" s="1" t="str">
        <f>'Region - Nagpur Data'!F89</f>
        <v>7891298</v>
      </c>
      <c r="G103" s="1" t="str">
        <f>'Region - Nagpur Data'!G89</f>
        <v>Pipri Meghe and 13 villages RR WSS</v>
      </c>
      <c r="H103" s="1" t="str">
        <f>'Region - Nagpur Data'!H89</f>
        <v>Alodi</v>
      </c>
      <c r="I103" s="1" t="str">
        <f>'Region - Nagpur Data'!I89</f>
        <v>ESR-4.00 LL OL 1</v>
      </c>
      <c r="J103" s="1" t="str">
        <f>'Region - Nagpur Data'!J89</f>
        <v>Connected</v>
      </c>
      <c r="K103" s="1" t="str">
        <f>'Region - Nagpur Data'!K89</f>
        <v>Connected</v>
      </c>
      <c r="L103" s="1" t="str">
        <f>'Region - Nagpur Data'!L89</f>
        <v>Connected</v>
      </c>
      <c r="M103" s="1" t="str">
        <f>'Region - Nagpur Data'!M89</f>
        <v>Online</v>
      </c>
      <c r="N103" s="1" t="str">
        <f>'Region - Nagpur Data'!N89</f>
        <v>Offline</v>
      </c>
      <c r="O103" s="1" t="str">
        <f>'Region - Nagpur Data'!O89</f>
        <v>Online</v>
      </c>
      <c r="P103" s="1" t="str">
        <f>'Region - Nagpur Data'!P89</f>
        <v>Fully Completed</v>
      </c>
      <c r="Q103" s="1">
        <f>'Region - Nagpur Data'!Q89</f>
        <v>0</v>
      </c>
      <c r="R103" s="1">
        <f ca="1">OFFSET('Region - Nagpur Data'!R89,'Region - Nagpur'!$C$5,0,1,1)</f>
        <v>0</v>
      </c>
      <c r="S103" s="1">
        <f>'Region - Nagpur Data'!S89</f>
        <v>0</v>
      </c>
      <c r="T103" s="1">
        <f>'Region - Nagpur Data'!T89</f>
        <v>1</v>
      </c>
      <c r="U103" s="1">
        <f>'Region - Nagpur Data'!U89</f>
        <v>0</v>
      </c>
      <c r="V103" s="1">
        <f>'Region - Nagpur Data'!V89</f>
        <v>0</v>
      </c>
    </row>
    <row r="104" spans="1:22" ht="16" x14ac:dyDescent="0.4">
      <c r="A104" s="1">
        <f>'Region - Nagpur Data'!A90</f>
        <v>89</v>
      </c>
      <c r="B104" s="1" t="str">
        <f>'Region - Nagpur Data'!B90</f>
        <v>Chandrapur</v>
      </c>
      <c r="C104" s="1" t="str">
        <f>'Region - Nagpur Data'!C90</f>
        <v>Chandrapur</v>
      </c>
      <c r="D104" s="1" t="str">
        <f>'Region - Nagpur Data'!D90</f>
        <v>Pombhurna</v>
      </c>
      <c r="E104" s="1" t="str">
        <f>'Region - Nagpur Data'!E90</f>
        <v>Pombhurna</v>
      </c>
      <c r="F104" s="1" t="str">
        <f>'Region - Nagpur Data'!F90</f>
        <v>7928270</v>
      </c>
      <c r="G104" s="1" t="str">
        <f>'Region - Nagpur Data'!G90</f>
        <v>Pomnbhurna Grid &amp; 15 Villages RR Retrofitting</v>
      </c>
      <c r="H104" s="1" t="str">
        <f>'Region - Nagpur Data'!H90</f>
        <v>Mohadi</v>
      </c>
      <c r="I104" s="1" t="str">
        <f>'Region - Nagpur Data'!I90</f>
        <v>ESR-0.30 LL</v>
      </c>
      <c r="J104" s="1" t="str">
        <f>'Region - Nagpur Data'!J90</f>
        <v>Connected</v>
      </c>
      <c r="K104" s="1" t="str">
        <f>'Region - Nagpur Data'!K90</f>
        <v>Connected</v>
      </c>
      <c r="L104" s="1" t="str">
        <f>'Region - Nagpur Data'!L90</f>
        <v>Connected</v>
      </c>
      <c r="M104" s="1" t="str">
        <f>'Region - Nagpur Data'!M90</f>
        <v>Online</v>
      </c>
      <c r="N104" s="1" t="str">
        <f>'Region - Nagpur Data'!N90</f>
        <v>Online</v>
      </c>
      <c r="O104" s="1" t="str">
        <f>'Region - Nagpur Data'!O90</f>
        <v>Online</v>
      </c>
      <c r="P104" s="1" t="str">
        <f>'Region - Nagpur Data'!P90</f>
        <v>Fully Completed</v>
      </c>
      <c r="Q104" s="1">
        <f>'Region - Nagpur Data'!Q90</f>
        <v>0</v>
      </c>
      <c r="R104" s="1">
        <f ca="1">OFFSET('Region - Nagpur Data'!R90,'Region - Nagpur'!$C$5,0,1,1)</f>
        <v>0</v>
      </c>
      <c r="S104" s="1">
        <f>'Region - Nagpur Data'!S90</f>
        <v>0</v>
      </c>
      <c r="T104" s="1">
        <f>'Region - Nagpur Data'!T90</f>
        <v>0</v>
      </c>
      <c r="U104" s="1">
        <f>'Region - Nagpur Data'!U90</f>
        <v>0</v>
      </c>
      <c r="V104" s="1">
        <f>'Region - Nagpur Data'!V90</f>
        <v>0</v>
      </c>
    </row>
    <row r="105" spans="1:22" ht="16" x14ac:dyDescent="0.4">
      <c r="A105" s="1">
        <f>'Region - Nagpur Data'!A91</f>
        <v>90</v>
      </c>
      <c r="B105" s="1" t="str">
        <f>'Region - Nagpur Data'!B91</f>
        <v>Nagpur</v>
      </c>
      <c r="C105" s="1" t="str">
        <f>'Region - Nagpur Data'!C91</f>
        <v>Chandrapur</v>
      </c>
      <c r="D105" s="1" t="str">
        <f>'Region - Nagpur Data'!D91</f>
        <v>Mul</v>
      </c>
      <c r="E105" s="1" t="str">
        <f>'Region - Nagpur Data'!E91</f>
        <v>Mul</v>
      </c>
      <c r="F105" s="1" t="str">
        <f>'Region - Nagpur Data'!F91</f>
        <v>7890965</v>
      </c>
      <c r="G105" s="1" t="str">
        <f>'Region - Nagpur Data'!G91</f>
        <v>Mul Grid &amp; 24 Villages  RR WSS Retrofitting</v>
      </c>
      <c r="H105" s="1" t="str">
        <f>'Region - Nagpur Data'!H91</f>
        <v>Haldi Gaonganna</v>
      </c>
      <c r="I105" s="1" t="str">
        <f>'Region - Nagpur Data'!I91</f>
        <v>ESR-1.00 LL</v>
      </c>
      <c r="J105" s="1" t="str">
        <f>'Region - Nagpur Data'!J91</f>
        <v>Connected</v>
      </c>
      <c r="K105" s="1" t="str">
        <f>'Region - Nagpur Data'!K91</f>
        <v>Connected</v>
      </c>
      <c r="L105" s="1" t="str">
        <f>'Region - Nagpur Data'!L91</f>
        <v>Connected</v>
      </c>
      <c r="M105" s="1" t="str">
        <f>'Region - Nagpur Data'!M91</f>
        <v>Online</v>
      </c>
      <c r="N105" s="1" t="str">
        <f>'Region - Nagpur Data'!N91</f>
        <v>Online</v>
      </c>
      <c r="O105" s="1" t="str">
        <f>'Region - Nagpur Data'!O91</f>
        <v>Online</v>
      </c>
      <c r="P105" s="1" t="str">
        <f>'Region - Nagpur Data'!P91</f>
        <v>Fully Completed</v>
      </c>
      <c r="Q105" s="1">
        <f>'Region - Nagpur Data'!Q91</f>
        <v>0</v>
      </c>
      <c r="R105" s="1">
        <f ca="1">OFFSET('Region - Nagpur Data'!R91,'Region - Nagpur'!$C$5,0,1,1)</f>
        <v>0</v>
      </c>
      <c r="S105" s="1">
        <f>'Region - Nagpur Data'!S91</f>
        <v>0</v>
      </c>
      <c r="T105" s="1">
        <f>'Region - Nagpur Data'!T91</f>
        <v>0</v>
      </c>
      <c r="U105" s="1">
        <f>'Region - Nagpur Data'!U91</f>
        <v>0</v>
      </c>
      <c r="V105" s="1">
        <f>'Region - Nagpur Data'!V91</f>
        <v>0</v>
      </c>
    </row>
    <row r="106" spans="1:22" ht="16" x14ac:dyDescent="0.4">
      <c r="A106" s="1">
        <f>'Region - Nagpur Data'!A92</f>
        <v>91</v>
      </c>
      <c r="B106" s="1" t="str">
        <f>'Region - Nagpur Data'!B92</f>
        <v>Nagpur</v>
      </c>
      <c r="C106" s="1" t="str">
        <f>'Region - Nagpur Data'!C92</f>
        <v>Chandrapur</v>
      </c>
      <c r="D106" s="1" t="str">
        <f>'Region - Nagpur Data'!D92</f>
        <v>Wardha</v>
      </c>
      <c r="E106" s="1" t="str">
        <f>'Region - Nagpur Data'!E92</f>
        <v>Wardha</v>
      </c>
      <c r="F106" s="1" t="str">
        <f>'Region - Nagpur Data'!F92</f>
        <v>7891298</v>
      </c>
      <c r="G106" s="1" t="str">
        <f>'Region - Nagpur Data'!G92</f>
        <v>Pipri Meghe and 13 villages RR WSS</v>
      </c>
      <c r="H106" s="1" t="str">
        <f>'Region - Nagpur Data'!H92</f>
        <v>Borgaon</v>
      </c>
      <c r="I106" s="1" t="str">
        <f>'Region - Nagpur Data'!I92</f>
        <v>ESR-8.50 LL OL 1</v>
      </c>
      <c r="J106" s="1" t="str">
        <f>'Region - Nagpur Data'!J92</f>
        <v>Connected</v>
      </c>
      <c r="K106" s="1" t="str">
        <f>'Region - Nagpur Data'!K92</f>
        <v>Connected</v>
      </c>
      <c r="L106" s="1" t="str">
        <f>'Region - Nagpur Data'!L92</f>
        <v>Connected</v>
      </c>
      <c r="M106" s="1" t="str">
        <f>'Region - Nagpur Data'!M92</f>
        <v>Offline</v>
      </c>
      <c r="N106" s="1" t="str">
        <f>'Region - Nagpur Data'!N92</f>
        <v>Offline</v>
      </c>
      <c r="O106" s="1" t="str">
        <f>'Region - Nagpur Data'!O92</f>
        <v>Online</v>
      </c>
      <c r="P106" s="1" t="str">
        <f>'Region - Nagpur Data'!P92</f>
        <v>Fully Completed</v>
      </c>
      <c r="Q106" s="1">
        <f>'Region - Nagpur Data'!Q92</f>
        <v>0</v>
      </c>
      <c r="R106" s="1">
        <f ca="1">OFFSET('Region - Nagpur Data'!R92,'Region - Nagpur'!$C$5,0,1,1)</f>
        <v>0</v>
      </c>
      <c r="S106" s="1">
        <f>'Region - Nagpur Data'!S92</f>
        <v>0</v>
      </c>
      <c r="T106" s="1">
        <f>'Region - Nagpur Data'!T92</f>
        <v>1</v>
      </c>
      <c r="U106" s="1">
        <f>'Region - Nagpur Data'!U92</f>
        <v>0</v>
      </c>
      <c r="V106" s="1">
        <f>'Region - Nagpur Data'!V92</f>
        <v>0</v>
      </c>
    </row>
    <row r="107" spans="1:22" ht="16" x14ac:dyDescent="0.4">
      <c r="A107" s="1">
        <f>'Region - Nagpur Data'!A93</f>
        <v>92</v>
      </c>
      <c r="B107" s="1" t="str">
        <f>'Region - Nagpur Data'!B93</f>
        <v>Nagpur</v>
      </c>
      <c r="C107" s="1" t="str">
        <f>'Region - Nagpur Data'!C93</f>
        <v>Chandrapur</v>
      </c>
      <c r="D107" s="1" t="str">
        <f>'Region - Nagpur Data'!D93</f>
        <v>Wardha</v>
      </c>
      <c r="E107" s="1" t="str">
        <f>'Region - Nagpur Data'!E93</f>
        <v>Wardha</v>
      </c>
      <c r="F107" s="1" t="str">
        <f>'Region - Nagpur Data'!F93</f>
        <v>7891298</v>
      </c>
      <c r="G107" s="1" t="str">
        <f>'Region - Nagpur Data'!G93</f>
        <v>Pipri Meghe and 13 villages RR WSS</v>
      </c>
      <c r="H107" s="1" t="str">
        <f>'Region - Nagpur Data'!H93</f>
        <v>Waigaon</v>
      </c>
      <c r="I107" s="1" t="str">
        <f>'Region - Nagpur Data'!I93</f>
        <v>ESR-2.00 LL OL 2</v>
      </c>
      <c r="J107" s="1" t="str">
        <f>'Region - Nagpur Data'!J93</f>
        <v>Not</v>
      </c>
      <c r="K107" s="1" t="str">
        <f>'Region - Nagpur Data'!K93</f>
        <v>Not</v>
      </c>
      <c r="L107" s="1" t="str">
        <f>'Region - Nagpur Data'!L93</f>
        <v>Connected</v>
      </c>
      <c r="M107" s="1" t="str">
        <f>'Region - Nagpur Data'!M93</f>
        <v>N/A</v>
      </c>
      <c r="N107" s="1" t="str">
        <f>'Region - Nagpur Data'!N93</f>
        <v>N/A</v>
      </c>
      <c r="O107" s="1" t="str">
        <f>'Region - Nagpur Data'!O93</f>
        <v>Online</v>
      </c>
      <c r="P107" s="1" t="str">
        <f>'Region - Nagpur Data'!P93</f>
        <v>In Progress</v>
      </c>
      <c r="Q107" s="1">
        <f>'Region - Nagpur Data'!Q93</f>
        <v>0</v>
      </c>
      <c r="R107" s="1">
        <f ca="1">OFFSET('Region - Nagpur Data'!R93,'Region - Nagpur'!$C$5,0,1,1)</f>
        <v>0</v>
      </c>
      <c r="S107" s="1">
        <f>'Region - Nagpur Data'!S93</f>
        <v>0</v>
      </c>
      <c r="T107" s="1">
        <f>'Region - Nagpur Data'!T93</f>
        <v>0</v>
      </c>
      <c r="U107" s="1">
        <f>'Region - Nagpur Data'!U93</f>
        <v>0</v>
      </c>
      <c r="V107" s="1">
        <f>'Region - Nagpur Data'!V93</f>
        <v>0</v>
      </c>
    </row>
    <row r="108" spans="1:22" ht="16" x14ac:dyDescent="0.4">
      <c r="A108" s="1">
        <f>'Region - Nagpur Data'!A94</f>
        <v>93</v>
      </c>
      <c r="B108" s="1" t="str">
        <f>'Region - Nagpur Data'!B94</f>
        <v>Chandrapur</v>
      </c>
      <c r="C108" s="1" t="str">
        <f>'Region - Nagpur Data'!C94</f>
        <v>Chandrapur</v>
      </c>
      <c r="D108" s="1" t="str">
        <f>'Region - Nagpur Data'!D94</f>
        <v>Chandrapur</v>
      </c>
      <c r="E108" s="1" t="str">
        <f>'Region - Nagpur Data'!E94</f>
        <v>Chandrapur</v>
      </c>
      <c r="F108" s="1" t="str">
        <f>'Region - Nagpur Data'!F94</f>
        <v>20050368</v>
      </c>
      <c r="G108" s="1" t="str">
        <f>'Region - Nagpur Data'!G94</f>
        <v>Chinchala and 7 Villages RR Water Supply Scheme</v>
      </c>
      <c r="H108" s="1" t="str">
        <f>'Region - Nagpur Data'!H94</f>
        <v>Dhanora</v>
      </c>
      <c r="I108" s="1" t="str">
        <f>'Region - Nagpur Data'!I94</f>
        <v>MBR 0.78 LL OL 1</v>
      </c>
      <c r="J108" s="1" t="str">
        <f>'Region - Nagpur Data'!J94</f>
        <v>Not</v>
      </c>
      <c r="K108" s="1" t="str">
        <f>'Region - Nagpur Data'!K94</f>
        <v>Not</v>
      </c>
      <c r="L108" s="1" t="str">
        <f>'Region - Nagpur Data'!L94</f>
        <v>Connected</v>
      </c>
      <c r="M108" s="1" t="str">
        <f>'Region - Nagpur Data'!M94</f>
        <v>N/A</v>
      </c>
      <c r="N108" s="1" t="str">
        <f>'Region - Nagpur Data'!N94</f>
        <v>N/A</v>
      </c>
      <c r="O108" s="1" t="str">
        <f>'Region - Nagpur Data'!O94</f>
        <v>Online</v>
      </c>
      <c r="P108" s="1" t="str">
        <f>'Region - Nagpur Data'!P94</f>
        <v>In Progress</v>
      </c>
      <c r="Q108" s="1">
        <f>'Region - Nagpur Data'!Q94</f>
        <v>0</v>
      </c>
      <c r="R108" s="1">
        <f ca="1">OFFSET('Region - Nagpur Data'!R94,'Region - Nagpur'!$C$5,0,1,1)</f>
        <v>0</v>
      </c>
      <c r="S108" s="1">
        <f>'Region - Nagpur Data'!S94</f>
        <v>0</v>
      </c>
      <c r="T108" s="1">
        <f>'Region - Nagpur Data'!T94</f>
        <v>0</v>
      </c>
      <c r="U108" s="1">
        <f>'Region - Nagpur Data'!U94</f>
        <v>0</v>
      </c>
      <c r="V108" s="1">
        <f>'Region - Nagpur Data'!V94</f>
        <v>0</v>
      </c>
    </row>
    <row r="109" spans="1:22" ht="16" x14ac:dyDescent="0.4">
      <c r="A109" s="1">
        <f>'Region - Nagpur Data'!A95</f>
        <v>94</v>
      </c>
      <c r="B109" s="1" t="str">
        <f>'Region - Nagpur Data'!B95</f>
        <v>Chandrapur</v>
      </c>
      <c r="C109" s="1" t="str">
        <f>'Region - Nagpur Data'!C95</f>
        <v>Chandrapur</v>
      </c>
      <c r="D109" s="1" t="str">
        <f>'Region - Nagpur Data'!D95</f>
        <v>Pombhurna</v>
      </c>
      <c r="E109" s="1" t="str">
        <f>'Region - Nagpur Data'!E95</f>
        <v>Pombhurna</v>
      </c>
      <c r="F109" s="1" t="str">
        <f>'Region - Nagpur Data'!F95</f>
        <v>7928270</v>
      </c>
      <c r="G109" s="1" t="str">
        <f>'Region - Nagpur Data'!G95</f>
        <v>Pomnbhurna Grid &amp; 15 Villages RR Retrofitting</v>
      </c>
      <c r="H109" s="1" t="str">
        <f>'Region - Nagpur Data'!H95</f>
        <v>Chak Kosambi - 1</v>
      </c>
      <c r="I109" s="1" t="str">
        <f>'Region - Nagpur Data'!I95</f>
        <v>ESR-0.20 LL</v>
      </c>
      <c r="J109" s="1" t="str">
        <f>'Region - Nagpur Data'!J95</f>
        <v>Connected</v>
      </c>
      <c r="K109" s="1" t="str">
        <f>'Region - Nagpur Data'!K95</f>
        <v>Connected</v>
      </c>
      <c r="L109" s="1" t="str">
        <f>'Region - Nagpur Data'!L95</f>
        <v>Connected</v>
      </c>
      <c r="M109" s="1" t="str">
        <f>'Region - Nagpur Data'!M95</f>
        <v>Online</v>
      </c>
      <c r="N109" s="1" t="str">
        <f>'Region - Nagpur Data'!N95</f>
        <v>Online</v>
      </c>
      <c r="O109" s="1" t="str">
        <f>'Region - Nagpur Data'!O95</f>
        <v>Online</v>
      </c>
      <c r="P109" s="1" t="str">
        <f>'Region - Nagpur Data'!P95</f>
        <v>Fully Completed</v>
      </c>
      <c r="Q109" s="1">
        <f>'Region - Nagpur Data'!Q95</f>
        <v>0</v>
      </c>
      <c r="R109" s="1">
        <f ca="1">OFFSET('Region - Nagpur Data'!R95,'Region - Nagpur'!$C$5,0,1,1)</f>
        <v>0</v>
      </c>
      <c r="S109" s="1">
        <f>'Region - Nagpur Data'!S95</f>
        <v>0</v>
      </c>
      <c r="T109" s="1">
        <f>'Region - Nagpur Data'!T95</f>
        <v>0</v>
      </c>
      <c r="U109" s="1">
        <f>'Region - Nagpur Data'!U95</f>
        <v>0</v>
      </c>
      <c r="V109" s="1">
        <f>'Region - Nagpur Data'!V95</f>
        <v>0</v>
      </c>
    </row>
    <row r="110" spans="1:22" ht="16" x14ac:dyDescent="0.4">
      <c r="A110" s="1">
        <f>'Region - Nagpur Data'!A96</f>
        <v>95</v>
      </c>
      <c r="B110" s="1" t="str">
        <f>'Region - Nagpur Data'!B96</f>
        <v>Nagpur</v>
      </c>
      <c r="C110" s="1" t="str">
        <f>'Region - Nagpur Data'!C96</f>
        <v>Gondia</v>
      </c>
      <c r="D110" s="1" t="str">
        <f>'Region - Nagpur Data'!D96</f>
        <v>Bhandara</v>
      </c>
      <c r="E110" s="1" t="str">
        <f>'Region - Nagpur Data'!E96</f>
        <v>Sakoli</v>
      </c>
      <c r="F110" s="1" t="str">
        <f>'Region - Nagpur Data'!F96</f>
        <v>631335</v>
      </c>
      <c r="G110" s="1" t="str">
        <f>'Region - Nagpur Data'!G96</f>
        <v>Ghanod RR Retrofitting</v>
      </c>
      <c r="H110" s="1" t="str">
        <f>'Region - Nagpur Data'!H96</f>
        <v>Ghanod</v>
      </c>
      <c r="I110" s="1" t="str">
        <f>'Region - Nagpur Data'!I96</f>
        <v>ESR 0.55 LL</v>
      </c>
      <c r="J110" s="1" t="str">
        <f>'Region - Nagpur Data'!J96</f>
        <v>Connected</v>
      </c>
      <c r="K110" s="1" t="str">
        <f>'Region - Nagpur Data'!K96</f>
        <v>Connected</v>
      </c>
      <c r="L110" s="1" t="str">
        <f>'Region - Nagpur Data'!L96</f>
        <v>Connected</v>
      </c>
      <c r="M110" s="1" t="str">
        <f>'Region - Nagpur Data'!M96</f>
        <v>Online</v>
      </c>
      <c r="N110" s="1" t="str">
        <f>'Region - Nagpur Data'!N96</f>
        <v>Offline</v>
      </c>
      <c r="O110" s="1" t="str">
        <f>'Region - Nagpur Data'!O96</f>
        <v>Online</v>
      </c>
      <c r="P110" s="1" t="str">
        <f>'Region - Nagpur Data'!P96</f>
        <v>Fully Completed</v>
      </c>
      <c r="Q110" s="1">
        <f>'Region - Nagpur Data'!Q96</f>
        <v>0</v>
      </c>
      <c r="R110" s="1">
        <f ca="1">OFFSET('Region - Nagpur Data'!R96,'Region - Nagpur'!$C$5,0,1,1)</f>
        <v>0</v>
      </c>
      <c r="S110" s="1">
        <f>'Region - Nagpur Data'!S96</f>
        <v>0</v>
      </c>
      <c r="T110" s="1">
        <f>'Region - Nagpur Data'!T96</f>
        <v>1</v>
      </c>
      <c r="U110" s="1">
        <f>'Region - Nagpur Data'!U96</f>
        <v>0</v>
      </c>
      <c r="V110" s="1">
        <f>'Region - Nagpur Data'!V96</f>
        <v>0</v>
      </c>
    </row>
    <row r="111" spans="1:22" ht="16" x14ac:dyDescent="0.4">
      <c r="A111" s="1">
        <f>'Region - Nagpur Data'!A97</f>
        <v>96</v>
      </c>
      <c r="B111" s="1" t="str">
        <f>'Region - Nagpur Data'!B97</f>
        <v>Nagpur</v>
      </c>
      <c r="C111" s="1" t="str">
        <f>'Region - Nagpur Data'!C97</f>
        <v>Nagpur</v>
      </c>
      <c r="D111" s="1" t="str">
        <f>'Region - Nagpur Data'!D97</f>
        <v>Chandrapur</v>
      </c>
      <c r="E111" s="1" t="str">
        <f>'Region - Nagpur Data'!E97</f>
        <v>Saoali</v>
      </c>
      <c r="F111" s="1" t="str">
        <f>'Region - Nagpur Data'!F97</f>
        <v>20036500</v>
      </c>
      <c r="G111" s="1" t="str">
        <f>'Region - Nagpur Data'!G97</f>
        <v>Vyahad &amp; 2 Village RR WSS</v>
      </c>
      <c r="H111" s="1" t="str">
        <f>'Region - Nagpur Data'!H97</f>
        <v>Samada Kh</v>
      </c>
      <c r="I111" s="1" t="str">
        <f>'Region - Nagpur Data'!I97</f>
        <v>ESR-0.60 LL</v>
      </c>
      <c r="J111" s="1" t="str">
        <f>'Region - Nagpur Data'!J97</f>
        <v>Connected</v>
      </c>
      <c r="K111" s="1" t="str">
        <f>'Region - Nagpur Data'!K97</f>
        <v>Connected</v>
      </c>
      <c r="L111" s="1" t="str">
        <f>'Region - Nagpur Data'!L97</f>
        <v>Connected</v>
      </c>
      <c r="M111" s="1" t="str">
        <f>'Region - Nagpur Data'!M97</f>
        <v>Online</v>
      </c>
      <c r="N111" s="1" t="str">
        <f>'Region - Nagpur Data'!N97</f>
        <v>Offline</v>
      </c>
      <c r="O111" s="1" t="str">
        <f>'Region - Nagpur Data'!O97</f>
        <v>Online</v>
      </c>
      <c r="P111" s="1" t="str">
        <f>'Region - Nagpur Data'!P97</f>
        <v>Fully Completed</v>
      </c>
      <c r="Q111" s="1">
        <f>'Region - Nagpur Data'!Q97</f>
        <v>0</v>
      </c>
      <c r="R111" s="1">
        <f ca="1">OFFSET('Region - Nagpur Data'!R97,'Region - Nagpur'!$C$5,0,1,1)</f>
        <v>0</v>
      </c>
      <c r="S111" s="1">
        <f>'Region - Nagpur Data'!S97</f>
        <v>0</v>
      </c>
      <c r="T111" s="1">
        <f>'Region - Nagpur Data'!T97</f>
        <v>1</v>
      </c>
      <c r="U111" s="1">
        <f>'Region - Nagpur Data'!U97</f>
        <v>0</v>
      </c>
      <c r="V111" s="1">
        <f>'Region - Nagpur Data'!V97</f>
        <v>0</v>
      </c>
    </row>
    <row r="112" spans="1:22" ht="16" x14ac:dyDescent="0.4">
      <c r="A112" s="1">
        <f>'Region - Nagpur Data'!A98</f>
        <v>97</v>
      </c>
      <c r="B112" s="1" t="str">
        <f>'Region - Nagpur Data'!B98</f>
        <v>Chandrapur</v>
      </c>
      <c r="C112" s="1" t="str">
        <f>'Region - Nagpur Data'!C98</f>
        <v>Chandrapur</v>
      </c>
      <c r="D112" s="1" t="str">
        <f>'Region - Nagpur Data'!D98</f>
        <v>Chandrapur</v>
      </c>
      <c r="E112" s="1" t="str">
        <f>'Region - Nagpur Data'!E98</f>
        <v>Chandrapur</v>
      </c>
      <c r="F112" s="1" t="str">
        <f>'Region - Nagpur Data'!F98</f>
        <v>20050368</v>
      </c>
      <c r="G112" s="1" t="str">
        <f>'Region - Nagpur Data'!G98</f>
        <v>Chinchala and 7 Villages RR Water Supply Scheme</v>
      </c>
      <c r="H112" s="1" t="str">
        <f>'Region - Nagpur Data'!H98</f>
        <v>Nagala</v>
      </c>
      <c r="I112" s="1" t="str">
        <f>'Region - Nagpur Data'!I98</f>
        <v>ESR-0.20LL</v>
      </c>
      <c r="J112" s="1" t="str">
        <f>'Region - Nagpur Data'!J98</f>
        <v>Connected</v>
      </c>
      <c r="K112" s="1" t="str">
        <f>'Region - Nagpur Data'!K98</f>
        <v>Not</v>
      </c>
      <c r="L112" s="1" t="str">
        <f>'Region - Nagpur Data'!L98</f>
        <v>Connected</v>
      </c>
      <c r="M112" s="1" t="str">
        <f>'Region - Nagpur Data'!M98</f>
        <v>Online</v>
      </c>
      <c r="N112" s="1" t="str">
        <f>'Region - Nagpur Data'!N98</f>
        <v>N/A</v>
      </c>
      <c r="O112" s="1" t="str">
        <f>'Region - Nagpur Data'!O98</f>
        <v>Online</v>
      </c>
      <c r="P112" s="1" t="str">
        <f>'Region - Nagpur Data'!P98</f>
        <v>In Progress</v>
      </c>
      <c r="Q112" s="1">
        <f>'Region - Nagpur Data'!Q98</f>
        <v>0</v>
      </c>
      <c r="R112" s="1">
        <f ca="1">OFFSET('Region - Nagpur Data'!R98,'Region - Nagpur'!$C$5,0,1,1)</f>
        <v>0</v>
      </c>
      <c r="S112" s="1">
        <f>'Region - Nagpur Data'!S98</f>
        <v>0</v>
      </c>
      <c r="T112" s="1">
        <f>'Region - Nagpur Data'!T98</f>
        <v>0</v>
      </c>
      <c r="U112" s="1">
        <f>'Region - Nagpur Data'!U98</f>
        <v>0</v>
      </c>
      <c r="V112" s="1">
        <f>'Region - Nagpur Data'!V98</f>
        <v>0</v>
      </c>
    </row>
    <row r="113" spans="1:22" ht="16" x14ac:dyDescent="0.4">
      <c r="A113" s="1">
        <f>'Region - Nagpur Data'!A99</f>
        <v>98</v>
      </c>
      <c r="B113" s="1" t="str">
        <f>'Region - Nagpur Data'!B99</f>
        <v>Nagpur</v>
      </c>
      <c r="C113" s="1" t="str">
        <f>'Region - Nagpur Data'!C99</f>
        <v>Gondia</v>
      </c>
      <c r="D113" s="1" t="str">
        <f>'Region - Nagpur Data'!D99</f>
        <v>Gondia</v>
      </c>
      <c r="E113" s="1" t="str">
        <f>'Region - Nagpur Data'!E99</f>
        <v>Goregaon</v>
      </c>
      <c r="F113" s="1" t="str">
        <f>'Region - Nagpur Data'!F99</f>
        <v>20019216</v>
      </c>
      <c r="G113" s="1" t="str">
        <f>'Region - Nagpur Data'!G99</f>
        <v>GOREGAON RR Retrofitting</v>
      </c>
      <c r="H113" s="1" t="str">
        <f>'Region - Nagpur Data'!H99</f>
        <v>Goregaon</v>
      </c>
      <c r="I113" s="1" t="str">
        <f>'Region - Nagpur Data'!I99</f>
        <v>ESR-0.50 LL</v>
      </c>
      <c r="J113" s="1" t="str">
        <f>'Region - Nagpur Data'!J99</f>
        <v>Connected</v>
      </c>
      <c r="K113" s="1" t="str">
        <f>'Region - Nagpur Data'!K99</f>
        <v>Connected</v>
      </c>
      <c r="L113" s="1" t="str">
        <f>'Region - Nagpur Data'!L99</f>
        <v>Connected</v>
      </c>
      <c r="M113" s="1" t="str">
        <f>'Region - Nagpur Data'!M99</f>
        <v>Online</v>
      </c>
      <c r="N113" s="1" t="str">
        <f>'Region - Nagpur Data'!N99</f>
        <v>Offline</v>
      </c>
      <c r="O113" s="1" t="str">
        <f>'Region - Nagpur Data'!O99</f>
        <v>Online</v>
      </c>
      <c r="P113" s="1" t="str">
        <f>'Region - Nagpur Data'!P99</f>
        <v>Fully Completed</v>
      </c>
      <c r="Q113" s="1">
        <f>'Region - Nagpur Data'!Q99</f>
        <v>0</v>
      </c>
      <c r="R113" s="1">
        <f ca="1">OFFSET('Region - Nagpur Data'!R99,'Region - Nagpur'!$C$5,0,1,1)</f>
        <v>0</v>
      </c>
      <c r="S113" s="1">
        <f>'Region - Nagpur Data'!S99</f>
        <v>0</v>
      </c>
      <c r="T113" s="1">
        <f>'Region - Nagpur Data'!T99</f>
        <v>1</v>
      </c>
      <c r="U113" s="1">
        <f>'Region - Nagpur Data'!U99</f>
        <v>0</v>
      </c>
      <c r="V113" s="1">
        <f>'Region - Nagpur Data'!V99</f>
        <v>0</v>
      </c>
    </row>
    <row r="114" spans="1:22" ht="16" x14ac:dyDescent="0.4">
      <c r="A114" s="1">
        <f>'Region - Nagpur Data'!A100</f>
        <v>99</v>
      </c>
      <c r="B114" s="1" t="str">
        <f>'Region - Nagpur Data'!B100</f>
        <v>Nagpur</v>
      </c>
      <c r="C114" s="1" t="str">
        <f>'Region - Nagpur Data'!C100</f>
        <v>Gondia</v>
      </c>
      <c r="D114" s="1" t="str">
        <f>'Region - Nagpur Data'!D100</f>
        <v>Gondia</v>
      </c>
      <c r="E114" s="1" t="str">
        <f>'Region - Nagpur Data'!E100</f>
        <v>Goregaon</v>
      </c>
      <c r="F114" s="1" t="str">
        <f>'Region - Nagpur Data'!F100</f>
        <v>20019216</v>
      </c>
      <c r="G114" s="1" t="str">
        <f>'Region - Nagpur Data'!G100</f>
        <v>GOREGAON RR Retrofitting</v>
      </c>
      <c r="H114" s="1" t="str">
        <f>'Region - Nagpur Data'!H100</f>
        <v>Goregaon</v>
      </c>
      <c r="I114" s="1" t="str">
        <f>'Region - Nagpur Data'!I100</f>
        <v>ESR-3.25 LL</v>
      </c>
      <c r="J114" s="1" t="str">
        <f>'Region - Nagpur Data'!J100</f>
        <v>Connected</v>
      </c>
      <c r="K114" s="1" t="str">
        <f>'Region - Nagpur Data'!K100</f>
        <v>Connected</v>
      </c>
      <c r="L114" s="1" t="str">
        <f>'Region - Nagpur Data'!L100</f>
        <v>Connected</v>
      </c>
      <c r="M114" s="1" t="str">
        <f>'Region - Nagpur Data'!M100</f>
        <v>Online</v>
      </c>
      <c r="N114" s="1" t="str">
        <f>'Region - Nagpur Data'!N100</f>
        <v>Online</v>
      </c>
      <c r="O114" s="1" t="str">
        <f>'Region - Nagpur Data'!O100</f>
        <v>Online</v>
      </c>
      <c r="P114" s="1" t="str">
        <f>'Region - Nagpur Data'!P100</f>
        <v>Fully Completed</v>
      </c>
      <c r="Q114" s="1">
        <f>'Region - Nagpur Data'!Q100</f>
        <v>0</v>
      </c>
      <c r="R114" s="1">
        <f ca="1">OFFSET('Region - Nagpur Data'!R100,'Region - Nagpur'!$C$5,0,1,1)</f>
        <v>0</v>
      </c>
      <c r="S114" s="1">
        <f>'Region - Nagpur Data'!S100</f>
        <v>0</v>
      </c>
      <c r="T114" s="1">
        <f>'Region - Nagpur Data'!T100</f>
        <v>0</v>
      </c>
      <c r="U114" s="1">
        <f>'Region - Nagpur Data'!U100</f>
        <v>0</v>
      </c>
      <c r="V114" s="1">
        <f>'Region - Nagpur Data'!V100</f>
        <v>0</v>
      </c>
    </row>
    <row r="115" spans="1:22" ht="16" x14ac:dyDescent="0.4">
      <c r="A115" s="1">
        <f>'Region - Nagpur Data'!A101</f>
        <v>100</v>
      </c>
      <c r="B115" s="1" t="str">
        <f>'Region - Nagpur Data'!B101</f>
        <v>Chandrapur</v>
      </c>
      <c r="C115" s="1" t="str">
        <f>'Region - Nagpur Data'!C101</f>
        <v>Chandrapur</v>
      </c>
      <c r="D115" s="1" t="str">
        <f>'Region - Nagpur Data'!D101</f>
        <v>Chandrapur</v>
      </c>
      <c r="E115" s="1" t="str">
        <f>'Region - Nagpur Data'!E101</f>
        <v>Chandrapur</v>
      </c>
      <c r="F115" s="1" t="str">
        <f>'Region - Nagpur Data'!F101</f>
        <v>20050368</v>
      </c>
      <c r="G115" s="1" t="str">
        <f>'Region - Nagpur Data'!G101</f>
        <v>Chinchala and 7 Villages RR Water Supply Scheme</v>
      </c>
      <c r="H115" s="1" t="str">
        <f>'Region - Nagpur Data'!H101</f>
        <v>Mahakurla</v>
      </c>
      <c r="I115" s="1" t="str">
        <f>'Region - Nagpur Data'!I101</f>
        <v>ESR 0.39 LL</v>
      </c>
      <c r="J115" s="1" t="str">
        <f>'Region - Nagpur Data'!J101</f>
        <v>Connected</v>
      </c>
      <c r="K115" s="1" t="str">
        <f>'Region - Nagpur Data'!K101</f>
        <v>Not</v>
      </c>
      <c r="L115" s="1" t="str">
        <f>'Region - Nagpur Data'!L101</f>
        <v>Connected</v>
      </c>
      <c r="M115" s="1" t="str">
        <f>'Region - Nagpur Data'!M101</f>
        <v>Offline</v>
      </c>
      <c r="N115" s="1" t="str">
        <f>'Region - Nagpur Data'!N101</f>
        <v>N/A</v>
      </c>
      <c r="O115" s="1" t="str">
        <f>'Region - Nagpur Data'!O101</f>
        <v>Online</v>
      </c>
      <c r="P115" s="1" t="str">
        <f>'Region - Nagpur Data'!P101</f>
        <v>In Progress</v>
      </c>
      <c r="Q115" s="1">
        <f>'Region - Nagpur Data'!Q101</f>
        <v>0</v>
      </c>
      <c r="R115" s="1">
        <f ca="1">OFFSET('Region - Nagpur Data'!R101,'Region - Nagpur'!$C$5,0,1,1)</f>
        <v>0</v>
      </c>
      <c r="S115" s="1">
        <f>'Region - Nagpur Data'!S101</f>
        <v>0</v>
      </c>
      <c r="T115" s="1">
        <f>'Region - Nagpur Data'!T101</f>
        <v>0</v>
      </c>
      <c r="U115" s="1">
        <f>'Region - Nagpur Data'!U101</f>
        <v>0</v>
      </c>
      <c r="V115" s="1">
        <f>'Region - Nagpur Data'!V101</f>
        <v>0</v>
      </c>
    </row>
    <row r="116" spans="1:22" ht="16" x14ac:dyDescent="0.4">
      <c r="A116" s="1">
        <f>'Region - Nagpur Data'!A102</f>
        <v>101</v>
      </c>
      <c r="B116" s="1" t="str">
        <f>'Region - Nagpur Data'!B102</f>
        <v>Nagpur</v>
      </c>
      <c r="C116" s="1" t="str">
        <f>'Region - Nagpur Data'!C102</f>
        <v>Chandrapur</v>
      </c>
      <c r="D116" s="1" t="str">
        <f>'Region - Nagpur Data'!D102</f>
        <v>Mul</v>
      </c>
      <c r="E116" s="1" t="str">
        <f>'Region - Nagpur Data'!E102</f>
        <v>Mul</v>
      </c>
      <c r="F116" s="1" t="str">
        <f>'Region - Nagpur Data'!F102</f>
        <v>7890965</v>
      </c>
      <c r="G116" s="1" t="str">
        <f>'Region - Nagpur Data'!G102</f>
        <v>Mul Grid &amp; 24 Villages  RR WSS Retrofitting</v>
      </c>
      <c r="H116" s="1" t="str">
        <f>'Region - Nagpur Data'!H102</f>
        <v>Chak Chikhli No.1</v>
      </c>
      <c r="I116" s="1" t="str">
        <f>'Region - Nagpur Data'!I102</f>
        <v>ESR-0.25 LL</v>
      </c>
      <c r="J116" s="1" t="str">
        <f>'Region - Nagpur Data'!J102</f>
        <v>Connected</v>
      </c>
      <c r="K116" s="1" t="str">
        <f>'Region - Nagpur Data'!K102</f>
        <v>Connected</v>
      </c>
      <c r="L116" s="1" t="str">
        <f>'Region - Nagpur Data'!L102</f>
        <v>Connected</v>
      </c>
      <c r="M116" s="1" t="str">
        <f>'Region - Nagpur Data'!M102</f>
        <v>Online</v>
      </c>
      <c r="N116" s="1" t="str">
        <f>'Region - Nagpur Data'!N102</f>
        <v>Offline</v>
      </c>
      <c r="O116" s="1" t="str">
        <f>'Region - Nagpur Data'!O102</f>
        <v>Offline</v>
      </c>
      <c r="P116" s="1" t="str">
        <f>'Region - Nagpur Data'!P102</f>
        <v>Fully Completed</v>
      </c>
      <c r="Q116" s="1">
        <f>'Region - Nagpur Data'!Q102</f>
        <v>0</v>
      </c>
      <c r="R116" s="1">
        <f ca="1">OFFSET('Region - Nagpur Data'!R102,'Region - Nagpur'!$C$5,0,1,1)</f>
        <v>1</v>
      </c>
      <c r="S116" s="1">
        <f>'Region - Nagpur Data'!S102</f>
        <v>1</v>
      </c>
      <c r="T116" s="1">
        <f>'Region - Nagpur Data'!T102</f>
        <v>0</v>
      </c>
      <c r="U116" s="1">
        <f>'Region - Nagpur Data'!U102</f>
        <v>0</v>
      </c>
      <c r="V116" s="1">
        <f>'Region - Nagpur Data'!V102</f>
        <v>1</v>
      </c>
    </row>
    <row r="117" spans="1:22" ht="16" x14ac:dyDescent="0.4">
      <c r="A117" s="1">
        <f>'Region - Nagpur Data'!A103</f>
        <v>102</v>
      </c>
      <c r="B117" s="1" t="str">
        <f>'Region - Nagpur Data'!B103</f>
        <v>Chandrapur</v>
      </c>
      <c r="C117" s="1" t="str">
        <f>'Region - Nagpur Data'!C103</f>
        <v>Chandrapur</v>
      </c>
      <c r="D117" s="1" t="str">
        <f>'Region - Nagpur Data'!D103</f>
        <v>Pombhurna</v>
      </c>
      <c r="E117" s="1" t="str">
        <f>'Region - Nagpur Data'!E103</f>
        <v>Pombhurna</v>
      </c>
      <c r="F117" s="1" t="str">
        <f>'Region - Nagpur Data'!F103</f>
        <v>7928270</v>
      </c>
      <c r="G117" s="1" t="str">
        <f>'Region - Nagpur Data'!G103</f>
        <v>Pomnbhurna Grid &amp; 15 Villages RR Retrofitting</v>
      </c>
      <c r="H117" s="1" t="str">
        <f>'Region - Nagpur Data'!H103</f>
        <v>Dewada Kh.</v>
      </c>
      <c r="I117" s="1" t="str">
        <f>'Region - Nagpur Data'!I103</f>
        <v>ESR-0.75 LL</v>
      </c>
      <c r="J117" s="1" t="str">
        <f>'Region - Nagpur Data'!J103</f>
        <v>Connected</v>
      </c>
      <c r="K117" s="1" t="str">
        <f>'Region - Nagpur Data'!K103</f>
        <v>Connected</v>
      </c>
      <c r="L117" s="1" t="str">
        <f>'Region - Nagpur Data'!L103</f>
        <v>Connected</v>
      </c>
      <c r="M117" s="1" t="str">
        <f>'Region - Nagpur Data'!M103</f>
        <v>Online</v>
      </c>
      <c r="N117" s="1" t="str">
        <f>'Region - Nagpur Data'!N103</f>
        <v>Online</v>
      </c>
      <c r="O117" s="1" t="str">
        <f>'Region - Nagpur Data'!O103</f>
        <v>Offline</v>
      </c>
      <c r="P117" s="1" t="str">
        <f>'Region - Nagpur Data'!P103</f>
        <v>Fully Completed</v>
      </c>
      <c r="Q117" s="1">
        <f>'Region - Nagpur Data'!Q103</f>
        <v>0</v>
      </c>
      <c r="R117" s="1">
        <f ca="1">OFFSET('Region - Nagpur Data'!R103,'Region - Nagpur'!$C$5,0,1,1)</f>
        <v>0</v>
      </c>
      <c r="S117" s="1">
        <f>'Region - Nagpur Data'!S103</f>
        <v>0</v>
      </c>
      <c r="T117" s="1">
        <f>'Region - Nagpur Data'!T103</f>
        <v>0</v>
      </c>
      <c r="U117" s="1">
        <f>'Region - Nagpur Data'!U103</f>
        <v>0</v>
      </c>
      <c r="V117" s="1">
        <f>'Region - Nagpur Data'!V103</f>
        <v>1</v>
      </c>
    </row>
    <row r="118" spans="1:22" ht="16" x14ac:dyDescent="0.4">
      <c r="A118" s="1">
        <f>'Region - Nagpur Data'!A104</f>
        <v>103</v>
      </c>
      <c r="B118" s="1" t="str">
        <f>'Region - Nagpur Data'!B104</f>
        <v>Nagpur</v>
      </c>
      <c r="C118" s="1" t="str">
        <f>'Region - Nagpur Data'!C104</f>
        <v>Gondia</v>
      </c>
      <c r="D118" s="1" t="str">
        <f>'Region - Nagpur Data'!D104</f>
        <v>Bhandara</v>
      </c>
      <c r="E118" s="1" t="str">
        <f>'Region - Nagpur Data'!E104</f>
        <v>Tumsar</v>
      </c>
      <c r="F118" s="1" t="str">
        <f>'Region - Nagpur Data'!F104</f>
        <v>631010</v>
      </c>
      <c r="G118" s="1" t="str">
        <f>'Region - Nagpur Data'!G104</f>
        <v>Gobarwahi RR Retrofitting</v>
      </c>
      <c r="H118" s="1" t="str">
        <f>'Region - Nagpur Data'!H104</f>
        <v>Chikhali</v>
      </c>
      <c r="I118" s="1" t="str">
        <f>'Region - Nagpur Data'!I104</f>
        <v>ESR 0.60 LL</v>
      </c>
      <c r="J118" s="1" t="str">
        <f>'Region - Nagpur Data'!J104</f>
        <v>Connected</v>
      </c>
      <c r="K118" s="1" t="str">
        <f>'Region - Nagpur Data'!K104</f>
        <v>Connected</v>
      </c>
      <c r="L118" s="1" t="str">
        <f>'Region - Nagpur Data'!L104</f>
        <v>Connected</v>
      </c>
      <c r="M118" s="1" t="str">
        <f>'Region - Nagpur Data'!M104</f>
        <v>Online</v>
      </c>
      <c r="N118" s="1" t="str">
        <f>'Region - Nagpur Data'!N104</f>
        <v>Offline</v>
      </c>
      <c r="O118" s="1" t="str">
        <f>'Region - Nagpur Data'!O104</f>
        <v>Online</v>
      </c>
      <c r="P118" s="1" t="str">
        <f>'Region - Nagpur Data'!P104</f>
        <v>Fully Completed</v>
      </c>
      <c r="Q118" s="1">
        <f>'Region - Nagpur Data'!Q104</f>
        <v>0</v>
      </c>
      <c r="R118" s="1">
        <f ca="1">OFFSET('Region - Nagpur Data'!R104,'Region - Nagpur'!$C$5,0,1,1)</f>
        <v>0</v>
      </c>
      <c r="S118" s="1">
        <f>'Region - Nagpur Data'!S104</f>
        <v>0</v>
      </c>
      <c r="T118" s="1">
        <f>'Region - Nagpur Data'!T104</f>
        <v>1</v>
      </c>
      <c r="U118" s="1">
        <f>'Region - Nagpur Data'!U104</f>
        <v>0</v>
      </c>
      <c r="V118" s="1">
        <f>'Region - Nagpur Data'!V104</f>
        <v>0</v>
      </c>
    </row>
    <row r="119" spans="1:22" ht="16" x14ac:dyDescent="0.4">
      <c r="A119" s="1">
        <f>'Region - Nagpur Data'!A105</f>
        <v>104</v>
      </c>
      <c r="B119" s="1" t="str">
        <f>'Region - Nagpur Data'!B105</f>
        <v>Nagpur</v>
      </c>
      <c r="C119" s="1" t="str">
        <f>'Region - Nagpur Data'!C105</f>
        <v>Gondia</v>
      </c>
      <c r="D119" s="1" t="str">
        <f>'Region - Nagpur Data'!D105</f>
        <v>Sadak Arjuni</v>
      </c>
      <c r="E119" s="1" t="str">
        <f>'Region - Nagpur Data'!E105</f>
        <v>Sadak Arjuni</v>
      </c>
      <c r="F119" s="1" t="str">
        <f>'Region - Nagpur Data'!F105</f>
        <v>20016939</v>
      </c>
      <c r="G119" s="1" t="str">
        <f>'Region - Nagpur Data'!G105</f>
        <v>Putali RR WSS Retrofitting</v>
      </c>
      <c r="H119" s="1" t="str">
        <f>'Region - Nagpur Data'!H105</f>
        <v>Koylari</v>
      </c>
      <c r="I119" s="1" t="str">
        <f>'Region - Nagpur Data'!I105</f>
        <v>ESR-0.50 LL</v>
      </c>
      <c r="J119" s="1" t="str">
        <f>'Region - Nagpur Data'!J105</f>
        <v>Connected</v>
      </c>
      <c r="K119" s="1" t="str">
        <f>'Region - Nagpur Data'!K105</f>
        <v>Connected</v>
      </c>
      <c r="L119" s="1" t="str">
        <f>'Region - Nagpur Data'!L105</f>
        <v>Connected</v>
      </c>
      <c r="M119" s="1" t="str">
        <f>'Region - Nagpur Data'!M105</f>
        <v>Offline</v>
      </c>
      <c r="N119" s="1" t="str">
        <f>'Region - Nagpur Data'!N105</f>
        <v>Offline</v>
      </c>
      <c r="O119" s="1" t="str">
        <f>'Region - Nagpur Data'!O105</f>
        <v>Online</v>
      </c>
      <c r="P119" s="1" t="str">
        <f>'Region - Nagpur Data'!P105</f>
        <v>Fully Completed</v>
      </c>
      <c r="Q119" s="1">
        <f>'Region - Nagpur Data'!Q105</f>
        <v>0</v>
      </c>
      <c r="R119" s="1">
        <f ca="1">OFFSET('Region - Nagpur Data'!R105,'Region - Nagpur'!$C$5,0,1,1)</f>
        <v>0</v>
      </c>
      <c r="S119" s="1">
        <f>'Region - Nagpur Data'!S105</f>
        <v>0</v>
      </c>
      <c r="T119" s="1">
        <f>'Region - Nagpur Data'!T105</f>
        <v>1</v>
      </c>
      <c r="U119" s="1">
        <f>'Region - Nagpur Data'!U105</f>
        <v>0</v>
      </c>
      <c r="V119" s="1">
        <f>'Region - Nagpur Data'!V105</f>
        <v>0</v>
      </c>
    </row>
    <row r="120" spans="1:22" ht="16" x14ac:dyDescent="0.4">
      <c r="A120" s="1">
        <f>'Region - Nagpur Data'!A106</f>
        <v>105</v>
      </c>
      <c r="B120" s="1" t="str">
        <f>'Region - Nagpur Data'!B106</f>
        <v>Nagpur</v>
      </c>
      <c r="C120" s="1" t="str">
        <f>'Region - Nagpur Data'!C106</f>
        <v>Gondia</v>
      </c>
      <c r="D120" s="1" t="str">
        <f>'Region - Nagpur Data'!D106</f>
        <v>Bhandara</v>
      </c>
      <c r="E120" s="1" t="str">
        <f>'Region - Nagpur Data'!E106</f>
        <v>Tumsar</v>
      </c>
      <c r="F120" s="1" t="str">
        <f>'Region - Nagpur Data'!F106</f>
        <v>631010</v>
      </c>
      <c r="G120" s="1" t="str">
        <f>'Region - Nagpur Data'!G106</f>
        <v>Gobarwahi RR Retrofitting</v>
      </c>
      <c r="H120" s="1" t="str">
        <f>'Region - Nagpur Data'!H106</f>
        <v>Deonara</v>
      </c>
      <c r="I120" s="1" t="str">
        <f>'Region - Nagpur Data'!I106</f>
        <v>ESR 0.75 LL</v>
      </c>
      <c r="J120" s="1" t="str">
        <f>'Region - Nagpur Data'!J106</f>
        <v>Connected</v>
      </c>
      <c r="K120" s="1" t="str">
        <f>'Region - Nagpur Data'!K106</f>
        <v>Connected</v>
      </c>
      <c r="L120" s="1" t="str">
        <f>'Region - Nagpur Data'!L106</f>
        <v>Connected</v>
      </c>
      <c r="M120" s="1" t="str">
        <f>'Region - Nagpur Data'!M106</f>
        <v>Online</v>
      </c>
      <c r="N120" s="1" t="str">
        <f>'Region - Nagpur Data'!N106</f>
        <v>Offline</v>
      </c>
      <c r="O120" s="1" t="str">
        <f>'Region - Nagpur Data'!O106</f>
        <v>Offline</v>
      </c>
      <c r="P120" s="1" t="str">
        <f>'Region - Nagpur Data'!P106</f>
        <v>Fully Completed</v>
      </c>
      <c r="Q120" s="1">
        <f>'Region - Nagpur Data'!Q106</f>
        <v>0</v>
      </c>
      <c r="R120" s="1">
        <f ca="1">OFFSET('Region - Nagpur Data'!R106,'Region - Nagpur'!$C$5,0,1,1)</f>
        <v>1</v>
      </c>
      <c r="S120" s="1">
        <f>'Region - Nagpur Data'!S106</f>
        <v>0</v>
      </c>
      <c r="T120" s="1">
        <f>'Region - Nagpur Data'!T106</f>
        <v>1</v>
      </c>
      <c r="U120" s="1">
        <f>'Region - Nagpur Data'!U106</f>
        <v>0</v>
      </c>
      <c r="V120" s="1">
        <f>'Region - Nagpur Data'!V106</f>
        <v>1</v>
      </c>
    </row>
    <row r="121" spans="1:22" ht="16" x14ac:dyDescent="0.4">
      <c r="A121" s="1">
        <f>'Region - Nagpur Data'!A107</f>
        <v>106</v>
      </c>
      <c r="B121" s="1" t="str">
        <f>'Region - Nagpur Data'!B107</f>
        <v>Nagpur</v>
      </c>
      <c r="C121" s="1" t="str">
        <f>'Region - Nagpur Data'!C107</f>
        <v>Chandrapur</v>
      </c>
      <c r="D121" s="1" t="str">
        <f>'Region - Nagpur Data'!D107</f>
        <v>Mul</v>
      </c>
      <c r="E121" s="1" t="str">
        <f>'Region - Nagpur Data'!E107</f>
        <v>Mul</v>
      </c>
      <c r="F121" s="1" t="str">
        <f>'Region - Nagpur Data'!F107</f>
        <v>7890965</v>
      </c>
      <c r="G121" s="1" t="str">
        <f>'Region - Nagpur Data'!G107</f>
        <v>Mul Grid &amp; 24 Villages  RR WSS Retrofitting</v>
      </c>
      <c r="H121" s="1" t="str">
        <f>'Region - Nagpur Data'!H107</f>
        <v>Marhegaon</v>
      </c>
      <c r="I121" s="1" t="str">
        <f>'Region - Nagpur Data'!I107</f>
        <v>ESR-0.50 LL</v>
      </c>
      <c r="J121" s="1" t="str">
        <f>'Region - Nagpur Data'!J107</f>
        <v>Connected</v>
      </c>
      <c r="K121" s="1" t="str">
        <f>'Region - Nagpur Data'!K107</f>
        <v>Connected</v>
      </c>
      <c r="L121" s="1" t="str">
        <f>'Region - Nagpur Data'!L107</f>
        <v>Connected</v>
      </c>
      <c r="M121" s="1" t="str">
        <f>'Region - Nagpur Data'!M107</f>
        <v>Online</v>
      </c>
      <c r="N121" s="1" t="str">
        <f>'Region - Nagpur Data'!N107</f>
        <v>Offline</v>
      </c>
      <c r="O121" s="1" t="str">
        <f>'Region - Nagpur Data'!O107</f>
        <v>Online</v>
      </c>
      <c r="P121" s="1" t="str">
        <f>'Region - Nagpur Data'!P107</f>
        <v>Fully Completed</v>
      </c>
      <c r="Q121" s="1">
        <f>'Region - Nagpur Data'!Q107</f>
        <v>0</v>
      </c>
      <c r="R121" s="1">
        <f ca="1">OFFSET('Region - Nagpur Data'!R107,'Region - Nagpur'!$C$5,0,1,1)</f>
        <v>0</v>
      </c>
      <c r="S121" s="1">
        <f>'Region - Nagpur Data'!S107</f>
        <v>0</v>
      </c>
      <c r="T121" s="1">
        <f>'Region - Nagpur Data'!T107</f>
        <v>1</v>
      </c>
      <c r="U121" s="1">
        <f>'Region - Nagpur Data'!U107</f>
        <v>0</v>
      </c>
      <c r="V121" s="1">
        <f>'Region - Nagpur Data'!V107</f>
        <v>0</v>
      </c>
    </row>
    <row r="122" spans="1:22" ht="16" x14ac:dyDescent="0.4">
      <c r="A122" s="1">
        <f>'Region - Nagpur Data'!A108</f>
        <v>107</v>
      </c>
      <c r="B122" s="1" t="str">
        <f>'Region - Nagpur Data'!B108</f>
        <v>Chandrapur</v>
      </c>
      <c r="C122" s="1" t="str">
        <f>'Region - Nagpur Data'!C108</f>
        <v>Chandrapur</v>
      </c>
      <c r="D122" s="1" t="str">
        <f>'Region - Nagpur Data'!D108</f>
        <v>Chandrapur</v>
      </c>
      <c r="E122" s="1" t="str">
        <f>'Region - Nagpur Data'!E108</f>
        <v>Chandrapur</v>
      </c>
      <c r="F122" s="1" t="str">
        <f>'Region - Nagpur Data'!F108</f>
        <v>20050368</v>
      </c>
      <c r="G122" s="1" t="str">
        <f>'Region - Nagpur Data'!G108</f>
        <v>Chinchala and 7 Villages RR Water Supply Scheme</v>
      </c>
      <c r="H122" s="1" t="str">
        <f>'Region - Nagpur Data'!H108</f>
        <v>Dhanora</v>
      </c>
      <c r="I122" s="1" t="str">
        <f>'Region - Nagpur Data'!I108</f>
        <v>ESR-0.40LL</v>
      </c>
      <c r="J122" s="1" t="str">
        <f>'Region - Nagpur Data'!J108</f>
        <v>Connected</v>
      </c>
      <c r="K122" s="1" t="str">
        <f>'Region - Nagpur Data'!K108</f>
        <v>Connected</v>
      </c>
      <c r="L122" s="1" t="str">
        <f>'Region - Nagpur Data'!L108</f>
        <v>Connected</v>
      </c>
      <c r="M122" s="1" t="str">
        <f>'Region - Nagpur Data'!M108</f>
        <v>Offline</v>
      </c>
      <c r="N122" s="1" t="str">
        <f>'Region - Nagpur Data'!N108</f>
        <v>Online</v>
      </c>
      <c r="O122" s="1" t="str">
        <f>'Region - Nagpur Data'!O108</f>
        <v>Online</v>
      </c>
      <c r="P122" s="1" t="str">
        <f>'Region - Nagpur Data'!P108</f>
        <v>Fully Completed</v>
      </c>
      <c r="Q122" s="1">
        <f>'Region - Nagpur Data'!Q108</f>
        <v>0</v>
      </c>
      <c r="R122" s="1">
        <f ca="1">OFFSET('Region - Nagpur Data'!R108,'Region - Nagpur'!$C$5,0,1,1)</f>
        <v>0</v>
      </c>
      <c r="S122" s="1">
        <f>'Region - Nagpur Data'!S108</f>
        <v>0</v>
      </c>
      <c r="T122" s="1">
        <f>'Region - Nagpur Data'!T108</f>
        <v>0</v>
      </c>
      <c r="U122" s="1">
        <f>'Region - Nagpur Data'!U108</f>
        <v>0</v>
      </c>
      <c r="V122" s="1">
        <f>'Region - Nagpur Data'!V108</f>
        <v>0</v>
      </c>
    </row>
    <row r="123" spans="1:22" ht="16" x14ac:dyDescent="0.4">
      <c r="A123" s="1">
        <f>'Region - Nagpur Data'!A109</f>
        <v>108</v>
      </c>
      <c r="B123" s="1" t="str">
        <f>'Region - Nagpur Data'!B109</f>
        <v>Nagpur</v>
      </c>
      <c r="C123" s="1" t="str">
        <f>'Region - Nagpur Data'!C109</f>
        <v>Chandrapur</v>
      </c>
      <c r="D123" s="1" t="str">
        <f>'Region - Nagpur Data'!D109</f>
        <v>Wardha</v>
      </c>
      <c r="E123" s="1" t="str">
        <f>'Region - Nagpur Data'!E109</f>
        <v>Wardha</v>
      </c>
      <c r="F123" s="1" t="str">
        <f>'Region - Nagpur Data'!F109</f>
        <v>7891298</v>
      </c>
      <c r="G123" s="1" t="str">
        <f>'Region - Nagpur Data'!G109</f>
        <v>Pipri Meghe and 13 villages RR WSS</v>
      </c>
      <c r="H123" s="1" t="str">
        <f>'Region - Nagpur Data'!H109</f>
        <v>Borgaon</v>
      </c>
      <c r="I123" s="1" t="str">
        <f>'Region - Nagpur Data'!I109</f>
        <v>ESR-8.50 LL OL 2</v>
      </c>
      <c r="J123" s="1" t="str">
        <f>'Region - Nagpur Data'!J109</f>
        <v>Not</v>
      </c>
      <c r="K123" s="1" t="str">
        <f>'Region - Nagpur Data'!K109</f>
        <v>Not</v>
      </c>
      <c r="L123" s="1" t="str">
        <f>'Region - Nagpur Data'!L109</f>
        <v>Connected</v>
      </c>
      <c r="M123" s="1" t="str">
        <f>'Region - Nagpur Data'!M109</f>
        <v>N/A</v>
      </c>
      <c r="N123" s="1" t="str">
        <f>'Region - Nagpur Data'!N109</f>
        <v>N/A</v>
      </c>
      <c r="O123" s="1" t="str">
        <f>'Region - Nagpur Data'!O109</f>
        <v>Online</v>
      </c>
      <c r="P123" s="1" t="str">
        <f>'Region - Nagpur Data'!P109</f>
        <v>In Progress</v>
      </c>
      <c r="Q123" s="1">
        <f>'Region - Nagpur Data'!Q109</f>
        <v>0</v>
      </c>
      <c r="R123" s="1">
        <f ca="1">OFFSET('Region - Nagpur Data'!R109,'Region - Nagpur'!$C$5,0,1,1)</f>
        <v>0</v>
      </c>
      <c r="S123" s="1">
        <f>'Region - Nagpur Data'!S109</f>
        <v>0</v>
      </c>
      <c r="T123" s="1">
        <f>'Region - Nagpur Data'!T109</f>
        <v>0</v>
      </c>
      <c r="U123" s="1">
        <f>'Region - Nagpur Data'!U109</f>
        <v>0</v>
      </c>
      <c r="V123" s="1">
        <f>'Region - Nagpur Data'!V109</f>
        <v>0</v>
      </c>
    </row>
    <row r="124" spans="1:22" ht="16" x14ac:dyDescent="0.4">
      <c r="A124" s="1">
        <f>'Region - Nagpur Data'!A110</f>
        <v>109</v>
      </c>
      <c r="B124" s="1" t="str">
        <f>'Region - Nagpur Data'!B110</f>
        <v>Nagpur</v>
      </c>
      <c r="C124" s="1" t="str">
        <f>'Region - Nagpur Data'!C110</f>
        <v>Nagpur</v>
      </c>
      <c r="D124" s="1" t="str">
        <f>'Region - Nagpur Data'!D110</f>
        <v>Nagpur</v>
      </c>
      <c r="E124" s="1" t="str">
        <f>'Region - Nagpur Data'!E110</f>
        <v>Kamptee</v>
      </c>
      <c r="F124" s="1" t="str">
        <f>'Region - Nagpur Data'!F110</f>
        <v>7940695</v>
      </c>
      <c r="G124" s="1" t="str">
        <f>'Region - Nagpur Data'!G110</f>
        <v>Bidgaon Tarodi wss</v>
      </c>
      <c r="H124" s="1" t="str">
        <f>'Region - Nagpur Data'!H110</f>
        <v>Tarodi Kh.</v>
      </c>
      <c r="I124" s="1" t="str">
        <f>'Region - Nagpur Data'!I110</f>
        <v>ESR Ganganagar - 1.34 LL</v>
      </c>
      <c r="J124" s="1" t="str">
        <f>'Region - Nagpur Data'!J110</f>
        <v>Connected</v>
      </c>
      <c r="K124" s="1" t="str">
        <f>'Region - Nagpur Data'!K110</f>
        <v>Connected</v>
      </c>
      <c r="L124" s="1" t="str">
        <f>'Region - Nagpur Data'!L110</f>
        <v>Connected</v>
      </c>
      <c r="M124" s="1" t="str">
        <f>'Region - Nagpur Data'!M110</f>
        <v>Online</v>
      </c>
      <c r="N124" s="1" t="str">
        <f>'Region - Nagpur Data'!N110</f>
        <v>Offline</v>
      </c>
      <c r="O124" s="1" t="str">
        <f>'Region - Nagpur Data'!O110</f>
        <v>Offline</v>
      </c>
      <c r="P124" s="1" t="str">
        <f>'Region - Nagpur Data'!P110</f>
        <v>Fully Completed</v>
      </c>
      <c r="Q124" s="1">
        <f>'Region - Nagpur Data'!Q110</f>
        <v>0</v>
      </c>
      <c r="R124" s="1">
        <f ca="1">OFFSET('Region - Nagpur Data'!R110,'Region - Nagpur'!$C$5,0,1,1)</f>
        <v>0</v>
      </c>
      <c r="S124" s="1">
        <f>'Region - Nagpur Data'!S110</f>
        <v>0</v>
      </c>
      <c r="T124" s="1">
        <f>'Region - Nagpur Data'!T110</f>
        <v>1</v>
      </c>
      <c r="U124" s="1">
        <f>'Region - Nagpur Data'!U110</f>
        <v>1</v>
      </c>
      <c r="V124" s="1">
        <f>'Region - Nagpur Data'!V110</f>
        <v>0</v>
      </c>
    </row>
    <row r="125" spans="1:22" ht="16" x14ac:dyDescent="0.4">
      <c r="A125" s="1">
        <f>'Region - Nagpur Data'!A111</f>
        <v>110</v>
      </c>
      <c r="B125" s="1" t="str">
        <f>'Region - Nagpur Data'!B111</f>
        <v>Nagpur</v>
      </c>
      <c r="C125" s="1" t="str">
        <f>'Region - Nagpur Data'!C111</f>
        <v>Nagpur</v>
      </c>
      <c r="D125" s="1" t="str">
        <f>'Region - Nagpur Data'!D111</f>
        <v>Nagpur</v>
      </c>
      <c r="E125" s="1" t="str">
        <f>'Region - Nagpur Data'!E111</f>
        <v>Hingna</v>
      </c>
      <c r="F125" s="1" t="str">
        <f>'Region - Nagpur Data'!F111</f>
        <v>20009650</v>
      </c>
      <c r="G125" s="1" t="str">
        <f>'Region - Nagpur Data'!G111</f>
        <v>Waddhmna WSS</v>
      </c>
      <c r="H125" s="1" t="str">
        <f>'Region - Nagpur Data'!H111</f>
        <v>Waddhmna</v>
      </c>
      <c r="I125" s="1" t="str">
        <f>'Region - Nagpur Data'!I111</f>
        <v>ESR-0.50 LL</v>
      </c>
      <c r="J125" s="1" t="str">
        <f>'Region - Nagpur Data'!J111</f>
        <v>Connected</v>
      </c>
      <c r="K125" s="1" t="str">
        <f>'Region - Nagpur Data'!K111</f>
        <v>Connected</v>
      </c>
      <c r="L125" s="1" t="str">
        <f>'Region - Nagpur Data'!L111</f>
        <v>Connected</v>
      </c>
      <c r="M125" s="1" t="str">
        <f>'Region - Nagpur Data'!M111</f>
        <v>Online</v>
      </c>
      <c r="N125" s="1" t="str">
        <f>'Region - Nagpur Data'!N111</f>
        <v>Online</v>
      </c>
      <c r="O125" s="1" t="str">
        <f>'Region - Nagpur Data'!O111</f>
        <v>Online</v>
      </c>
      <c r="P125" s="1" t="str">
        <f>'Region - Nagpur Data'!P111</f>
        <v>Fully Completed</v>
      </c>
      <c r="Q125" s="1">
        <f>'Region - Nagpur Data'!Q111</f>
        <v>0</v>
      </c>
      <c r="R125" s="1">
        <f ca="1">OFFSET('Region - Nagpur Data'!R111,'Region - Nagpur'!$C$5,0,1,1)</f>
        <v>0</v>
      </c>
      <c r="S125" s="1">
        <f>'Region - Nagpur Data'!S111</f>
        <v>0</v>
      </c>
      <c r="T125" s="1">
        <f>'Region - Nagpur Data'!T111</f>
        <v>0</v>
      </c>
      <c r="U125" s="1">
        <f>'Region - Nagpur Data'!U111</f>
        <v>0</v>
      </c>
      <c r="V125" s="1">
        <f>'Region - Nagpur Data'!V111</f>
        <v>0</v>
      </c>
    </row>
    <row r="126" spans="1:22" ht="16" x14ac:dyDescent="0.4">
      <c r="A126" s="1">
        <f>'Region - Nagpur Data'!A112</f>
        <v>111</v>
      </c>
      <c r="B126" s="1" t="str">
        <f>'Region - Nagpur Data'!B112</f>
        <v>Nagpur</v>
      </c>
      <c r="C126" s="1" t="str">
        <f>'Region - Nagpur Data'!C112</f>
        <v>Nagpur</v>
      </c>
      <c r="D126" s="1" t="str">
        <f>'Region - Nagpur Data'!D112</f>
        <v>Nagpur</v>
      </c>
      <c r="E126" s="1" t="str">
        <f>'Region - Nagpur Data'!E112</f>
        <v>Hingna</v>
      </c>
      <c r="F126" s="1" t="str">
        <f>'Region - Nagpur Data'!F112</f>
        <v>20009650</v>
      </c>
      <c r="G126" s="1" t="str">
        <f>'Region - Nagpur Data'!G112</f>
        <v>Waddhmna WSS</v>
      </c>
      <c r="H126" s="1" t="str">
        <f>'Region - Nagpur Data'!H112</f>
        <v>Waddhmna</v>
      </c>
      <c r="I126" s="1" t="str">
        <f>'Region - Nagpur Data'!I112</f>
        <v>ESR-1.50 LL</v>
      </c>
      <c r="J126" s="1" t="str">
        <f>'Region - Nagpur Data'!J112</f>
        <v>Connected</v>
      </c>
      <c r="K126" s="1" t="str">
        <f>'Region - Nagpur Data'!K112</f>
        <v>Connected</v>
      </c>
      <c r="L126" s="1" t="str">
        <f>'Region - Nagpur Data'!L112</f>
        <v>Connected</v>
      </c>
      <c r="M126" s="1" t="str">
        <f>'Region - Nagpur Data'!M112</f>
        <v>Offline</v>
      </c>
      <c r="N126" s="1" t="str">
        <f>'Region - Nagpur Data'!N112</f>
        <v>Offline</v>
      </c>
      <c r="O126" s="1" t="str">
        <f>'Region - Nagpur Data'!O112</f>
        <v>Online</v>
      </c>
      <c r="P126" s="1" t="str">
        <f>'Region - Nagpur Data'!P112</f>
        <v>Fully Completed</v>
      </c>
      <c r="Q126" s="1">
        <f>'Region - Nagpur Data'!Q112</f>
        <v>0</v>
      </c>
      <c r="R126" s="1">
        <f ca="1">OFFSET('Region - Nagpur Data'!R112,'Region - Nagpur'!$C$5,0,1,1)</f>
        <v>0</v>
      </c>
      <c r="S126" s="1">
        <f>'Region - Nagpur Data'!S112</f>
        <v>1</v>
      </c>
      <c r="T126" s="1">
        <f>'Region - Nagpur Data'!T112</f>
        <v>0</v>
      </c>
      <c r="U126" s="1">
        <f>'Region - Nagpur Data'!U112</f>
        <v>0</v>
      </c>
      <c r="V126" s="1">
        <f>'Region - Nagpur Data'!V112</f>
        <v>0</v>
      </c>
    </row>
    <row r="127" spans="1:22" ht="16" x14ac:dyDescent="0.4">
      <c r="A127" s="1">
        <f>'Region - Nagpur Data'!A113</f>
        <v>112</v>
      </c>
      <c r="B127" s="1" t="str">
        <f>'Region - Nagpur Data'!B113</f>
        <v>Nagpur</v>
      </c>
      <c r="C127" s="1" t="str">
        <f>'Region - Nagpur Data'!C113</f>
        <v>Gondia</v>
      </c>
      <c r="D127" s="1" t="str">
        <f>'Region - Nagpur Data'!D113</f>
        <v>Sadak Arjuni</v>
      </c>
      <c r="E127" s="1" t="str">
        <f>'Region - Nagpur Data'!E113</f>
        <v>Sadak Arjuni</v>
      </c>
      <c r="F127" s="1" t="str">
        <f>'Region - Nagpur Data'!F113</f>
        <v>20016939</v>
      </c>
      <c r="G127" s="1" t="str">
        <f>'Region - Nagpur Data'!G113</f>
        <v>Putali RR WSS Retrofitting</v>
      </c>
      <c r="H127" s="1" t="str">
        <f>'Region - Nagpur Data'!H113</f>
        <v>Kohalipar</v>
      </c>
      <c r="I127" s="1" t="str">
        <f>'Region - Nagpur Data'!I113</f>
        <v>ESR-0.10 LL</v>
      </c>
      <c r="J127" s="1" t="str">
        <f>'Region - Nagpur Data'!J113</f>
        <v>Not</v>
      </c>
      <c r="K127" s="1" t="str">
        <f>'Region - Nagpur Data'!K113</f>
        <v>Connected</v>
      </c>
      <c r="L127" s="1" t="str">
        <f>'Region - Nagpur Data'!L113</f>
        <v>Connected</v>
      </c>
      <c r="M127" s="1" t="str">
        <f>'Region - Nagpur Data'!M113</f>
        <v>N/A</v>
      </c>
      <c r="N127" s="1" t="str">
        <f>'Region - Nagpur Data'!N113</f>
        <v>Online</v>
      </c>
      <c r="O127" s="1" t="str">
        <f>'Region - Nagpur Data'!O113</f>
        <v>Offline</v>
      </c>
      <c r="P127" s="1" t="str">
        <f>'Region - Nagpur Data'!P113</f>
        <v>In Progress</v>
      </c>
      <c r="Q127" s="1">
        <f>'Region - Nagpur Data'!Q113</f>
        <v>0</v>
      </c>
      <c r="R127" s="1">
        <f ca="1">OFFSET('Region - Nagpur Data'!R113,'Region - Nagpur'!$C$5,0,1,1)</f>
        <v>0</v>
      </c>
      <c r="S127" s="1">
        <f>'Region - Nagpur Data'!S113</f>
        <v>0</v>
      </c>
      <c r="T127" s="1">
        <f>'Region - Nagpur Data'!T113</f>
        <v>0</v>
      </c>
      <c r="U127" s="1">
        <f>'Region - Nagpur Data'!U113</f>
        <v>0</v>
      </c>
      <c r="V127" s="1">
        <f>'Region - Nagpur Data'!V113</f>
        <v>1</v>
      </c>
    </row>
    <row r="128" spans="1:22" ht="16" x14ac:dyDescent="0.4">
      <c r="A128" s="1">
        <f>'Region - Nagpur Data'!A114</f>
        <v>113</v>
      </c>
      <c r="B128" s="1" t="str">
        <f>'Region - Nagpur Data'!B114</f>
        <v>Nagpur</v>
      </c>
      <c r="C128" s="1" t="str">
        <f>'Region - Nagpur Data'!C114</f>
        <v>Nagpur</v>
      </c>
      <c r="D128" s="1" t="str">
        <f>'Region - Nagpur Data'!D114</f>
        <v>Nagpur</v>
      </c>
      <c r="E128" s="1" t="str">
        <f>'Region - Nagpur Data'!E114</f>
        <v>Kamptee</v>
      </c>
      <c r="F128" s="1" t="str">
        <f>'Region - Nagpur Data'!F114</f>
        <v>7940695</v>
      </c>
      <c r="G128" s="1" t="str">
        <f>'Region - Nagpur Data'!G114</f>
        <v>Bidgaon Tarodi wss</v>
      </c>
      <c r="H128" s="1" t="str">
        <f>'Region - Nagpur Data'!H114</f>
        <v>Bidgaon</v>
      </c>
      <c r="I128" s="1" t="str">
        <f>'Region - Nagpur Data'!I114</f>
        <v>ESR 3.73 LL - 1</v>
      </c>
      <c r="J128" s="1" t="str">
        <f>'Region - Nagpur Data'!J114</f>
        <v>Connected</v>
      </c>
      <c r="K128" s="1" t="str">
        <f>'Region - Nagpur Data'!K114</f>
        <v>Connected</v>
      </c>
      <c r="L128" s="1" t="str">
        <f>'Region - Nagpur Data'!L114</f>
        <v>Connected</v>
      </c>
      <c r="M128" s="1" t="str">
        <f>'Region - Nagpur Data'!M114</f>
        <v>Online</v>
      </c>
      <c r="N128" s="1" t="str">
        <f>'Region - Nagpur Data'!N114</f>
        <v>Offline</v>
      </c>
      <c r="O128" s="1" t="str">
        <f>'Region - Nagpur Data'!O114</f>
        <v>Online</v>
      </c>
      <c r="P128" s="1" t="str">
        <f>'Region - Nagpur Data'!P114</f>
        <v>Fully Completed</v>
      </c>
      <c r="Q128" s="1">
        <f>'Region - Nagpur Data'!Q114</f>
        <v>0</v>
      </c>
      <c r="R128" s="1">
        <f ca="1">OFFSET('Region - Nagpur Data'!R114,'Region - Nagpur'!$C$5,0,1,1)</f>
        <v>0</v>
      </c>
      <c r="S128" s="1">
        <f>'Region - Nagpur Data'!S114</f>
        <v>0</v>
      </c>
      <c r="T128" s="1">
        <f>'Region - Nagpur Data'!T114</f>
        <v>1</v>
      </c>
      <c r="U128" s="1">
        <f>'Region - Nagpur Data'!U114</f>
        <v>0</v>
      </c>
      <c r="V128" s="1">
        <f>'Region - Nagpur Data'!V114</f>
        <v>0</v>
      </c>
    </row>
    <row r="129" spans="1:22" ht="16" x14ac:dyDescent="0.4">
      <c r="A129" s="1">
        <f>'Region - Nagpur Data'!A115</f>
        <v>114</v>
      </c>
      <c r="B129" s="1" t="str">
        <f>'Region - Nagpur Data'!B115</f>
        <v>Nagpur</v>
      </c>
      <c r="C129" s="1" t="str">
        <f>'Region - Nagpur Data'!C115</f>
        <v>Gondia</v>
      </c>
      <c r="D129" s="1" t="str">
        <f>'Region - Nagpur Data'!D115</f>
        <v>Gondia</v>
      </c>
      <c r="E129" s="1" t="str">
        <f>'Region - Nagpur Data'!E115</f>
        <v>Gondia</v>
      </c>
      <c r="F129" s="1" t="str">
        <f>'Region - Nagpur Data'!F115</f>
        <v>2003645</v>
      </c>
      <c r="G129" s="1" t="str">
        <f>'Region - Nagpur Data'!G115</f>
        <v>Kudwa-Katangikala Peri Urban RR</v>
      </c>
      <c r="H129" s="1" t="str">
        <f>'Region - Nagpur Data'!H115</f>
        <v>Katangikala</v>
      </c>
      <c r="I129" s="1" t="str">
        <f>'Region - Nagpur Data'!I115</f>
        <v>ESR-1.00 LL</v>
      </c>
      <c r="J129" s="1" t="str">
        <f>'Region - Nagpur Data'!J115</f>
        <v>Connected</v>
      </c>
      <c r="K129" s="1" t="str">
        <f>'Region - Nagpur Data'!K115</f>
        <v>Connected</v>
      </c>
      <c r="L129" s="1" t="str">
        <f>'Region - Nagpur Data'!L115</f>
        <v>Connected</v>
      </c>
      <c r="M129" s="1" t="str">
        <f>'Region - Nagpur Data'!M115</f>
        <v>Online</v>
      </c>
      <c r="N129" s="1" t="str">
        <f>'Region - Nagpur Data'!N115</f>
        <v>Offline</v>
      </c>
      <c r="O129" s="1" t="str">
        <f>'Region - Nagpur Data'!O115</f>
        <v>Online</v>
      </c>
      <c r="P129" s="1" t="str">
        <f>'Region - Nagpur Data'!P115</f>
        <v>Fully Completed</v>
      </c>
      <c r="Q129" s="1">
        <f>'Region - Nagpur Data'!Q115</f>
        <v>0</v>
      </c>
      <c r="R129" s="1">
        <f ca="1">OFFSET('Region - Nagpur Data'!R115,'Region - Nagpur'!$C$5,0,1,1)</f>
        <v>0</v>
      </c>
      <c r="S129" s="1">
        <f>'Region - Nagpur Data'!S115</f>
        <v>0</v>
      </c>
      <c r="T129" s="1">
        <f>'Region - Nagpur Data'!T115</f>
        <v>1</v>
      </c>
      <c r="U129" s="1">
        <f>'Region - Nagpur Data'!U115</f>
        <v>0</v>
      </c>
      <c r="V129" s="1">
        <f>'Region - Nagpur Data'!V115</f>
        <v>0</v>
      </c>
    </row>
    <row r="130" spans="1:22" ht="16" x14ac:dyDescent="0.4">
      <c r="A130" s="1">
        <f>'Region - Nagpur Data'!A116</f>
        <v>115</v>
      </c>
      <c r="B130" s="1" t="str">
        <f>'Region - Nagpur Data'!B116</f>
        <v>Nagpur</v>
      </c>
      <c r="C130" s="1" t="str">
        <f>'Region - Nagpur Data'!C116</f>
        <v>Gondia</v>
      </c>
      <c r="D130" s="1" t="str">
        <f>'Region - Nagpur Data'!D116</f>
        <v>Bhandara</v>
      </c>
      <c r="E130" s="1" t="str">
        <f>'Region - Nagpur Data'!E116</f>
        <v>Tumsar</v>
      </c>
      <c r="F130" s="1" t="str">
        <f>'Region - Nagpur Data'!F116</f>
        <v>631010</v>
      </c>
      <c r="G130" s="1" t="str">
        <f>'Region - Nagpur Data'!G116</f>
        <v>Gobarwahi RR Retrofitting</v>
      </c>
      <c r="H130" s="1" t="str">
        <f>'Region - Nagpur Data'!H116</f>
        <v>Ronga</v>
      </c>
      <c r="I130" s="1" t="str">
        <f>'Region - Nagpur Data'!I116</f>
        <v>ESR 1.00 LL</v>
      </c>
      <c r="J130" s="1" t="str">
        <f>'Region - Nagpur Data'!J116</f>
        <v>Connected</v>
      </c>
      <c r="K130" s="1" t="str">
        <f>'Region - Nagpur Data'!K116</f>
        <v>Connected</v>
      </c>
      <c r="L130" s="1" t="str">
        <f>'Region - Nagpur Data'!L116</f>
        <v>Connected</v>
      </c>
      <c r="M130" s="1" t="str">
        <f>'Region - Nagpur Data'!M116</f>
        <v>Online</v>
      </c>
      <c r="N130" s="1" t="str">
        <f>'Region - Nagpur Data'!N116</f>
        <v>Online</v>
      </c>
      <c r="O130" s="1" t="str">
        <f>'Region - Nagpur Data'!O116</f>
        <v>Online</v>
      </c>
      <c r="P130" s="1" t="str">
        <f>'Region - Nagpur Data'!P116</f>
        <v>Fully Completed</v>
      </c>
      <c r="Q130" s="1">
        <f>'Region - Nagpur Data'!Q116</f>
        <v>0</v>
      </c>
      <c r="R130" s="1">
        <f ca="1">OFFSET('Region - Nagpur Data'!R116,'Region - Nagpur'!$C$5,0,1,1)</f>
        <v>0</v>
      </c>
      <c r="S130" s="1">
        <f>'Region - Nagpur Data'!S116</f>
        <v>0</v>
      </c>
      <c r="T130" s="1">
        <f>'Region - Nagpur Data'!T116</f>
        <v>0</v>
      </c>
      <c r="U130" s="1">
        <f>'Region - Nagpur Data'!U116</f>
        <v>0</v>
      </c>
      <c r="V130" s="1">
        <f>'Region - Nagpur Data'!V116</f>
        <v>0</v>
      </c>
    </row>
    <row r="131" spans="1:22" ht="16" x14ac:dyDescent="0.4">
      <c r="A131" s="1">
        <f>'Region - Nagpur Data'!A117</f>
        <v>116</v>
      </c>
      <c r="B131" s="1" t="str">
        <f>'Region - Nagpur Data'!B117</f>
        <v>Nagpur</v>
      </c>
      <c r="C131" s="1" t="str">
        <f>'Region - Nagpur Data'!C117</f>
        <v>Gondia</v>
      </c>
      <c r="D131" s="1" t="str">
        <f>'Region - Nagpur Data'!D117</f>
        <v>Bhandara</v>
      </c>
      <c r="E131" s="1" t="str">
        <f>'Region - Nagpur Data'!E117</f>
        <v>Tumsar</v>
      </c>
      <c r="F131" s="1" t="str">
        <f>'Region - Nagpur Data'!F117</f>
        <v>631010</v>
      </c>
      <c r="G131" s="1" t="str">
        <f>'Region - Nagpur Data'!G117</f>
        <v>Gobarwahi RR Retrofitting</v>
      </c>
      <c r="H131" s="1" t="str">
        <f>'Region - Nagpur Data'!H117</f>
        <v>Pawnara</v>
      </c>
      <c r="I131" s="1" t="str">
        <f>'Region - Nagpur Data'!I117</f>
        <v>ESR 0.60 LL</v>
      </c>
      <c r="J131" s="1" t="str">
        <f>'Region - Nagpur Data'!J117</f>
        <v>Connected</v>
      </c>
      <c r="K131" s="1" t="str">
        <f>'Region - Nagpur Data'!K117</f>
        <v>Connected</v>
      </c>
      <c r="L131" s="1" t="str">
        <f>'Region - Nagpur Data'!L117</f>
        <v>Connected</v>
      </c>
      <c r="M131" s="1" t="str">
        <f>'Region - Nagpur Data'!M117</f>
        <v>Online</v>
      </c>
      <c r="N131" s="1" t="str">
        <f>'Region - Nagpur Data'!N117</f>
        <v>Offline</v>
      </c>
      <c r="O131" s="1" t="str">
        <f>'Region - Nagpur Data'!O117</f>
        <v>Online</v>
      </c>
      <c r="P131" s="1" t="str">
        <f>'Region - Nagpur Data'!P117</f>
        <v>Fully Completed</v>
      </c>
      <c r="Q131" s="1">
        <f>'Region - Nagpur Data'!Q117</f>
        <v>0</v>
      </c>
      <c r="R131" s="1">
        <f ca="1">OFFSET('Region - Nagpur Data'!R117,'Region - Nagpur'!$C$5,0,1,1)</f>
        <v>0</v>
      </c>
      <c r="S131" s="1">
        <f>'Region - Nagpur Data'!S117</f>
        <v>0</v>
      </c>
      <c r="T131" s="1">
        <f>'Region - Nagpur Data'!T117</f>
        <v>1</v>
      </c>
      <c r="U131" s="1">
        <f>'Region - Nagpur Data'!U117</f>
        <v>0</v>
      </c>
      <c r="V131" s="1">
        <f>'Region - Nagpur Data'!V117</f>
        <v>0</v>
      </c>
    </row>
    <row r="132" spans="1:22" ht="16" x14ac:dyDescent="0.4">
      <c r="A132" s="1">
        <f>'Region - Nagpur Data'!A118</f>
        <v>117</v>
      </c>
      <c r="B132" s="1" t="str">
        <f>'Region - Nagpur Data'!B118</f>
        <v>Nagpur</v>
      </c>
      <c r="C132" s="1" t="str">
        <f>'Region - Nagpur Data'!C118</f>
        <v>Chandrapur</v>
      </c>
      <c r="D132" s="1" t="str">
        <f>'Region - Nagpur Data'!D118</f>
        <v>Mul</v>
      </c>
      <c r="E132" s="1" t="str">
        <f>'Region - Nagpur Data'!E118</f>
        <v>Mul</v>
      </c>
      <c r="F132" s="1" t="str">
        <f>'Region - Nagpur Data'!F118</f>
        <v>7890965</v>
      </c>
      <c r="G132" s="1" t="str">
        <f>'Region - Nagpur Data'!G118</f>
        <v>Mul Grid &amp; 24 Villages  RR WSS Retrofitting</v>
      </c>
      <c r="H132" s="1" t="str">
        <f>'Region - Nagpur Data'!H118</f>
        <v>Kantapeth Ryt.</v>
      </c>
      <c r="I132" s="1" t="str">
        <f>'Region - Nagpur Data'!I118</f>
        <v>ESR-0.40 LL</v>
      </c>
      <c r="J132" s="1" t="str">
        <f>'Region - Nagpur Data'!J118</f>
        <v>Connected</v>
      </c>
      <c r="K132" s="1" t="str">
        <f>'Region - Nagpur Data'!K118</f>
        <v>Connected</v>
      </c>
      <c r="L132" s="1" t="str">
        <f>'Region - Nagpur Data'!L118</f>
        <v>Connected</v>
      </c>
      <c r="M132" s="1" t="str">
        <f>'Region - Nagpur Data'!M118</f>
        <v>Online</v>
      </c>
      <c r="N132" s="1" t="str">
        <f>'Region - Nagpur Data'!N118</f>
        <v>Offline</v>
      </c>
      <c r="O132" s="1" t="str">
        <f>'Region - Nagpur Data'!O118</f>
        <v>Online</v>
      </c>
      <c r="P132" s="1" t="str">
        <f>'Region - Nagpur Data'!P118</f>
        <v>Fully Completed</v>
      </c>
      <c r="Q132" s="1">
        <f>'Region - Nagpur Data'!Q118</f>
        <v>0</v>
      </c>
      <c r="R132" s="1">
        <f ca="1">OFFSET('Region - Nagpur Data'!R118,'Region - Nagpur'!$C$5,0,1,1)</f>
        <v>0</v>
      </c>
      <c r="S132" s="1">
        <f>'Region - Nagpur Data'!S118</f>
        <v>0</v>
      </c>
      <c r="T132" s="1">
        <f>'Region - Nagpur Data'!T118</f>
        <v>1</v>
      </c>
      <c r="U132" s="1">
        <f>'Region - Nagpur Data'!U118</f>
        <v>0</v>
      </c>
      <c r="V132" s="1">
        <f>'Region - Nagpur Data'!V118</f>
        <v>0</v>
      </c>
    </row>
    <row r="133" spans="1:22" ht="16" x14ac:dyDescent="0.4">
      <c r="A133" s="1">
        <f>'Region - Nagpur Data'!A119</f>
        <v>118</v>
      </c>
      <c r="B133" s="1" t="str">
        <f>'Region - Nagpur Data'!B119</f>
        <v>Nagpur</v>
      </c>
      <c r="C133" s="1" t="str">
        <f>'Region - Nagpur Data'!C119</f>
        <v>Chandrapur</v>
      </c>
      <c r="D133" s="1" t="str">
        <f>'Region - Nagpur Data'!D119</f>
        <v>Gadchiroli</v>
      </c>
      <c r="E133" s="1" t="str">
        <f>'Region - Nagpur Data'!E119</f>
        <v>Chamorshi</v>
      </c>
      <c r="F133" s="1" t="str">
        <f>'Region - Nagpur Data'!F119</f>
        <v>2009882</v>
      </c>
      <c r="G133" s="1" t="str">
        <f>'Region - Nagpur Data'!G119</f>
        <v>Ghot RRWSS</v>
      </c>
      <c r="H133" s="1" t="str">
        <f>'Region - Nagpur Data'!H119</f>
        <v>Ghot</v>
      </c>
      <c r="I133" s="1" t="str">
        <f>'Region - Nagpur Data'!I119</f>
        <v>ESR 0.30 LL</v>
      </c>
      <c r="J133" s="1" t="str">
        <f>'Region - Nagpur Data'!J119</f>
        <v>Connected</v>
      </c>
      <c r="K133" s="1" t="str">
        <f>'Region - Nagpur Data'!K119</f>
        <v>Connected</v>
      </c>
      <c r="L133" s="1" t="str">
        <f>'Region - Nagpur Data'!L119</f>
        <v>Connected</v>
      </c>
      <c r="M133" s="1" t="str">
        <f>'Region - Nagpur Data'!M119</f>
        <v>Online</v>
      </c>
      <c r="N133" s="1" t="str">
        <f>'Region - Nagpur Data'!N119</f>
        <v>Offline</v>
      </c>
      <c r="O133" s="1" t="str">
        <f>'Region - Nagpur Data'!O119</f>
        <v>Online</v>
      </c>
      <c r="P133" s="1" t="str">
        <f>'Region - Nagpur Data'!P119</f>
        <v>Fully Completed</v>
      </c>
      <c r="Q133" s="1">
        <f>'Region - Nagpur Data'!Q119</f>
        <v>0</v>
      </c>
      <c r="R133" s="1">
        <f ca="1">OFFSET('Region - Nagpur Data'!R119,'Region - Nagpur'!$C$5,0,1,1)</f>
        <v>0</v>
      </c>
      <c r="S133" s="1">
        <f>'Region - Nagpur Data'!S119</f>
        <v>0</v>
      </c>
      <c r="T133" s="1">
        <f>'Region - Nagpur Data'!T119</f>
        <v>1</v>
      </c>
      <c r="U133" s="1">
        <f>'Region - Nagpur Data'!U119</f>
        <v>0</v>
      </c>
      <c r="V133" s="1">
        <f>'Region - Nagpur Data'!V119</f>
        <v>0</v>
      </c>
    </row>
    <row r="134" spans="1:22" ht="16" x14ac:dyDescent="0.4">
      <c r="A134" s="1">
        <f>'Region - Nagpur Data'!A120</f>
        <v>119</v>
      </c>
      <c r="B134" s="1" t="str">
        <f>'Region - Nagpur Data'!B120</f>
        <v>Nagpur</v>
      </c>
      <c r="C134" s="1" t="str">
        <f>'Region - Nagpur Data'!C120</f>
        <v>Chandrapur</v>
      </c>
      <c r="D134" s="1" t="str">
        <f>'Region - Nagpur Data'!D120</f>
        <v>Gadchiroli</v>
      </c>
      <c r="E134" s="1" t="str">
        <f>'Region - Nagpur Data'!E120</f>
        <v>Chamorshi</v>
      </c>
      <c r="F134" s="1" t="str">
        <f>'Region - Nagpur Data'!F120</f>
        <v>2009882</v>
      </c>
      <c r="G134" s="1" t="str">
        <f>'Region - Nagpur Data'!G120</f>
        <v>Ghot RRWSS</v>
      </c>
      <c r="H134" s="1" t="str">
        <f>'Region - Nagpur Data'!H120</f>
        <v>Ghot</v>
      </c>
      <c r="I134" s="1" t="str">
        <f>'Region - Nagpur Data'!I120</f>
        <v>MBR 2.15 LL</v>
      </c>
      <c r="J134" s="1" t="str">
        <f>'Region - Nagpur Data'!J120</f>
        <v>Connected</v>
      </c>
      <c r="K134" s="1" t="str">
        <f>'Region - Nagpur Data'!K120</f>
        <v>Not</v>
      </c>
      <c r="L134" s="1" t="str">
        <f>'Region - Nagpur Data'!L120</f>
        <v>Connected</v>
      </c>
      <c r="M134" s="1" t="str">
        <f>'Region - Nagpur Data'!M120</f>
        <v>Offline</v>
      </c>
      <c r="N134" s="1" t="str">
        <f>'Region - Nagpur Data'!N120</f>
        <v>N/A</v>
      </c>
      <c r="O134" s="1" t="str">
        <f>'Region - Nagpur Data'!O120</f>
        <v>Online</v>
      </c>
      <c r="P134" s="1" t="str">
        <f>'Region - Nagpur Data'!P120</f>
        <v>Fully Completed</v>
      </c>
      <c r="Q134" s="1">
        <f>'Region - Nagpur Data'!Q120</f>
        <v>0</v>
      </c>
      <c r="R134" s="1">
        <f ca="1">OFFSET('Region - Nagpur Data'!R120,'Region - Nagpur'!$C$5,0,1,1)</f>
        <v>0</v>
      </c>
      <c r="S134" s="1">
        <f>'Region - Nagpur Data'!S120</f>
        <v>0</v>
      </c>
      <c r="T134" s="1">
        <f>'Region - Nagpur Data'!T120</f>
        <v>0</v>
      </c>
      <c r="U134" s="1">
        <f>'Region - Nagpur Data'!U120</f>
        <v>0</v>
      </c>
      <c r="V134" s="1">
        <f>'Region - Nagpur Data'!V120</f>
        <v>0</v>
      </c>
    </row>
    <row r="135" spans="1:22" ht="16" x14ac:dyDescent="0.4">
      <c r="A135" s="1">
        <f>'Region - Nagpur Data'!A121</f>
        <v>120</v>
      </c>
      <c r="B135" s="1" t="str">
        <f>'Region - Nagpur Data'!B121</f>
        <v>Nagpur</v>
      </c>
      <c r="C135" s="1" t="str">
        <f>'Region - Nagpur Data'!C121</f>
        <v>Chandrapur</v>
      </c>
      <c r="D135" s="1" t="str">
        <f>'Region - Nagpur Data'!D121</f>
        <v>Gadchiroli</v>
      </c>
      <c r="E135" s="1" t="str">
        <f>'Region - Nagpur Data'!E121</f>
        <v>Chamorshi</v>
      </c>
      <c r="F135" s="1" t="str">
        <f>'Region - Nagpur Data'!F121</f>
        <v>2009882</v>
      </c>
      <c r="G135" s="1" t="str">
        <f>'Region - Nagpur Data'!G121</f>
        <v>Ghot RRWSS</v>
      </c>
      <c r="H135" s="1" t="str">
        <f>'Region - Nagpur Data'!H121</f>
        <v>Navegaon</v>
      </c>
      <c r="I135" s="1" t="str">
        <f>'Region - Nagpur Data'!I121</f>
        <v>ESR 0.25 LL</v>
      </c>
      <c r="J135" s="1" t="str">
        <f>'Region - Nagpur Data'!J121</f>
        <v>Connected</v>
      </c>
      <c r="K135" s="1" t="str">
        <f>'Region - Nagpur Data'!K121</f>
        <v>Connected</v>
      </c>
      <c r="L135" s="1" t="str">
        <f>'Region - Nagpur Data'!L121</f>
        <v>Connected</v>
      </c>
      <c r="M135" s="1" t="str">
        <f>'Region - Nagpur Data'!M121</f>
        <v>Offline</v>
      </c>
      <c r="N135" s="1" t="str">
        <f>'Region - Nagpur Data'!N121</f>
        <v>Online</v>
      </c>
      <c r="O135" s="1" t="str">
        <f>'Region - Nagpur Data'!O121</f>
        <v>Offline</v>
      </c>
      <c r="P135" s="1" t="str">
        <f>'Region - Nagpur Data'!P121</f>
        <v>Fully Completed</v>
      </c>
      <c r="Q135" s="1">
        <f>'Region - Nagpur Data'!Q121</f>
        <v>0</v>
      </c>
      <c r="R135" s="1">
        <f ca="1">OFFSET('Region - Nagpur Data'!R121,'Region - Nagpur'!$C$5,0,1,1)</f>
        <v>1</v>
      </c>
      <c r="S135" s="1">
        <f>'Region - Nagpur Data'!S121</f>
        <v>0</v>
      </c>
      <c r="T135" s="1">
        <f>'Region - Nagpur Data'!T121</f>
        <v>0</v>
      </c>
      <c r="U135" s="1">
        <f>'Region - Nagpur Data'!U121</f>
        <v>0</v>
      </c>
      <c r="V135" s="1">
        <f>'Region - Nagpur Data'!V121</f>
        <v>1</v>
      </c>
    </row>
    <row r="136" spans="1:22" ht="16" x14ac:dyDescent="0.4">
      <c r="A136" s="1">
        <f>'Region - Nagpur Data'!A122</f>
        <v>121</v>
      </c>
      <c r="B136" s="1" t="str">
        <f>'Region - Nagpur Data'!B122</f>
        <v>Nagpur</v>
      </c>
      <c r="C136" s="1" t="str">
        <f>'Region - Nagpur Data'!C122</f>
        <v>Chandrapur</v>
      </c>
      <c r="D136" s="1" t="str">
        <f>'Region - Nagpur Data'!D122</f>
        <v>Gadchiroli</v>
      </c>
      <c r="E136" s="1" t="str">
        <f>'Region - Nagpur Data'!E122</f>
        <v>Chamorshi</v>
      </c>
      <c r="F136" s="1" t="str">
        <f>'Region - Nagpur Data'!F122</f>
        <v>2009882</v>
      </c>
      <c r="G136" s="1" t="str">
        <f>'Region - Nagpur Data'!G122</f>
        <v>Ghot RRWSS</v>
      </c>
      <c r="H136" s="1" t="str">
        <f>'Region - Nagpur Data'!H122</f>
        <v>Nikatwada</v>
      </c>
      <c r="I136" s="1" t="str">
        <f>'Region - Nagpur Data'!I122</f>
        <v>ESR 0.65 LL</v>
      </c>
      <c r="J136" s="1" t="str">
        <f>'Region - Nagpur Data'!J122</f>
        <v>Connected</v>
      </c>
      <c r="K136" s="1" t="str">
        <f>'Region - Nagpur Data'!K122</f>
        <v>Connected</v>
      </c>
      <c r="L136" s="1" t="str">
        <f>'Region - Nagpur Data'!L122</f>
        <v>Connected</v>
      </c>
      <c r="M136" s="1" t="str">
        <f>'Region - Nagpur Data'!M122</f>
        <v>Offline</v>
      </c>
      <c r="N136" s="1" t="str">
        <f>'Region - Nagpur Data'!N122</f>
        <v>Offline</v>
      </c>
      <c r="O136" s="1" t="str">
        <f>'Region - Nagpur Data'!O122</f>
        <v>Offline</v>
      </c>
      <c r="P136" s="1" t="str">
        <f>'Region - Nagpur Data'!P122</f>
        <v>Fully Completed</v>
      </c>
      <c r="Q136" s="1">
        <f>'Region - Nagpur Data'!Q122</f>
        <v>0</v>
      </c>
      <c r="R136" s="1">
        <f ca="1">OFFSET('Region - Nagpur Data'!R122,'Region - Nagpur'!$C$5,0,1,1)</f>
        <v>1</v>
      </c>
      <c r="S136" s="1">
        <f>'Region - Nagpur Data'!S122</f>
        <v>0</v>
      </c>
      <c r="T136" s="1">
        <f>'Region - Nagpur Data'!T122</f>
        <v>1</v>
      </c>
      <c r="U136" s="1">
        <f>'Region - Nagpur Data'!U122</f>
        <v>0</v>
      </c>
      <c r="V136" s="1">
        <f>'Region - Nagpur Data'!V122</f>
        <v>1</v>
      </c>
    </row>
    <row r="137" spans="1:22" ht="16" x14ac:dyDescent="0.4">
      <c r="A137" s="1">
        <f>'Region - Nagpur Data'!A123</f>
        <v>122</v>
      </c>
      <c r="B137" s="1" t="str">
        <f>'Region - Nagpur Data'!B123</f>
        <v>Nagpur</v>
      </c>
      <c r="C137" s="1" t="str">
        <f>'Region - Nagpur Data'!C123</f>
        <v>Chandrapur</v>
      </c>
      <c r="D137" s="1" t="str">
        <f>'Region - Nagpur Data'!D123</f>
        <v>Wardha</v>
      </c>
      <c r="E137" s="1" t="str">
        <f>'Region - Nagpur Data'!E123</f>
        <v>Wardha</v>
      </c>
      <c r="F137" s="1" t="str">
        <f>'Region - Nagpur Data'!F123</f>
        <v>7891298</v>
      </c>
      <c r="G137" s="1" t="str">
        <f>'Region - Nagpur Data'!G123</f>
        <v>Pipri Meghe and 13 villages RR WSS</v>
      </c>
      <c r="H137" s="1" t="str">
        <f>'Region - Nagpur Data'!H123</f>
        <v>Sindhi Meghe</v>
      </c>
      <c r="I137" s="1" t="str">
        <f>'Region - Nagpur Data'!I123</f>
        <v>Existing ESR-4.00 LL OL 1</v>
      </c>
      <c r="J137" s="1" t="str">
        <f>'Region - Nagpur Data'!J123</f>
        <v>Connected</v>
      </c>
      <c r="K137" s="1" t="str">
        <f>'Region - Nagpur Data'!K123</f>
        <v>Not</v>
      </c>
      <c r="L137" s="1" t="str">
        <f>'Region - Nagpur Data'!L123</f>
        <v>Connected</v>
      </c>
      <c r="M137" s="1" t="str">
        <f>'Region - Nagpur Data'!M123</f>
        <v>Online</v>
      </c>
      <c r="N137" s="1" t="str">
        <f>'Region - Nagpur Data'!N123</f>
        <v>N/A</v>
      </c>
      <c r="O137" s="1" t="str">
        <f>'Region - Nagpur Data'!O123</f>
        <v>Offline</v>
      </c>
      <c r="P137" s="1" t="str">
        <f>'Region - Nagpur Data'!P123</f>
        <v>In Progress</v>
      </c>
      <c r="Q137" s="1">
        <f>'Region - Nagpur Data'!Q123</f>
        <v>0</v>
      </c>
      <c r="R137" s="1">
        <f ca="1">OFFSET('Region - Nagpur Data'!R123,'Region - Nagpur'!$C$5,0,1,1)</f>
        <v>1</v>
      </c>
      <c r="S137" s="1">
        <f>'Region - Nagpur Data'!S123</f>
        <v>0</v>
      </c>
      <c r="T137" s="1">
        <f>'Region - Nagpur Data'!T123</f>
        <v>0</v>
      </c>
      <c r="U137" s="1">
        <f>'Region - Nagpur Data'!U123</f>
        <v>0</v>
      </c>
      <c r="V137" s="1">
        <f>'Region - Nagpur Data'!V123</f>
        <v>1</v>
      </c>
    </row>
    <row r="138" spans="1:22" ht="16" x14ac:dyDescent="0.4">
      <c r="A138" s="1">
        <f>'Region - Nagpur Data'!A124</f>
        <v>123</v>
      </c>
      <c r="B138" s="1" t="str">
        <f>'Region - Nagpur Data'!B124</f>
        <v>Nagpur</v>
      </c>
      <c r="C138" s="1" t="str">
        <f>'Region - Nagpur Data'!C124</f>
        <v>Gondia</v>
      </c>
      <c r="D138" s="1" t="str">
        <f>'Region - Nagpur Data'!D124</f>
        <v>Gondia</v>
      </c>
      <c r="E138" s="1" t="str">
        <f>'Region - Nagpur Data'!E124</f>
        <v>Gondia</v>
      </c>
      <c r="F138" s="1" t="str">
        <f>'Region - Nagpur Data'!F124</f>
        <v>2003645</v>
      </c>
      <c r="G138" s="1" t="str">
        <f>'Region - Nagpur Data'!G124</f>
        <v>Kudwa-Katangikala Peri Urban RR</v>
      </c>
      <c r="H138" s="1" t="str">
        <f>'Region - Nagpur Data'!H124</f>
        <v>Kudwa</v>
      </c>
      <c r="I138" s="1" t="str">
        <f>'Region - Nagpur Data'!I124</f>
        <v>MBR-7.40 LL</v>
      </c>
      <c r="J138" s="1" t="str">
        <f>'Region - Nagpur Data'!J124</f>
        <v>Connected</v>
      </c>
      <c r="K138" s="1" t="str">
        <f>'Region - Nagpur Data'!K124</f>
        <v>Not</v>
      </c>
      <c r="L138" s="1" t="str">
        <f>'Region - Nagpur Data'!L124</f>
        <v>Connected</v>
      </c>
      <c r="M138" s="1" t="str">
        <f>'Region - Nagpur Data'!M124</f>
        <v>Offline</v>
      </c>
      <c r="N138" s="1" t="str">
        <f>'Region - Nagpur Data'!N124</f>
        <v>N/A</v>
      </c>
      <c r="O138" s="1" t="str">
        <f>'Region - Nagpur Data'!O124</f>
        <v>Online</v>
      </c>
      <c r="P138" s="1" t="str">
        <f>'Region - Nagpur Data'!P124</f>
        <v>Fully Completed</v>
      </c>
      <c r="Q138" s="1">
        <f>'Region - Nagpur Data'!Q124</f>
        <v>0</v>
      </c>
      <c r="R138" s="1">
        <f ca="1">OFFSET('Region - Nagpur Data'!R124,'Region - Nagpur'!$C$5,0,1,1)</f>
        <v>0</v>
      </c>
      <c r="S138" s="1">
        <f>'Region - Nagpur Data'!S124</f>
        <v>0</v>
      </c>
      <c r="T138" s="1">
        <f>'Region - Nagpur Data'!T124</f>
        <v>0</v>
      </c>
      <c r="U138" s="1">
        <f>'Region - Nagpur Data'!U124</f>
        <v>0</v>
      </c>
      <c r="V138" s="1">
        <f>'Region - Nagpur Data'!V124</f>
        <v>0</v>
      </c>
    </row>
    <row r="139" spans="1:22" ht="16" x14ac:dyDescent="0.4">
      <c r="A139" s="1">
        <f>'Region - Nagpur Data'!A125</f>
        <v>124</v>
      </c>
      <c r="B139" s="1" t="str">
        <f>'Region - Nagpur Data'!B125</f>
        <v>Nagpur</v>
      </c>
      <c r="C139" s="1" t="str">
        <f>'Region - Nagpur Data'!C125</f>
        <v>Gondia</v>
      </c>
      <c r="D139" s="1" t="str">
        <f>'Region - Nagpur Data'!D125</f>
        <v>Bhandara</v>
      </c>
      <c r="E139" s="1" t="str">
        <f>'Region - Nagpur Data'!E125</f>
        <v>Tumsar</v>
      </c>
      <c r="F139" s="1" t="str">
        <f>'Region - Nagpur Data'!F125</f>
        <v>631010</v>
      </c>
      <c r="G139" s="1" t="str">
        <f>'Region - Nagpur Data'!G125</f>
        <v>Gobarwahi RR Retrofitting</v>
      </c>
      <c r="H139" s="1" t="str">
        <f>'Region - Nagpur Data'!H125</f>
        <v>Alesur</v>
      </c>
      <c r="I139" s="1" t="str">
        <f>'Region - Nagpur Data'!I125</f>
        <v>MBR 1.75 LL</v>
      </c>
      <c r="J139" s="1" t="str">
        <f>'Region - Nagpur Data'!J125</f>
        <v>Connected</v>
      </c>
      <c r="K139" s="1" t="str">
        <f>'Region - Nagpur Data'!K125</f>
        <v>Not</v>
      </c>
      <c r="L139" s="1" t="str">
        <f>'Region - Nagpur Data'!L125</f>
        <v>Connected</v>
      </c>
      <c r="M139" s="1" t="str">
        <f>'Region - Nagpur Data'!M125</f>
        <v>Online</v>
      </c>
      <c r="N139" s="1" t="str">
        <f>'Region - Nagpur Data'!N125</f>
        <v>N/A</v>
      </c>
      <c r="O139" s="1" t="str">
        <f>'Region - Nagpur Data'!O125</f>
        <v>Offline</v>
      </c>
      <c r="P139" s="1" t="str">
        <f>'Region - Nagpur Data'!P125</f>
        <v>Fully Completed</v>
      </c>
      <c r="Q139" s="1">
        <f>'Region - Nagpur Data'!Q125</f>
        <v>0</v>
      </c>
      <c r="R139" s="1">
        <f ca="1">OFFSET('Region - Nagpur Data'!R125,'Region - Nagpur'!$C$5,0,1,1)</f>
        <v>1</v>
      </c>
      <c r="S139" s="1">
        <f>'Region - Nagpur Data'!S125</f>
        <v>0</v>
      </c>
      <c r="T139" s="1">
        <f>'Region - Nagpur Data'!T125</f>
        <v>0</v>
      </c>
      <c r="U139" s="1">
        <f>'Region - Nagpur Data'!U125</f>
        <v>0</v>
      </c>
      <c r="V139" s="1">
        <f>'Region - Nagpur Data'!V125</f>
        <v>1</v>
      </c>
    </row>
    <row r="140" spans="1:22" ht="16" x14ac:dyDescent="0.4">
      <c r="A140" s="1">
        <f>'Region - Nagpur Data'!A126</f>
        <v>125</v>
      </c>
      <c r="B140" s="1" t="str">
        <f>'Region - Nagpur Data'!B126</f>
        <v>Nagpur</v>
      </c>
      <c r="C140" s="1" t="str">
        <f>'Region - Nagpur Data'!C126</f>
        <v>Chandrapur</v>
      </c>
      <c r="D140" s="1" t="str">
        <f>'Region - Nagpur Data'!D126</f>
        <v>Wardha</v>
      </c>
      <c r="E140" s="1" t="str">
        <f>'Region - Nagpur Data'!E126</f>
        <v>Wardha</v>
      </c>
      <c r="F140" s="1" t="str">
        <f>'Region - Nagpur Data'!F126</f>
        <v>7891298</v>
      </c>
      <c r="G140" s="1" t="str">
        <f>'Region - Nagpur Data'!G126</f>
        <v>Pipri Meghe and 13 villages RR WSS</v>
      </c>
      <c r="H140" s="1" t="str">
        <f>'Region - Nagpur Data'!H126</f>
        <v>Varud</v>
      </c>
      <c r="I140" s="1" t="str">
        <f>'Region - Nagpur Data'!I126</f>
        <v>ESR-4.50 LL</v>
      </c>
      <c r="J140" s="1" t="str">
        <f>'Region - Nagpur Data'!J126</f>
        <v>Connected</v>
      </c>
      <c r="K140" s="1" t="str">
        <f>'Region - Nagpur Data'!K126</f>
        <v>Not</v>
      </c>
      <c r="L140" s="1" t="str">
        <f>'Region - Nagpur Data'!L126</f>
        <v>Not</v>
      </c>
      <c r="M140" s="1" t="str">
        <f>'Region - Nagpur Data'!M126</f>
        <v>Online</v>
      </c>
      <c r="N140" s="1" t="str">
        <f>'Region - Nagpur Data'!N126</f>
        <v>N/A</v>
      </c>
      <c r="O140" s="1" t="str">
        <f>'Region - Nagpur Data'!O126</f>
        <v>N/A</v>
      </c>
      <c r="P140" s="1" t="str">
        <f>'Region - Nagpur Data'!P126</f>
        <v>In Progress</v>
      </c>
      <c r="Q140" s="1">
        <f>'Region - Nagpur Data'!Q126</f>
        <v>0</v>
      </c>
      <c r="R140" s="1">
        <f ca="1">OFFSET('Region - Nagpur Data'!R126,'Region - Nagpur'!$C$5,0,1,1)</f>
        <v>0</v>
      </c>
      <c r="S140" s="1">
        <f>'Region - Nagpur Data'!S126</f>
        <v>0</v>
      </c>
      <c r="T140" s="1">
        <f>'Region - Nagpur Data'!T126</f>
        <v>0</v>
      </c>
      <c r="U140" s="1">
        <f>'Region - Nagpur Data'!U126</f>
        <v>0</v>
      </c>
      <c r="V140" s="1">
        <f>'Region - Nagpur Data'!V126</f>
        <v>0</v>
      </c>
    </row>
    <row r="141" spans="1:22" ht="16" x14ac:dyDescent="0.4">
      <c r="A141" s="1">
        <f>'Region - Nagpur Data'!A127</f>
        <v>126</v>
      </c>
      <c r="B141" s="1" t="str">
        <f>'Region - Nagpur Data'!B127</f>
        <v>Nagpur</v>
      </c>
      <c r="C141" s="1" t="str">
        <f>'Region - Nagpur Data'!C127</f>
        <v>Gondia</v>
      </c>
      <c r="D141" s="1" t="str">
        <f>'Region - Nagpur Data'!D127</f>
        <v>Bhandara</v>
      </c>
      <c r="E141" s="1" t="str">
        <f>'Region - Nagpur Data'!E127</f>
        <v>Tumsar</v>
      </c>
      <c r="F141" s="1" t="str">
        <f>'Region - Nagpur Data'!F127</f>
        <v>631010</v>
      </c>
      <c r="G141" s="1" t="str">
        <f>'Region - Nagpur Data'!G127</f>
        <v>Gobarwahi RR Retrofitting</v>
      </c>
      <c r="H141" s="1" t="str">
        <f>'Region - Nagpur Data'!H127</f>
        <v>Paunarkhari</v>
      </c>
      <c r="I141" s="1" t="str">
        <f>'Region - Nagpur Data'!I127</f>
        <v>ESR 1.75 LL</v>
      </c>
      <c r="J141" s="1" t="str">
        <f>'Region - Nagpur Data'!J127</f>
        <v>Connected</v>
      </c>
      <c r="K141" s="1" t="str">
        <f>'Region - Nagpur Data'!K127</f>
        <v>Connected</v>
      </c>
      <c r="L141" s="1" t="str">
        <f>'Region - Nagpur Data'!L127</f>
        <v>Connected</v>
      </c>
      <c r="M141" s="1" t="str">
        <f>'Region - Nagpur Data'!M127</f>
        <v>Online</v>
      </c>
      <c r="N141" s="1" t="str">
        <f>'Region - Nagpur Data'!N127</f>
        <v>Offline</v>
      </c>
      <c r="O141" s="1" t="str">
        <f>'Region - Nagpur Data'!O127</f>
        <v>Online</v>
      </c>
      <c r="P141" s="1" t="str">
        <f>'Region - Nagpur Data'!P127</f>
        <v>Fully Completed</v>
      </c>
      <c r="Q141" s="1">
        <f>'Region - Nagpur Data'!Q127</f>
        <v>0</v>
      </c>
      <c r="R141" s="1">
        <f ca="1">OFFSET('Region - Nagpur Data'!R127,'Region - Nagpur'!$C$5,0,1,1)</f>
        <v>0</v>
      </c>
      <c r="S141" s="1">
        <f>'Region - Nagpur Data'!S127</f>
        <v>0</v>
      </c>
      <c r="T141" s="1">
        <f>'Region - Nagpur Data'!T127</f>
        <v>1</v>
      </c>
      <c r="U141" s="1">
        <f>'Region - Nagpur Data'!U127</f>
        <v>0</v>
      </c>
      <c r="V141" s="1">
        <f>'Region - Nagpur Data'!V127</f>
        <v>0</v>
      </c>
    </row>
    <row r="142" spans="1:22" ht="16" x14ac:dyDescent="0.4">
      <c r="A142" s="1">
        <f>'Region - Nagpur Data'!A128</f>
        <v>127</v>
      </c>
      <c r="B142" s="1" t="str">
        <f>'Region - Nagpur Data'!B128</f>
        <v>Nagpur</v>
      </c>
      <c r="C142" s="1" t="str">
        <f>'Region - Nagpur Data'!C128</f>
        <v>Chandrapur</v>
      </c>
      <c r="D142" s="1" t="str">
        <f>'Region - Nagpur Data'!D128</f>
        <v>Wardha</v>
      </c>
      <c r="E142" s="1" t="str">
        <f>'Region - Nagpur Data'!E128</f>
        <v>Wardha</v>
      </c>
      <c r="F142" s="1" t="str">
        <f>'Region - Nagpur Data'!F128</f>
        <v>7891298</v>
      </c>
      <c r="G142" s="1" t="str">
        <f>'Region - Nagpur Data'!G128</f>
        <v>Pipri Meghe and 13 villages RR WSS</v>
      </c>
      <c r="H142" s="1" t="str">
        <f>'Region - Nagpur Data'!H128</f>
        <v>Borgaon</v>
      </c>
      <c r="I142" s="1" t="str">
        <f>'Region - Nagpur Data'!I128</f>
        <v>ESR-2.00 LL</v>
      </c>
      <c r="J142" s="1" t="str">
        <f>'Region - Nagpur Data'!J128</f>
        <v>Connected</v>
      </c>
      <c r="K142" s="1" t="str">
        <f>'Region - Nagpur Data'!K128</f>
        <v>Connected</v>
      </c>
      <c r="L142" s="1" t="str">
        <f>'Region - Nagpur Data'!L128</f>
        <v>Connected</v>
      </c>
      <c r="M142" s="1" t="str">
        <f>'Region - Nagpur Data'!M128</f>
        <v>Online</v>
      </c>
      <c r="N142" s="1" t="str">
        <f>'Region - Nagpur Data'!N128</f>
        <v>Online</v>
      </c>
      <c r="O142" s="1" t="str">
        <f>'Region - Nagpur Data'!O128</f>
        <v>Online</v>
      </c>
      <c r="P142" s="1" t="str">
        <f>'Region - Nagpur Data'!P128</f>
        <v>Fully Completed</v>
      </c>
      <c r="Q142" s="1">
        <f>'Region - Nagpur Data'!Q128</f>
        <v>0</v>
      </c>
      <c r="R142" s="1">
        <f ca="1">OFFSET('Region - Nagpur Data'!R128,'Region - Nagpur'!$C$5,0,1,1)</f>
        <v>0</v>
      </c>
      <c r="S142" s="1">
        <f>'Region - Nagpur Data'!S128</f>
        <v>0</v>
      </c>
      <c r="T142" s="1">
        <f>'Region - Nagpur Data'!T128</f>
        <v>0</v>
      </c>
      <c r="U142" s="1">
        <f>'Region - Nagpur Data'!U128</f>
        <v>0</v>
      </c>
      <c r="V142" s="1">
        <f>'Region - Nagpur Data'!V128</f>
        <v>0</v>
      </c>
    </row>
    <row r="143" spans="1:22" ht="16" x14ac:dyDescent="0.4">
      <c r="A143" s="1">
        <f>'Region - Nagpur Data'!A129</f>
        <v>128</v>
      </c>
      <c r="B143" s="1" t="str">
        <f>'Region - Nagpur Data'!B129</f>
        <v>Nagpur</v>
      </c>
      <c r="C143" s="1" t="str">
        <f>'Region - Nagpur Data'!C129</f>
        <v>Gondia</v>
      </c>
      <c r="D143" s="1" t="str">
        <f>'Region - Nagpur Data'!D129</f>
        <v>Gondia</v>
      </c>
      <c r="E143" s="1" t="str">
        <f>'Region - Nagpur Data'!E129</f>
        <v>Goregaon</v>
      </c>
      <c r="F143" s="1" t="str">
        <f>'Region - Nagpur Data'!F129</f>
        <v>20019216</v>
      </c>
      <c r="G143" s="1" t="str">
        <f>'Region - Nagpur Data'!G129</f>
        <v>GOREGAON RR Retrofitting</v>
      </c>
      <c r="H143" s="1" t="str">
        <f>'Region - Nagpur Data'!H129</f>
        <v>Bhadanga</v>
      </c>
      <c r="I143" s="1" t="str">
        <f>'Region - Nagpur Data'!I129</f>
        <v>MBR-2.50 LL</v>
      </c>
      <c r="J143" s="1" t="str">
        <f>'Region - Nagpur Data'!J129</f>
        <v>Connected</v>
      </c>
      <c r="K143" s="1" t="str">
        <f>'Region - Nagpur Data'!K129</f>
        <v>Not</v>
      </c>
      <c r="L143" s="1" t="str">
        <f>'Region - Nagpur Data'!L129</f>
        <v>Connected</v>
      </c>
      <c r="M143" s="1" t="str">
        <f>'Region - Nagpur Data'!M129</f>
        <v>Online</v>
      </c>
      <c r="N143" s="1" t="str">
        <f>'Region - Nagpur Data'!N129</f>
        <v>N/A</v>
      </c>
      <c r="O143" s="1" t="str">
        <f>'Region - Nagpur Data'!O129</f>
        <v>Online</v>
      </c>
      <c r="P143" s="1" t="str">
        <f>'Region - Nagpur Data'!P129</f>
        <v>Fully Completed</v>
      </c>
      <c r="Q143" s="1">
        <f>'Region - Nagpur Data'!Q129</f>
        <v>0</v>
      </c>
      <c r="R143" s="1">
        <f ca="1">OFFSET('Region - Nagpur Data'!R129,'Region - Nagpur'!$C$5,0,1,1)</f>
        <v>0</v>
      </c>
      <c r="S143" s="1">
        <f>'Region - Nagpur Data'!S129</f>
        <v>0</v>
      </c>
      <c r="T143" s="1">
        <f>'Region - Nagpur Data'!T129</f>
        <v>0</v>
      </c>
      <c r="U143" s="1">
        <f>'Region - Nagpur Data'!U129</f>
        <v>0</v>
      </c>
      <c r="V143" s="1">
        <f>'Region - Nagpur Data'!V129</f>
        <v>0</v>
      </c>
    </row>
    <row r="144" spans="1:22" ht="16" x14ac:dyDescent="0.4">
      <c r="A144" s="1">
        <f>'Region - Nagpur Data'!A130</f>
        <v>129</v>
      </c>
      <c r="B144" s="1" t="str">
        <f>'Region - Nagpur Data'!B130</f>
        <v>Nagpur</v>
      </c>
      <c r="C144" s="1" t="str">
        <f>'Region - Nagpur Data'!C130</f>
        <v>Chandrapur</v>
      </c>
      <c r="D144" s="1" t="str">
        <f>'Region - Nagpur Data'!D130</f>
        <v>Mul</v>
      </c>
      <c r="E144" s="1" t="str">
        <f>'Region - Nagpur Data'!E130</f>
        <v>Mul</v>
      </c>
      <c r="F144" s="1" t="str">
        <f>'Region - Nagpur Data'!F130</f>
        <v>7890965</v>
      </c>
      <c r="G144" s="1" t="str">
        <f>'Region - Nagpur Data'!G130</f>
        <v>Mul Grid &amp; 24 Villages  RR WSS Retrofitting</v>
      </c>
      <c r="H144" s="1" t="str">
        <f>'Region - Nagpur Data'!H130</f>
        <v>Chichala (Mo)</v>
      </c>
      <c r="I144" s="1" t="str">
        <f>'Region - Nagpur Data'!I130</f>
        <v>ESR-1.85 LL</v>
      </c>
      <c r="J144" s="1" t="str">
        <f>'Region - Nagpur Data'!J130</f>
        <v>Connected</v>
      </c>
      <c r="K144" s="1" t="str">
        <f>'Region - Nagpur Data'!K130</f>
        <v>Connected</v>
      </c>
      <c r="L144" s="1" t="str">
        <f>'Region - Nagpur Data'!L130</f>
        <v>Not</v>
      </c>
      <c r="M144" s="1" t="str">
        <f>'Region - Nagpur Data'!M130</f>
        <v>Online</v>
      </c>
      <c r="N144" s="1" t="str">
        <f>'Region - Nagpur Data'!N130</f>
        <v>Online</v>
      </c>
      <c r="O144" s="1" t="str">
        <f>'Region - Nagpur Data'!O130</f>
        <v>N/A</v>
      </c>
      <c r="P144" s="1" t="str">
        <f>'Region - Nagpur Data'!P130</f>
        <v>In Progress</v>
      </c>
      <c r="Q144" s="1">
        <f>'Region - Nagpur Data'!Q130</f>
        <v>0</v>
      </c>
      <c r="R144" s="1">
        <f ca="1">OFFSET('Region - Nagpur Data'!R130,'Region - Nagpur'!$C$5,0,1,1)</f>
        <v>0</v>
      </c>
      <c r="S144" s="1">
        <f>'Region - Nagpur Data'!S130</f>
        <v>0</v>
      </c>
      <c r="T144" s="1">
        <f>'Region - Nagpur Data'!T130</f>
        <v>0</v>
      </c>
      <c r="U144" s="1">
        <f>'Region - Nagpur Data'!U130</f>
        <v>0</v>
      </c>
      <c r="V144" s="1">
        <f>'Region - Nagpur Data'!V130</f>
        <v>0</v>
      </c>
    </row>
    <row r="145" spans="1:22" ht="16" x14ac:dyDescent="0.4">
      <c r="A145" s="1">
        <f>'Region - Nagpur Data'!A131</f>
        <v>130</v>
      </c>
      <c r="B145" s="1" t="str">
        <f>'Region - Nagpur Data'!B131</f>
        <v>Chandrapur</v>
      </c>
      <c r="C145" s="1" t="str">
        <f>'Region - Nagpur Data'!C131</f>
        <v>Chandrapur</v>
      </c>
      <c r="D145" s="1" t="str">
        <f>'Region - Nagpur Data'!D131</f>
        <v>Pombhurna</v>
      </c>
      <c r="E145" s="1" t="str">
        <f>'Region - Nagpur Data'!E131</f>
        <v>Pombhurna</v>
      </c>
      <c r="F145" s="1" t="str">
        <f>'Region - Nagpur Data'!F131</f>
        <v>7928270</v>
      </c>
      <c r="G145" s="1" t="str">
        <f>'Region - Nagpur Data'!G131</f>
        <v>Pomnbhurna Grid &amp; 15 Villages RR Retrofitting</v>
      </c>
      <c r="H145" s="1" t="str">
        <f>'Region - Nagpur Data'!H131</f>
        <v>Chak Ghanoti - 1</v>
      </c>
      <c r="I145" s="1" t="str">
        <f>'Region - Nagpur Data'!I131</f>
        <v>ESR-0.40 LL</v>
      </c>
      <c r="J145" s="1" t="str">
        <f>'Region - Nagpur Data'!J131</f>
        <v>Connected</v>
      </c>
      <c r="K145" s="1" t="str">
        <f>'Region - Nagpur Data'!K131</f>
        <v>Connected</v>
      </c>
      <c r="L145" s="1" t="str">
        <f>'Region - Nagpur Data'!L131</f>
        <v>Connected</v>
      </c>
      <c r="M145" s="1" t="str">
        <f>'Region - Nagpur Data'!M131</f>
        <v>Online</v>
      </c>
      <c r="N145" s="1" t="str">
        <f>'Region - Nagpur Data'!N131</f>
        <v>Online</v>
      </c>
      <c r="O145" s="1" t="str">
        <f>'Region - Nagpur Data'!O131</f>
        <v>Online</v>
      </c>
      <c r="P145" s="1" t="str">
        <f>'Region - Nagpur Data'!P131</f>
        <v>Fully Completed</v>
      </c>
      <c r="Q145" s="1">
        <f>'Region - Nagpur Data'!Q131</f>
        <v>0</v>
      </c>
      <c r="R145" s="1">
        <f ca="1">OFFSET('Region - Nagpur Data'!R131,'Region - Nagpur'!$C$5,0,1,1)</f>
        <v>0</v>
      </c>
      <c r="S145" s="1">
        <f>'Region - Nagpur Data'!S131</f>
        <v>0</v>
      </c>
      <c r="T145" s="1">
        <f>'Region - Nagpur Data'!T131</f>
        <v>0</v>
      </c>
      <c r="U145" s="1">
        <f>'Region - Nagpur Data'!U131</f>
        <v>0</v>
      </c>
      <c r="V145" s="1">
        <f>'Region - Nagpur Data'!V131</f>
        <v>0</v>
      </c>
    </row>
    <row r="146" spans="1:22" ht="16" x14ac:dyDescent="0.4">
      <c r="A146" s="1">
        <f>'Region - Nagpur Data'!A132</f>
        <v>131</v>
      </c>
      <c r="B146" s="1" t="str">
        <f>'Region - Nagpur Data'!B132</f>
        <v>Nagpur</v>
      </c>
      <c r="C146" s="1" t="str">
        <f>'Region - Nagpur Data'!C132</f>
        <v>Gondia</v>
      </c>
      <c r="D146" s="1" t="str">
        <f>'Region - Nagpur Data'!D132</f>
        <v>Bhandara</v>
      </c>
      <c r="E146" s="1" t="str">
        <f>'Region - Nagpur Data'!E132</f>
        <v>Tumsar</v>
      </c>
      <c r="F146" s="1" t="str">
        <f>'Region - Nagpur Data'!F132</f>
        <v>20017217</v>
      </c>
      <c r="G146" s="1" t="str">
        <f>'Region - Nagpur Data'!G132</f>
        <v>Dewadi RR WSS</v>
      </c>
      <c r="H146" s="1" t="str">
        <f>'Region - Nagpur Data'!H132</f>
        <v>Stationtoli</v>
      </c>
      <c r="I146" s="1" t="str">
        <f>'Region - Nagpur Data'!I132</f>
        <v>ESR 0.50 LL</v>
      </c>
      <c r="J146" s="1" t="str">
        <f>'Region - Nagpur Data'!J132</f>
        <v>Connected</v>
      </c>
      <c r="K146" s="1" t="str">
        <f>'Region - Nagpur Data'!K132</f>
        <v>Connected</v>
      </c>
      <c r="L146" s="1" t="str">
        <f>'Region - Nagpur Data'!L132</f>
        <v>Connected</v>
      </c>
      <c r="M146" s="1" t="str">
        <f>'Region - Nagpur Data'!M132</f>
        <v>Online</v>
      </c>
      <c r="N146" s="1" t="str">
        <f>'Region - Nagpur Data'!N132</f>
        <v>Online</v>
      </c>
      <c r="O146" s="1" t="str">
        <f>'Region - Nagpur Data'!O132</f>
        <v>Online</v>
      </c>
      <c r="P146" s="1" t="str">
        <f>'Region - Nagpur Data'!P132</f>
        <v>Fully Completed</v>
      </c>
      <c r="Q146" s="1">
        <f>'Region - Nagpur Data'!Q132</f>
        <v>0</v>
      </c>
      <c r="R146" s="1">
        <f ca="1">OFFSET('Region - Nagpur Data'!R132,'Region - Nagpur'!$C$5,0,1,1)</f>
        <v>0</v>
      </c>
      <c r="S146" s="1">
        <f>'Region - Nagpur Data'!S132</f>
        <v>0</v>
      </c>
      <c r="T146" s="1">
        <f>'Region - Nagpur Data'!T132</f>
        <v>0</v>
      </c>
      <c r="U146" s="1">
        <f>'Region - Nagpur Data'!U132</f>
        <v>0</v>
      </c>
      <c r="V146" s="1">
        <f>'Region - Nagpur Data'!V132</f>
        <v>0</v>
      </c>
    </row>
    <row r="147" spans="1:22" ht="16" x14ac:dyDescent="0.4">
      <c r="A147" s="1">
        <f>'Region - Nagpur Data'!A133</f>
        <v>132</v>
      </c>
      <c r="B147" s="1" t="str">
        <f>'Region - Nagpur Data'!B133</f>
        <v>Nagpur</v>
      </c>
      <c r="C147" s="1" t="str">
        <f>'Region - Nagpur Data'!C133</f>
        <v>Gondia</v>
      </c>
      <c r="D147" s="1" t="str">
        <f>'Region - Nagpur Data'!D133</f>
        <v>Bhandara</v>
      </c>
      <c r="E147" s="1" t="str">
        <f>'Region - Nagpur Data'!E133</f>
        <v>Tumsar</v>
      </c>
      <c r="F147" s="1" t="str">
        <f>'Region - Nagpur Data'!F133</f>
        <v>631010</v>
      </c>
      <c r="G147" s="1" t="str">
        <f>'Region - Nagpur Data'!G133</f>
        <v>Gobarwahi RR Retrofitting</v>
      </c>
      <c r="H147" s="1" t="str">
        <f>'Region - Nagpur Data'!H133</f>
        <v>Alesur</v>
      </c>
      <c r="I147" s="1" t="str">
        <f>'Region - Nagpur Data'!I133</f>
        <v>ESR 1.00 LL</v>
      </c>
      <c r="J147" s="1" t="str">
        <f>'Region - Nagpur Data'!J133</f>
        <v>Connected</v>
      </c>
      <c r="K147" s="1" t="str">
        <f>'Region - Nagpur Data'!K133</f>
        <v>Connected</v>
      </c>
      <c r="L147" s="1" t="str">
        <f>'Region - Nagpur Data'!L133</f>
        <v>Connected</v>
      </c>
      <c r="M147" s="1" t="str">
        <f>'Region - Nagpur Data'!M133</f>
        <v>Online</v>
      </c>
      <c r="N147" s="1" t="str">
        <f>'Region - Nagpur Data'!N133</f>
        <v>Offline</v>
      </c>
      <c r="O147" s="1" t="str">
        <f>'Region - Nagpur Data'!O133</f>
        <v>Online</v>
      </c>
      <c r="P147" s="1" t="str">
        <f>'Region - Nagpur Data'!P133</f>
        <v>Fully Completed</v>
      </c>
      <c r="Q147" s="1">
        <f>'Region - Nagpur Data'!Q133</f>
        <v>0</v>
      </c>
      <c r="R147" s="1">
        <f ca="1">OFFSET('Region - Nagpur Data'!R133,'Region - Nagpur'!$C$5,0,1,1)</f>
        <v>0</v>
      </c>
      <c r="S147" s="1">
        <f>'Region - Nagpur Data'!S133</f>
        <v>1</v>
      </c>
      <c r="T147" s="1">
        <f>'Region - Nagpur Data'!T133</f>
        <v>0</v>
      </c>
      <c r="U147" s="1">
        <f>'Region - Nagpur Data'!U133</f>
        <v>0</v>
      </c>
      <c r="V147" s="1">
        <f>'Region - Nagpur Data'!V133</f>
        <v>0</v>
      </c>
    </row>
    <row r="148" spans="1:22" ht="16" x14ac:dyDescent="0.4">
      <c r="A148" s="1">
        <f>'Region - Nagpur Data'!A134</f>
        <v>133</v>
      </c>
      <c r="B148" s="1" t="str">
        <f>'Region - Nagpur Data'!B134</f>
        <v>Nagpur</v>
      </c>
      <c r="C148" s="1" t="str">
        <f>'Region - Nagpur Data'!C134</f>
        <v>Gondia</v>
      </c>
      <c r="D148" s="1" t="str">
        <f>'Region - Nagpur Data'!D134</f>
        <v>Bhandara</v>
      </c>
      <c r="E148" s="1" t="str">
        <f>'Region - Nagpur Data'!E134</f>
        <v>Tumsar</v>
      </c>
      <c r="F148" s="1" t="str">
        <f>'Region - Nagpur Data'!F134</f>
        <v>20017217</v>
      </c>
      <c r="G148" s="1" t="str">
        <f>'Region - Nagpur Data'!G134</f>
        <v>Dewadi RR WSS</v>
      </c>
      <c r="H148" s="1" t="str">
        <f>'Region - Nagpur Data'!H134</f>
        <v>Paraswada</v>
      </c>
      <c r="I148" s="1" t="str">
        <f>'Region - Nagpur Data'!I134</f>
        <v>MBR 2.50 LL</v>
      </c>
      <c r="J148" s="1" t="str">
        <f>'Region - Nagpur Data'!J134</f>
        <v>Connected</v>
      </c>
      <c r="K148" s="1" t="str">
        <f>'Region - Nagpur Data'!K134</f>
        <v>Not</v>
      </c>
      <c r="L148" s="1" t="str">
        <f>'Region - Nagpur Data'!L134</f>
        <v>Connected</v>
      </c>
      <c r="M148" s="1" t="str">
        <f>'Region - Nagpur Data'!M134</f>
        <v>Online</v>
      </c>
      <c r="N148" s="1" t="str">
        <f>'Region - Nagpur Data'!N134</f>
        <v>N/A</v>
      </c>
      <c r="O148" s="1" t="str">
        <f>'Region - Nagpur Data'!O134</f>
        <v>Online</v>
      </c>
      <c r="P148" s="1" t="str">
        <f>'Region - Nagpur Data'!P134</f>
        <v>Fully Completed</v>
      </c>
      <c r="Q148" s="1">
        <f>'Region - Nagpur Data'!Q134</f>
        <v>0</v>
      </c>
      <c r="R148" s="1">
        <f ca="1">OFFSET('Region - Nagpur Data'!R134,'Region - Nagpur'!$C$5,0,1,1)</f>
        <v>0</v>
      </c>
      <c r="S148" s="1">
        <f>'Region - Nagpur Data'!S134</f>
        <v>0</v>
      </c>
      <c r="T148" s="1">
        <f>'Region - Nagpur Data'!T134</f>
        <v>0</v>
      </c>
      <c r="U148" s="1">
        <f>'Region - Nagpur Data'!U134</f>
        <v>0</v>
      </c>
      <c r="V148" s="1">
        <f>'Region - Nagpur Data'!V134</f>
        <v>0</v>
      </c>
    </row>
    <row r="149" spans="1:22" ht="16" x14ac:dyDescent="0.4">
      <c r="A149" s="1">
        <f>'Region - Nagpur Data'!A135</f>
        <v>134</v>
      </c>
      <c r="B149" s="1" t="str">
        <f>'Region - Nagpur Data'!B135</f>
        <v>Nagpur</v>
      </c>
      <c r="C149" s="1" t="str">
        <f>'Region - Nagpur Data'!C135</f>
        <v>Gondia</v>
      </c>
      <c r="D149" s="1" t="str">
        <f>'Region - Nagpur Data'!D135</f>
        <v>Gondia</v>
      </c>
      <c r="E149" s="1" t="str">
        <f>'Region - Nagpur Data'!E135</f>
        <v>Gondia</v>
      </c>
      <c r="F149" s="1" t="str">
        <f>'Region - Nagpur Data'!F135</f>
        <v>2003645</v>
      </c>
      <c r="G149" s="1" t="str">
        <f>'Region - Nagpur Data'!G135</f>
        <v>Kudwa-Katangikala Peri Urban RR</v>
      </c>
      <c r="H149" s="1" t="str">
        <f>'Region - Nagpur Data'!H135</f>
        <v>Kudwa</v>
      </c>
      <c r="I149" s="1" t="str">
        <f>'Region - Nagpur Data'!I135</f>
        <v>ESR-1.00 LL</v>
      </c>
      <c r="J149" s="1" t="str">
        <f>'Region - Nagpur Data'!J135</f>
        <v>Connected</v>
      </c>
      <c r="K149" s="1" t="str">
        <f>'Region - Nagpur Data'!K135</f>
        <v>Connected</v>
      </c>
      <c r="L149" s="1" t="str">
        <f>'Region - Nagpur Data'!L135</f>
        <v>Connected</v>
      </c>
      <c r="M149" s="1" t="str">
        <f>'Region - Nagpur Data'!M135</f>
        <v>Online</v>
      </c>
      <c r="N149" s="1" t="str">
        <f>'Region - Nagpur Data'!N135</f>
        <v>Online</v>
      </c>
      <c r="O149" s="1" t="str">
        <f>'Region - Nagpur Data'!O135</f>
        <v>Online</v>
      </c>
      <c r="P149" s="1" t="str">
        <f>'Region - Nagpur Data'!P135</f>
        <v>Fully Completed</v>
      </c>
      <c r="Q149" s="1">
        <f>'Region - Nagpur Data'!Q135</f>
        <v>0</v>
      </c>
      <c r="R149" s="1">
        <f ca="1">OFFSET('Region - Nagpur Data'!R135,'Region - Nagpur'!$C$5,0,1,1)</f>
        <v>0</v>
      </c>
      <c r="S149" s="1">
        <f>'Region - Nagpur Data'!S135</f>
        <v>0</v>
      </c>
      <c r="T149" s="1">
        <f>'Region - Nagpur Data'!T135</f>
        <v>0</v>
      </c>
      <c r="U149" s="1">
        <f>'Region - Nagpur Data'!U135</f>
        <v>0</v>
      </c>
      <c r="V149" s="1">
        <f>'Region - Nagpur Data'!V135</f>
        <v>0</v>
      </c>
    </row>
    <row r="150" spans="1:22" ht="16" x14ac:dyDescent="0.4">
      <c r="A150" s="1">
        <f>'Region - Nagpur Data'!A136</f>
        <v>135</v>
      </c>
      <c r="B150" s="1" t="str">
        <f>'Region - Nagpur Data'!B136</f>
        <v>Nagpur</v>
      </c>
      <c r="C150" s="1" t="str">
        <f>'Region - Nagpur Data'!C136</f>
        <v>Gondia</v>
      </c>
      <c r="D150" s="1" t="str">
        <f>'Region - Nagpur Data'!D136</f>
        <v>Bhandara</v>
      </c>
      <c r="E150" s="1" t="str">
        <f>'Region - Nagpur Data'!E136</f>
        <v>Tumsar</v>
      </c>
      <c r="F150" s="1" t="str">
        <f>'Region - Nagpur Data'!F136</f>
        <v>20017217</v>
      </c>
      <c r="G150" s="1" t="str">
        <f>'Region - Nagpur Data'!G136</f>
        <v>Dewadi RR WSS</v>
      </c>
      <c r="H150" s="1" t="str">
        <f>'Region - Nagpur Data'!H136</f>
        <v>Hasara</v>
      </c>
      <c r="I150" s="1" t="str">
        <f>'Region - Nagpur Data'!I136</f>
        <v>ESR 1.50 LL</v>
      </c>
      <c r="J150" s="1" t="str">
        <f>'Region - Nagpur Data'!J136</f>
        <v>Connected</v>
      </c>
      <c r="K150" s="1" t="str">
        <f>'Region - Nagpur Data'!K136</f>
        <v>Connected</v>
      </c>
      <c r="L150" s="1" t="str">
        <f>'Region - Nagpur Data'!L136</f>
        <v>Connected</v>
      </c>
      <c r="M150" s="1" t="str">
        <f>'Region - Nagpur Data'!M136</f>
        <v>Offline</v>
      </c>
      <c r="N150" s="1" t="str">
        <f>'Region - Nagpur Data'!N136</f>
        <v>Offline</v>
      </c>
      <c r="O150" s="1" t="str">
        <f>'Region - Nagpur Data'!O136</f>
        <v>Online</v>
      </c>
      <c r="P150" s="1" t="str">
        <f>'Region - Nagpur Data'!P136</f>
        <v>Fully Completed</v>
      </c>
      <c r="Q150" s="1">
        <f>'Region - Nagpur Data'!Q136</f>
        <v>0</v>
      </c>
      <c r="R150" s="1">
        <f ca="1">OFFSET('Region - Nagpur Data'!R136,'Region - Nagpur'!$C$5,0,1,1)</f>
        <v>0</v>
      </c>
      <c r="S150" s="1">
        <f>'Region - Nagpur Data'!S136</f>
        <v>0</v>
      </c>
      <c r="T150" s="1">
        <f>'Region - Nagpur Data'!T136</f>
        <v>1</v>
      </c>
      <c r="U150" s="1">
        <f>'Region - Nagpur Data'!U136</f>
        <v>0</v>
      </c>
      <c r="V150" s="1">
        <f>'Region - Nagpur Data'!V136</f>
        <v>0</v>
      </c>
    </row>
    <row r="151" spans="1:22" ht="16" x14ac:dyDescent="0.4">
      <c r="A151" s="1">
        <f>'Region - Nagpur Data'!A137</f>
        <v>136</v>
      </c>
      <c r="B151" s="1" t="str">
        <f>'Region - Nagpur Data'!B137</f>
        <v>Nagpur</v>
      </c>
      <c r="C151" s="1" t="str">
        <f>'Region - Nagpur Data'!C137</f>
        <v>Chandrapur</v>
      </c>
      <c r="D151" s="1" t="str">
        <f>'Region - Nagpur Data'!D137</f>
        <v>Chandrapur</v>
      </c>
      <c r="E151" s="1" t="str">
        <f>'Region - Nagpur Data'!E137</f>
        <v>Chimur</v>
      </c>
      <c r="F151" s="1" t="str">
        <f>'Region - Nagpur Data'!F137</f>
        <v>20036536</v>
      </c>
      <c r="G151" s="1" t="str">
        <f>'Region - Nagpur Data'!G137</f>
        <v>Bothali &amp; 7 Village RR WSS</v>
      </c>
      <c r="H151" s="1" t="str">
        <f>'Region - Nagpur Data'!H137</f>
        <v>Malpiranji</v>
      </c>
      <c r="I151" s="1" t="str">
        <f>'Region - Nagpur Data'!I137</f>
        <v>ESR 0.3 LL</v>
      </c>
      <c r="J151" s="1" t="str">
        <f>'Region - Nagpur Data'!J137</f>
        <v>Connected</v>
      </c>
      <c r="K151" s="1" t="str">
        <f>'Region - Nagpur Data'!K137</f>
        <v>Connected</v>
      </c>
      <c r="L151" s="1" t="str">
        <f>'Region - Nagpur Data'!L137</f>
        <v>Connected</v>
      </c>
      <c r="M151" s="1" t="str">
        <f>'Region - Nagpur Data'!M137</f>
        <v>Online</v>
      </c>
      <c r="N151" s="1" t="str">
        <f>'Region - Nagpur Data'!N137</f>
        <v>Offline</v>
      </c>
      <c r="O151" s="1" t="str">
        <f>'Region - Nagpur Data'!O137</f>
        <v>Offline</v>
      </c>
      <c r="P151" s="1" t="str">
        <f>'Region - Nagpur Data'!P137</f>
        <v>Fully Completed</v>
      </c>
      <c r="Q151" s="1">
        <f>'Region - Nagpur Data'!Q137</f>
        <v>0</v>
      </c>
      <c r="R151" s="1">
        <f ca="1">OFFSET('Region - Nagpur Data'!R137,'Region - Nagpur'!$C$5,0,1,1)</f>
        <v>1</v>
      </c>
      <c r="S151" s="1">
        <f>'Region - Nagpur Data'!S137</f>
        <v>0</v>
      </c>
      <c r="T151" s="1">
        <f>'Region - Nagpur Data'!T137</f>
        <v>1</v>
      </c>
      <c r="U151" s="1">
        <f>'Region - Nagpur Data'!U137</f>
        <v>0</v>
      </c>
      <c r="V151" s="1">
        <f>'Region - Nagpur Data'!V137</f>
        <v>1</v>
      </c>
    </row>
    <row r="152" spans="1:22" ht="16" x14ac:dyDescent="0.4">
      <c r="A152" s="1">
        <f>'Region - Nagpur Data'!A138</f>
        <v>137</v>
      </c>
      <c r="B152" s="1" t="str">
        <f>'Region - Nagpur Data'!B138</f>
        <v>Nagpur</v>
      </c>
      <c r="C152" s="1" t="str">
        <f>'Region - Nagpur Data'!C138</f>
        <v>Chandrapur</v>
      </c>
      <c r="D152" s="1" t="str">
        <f>'Region - Nagpur Data'!D138</f>
        <v>Chandrapur</v>
      </c>
      <c r="E152" s="1" t="str">
        <f>'Region - Nagpur Data'!E138</f>
        <v>Chimur</v>
      </c>
      <c r="F152" s="1" t="str">
        <f>'Region - Nagpur Data'!F138</f>
        <v>20036536</v>
      </c>
      <c r="G152" s="1" t="str">
        <f>'Region - Nagpur Data'!G138</f>
        <v>Bothali &amp; 7 Village RR WSS</v>
      </c>
      <c r="H152" s="1" t="str">
        <f>'Region - Nagpur Data'!H138</f>
        <v>Chichbodi</v>
      </c>
      <c r="I152" s="1" t="str">
        <f>'Region - Nagpur Data'!I138</f>
        <v>ESR 0.80 LL</v>
      </c>
      <c r="J152" s="1" t="str">
        <f>'Region - Nagpur Data'!J138</f>
        <v>Connected</v>
      </c>
      <c r="K152" s="1" t="str">
        <f>'Region - Nagpur Data'!K138</f>
        <v>Connected</v>
      </c>
      <c r="L152" s="1" t="str">
        <f>'Region - Nagpur Data'!L138</f>
        <v>Connected</v>
      </c>
      <c r="M152" s="1" t="str">
        <f>'Region - Nagpur Data'!M138</f>
        <v>Online</v>
      </c>
      <c r="N152" s="1" t="str">
        <f>'Region - Nagpur Data'!N138</f>
        <v>Online</v>
      </c>
      <c r="O152" s="1" t="str">
        <f>'Region - Nagpur Data'!O138</f>
        <v>Online</v>
      </c>
      <c r="P152" s="1" t="str">
        <f>'Region - Nagpur Data'!P138</f>
        <v>Fully Completed</v>
      </c>
      <c r="Q152" s="1">
        <f>'Region - Nagpur Data'!Q138</f>
        <v>0</v>
      </c>
      <c r="R152" s="1">
        <f ca="1">OFFSET('Region - Nagpur Data'!R138,'Region - Nagpur'!$C$5,0,1,1)</f>
        <v>0</v>
      </c>
      <c r="S152" s="1">
        <f>'Region - Nagpur Data'!S138</f>
        <v>0</v>
      </c>
      <c r="T152" s="1">
        <f>'Region - Nagpur Data'!T138</f>
        <v>0</v>
      </c>
      <c r="U152" s="1">
        <f>'Region - Nagpur Data'!U138</f>
        <v>0</v>
      </c>
      <c r="V152" s="1">
        <f>'Region - Nagpur Data'!V138</f>
        <v>0</v>
      </c>
    </row>
    <row r="153" spans="1:22" ht="16" x14ac:dyDescent="0.4">
      <c r="A153" s="1">
        <f>'Region - Nagpur Data'!A139</f>
        <v>138</v>
      </c>
      <c r="B153" s="1" t="str">
        <f>'Region - Nagpur Data'!B139</f>
        <v>Nagpur</v>
      </c>
      <c r="C153" s="1" t="str">
        <f>'Region - Nagpur Data'!C139</f>
        <v>Chandrapur</v>
      </c>
      <c r="D153" s="1" t="str">
        <f>'Region - Nagpur Data'!D139</f>
        <v>Chandrapur</v>
      </c>
      <c r="E153" s="1" t="str">
        <f>'Region - Nagpur Data'!E139</f>
        <v>Chimur</v>
      </c>
      <c r="F153" s="1" t="str">
        <f>'Region - Nagpur Data'!F139</f>
        <v>20036536</v>
      </c>
      <c r="G153" s="1" t="str">
        <f>'Region - Nagpur Data'!G139</f>
        <v>Bothali &amp; 7 Village RR WSS</v>
      </c>
      <c r="H153" s="1" t="str">
        <f>'Region - Nagpur Data'!H139</f>
        <v>Hirapur</v>
      </c>
      <c r="I153" s="1" t="str">
        <f>'Region - Nagpur Data'!I139</f>
        <v>MBR 2.00 LL</v>
      </c>
      <c r="J153" s="1" t="str">
        <f>'Region - Nagpur Data'!J139</f>
        <v>Connected</v>
      </c>
      <c r="K153" s="1" t="str">
        <f>'Region - Nagpur Data'!K139</f>
        <v>Not</v>
      </c>
      <c r="L153" s="1" t="str">
        <f>'Region - Nagpur Data'!L139</f>
        <v>Connected</v>
      </c>
      <c r="M153" s="1" t="str">
        <f>'Region - Nagpur Data'!M139</f>
        <v>Online</v>
      </c>
      <c r="N153" s="1" t="str">
        <f>'Region - Nagpur Data'!N139</f>
        <v>N/A</v>
      </c>
      <c r="O153" s="1" t="str">
        <f>'Region - Nagpur Data'!O139</f>
        <v>Online</v>
      </c>
      <c r="P153" s="1" t="str">
        <f>'Region - Nagpur Data'!P139</f>
        <v>Fully Completed</v>
      </c>
      <c r="Q153" s="1">
        <f>'Region - Nagpur Data'!Q139</f>
        <v>0</v>
      </c>
      <c r="R153" s="1">
        <f ca="1">OFFSET('Region - Nagpur Data'!R139,'Region - Nagpur'!$C$5,0,1,1)</f>
        <v>0</v>
      </c>
      <c r="S153" s="1">
        <f>'Region - Nagpur Data'!S139</f>
        <v>0</v>
      </c>
      <c r="T153" s="1">
        <f>'Region - Nagpur Data'!T139</f>
        <v>0</v>
      </c>
      <c r="U153" s="1">
        <f>'Region - Nagpur Data'!U139</f>
        <v>0</v>
      </c>
      <c r="V153" s="1">
        <f>'Region - Nagpur Data'!V139</f>
        <v>0</v>
      </c>
    </row>
    <row r="154" spans="1:22" ht="16" x14ac:dyDescent="0.4">
      <c r="A154" s="1">
        <f>'Region - Nagpur Data'!A140</f>
        <v>139</v>
      </c>
      <c r="B154" s="1" t="str">
        <f>'Region - Nagpur Data'!B140</f>
        <v>Nagpur</v>
      </c>
      <c r="C154" s="1" t="str">
        <f>'Region - Nagpur Data'!C140</f>
        <v>Chandrapur</v>
      </c>
      <c r="D154" s="1" t="str">
        <f>'Region - Nagpur Data'!D140</f>
        <v>Chandrapur</v>
      </c>
      <c r="E154" s="1" t="str">
        <f>'Region - Nagpur Data'!E140</f>
        <v>Chimur</v>
      </c>
      <c r="F154" s="1" t="str">
        <f>'Region - Nagpur Data'!F140</f>
        <v>20036536</v>
      </c>
      <c r="G154" s="1" t="str">
        <f>'Region - Nagpur Data'!G140</f>
        <v>Bothali &amp; 7 Village RR WSS</v>
      </c>
      <c r="H154" s="1" t="str">
        <f>'Region - Nagpur Data'!H140</f>
        <v>Kesarwari</v>
      </c>
      <c r="I154" s="1" t="str">
        <f>'Region - Nagpur Data'!I140</f>
        <v>ESR 0.3 LL</v>
      </c>
      <c r="J154" s="1" t="str">
        <f>'Region - Nagpur Data'!J140</f>
        <v>Connected</v>
      </c>
      <c r="K154" s="1" t="str">
        <f>'Region - Nagpur Data'!K140</f>
        <v>Connected</v>
      </c>
      <c r="L154" s="1" t="str">
        <f>'Region - Nagpur Data'!L140</f>
        <v>Connected</v>
      </c>
      <c r="M154" s="1" t="str">
        <f>'Region - Nagpur Data'!M140</f>
        <v>Offline</v>
      </c>
      <c r="N154" s="1" t="str">
        <f>'Region - Nagpur Data'!N140</f>
        <v>Online</v>
      </c>
      <c r="O154" s="1" t="str">
        <f>'Region - Nagpur Data'!O140</f>
        <v>Online</v>
      </c>
      <c r="P154" s="1" t="str">
        <f>'Region - Nagpur Data'!P140</f>
        <v>Fully Completed</v>
      </c>
      <c r="Q154" s="1">
        <f>'Region - Nagpur Data'!Q140</f>
        <v>0</v>
      </c>
      <c r="R154" s="1">
        <f ca="1">OFFSET('Region - Nagpur Data'!R140,'Region - Nagpur'!$C$5,0,1,1)</f>
        <v>0</v>
      </c>
      <c r="S154" s="1">
        <f>'Region - Nagpur Data'!S140</f>
        <v>0</v>
      </c>
      <c r="T154" s="1">
        <f>'Region - Nagpur Data'!T140</f>
        <v>0</v>
      </c>
      <c r="U154" s="1">
        <f>'Region - Nagpur Data'!U140</f>
        <v>0</v>
      </c>
      <c r="V154" s="1">
        <f>'Region - Nagpur Data'!V140</f>
        <v>0</v>
      </c>
    </row>
    <row r="155" spans="1:22" ht="16" x14ac:dyDescent="0.4">
      <c r="A155" s="1">
        <f>'Region - Nagpur Data'!A141</f>
        <v>140</v>
      </c>
      <c r="B155" s="1" t="str">
        <f>'Region - Nagpur Data'!B141</f>
        <v>Nagpur</v>
      </c>
      <c r="C155" s="1" t="str">
        <f>'Region - Nagpur Data'!C141</f>
        <v>Chandrapur</v>
      </c>
      <c r="D155" s="1" t="str">
        <f>'Region - Nagpur Data'!D141</f>
        <v>Chandrapur</v>
      </c>
      <c r="E155" s="1" t="str">
        <f>'Region - Nagpur Data'!E141</f>
        <v>Chimur</v>
      </c>
      <c r="F155" s="1" t="str">
        <f>'Region - Nagpur Data'!F141</f>
        <v>20036536</v>
      </c>
      <c r="G155" s="1" t="str">
        <f>'Region - Nagpur Data'!G141</f>
        <v>Bothali &amp; 7 Village RR WSS</v>
      </c>
      <c r="H155" s="1" t="str">
        <f>'Region - Nagpur Data'!H141</f>
        <v>Bothali</v>
      </c>
      <c r="I155" s="1" t="str">
        <f>'Region - Nagpur Data'!I141</f>
        <v>ESR 1.50 LL</v>
      </c>
      <c r="J155" s="1" t="str">
        <f>'Region - Nagpur Data'!J141</f>
        <v>Connected</v>
      </c>
      <c r="K155" s="1" t="str">
        <f>'Region - Nagpur Data'!K141</f>
        <v>Connected</v>
      </c>
      <c r="L155" s="1" t="str">
        <f>'Region - Nagpur Data'!L141</f>
        <v>Connected</v>
      </c>
      <c r="M155" s="1" t="str">
        <f>'Region - Nagpur Data'!M141</f>
        <v>Online</v>
      </c>
      <c r="N155" s="1" t="str">
        <f>'Region - Nagpur Data'!N141</f>
        <v>Offline</v>
      </c>
      <c r="O155" s="1" t="str">
        <f>'Region - Nagpur Data'!O141</f>
        <v>Offline</v>
      </c>
      <c r="P155" s="1" t="str">
        <f>'Region - Nagpur Data'!P141</f>
        <v>Fully Completed</v>
      </c>
      <c r="Q155" s="1">
        <f>'Region - Nagpur Data'!Q141</f>
        <v>0</v>
      </c>
      <c r="R155" s="1">
        <f ca="1">OFFSET('Region - Nagpur Data'!R141,'Region - Nagpur'!$C$5,0,1,1)</f>
        <v>1</v>
      </c>
      <c r="S155" s="1">
        <f>'Region - Nagpur Data'!S141</f>
        <v>0</v>
      </c>
      <c r="T155" s="1">
        <f>'Region - Nagpur Data'!T141</f>
        <v>1</v>
      </c>
      <c r="U155" s="1">
        <f>'Region - Nagpur Data'!U141</f>
        <v>0</v>
      </c>
      <c r="V155" s="1">
        <f>'Region - Nagpur Data'!V141</f>
        <v>1</v>
      </c>
    </row>
    <row r="156" spans="1:22" ht="16" x14ac:dyDescent="0.4">
      <c r="A156" s="1">
        <f>'Region - Nagpur Data'!A142</f>
        <v>141</v>
      </c>
      <c r="B156" s="1" t="str">
        <f>'Region - Nagpur Data'!B142</f>
        <v>Nagpur</v>
      </c>
      <c r="C156" s="1" t="str">
        <f>'Region - Nagpur Data'!C142</f>
        <v>Chandrapur</v>
      </c>
      <c r="D156" s="1" t="str">
        <f>'Region - Nagpur Data'!D142</f>
        <v>Chandrapur</v>
      </c>
      <c r="E156" s="1" t="str">
        <f>'Region - Nagpur Data'!E142</f>
        <v>Chimur</v>
      </c>
      <c r="F156" s="1" t="str">
        <f>'Region - Nagpur Data'!F142</f>
        <v>20036536</v>
      </c>
      <c r="G156" s="1" t="str">
        <f>'Region - Nagpur Data'!G142</f>
        <v>Bothali &amp; 7 Village RR WSS</v>
      </c>
      <c r="H156" s="1" t="str">
        <f>'Region - Nagpur Data'!H142</f>
        <v>Chak Piranji</v>
      </c>
      <c r="I156" s="1" t="str">
        <f>'Region - Nagpur Data'!I142</f>
        <v>ESR 1.50 LL</v>
      </c>
      <c r="J156" s="1" t="str">
        <f>'Region - Nagpur Data'!J142</f>
        <v>Connected</v>
      </c>
      <c r="K156" s="1" t="str">
        <f>'Region - Nagpur Data'!K142</f>
        <v>Connected</v>
      </c>
      <c r="L156" s="1" t="str">
        <f>'Region - Nagpur Data'!L142</f>
        <v>Connected</v>
      </c>
      <c r="M156" s="1" t="str">
        <f>'Region - Nagpur Data'!M142</f>
        <v>Online</v>
      </c>
      <c r="N156" s="1" t="str">
        <f>'Region - Nagpur Data'!N142</f>
        <v>Offline</v>
      </c>
      <c r="O156" s="1" t="str">
        <f>'Region - Nagpur Data'!O142</f>
        <v>Online</v>
      </c>
      <c r="P156" s="1" t="str">
        <f>'Region - Nagpur Data'!P142</f>
        <v>Fully Completed</v>
      </c>
      <c r="Q156" s="1">
        <f>'Region - Nagpur Data'!Q142</f>
        <v>0</v>
      </c>
      <c r="R156" s="1">
        <f ca="1">OFFSET('Region - Nagpur Data'!R142,'Region - Nagpur'!$C$5,0,1,1)</f>
        <v>0</v>
      </c>
      <c r="S156" s="1">
        <f>'Region - Nagpur Data'!S142</f>
        <v>0</v>
      </c>
      <c r="T156" s="1">
        <f>'Region - Nagpur Data'!T142</f>
        <v>1</v>
      </c>
      <c r="U156" s="1">
        <f>'Region - Nagpur Data'!U142</f>
        <v>0</v>
      </c>
      <c r="V156" s="1">
        <f>'Region - Nagpur Data'!V142</f>
        <v>0</v>
      </c>
    </row>
    <row r="157" spans="1:22" ht="16" x14ac:dyDescent="0.4">
      <c r="A157" s="1">
        <f>'Region - Nagpur Data'!A143</f>
        <v>142</v>
      </c>
      <c r="B157" s="1" t="str">
        <f>'Region - Nagpur Data'!B143</f>
        <v>Chandrapur</v>
      </c>
      <c r="C157" s="1" t="str">
        <f>'Region - Nagpur Data'!C143</f>
        <v>Chandrapur</v>
      </c>
      <c r="D157" s="1" t="str">
        <f>'Region - Nagpur Data'!D143</f>
        <v>Chandrapur</v>
      </c>
      <c r="E157" s="1" t="str">
        <f>'Region - Nagpur Data'!E143</f>
        <v>Chandrapur</v>
      </c>
      <c r="F157" s="1" t="str">
        <f>'Region - Nagpur Data'!F143</f>
        <v>20050368</v>
      </c>
      <c r="G157" s="1" t="str">
        <f>'Region - Nagpur Data'!G143</f>
        <v>Chinchala and 7 Villages RR Water Supply Scheme</v>
      </c>
      <c r="H157" s="1" t="str">
        <f>'Region - Nagpur Data'!H143</f>
        <v>Vendli</v>
      </c>
      <c r="I157" s="1" t="str">
        <f>'Region - Nagpur Data'!I143</f>
        <v>ESR-0.35LL</v>
      </c>
      <c r="J157" s="1" t="str">
        <f>'Region - Nagpur Data'!J143</f>
        <v>Connected</v>
      </c>
      <c r="K157" s="1" t="str">
        <f>'Region - Nagpur Data'!K143</f>
        <v>Not</v>
      </c>
      <c r="L157" s="1" t="str">
        <f>'Region - Nagpur Data'!L143</f>
        <v>Connected</v>
      </c>
      <c r="M157" s="1" t="str">
        <f>'Region - Nagpur Data'!M143</f>
        <v>Online</v>
      </c>
      <c r="N157" s="1" t="str">
        <f>'Region - Nagpur Data'!N143</f>
        <v>N/A</v>
      </c>
      <c r="O157" s="1" t="str">
        <f>'Region - Nagpur Data'!O143</f>
        <v>Online</v>
      </c>
      <c r="P157" s="1" t="str">
        <f>'Region - Nagpur Data'!P143</f>
        <v>In Progress</v>
      </c>
      <c r="Q157" s="1">
        <f>'Region - Nagpur Data'!Q143</f>
        <v>0</v>
      </c>
      <c r="R157" s="1">
        <f ca="1">OFFSET('Region - Nagpur Data'!R143,'Region - Nagpur'!$C$5,0,1,1)</f>
        <v>0</v>
      </c>
      <c r="S157" s="1">
        <f>'Region - Nagpur Data'!S143</f>
        <v>0</v>
      </c>
      <c r="T157" s="1">
        <f>'Region - Nagpur Data'!T143</f>
        <v>0</v>
      </c>
      <c r="U157" s="1">
        <f>'Region - Nagpur Data'!U143</f>
        <v>0</v>
      </c>
      <c r="V157" s="1">
        <f>'Region - Nagpur Data'!V143</f>
        <v>0</v>
      </c>
    </row>
    <row r="158" spans="1:22" ht="16" x14ac:dyDescent="0.4">
      <c r="A158" s="1">
        <f>'Region - Nagpur Data'!A144</f>
        <v>143</v>
      </c>
      <c r="B158" s="1" t="str">
        <f>'Region - Nagpur Data'!B144</f>
        <v>Nagpur</v>
      </c>
      <c r="C158" s="1" t="str">
        <f>'Region - Nagpur Data'!C144</f>
        <v>Gondia</v>
      </c>
      <c r="D158" s="1" t="str">
        <f>'Region - Nagpur Data'!D144</f>
        <v>Gondia</v>
      </c>
      <c r="E158" s="1" t="str">
        <f>'Region - Nagpur Data'!E144</f>
        <v>Goregaon</v>
      </c>
      <c r="F158" s="1" t="str">
        <f>'Region - Nagpur Data'!F144</f>
        <v>20019216</v>
      </c>
      <c r="G158" s="1" t="str">
        <f>'Region - Nagpur Data'!G144</f>
        <v>GOREGAON RR Retrofitting</v>
      </c>
      <c r="H158" s="1" t="str">
        <f>'Region - Nagpur Data'!H144</f>
        <v>Mengatola</v>
      </c>
      <c r="I158" s="1" t="str">
        <f>'Region - Nagpur Data'!I144</f>
        <v>ESR-0.50 LL</v>
      </c>
      <c r="J158" s="1" t="str">
        <f>'Region - Nagpur Data'!J144</f>
        <v>Connected</v>
      </c>
      <c r="K158" s="1" t="str">
        <f>'Region - Nagpur Data'!K144</f>
        <v>Connected</v>
      </c>
      <c r="L158" s="1" t="str">
        <f>'Region - Nagpur Data'!L144</f>
        <v>Connected</v>
      </c>
      <c r="M158" s="1" t="str">
        <f>'Region - Nagpur Data'!M144</f>
        <v>Online</v>
      </c>
      <c r="N158" s="1" t="str">
        <f>'Region - Nagpur Data'!N144</f>
        <v>Offline</v>
      </c>
      <c r="O158" s="1" t="str">
        <f>'Region - Nagpur Data'!O144</f>
        <v>Online</v>
      </c>
      <c r="P158" s="1" t="str">
        <f>'Region - Nagpur Data'!P144</f>
        <v>Fully Completed</v>
      </c>
      <c r="Q158" s="1">
        <f>'Region - Nagpur Data'!Q144</f>
        <v>0</v>
      </c>
      <c r="R158" s="1">
        <f ca="1">OFFSET('Region - Nagpur Data'!R144,'Region - Nagpur'!$C$5,0,1,1)</f>
        <v>0</v>
      </c>
      <c r="S158" s="1">
        <f>'Region - Nagpur Data'!S144</f>
        <v>0</v>
      </c>
      <c r="T158" s="1">
        <f>'Region - Nagpur Data'!T144</f>
        <v>1</v>
      </c>
      <c r="U158" s="1">
        <f>'Region - Nagpur Data'!U144</f>
        <v>0</v>
      </c>
      <c r="V158" s="1">
        <f>'Region - Nagpur Data'!V144</f>
        <v>0</v>
      </c>
    </row>
    <row r="159" spans="1:22" ht="16" x14ac:dyDescent="0.4">
      <c r="A159" s="1">
        <f>'Region - Nagpur Data'!A145</f>
        <v>144</v>
      </c>
      <c r="B159" s="1" t="str">
        <f>'Region - Nagpur Data'!B145</f>
        <v>Nagpur</v>
      </c>
      <c r="C159" s="1" t="str">
        <f>'Region - Nagpur Data'!C145</f>
        <v>Gondia</v>
      </c>
      <c r="D159" s="1" t="str">
        <f>'Region - Nagpur Data'!D145</f>
        <v>Gondia</v>
      </c>
      <c r="E159" s="1" t="str">
        <f>'Region - Nagpur Data'!E145</f>
        <v>Gondia</v>
      </c>
      <c r="F159" s="1" t="str">
        <f>'Region - Nagpur Data'!F145</f>
        <v>2003645</v>
      </c>
      <c r="G159" s="1" t="str">
        <f>'Region - Nagpur Data'!G145</f>
        <v>Kudwa-Katangikala Peri Urban RR</v>
      </c>
      <c r="H159" s="1" t="str">
        <f>'Region - Nagpur Data'!H145</f>
        <v>Katangikala</v>
      </c>
      <c r="I159" s="1" t="str">
        <f>'Region - Nagpur Data'!I145</f>
        <v>ESR-1.50 LL</v>
      </c>
      <c r="J159" s="1" t="str">
        <f>'Region - Nagpur Data'!J145</f>
        <v>Connected</v>
      </c>
      <c r="K159" s="1" t="str">
        <f>'Region - Nagpur Data'!K145</f>
        <v>Connected</v>
      </c>
      <c r="L159" s="1" t="str">
        <f>'Region - Nagpur Data'!L145</f>
        <v>Connected</v>
      </c>
      <c r="M159" s="1" t="str">
        <f>'Region - Nagpur Data'!M145</f>
        <v>Offline</v>
      </c>
      <c r="N159" s="1" t="str">
        <f>'Region - Nagpur Data'!N145</f>
        <v>Offline</v>
      </c>
      <c r="O159" s="1" t="str">
        <f>'Region - Nagpur Data'!O145</f>
        <v>Online</v>
      </c>
      <c r="P159" s="1" t="str">
        <f>'Region - Nagpur Data'!P145</f>
        <v>Fully Completed</v>
      </c>
      <c r="Q159" s="1">
        <f>'Region - Nagpur Data'!Q145</f>
        <v>0</v>
      </c>
      <c r="R159" s="1">
        <f ca="1">OFFSET('Region - Nagpur Data'!R145,'Region - Nagpur'!$C$5,0,1,1)</f>
        <v>0</v>
      </c>
      <c r="S159" s="1">
        <f>'Region - Nagpur Data'!S145</f>
        <v>0</v>
      </c>
      <c r="T159" s="1">
        <f>'Region - Nagpur Data'!T145</f>
        <v>1</v>
      </c>
      <c r="U159" s="1">
        <f>'Region - Nagpur Data'!U145</f>
        <v>0</v>
      </c>
      <c r="V159" s="1">
        <f>'Region - Nagpur Data'!V145</f>
        <v>0</v>
      </c>
    </row>
    <row r="160" spans="1:22" ht="16" x14ac:dyDescent="0.4">
      <c r="A160" s="1">
        <f>'Region - Nagpur Data'!A146</f>
        <v>145</v>
      </c>
      <c r="B160" s="1" t="str">
        <f>'Region - Nagpur Data'!B146</f>
        <v>Nagpur</v>
      </c>
      <c r="C160" s="1" t="str">
        <f>'Region - Nagpur Data'!C146</f>
        <v>Chandrapur</v>
      </c>
      <c r="D160" s="1" t="str">
        <f>'Region - Nagpur Data'!D146</f>
        <v>Wardha</v>
      </c>
      <c r="E160" s="1" t="str">
        <f>'Region - Nagpur Data'!E146</f>
        <v>Wardha</v>
      </c>
      <c r="F160" s="1" t="str">
        <f>'Region - Nagpur Data'!F146</f>
        <v>7891298</v>
      </c>
      <c r="G160" s="1" t="str">
        <f>'Region - Nagpur Data'!G146</f>
        <v>Pipri Meghe and 13 villages RR WSS</v>
      </c>
      <c r="H160" s="1" t="str">
        <f>'Region - Nagpur Data'!H146</f>
        <v>Sawangi Meghe</v>
      </c>
      <c r="I160" s="1" t="str">
        <f>'Region - Nagpur Data'!I146</f>
        <v>ESR-7.50 LL OL 2</v>
      </c>
      <c r="J160" s="1" t="str">
        <f>'Region - Nagpur Data'!J146</f>
        <v>Not</v>
      </c>
      <c r="K160" s="1" t="str">
        <f>'Region - Nagpur Data'!K146</f>
        <v>Not</v>
      </c>
      <c r="L160" s="1" t="str">
        <f>'Region - Nagpur Data'!L146</f>
        <v>Connected</v>
      </c>
      <c r="M160" s="1" t="str">
        <f>'Region - Nagpur Data'!M146</f>
        <v>N/A</v>
      </c>
      <c r="N160" s="1" t="str">
        <f>'Region - Nagpur Data'!N146</f>
        <v>N/A</v>
      </c>
      <c r="O160" s="1" t="str">
        <f>'Region - Nagpur Data'!O146</f>
        <v>Offline</v>
      </c>
      <c r="P160" s="1" t="str">
        <f>'Region - Nagpur Data'!P146</f>
        <v>In Progress</v>
      </c>
      <c r="Q160" s="1">
        <f>'Region - Nagpur Data'!Q146</f>
        <v>0</v>
      </c>
      <c r="R160" s="1">
        <f ca="1">OFFSET('Region - Nagpur Data'!R146,'Region - Nagpur'!$C$5,0,1,1)</f>
        <v>0</v>
      </c>
      <c r="S160" s="1">
        <f>'Region - Nagpur Data'!S146</f>
        <v>0</v>
      </c>
      <c r="T160" s="1">
        <f>'Region - Nagpur Data'!T146</f>
        <v>0</v>
      </c>
      <c r="U160" s="1">
        <f>'Region - Nagpur Data'!U146</f>
        <v>0</v>
      </c>
      <c r="V160" s="1">
        <f>'Region - Nagpur Data'!V146</f>
        <v>1</v>
      </c>
    </row>
    <row r="161" spans="1:22" ht="16" x14ac:dyDescent="0.4">
      <c r="A161" s="1">
        <f>'Region - Nagpur Data'!A147</f>
        <v>146</v>
      </c>
      <c r="B161" s="1" t="str">
        <f>'Region - Nagpur Data'!B147</f>
        <v>Nagpur</v>
      </c>
      <c r="C161" s="1" t="str">
        <f>'Region - Nagpur Data'!C147</f>
        <v>Nagpur</v>
      </c>
      <c r="D161" s="1" t="str">
        <f>'Region - Nagpur Data'!D147</f>
        <v>Nagpur</v>
      </c>
      <c r="E161" s="1" t="str">
        <f>'Region - Nagpur Data'!E147</f>
        <v>Kamptee</v>
      </c>
      <c r="F161" s="1" t="str">
        <f>'Region - Nagpur Data'!F147</f>
        <v>7940695</v>
      </c>
      <c r="G161" s="1" t="str">
        <f>'Region - Nagpur Data'!G147</f>
        <v>Bidgaon Tarodi wss</v>
      </c>
      <c r="H161" s="1" t="str">
        <f>'Region - Nagpur Data'!H147</f>
        <v>Bidgaon</v>
      </c>
      <c r="I161" s="1" t="str">
        <f>'Region - Nagpur Data'!I147</f>
        <v>ESR Nageshwarnagar- 3.73 LL</v>
      </c>
      <c r="J161" s="1" t="str">
        <f>'Region - Nagpur Data'!J147</f>
        <v>Connected</v>
      </c>
      <c r="K161" s="1" t="str">
        <f>'Region - Nagpur Data'!K147</f>
        <v>Connected</v>
      </c>
      <c r="L161" s="1" t="str">
        <f>'Region - Nagpur Data'!L147</f>
        <v>Connected</v>
      </c>
      <c r="M161" s="1" t="str">
        <f>'Region - Nagpur Data'!M147</f>
        <v>Online</v>
      </c>
      <c r="N161" s="1" t="str">
        <f>'Region - Nagpur Data'!N147</f>
        <v>Offline</v>
      </c>
      <c r="O161" s="1" t="str">
        <f>'Region - Nagpur Data'!O147</f>
        <v>Online</v>
      </c>
      <c r="P161" s="1" t="str">
        <f>'Region - Nagpur Data'!P147</f>
        <v>Fully Completed</v>
      </c>
      <c r="Q161" s="1">
        <f>'Region - Nagpur Data'!Q147</f>
        <v>0</v>
      </c>
      <c r="R161" s="1">
        <f ca="1">OFFSET('Region - Nagpur Data'!R147,'Region - Nagpur'!$C$5,0,1,1)</f>
        <v>0</v>
      </c>
      <c r="S161" s="1">
        <f>'Region - Nagpur Data'!S147</f>
        <v>0</v>
      </c>
      <c r="T161" s="1">
        <f>'Region - Nagpur Data'!T147</f>
        <v>1</v>
      </c>
      <c r="U161" s="1">
        <f>'Region - Nagpur Data'!U147</f>
        <v>0</v>
      </c>
      <c r="V161" s="1">
        <f>'Region - Nagpur Data'!V147</f>
        <v>0</v>
      </c>
    </row>
    <row r="162" spans="1:22" ht="16" x14ac:dyDescent="0.4">
      <c r="A162" s="1">
        <f>'Region - Nagpur Data'!A148</f>
        <v>147</v>
      </c>
      <c r="B162" s="1" t="str">
        <f>'Region - Nagpur Data'!B148</f>
        <v>Nagpur</v>
      </c>
      <c r="C162" s="1" t="str">
        <f>'Region - Nagpur Data'!C148</f>
        <v>Gondia</v>
      </c>
      <c r="D162" s="1" t="str">
        <f>'Region - Nagpur Data'!D148</f>
        <v>Gondia</v>
      </c>
      <c r="E162" s="1" t="str">
        <f>'Region - Nagpur Data'!E148</f>
        <v>Goregaon</v>
      </c>
      <c r="F162" s="1" t="str">
        <f>'Region - Nagpur Data'!F148</f>
        <v>20019216</v>
      </c>
      <c r="G162" s="1" t="str">
        <f>'Region - Nagpur Data'!G148</f>
        <v>GOREGAON RR Retrofitting</v>
      </c>
      <c r="H162" s="1" t="str">
        <f>'Region - Nagpur Data'!H148</f>
        <v>Ghoti</v>
      </c>
      <c r="I162" s="1" t="str">
        <f>'Region - Nagpur Data'!I148</f>
        <v>ESR-1.50 LL</v>
      </c>
      <c r="J162" s="1" t="str">
        <f>'Region - Nagpur Data'!J148</f>
        <v>Connected</v>
      </c>
      <c r="K162" s="1" t="str">
        <f>'Region - Nagpur Data'!K148</f>
        <v>Connected</v>
      </c>
      <c r="L162" s="1" t="str">
        <f>'Region - Nagpur Data'!L148</f>
        <v>Connected</v>
      </c>
      <c r="M162" s="1" t="str">
        <f>'Region - Nagpur Data'!M148</f>
        <v>Online</v>
      </c>
      <c r="N162" s="1" t="str">
        <f>'Region - Nagpur Data'!N148</f>
        <v>Offline</v>
      </c>
      <c r="O162" s="1" t="str">
        <f>'Region - Nagpur Data'!O148</f>
        <v>Online</v>
      </c>
      <c r="P162" s="1" t="str">
        <f>'Region - Nagpur Data'!P148</f>
        <v>Fully Completed</v>
      </c>
      <c r="Q162" s="1">
        <f>'Region - Nagpur Data'!Q148</f>
        <v>0</v>
      </c>
      <c r="R162" s="1">
        <f ca="1">OFFSET('Region - Nagpur Data'!R148,'Region - Nagpur'!$C$5,0,1,1)</f>
        <v>0</v>
      </c>
      <c r="S162" s="1">
        <f>'Region - Nagpur Data'!S148</f>
        <v>0</v>
      </c>
      <c r="T162" s="1">
        <f>'Region - Nagpur Data'!T148</f>
        <v>1</v>
      </c>
      <c r="U162" s="1">
        <f>'Region - Nagpur Data'!U148</f>
        <v>0</v>
      </c>
      <c r="V162" s="1">
        <f>'Region - Nagpur Data'!V148</f>
        <v>0</v>
      </c>
    </row>
    <row r="163" spans="1:22" ht="16" x14ac:dyDescent="0.4">
      <c r="A163" s="1">
        <f>'Region - Nagpur Data'!A149</f>
        <v>148</v>
      </c>
      <c r="B163" s="1" t="str">
        <f>'Region - Nagpur Data'!B149</f>
        <v>Nagpur</v>
      </c>
      <c r="C163" s="1" t="str">
        <f>'Region - Nagpur Data'!C149</f>
        <v>Gondia</v>
      </c>
      <c r="D163" s="1" t="str">
        <f>'Region - Nagpur Data'!D149</f>
        <v>Bhandara</v>
      </c>
      <c r="E163" s="1" t="str">
        <f>'Region - Nagpur Data'!E149</f>
        <v>Sakoli</v>
      </c>
      <c r="F163" s="1" t="str">
        <f>'Region - Nagpur Data'!F149</f>
        <v>631335</v>
      </c>
      <c r="G163" s="1" t="str">
        <f>'Region - Nagpur Data'!G149</f>
        <v>Ghanod RR Retrofitting</v>
      </c>
      <c r="H163" s="1" t="str">
        <f>'Region - Nagpur Data'!H149</f>
        <v>Bampewada</v>
      </c>
      <c r="I163" s="1" t="str">
        <f>'Region - Nagpur Data'!I149</f>
        <v>ESR 1.00 LL</v>
      </c>
      <c r="J163" s="1" t="str">
        <f>'Region - Nagpur Data'!J149</f>
        <v>Connected</v>
      </c>
      <c r="K163" s="1" t="str">
        <f>'Region - Nagpur Data'!K149</f>
        <v>Connected</v>
      </c>
      <c r="L163" s="1" t="str">
        <f>'Region - Nagpur Data'!L149</f>
        <v>Connected</v>
      </c>
      <c r="M163" s="1" t="str">
        <f>'Region - Nagpur Data'!M149</f>
        <v>Offline</v>
      </c>
      <c r="N163" s="1" t="str">
        <f>'Region - Nagpur Data'!N149</f>
        <v>Offline</v>
      </c>
      <c r="O163" s="1" t="str">
        <f>'Region - Nagpur Data'!O149</f>
        <v>Offline</v>
      </c>
      <c r="P163" s="1" t="str">
        <f>'Region - Nagpur Data'!P149</f>
        <v>Fully Completed</v>
      </c>
      <c r="Q163" s="1">
        <f>'Region - Nagpur Data'!Q149</f>
        <v>0</v>
      </c>
      <c r="R163" s="1">
        <f ca="1">OFFSET('Region - Nagpur Data'!R149,'Region - Nagpur'!$C$5,0,1,1)</f>
        <v>0</v>
      </c>
      <c r="S163" s="1">
        <f>'Region - Nagpur Data'!S149</f>
        <v>1</v>
      </c>
      <c r="T163" s="1">
        <f>'Region - Nagpur Data'!T149</f>
        <v>0</v>
      </c>
      <c r="U163" s="1">
        <f>'Region - Nagpur Data'!U149</f>
        <v>0</v>
      </c>
      <c r="V163" s="1">
        <f>'Region - Nagpur Data'!V149</f>
        <v>1</v>
      </c>
    </row>
    <row r="164" spans="1:22" ht="16" x14ac:dyDescent="0.4">
      <c r="A164" s="1">
        <f>'Region - Nagpur Data'!A150</f>
        <v>149</v>
      </c>
      <c r="B164" s="1" t="str">
        <f>'Region - Nagpur Data'!B150</f>
        <v>Nagpur</v>
      </c>
      <c r="C164" s="1" t="str">
        <f>'Region - Nagpur Data'!C150</f>
        <v>Chandrapur</v>
      </c>
      <c r="D164" s="1" t="str">
        <f>'Region - Nagpur Data'!D150</f>
        <v>Wardha</v>
      </c>
      <c r="E164" s="1" t="str">
        <f>'Region - Nagpur Data'!E150</f>
        <v>Wardha</v>
      </c>
      <c r="F164" s="1" t="str">
        <f>'Region - Nagpur Data'!F150</f>
        <v>7891298</v>
      </c>
      <c r="G164" s="1" t="str">
        <f>'Region - Nagpur Data'!G150</f>
        <v>Pipri Meghe and 13 villages RR WSS</v>
      </c>
      <c r="H164" s="1" t="str">
        <f>'Region - Nagpur Data'!H150</f>
        <v>Sindhi Meghe</v>
      </c>
      <c r="I164" s="1" t="str">
        <f>'Region - Nagpur Data'!I150</f>
        <v>Proposed ESR-8.50 LL OL 2</v>
      </c>
      <c r="J164" s="1" t="str">
        <f>'Region - Nagpur Data'!J150</f>
        <v>Not</v>
      </c>
      <c r="K164" s="1" t="str">
        <f>'Region - Nagpur Data'!K150</f>
        <v>Not</v>
      </c>
      <c r="L164" s="1" t="str">
        <f>'Region - Nagpur Data'!L150</f>
        <v>Connected</v>
      </c>
      <c r="M164" s="1" t="str">
        <f>'Region - Nagpur Data'!M150</f>
        <v>N/A</v>
      </c>
      <c r="N164" s="1" t="str">
        <f>'Region - Nagpur Data'!N150</f>
        <v>N/A</v>
      </c>
      <c r="O164" s="1" t="str">
        <f>'Region - Nagpur Data'!O150</f>
        <v>Online</v>
      </c>
      <c r="P164" s="1" t="str">
        <f>'Region - Nagpur Data'!P150</f>
        <v>In Progress</v>
      </c>
      <c r="Q164" s="1">
        <f>'Region - Nagpur Data'!Q150</f>
        <v>0</v>
      </c>
      <c r="R164" s="1">
        <f ca="1">OFFSET('Region - Nagpur Data'!R150,'Region - Nagpur'!$C$5,0,1,1)</f>
        <v>0</v>
      </c>
      <c r="S164" s="1">
        <f>'Region - Nagpur Data'!S150</f>
        <v>0</v>
      </c>
      <c r="T164" s="1">
        <f>'Region - Nagpur Data'!T150</f>
        <v>0</v>
      </c>
      <c r="U164" s="1">
        <f>'Region - Nagpur Data'!U150</f>
        <v>0</v>
      </c>
      <c r="V164" s="1">
        <f>'Region - Nagpur Data'!V150</f>
        <v>0</v>
      </c>
    </row>
    <row r="165" spans="1:22" ht="16" x14ac:dyDescent="0.4">
      <c r="A165" s="1">
        <f>'Region - Nagpur Data'!A151</f>
        <v>150</v>
      </c>
      <c r="B165" s="1" t="str">
        <f>'Region - Nagpur Data'!B151</f>
        <v>Nagpur</v>
      </c>
      <c r="C165" s="1" t="str">
        <f>'Region - Nagpur Data'!C151</f>
        <v>Gondia</v>
      </c>
      <c r="D165" s="1" t="str">
        <f>'Region - Nagpur Data'!D151</f>
        <v>Bhandara</v>
      </c>
      <c r="E165" s="1" t="str">
        <f>'Region - Nagpur Data'!E151</f>
        <v>Tumsar</v>
      </c>
      <c r="F165" s="1" t="str">
        <f>'Region - Nagpur Data'!F151</f>
        <v>631010</v>
      </c>
      <c r="G165" s="1" t="str">
        <f>'Region - Nagpur Data'!G151</f>
        <v>Gobarwahi RR Retrofitting</v>
      </c>
      <c r="H165" s="1" t="str">
        <f>'Region - Nagpur Data'!H151</f>
        <v>Ronga</v>
      </c>
      <c r="I165" s="1" t="str">
        <f>'Region - Nagpur Data'!I151</f>
        <v>MBR 0.60 LL</v>
      </c>
      <c r="J165" s="1" t="str">
        <f>'Region - Nagpur Data'!J151</f>
        <v>Not</v>
      </c>
      <c r="K165" s="1" t="str">
        <f>'Region - Nagpur Data'!K151</f>
        <v>Not</v>
      </c>
      <c r="L165" s="1" t="str">
        <f>'Region - Nagpur Data'!L151</f>
        <v>Connected</v>
      </c>
      <c r="M165" s="1" t="str">
        <f>'Region - Nagpur Data'!M151</f>
        <v>N/A</v>
      </c>
      <c r="N165" s="1" t="str">
        <f>'Region - Nagpur Data'!N151</f>
        <v>N/A</v>
      </c>
      <c r="O165" s="1" t="str">
        <f>'Region - Nagpur Data'!O151</f>
        <v>Offline</v>
      </c>
      <c r="P165" s="1" t="str">
        <f>'Region - Nagpur Data'!P151</f>
        <v>In Progress</v>
      </c>
      <c r="Q165" s="1">
        <f>'Region - Nagpur Data'!Q151</f>
        <v>0</v>
      </c>
      <c r="R165" s="1">
        <f ca="1">OFFSET('Region - Nagpur Data'!R151,'Region - Nagpur'!$C$5,0,1,1)</f>
        <v>0</v>
      </c>
      <c r="S165" s="1">
        <f>'Region - Nagpur Data'!S151</f>
        <v>0</v>
      </c>
      <c r="T165" s="1">
        <f>'Region - Nagpur Data'!T151</f>
        <v>0</v>
      </c>
      <c r="U165" s="1">
        <f>'Region - Nagpur Data'!U151</f>
        <v>0</v>
      </c>
      <c r="V165" s="1">
        <f>'Region - Nagpur Data'!V151</f>
        <v>1</v>
      </c>
    </row>
    <row r="166" spans="1:22" ht="16" x14ac:dyDescent="0.4">
      <c r="A166" s="1">
        <f>'Region - Nagpur Data'!A152</f>
        <v>151</v>
      </c>
      <c r="B166" s="1" t="str">
        <f>'Region - Nagpur Data'!B152</f>
        <v>Nagpur</v>
      </c>
      <c r="C166" s="1" t="str">
        <f>'Region - Nagpur Data'!C152</f>
        <v>Gondia</v>
      </c>
      <c r="D166" s="1" t="str">
        <f>'Region - Nagpur Data'!D152</f>
        <v>Bhandara</v>
      </c>
      <c r="E166" s="1" t="str">
        <f>'Region - Nagpur Data'!E152</f>
        <v>Tumsar</v>
      </c>
      <c r="F166" s="1" t="str">
        <f>'Region - Nagpur Data'!F152</f>
        <v>20017217</v>
      </c>
      <c r="G166" s="1" t="str">
        <f>'Region - Nagpur Data'!G152</f>
        <v>Dewadi RR WSS</v>
      </c>
      <c r="H166" s="1" t="str">
        <f>'Region - Nagpur Data'!H152</f>
        <v>Paraswada</v>
      </c>
      <c r="I166" s="1" t="str">
        <f>'Region - Nagpur Data'!I152</f>
        <v>ESR 0.75 LL</v>
      </c>
      <c r="J166" s="1" t="str">
        <f>'Region - Nagpur Data'!J152</f>
        <v>Connected</v>
      </c>
      <c r="K166" s="1" t="str">
        <f>'Region - Nagpur Data'!K152</f>
        <v>Connected</v>
      </c>
      <c r="L166" s="1" t="str">
        <f>'Region - Nagpur Data'!L152</f>
        <v>Connected</v>
      </c>
      <c r="M166" s="1" t="str">
        <f>'Region - Nagpur Data'!M152</f>
        <v>Offline</v>
      </c>
      <c r="N166" s="1" t="str">
        <f>'Region - Nagpur Data'!N152</f>
        <v>Offline</v>
      </c>
      <c r="O166" s="1" t="str">
        <f>'Region - Nagpur Data'!O152</f>
        <v>Online</v>
      </c>
      <c r="P166" s="1" t="str">
        <f>'Region - Nagpur Data'!P152</f>
        <v>Fully Completed</v>
      </c>
      <c r="Q166" s="1">
        <f>'Region - Nagpur Data'!Q152</f>
        <v>0</v>
      </c>
      <c r="R166" s="1">
        <f ca="1">OFFSET('Region - Nagpur Data'!R152,'Region - Nagpur'!$C$5,0,1,1)</f>
        <v>0</v>
      </c>
      <c r="S166" s="1">
        <f>'Region - Nagpur Data'!S152</f>
        <v>0</v>
      </c>
      <c r="T166" s="1">
        <f>'Region - Nagpur Data'!T152</f>
        <v>1</v>
      </c>
      <c r="U166" s="1">
        <f>'Region - Nagpur Data'!U152</f>
        <v>0</v>
      </c>
      <c r="V166" s="1">
        <f>'Region - Nagpur Data'!V152</f>
        <v>0</v>
      </c>
    </row>
  </sheetData>
  <mergeCells count="10">
    <mergeCell ref="N9:Q9"/>
    <mergeCell ref="N10:Q10"/>
    <mergeCell ref="N11:Q11"/>
    <mergeCell ref="N12:Q12"/>
    <mergeCell ref="D6:K6"/>
    <mergeCell ref="A2:V2"/>
    <mergeCell ref="A4:V4"/>
    <mergeCell ref="M6:Q6"/>
    <mergeCell ref="N7:Q7"/>
    <mergeCell ref="N8:Q8"/>
  </mergeCells>
  <conditionalFormatting sqref="A16:V129 W47:XFD129 A130:XFD1048576">
    <cfRule type="containsText" dxfId="126" priority="17" operator="containsText" text="Connected">
      <formula>NOT(ISERROR(SEARCH("Connected",A16)))</formula>
    </cfRule>
    <cfRule type="containsText" dxfId="125" priority="18" operator="containsText" text="Fully Completed">
      <formula>NOT(ISERROR(SEARCH("Fully Completed",A16)))</formula>
    </cfRule>
    <cfRule type="containsText" dxfId="124" priority="19" operator="containsText" text="In Progress">
      <formula>NOT(ISERROR(SEARCH("In Progress",A16)))</formula>
    </cfRule>
    <cfRule type="containsText" dxfId="123" priority="20" operator="containsText" text="Online">
      <formula>NOT(ISERROR(SEARCH("Online",A16)))</formula>
    </cfRule>
  </conditionalFormatting>
  <conditionalFormatting sqref="D6">
    <cfRule type="containsText" dxfId="122" priority="5" operator="containsText" text="Connected">
      <formula>NOT(ISERROR(SEARCH("Connected",D6)))</formula>
    </cfRule>
    <cfRule type="containsText" dxfId="121" priority="6" operator="containsText" text="Fully Completed">
      <formula>NOT(ISERROR(SEARCH("Fully Completed",D6)))</formula>
    </cfRule>
    <cfRule type="containsText" dxfId="120" priority="7" operator="containsText" text="In Progress">
      <formula>NOT(ISERROR(SEARCH("In Progress",D6)))</formula>
    </cfRule>
    <cfRule type="containsText" dxfId="119" priority="8" operator="containsText" text="Online">
      <formula>NOT(ISERROR(SEARCH("Online",D6)))</formula>
    </cfRule>
  </conditionalFormatting>
  <conditionalFormatting sqref="D11:K11 E12:E13">
    <cfRule type="containsText" dxfId="118" priority="9" operator="containsText" text="Connected">
      <formula>NOT(ISERROR(SEARCH("Connected",D11)))</formula>
    </cfRule>
    <cfRule type="containsText" dxfId="117" priority="10" operator="containsText" text="Fully Completed">
      <formula>NOT(ISERROR(SEARCH("Fully Completed",D11)))</formula>
    </cfRule>
    <cfRule type="containsText" dxfId="116" priority="11" operator="containsText" text="In Progress">
      <formula>NOT(ISERROR(SEARCH("In Progress",D11)))</formula>
    </cfRule>
    <cfRule type="containsText" dxfId="115" priority="12" operator="containsText" text="Online">
      <formula>NOT(ISERROR(SEARCH("Online",D11)))</formula>
    </cfRule>
  </conditionalFormatting>
  <conditionalFormatting sqref="J12:K13">
    <cfRule type="containsText" dxfId="114" priority="1" operator="containsText" text="Connected">
      <formula>NOT(ISERROR(SEARCH("Connected",J12)))</formula>
    </cfRule>
    <cfRule type="containsText" dxfId="113" priority="2" operator="containsText" text="Fully Completed">
      <formula>NOT(ISERROR(SEARCH("Fully Completed",J12)))</formula>
    </cfRule>
    <cfRule type="containsText" dxfId="112" priority="3" operator="containsText" text="In Progress">
      <formula>NOT(ISERROR(SEARCH("In Progress",J12)))</formula>
    </cfRule>
    <cfRule type="containsText" dxfId="111" priority="4" operator="containsText" text="Online">
      <formula>NOT(ISERROR(SEARCH("Online",J12)))</formula>
    </cfRule>
  </conditionalFormatting>
  <conditionalFormatting sqref="M6:M12">
    <cfRule type="containsText" dxfId="110" priority="13" operator="containsText" text="Connected">
      <formula>NOT(ISERROR(SEARCH("Connected",M6)))</formula>
    </cfRule>
    <cfRule type="containsText" dxfId="109" priority="14" operator="containsText" text="Fully Completed">
      <formula>NOT(ISERROR(SEARCH("Fully Completed",M6)))</formula>
    </cfRule>
    <cfRule type="containsText" dxfId="108" priority="15" operator="containsText" text="In Progress">
      <formula>NOT(ISERROR(SEARCH("In Progress",M6)))</formula>
    </cfRule>
    <cfRule type="containsText" dxfId="107" priority="16" operator="containsText" text="Online">
      <formula>NOT(ISERROR(SEARCH("Online",M6)))</formula>
    </cfRule>
  </conditionalFormatting>
  <conditionalFormatting sqref="Q16:V166">
    <cfRule type="containsText" dxfId="106" priority="27" operator="containsText" text="1">
      <formula>NOT(ISERROR(SEARCH("1",Q16)))</formula>
    </cfRule>
  </conditionalFormatting>
  <conditionalFormatting sqref="R16:R166 U16:U166">
    <cfRule type="containsText" dxfId="105" priority="26" operator="containsText" text="1">
      <formula>NOT(ISERROR(SEARCH("1",R16)))</formula>
    </cfRule>
  </conditionalFormatting>
  <conditionalFormatting sqref="S16:S166 V16:V166">
    <cfRule type="containsText" dxfId="104" priority="25" operator="containsText" text="1">
      <formula>NOT(ISERROR(SEARCH("1",S16)))</formula>
    </cfRule>
  </conditionalFormatting>
  <conditionalFormatting sqref="X16:XFD46">
    <cfRule type="containsText" dxfId="103" priority="21" operator="containsText" text="Connected">
      <formula>NOT(ISERROR(SEARCH("Connected",X16)))</formula>
    </cfRule>
    <cfRule type="containsText" dxfId="102" priority="22" operator="containsText" text="Fully Completed">
      <formula>NOT(ISERROR(SEARCH("Fully Completed",X16)))</formula>
    </cfRule>
    <cfRule type="containsText" dxfId="101" priority="23" operator="containsText" text="In Progress">
      <formula>NOT(ISERROR(SEARCH("In Progress",X16)))</formula>
    </cfRule>
    <cfRule type="containsText" dxfId="100" priority="24" operator="containsText" text="Online">
      <formula>NOT(ISERROR(SEARCH("Online",X16)))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FA9B-A724-4C12-BFD3-3072C405F117}">
  <dimension ref="A1:ALH200"/>
  <sheetViews>
    <sheetView topLeftCell="A179" zoomScale="55" zoomScaleNormal="55" workbookViewId="0">
      <selection activeCell="A198" sqref="A198:V200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21.3632812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8.6328125" bestFit="1" customWidth="1"/>
    <col min="17" max="17" width="10.6328125" bestFit="1" customWidth="1"/>
    <col min="18" max="18" width="13.453125" bestFit="1" customWidth="1"/>
    <col min="19" max="19" width="10.6328125" bestFit="1" customWidth="1"/>
    <col min="20" max="20" width="11" bestFit="1" customWidth="1"/>
    <col min="21" max="21" width="13.453125" bestFit="1" customWidth="1"/>
    <col min="22" max="22" width="11" bestFit="1" customWidth="1"/>
    <col min="996" max="996" width="181.453125" bestFit="1" customWidth="1"/>
  </cols>
  <sheetData>
    <row r="1" spans="1:996" x14ac:dyDescent="0.35">
      <c r="B1" s="11"/>
      <c r="C1" s="12"/>
      <c r="D1" s="15"/>
      <c r="ALH1" s="14" t="s">
        <v>1</v>
      </c>
    </row>
    <row r="2" spans="1:996" ht="23" x14ac:dyDescent="0.35">
      <c r="A2" s="74" t="s">
        <v>42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4" spans="1:996" ht="23.5" x14ac:dyDescent="0.35">
      <c r="A4" s="75" t="s">
        <v>22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996" ht="15.65" customHeight="1" x14ac:dyDescent="0.35">
      <c r="C5" s="33"/>
    </row>
    <row r="6" spans="1:996" ht="15.65" customHeight="1" x14ac:dyDescent="0.35">
      <c r="C6" s="33"/>
      <c r="D6" s="76" t="s">
        <v>45</v>
      </c>
      <c r="E6" s="76"/>
      <c r="F6" s="76"/>
      <c r="G6" s="76"/>
      <c r="H6" s="76"/>
      <c r="I6" s="76"/>
      <c r="J6" s="76"/>
      <c r="K6" s="76"/>
      <c r="M6" s="72" t="s">
        <v>74</v>
      </c>
      <c r="N6" s="72"/>
      <c r="O6" s="72"/>
      <c r="P6" s="72"/>
      <c r="Q6" s="72"/>
    </row>
    <row r="7" spans="1:996" ht="15.65" customHeight="1" x14ac:dyDescent="0.4">
      <c r="C7" s="33"/>
      <c r="D7" s="19"/>
      <c r="E7" s="20" t="s">
        <v>46</v>
      </c>
      <c r="F7" s="20" t="s">
        <v>51</v>
      </c>
      <c r="G7" s="20" t="s">
        <v>52</v>
      </c>
      <c r="H7" s="20" t="s">
        <v>38</v>
      </c>
      <c r="I7" s="20" t="s">
        <v>39</v>
      </c>
      <c r="J7" s="20" t="s">
        <v>43</v>
      </c>
      <c r="K7" s="20" t="s">
        <v>44</v>
      </c>
      <c r="M7" s="1" t="s">
        <v>51</v>
      </c>
      <c r="N7" s="73" t="s">
        <v>127</v>
      </c>
      <c r="O7" s="73"/>
      <c r="P7" s="73"/>
      <c r="Q7" s="73"/>
    </row>
    <row r="8" spans="1:996" ht="15.65" customHeight="1" x14ac:dyDescent="0.4">
      <c r="C8" s="33"/>
      <c r="D8" s="22" t="s">
        <v>36</v>
      </c>
      <c r="E8" s="21">
        <f>SUM('CS - Total'!L:L)</f>
        <v>185</v>
      </c>
      <c r="F8" s="26">
        <f>SUM('CS - Total'!O:O)</f>
        <v>174</v>
      </c>
      <c r="G8" s="21">
        <f>SUM('CS - Total'!P:P)</f>
        <v>11</v>
      </c>
      <c r="H8" s="23">
        <f>SUM('CS - Total'!U:U)</f>
        <v>130</v>
      </c>
      <c r="I8" s="21">
        <f>SUM('CS - Total'!V:V)</f>
        <v>44</v>
      </c>
      <c r="J8" s="24">
        <f>SUM('CS - Total'!AD:AD)</f>
        <v>4</v>
      </c>
      <c r="K8" s="25">
        <f>SUM('CS - Total'!AE:AE)</f>
        <v>34</v>
      </c>
      <c r="M8" s="1" t="s">
        <v>52</v>
      </c>
      <c r="N8" s="73" t="s">
        <v>128</v>
      </c>
      <c r="O8" s="73"/>
      <c r="P8" s="73"/>
      <c r="Q8" s="73"/>
    </row>
    <row r="9" spans="1:996" ht="15.65" customHeight="1" x14ac:dyDescent="0.4">
      <c r="C9" s="33"/>
      <c r="D9" s="22" t="s">
        <v>37</v>
      </c>
      <c r="E9" s="21">
        <f>SUM('CS - Total'!M:M)</f>
        <v>185</v>
      </c>
      <c r="F9" s="26">
        <f>SUM('CS - Total'!Q:Q)</f>
        <v>120</v>
      </c>
      <c r="G9" s="21">
        <f>SUM('CS - Total'!R:R)</f>
        <v>65</v>
      </c>
      <c r="H9" s="23">
        <f>SUM('CS - Total'!W:W)</f>
        <v>20</v>
      </c>
      <c r="I9" s="21">
        <f>SUM('CS - Total'!X:X)</f>
        <v>100</v>
      </c>
      <c r="J9" s="24">
        <f>SUM('CS - Total'!AF:AF)</f>
        <v>16</v>
      </c>
      <c r="K9" s="25">
        <f>SUM('CS - Total'!AG:AG)</f>
        <v>84</v>
      </c>
      <c r="M9" s="1" t="s">
        <v>38</v>
      </c>
      <c r="N9" s="73" t="s">
        <v>76</v>
      </c>
      <c r="O9" s="73"/>
      <c r="P9" s="73"/>
      <c r="Q9" s="73"/>
    </row>
    <row r="10" spans="1:996" ht="15.65" customHeight="1" x14ac:dyDescent="0.4">
      <c r="C10" s="33"/>
      <c r="D10" s="22" t="s">
        <v>35</v>
      </c>
      <c r="E10" s="21">
        <f>SUM('CS - Total'!N:N)</f>
        <v>185</v>
      </c>
      <c r="F10" s="26">
        <f>SUM('CS - Total'!S:S)</f>
        <v>177</v>
      </c>
      <c r="G10" s="21">
        <f>SUM('CS - Total'!T:T)</f>
        <v>8</v>
      </c>
      <c r="H10" s="23">
        <f>SUM('CS - Total'!Y:Y)</f>
        <v>142</v>
      </c>
      <c r="I10" s="21">
        <f>SUM('CS - Total'!Z:Z)</f>
        <v>35</v>
      </c>
      <c r="J10" s="24">
        <f>SUM('CS - Total'!AH:AH)</f>
        <v>3</v>
      </c>
      <c r="K10" s="25">
        <f>SUM('CS - Total'!AI:AI)</f>
        <v>32</v>
      </c>
      <c r="M10" s="1" t="s">
        <v>39</v>
      </c>
      <c r="N10" s="73" t="s">
        <v>77</v>
      </c>
      <c r="O10" s="73"/>
      <c r="P10" s="73"/>
      <c r="Q10" s="73"/>
    </row>
    <row r="11" spans="1:996" ht="15.65" customHeight="1" x14ac:dyDescent="0.45">
      <c r="C11" s="33"/>
      <c r="D11" s="17"/>
      <c r="E11" s="17"/>
      <c r="F11" s="17"/>
      <c r="G11" s="17"/>
      <c r="H11" s="17"/>
      <c r="I11" s="17"/>
      <c r="J11" s="17"/>
      <c r="K11" s="17"/>
      <c r="M11" s="1" t="s">
        <v>40</v>
      </c>
      <c r="N11" s="73" t="s">
        <v>129</v>
      </c>
      <c r="O11" s="73"/>
      <c r="P11" s="73"/>
      <c r="Q11" s="73"/>
    </row>
    <row r="12" spans="1:996" ht="15.65" customHeight="1" x14ac:dyDescent="0.45">
      <c r="C12" s="33"/>
      <c r="E12" s="17"/>
      <c r="F12" s="18" t="s">
        <v>68</v>
      </c>
      <c r="G12" s="18" t="s">
        <v>40</v>
      </c>
      <c r="H12" s="18" t="s">
        <v>41</v>
      </c>
      <c r="J12" s="17"/>
      <c r="K12" s="17"/>
      <c r="M12" s="1" t="s">
        <v>41</v>
      </c>
      <c r="N12" s="73" t="s">
        <v>130</v>
      </c>
      <c r="O12" s="73"/>
      <c r="P12" s="73"/>
      <c r="Q12" s="73"/>
    </row>
    <row r="13" spans="1:996" ht="15.65" customHeight="1" x14ac:dyDescent="0.45">
      <c r="C13" s="33"/>
      <c r="E13" s="17"/>
      <c r="F13" s="21">
        <f>SUM('CS - Total'!K:K)</f>
        <v>185</v>
      </c>
      <c r="G13" s="23">
        <f>SUM('CS - Total'!AA:AA)</f>
        <v>110</v>
      </c>
      <c r="H13" s="24">
        <f>SUM('CS - Total'!AB:AB)</f>
        <v>75</v>
      </c>
      <c r="J13" s="17"/>
      <c r="K13" s="17"/>
    </row>
    <row r="14" spans="1:996" ht="15.65" customHeight="1" x14ac:dyDescent="0.35">
      <c r="C14" s="33"/>
    </row>
    <row r="15" spans="1:996" s="16" customFormat="1" ht="48" x14ac:dyDescent="0.4">
      <c r="A15" s="2" t="s">
        <v>9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0</v>
      </c>
      <c r="I15" s="2" t="s">
        <v>10</v>
      </c>
      <c r="J15" s="2" t="s">
        <v>11</v>
      </c>
      <c r="K15" s="2" t="s">
        <v>12</v>
      </c>
      <c r="L15" s="2" t="s">
        <v>13</v>
      </c>
      <c r="M15" s="2" t="s">
        <v>14</v>
      </c>
      <c r="N15" s="2" t="s">
        <v>15</v>
      </c>
      <c r="O15" s="2" t="s">
        <v>16</v>
      </c>
      <c r="P15" s="2" t="s">
        <v>17</v>
      </c>
      <c r="Q15" s="2" t="s">
        <v>23</v>
      </c>
      <c r="R15" s="2" t="s">
        <v>314</v>
      </c>
      <c r="S15" s="2" t="s">
        <v>25</v>
      </c>
      <c r="T15" s="2" t="s">
        <v>315</v>
      </c>
      <c r="U15" s="2" t="s">
        <v>27</v>
      </c>
      <c r="V15" s="2" t="s">
        <v>316</v>
      </c>
      <c r="W15" s="41"/>
    </row>
    <row r="16" spans="1:996" ht="16" x14ac:dyDescent="0.4">
      <c r="A16" s="1">
        <f>'Region - CS Data'!A2</f>
        <v>1</v>
      </c>
      <c r="B16" s="1" t="str">
        <f>'Region - CS Data'!B2</f>
        <v>Nanded</v>
      </c>
      <c r="C16" s="1" t="str">
        <f>'Region - CS Data'!C2</f>
        <v>Nanded</v>
      </c>
      <c r="D16" s="1" t="str">
        <f>'Region - CS Data'!D2</f>
        <v>Hadgaon</v>
      </c>
      <c r="E16" s="1" t="str">
        <f>'Region - CS Data'!E2</f>
        <v>Hadgaon</v>
      </c>
      <c r="F16" s="1" t="str">
        <f>'Region - CS Data'!F2</f>
        <v>20013969</v>
      </c>
      <c r="G16" s="1" t="str">
        <f>'Region - CS Data'!G2</f>
        <v>Hadgaon and Himayatnagar 132 Village Grid WSS</v>
      </c>
      <c r="H16" s="1" t="str">
        <f>'Region - CS Data'!H2</f>
        <v>Talegaon</v>
      </c>
      <c r="I16" s="1" t="str">
        <f>'Region - CS Data'!I2</f>
        <v>ESR-0.50 LL</v>
      </c>
      <c r="J16" s="1" t="str">
        <f>'Region - CS Data'!J2</f>
        <v>Connected</v>
      </c>
      <c r="K16" s="1" t="str">
        <f>'Region - CS Data'!K2</f>
        <v>Not</v>
      </c>
      <c r="L16" s="1" t="str">
        <f>'Region - CS Data'!L2</f>
        <v>Connected</v>
      </c>
      <c r="M16" s="1" t="str">
        <f>'Region - CS Data'!M2</f>
        <v>Offline</v>
      </c>
      <c r="N16" s="1" t="str">
        <f>'Region - CS Data'!N2</f>
        <v>N/A</v>
      </c>
      <c r="O16" s="1" t="str">
        <f>'Region - CS Data'!O2</f>
        <v>Offline</v>
      </c>
      <c r="P16" s="1" t="str">
        <f>'Region - CS Data'!P2</f>
        <v>In Progress</v>
      </c>
      <c r="Q16" s="1">
        <f>'Region - CS Data'!Q2</f>
        <v>0</v>
      </c>
      <c r="R16" s="1">
        <f>'Region - CS Data'!R2</f>
        <v>0</v>
      </c>
      <c r="S16" s="1">
        <f>'Region - CS Data'!S2</f>
        <v>0</v>
      </c>
      <c r="T16" s="1">
        <f>'Region - CS Data'!T2</f>
        <v>0</v>
      </c>
      <c r="U16" s="1">
        <f>'Region - CS Data'!U2</f>
        <v>0</v>
      </c>
      <c r="V16" s="1">
        <f>'Region - CS Data'!V2</f>
        <v>1</v>
      </c>
      <c r="W16" s="41"/>
    </row>
    <row r="17" spans="1:23" ht="16" x14ac:dyDescent="0.4">
      <c r="A17" s="1">
        <f>'Region - CS Data'!A3</f>
        <v>2</v>
      </c>
      <c r="B17" s="1" t="str">
        <f>'Region - CS Data'!B3</f>
        <v>Nanded</v>
      </c>
      <c r="C17" s="1" t="str">
        <f>'Region - CS Data'!C3</f>
        <v>Nanded</v>
      </c>
      <c r="D17" s="1" t="str">
        <f>'Region - CS Data'!D3</f>
        <v>Naigaon</v>
      </c>
      <c r="E17" s="1" t="str">
        <f>'Region - CS Data'!E3</f>
        <v>Naigaon</v>
      </c>
      <c r="F17" s="1" t="str">
        <f>'Region - CS Data'!F3</f>
        <v>7942142</v>
      </c>
      <c r="G17" s="1" t="str">
        <f>'Region - CS Data'!G3</f>
        <v>Manjram WSS (7942142)</v>
      </c>
      <c r="H17" s="1" t="str">
        <f>'Region - CS Data'!H3</f>
        <v>Manjram</v>
      </c>
      <c r="I17" s="1" t="str">
        <f>'Region - CS Data'!I3</f>
        <v>Proposed ESR-1.50 LL</v>
      </c>
      <c r="J17" s="1" t="str">
        <f>'Region - CS Data'!J3</f>
        <v>Connected</v>
      </c>
      <c r="K17" s="1" t="str">
        <f>'Region - CS Data'!K3</f>
        <v>Connected</v>
      </c>
      <c r="L17" s="1" t="str">
        <f>'Region - CS Data'!L3</f>
        <v>Connected</v>
      </c>
      <c r="M17" s="1" t="str">
        <f>'Region - CS Data'!M3</f>
        <v>Online</v>
      </c>
      <c r="N17" s="1" t="str">
        <f>'Region - CS Data'!N3</f>
        <v>Online</v>
      </c>
      <c r="O17" s="1" t="str">
        <f>'Region - CS Data'!O3</f>
        <v>Offline</v>
      </c>
      <c r="P17" s="1" t="str">
        <f>'Region - CS Data'!P3</f>
        <v>Fully Completed</v>
      </c>
      <c r="Q17" s="1">
        <f>'Region - CS Data'!Q3</f>
        <v>1</v>
      </c>
      <c r="R17" s="1">
        <f>'Region - CS Data'!R3</f>
        <v>0</v>
      </c>
      <c r="S17" s="1">
        <f>'Region - CS Data'!S3</f>
        <v>0</v>
      </c>
      <c r="T17" s="1">
        <f>'Region - CS Data'!T3</f>
        <v>0</v>
      </c>
      <c r="U17" s="1">
        <f>'Region - CS Data'!U3</f>
        <v>1</v>
      </c>
      <c r="V17" s="1">
        <f>'Region - CS Data'!V3</f>
        <v>0</v>
      </c>
      <c r="W17" s="41"/>
    </row>
    <row r="18" spans="1:23" ht="16" x14ac:dyDescent="0.4">
      <c r="A18" s="1">
        <f>'Region - CS Data'!A4</f>
        <v>3</v>
      </c>
      <c r="B18" s="1" t="str">
        <f>'Region - CS Data'!B4</f>
        <v>Nanded</v>
      </c>
      <c r="C18" s="1" t="str">
        <f>'Region - CS Data'!C4</f>
        <v>Nanded</v>
      </c>
      <c r="D18" s="1" t="str">
        <f>'Region - CS Data'!D4</f>
        <v>Himayatnagar</v>
      </c>
      <c r="E18" s="1" t="str">
        <f>'Region - CS Data'!E4</f>
        <v>Himayatnagar</v>
      </c>
      <c r="F18" s="1" t="str">
        <f>'Region - CS Data'!F4</f>
        <v>20013969</v>
      </c>
      <c r="G18" s="1" t="str">
        <f>'Region - CS Data'!G4</f>
        <v>Hadgaon and Himayatnagar 132 Village Grid WSS</v>
      </c>
      <c r="H18" s="1" t="str">
        <f>'Region - CS Data'!H4</f>
        <v>Mangrul</v>
      </c>
      <c r="I18" s="1" t="str">
        <f>'Region - CS Data'!I4</f>
        <v>ESR-0.40 LL</v>
      </c>
      <c r="J18" s="1" t="str">
        <f>'Region - CS Data'!J4</f>
        <v>Connected</v>
      </c>
      <c r="K18" s="1" t="str">
        <f>'Region - CS Data'!K4</f>
        <v>Not</v>
      </c>
      <c r="L18" s="1" t="str">
        <f>'Region - CS Data'!L4</f>
        <v>Connected</v>
      </c>
      <c r="M18" s="1" t="str">
        <f>'Region - CS Data'!M4</f>
        <v>Online</v>
      </c>
      <c r="N18" s="1" t="str">
        <f>'Region - CS Data'!N4</f>
        <v>N/A</v>
      </c>
      <c r="O18" s="1" t="str">
        <f>'Region - CS Data'!O4</f>
        <v>Online</v>
      </c>
      <c r="P18" s="1" t="str">
        <f>'Region - CS Data'!P4</f>
        <v>In Progress</v>
      </c>
      <c r="Q18" s="1">
        <f>'Region - CS Data'!Q4</f>
        <v>0</v>
      </c>
      <c r="R18" s="1">
        <f>'Region - CS Data'!R4</f>
        <v>0</v>
      </c>
      <c r="S18" s="1">
        <f>'Region - CS Data'!S4</f>
        <v>0</v>
      </c>
      <c r="T18" s="1">
        <f>'Region - CS Data'!T4</f>
        <v>0</v>
      </c>
      <c r="U18" s="1">
        <f>'Region - CS Data'!U4</f>
        <v>0</v>
      </c>
      <c r="V18" s="1">
        <f>'Region - CS Data'!V4</f>
        <v>0</v>
      </c>
      <c r="W18" s="41"/>
    </row>
    <row r="19" spans="1:23" ht="16" x14ac:dyDescent="0.4">
      <c r="A19" s="1">
        <f>'Region - CS Data'!A5</f>
        <v>4</v>
      </c>
      <c r="B19" s="1" t="str">
        <f>'Region - CS Data'!B5</f>
        <v>Nanded</v>
      </c>
      <c r="C19" s="1" t="str">
        <f>'Region - CS Data'!C5</f>
        <v>Nanded</v>
      </c>
      <c r="D19" s="1" t="str">
        <f>'Region - CS Data'!D5</f>
        <v>Hadgaon</v>
      </c>
      <c r="E19" s="1" t="str">
        <f>'Region - CS Data'!E5</f>
        <v>Hadgaon</v>
      </c>
      <c r="F19" s="1" t="str">
        <f>'Region - CS Data'!F5</f>
        <v>20013969</v>
      </c>
      <c r="G19" s="1" t="str">
        <f>'Region - CS Data'!G5</f>
        <v>Hadgaon and Himayatnagar 132 Village Grid WSS</v>
      </c>
      <c r="H19" s="1" t="str">
        <f>'Region - CS Data'!H5</f>
        <v>Umri (Daryabai)</v>
      </c>
      <c r="I19" s="1" t="str">
        <f>'Region - CS Data'!I5</f>
        <v>ESR-0.60 LL</v>
      </c>
      <c r="J19" s="1" t="str">
        <f>'Region - CS Data'!J5</f>
        <v>Connected</v>
      </c>
      <c r="K19" s="1" t="str">
        <f>'Region - CS Data'!K5</f>
        <v>Not</v>
      </c>
      <c r="L19" s="1" t="str">
        <f>'Region - CS Data'!L5</f>
        <v>Connected</v>
      </c>
      <c r="M19" s="1" t="str">
        <f>'Region - CS Data'!M5</f>
        <v>Online</v>
      </c>
      <c r="N19" s="1" t="str">
        <f>'Region - CS Data'!N5</f>
        <v>N/A</v>
      </c>
      <c r="O19" s="1" t="str">
        <f>'Region - CS Data'!O5</f>
        <v>Online</v>
      </c>
      <c r="P19" s="1" t="str">
        <f>'Region - CS Data'!P5</f>
        <v>In Progress</v>
      </c>
      <c r="Q19" s="1">
        <f>'Region - CS Data'!Q5</f>
        <v>0</v>
      </c>
      <c r="R19" s="1">
        <f>'Region - CS Data'!R5</f>
        <v>0</v>
      </c>
      <c r="S19" s="1">
        <f>'Region - CS Data'!S5</f>
        <v>0</v>
      </c>
      <c r="T19" s="1">
        <f>'Region - CS Data'!T5</f>
        <v>0</v>
      </c>
      <c r="U19" s="1">
        <f>'Region - CS Data'!U5</f>
        <v>0</v>
      </c>
      <c r="V19" s="1">
        <f>'Region - CS Data'!V5</f>
        <v>0</v>
      </c>
      <c r="W19" s="41"/>
    </row>
    <row r="20" spans="1:23" ht="16" x14ac:dyDescent="0.4">
      <c r="A20" s="1">
        <f>'Region - CS Data'!A6</f>
        <v>5</v>
      </c>
      <c r="B20" s="1" t="str">
        <f>'Region - CS Data'!B6</f>
        <v>Chhatrapati sambhajinagar</v>
      </c>
      <c r="C20" s="1" t="str">
        <f>'Region - CS Data'!C6</f>
        <v>Chhatrapati sambhajinagar</v>
      </c>
      <c r="D20" s="1" t="str">
        <f>'Region - CS Data'!D6</f>
        <v>Vaijapur</v>
      </c>
      <c r="E20" s="1" t="str">
        <f>'Region - CS Data'!E6</f>
        <v>Vaijapur</v>
      </c>
      <c r="F20" s="1" t="str">
        <f>'Region - CS Data'!F6</f>
        <v>20051233</v>
      </c>
      <c r="G20" s="1" t="str">
        <f>'Region - CS Data'!G6</f>
        <v>373 Village Gangapur-Vaijapur Grid WSS</v>
      </c>
      <c r="H20" s="1" t="str">
        <f>'Region - CS Data'!H6</f>
        <v>Babhulgaon Bk.</v>
      </c>
      <c r="I20" s="1" t="str">
        <f>'Region - CS Data'!I6</f>
        <v>ESR-1.00 LL</v>
      </c>
      <c r="J20" s="1" t="str">
        <f>'Region - CS Data'!J6</f>
        <v>Connected</v>
      </c>
      <c r="K20" s="1" t="str">
        <f>'Region - CS Data'!K6</f>
        <v>Connected</v>
      </c>
      <c r="L20" s="1" t="str">
        <f>'Region - CS Data'!L6</f>
        <v>Connected</v>
      </c>
      <c r="M20" s="1" t="str">
        <f>'Region - CS Data'!M6</f>
        <v>Online</v>
      </c>
      <c r="N20" s="1" t="str">
        <f>'Region - CS Data'!N6</f>
        <v>Offline</v>
      </c>
      <c r="O20" s="1" t="str">
        <f>'Region - CS Data'!O6</f>
        <v>Online</v>
      </c>
      <c r="P20" s="1" t="str">
        <f>'Region - CS Data'!P6</f>
        <v>Fully Completed</v>
      </c>
      <c r="Q20" s="1">
        <f>'Region - CS Data'!Q6</f>
        <v>0</v>
      </c>
      <c r="R20" s="1">
        <f>'Region - CS Data'!R6</f>
        <v>0</v>
      </c>
      <c r="S20" s="1">
        <f>'Region - CS Data'!S6</f>
        <v>0</v>
      </c>
      <c r="T20" s="1">
        <f>'Region - CS Data'!T6</f>
        <v>1</v>
      </c>
      <c r="U20" s="1">
        <f>'Region - CS Data'!U6</f>
        <v>0</v>
      </c>
      <c r="V20" s="1">
        <f>'Region - CS Data'!V6</f>
        <v>0</v>
      </c>
      <c r="W20" s="41"/>
    </row>
    <row r="21" spans="1:23" ht="16" x14ac:dyDescent="0.4">
      <c r="A21" s="1">
        <f>'Region - CS Data'!A7</f>
        <v>6</v>
      </c>
      <c r="B21" s="1" t="str">
        <f>'Region - CS Data'!B7</f>
        <v>Chhatrapati Sambhajinagar</v>
      </c>
      <c r="C21" s="1" t="str">
        <f>'Region - CS Data'!C7</f>
        <v>Chhatrapati Sambhajinagar</v>
      </c>
      <c r="D21" s="1" t="str">
        <f>'Region - CS Data'!D7</f>
        <v>Sillod</v>
      </c>
      <c r="E21" s="1" t="str">
        <f>'Region - CS Data'!E7</f>
        <v>Sillod</v>
      </c>
      <c r="F21" s="1" t="str">
        <f>'Region - CS Data'!F7</f>
        <v>20017395</v>
      </c>
      <c r="G21" s="1" t="str">
        <f>'Region - CS Data'!G7</f>
        <v>Shirsala &amp; 4 Village</v>
      </c>
      <c r="H21" s="1" t="str">
        <f>'Region - CS Data'!H7</f>
        <v>Sirsala Tanda</v>
      </c>
      <c r="I21" s="1" t="str">
        <f>'Region - CS Data'!I7</f>
        <v>ESR-0.99 LL</v>
      </c>
      <c r="J21" s="1" t="str">
        <f>'Region - CS Data'!J7</f>
        <v>Connected</v>
      </c>
      <c r="K21" s="1" t="str">
        <f>'Region - CS Data'!K7</f>
        <v>Connected</v>
      </c>
      <c r="L21" s="1" t="str">
        <f>'Region - CS Data'!L7</f>
        <v>Connected</v>
      </c>
      <c r="M21" s="1" t="str">
        <f>'Region - CS Data'!M7</f>
        <v>Offline</v>
      </c>
      <c r="N21" s="1" t="str">
        <f>'Region - CS Data'!N7</f>
        <v>Offline</v>
      </c>
      <c r="O21" s="1" t="str">
        <f>'Region - CS Data'!O7</f>
        <v>Online</v>
      </c>
      <c r="P21" s="1" t="str">
        <f>'Region - CS Data'!P7</f>
        <v>Fully Completed</v>
      </c>
      <c r="Q21" s="1">
        <f>'Region - CS Data'!Q7</f>
        <v>0</v>
      </c>
      <c r="R21" s="1">
        <f>'Region - CS Data'!R7</f>
        <v>0</v>
      </c>
      <c r="S21" s="1">
        <f>'Region - CS Data'!S7</f>
        <v>0</v>
      </c>
      <c r="T21" s="1">
        <f>'Region - CS Data'!T7</f>
        <v>1</v>
      </c>
      <c r="U21" s="1">
        <f>'Region - CS Data'!U7</f>
        <v>0</v>
      </c>
      <c r="V21" s="1">
        <f>'Region - CS Data'!V7</f>
        <v>0</v>
      </c>
      <c r="W21" s="41"/>
    </row>
    <row r="22" spans="1:23" ht="16" x14ac:dyDescent="0.4">
      <c r="A22" s="1">
        <f>'Region - CS Data'!A8</f>
        <v>7</v>
      </c>
      <c r="B22" s="1" t="str">
        <f>'Region - CS Data'!B8</f>
        <v>Chhatrapati Sambhajinagar</v>
      </c>
      <c r="C22" s="1" t="str">
        <f>'Region - CS Data'!C8</f>
        <v>Chhatrapati Sambhajinagar</v>
      </c>
      <c r="D22" s="1" t="str">
        <f>'Region - CS Data'!D8</f>
        <v>Vaijapur</v>
      </c>
      <c r="E22" s="1" t="str">
        <f>'Region - CS Data'!E8</f>
        <v>Vaijapur</v>
      </c>
      <c r="F22" s="1" t="str">
        <f>'Region - CS Data'!F8</f>
        <v>20051233</v>
      </c>
      <c r="G22" s="1" t="str">
        <f>'Region - CS Data'!G8</f>
        <v>373 Village Gangapur-Vaijapur Grid WSS</v>
      </c>
      <c r="H22" s="1" t="str">
        <f>'Region - CS Data'!H8</f>
        <v>Sanjarpurwadi</v>
      </c>
      <c r="I22" s="1" t="str">
        <f>'Region - CS Data'!I8</f>
        <v>ESR-0.85 LL</v>
      </c>
      <c r="J22" s="1" t="str">
        <f>'Region - CS Data'!J8</f>
        <v>Connected</v>
      </c>
      <c r="K22" s="1" t="str">
        <f>'Region - CS Data'!K8</f>
        <v>Not</v>
      </c>
      <c r="L22" s="1" t="str">
        <f>'Region - CS Data'!L8</f>
        <v>Connected</v>
      </c>
      <c r="M22" s="1" t="str">
        <f>'Region - CS Data'!M8</f>
        <v>Online</v>
      </c>
      <c r="N22" s="1" t="str">
        <f>'Region - CS Data'!N8</f>
        <v>N/A</v>
      </c>
      <c r="O22" s="1" t="str">
        <f>'Region - CS Data'!O8</f>
        <v>Online</v>
      </c>
      <c r="P22" s="1" t="str">
        <f>'Region - CS Data'!P8</f>
        <v>In Progress</v>
      </c>
      <c r="Q22" s="1">
        <f>'Region - CS Data'!Q8</f>
        <v>0</v>
      </c>
      <c r="R22" s="1">
        <f>'Region - CS Data'!R8</f>
        <v>1</v>
      </c>
      <c r="S22" s="1">
        <f>'Region - CS Data'!S8</f>
        <v>0</v>
      </c>
      <c r="T22" s="1">
        <f>'Region - CS Data'!T8</f>
        <v>0</v>
      </c>
      <c r="U22" s="1">
        <f>'Region - CS Data'!U8</f>
        <v>0</v>
      </c>
      <c r="V22" s="1">
        <f>'Region - CS Data'!V8</f>
        <v>0</v>
      </c>
      <c r="W22" s="41"/>
    </row>
    <row r="23" spans="1:23" ht="16" x14ac:dyDescent="0.4">
      <c r="A23" s="1">
        <f>'Region - CS Data'!A9</f>
        <v>8</v>
      </c>
      <c r="B23" s="1" t="str">
        <f>'Region - CS Data'!B9</f>
        <v>Chhatrapati Sambhajinagar</v>
      </c>
      <c r="C23" s="1" t="str">
        <f>'Region - CS Data'!C9</f>
        <v>Chhatrapati Sambhajinagar</v>
      </c>
      <c r="D23" s="1" t="str">
        <f>'Region - CS Data'!D9</f>
        <v>Paithan</v>
      </c>
      <c r="E23" s="1" t="str">
        <f>'Region - CS Data'!E9</f>
        <v>Paithan</v>
      </c>
      <c r="F23" s="1" t="str">
        <f>'Region - CS Data'!F9</f>
        <v>20018162</v>
      </c>
      <c r="G23" s="1" t="str">
        <f>'Region - CS Data'!G9</f>
        <v>Paithan Taluka 178 Village Grid WS</v>
      </c>
      <c r="H23" s="1" t="str">
        <f>'Region - CS Data'!H9</f>
        <v>Honobachi wadi</v>
      </c>
      <c r="I23" s="1" t="str">
        <f>'Region - CS Data'!I9</f>
        <v>ESR-0.35 LL</v>
      </c>
      <c r="J23" s="1" t="str">
        <f>'Region - CS Data'!J9</f>
        <v>Connected</v>
      </c>
      <c r="K23" s="1" t="str">
        <f>'Region - CS Data'!K9</f>
        <v>Connected</v>
      </c>
      <c r="L23" s="1" t="str">
        <f>'Region - CS Data'!L9</f>
        <v>Connected</v>
      </c>
      <c r="M23" s="1" t="str">
        <f>'Region - CS Data'!M9</f>
        <v>Offline</v>
      </c>
      <c r="N23" s="1" t="str">
        <f>'Region - CS Data'!N9</f>
        <v>Offline</v>
      </c>
      <c r="O23" s="1" t="str">
        <f>'Region - CS Data'!O9</f>
        <v>Online</v>
      </c>
      <c r="P23" s="1" t="str">
        <f>'Region - CS Data'!P9</f>
        <v>Fully Completed</v>
      </c>
      <c r="Q23" s="1">
        <f>'Region - CS Data'!Q9</f>
        <v>0</v>
      </c>
      <c r="R23" s="1">
        <f>'Region - CS Data'!R9</f>
        <v>0</v>
      </c>
      <c r="S23" s="1">
        <f>'Region - CS Data'!S9</f>
        <v>0</v>
      </c>
      <c r="T23" s="1">
        <f>'Region - CS Data'!T9</f>
        <v>1</v>
      </c>
      <c r="U23" s="1">
        <f>'Region - CS Data'!U9</f>
        <v>0</v>
      </c>
      <c r="V23" s="1">
        <f>'Region - CS Data'!V9</f>
        <v>0</v>
      </c>
      <c r="W23" s="41"/>
    </row>
    <row r="24" spans="1:23" ht="16" x14ac:dyDescent="0.4">
      <c r="A24" s="1">
        <f>'Region - CS Data'!A10</f>
        <v>9</v>
      </c>
      <c r="B24" s="1" t="str">
        <f>'Region - CS Data'!B10</f>
        <v>Nanded</v>
      </c>
      <c r="C24" s="1" t="str">
        <f>'Region - CS Data'!C10</f>
        <v>Nanded</v>
      </c>
      <c r="D24" s="1" t="str">
        <f>'Region - CS Data'!D10</f>
        <v>Hadgaon</v>
      </c>
      <c r="E24" s="1" t="str">
        <f>'Region - CS Data'!E10</f>
        <v>Hadgaon</v>
      </c>
      <c r="F24" s="1" t="str">
        <f>'Region - CS Data'!F10</f>
        <v>20013969</v>
      </c>
      <c r="G24" s="1" t="str">
        <f>'Region - CS Data'!G10</f>
        <v>Hadgaon and Himayatnagar 132 Village Grid WSS</v>
      </c>
      <c r="H24" s="1" t="str">
        <f>'Region - CS Data'!H10</f>
        <v>Newarwadi</v>
      </c>
      <c r="I24" s="1" t="str">
        <f>'Region - CS Data'!I10</f>
        <v>ESR-0.40 LL</v>
      </c>
      <c r="J24" s="1" t="str">
        <f>'Region - CS Data'!J10</f>
        <v>Connected</v>
      </c>
      <c r="K24" s="1" t="str">
        <f>'Region - CS Data'!K10</f>
        <v>Connected</v>
      </c>
      <c r="L24" s="1" t="str">
        <f>'Region - CS Data'!L10</f>
        <v>Connected</v>
      </c>
      <c r="M24" s="1" t="str">
        <f>'Region - CS Data'!M10</f>
        <v>Online</v>
      </c>
      <c r="N24" s="1" t="str">
        <f>'Region - CS Data'!N10</f>
        <v>Offline</v>
      </c>
      <c r="O24" s="1" t="str">
        <f>'Region - CS Data'!O10</f>
        <v>Offline</v>
      </c>
      <c r="P24" s="1" t="str">
        <f>'Region - CS Data'!P10</f>
        <v>Fully Completed</v>
      </c>
      <c r="Q24" s="1">
        <f>'Region - CS Data'!Q10</f>
        <v>0</v>
      </c>
      <c r="R24" s="1">
        <f>'Region - CS Data'!R10</f>
        <v>1</v>
      </c>
      <c r="S24" s="1">
        <f>'Region - CS Data'!S10</f>
        <v>0</v>
      </c>
      <c r="T24" s="1">
        <f>'Region - CS Data'!T10</f>
        <v>1</v>
      </c>
      <c r="U24" s="1">
        <f>'Region - CS Data'!U10</f>
        <v>0</v>
      </c>
      <c r="V24" s="1">
        <f>'Region - CS Data'!V10</f>
        <v>1</v>
      </c>
      <c r="W24" s="41"/>
    </row>
    <row r="25" spans="1:23" ht="16" x14ac:dyDescent="0.4">
      <c r="A25" s="1">
        <f>'Region - CS Data'!A11</f>
        <v>10</v>
      </c>
      <c r="B25" s="1" t="str">
        <f>'Region - CS Data'!B11</f>
        <v>Chhatrapati Sambhajinagar</v>
      </c>
      <c r="C25" s="1" t="str">
        <f>'Region - CS Data'!C11</f>
        <v>Chhatrapati Sambhajinagar</v>
      </c>
      <c r="D25" s="1" t="str">
        <f>'Region - CS Data'!D11</f>
        <v>Vaijapur</v>
      </c>
      <c r="E25" s="1" t="str">
        <f>'Region - CS Data'!E11</f>
        <v>Vaijapur</v>
      </c>
      <c r="F25" s="1" t="str">
        <f>'Region - CS Data'!F11</f>
        <v>20051233</v>
      </c>
      <c r="G25" s="1" t="str">
        <f>'Region - CS Data'!G11</f>
        <v>373 Village Gangapur-Vaijapur Grid WSS</v>
      </c>
      <c r="H25" s="1" t="str">
        <f>'Region - CS Data'!H11</f>
        <v>Aghur</v>
      </c>
      <c r="I25" s="1" t="str">
        <f>'Region - CS Data'!I11</f>
        <v>ESR-0.50 LL</v>
      </c>
      <c r="J25" s="1" t="str">
        <f>'Region - CS Data'!J11</f>
        <v>Connected</v>
      </c>
      <c r="K25" s="1" t="str">
        <f>'Region - CS Data'!K11</f>
        <v>Connected</v>
      </c>
      <c r="L25" s="1" t="str">
        <f>'Region - CS Data'!L11</f>
        <v>Connected</v>
      </c>
      <c r="M25" s="1" t="str">
        <f>'Region - CS Data'!M11</f>
        <v>Online</v>
      </c>
      <c r="N25" s="1" t="str">
        <f>'Region - CS Data'!N11</f>
        <v>Offline</v>
      </c>
      <c r="O25" s="1" t="str">
        <f>'Region - CS Data'!O11</f>
        <v>Online</v>
      </c>
      <c r="P25" s="1" t="str">
        <f>'Region - CS Data'!P11</f>
        <v>Fully Completed</v>
      </c>
      <c r="Q25" s="1">
        <f>'Region - CS Data'!Q11</f>
        <v>0</v>
      </c>
      <c r="R25" s="1">
        <f>'Region - CS Data'!R11</f>
        <v>0</v>
      </c>
      <c r="S25" s="1">
        <f>'Region - CS Data'!S11</f>
        <v>1</v>
      </c>
      <c r="T25" s="1">
        <f>'Region - CS Data'!T11</f>
        <v>0</v>
      </c>
      <c r="U25" s="1">
        <f>'Region - CS Data'!U11</f>
        <v>0</v>
      </c>
      <c r="V25" s="1">
        <f>'Region - CS Data'!V11</f>
        <v>0</v>
      </c>
      <c r="W25" s="41"/>
    </row>
    <row r="26" spans="1:23" ht="16" x14ac:dyDescent="0.4">
      <c r="A26" s="1">
        <f>'Region - CS Data'!A12</f>
        <v>11</v>
      </c>
      <c r="B26" s="1" t="str">
        <f>'Region - CS Data'!B12</f>
        <v>Chhatrapati Sambhajinagar</v>
      </c>
      <c r="C26" s="1" t="str">
        <f>'Region - CS Data'!C12</f>
        <v>Chhatrapati Sambhajinagar</v>
      </c>
      <c r="D26" s="1" t="str">
        <f>'Region - CS Data'!D12</f>
        <v>Vaijapur</v>
      </c>
      <c r="E26" s="1" t="str">
        <f>'Region - CS Data'!E12</f>
        <v>Vaijapur</v>
      </c>
      <c r="F26" s="1" t="str">
        <f>'Region - CS Data'!F12</f>
        <v>20051233</v>
      </c>
      <c r="G26" s="1" t="str">
        <f>'Region - CS Data'!G12</f>
        <v>373 Village Gangapur-Vaijapur Grid WSS</v>
      </c>
      <c r="H26" s="1" t="str">
        <f>'Region - CS Data'!H12</f>
        <v>Agar Saigaon</v>
      </c>
      <c r="I26" s="1" t="str">
        <f>'Region - CS Data'!I12</f>
        <v>ESR-0.40 LL</v>
      </c>
      <c r="J26" s="1" t="str">
        <f>'Region - CS Data'!J12</f>
        <v>Connected</v>
      </c>
      <c r="K26" s="1" t="str">
        <f>'Region - CS Data'!K12</f>
        <v>Connected</v>
      </c>
      <c r="L26" s="1" t="str">
        <f>'Region - CS Data'!L12</f>
        <v>Connected</v>
      </c>
      <c r="M26" s="1" t="str">
        <f>'Region - CS Data'!M12</f>
        <v>Offline</v>
      </c>
      <c r="N26" s="1" t="str">
        <f>'Region - CS Data'!N12</f>
        <v>Offline</v>
      </c>
      <c r="O26" s="1" t="str">
        <f>'Region - CS Data'!O12</f>
        <v>Online</v>
      </c>
      <c r="P26" s="1" t="str">
        <f>'Region - CS Data'!P12</f>
        <v>Fully Completed</v>
      </c>
      <c r="Q26" s="1">
        <f>'Region - CS Data'!Q12</f>
        <v>0</v>
      </c>
      <c r="R26" s="1">
        <f>'Region - CS Data'!R12</f>
        <v>0</v>
      </c>
      <c r="S26" s="1">
        <f>'Region - CS Data'!S12</f>
        <v>0</v>
      </c>
      <c r="T26" s="1">
        <f>'Region - CS Data'!T12</f>
        <v>1</v>
      </c>
      <c r="U26" s="1">
        <f>'Region - CS Data'!U12</f>
        <v>0</v>
      </c>
      <c r="V26" s="1">
        <f>'Region - CS Data'!V12</f>
        <v>0</v>
      </c>
      <c r="W26" s="41"/>
    </row>
    <row r="27" spans="1:23" ht="16" x14ac:dyDescent="0.4">
      <c r="A27" s="1">
        <f>'Region - CS Data'!A13</f>
        <v>12</v>
      </c>
      <c r="B27" s="1" t="str">
        <f>'Region - CS Data'!B13</f>
        <v>Nanded</v>
      </c>
      <c r="C27" s="1" t="str">
        <f>'Region - CS Data'!C13</f>
        <v>Nanded</v>
      </c>
      <c r="D27" s="1" t="str">
        <f>'Region - CS Data'!D13</f>
        <v>Hadgaon</v>
      </c>
      <c r="E27" s="1" t="str">
        <f>'Region - CS Data'!E13</f>
        <v>Hadgaon</v>
      </c>
      <c r="F27" s="1" t="str">
        <f>'Region - CS Data'!F13</f>
        <v>20013969</v>
      </c>
      <c r="G27" s="1" t="str">
        <f>'Region - CS Data'!G13</f>
        <v>Hadgaon and Himayatnagar 132 Village Grid WSS</v>
      </c>
      <c r="H27" s="1" t="str">
        <f>'Region - CS Data'!H13</f>
        <v>Rawangaon (Manatha)</v>
      </c>
      <c r="I27" s="1" t="str">
        <f>'Region - CS Data'!I13</f>
        <v>ESR 0.40 LL</v>
      </c>
      <c r="J27" s="1" t="str">
        <f>'Region - CS Data'!J13</f>
        <v>Connected</v>
      </c>
      <c r="K27" s="1" t="str">
        <f>'Region - CS Data'!K13</f>
        <v>Connected</v>
      </c>
      <c r="L27" s="1" t="str">
        <f>'Region - CS Data'!L13</f>
        <v>Connected</v>
      </c>
      <c r="M27" s="1" t="str">
        <f>'Region - CS Data'!M13</f>
        <v>Online</v>
      </c>
      <c r="N27" s="1" t="str">
        <f>'Region - CS Data'!N13</f>
        <v>Offline</v>
      </c>
      <c r="O27" s="1" t="str">
        <f>'Region - CS Data'!O13</f>
        <v>Online</v>
      </c>
      <c r="P27" s="1" t="str">
        <f>'Region - CS Data'!P13</f>
        <v>Fully Completed</v>
      </c>
      <c r="Q27" s="1">
        <f>'Region - CS Data'!Q13</f>
        <v>0</v>
      </c>
      <c r="R27" s="1">
        <f>'Region - CS Data'!R13</f>
        <v>1</v>
      </c>
      <c r="S27" s="1">
        <f>'Region - CS Data'!S13</f>
        <v>0</v>
      </c>
      <c r="T27" s="1">
        <f>'Region - CS Data'!T13</f>
        <v>1</v>
      </c>
      <c r="U27" s="1">
        <f>'Region - CS Data'!U13</f>
        <v>0</v>
      </c>
      <c r="V27" s="1">
        <f>'Region - CS Data'!V13</f>
        <v>0</v>
      </c>
      <c r="W27" s="41"/>
    </row>
    <row r="28" spans="1:23" ht="16" x14ac:dyDescent="0.4">
      <c r="A28" s="1">
        <f>'Region - CS Data'!A14</f>
        <v>13</v>
      </c>
      <c r="B28" s="1" t="str">
        <f>'Region - CS Data'!B14</f>
        <v>Chhatrapati sambhajinagar</v>
      </c>
      <c r="C28" s="1" t="str">
        <f>'Region - CS Data'!C14</f>
        <v>Chhatrapati sambhajinagar</v>
      </c>
      <c r="D28" s="1" t="str">
        <f>'Region - CS Data'!D14</f>
        <v>Vaijapur</v>
      </c>
      <c r="E28" s="1" t="str">
        <f>'Region - CS Data'!E14</f>
        <v>Vaijapur</v>
      </c>
      <c r="F28" s="1" t="str">
        <f>'Region - CS Data'!F14</f>
        <v>20051233</v>
      </c>
      <c r="G28" s="1" t="str">
        <f>'Region - CS Data'!G14</f>
        <v>373 Village Gangapur-Vaijapur Grid WSS</v>
      </c>
      <c r="H28" s="1" t="str">
        <f>'Region - CS Data'!H14</f>
        <v>Garaj</v>
      </c>
      <c r="I28" s="1" t="str">
        <f>'Region - CS Data'!I14</f>
        <v>ESR-0.50 LL</v>
      </c>
      <c r="J28" s="1" t="str">
        <f>'Region - CS Data'!J14</f>
        <v>Connected</v>
      </c>
      <c r="K28" s="1" t="str">
        <f>'Region - CS Data'!K14</f>
        <v>Connected</v>
      </c>
      <c r="L28" s="1" t="str">
        <f>'Region - CS Data'!L14</f>
        <v>Connected</v>
      </c>
      <c r="M28" s="1" t="str">
        <f>'Region - CS Data'!M14</f>
        <v>Online</v>
      </c>
      <c r="N28" s="1" t="str">
        <f>'Region - CS Data'!N14</f>
        <v>Offline</v>
      </c>
      <c r="O28" s="1" t="str">
        <f>'Region - CS Data'!O14</f>
        <v>Online</v>
      </c>
      <c r="P28" s="1" t="str">
        <f>'Region - CS Data'!P14</f>
        <v>Fully Completed</v>
      </c>
      <c r="Q28" s="1">
        <f>'Region - CS Data'!Q14</f>
        <v>0</v>
      </c>
      <c r="R28" s="1">
        <f>'Region - CS Data'!R14</f>
        <v>0</v>
      </c>
      <c r="S28" s="1">
        <f>'Region - CS Data'!S14</f>
        <v>0</v>
      </c>
      <c r="T28" s="1">
        <f>'Region - CS Data'!T14</f>
        <v>1</v>
      </c>
      <c r="U28" s="1">
        <f>'Region - CS Data'!U14</f>
        <v>0</v>
      </c>
      <c r="V28" s="1">
        <f>'Region - CS Data'!V14</f>
        <v>0</v>
      </c>
      <c r="W28" s="41"/>
    </row>
    <row r="29" spans="1:23" ht="16" x14ac:dyDescent="0.4">
      <c r="A29" s="1">
        <f>'Region - CS Data'!A15</f>
        <v>14</v>
      </c>
      <c r="B29" s="1" t="str">
        <f>'Region - CS Data'!B15</f>
        <v>Chhatrapati Sambhajinagar</v>
      </c>
      <c r="C29" s="1" t="str">
        <f>'Region - CS Data'!C15</f>
        <v>Jalna</v>
      </c>
      <c r="D29" s="1" t="str">
        <f>'Region - CS Data'!D15</f>
        <v>Mantha</v>
      </c>
      <c r="E29" s="1" t="str">
        <f>'Region - CS Data'!E15</f>
        <v>Mantha</v>
      </c>
      <c r="F29" s="1" t="str">
        <f>'Region - CS Data'!F15</f>
        <v>20094559</v>
      </c>
      <c r="G29" s="1" t="str">
        <f>'Region - CS Data'!G15</f>
        <v>120 Villages Extension Scheme for Works Not Considered in 173 GRID WSS and 95 GRID WSS Tq. Partur, Mantha and Jalna Dist: Jalna</v>
      </c>
      <c r="H29" s="1" t="str">
        <f>'Region - CS Data'!H15</f>
        <v>Lavani Tanda</v>
      </c>
      <c r="I29" s="1" t="str">
        <f>'Region - CS Data'!I15</f>
        <v>ESR-0.24 LL</v>
      </c>
      <c r="J29" s="1" t="str">
        <f>'Region - CS Data'!J15</f>
        <v>Connected</v>
      </c>
      <c r="K29" s="1" t="str">
        <f>'Region - CS Data'!K15</f>
        <v>Not</v>
      </c>
      <c r="L29" s="1" t="str">
        <f>'Region - CS Data'!L15</f>
        <v>Connected</v>
      </c>
      <c r="M29" s="1" t="str">
        <f>'Region - CS Data'!M15</f>
        <v>Online</v>
      </c>
      <c r="N29" s="1" t="str">
        <f>'Region - CS Data'!N15</f>
        <v>N/A</v>
      </c>
      <c r="O29" s="1" t="str">
        <f>'Region - CS Data'!O15</f>
        <v>Online</v>
      </c>
      <c r="P29" s="1" t="str">
        <f>'Region - CS Data'!P15</f>
        <v>In Progress</v>
      </c>
      <c r="Q29" s="1">
        <f>'Region - CS Data'!Q15</f>
        <v>0</v>
      </c>
      <c r="R29" s="1">
        <f>'Region - CS Data'!R15</f>
        <v>0</v>
      </c>
      <c r="S29" s="1">
        <f>'Region - CS Data'!S15</f>
        <v>0</v>
      </c>
      <c r="T29" s="1">
        <f>'Region - CS Data'!T15</f>
        <v>0</v>
      </c>
      <c r="U29" s="1">
        <f>'Region - CS Data'!U15</f>
        <v>0</v>
      </c>
      <c r="V29" s="1">
        <f>'Region - CS Data'!V15</f>
        <v>0</v>
      </c>
      <c r="W29" s="41"/>
    </row>
    <row r="30" spans="1:23" ht="16" x14ac:dyDescent="0.4">
      <c r="A30" s="1">
        <f>'Region - CS Data'!A16</f>
        <v>15</v>
      </c>
      <c r="B30" s="1" t="str">
        <f>'Region - CS Data'!B16</f>
        <v>Chhatrapati Sambhajinagar</v>
      </c>
      <c r="C30" s="1" t="str">
        <f>'Region - CS Data'!C16</f>
        <v>Chhatrapati Sambhajinagar</v>
      </c>
      <c r="D30" s="1" t="str">
        <f>'Region - CS Data'!D16</f>
        <v>Gangapur</v>
      </c>
      <c r="E30" s="1" t="str">
        <f>'Region - CS Data'!E16</f>
        <v>Gangapur</v>
      </c>
      <c r="F30" s="1" t="str">
        <f>'Region - CS Data'!F16</f>
        <v>20051233</v>
      </c>
      <c r="G30" s="1" t="str">
        <f>'Region - CS Data'!G16</f>
        <v>373 Village Gangapur-Vaijapur Grid WSS</v>
      </c>
      <c r="H30" s="1" t="str">
        <f>'Region - CS Data'!H16</f>
        <v>Domegaon-Borgaon</v>
      </c>
      <c r="I30" s="1" t="str">
        <f>'Region - CS Data'!I16</f>
        <v>ESR-0.70 LL</v>
      </c>
      <c r="J30" s="1" t="str">
        <f>'Region - CS Data'!J16</f>
        <v>Connected</v>
      </c>
      <c r="K30" s="1" t="str">
        <f>'Region - CS Data'!K16</f>
        <v>Connected</v>
      </c>
      <c r="L30" s="1" t="str">
        <f>'Region - CS Data'!L16</f>
        <v>Connected</v>
      </c>
      <c r="M30" s="1" t="str">
        <f>'Region - CS Data'!M16</f>
        <v>Online</v>
      </c>
      <c r="N30" s="1" t="str">
        <f>'Region - CS Data'!N16</f>
        <v>Offline</v>
      </c>
      <c r="O30" s="1" t="str">
        <f>'Region - CS Data'!O16</f>
        <v>Online</v>
      </c>
      <c r="P30" s="1" t="str">
        <f>'Region - CS Data'!P16</f>
        <v>Fully Completed</v>
      </c>
      <c r="Q30" s="1">
        <f>'Region - CS Data'!Q16</f>
        <v>0</v>
      </c>
      <c r="R30" s="1">
        <f>'Region - CS Data'!R16</f>
        <v>0</v>
      </c>
      <c r="S30" s="1">
        <f>'Region - CS Data'!S16</f>
        <v>0</v>
      </c>
      <c r="T30" s="1">
        <f>'Region - CS Data'!T16</f>
        <v>1</v>
      </c>
      <c r="U30" s="1">
        <f>'Region - CS Data'!U16</f>
        <v>0</v>
      </c>
      <c r="V30" s="1">
        <f>'Region - CS Data'!V16</f>
        <v>0</v>
      </c>
      <c r="W30" s="41"/>
    </row>
    <row r="31" spans="1:23" ht="16" x14ac:dyDescent="0.4">
      <c r="A31" s="1">
        <f>'Region - CS Data'!A17</f>
        <v>16</v>
      </c>
      <c r="B31" s="1" t="str">
        <f>'Region - CS Data'!B17</f>
        <v>Nanded</v>
      </c>
      <c r="C31" s="1" t="str">
        <f>'Region - CS Data'!C17</f>
        <v>Nanded</v>
      </c>
      <c r="D31" s="1" t="str">
        <f>'Region - CS Data'!D17</f>
        <v>Hadgaon</v>
      </c>
      <c r="E31" s="1" t="str">
        <f>'Region - CS Data'!E17</f>
        <v>Hadgaon</v>
      </c>
      <c r="F31" s="1" t="str">
        <f>'Region - CS Data'!F17</f>
        <v>20013969</v>
      </c>
      <c r="G31" s="1" t="str">
        <f>'Region - CS Data'!G17</f>
        <v>Hadgaon and Himayatnagar 132 Village Grid WSS</v>
      </c>
      <c r="H31" s="1" t="str">
        <f>'Region - CS Data'!H17</f>
        <v>Kharbi</v>
      </c>
      <c r="I31" s="1" t="str">
        <f>'Region - CS Data'!I17</f>
        <v>ESR 0.40 LL</v>
      </c>
      <c r="J31" s="1" t="str">
        <f>'Region - CS Data'!J17</f>
        <v>Connected</v>
      </c>
      <c r="K31" s="1" t="str">
        <f>'Region - CS Data'!K17</f>
        <v>Not</v>
      </c>
      <c r="L31" s="1" t="str">
        <f>'Region - CS Data'!L17</f>
        <v>Connected</v>
      </c>
      <c r="M31" s="1" t="str">
        <f>'Region - CS Data'!M17</f>
        <v>Online</v>
      </c>
      <c r="N31" s="1" t="str">
        <f>'Region - CS Data'!N17</f>
        <v>N/A</v>
      </c>
      <c r="O31" s="1" t="str">
        <f>'Region - CS Data'!O17</f>
        <v>Online</v>
      </c>
      <c r="P31" s="1" t="str">
        <f>'Region - CS Data'!P17</f>
        <v>In Progress</v>
      </c>
      <c r="Q31" s="1">
        <f>'Region - CS Data'!Q17</f>
        <v>0</v>
      </c>
      <c r="R31" s="1">
        <f>'Region - CS Data'!R17</f>
        <v>0</v>
      </c>
      <c r="S31" s="1">
        <f>'Region - CS Data'!S17</f>
        <v>0</v>
      </c>
      <c r="T31" s="1">
        <f>'Region - CS Data'!T17</f>
        <v>0</v>
      </c>
      <c r="U31" s="1">
        <f>'Region - CS Data'!U17</f>
        <v>0</v>
      </c>
      <c r="V31" s="1">
        <f>'Region - CS Data'!V17</f>
        <v>0</v>
      </c>
      <c r="W31" s="41"/>
    </row>
    <row r="32" spans="1:23" ht="16" x14ac:dyDescent="0.4">
      <c r="A32" s="1">
        <f>'Region - CS Data'!A18</f>
        <v>17</v>
      </c>
      <c r="B32" s="1" t="str">
        <f>'Region - CS Data'!B18</f>
        <v>Latur</v>
      </c>
      <c r="C32" s="1" t="str">
        <f>'Region - CS Data'!C18</f>
        <v>Latur</v>
      </c>
      <c r="D32" s="1" t="str">
        <f>'Region - CS Data'!D18</f>
        <v>Shirur Anantpal</v>
      </c>
      <c r="E32" s="1" t="str">
        <f>'Region - CS Data'!E18</f>
        <v>Shirur Anantpal</v>
      </c>
      <c r="F32" s="1" t="str">
        <f>'Region - CS Data'!F18</f>
        <v>20030815</v>
      </c>
      <c r="G32" s="1" t="str">
        <f>'Region - CS Data'!G18</f>
        <v>Sakol 7 villages WSS</v>
      </c>
      <c r="H32" s="1" t="str">
        <f>'Region - CS Data'!H18</f>
        <v>Sakol</v>
      </c>
      <c r="I32" s="1" t="str">
        <f>'Region - CS Data'!I18</f>
        <v>ESR-2.00 LL</v>
      </c>
      <c r="J32" s="1" t="str">
        <f>'Region - CS Data'!J18</f>
        <v>Connected</v>
      </c>
      <c r="K32" s="1" t="str">
        <f>'Region - CS Data'!K18</f>
        <v>Connected</v>
      </c>
      <c r="L32" s="1" t="str">
        <f>'Region - CS Data'!L18</f>
        <v>Connected</v>
      </c>
      <c r="M32" s="1" t="str">
        <f>'Region - CS Data'!M18</f>
        <v>Offline</v>
      </c>
      <c r="N32" s="1" t="str">
        <f>'Region - CS Data'!N18</f>
        <v>Offline</v>
      </c>
      <c r="O32" s="1" t="str">
        <f>'Region - CS Data'!O18</f>
        <v>Online</v>
      </c>
      <c r="P32" s="1" t="str">
        <f>'Region - CS Data'!P18</f>
        <v>Fully Completed</v>
      </c>
      <c r="Q32" s="1">
        <f>'Region - CS Data'!Q18</f>
        <v>0</v>
      </c>
      <c r="R32" s="1">
        <f>'Region - CS Data'!R18</f>
        <v>0</v>
      </c>
      <c r="S32" s="1">
        <f>'Region - CS Data'!S18</f>
        <v>0</v>
      </c>
      <c r="T32" s="1">
        <f>'Region - CS Data'!T18</f>
        <v>1</v>
      </c>
      <c r="U32" s="1">
        <f>'Region - CS Data'!U18</f>
        <v>0</v>
      </c>
      <c r="V32" s="1">
        <f>'Region - CS Data'!V18</f>
        <v>0</v>
      </c>
      <c r="W32" s="41"/>
    </row>
    <row r="33" spans="1:23" ht="16" x14ac:dyDescent="0.4">
      <c r="A33" s="1">
        <f>'Region - CS Data'!A19</f>
        <v>18</v>
      </c>
      <c r="B33" s="1" t="str">
        <f>'Region - CS Data'!B19</f>
        <v>Chhatrapati Sambhajinagar</v>
      </c>
      <c r="C33" s="1" t="str">
        <f>'Region - CS Data'!C19</f>
        <v>Jalna</v>
      </c>
      <c r="D33" s="1" t="str">
        <f>'Region - CS Data'!D19</f>
        <v>Partur</v>
      </c>
      <c r="E33" s="1" t="str">
        <f>'Region - CS Data'!E19</f>
        <v>Partur</v>
      </c>
      <c r="F33" s="1" t="str">
        <f>'Region - CS Data'!F19</f>
        <v>20094559</v>
      </c>
      <c r="G33" s="1" t="str">
        <f>'Region - CS Data'!G19</f>
        <v>120 Villages Extension Scheme for Works Not Considered in 173 GRID WSS and 95 GRID WSS Tq. Partur, Mantha and Jalna Dist: Jalna</v>
      </c>
      <c r="H33" s="1" t="str">
        <f>'Region - CS Data'!H19</f>
        <v>Raigavan</v>
      </c>
      <c r="I33" s="1" t="str">
        <f>'Region - CS Data'!I19</f>
        <v>ESR-0.75 LL</v>
      </c>
      <c r="J33" s="1" t="str">
        <f>'Region - CS Data'!J19</f>
        <v>Connected</v>
      </c>
      <c r="K33" s="1" t="str">
        <f>'Region - CS Data'!K19</f>
        <v>Connected</v>
      </c>
      <c r="L33" s="1" t="str">
        <f>'Region - CS Data'!L19</f>
        <v>Connected</v>
      </c>
      <c r="M33" s="1" t="str">
        <f>'Region - CS Data'!M19</f>
        <v>Offline</v>
      </c>
      <c r="N33" s="1" t="str">
        <f>'Region - CS Data'!N19</f>
        <v>Offline</v>
      </c>
      <c r="O33" s="1" t="str">
        <f>'Region - CS Data'!O19</f>
        <v>Offline</v>
      </c>
      <c r="P33" s="1" t="str">
        <f>'Region - CS Data'!P19</f>
        <v>Fully Completed</v>
      </c>
      <c r="Q33" s="1">
        <f>'Region - CS Data'!Q19</f>
        <v>0</v>
      </c>
      <c r="R33" s="1">
        <f>'Region - CS Data'!R19</f>
        <v>1</v>
      </c>
      <c r="S33" s="1">
        <f>'Region - CS Data'!S19</f>
        <v>0</v>
      </c>
      <c r="T33" s="1">
        <f>'Region - CS Data'!T19</f>
        <v>1</v>
      </c>
      <c r="U33" s="1">
        <f>'Region - CS Data'!U19</f>
        <v>0</v>
      </c>
      <c r="V33" s="1">
        <f>'Region - CS Data'!V19</f>
        <v>1</v>
      </c>
      <c r="W33" s="41"/>
    </row>
    <row r="34" spans="1:23" ht="16" x14ac:dyDescent="0.4">
      <c r="A34" s="1">
        <f>'Region - CS Data'!A20</f>
        <v>19</v>
      </c>
      <c r="B34" s="1" t="str">
        <f>'Region - CS Data'!B20</f>
        <v>Chhatrapati Sambhajinagar</v>
      </c>
      <c r="C34" s="1" t="str">
        <f>'Region - CS Data'!C20</f>
        <v>Jalna</v>
      </c>
      <c r="D34" s="1" t="str">
        <f>'Region - CS Data'!D20</f>
        <v>Partur</v>
      </c>
      <c r="E34" s="1" t="str">
        <f>'Region - CS Data'!E20</f>
        <v>Partur</v>
      </c>
      <c r="F34" s="1" t="str">
        <f>'Region - CS Data'!F20</f>
        <v>20094559</v>
      </c>
      <c r="G34" s="1" t="str">
        <f>'Region - CS Data'!G20</f>
        <v>120 Villages Extension Scheme for Works Not Considered in 173 GRID WSS and 95 GRID WSS Tq. Partur, Mantha and Jalna Dist: Jalna</v>
      </c>
      <c r="H34" s="1" t="str">
        <f>'Region - CS Data'!H20</f>
        <v>Bramhanwadi</v>
      </c>
      <c r="I34" s="1" t="str">
        <f>'Region - CS Data'!I20</f>
        <v>ESR-0.87 LL</v>
      </c>
      <c r="J34" s="1" t="str">
        <f>'Region - CS Data'!J20</f>
        <v>Connected</v>
      </c>
      <c r="K34" s="1" t="str">
        <f>'Region - CS Data'!K20</f>
        <v>Connected</v>
      </c>
      <c r="L34" s="1" t="str">
        <f>'Region - CS Data'!L20</f>
        <v>Connected</v>
      </c>
      <c r="M34" s="1" t="str">
        <f>'Region - CS Data'!M20</f>
        <v>Online</v>
      </c>
      <c r="N34" s="1" t="str">
        <f>'Region - CS Data'!N20</f>
        <v>Offline</v>
      </c>
      <c r="O34" s="1" t="str">
        <f>'Region - CS Data'!O20</f>
        <v>Offline</v>
      </c>
      <c r="P34" s="1" t="str">
        <f>'Region - CS Data'!P20</f>
        <v>Fully Completed</v>
      </c>
      <c r="Q34" s="1">
        <f>'Region - CS Data'!Q20</f>
        <v>0</v>
      </c>
      <c r="R34" s="1">
        <f>'Region - CS Data'!R20</f>
        <v>1</v>
      </c>
      <c r="S34" s="1">
        <f>'Region - CS Data'!S20</f>
        <v>1</v>
      </c>
      <c r="T34" s="1">
        <f>'Region - CS Data'!T20</f>
        <v>0</v>
      </c>
      <c r="U34" s="1">
        <f>'Region - CS Data'!U20</f>
        <v>0</v>
      </c>
      <c r="V34" s="1">
        <f>'Region - CS Data'!V20</f>
        <v>1</v>
      </c>
      <c r="W34" s="41"/>
    </row>
    <row r="35" spans="1:23" ht="16" x14ac:dyDescent="0.4">
      <c r="A35" s="1">
        <f>'Region - CS Data'!A21</f>
        <v>20</v>
      </c>
      <c r="B35" s="1" t="str">
        <f>'Region - CS Data'!B21</f>
        <v>Nanded</v>
      </c>
      <c r="C35" s="1" t="str">
        <f>'Region - CS Data'!C21</f>
        <v>Nanded</v>
      </c>
      <c r="D35" s="1" t="str">
        <f>'Region - CS Data'!D21</f>
        <v>Hadgaon</v>
      </c>
      <c r="E35" s="1" t="str">
        <f>'Region - CS Data'!E21</f>
        <v>Hadgaon</v>
      </c>
      <c r="F35" s="1" t="str">
        <f>'Region - CS Data'!F21</f>
        <v>20013969</v>
      </c>
      <c r="G35" s="1" t="str">
        <f>'Region - CS Data'!G21</f>
        <v>Hadgaon and Himayatnagar 132 Village Grid WSS</v>
      </c>
      <c r="H35" s="1" t="str">
        <f>'Region - CS Data'!H21</f>
        <v>Sawargaon</v>
      </c>
      <c r="I35" s="1" t="str">
        <f>'Region - CS Data'!I21</f>
        <v>ESR 1.00 LL</v>
      </c>
      <c r="J35" s="1" t="str">
        <f>'Region - CS Data'!J21</f>
        <v>Connected</v>
      </c>
      <c r="K35" s="1" t="str">
        <f>'Region - CS Data'!K21</f>
        <v>Not</v>
      </c>
      <c r="L35" s="1" t="str">
        <f>'Region - CS Data'!L21</f>
        <v>Connected</v>
      </c>
      <c r="M35" s="1" t="str">
        <f>'Region - CS Data'!M21</f>
        <v>Offline</v>
      </c>
      <c r="N35" s="1" t="str">
        <f>'Region - CS Data'!N21</f>
        <v>N/A</v>
      </c>
      <c r="O35" s="1" t="str">
        <f>'Region - CS Data'!O21</f>
        <v>Online</v>
      </c>
      <c r="P35" s="1" t="str">
        <f>'Region - CS Data'!P21</f>
        <v>In Progress</v>
      </c>
      <c r="Q35" s="1">
        <f>'Region - CS Data'!Q21</f>
        <v>0</v>
      </c>
      <c r="R35" s="1">
        <f>'Region - CS Data'!R21</f>
        <v>0</v>
      </c>
      <c r="S35" s="1">
        <f>'Region - CS Data'!S21</f>
        <v>0</v>
      </c>
      <c r="T35" s="1">
        <f>'Region - CS Data'!T21</f>
        <v>0</v>
      </c>
      <c r="U35" s="1">
        <f>'Region - CS Data'!U21</f>
        <v>0</v>
      </c>
      <c r="V35" s="1">
        <f>'Region - CS Data'!V21</f>
        <v>0</v>
      </c>
      <c r="W35" s="41"/>
    </row>
    <row r="36" spans="1:23" ht="16" x14ac:dyDescent="0.4">
      <c r="A36" s="1">
        <f>'Region - CS Data'!A22</f>
        <v>21</v>
      </c>
      <c r="B36" s="1" t="str">
        <f>'Region - CS Data'!B22</f>
        <v>Chhatrapati Sambhajinagar</v>
      </c>
      <c r="C36" s="1" t="str">
        <f>'Region - CS Data'!C22</f>
        <v>Chhatrapati Sambhajinagar</v>
      </c>
      <c r="D36" s="1" t="str">
        <f>'Region - CS Data'!D22</f>
        <v>Vaijapur</v>
      </c>
      <c r="E36" s="1" t="str">
        <f>'Region - CS Data'!E22</f>
        <v>Vaijapur</v>
      </c>
      <c r="F36" s="1" t="str">
        <f>'Region - CS Data'!F22</f>
        <v>20051233</v>
      </c>
      <c r="G36" s="1" t="str">
        <f>'Region - CS Data'!G22</f>
        <v>373 Village Gangapur-Vaijapur Grid WSS</v>
      </c>
      <c r="H36" s="1" t="str">
        <f>'Region - CS Data'!H22</f>
        <v>Gadhe Pimpalgaon</v>
      </c>
      <c r="I36" s="1" t="str">
        <f>'Region - CS Data'!I22</f>
        <v>ESR-0.50 LL</v>
      </c>
      <c r="J36" s="1" t="str">
        <f>'Region - CS Data'!J22</f>
        <v>Not</v>
      </c>
      <c r="K36" s="1" t="str">
        <f>'Region - CS Data'!K22</f>
        <v>Connected</v>
      </c>
      <c r="L36" s="1" t="str">
        <f>'Region - CS Data'!L22</f>
        <v>Not</v>
      </c>
      <c r="M36" s="1" t="str">
        <f>'Region - CS Data'!M22</f>
        <v>N/A</v>
      </c>
      <c r="N36" s="1" t="str">
        <f>'Region - CS Data'!N22</f>
        <v>Online</v>
      </c>
      <c r="O36" s="1" t="str">
        <f>'Region - CS Data'!O22</f>
        <v>N/A</v>
      </c>
      <c r="P36" s="1" t="str">
        <f>'Region - CS Data'!P22</f>
        <v>In Progress</v>
      </c>
      <c r="Q36" s="1">
        <f>'Region - CS Data'!Q22</f>
        <v>0</v>
      </c>
      <c r="R36" s="1">
        <f>'Region - CS Data'!R22</f>
        <v>0</v>
      </c>
      <c r="S36" s="1">
        <f>'Region - CS Data'!S22</f>
        <v>0</v>
      </c>
      <c r="T36" s="1">
        <f>'Region - CS Data'!T22</f>
        <v>0</v>
      </c>
      <c r="U36" s="1">
        <f>'Region - CS Data'!U22</f>
        <v>0</v>
      </c>
      <c r="V36" s="1">
        <f>'Region - CS Data'!V22</f>
        <v>0</v>
      </c>
      <c r="W36" s="41"/>
    </row>
    <row r="37" spans="1:23" ht="16" x14ac:dyDescent="0.4">
      <c r="A37" s="1">
        <f>'Region - CS Data'!A23</f>
        <v>22</v>
      </c>
      <c r="B37" s="1" t="str">
        <f>'Region - CS Data'!B23</f>
        <v>Nanded</v>
      </c>
      <c r="C37" s="1" t="str">
        <f>'Region - CS Data'!C23</f>
        <v>Nanded</v>
      </c>
      <c r="D37" s="1" t="str">
        <f>'Region - CS Data'!D23</f>
        <v>Hadgaon</v>
      </c>
      <c r="E37" s="1" t="str">
        <f>'Region - CS Data'!E23</f>
        <v>Hadgaon</v>
      </c>
      <c r="F37" s="1" t="str">
        <f>'Region - CS Data'!F23</f>
        <v>20013969</v>
      </c>
      <c r="G37" s="1" t="str">
        <f>'Region - CS Data'!G23</f>
        <v>Hadgaon and Himayatnagar 132 Village Grid WSS</v>
      </c>
      <c r="H37" s="1" t="str">
        <f>'Region - CS Data'!H23</f>
        <v>Hardaf</v>
      </c>
      <c r="I37" s="1" t="str">
        <f>'Region - CS Data'!I23</f>
        <v>ESR-0.40 LL</v>
      </c>
      <c r="J37" s="1" t="str">
        <f>'Region - CS Data'!J23</f>
        <v>Connected</v>
      </c>
      <c r="K37" s="1" t="str">
        <f>'Region - CS Data'!K23</f>
        <v>Not</v>
      </c>
      <c r="L37" s="1" t="str">
        <f>'Region - CS Data'!L23</f>
        <v>Connected</v>
      </c>
      <c r="M37" s="1" t="str">
        <f>'Region - CS Data'!M23</f>
        <v>Online</v>
      </c>
      <c r="N37" s="1" t="str">
        <f>'Region - CS Data'!N23</f>
        <v>N/A</v>
      </c>
      <c r="O37" s="1" t="str">
        <f>'Region - CS Data'!O23</f>
        <v>Online</v>
      </c>
      <c r="P37" s="1" t="str">
        <f>'Region - CS Data'!P23</f>
        <v>In Progress</v>
      </c>
      <c r="Q37" s="1">
        <f>'Region - CS Data'!Q23</f>
        <v>0</v>
      </c>
      <c r="R37" s="1">
        <f>'Region - CS Data'!R23</f>
        <v>0</v>
      </c>
      <c r="S37" s="1">
        <f>'Region - CS Data'!S23</f>
        <v>0</v>
      </c>
      <c r="T37" s="1">
        <f>'Region - CS Data'!T23</f>
        <v>0</v>
      </c>
      <c r="U37" s="1">
        <f>'Region - CS Data'!U23</f>
        <v>0</v>
      </c>
      <c r="V37" s="1">
        <f>'Region - CS Data'!V23</f>
        <v>0</v>
      </c>
      <c r="W37" s="41"/>
    </row>
    <row r="38" spans="1:23" ht="16" x14ac:dyDescent="0.4">
      <c r="A38" s="1">
        <f>'Region - CS Data'!A24</f>
        <v>23</v>
      </c>
      <c r="B38" s="1" t="str">
        <f>'Region - CS Data'!B24</f>
        <v>Chhatrapati Sambhajinagar</v>
      </c>
      <c r="C38" s="1" t="str">
        <f>'Region - CS Data'!C24</f>
        <v>Chhatrapati Sambhajinagar</v>
      </c>
      <c r="D38" s="1" t="str">
        <f>'Region - CS Data'!D24</f>
        <v>Vaijapur</v>
      </c>
      <c r="E38" s="1" t="str">
        <f>'Region - CS Data'!E24</f>
        <v>Vaijapur</v>
      </c>
      <c r="F38" s="1" t="str">
        <f>'Region - CS Data'!F24</f>
        <v>20051233</v>
      </c>
      <c r="G38" s="1" t="str">
        <f>'Region - CS Data'!G24</f>
        <v>373 Village Gangapur-Vaijapur Grid WSS</v>
      </c>
      <c r="H38" s="1" t="str">
        <f>'Region - CS Data'!H24</f>
        <v>Shivrai</v>
      </c>
      <c r="I38" s="1" t="str">
        <f>'Region - CS Data'!I24</f>
        <v>ESR-1.00 LL</v>
      </c>
      <c r="J38" s="1" t="str">
        <f>'Region - CS Data'!J24</f>
        <v>Connected</v>
      </c>
      <c r="K38" s="1" t="str">
        <f>'Region - CS Data'!K24</f>
        <v>Connected</v>
      </c>
      <c r="L38" s="1" t="str">
        <f>'Region - CS Data'!L24</f>
        <v>Connected</v>
      </c>
      <c r="M38" s="1" t="str">
        <f>'Region - CS Data'!M24</f>
        <v>Offline</v>
      </c>
      <c r="N38" s="1" t="str">
        <f>'Region - CS Data'!N24</f>
        <v>Offline</v>
      </c>
      <c r="O38" s="1" t="str">
        <f>'Region - CS Data'!O24</f>
        <v>Online</v>
      </c>
      <c r="P38" s="1" t="str">
        <f>'Region - CS Data'!P24</f>
        <v>Fully Completed</v>
      </c>
      <c r="Q38" s="1">
        <f>'Region - CS Data'!Q24</f>
        <v>0</v>
      </c>
      <c r="R38" s="1">
        <f>'Region - CS Data'!R24</f>
        <v>0</v>
      </c>
      <c r="S38" s="1">
        <f>'Region - CS Data'!S24</f>
        <v>0</v>
      </c>
      <c r="T38" s="1">
        <f>'Region - CS Data'!T24</f>
        <v>1</v>
      </c>
      <c r="U38" s="1">
        <f>'Region - CS Data'!U24</f>
        <v>0</v>
      </c>
      <c r="V38" s="1">
        <f>'Region - CS Data'!V24</f>
        <v>0</v>
      </c>
      <c r="W38" s="41"/>
    </row>
    <row r="39" spans="1:23" ht="16" x14ac:dyDescent="0.4">
      <c r="A39" s="1">
        <f>'Region - CS Data'!A25</f>
        <v>24</v>
      </c>
      <c r="B39" s="1" t="str">
        <f>'Region - CS Data'!B25</f>
        <v>Latur</v>
      </c>
      <c r="C39" s="1" t="str">
        <f>'Region - CS Data'!C25</f>
        <v>Latur</v>
      </c>
      <c r="D39" s="1" t="str">
        <f>'Region - CS Data'!D25</f>
        <v>Renapur</v>
      </c>
      <c r="E39" s="1" t="str">
        <f>'Region - CS Data'!E25</f>
        <v>Renapur</v>
      </c>
      <c r="F39" s="1" t="str">
        <f>'Region - CS Data'!F25</f>
        <v>20030820</v>
      </c>
      <c r="G39" s="1" t="str">
        <f>'Region - CS Data'!G25</f>
        <v>Pangaon 10 villages WSS</v>
      </c>
      <c r="H39" s="1" t="str">
        <f>'Region - CS Data'!H25</f>
        <v>Kharoli</v>
      </c>
      <c r="I39" s="1" t="str">
        <f>'Region - CS Data'!I25</f>
        <v>MBR-2.00 LL</v>
      </c>
      <c r="J39" s="1" t="str">
        <f>'Region - CS Data'!J25</f>
        <v>Not</v>
      </c>
      <c r="K39" s="1" t="str">
        <f>'Region - CS Data'!K25</f>
        <v>Connected</v>
      </c>
      <c r="L39" s="1" t="str">
        <f>'Region - CS Data'!L25</f>
        <v>Connected</v>
      </c>
      <c r="M39" s="1" t="str">
        <f>'Region - CS Data'!M25</f>
        <v>N/A</v>
      </c>
      <c r="N39" s="1" t="str">
        <f>'Region - CS Data'!N25</f>
        <v>Offline</v>
      </c>
      <c r="O39" s="1" t="str">
        <f>'Region - CS Data'!O25</f>
        <v>Online</v>
      </c>
      <c r="P39" s="1" t="str">
        <f>'Region - CS Data'!P25</f>
        <v>In Progress</v>
      </c>
      <c r="Q39" s="1">
        <f>'Region - CS Data'!Q25</f>
        <v>0</v>
      </c>
      <c r="R39" s="1">
        <f>'Region - CS Data'!R25</f>
        <v>1</v>
      </c>
      <c r="S39" s="1">
        <f>'Region - CS Data'!S25</f>
        <v>0</v>
      </c>
      <c r="T39" s="1">
        <f>'Region - CS Data'!T25</f>
        <v>1</v>
      </c>
      <c r="U39" s="1">
        <f>'Region - CS Data'!U25</f>
        <v>0</v>
      </c>
      <c r="V39" s="1">
        <f>'Region - CS Data'!V25</f>
        <v>0</v>
      </c>
      <c r="W39" s="41"/>
    </row>
    <row r="40" spans="1:23" ht="16" x14ac:dyDescent="0.4">
      <c r="A40" s="1">
        <f>'Region - CS Data'!A26</f>
        <v>25</v>
      </c>
      <c r="B40" s="1" t="str">
        <f>'Region - CS Data'!B26</f>
        <v>Nanded</v>
      </c>
      <c r="C40" s="1" t="str">
        <f>'Region - CS Data'!C26</f>
        <v>Nanded</v>
      </c>
      <c r="D40" s="1" t="str">
        <f>'Region - CS Data'!D26</f>
        <v>Hadgaon</v>
      </c>
      <c r="E40" s="1" t="str">
        <f>'Region - CS Data'!E26</f>
        <v>Hadgaon</v>
      </c>
      <c r="F40" s="1" t="str">
        <f>'Region - CS Data'!F26</f>
        <v>20013969</v>
      </c>
      <c r="G40" s="1" t="str">
        <f>'Region - CS Data'!G26</f>
        <v>Hadgaon and Himayatnagar 132 Village Grid WSS</v>
      </c>
      <c r="H40" s="1" t="str">
        <f>'Region - CS Data'!H26</f>
        <v>Pangri (Manatha)</v>
      </c>
      <c r="I40" s="1" t="str">
        <f>'Region - CS Data'!I26</f>
        <v>ESR-0.30 LL</v>
      </c>
      <c r="J40" s="1" t="str">
        <f>'Region - CS Data'!J26</f>
        <v>Connected</v>
      </c>
      <c r="K40" s="1" t="str">
        <f>'Region - CS Data'!K26</f>
        <v>Not</v>
      </c>
      <c r="L40" s="1" t="str">
        <f>'Region - CS Data'!L26</f>
        <v>Connected</v>
      </c>
      <c r="M40" s="1" t="str">
        <f>'Region - CS Data'!M26</f>
        <v>Online</v>
      </c>
      <c r="N40" s="1" t="str">
        <f>'Region - CS Data'!N26</f>
        <v>N/A</v>
      </c>
      <c r="O40" s="1" t="str">
        <f>'Region - CS Data'!O26</f>
        <v>Offline</v>
      </c>
      <c r="P40" s="1" t="str">
        <f>'Region - CS Data'!P26</f>
        <v>In Progress</v>
      </c>
      <c r="Q40" s="1">
        <f>'Region - CS Data'!Q26</f>
        <v>0</v>
      </c>
      <c r="R40" s="1">
        <f>'Region - CS Data'!R26</f>
        <v>1</v>
      </c>
      <c r="S40" s="1">
        <f>'Region - CS Data'!S26</f>
        <v>0</v>
      </c>
      <c r="T40" s="1">
        <f>'Region - CS Data'!T26</f>
        <v>0</v>
      </c>
      <c r="U40" s="1">
        <f>'Region - CS Data'!U26</f>
        <v>0</v>
      </c>
      <c r="V40" s="1">
        <f>'Region - CS Data'!V26</f>
        <v>1</v>
      </c>
      <c r="W40" s="41"/>
    </row>
    <row r="41" spans="1:23" ht="16" x14ac:dyDescent="0.4">
      <c r="A41" s="1">
        <f>'Region - CS Data'!A27</f>
        <v>26</v>
      </c>
      <c r="B41" s="1" t="str">
        <f>'Region - CS Data'!B27</f>
        <v>Chhatrapati Sambhajinagar</v>
      </c>
      <c r="C41" s="1" t="str">
        <f>'Region - CS Data'!C27</f>
        <v>Chhatrapati Sambhajinagar</v>
      </c>
      <c r="D41" s="1" t="str">
        <f>'Region - CS Data'!D27</f>
        <v>Vaijapur</v>
      </c>
      <c r="E41" s="1" t="str">
        <f>'Region - CS Data'!E27</f>
        <v>Vaijapur</v>
      </c>
      <c r="F41" s="1" t="str">
        <f>'Region - CS Data'!F27</f>
        <v>20051233</v>
      </c>
      <c r="G41" s="1" t="str">
        <f>'Region - CS Data'!G27</f>
        <v>373 Village Gangapur-Vaijapur Grid WSS</v>
      </c>
      <c r="H41" s="1" t="str">
        <f>'Region - CS Data'!H27</f>
        <v>Mahalgaon</v>
      </c>
      <c r="I41" s="1" t="str">
        <f>'Region - CS Data'!I27</f>
        <v>ESR-1.00 LL</v>
      </c>
      <c r="J41" s="1" t="str">
        <f>'Region - CS Data'!J27</f>
        <v>Connected</v>
      </c>
      <c r="K41" s="1" t="str">
        <f>'Region - CS Data'!K27</f>
        <v>Connected</v>
      </c>
      <c r="L41" s="1" t="str">
        <f>'Region - CS Data'!L27</f>
        <v>Connected</v>
      </c>
      <c r="M41" s="1" t="str">
        <f>'Region - CS Data'!M27</f>
        <v>Offline</v>
      </c>
      <c r="N41" s="1" t="str">
        <f>'Region - CS Data'!N27</f>
        <v>Offline</v>
      </c>
      <c r="O41" s="1" t="str">
        <f>'Region - CS Data'!O27</f>
        <v>Online</v>
      </c>
      <c r="P41" s="1" t="str">
        <f>'Region - CS Data'!P27</f>
        <v>Fully Completed</v>
      </c>
      <c r="Q41" s="1">
        <f>'Region - CS Data'!Q27</f>
        <v>0</v>
      </c>
      <c r="R41" s="1">
        <f>'Region - CS Data'!R27</f>
        <v>0</v>
      </c>
      <c r="S41" s="1">
        <f>'Region - CS Data'!S27</f>
        <v>0</v>
      </c>
      <c r="T41" s="1">
        <f>'Region - CS Data'!T27</f>
        <v>1</v>
      </c>
      <c r="U41" s="1">
        <f>'Region - CS Data'!U27</f>
        <v>0</v>
      </c>
      <c r="V41" s="1">
        <f>'Region - CS Data'!V27</f>
        <v>0</v>
      </c>
      <c r="W41" s="41"/>
    </row>
    <row r="42" spans="1:23" ht="16" x14ac:dyDescent="0.4">
      <c r="A42" s="1">
        <f>'Region - CS Data'!A28</f>
        <v>27</v>
      </c>
      <c r="B42" s="1" t="str">
        <f>'Region - CS Data'!B28</f>
        <v>Chhatrapati Sambhajinagar</v>
      </c>
      <c r="C42" s="1" t="str">
        <f>'Region - CS Data'!C28</f>
        <v>Jalna</v>
      </c>
      <c r="D42" s="1" t="str">
        <f>'Region - CS Data'!D28</f>
        <v>Mantha</v>
      </c>
      <c r="E42" s="1" t="str">
        <f>'Region - CS Data'!E28</f>
        <v>Mantha</v>
      </c>
      <c r="F42" s="1" t="str">
        <f>'Region - CS Data'!F28</f>
        <v>20094559</v>
      </c>
      <c r="G42" s="1" t="str">
        <f>'Region - CS Data'!G28</f>
        <v>120 Villages Extension Scheme for Works Not Considered in 173 GRID WSS and 95 GRID WSS Tq. Partur, Mantha and Jalna Dist: Jalna</v>
      </c>
      <c r="H42" s="1" t="str">
        <f>'Region - CS Data'!H28</f>
        <v>Belora Tanda</v>
      </c>
      <c r="I42" s="1" t="str">
        <f>'Region - CS Data'!I28</f>
        <v>ESR-0.44 LL</v>
      </c>
      <c r="J42" s="1" t="str">
        <f>'Region - CS Data'!J28</f>
        <v>Connected</v>
      </c>
      <c r="K42" s="1" t="str">
        <f>'Region - CS Data'!K28</f>
        <v>Not</v>
      </c>
      <c r="L42" s="1" t="str">
        <f>'Region - CS Data'!L28</f>
        <v>Connected</v>
      </c>
      <c r="M42" s="1" t="str">
        <f>'Region - CS Data'!M28</f>
        <v>Offline</v>
      </c>
      <c r="N42" s="1" t="str">
        <f>'Region - CS Data'!N28</f>
        <v>N/A</v>
      </c>
      <c r="O42" s="1" t="str">
        <f>'Region - CS Data'!O28</f>
        <v>Online</v>
      </c>
      <c r="P42" s="1" t="str">
        <f>'Region - CS Data'!P28</f>
        <v>In Progress</v>
      </c>
      <c r="Q42" s="1">
        <f>'Region - CS Data'!Q28</f>
        <v>1</v>
      </c>
      <c r="R42" s="1">
        <f>'Region - CS Data'!R28</f>
        <v>0</v>
      </c>
      <c r="S42" s="1">
        <f>'Region - CS Data'!S28</f>
        <v>0</v>
      </c>
      <c r="T42" s="1">
        <f>'Region - CS Data'!T28</f>
        <v>0</v>
      </c>
      <c r="U42" s="1">
        <f>'Region - CS Data'!U28</f>
        <v>0</v>
      </c>
      <c r="V42" s="1">
        <f>'Region - CS Data'!V28</f>
        <v>0</v>
      </c>
      <c r="W42" s="41"/>
    </row>
    <row r="43" spans="1:23" ht="16" x14ac:dyDescent="0.4">
      <c r="A43" s="1">
        <f>'Region - CS Data'!A29</f>
        <v>28</v>
      </c>
      <c r="B43" s="1" t="str">
        <f>'Region - CS Data'!B29</f>
        <v>Nanded</v>
      </c>
      <c r="C43" s="1" t="str">
        <f>'Region - CS Data'!C29</f>
        <v>Nanded</v>
      </c>
      <c r="D43" s="1" t="str">
        <f>'Region - CS Data'!D29</f>
        <v>Hadgaon</v>
      </c>
      <c r="E43" s="1" t="str">
        <f>'Region - CS Data'!E29</f>
        <v>Hadgaon</v>
      </c>
      <c r="F43" s="1" t="str">
        <f>'Region - CS Data'!F29</f>
        <v>20013969</v>
      </c>
      <c r="G43" s="1" t="str">
        <f>'Region - CS Data'!G29</f>
        <v>Hadgaon and Himayatnagar 132 Village Grid WSS</v>
      </c>
      <c r="H43" s="1" t="str">
        <f>'Region - CS Data'!H29</f>
        <v>Wadgaon BK.</v>
      </c>
      <c r="I43" s="1" t="str">
        <f>'Region - CS Data'!I29</f>
        <v>ESR-0.80 LL</v>
      </c>
      <c r="J43" s="1" t="str">
        <f>'Region - CS Data'!J29</f>
        <v>Connected</v>
      </c>
      <c r="K43" s="1" t="str">
        <f>'Region - CS Data'!K29</f>
        <v>Not</v>
      </c>
      <c r="L43" s="1" t="str">
        <f>'Region - CS Data'!L29</f>
        <v>Connected</v>
      </c>
      <c r="M43" s="1" t="str">
        <f>'Region - CS Data'!M29</f>
        <v>Online</v>
      </c>
      <c r="N43" s="1" t="str">
        <f>'Region - CS Data'!N29</f>
        <v>N/A</v>
      </c>
      <c r="O43" s="1" t="str">
        <f>'Region - CS Data'!O29</f>
        <v>Offline</v>
      </c>
      <c r="P43" s="1" t="str">
        <f>'Region - CS Data'!P29</f>
        <v>In Progress</v>
      </c>
      <c r="Q43" s="1">
        <f>'Region - CS Data'!Q29</f>
        <v>0</v>
      </c>
      <c r="R43" s="1">
        <f>'Region - CS Data'!R29</f>
        <v>1</v>
      </c>
      <c r="S43" s="1">
        <f>'Region - CS Data'!S29</f>
        <v>0</v>
      </c>
      <c r="T43" s="1">
        <f>'Region - CS Data'!T29</f>
        <v>0</v>
      </c>
      <c r="U43" s="1">
        <f>'Region - CS Data'!U29</f>
        <v>0</v>
      </c>
      <c r="V43" s="1">
        <f>'Region - CS Data'!V29</f>
        <v>1</v>
      </c>
      <c r="W43" s="41"/>
    </row>
    <row r="44" spans="1:23" ht="16" x14ac:dyDescent="0.4">
      <c r="A44" s="1">
        <f>'Region - CS Data'!A30</f>
        <v>29</v>
      </c>
      <c r="B44" s="1" t="str">
        <f>'Region - CS Data'!B30</f>
        <v>Chhatrapati Sambhajinagar</v>
      </c>
      <c r="C44" s="1" t="str">
        <f>'Region - CS Data'!C30</f>
        <v>Jalna</v>
      </c>
      <c r="D44" s="1" t="str">
        <f>'Region - CS Data'!D30</f>
        <v>Partur</v>
      </c>
      <c r="E44" s="1" t="str">
        <f>'Region - CS Data'!E30</f>
        <v>Partur</v>
      </c>
      <c r="F44" s="1" t="str">
        <f>'Region - CS Data'!F30</f>
        <v>20094559</v>
      </c>
      <c r="G44" s="1" t="str">
        <f>'Region - CS Data'!G30</f>
        <v>120 Villages Extension Scheme for Works Not Considered in 173 GRID WSS and 95 GRID WSS Tq. Partur, Mantha and Jalna Dist: Jalna</v>
      </c>
      <c r="H44" s="1" t="str">
        <f>'Region - CS Data'!H30</f>
        <v>Likhitpimpri</v>
      </c>
      <c r="I44" s="1" t="str">
        <f>'Region - CS Data'!I30</f>
        <v>ESR-0.45 LL</v>
      </c>
      <c r="J44" s="1" t="str">
        <f>'Region - CS Data'!J30</f>
        <v>Connected</v>
      </c>
      <c r="K44" s="1" t="str">
        <f>'Region - CS Data'!K30</f>
        <v>Connected</v>
      </c>
      <c r="L44" s="1" t="str">
        <f>'Region - CS Data'!L30</f>
        <v>Connected</v>
      </c>
      <c r="M44" s="1" t="str">
        <f>'Region - CS Data'!M30</f>
        <v>Online</v>
      </c>
      <c r="N44" s="1" t="str">
        <f>'Region - CS Data'!N30</f>
        <v>Online</v>
      </c>
      <c r="O44" s="1" t="str">
        <f>'Region - CS Data'!O30</f>
        <v>Online</v>
      </c>
      <c r="P44" s="1" t="str">
        <f>'Region - CS Data'!P30</f>
        <v>Fully Completed</v>
      </c>
      <c r="Q44" s="1">
        <f>'Region - CS Data'!Q30</f>
        <v>0</v>
      </c>
      <c r="R44" s="1">
        <f>'Region - CS Data'!R30</f>
        <v>0</v>
      </c>
      <c r="S44" s="1">
        <f>'Region - CS Data'!S30</f>
        <v>0</v>
      </c>
      <c r="T44" s="1">
        <f>'Region - CS Data'!T30</f>
        <v>0</v>
      </c>
      <c r="U44" s="1">
        <f>'Region - CS Data'!U30</f>
        <v>0</v>
      </c>
      <c r="V44" s="1">
        <f>'Region - CS Data'!V30</f>
        <v>0</v>
      </c>
      <c r="W44" s="41"/>
    </row>
    <row r="45" spans="1:23" ht="16" x14ac:dyDescent="0.4">
      <c r="A45" s="1">
        <f>'Region - CS Data'!A31</f>
        <v>30</v>
      </c>
      <c r="B45" s="1" t="str">
        <f>'Region - CS Data'!B31</f>
        <v>Chhatrapati Sambhajinagar</v>
      </c>
      <c r="C45" s="1" t="str">
        <f>'Region - CS Data'!C31</f>
        <v>Jalna</v>
      </c>
      <c r="D45" s="1" t="str">
        <f>'Region - CS Data'!D31</f>
        <v>Partur</v>
      </c>
      <c r="E45" s="1" t="str">
        <f>'Region - CS Data'!E31</f>
        <v>Partur</v>
      </c>
      <c r="F45" s="1" t="str">
        <f>'Region - CS Data'!F31</f>
        <v>20094559</v>
      </c>
      <c r="G45" s="1" t="str">
        <f>'Region - CS Data'!G31</f>
        <v>120 Villages Extension Scheme for Works Not Considered in 173 GRID WSS and 95 GRID WSS Tq. Partur, Mantha and Jalna Dist: Jalna</v>
      </c>
      <c r="H45" s="1" t="str">
        <f>'Region - CS Data'!H31</f>
        <v>Yenora</v>
      </c>
      <c r="I45" s="1" t="str">
        <f>'Region - CS Data'!I31</f>
        <v>ESR-1.00 LL</v>
      </c>
      <c r="J45" s="1" t="str">
        <f>'Region - CS Data'!J31</f>
        <v>Connected</v>
      </c>
      <c r="K45" s="1" t="str">
        <f>'Region - CS Data'!K31</f>
        <v>Not</v>
      </c>
      <c r="L45" s="1" t="str">
        <f>'Region - CS Data'!L31</f>
        <v>Connected</v>
      </c>
      <c r="M45" s="1" t="str">
        <f>'Region - CS Data'!M31</f>
        <v>Online</v>
      </c>
      <c r="N45" s="1" t="str">
        <f>'Region - CS Data'!N31</f>
        <v>N/A</v>
      </c>
      <c r="O45" s="1" t="str">
        <f>'Region - CS Data'!O31</f>
        <v>Online</v>
      </c>
      <c r="P45" s="1" t="str">
        <f>'Region - CS Data'!P31</f>
        <v>In Progress</v>
      </c>
      <c r="Q45" s="1">
        <f>'Region - CS Data'!Q31</f>
        <v>0</v>
      </c>
      <c r="R45" s="1">
        <f>'Region - CS Data'!R31</f>
        <v>0</v>
      </c>
      <c r="S45" s="1">
        <f>'Region - CS Data'!S31</f>
        <v>0</v>
      </c>
      <c r="T45" s="1">
        <f>'Region - CS Data'!T31</f>
        <v>0</v>
      </c>
      <c r="U45" s="1">
        <f>'Region - CS Data'!U31</f>
        <v>0</v>
      </c>
      <c r="V45" s="1">
        <f>'Region - CS Data'!V31</f>
        <v>0</v>
      </c>
      <c r="W45" s="41"/>
    </row>
    <row r="46" spans="1:23" ht="16" x14ac:dyDescent="0.4">
      <c r="A46" s="1">
        <f>'Region - CS Data'!A32</f>
        <v>31</v>
      </c>
      <c r="B46" s="1" t="str">
        <f>'Region - CS Data'!B32</f>
        <v>Chhatrapati Sambhajinagar</v>
      </c>
      <c r="C46" s="1" t="str">
        <f>'Region - CS Data'!C32</f>
        <v>Jalna</v>
      </c>
      <c r="D46" s="1" t="str">
        <f>'Region - CS Data'!D32</f>
        <v>Partur</v>
      </c>
      <c r="E46" s="1" t="str">
        <f>'Region - CS Data'!E32</f>
        <v>Partur</v>
      </c>
      <c r="F46" s="1" t="str">
        <f>'Region - CS Data'!F32</f>
        <v>20094559</v>
      </c>
      <c r="G46" s="1" t="str">
        <f>'Region - CS Data'!G32</f>
        <v>120 Villages Extension Scheme for Works Not Considered in 173 GRID WSS and 95 GRID WSS Tq. Partur, Mantha and Jalna Dist: Jalna</v>
      </c>
      <c r="H46" s="1" t="str">
        <f>'Region - CS Data'!H32</f>
        <v>Watur Fata</v>
      </c>
      <c r="I46" s="1" t="str">
        <f>'Region - CS Data'!I32</f>
        <v>ESR-2.00 LL</v>
      </c>
      <c r="J46" s="1" t="str">
        <f>'Region - CS Data'!J32</f>
        <v>Connected</v>
      </c>
      <c r="K46" s="1" t="str">
        <f>'Region - CS Data'!K32</f>
        <v>Not</v>
      </c>
      <c r="L46" s="1" t="str">
        <f>'Region - CS Data'!L32</f>
        <v>Connected</v>
      </c>
      <c r="M46" s="1" t="str">
        <f>'Region - CS Data'!M32</f>
        <v>Online</v>
      </c>
      <c r="N46" s="1" t="str">
        <f>'Region - CS Data'!N32</f>
        <v>N/A</v>
      </c>
      <c r="O46" s="1" t="str">
        <f>'Region - CS Data'!O32</f>
        <v>Online</v>
      </c>
      <c r="P46" s="1" t="str">
        <f>'Region - CS Data'!P32</f>
        <v>In Progress</v>
      </c>
      <c r="Q46" s="1">
        <f>'Region - CS Data'!Q32</f>
        <v>0</v>
      </c>
      <c r="R46" s="1">
        <f>'Region - CS Data'!R32</f>
        <v>0</v>
      </c>
      <c r="S46" s="1">
        <f>'Region - CS Data'!S32</f>
        <v>0</v>
      </c>
      <c r="T46" s="1">
        <f>'Region - CS Data'!T32</f>
        <v>0</v>
      </c>
      <c r="U46" s="1">
        <f>'Region - CS Data'!U32</f>
        <v>0</v>
      </c>
      <c r="V46" s="1">
        <f>'Region - CS Data'!V32</f>
        <v>0</v>
      </c>
      <c r="W46" s="41"/>
    </row>
    <row r="47" spans="1:23" ht="16" x14ac:dyDescent="0.4">
      <c r="A47" s="1">
        <f>'Region - CS Data'!A33</f>
        <v>32</v>
      </c>
      <c r="B47" s="1" t="str">
        <f>'Region - CS Data'!B33</f>
        <v>Chhatrapati Sambhajinagar</v>
      </c>
      <c r="C47" s="1" t="str">
        <f>'Region - CS Data'!C33</f>
        <v>Jalna</v>
      </c>
      <c r="D47" s="1" t="str">
        <f>'Region - CS Data'!D33</f>
        <v>Partur</v>
      </c>
      <c r="E47" s="1" t="str">
        <f>'Region - CS Data'!E33</f>
        <v>Partur</v>
      </c>
      <c r="F47" s="1" t="str">
        <f>'Region - CS Data'!F33</f>
        <v>20094559</v>
      </c>
      <c r="G47" s="1" t="str">
        <f>'Region - CS Data'!G33</f>
        <v>120 Villages Extension Scheme for Works Not Considered in 173 GRID WSS and 95 GRID WSS Tq. Partur, Mantha and Jalna Dist: Jalna</v>
      </c>
      <c r="H47" s="1" t="str">
        <f>'Region - CS Data'!H33</f>
        <v>Soyajanna</v>
      </c>
      <c r="I47" s="1" t="str">
        <f>'Region - CS Data'!I33</f>
        <v>ESR-0.30 LL</v>
      </c>
      <c r="J47" s="1" t="str">
        <f>'Region - CS Data'!J33</f>
        <v>Connected</v>
      </c>
      <c r="K47" s="1" t="str">
        <f>'Region - CS Data'!K33</f>
        <v>Connected</v>
      </c>
      <c r="L47" s="1" t="str">
        <f>'Region - CS Data'!L33</f>
        <v>Connected</v>
      </c>
      <c r="M47" s="1" t="str">
        <f>'Region - CS Data'!M33</f>
        <v>Online</v>
      </c>
      <c r="N47" s="1" t="str">
        <f>'Region - CS Data'!N33</f>
        <v>Offline</v>
      </c>
      <c r="O47" s="1" t="str">
        <f>'Region - CS Data'!O33</f>
        <v>Online</v>
      </c>
      <c r="P47" s="1" t="str">
        <f>'Region - CS Data'!P33</f>
        <v>Fully Completed</v>
      </c>
      <c r="Q47" s="1">
        <f>'Region - CS Data'!Q33</f>
        <v>0</v>
      </c>
      <c r="R47" s="1">
        <f>'Region - CS Data'!R33</f>
        <v>0</v>
      </c>
      <c r="S47" s="1">
        <f>'Region - CS Data'!S33</f>
        <v>0</v>
      </c>
      <c r="T47" s="1">
        <f>'Region - CS Data'!T33</f>
        <v>1</v>
      </c>
      <c r="U47" s="1">
        <f>'Region - CS Data'!U33</f>
        <v>0</v>
      </c>
      <c r="V47" s="1">
        <f>'Region - CS Data'!V33</f>
        <v>0</v>
      </c>
    </row>
    <row r="48" spans="1:23" ht="16" x14ac:dyDescent="0.4">
      <c r="A48" s="1">
        <f>'Region - CS Data'!A34</f>
        <v>33</v>
      </c>
      <c r="B48" s="1" t="str">
        <f>'Region - CS Data'!B34</f>
        <v>Nanded</v>
      </c>
      <c r="C48" s="1" t="str">
        <f>'Region - CS Data'!C34</f>
        <v>Nanded</v>
      </c>
      <c r="D48" s="1" t="str">
        <f>'Region - CS Data'!D34</f>
        <v>Himayatnagar</v>
      </c>
      <c r="E48" s="1" t="str">
        <f>'Region - CS Data'!E34</f>
        <v>Himayatnagar</v>
      </c>
      <c r="F48" s="1" t="str">
        <f>'Region - CS Data'!F34</f>
        <v>20013969</v>
      </c>
      <c r="G48" s="1" t="str">
        <f>'Region - CS Data'!G34</f>
        <v>Hadgaon and Himayatnagar 132 Village Grid WSS</v>
      </c>
      <c r="H48" s="1" t="str">
        <f>'Region - CS Data'!H34</f>
        <v>Pota (Bk)</v>
      </c>
      <c r="I48" s="1" t="str">
        <f>'Region - CS Data'!I34</f>
        <v>ESR-0.60 LL</v>
      </c>
      <c r="J48" s="1" t="str">
        <f>'Region - CS Data'!J34</f>
        <v>Connected</v>
      </c>
      <c r="K48" s="1" t="str">
        <f>'Region - CS Data'!K34</f>
        <v>Not</v>
      </c>
      <c r="L48" s="1" t="str">
        <f>'Region - CS Data'!L34</f>
        <v>Connected</v>
      </c>
      <c r="M48" s="1" t="str">
        <f>'Region - CS Data'!M34</f>
        <v>Online</v>
      </c>
      <c r="N48" s="1" t="str">
        <f>'Region - CS Data'!N34</f>
        <v>N/A</v>
      </c>
      <c r="O48" s="1" t="str">
        <f>'Region - CS Data'!O34</f>
        <v>Online</v>
      </c>
      <c r="P48" s="1" t="str">
        <f>'Region - CS Data'!P34</f>
        <v>In Progress</v>
      </c>
      <c r="Q48" s="1">
        <f>'Region - CS Data'!Q34</f>
        <v>0</v>
      </c>
      <c r="R48" s="1">
        <f>'Region - CS Data'!R34</f>
        <v>0</v>
      </c>
      <c r="S48" s="1">
        <f>'Region - CS Data'!S34</f>
        <v>0</v>
      </c>
      <c r="T48" s="1">
        <f>'Region - CS Data'!T34</f>
        <v>0</v>
      </c>
      <c r="U48" s="1">
        <f>'Region - CS Data'!U34</f>
        <v>0</v>
      </c>
      <c r="V48" s="1">
        <f>'Region - CS Data'!V34</f>
        <v>0</v>
      </c>
    </row>
    <row r="49" spans="1:22" ht="16" x14ac:dyDescent="0.4">
      <c r="A49" s="1">
        <f>'Region - CS Data'!A35</f>
        <v>34</v>
      </c>
      <c r="B49" s="1" t="str">
        <f>'Region - CS Data'!B35</f>
        <v>Nanded</v>
      </c>
      <c r="C49" s="1" t="str">
        <f>'Region - CS Data'!C35</f>
        <v>Parbhani</v>
      </c>
      <c r="D49" s="1" t="str">
        <f>'Region - CS Data'!D35</f>
        <v>Senaon</v>
      </c>
      <c r="E49" s="1" t="str">
        <f>'Region - CS Data'!E35</f>
        <v>Senaon</v>
      </c>
      <c r="F49" s="1" t="str">
        <f>'Region - CS Data'!F35</f>
        <v>20023330</v>
      </c>
      <c r="G49" s="1" t="str">
        <f>'Region - CS Data'!G35</f>
        <v>Kawtha Bk &amp; 9 Vill RR WSS</v>
      </c>
      <c r="H49" s="1" t="str">
        <f>'Region - CS Data'!H35</f>
        <v>Shinagikhamba</v>
      </c>
      <c r="I49" s="1" t="str">
        <f>'Region - CS Data'!I35</f>
        <v>ESR-0.30 LL</v>
      </c>
      <c r="J49" s="1" t="str">
        <f>'Region - CS Data'!J35</f>
        <v>Connected</v>
      </c>
      <c r="K49" s="1" t="str">
        <f>'Region - CS Data'!K35</f>
        <v>Not</v>
      </c>
      <c r="L49" s="1" t="str">
        <f>'Region - CS Data'!L35</f>
        <v>Connected</v>
      </c>
      <c r="M49" s="1" t="str">
        <f>'Region - CS Data'!M35</f>
        <v>Online</v>
      </c>
      <c r="N49" s="1" t="str">
        <f>'Region - CS Data'!N35</f>
        <v>N/A</v>
      </c>
      <c r="O49" s="1" t="str">
        <f>'Region - CS Data'!O35</f>
        <v>Online</v>
      </c>
      <c r="P49" s="1" t="str">
        <f>'Region - CS Data'!P35</f>
        <v>In Progress</v>
      </c>
      <c r="Q49" s="1">
        <f>'Region - CS Data'!Q35</f>
        <v>0</v>
      </c>
      <c r="R49" s="1">
        <f>'Region - CS Data'!R35</f>
        <v>0</v>
      </c>
      <c r="S49" s="1">
        <f>'Region - CS Data'!S35</f>
        <v>0</v>
      </c>
      <c r="T49" s="1">
        <f>'Region - CS Data'!T35</f>
        <v>0</v>
      </c>
      <c r="U49" s="1">
        <f>'Region - CS Data'!U35</f>
        <v>0</v>
      </c>
      <c r="V49" s="1">
        <f>'Region - CS Data'!V35</f>
        <v>0</v>
      </c>
    </row>
    <row r="50" spans="1:22" ht="16" x14ac:dyDescent="0.4">
      <c r="A50" s="1">
        <f>'Region - CS Data'!A36</f>
        <v>35</v>
      </c>
      <c r="B50" s="1" t="str">
        <f>'Region - CS Data'!B36</f>
        <v>Nanded</v>
      </c>
      <c r="C50" s="1" t="str">
        <f>'Region - CS Data'!C36</f>
        <v>Nanded</v>
      </c>
      <c r="D50" s="1" t="str">
        <f>'Region - CS Data'!D36</f>
        <v>Hadgaon</v>
      </c>
      <c r="E50" s="1" t="str">
        <f>'Region - CS Data'!E36</f>
        <v>Hadgaon</v>
      </c>
      <c r="F50" s="1" t="str">
        <f>'Region - CS Data'!F36</f>
        <v>20013969</v>
      </c>
      <c r="G50" s="1" t="str">
        <f>'Region - CS Data'!G36</f>
        <v>Hadgaon and Himayatnagar 132 Village Grid WSS</v>
      </c>
      <c r="H50" s="1" t="str">
        <f>'Region - CS Data'!H36</f>
        <v>Kolgaon</v>
      </c>
      <c r="I50" s="1" t="str">
        <f>'Region - CS Data'!I36</f>
        <v>ESR-0.40 LL</v>
      </c>
      <c r="J50" s="1" t="str">
        <f>'Region - CS Data'!J36</f>
        <v>Connected</v>
      </c>
      <c r="K50" s="1" t="str">
        <f>'Region - CS Data'!K36</f>
        <v>Not</v>
      </c>
      <c r="L50" s="1" t="str">
        <f>'Region - CS Data'!L36</f>
        <v>Connected</v>
      </c>
      <c r="M50" s="1" t="str">
        <f>'Region - CS Data'!M36</f>
        <v>Offline</v>
      </c>
      <c r="N50" s="1" t="str">
        <f>'Region - CS Data'!N36</f>
        <v>N/A</v>
      </c>
      <c r="O50" s="1" t="str">
        <f>'Region - CS Data'!O36</f>
        <v>Online</v>
      </c>
      <c r="P50" s="1" t="str">
        <f>'Region - CS Data'!P36</f>
        <v>In Progress</v>
      </c>
      <c r="Q50" s="1">
        <f>'Region - CS Data'!Q36</f>
        <v>0</v>
      </c>
      <c r="R50" s="1">
        <f>'Region - CS Data'!R36</f>
        <v>0</v>
      </c>
      <c r="S50" s="1">
        <f>'Region - CS Data'!S36</f>
        <v>0</v>
      </c>
      <c r="T50" s="1">
        <f>'Region - CS Data'!T36</f>
        <v>0</v>
      </c>
      <c r="U50" s="1">
        <f>'Region - CS Data'!U36</f>
        <v>0</v>
      </c>
      <c r="V50" s="1">
        <f>'Region - CS Data'!V36</f>
        <v>0</v>
      </c>
    </row>
    <row r="51" spans="1:22" ht="16" x14ac:dyDescent="0.4">
      <c r="A51" s="1">
        <f>'Region - CS Data'!A37</f>
        <v>36</v>
      </c>
      <c r="B51" s="1" t="str">
        <f>'Region - CS Data'!B37</f>
        <v>Chhatrapati Sambhajinagar</v>
      </c>
      <c r="C51" s="1" t="str">
        <f>'Region - CS Data'!C37</f>
        <v>Chhatrapati Sambhajinagar</v>
      </c>
      <c r="D51" s="1" t="str">
        <f>'Region - CS Data'!D37</f>
        <v>Vaijapur</v>
      </c>
      <c r="E51" s="1" t="str">
        <f>'Region - CS Data'!E37</f>
        <v>Vaijapur</v>
      </c>
      <c r="F51" s="1" t="str">
        <f>'Region - CS Data'!F37</f>
        <v>20051233</v>
      </c>
      <c r="G51" s="1" t="str">
        <f>'Region - CS Data'!G37</f>
        <v>373 Village Gangapur-Vaijapur Grid WSS</v>
      </c>
      <c r="H51" s="1" t="str">
        <f>'Region - CS Data'!H37</f>
        <v>Bhaggaon</v>
      </c>
      <c r="I51" s="1" t="str">
        <f>'Region - CS Data'!I37</f>
        <v>ESR-0.40 LL</v>
      </c>
      <c r="J51" s="1" t="str">
        <f>'Region - CS Data'!J37</f>
        <v>Connected</v>
      </c>
      <c r="K51" s="1" t="str">
        <f>'Region - CS Data'!K37</f>
        <v>Connected</v>
      </c>
      <c r="L51" s="1" t="str">
        <f>'Region - CS Data'!L37</f>
        <v>Connected</v>
      </c>
      <c r="M51" s="1" t="str">
        <f>'Region - CS Data'!M37</f>
        <v>Online</v>
      </c>
      <c r="N51" s="1" t="str">
        <f>'Region - CS Data'!N37</f>
        <v>Offline</v>
      </c>
      <c r="O51" s="1" t="str">
        <f>'Region - CS Data'!O37</f>
        <v>Offline</v>
      </c>
      <c r="P51" s="1" t="str">
        <f>'Region - CS Data'!P37</f>
        <v>Fully Completed</v>
      </c>
      <c r="Q51" s="1">
        <f>'Region - CS Data'!Q37</f>
        <v>0</v>
      </c>
      <c r="R51" s="1">
        <f>'Region - CS Data'!R37</f>
        <v>1</v>
      </c>
      <c r="S51" s="1">
        <f>'Region - CS Data'!S37</f>
        <v>0</v>
      </c>
      <c r="T51" s="1">
        <f>'Region - CS Data'!T37</f>
        <v>1</v>
      </c>
      <c r="U51" s="1">
        <f>'Region - CS Data'!U37</f>
        <v>0</v>
      </c>
      <c r="V51" s="1">
        <f>'Region - CS Data'!V37</f>
        <v>1</v>
      </c>
    </row>
    <row r="52" spans="1:22" ht="16" x14ac:dyDescent="0.4">
      <c r="A52" s="1">
        <f>'Region - CS Data'!A38</f>
        <v>37</v>
      </c>
      <c r="B52" s="1" t="str">
        <f>'Region - CS Data'!B38</f>
        <v>Nanded</v>
      </c>
      <c r="C52" s="1" t="str">
        <f>'Region - CS Data'!C38</f>
        <v>Nanded</v>
      </c>
      <c r="D52" s="1" t="str">
        <f>'Region - CS Data'!D38</f>
        <v>Hadgaon</v>
      </c>
      <c r="E52" s="1" t="str">
        <f>'Region - CS Data'!E38</f>
        <v>Hadgaon</v>
      </c>
      <c r="F52" s="1" t="str">
        <f>'Region - CS Data'!F38</f>
        <v>20013969</v>
      </c>
      <c r="G52" s="1" t="str">
        <f>'Region - CS Data'!G38</f>
        <v>Hadgaon and Himayatnagar 132 Village Grid WSS</v>
      </c>
      <c r="H52" s="1" t="str">
        <f>'Region - CS Data'!H38</f>
        <v>Umri Ja.</v>
      </c>
      <c r="I52" s="1" t="str">
        <f>'Region - CS Data'!I38</f>
        <v>ESR-1.20 LL</v>
      </c>
      <c r="J52" s="1" t="str">
        <f>'Region - CS Data'!J38</f>
        <v>Connected</v>
      </c>
      <c r="K52" s="1" t="str">
        <f>'Region - CS Data'!K38</f>
        <v>Not</v>
      </c>
      <c r="L52" s="1" t="str">
        <f>'Region - CS Data'!L38</f>
        <v>Connected</v>
      </c>
      <c r="M52" s="1" t="str">
        <f>'Region - CS Data'!M38</f>
        <v>Online</v>
      </c>
      <c r="N52" s="1" t="str">
        <f>'Region - CS Data'!N38</f>
        <v>N/A</v>
      </c>
      <c r="O52" s="1" t="str">
        <f>'Region - CS Data'!O38</f>
        <v>Offline</v>
      </c>
      <c r="P52" s="1" t="str">
        <f>'Region - CS Data'!P38</f>
        <v>In Progress</v>
      </c>
      <c r="Q52" s="1">
        <f>'Region - CS Data'!Q38</f>
        <v>0</v>
      </c>
      <c r="R52" s="1">
        <f>'Region - CS Data'!R38</f>
        <v>0</v>
      </c>
      <c r="S52" s="1">
        <f>'Region - CS Data'!S38</f>
        <v>0</v>
      </c>
      <c r="T52" s="1">
        <f>'Region - CS Data'!T38</f>
        <v>0</v>
      </c>
      <c r="U52" s="1">
        <f>'Region - CS Data'!U38</f>
        <v>1</v>
      </c>
      <c r="V52" s="1">
        <f>'Region - CS Data'!V38</f>
        <v>0</v>
      </c>
    </row>
    <row r="53" spans="1:22" ht="16" x14ac:dyDescent="0.4">
      <c r="A53" s="1">
        <f>'Region - CS Data'!A39</f>
        <v>38</v>
      </c>
      <c r="B53" s="1" t="str">
        <f>'Region - CS Data'!B39</f>
        <v>Nanded</v>
      </c>
      <c r="C53" s="1" t="str">
        <f>'Region - CS Data'!C39</f>
        <v>Nanded</v>
      </c>
      <c r="D53" s="1" t="str">
        <f>'Region - CS Data'!D39</f>
        <v>Kandhar</v>
      </c>
      <c r="E53" s="1" t="str">
        <f>'Region - CS Data'!E39</f>
        <v>Kandhar</v>
      </c>
      <c r="F53" s="1" t="str">
        <f>'Region - CS Data'!F39</f>
        <v>7338000</v>
      </c>
      <c r="G53" s="1" t="str">
        <f>'Region - CS Data'!G39</f>
        <v>Osmamnagar Shirdhon Combined WSS</v>
      </c>
      <c r="H53" s="1" t="str">
        <f>'Region - CS Data'!H39</f>
        <v>Dharashiv</v>
      </c>
      <c r="I53" s="1" t="str">
        <f>'Region - CS Data'!I39</f>
        <v>GSR-1.66 LL</v>
      </c>
      <c r="J53" s="1" t="str">
        <f>'Region - CS Data'!J39</f>
        <v>Connected</v>
      </c>
      <c r="K53" s="1" t="str">
        <f>'Region - CS Data'!K39</f>
        <v>Not</v>
      </c>
      <c r="L53" s="1" t="str">
        <f>'Region - CS Data'!L39</f>
        <v>Connected</v>
      </c>
      <c r="M53" s="1" t="str">
        <f>'Region - CS Data'!M39</f>
        <v>Online</v>
      </c>
      <c r="N53" s="1" t="str">
        <f>'Region - CS Data'!N39</f>
        <v>N/A</v>
      </c>
      <c r="O53" s="1" t="str">
        <f>'Region - CS Data'!O39</f>
        <v>Online</v>
      </c>
      <c r="P53" s="1" t="str">
        <f>'Region - CS Data'!P39</f>
        <v>In Progress</v>
      </c>
      <c r="Q53" s="1">
        <f>'Region - CS Data'!Q39</f>
        <v>0</v>
      </c>
      <c r="R53" s="1">
        <f>'Region - CS Data'!R39</f>
        <v>0</v>
      </c>
      <c r="S53" s="1">
        <f>'Region - CS Data'!S39</f>
        <v>0</v>
      </c>
      <c r="T53" s="1">
        <f>'Region - CS Data'!T39</f>
        <v>0</v>
      </c>
      <c r="U53" s="1">
        <f>'Region - CS Data'!U39</f>
        <v>0</v>
      </c>
      <c r="V53" s="1">
        <f>'Region - CS Data'!V39</f>
        <v>0</v>
      </c>
    </row>
    <row r="54" spans="1:22" ht="16" x14ac:dyDescent="0.4">
      <c r="A54" s="1">
        <f>'Region - CS Data'!A40</f>
        <v>39</v>
      </c>
      <c r="B54" s="1" t="str">
        <f>'Region - CS Data'!B40</f>
        <v>Nanded</v>
      </c>
      <c r="C54" s="1" t="str">
        <f>'Region - CS Data'!C40</f>
        <v>Nanded</v>
      </c>
      <c r="D54" s="1" t="str">
        <f>'Region - CS Data'!D40</f>
        <v>Hadgaon</v>
      </c>
      <c r="E54" s="1" t="str">
        <f>'Region - CS Data'!E40</f>
        <v>Hadgaon</v>
      </c>
      <c r="F54" s="1" t="str">
        <f>'Region - CS Data'!F40</f>
        <v>20013969</v>
      </c>
      <c r="G54" s="1" t="str">
        <f>'Region - CS Data'!G40</f>
        <v>Hadgaon and Himayatnagar 132 Village Grid WSS</v>
      </c>
      <c r="H54" s="1" t="str">
        <f>'Region - CS Data'!H40</f>
        <v>Yelamb</v>
      </c>
      <c r="I54" s="1" t="str">
        <f>'Region - CS Data'!I40</f>
        <v>ESR-0.40 LL</v>
      </c>
      <c r="J54" s="1" t="str">
        <f>'Region - CS Data'!J40</f>
        <v>Connected</v>
      </c>
      <c r="K54" s="1" t="str">
        <f>'Region - CS Data'!K40</f>
        <v>Not</v>
      </c>
      <c r="L54" s="1" t="str">
        <f>'Region - CS Data'!L40</f>
        <v>Connected</v>
      </c>
      <c r="M54" s="1" t="str">
        <f>'Region - CS Data'!M40</f>
        <v>Online</v>
      </c>
      <c r="N54" s="1" t="str">
        <f>'Region - CS Data'!N40</f>
        <v>N/A</v>
      </c>
      <c r="O54" s="1" t="str">
        <f>'Region - CS Data'!O40</f>
        <v>Online</v>
      </c>
      <c r="P54" s="1" t="str">
        <f>'Region - CS Data'!P40</f>
        <v>In Progress</v>
      </c>
      <c r="Q54" s="1">
        <f>'Region - CS Data'!Q40</f>
        <v>0</v>
      </c>
      <c r="R54" s="1">
        <f>'Region - CS Data'!R40</f>
        <v>0</v>
      </c>
      <c r="S54" s="1">
        <f>'Region - CS Data'!S40</f>
        <v>0</v>
      </c>
      <c r="T54" s="1">
        <f>'Region - CS Data'!T40</f>
        <v>0</v>
      </c>
      <c r="U54" s="1">
        <f>'Region - CS Data'!U40</f>
        <v>0</v>
      </c>
      <c r="V54" s="1">
        <f>'Region - CS Data'!V40</f>
        <v>0</v>
      </c>
    </row>
    <row r="55" spans="1:22" ht="16" x14ac:dyDescent="0.4">
      <c r="A55" s="1">
        <f>'Region - CS Data'!A41</f>
        <v>40</v>
      </c>
      <c r="B55" s="1" t="str">
        <f>'Region - CS Data'!B41</f>
        <v>Nanded</v>
      </c>
      <c r="C55" s="1" t="str">
        <f>'Region - CS Data'!C41</f>
        <v>Nanded</v>
      </c>
      <c r="D55" s="1" t="str">
        <f>'Region - CS Data'!D41</f>
        <v>Hadgaon</v>
      </c>
      <c r="E55" s="1" t="str">
        <f>'Region - CS Data'!E41</f>
        <v>Hadgaon</v>
      </c>
      <c r="F55" s="1" t="str">
        <f>'Region - CS Data'!F41</f>
        <v>20013969</v>
      </c>
      <c r="G55" s="1" t="str">
        <f>'Region - CS Data'!G41</f>
        <v>Hadgaon and Himayatnagar 132 Village Grid WSS</v>
      </c>
      <c r="H55" s="1" t="str">
        <f>'Region - CS Data'!H41</f>
        <v>Dhanora (Tamsa)</v>
      </c>
      <c r="I55" s="1" t="str">
        <f>'Region - CS Data'!I41</f>
        <v>ESR-0.40 LL</v>
      </c>
      <c r="J55" s="1" t="str">
        <f>'Region - CS Data'!J41</f>
        <v>Connected</v>
      </c>
      <c r="K55" s="1" t="str">
        <f>'Region - CS Data'!K41</f>
        <v>Not</v>
      </c>
      <c r="L55" s="1" t="str">
        <f>'Region - CS Data'!L41</f>
        <v>Connected</v>
      </c>
      <c r="M55" s="1" t="str">
        <f>'Region - CS Data'!M41</f>
        <v>Online</v>
      </c>
      <c r="N55" s="1" t="str">
        <f>'Region - CS Data'!N41</f>
        <v>N/A</v>
      </c>
      <c r="O55" s="1" t="str">
        <f>'Region - CS Data'!O41</f>
        <v>Online</v>
      </c>
      <c r="P55" s="1" t="str">
        <f>'Region - CS Data'!P41</f>
        <v>In Progress</v>
      </c>
      <c r="Q55" s="1">
        <f>'Region - CS Data'!Q41</f>
        <v>0</v>
      </c>
      <c r="R55" s="1">
        <f>'Region - CS Data'!R41</f>
        <v>0</v>
      </c>
      <c r="S55" s="1">
        <f>'Region - CS Data'!S41</f>
        <v>0</v>
      </c>
      <c r="T55" s="1">
        <f>'Region - CS Data'!T41</f>
        <v>0</v>
      </c>
      <c r="U55" s="1">
        <f>'Region - CS Data'!U41</f>
        <v>0</v>
      </c>
      <c r="V55" s="1">
        <f>'Region - CS Data'!V41</f>
        <v>0</v>
      </c>
    </row>
    <row r="56" spans="1:22" ht="16" x14ac:dyDescent="0.4">
      <c r="A56" s="1">
        <f>'Region - CS Data'!A42</f>
        <v>41</v>
      </c>
      <c r="B56" s="1" t="str">
        <f>'Region - CS Data'!B42</f>
        <v>Chhatrapati Sambhajinagar</v>
      </c>
      <c r="C56" s="1" t="str">
        <f>'Region - CS Data'!C42</f>
        <v>Chhatrapati Sambhajinagar</v>
      </c>
      <c r="D56" s="1" t="str">
        <f>'Region - CS Data'!D42</f>
        <v>Sillod</v>
      </c>
      <c r="E56" s="1" t="str">
        <f>'Region - CS Data'!E42</f>
        <v>Sillod</v>
      </c>
      <c r="F56" s="1" t="str">
        <f>'Region - CS Data'!F42</f>
        <v>20017395</v>
      </c>
      <c r="G56" s="1" t="str">
        <f>'Region - CS Data'!G42</f>
        <v>Shirsala &amp; 4 Village</v>
      </c>
      <c r="H56" s="1" t="str">
        <f>'Region - CS Data'!H42</f>
        <v>Nanegaon</v>
      </c>
      <c r="I56" s="1" t="str">
        <f>'Region - CS Data'!I42</f>
        <v>GSR-0.20 LL</v>
      </c>
      <c r="J56" s="1" t="str">
        <f>'Region - CS Data'!J42</f>
        <v>Connected</v>
      </c>
      <c r="K56" s="1" t="str">
        <f>'Region - CS Data'!K42</f>
        <v>Not</v>
      </c>
      <c r="L56" s="1" t="str">
        <f>'Region - CS Data'!L42</f>
        <v>Connected</v>
      </c>
      <c r="M56" s="1" t="str">
        <f>'Region - CS Data'!M42</f>
        <v>Online</v>
      </c>
      <c r="N56" s="1" t="str">
        <f>'Region - CS Data'!N42</f>
        <v>N/A</v>
      </c>
      <c r="O56" s="1" t="str">
        <f>'Region - CS Data'!O42</f>
        <v>Online</v>
      </c>
      <c r="P56" s="1" t="str">
        <f>'Region - CS Data'!P42</f>
        <v>In Progress</v>
      </c>
      <c r="Q56" s="1">
        <f>'Region - CS Data'!Q42</f>
        <v>0</v>
      </c>
      <c r="R56" s="1">
        <f>'Region - CS Data'!R42</f>
        <v>0</v>
      </c>
      <c r="S56" s="1">
        <f>'Region - CS Data'!S42</f>
        <v>0</v>
      </c>
      <c r="T56" s="1">
        <f>'Region - CS Data'!T42</f>
        <v>0</v>
      </c>
      <c r="U56" s="1">
        <f>'Region - CS Data'!U42</f>
        <v>0</v>
      </c>
      <c r="V56" s="1">
        <f>'Region - CS Data'!V42</f>
        <v>0</v>
      </c>
    </row>
    <row r="57" spans="1:22" ht="16" x14ac:dyDescent="0.4">
      <c r="A57" s="1">
        <f>'Region - CS Data'!A43</f>
        <v>42</v>
      </c>
      <c r="B57" s="1" t="str">
        <f>'Region - CS Data'!B43</f>
        <v>Nanded</v>
      </c>
      <c r="C57" s="1" t="str">
        <f>'Region - CS Data'!C43</f>
        <v>Nanded</v>
      </c>
      <c r="D57" s="1" t="str">
        <f>'Region - CS Data'!D43</f>
        <v>Hadgaon</v>
      </c>
      <c r="E57" s="1" t="str">
        <f>'Region - CS Data'!E43</f>
        <v>Hadgaon</v>
      </c>
      <c r="F57" s="1" t="str">
        <f>'Region - CS Data'!F43</f>
        <v>20013969</v>
      </c>
      <c r="G57" s="1" t="str">
        <f>'Region - CS Data'!G43</f>
        <v>Hadgaon and Himayatnagar 132 Village Grid WSS</v>
      </c>
      <c r="H57" s="1" t="str">
        <f>'Region - CS Data'!H43</f>
        <v>Unchegaon</v>
      </c>
      <c r="I57" s="1" t="str">
        <f>'Region - CS Data'!I43</f>
        <v>ESR 0.40 LL</v>
      </c>
      <c r="J57" s="1" t="str">
        <f>'Region - CS Data'!J43</f>
        <v>Connected</v>
      </c>
      <c r="K57" s="1" t="str">
        <f>'Region - CS Data'!K43</f>
        <v>Connected</v>
      </c>
      <c r="L57" s="1" t="str">
        <f>'Region - CS Data'!L43</f>
        <v>Connected</v>
      </c>
      <c r="M57" s="1" t="str">
        <f>'Region - CS Data'!M43</f>
        <v>Online</v>
      </c>
      <c r="N57" s="1" t="str">
        <f>'Region - CS Data'!N43</f>
        <v>Online</v>
      </c>
      <c r="O57" s="1" t="str">
        <f>'Region - CS Data'!O43</f>
        <v>Online</v>
      </c>
      <c r="P57" s="1" t="str">
        <f>'Region - CS Data'!P43</f>
        <v>Fully Completed</v>
      </c>
      <c r="Q57" s="1">
        <f>'Region - CS Data'!Q43</f>
        <v>0</v>
      </c>
      <c r="R57" s="1">
        <f>'Region - CS Data'!R43</f>
        <v>0</v>
      </c>
      <c r="S57" s="1">
        <f>'Region - CS Data'!S43</f>
        <v>0</v>
      </c>
      <c r="T57" s="1">
        <f>'Region - CS Data'!T43</f>
        <v>0</v>
      </c>
      <c r="U57" s="1">
        <f>'Region - CS Data'!U43</f>
        <v>0</v>
      </c>
      <c r="V57" s="1">
        <f>'Region - CS Data'!V43</f>
        <v>0</v>
      </c>
    </row>
    <row r="58" spans="1:22" ht="16" x14ac:dyDescent="0.4">
      <c r="A58" s="1">
        <f>'Region - CS Data'!A44</f>
        <v>43</v>
      </c>
      <c r="B58" s="1" t="str">
        <f>'Region - CS Data'!B44</f>
        <v>Nanded</v>
      </c>
      <c r="C58" s="1" t="str">
        <f>'Region - CS Data'!C44</f>
        <v>Nanded</v>
      </c>
      <c r="D58" s="1" t="str">
        <f>'Region - CS Data'!D44</f>
        <v>Hadgaon</v>
      </c>
      <c r="E58" s="1" t="str">
        <f>'Region - CS Data'!E44</f>
        <v>Hadgaon</v>
      </c>
      <c r="F58" s="1" t="str">
        <f>'Region - CS Data'!F44</f>
        <v>20013969</v>
      </c>
      <c r="G58" s="1" t="str">
        <f>'Region - CS Data'!G44</f>
        <v>Hadgaon and Himayatnagar 132 Village Grid WSS</v>
      </c>
      <c r="H58" s="1" t="str">
        <f>'Region - CS Data'!H44</f>
        <v>Babhali</v>
      </c>
      <c r="I58" s="1" t="str">
        <f>'Region - CS Data'!I44</f>
        <v>ESR 0.80 LL</v>
      </c>
      <c r="J58" s="1" t="str">
        <f>'Region - CS Data'!J44</f>
        <v>Connected</v>
      </c>
      <c r="K58" s="1" t="str">
        <f>'Region - CS Data'!K44</f>
        <v>Not</v>
      </c>
      <c r="L58" s="1" t="str">
        <f>'Region - CS Data'!L44</f>
        <v>Connected</v>
      </c>
      <c r="M58" s="1" t="str">
        <f>'Region - CS Data'!M44</f>
        <v>Offline</v>
      </c>
      <c r="N58" s="1" t="str">
        <f>'Region - CS Data'!N44</f>
        <v>N/A</v>
      </c>
      <c r="O58" s="1" t="str">
        <f>'Region - CS Data'!O44</f>
        <v>Online</v>
      </c>
      <c r="P58" s="1" t="str">
        <f>'Region - CS Data'!P44</f>
        <v>In Progress</v>
      </c>
      <c r="Q58" s="1">
        <f>'Region - CS Data'!Q44</f>
        <v>0</v>
      </c>
      <c r="R58" s="1">
        <f>'Region - CS Data'!R44</f>
        <v>0</v>
      </c>
      <c r="S58" s="1">
        <f>'Region - CS Data'!S44</f>
        <v>0</v>
      </c>
      <c r="T58" s="1">
        <f>'Region - CS Data'!T44</f>
        <v>0</v>
      </c>
      <c r="U58" s="1">
        <f>'Region - CS Data'!U44</f>
        <v>0</v>
      </c>
      <c r="V58" s="1">
        <f>'Region - CS Data'!V44</f>
        <v>0</v>
      </c>
    </row>
    <row r="59" spans="1:22" ht="16" x14ac:dyDescent="0.4">
      <c r="A59" s="1">
        <f>'Region - CS Data'!A45</f>
        <v>44</v>
      </c>
      <c r="B59" s="1" t="str">
        <f>'Region - CS Data'!B45</f>
        <v>Latur</v>
      </c>
      <c r="C59" s="1" t="str">
        <f>'Region - CS Data'!C45</f>
        <v>Latur</v>
      </c>
      <c r="D59" s="1" t="str">
        <f>'Region - CS Data'!D45</f>
        <v>Shirur Anantpal</v>
      </c>
      <c r="E59" s="1" t="str">
        <f>'Region - CS Data'!E45</f>
        <v>Shirur Anantpal</v>
      </c>
      <c r="F59" s="1" t="str">
        <f>'Region - CS Data'!F45</f>
        <v>20030815</v>
      </c>
      <c r="G59" s="1" t="str">
        <f>'Region - CS Data'!G45</f>
        <v>Sakol 7 villages WSS</v>
      </c>
      <c r="H59" s="1" t="str">
        <f>'Region - CS Data'!H45</f>
        <v>Tripal</v>
      </c>
      <c r="I59" s="1" t="str">
        <f>'Region - CS Data'!I45</f>
        <v>ESR-0.40 LL</v>
      </c>
      <c r="J59" s="1" t="str">
        <f>'Region - CS Data'!J45</f>
        <v>Connected</v>
      </c>
      <c r="K59" s="1" t="str">
        <f>'Region - CS Data'!K45</f>
        <v>Connected</v>
      </c>
      <c r="L59" s="1" t="str">
        <f>'Region - CS Data'!L45</f>
        <v>Connected</v>
      </c>
      <c r="M59" s="1" t="str">
        <f>'Region - CS Data'!M45</f>
        <v>Online</v>
      </c>
      <c r="N59" s="1" t="str">
        <f>'Region - CS Data'!N45</f>
        <v>Offline</v>
      </c>
      <c r="O59" s="1" t="str">
        <f>'Region - CS Data'!O45</f>
        <v>Offline</v>
      </c>
      <c r="P59" s="1" t="str">
        <f>'Region - CS Data'!P45</f>
        <v>Fully Completed</v>
      </c>
      <c r="Q59" s="1">
        <f>'Region - CS Data'!Q45</f>
        <v>0</v>
      </c>
      <c r="R59" s="1">
        <f>'Region - CS Data'!R45</f>
        <v>1</v>
      </c>
      <c r="S59" s="1">
        <f>'Region - CS Data'!S45</f>
        <v>0</v>
      </c>
      <c r="T59" s="1">
        <f>'Region - CS Data'!T45</f>
        <v>1</v>
      </c>
      <c r="U59" s="1">
        <f>'Region - CS Data'!U45</f>
        <v>0</v>
      </c>
      <c r="V59" s="1">
        <f>'Region - CS Data'!V45</f>
        <v>1</v>
      </c>
    </row>
    <row r="60" spans="1:22" ht="16" x14ac:dyDescent="0.4">
      <c r="A60" s="1">
        <f>'Region - CS Data'!A46</f>
        <v>45</v>
      </c>
      <c r="B60" s="1" t="str">
        <f>'Region - CS Data'!B46</f>
        <v>Nanded</v>
      </c>
      <c r="C60" s="1" t="str">
        <f>'Region - CS Data'!C46</f>
        <v>Nanded</v>
      </c>
      <c r="D60" s="1" t="str">
        <f>'Region - CS Data'!D46</f>
        <v>Hadgaon</v>
      </c>
      <c r="E60" s="1" t="str">
        <f>'Region - CS Data'!E46</f>
        <v>Hadgaon</v>
      </c>
      <c r="F60" s="1" t="str">
        <f>'Region - CS Data'!F46</f>
        <v>20013969</v>
      </c>
      <c r="G60" s="1" t="str">
        <f>'Region - CS Data'!G46</f>
        <v>Hadgaon and Himayatnagar 132 Village Grid WSS</v>
      </c>
      <c r="H60" s="1" t="str">
        <f>'Region - CS Data'!H46</f>
        <v>Chinchgawhan</v>
      </c>
      <c r="I60" s="1" t="str">
        <f>'Region - CS Data'!I46</f>
        <v>ESR 0.60 LL</v>
      </c>
      <c r="J60" s="1" t="str">
        <f>'Region - CS Data'!J46</f>
        <v>Connected</v>
      </c>
      <c r="K60" s="1" t="str">
        <f>'Region - CS Data'!K46</f>
        <v>Connected</v>
      </c>
      <c r="L60" s="1" t="str">
        <f>'Region - CS Data'!L46</f>
        <v>Connected</v>
      </c>
      <c r="M60" s="1" t="str">
        <f>'Region - CS Data'!M46</f>
        <v>Offline</v>
      </c>
      <c r="N60" s="1" t="str">
        <f>'Region - CS Data'!N46</f>
        <v>Offline</v>
      </c>
      <c r="O60" s="1" t="str">
        <f>'Region - CS Data'!O46</f>
        <v>Online</v>
      </c>
      <c r="P60" s="1" t="str">
        <f>'Region - CS Data'!P46</f>
        <v>Fully Completed</v>
      </c>
      <c r="Q60" s="1">
        <f>'Region - CS Data'!Q46</f>
        <v>0</v>
      </c>
      <c r="R60" s="1">
        <f>'Region - CS Data'!R46</f>
        <v>0</v>
      </c>
      <c r="S60" s="1">
        <f>'Region - CS Data'!S46</f>
        <v>0</v>
      </c>
      <c r="T60" s="1">
        <f>'Region - CS Data'!T46</f>
        <v>1</v>
      </c>
      <c r="U60" s="1">
        <f>'Region - CS Data'!U46</f>
        <v>0</v>
      </c>
      <c r="V60" s="1">
        <f>'Region - CS Data'!V46</f>
        <v>0</v>
      </c>
    </row>
    <row r="61" spans="1:22" ht="16" x14ac:dyDescent="0.4">
      <c r="A61" s="1">
        <f>'Region - CS Data'!A47</f>
        <v>46</v>
      </c>
      <c r="B61" s="1" t="str">
        <f>'Region - CS Data'!B47</f>
        <v>Chhatrapati sambhajinagar</v>
      </c>
      <c r="C61" s="1" t="str">
        <f>'Region - CS Data'!C47</f>
        <v>Chhatrapati sambhajinagar</v>
      </c>
      <c r="D61" s="1" t="str">
        <f>'Region - CS Data'!D47</f>
        <v>Vaijapur</v>
      </c>
      <c r="E61" s="1" t="str">
        <f>'Region - CS Data'!E47</f>
        <v>Vaijapur</v>
      </c>
      <c r="F61" s="1" t="str">
        <f>'Region - CS Data'!F47</f>
        <v>20051233</v>
      </c>
      <c r="G61" s="1" t="str">
        <f>'Region - CS Data'!G47</f>
        <v>373 Village Gangapur-Vaijapur Grid WSS</v>
      </c>
      <c r="H61" s="1" t="str">
        <f>'Region - CS Data'!H47</f>
        <v>Sudamwadi</v>
      </c>
      <c r="I61" s="1" t="str">
        <f>'Region - CS Data'!I47</f>
        <v>ESR-0.30 LL</v>
      </c>
      <c r="J61" s="1" t="str">
        <f>'Region - CS Data'!J47</f>
        <v>Connected</v>
      </c>
      <c r="K61" s="1" t="str">
        <f>'Region - CS Data'!K47</f>
        <v>Not</v>
      </c>
      <c r="L61" s="1" t="str">
        <f>'Region - CS Data'!L47</f>
        <v>Not</v>
      </c>
      <c r="M61" s="1" t="str">
        <f>'Region - CS Data'!M47</f>
        <v>Online</v>
      </c>
      <c r="N61" s="1" t="str">
        <f>'Region - CS Data'!N47</f>
        <v>N/A</v>
      </c>
      <c r="O61" s="1" t="str">
        <f>'Region - CS Data'!O47</f>
        <v>N/A</v>
      </c>
      <c r="P61" s="1" t="str">
        <f>'Region - CS Data'!P47</f>
        <v>In Progress</v>
      </c>
      <c r="Q61" s="1">
        <f>'Region - CS Data'!Q47</f>
        <v>0</v>
      </c>
      <c r="R61" s="1">
        <f>'Region - CS Data'!R47</f>
        <v>1</v>
      </c>
      <c r="S61" s="1">
        <f>'Region - CS Data'!S47</f>
        <v>0</v>
      </c>
      <c r="T61" s="1">
        <f>'Region - CS Data'!T47</f>
        <v>0</v>
      </c>
      <c r="U61" s="1">
        <f>'Region - CS Data'!U47</f>
        <v>0</v>
      </c>
      <c r="V61" s="1">
        <f>'Region - CS Data'!V47</f>
        <v>0</v>
      </c>
    </row>
    <row r="62" spans="1:22" ht="16" x14ac:dyDescent="0.4">
      <c r="A62" s="1">
        <f>'Region - CS Data'!A48</f>
        <v>47</v>
      </c>
      <c r="B62" s="1" t="str">
        <f>'Region - CS Data'!B48</f>
        <v>Chhatrapati Sambhajinagar</v>
      </c>
      <c r="C62" s="1" t="str">
        <f>'Region - CS Data'!C48</f>
        <v>Chhatrapati Sambhajinagar</v>
      </c>
      <c r="D62" s="1" t="str">
        <f>'Region - CS Data'!D48</f>
        <v>Vaijapur</v>
      </c>
      <c r="E62" s="1" t="str">
        <f>'Region - CS Data'!E48</f>
        <v>Vaijapur</v>
      </c>
      <c r="F62" s="1" t="str">
        <f>'Region - CS Data'!F48</f>
        <v>20051233</v>
      </c>
      <c r="G62" s="1" t="str">
        <f>'Region - CS Data'!G48</f>
        <v>373 Village Gangapur-Vaijapur Grid WSS</v>
      </c>
      <c r="H62" s="1" t="str">
        <f>'Region - CS Data'!H48</f>
        <v>Jategaon</v>
      </c>
      <c r="I62" s="1" t="str">
        <f>'Region - CS Data'!I48</f>
        <v>ESR-1.00 LL</v>
      </c>
      <c r="J62" s="1" t="str">
        <f>'Region - CS Data'!J48</f>
        <v>Connected</v>
      </c>
      <c r="K62" s="1" t="str">
        <f>'Region - CS Data'!K48</f>
        <v>Connected</v>
      </c>
      <c r="L62" s="1" t="str">
        <f>'Region - CS Data'!L48</f>
        <v>Connected</v>
      </c>
      <c r="M62" s="1" t="str">
        <f>'Region - CS Data'!M48</f>
        <v>Offline</v>
      </c>
      <c r="N62" s="1" t="str">
        <f>'Region - CS Data'!N48</f>
        <v>Offline</v>
      </c>
      <c r="O62" s="1" t="str">
        <f>'Region - CS Data'!O48</f>
        <v>Online</v>
      </c>
      <c r="P62" s="1" t="str">
        <f>'Region - CS Data'!P48</f>
        <v>Fully Completed</v>
      </c>
      <c r="Q62" s="1">
        <f>'Region - CS Data'!Q48</f>
        <v>0</v>
      </c>
      <c r="R62" s="1">
        <f>'Region - CS Data'!R48</f>
        <v>0</v>
      </c>
      <c r="S62" s="1">
        <f>'Region - CS Data'!S48</f>
        <v>0</v>
      </c>
      <c r="T62" s="1">
        <f>'Region - CS Data'!T48</f>
        <v>1</v>
      </c>
      <c r="U62" s="1">
        <f>'Region - CS Data'!U48</f>
        <v>0</v>
      </c>
      <c r="V62" s="1">
        <f>'Region - CS Data'!V48</f>
        <v>0</v>
      </c>
    </row>
    <row r="63" spans="1:22" ht="16" x14ac:dyDescent="0.4">
      <c r="A63" s="1">
        <f>'Region - CS Data'!A49</f>
        <v>48</v>
      </c>
      <c r="B63" s="1" t="str">
        <f>'Region - CS Data'!B49</f>
        <v>Chhatrapati Sambhajinagar</v>
      </c>
      <c r="C63" s="1" t="str">
        <f>'Region - CS Data'!C49</f>
        <v>Chhatrapati Sambhajinagar</v>
      </c>
      <c r="D63" s="1" t="str">
        <f>'Region - CS Data'!D49</f>
        <v>Gangapur</v>
      </c>
      <c r="E63" s="1" t="str">
        <f>'Region - CS Data'!E49</f>
        <v>Gangapur</v>
      </c>
      <c r="F63" s="1" t="str">
        <f>'Region - CS Data'!F49</f>
        <v>20051233</v>
      </c>
      <c r="G63" s="1" t="str">
        <f>'Region - CS Data'!G49</f>
        <v>373 Village Gangapur-Vaijapur Grid WSS</v>
      </c>
      <c r="H63" s="1" t="str">
        <f>'Region - CS Data'!H49</f>
        <v>Warkhed</v>
      </c>
      <c r="I63" s="1" t="str">
        <f>'Region - CS Data'!I49</f>
        <v>ESR-0.50 LL</v>
      </c>
      <c r="J63" s="1" t="str">
        <f>'Region - CS Data'!J49</f>
        <v>Connected</v>
      </c>
      <c r="K63" s="1" t="str">
        <f>'Region - CS Data'!K49</f>
        <v>Connected</v>
      </c>
      <c r="L63" s="1" t="str">
        <f>'Region - CS Data'!L49</f>
        <v>Connected</v>
      </c>
      <c r="M63" s="1" t="str">
        <f>'Region - CS Data'!M49</f>
        <v>Offline</v>
      </c>
      <c r="N63" s="1" t="str">
        <f>'Region - CS Data'!N49</f>
        <v>Offline</v>
      </c>
      <c r="O63" s="1" t="str">
        <f>'Region - CS Data'!O49</f>
        <v>Online</v>
      </c>
      <c r="P63" s="1" t="str">
        <f>'Region - CS Data'!P49</f>
        <v>Fully Completed</v>
      </c>
      <c r="Q63" s="1">
        <f>'Region - CS Data'!Q49</f>
        <v>0</v>
      </c>
      <c r="R63" s="1">
        <f>'Region - CS Data'!R49</f>
        <v>1</v>
      </c>
      <c r="S63" s="1">
        <f>'Region - CS Data'!S49</f>
        <v>1</v>
      </c>
      <c r="T63" s="1">
        <f>'Region - CS Data'!T49</f>
        <v>0</v>
      </c>
      <c r="U63" s="1">
        <f>'Region - CS Data'!U49</f>
        <v>0</v>
      </c>
      <c r="V63" s="1">
        <f>'Region - CS Data'!V49</f>
        <v>0</v>
      </c>
    </row>
    <row r="64" spans="1:22" ht="16" x14ac:dyDescent="0.4">
      <c r="A64" s="1">
        <f>'Region - CS Data'!A50</f>
        <v>49</v>
      </c>
      <c r="B64" s="1" t="str">
        <f>'Region - CS Data'!B50</f>
        <v>Nanded</v>
      </c>
      <c r="C64" s="1" t="str">
        <f>'Region - CS Data'!C50</f>
        <v>Nanded</v>
      </c>
      <c r="D64" s="1" t="str">
        <f>'Region - CS Data'!D50</f>
        <v>Hadgaon</v>
      </c>
      <c r="E64" s="1" t="str">
        <f>'Region - CS Data'!E50</f>
        <v>Hadgaon</v>
      </c>
      <c r="F64" s="1" t="str">
        <f>'Region - CS Data'!F50</f>
        <v>20013969</v>
      </c>
      <c r="G64" s="1" t="str">
        <f>'Region - CS Data'!G50</f>
        <v>Hadgaon and Himayatnagar 132 Village Grid WSS</v>
      </c>
      <c r="H64" s="1" t="str">
        <f>'Region - CS Data'!H50</f>
        <v>Baradshewala</v>
      </c>
      <c r="I64" s="1" t="str">
        <f>'Region - CS Data'!I50</f>
        <v>ESR-0.80 LL</v>
      </c>
      <c r="J64" s="1" t="str">
        <f>'Region - CS Data'!J50</f>
        <v>Not</v>
      </c>
      <c r="K64" s="1" t="str">
        <f>'Region - CS Data'!K50</f>
        <v>Connected</v>
      </c>
      <c r="L64" s="1" t="str">
        <f>'Region - CS Data'!L50</f>
        <v>Connected</v>
      </c>
      <c r="M64" s="1" t="str">
        <f>'Region - CS Data'!M50</f>
        <v>N/A</v>
      </c>
      <c r="N64" s="1" t="str">
        <f>'Region - CS Data'!N50</f>
        <v>Offline</v>
      </c>
      <c r="O64" s="1" t="str">
        <f>'Region - CS Data'!O50</f>
        <v>Offline</v>
      </c>
      <c r="P64" s="1" t="str">
        <f>'Region - CS Data'!P50</f>
        <v>In Progress</v>
      </c>
      <c r="Q64" s="1">
        <f>'Region - CS Data'!Q50</f>
        <v>0</v>
      </c>
      <c r="R64" s="1">
        <f>'Region - CS Data'!R50</f>
        <v>0</v>
      </c>
      <c r="S64" s="1">
        <f>'Region - CS Data'!S50</f>
        <v>0</v>
      </c>
      <c r="T64" s="1">
        <f>'Region - CS Data'!T50</f>
        <v>1</v>
      </c>
      <c r="U64" s="1">
        <f>'Region - CS Data'!U50</f>
        <v>0</v>
      </c>
      <c r="V64" s="1">
        <f>'Region - CS Data'!V50</f>
        <v>1</v>
      </c>
    </row>
    <row r="65" spans="1:22" ht="16" x14ac:dyDescent="0.4">
      <c r="A65" s="1">
        <f>'Region - CS Data'!A51</f>
        <v>50</v>
      </c>
      <c r="B65" s="1" t="str">
        <f>'Region - CS Data'!B51</f>
        <v>Chhatrapati Sambhajinagar</v>
      </c>
      <c r="C65" s="1" t="str">
        <f>'Region - CS Data'!C51</f>
        <v>Chhatrapati Sambhajinagar</v>
      </c>
      <c r="D65" s="1" t="str">
        <f>'Region - CS Data'!D51</f>
        <v>Vaijapur</v>
      </c>
      <c r="E65" s="1" t="str">
        <f>'Region - CS Data'!E51</f>
        <v>Vaijapur</v>
      </c>
      <c r="F65" s="1" t="str">
        <f>'Region - CS Data'!F51</f>
        <v>20051233</v>
      </c>
      <c r="G65" s="1" t="str">
        <f>'Region - CS Data'!G51</f>
        <v>373 Village Gangapur-Vaijapur Grid WSS</v>
      </c>
      <c r="H65" s="1" t="str">
        <f>'Region - CS Data'!H51</f>
        <v>Kapus Wadgaon</v>
      </c>
      <c r="I65" s="1" t="str">
        <f>'Region - CS Data'!I51</f>
        <v>ESR-0.50 LL</v>
      </c>
      <c r="J65" s="1" t="str">
        <f>'Region - CS Data'!J51</f>
        <v>Connected</v>
      </c>
      <c r="K65" s="1" t="str">
        <f>'Region - CS Data'!K51</f>
        <v>Not</v>
      </c>
      <c r="L65" s="1" t="str">
        <f>'Region - CS Data'!L51</f>
        <v>Connected</v>
      </c>
      <c r="M65" s="1" t="str">
        <f>'Region - CS Data'!M51</f>
        <v>Online</v>
      </c>
      <c r="N65" s="1" t="str">
        <f>'Region - CS Data'!N51</f>
        <v>N/A</v>
      </c>
      <c r="O65" s="1" t="str">
        <f>'Region - CS Data'!O51</f>
        <v>Offline</v>
      </c>
      <c r="P65" s="1" t="str">
        <f>'Region - CS Data'!P51</f>
        <v>In Progress</v>
      </c>
      <c r="Q65" s="1">
        <f>'Region - CS Data'!Q51</f>
        <v>0</v>
      </c>
      <c r="R65" s="1">
        <f>'Region - CS Data'!R51</f>
        <v>1</v>
      </c>
      <c r="S65" s="1">
        <f>'Region - CS Data'!S51</f>
        <v>0</v>
      </c>
      <c r="T65" s="1">
        <f>'Region - CS Data'!T51</f>
        <v>0</v>
      </c>
      <c r="U65" s="1">
        <f>'Region - CS Data'!U51</f>
        <v>0</v>
      </c>
      <c r="V65" s="1">
        <f>'Region - CS Data'!V51</f>
        <v>1</v>
      </c>
    </row>
    <row r="66" spans="1:22" ht="16" x14ac:dyDescent="0.4">
      <c r="A66" s="1">
        <f>'Region - CS Data'!A52</f>
        <v>51</v>
      </c>
      <c r="B66" s="1" t="str">
        <f>'Region - CS Data'!B52</f>
        <v>Nanded</v>
      </c>
      <c r="C66" s="1" t="str">
        <f>'Region - CS Data'!C52</f>
        <v>Nanded</v>
      </c>
      <c r="D66" s="1" t="str">
        <f>'Region - CS Data'!D52</f>
        <v>Kandhar</v>
      </c>
      <c r="E66" s="1" t="str">
        <f>'Region - CS Data'!E52</f>
        <v>Kandhar</v>
      </c>
      <c r="F66" s="1" t="str">
        <f>'Region - CS Data'!F52</f>
        <v>7338000</v>
      </c>
      <c r="G66" s="1" t="str">
        <f>'Region - CS Data'!G52</f>
        <v>Osmamnagar Shirdhon Combined WSS</v>
      </c>
      <c r="H66" s="1" t="str">
        <f>'Region - CS Data'!H52</f>
        <v>Bhutaychiwadi</v>
      </c>
      <c r="I66" s="1" t="str">
        <f>'Region - CS Data'!I52</f>
        <v>ESR-0.20 LL</v>
      </c>
      <c r="J66" s="1" t="str">
        <f>'Region - CS Data'!J52</f>
        <v>Connected</v>
      </c>
      <c r="K66" s="1" t="str">
        <f>'Region - CS Data'!K52</f>
        <v>Not</v>
      </c>
      <c r="L66" s="1" t="str">
        <f>'Region - CS Data'!L52</f>
        <v>Not</v>
      </c>
      <c r="M66" s="1" t="str">
        <f>'Region - CS Data'!M52</f>
        <v>Offline</v>
      </c>
      <c r="N66" s="1" t="str">
        <f>'Region - CS Data'!N52</f>
        <v>N/A</v>
      </c>
      <c r="O66" s="1" t="str">
        <f>'Region - CS Data'!O52</f>
        <v>N/A</v>
      </c>
      <c r="P66" s="1" t="str">
        <f>'Region - CS Data'!P52</f>
        <v>In Progress</v>
      </c>
      <c r="Q66" s="1">
        <f>'Region - CS Data'!Q52</f>
        <v>0</v>
      </c>
      <c r="R66" s="1">
        <f>'Region - CS Data'!R52</f>
        <v>0</v>
      </c>
      <c r="S66" s="1">
        <f>'Region - CS Data'!S52</f>
        <v>0</v>
      </c>
      <c r="T66" s="1">
        <f>'Region - CS Data'!T52</f>
        <v>0</v>
      </c>
      <c r="U66" s="1">
        <f>'Region - CS Data'!U52</f>
        <v>0</v>
      </c>
      <c r="V66" s="1">
        <f>'Region - CS Data'!V52</f>
        <v>0</v>
      </c>
    </row>
    <row r="67" spans="1:22" ht="16" x14ac:dyDescent="0.4">
      <c r="A67" s="1">
        <f>'Region - CS Data'!A53</f>
        <v>52</v>
      </c>
      <c r="B67" s="1" t="str">
        <f>'Region - CS Data'!B53</f>
        <v>Chhatrapati Sambhajinagar</v>
      </c>
      <c r="C67" s="1" t="str">
        <f>'Region - CS Data'!C53</f>
        <v>Chhatrapati Sambhajinagar</v>
      </c>
      <c r="D67" s="1" t="str">
        <f>'Region - CS Data'!D53</f>
        <v>Vaijapur</v>
      </c>
      <c r="E67" s="1" t="str">
        <f>'Region - CS Data'!E53</f>
        <v>Vaijapur</v>
      </c>
      <c r="F67" s="1" t="str">
        <f>'Region - CS Data'!F53</f>
        <v>20051233</v>
      </c>
      <c r="G67" s="1" t="str">
        <f>'Region - CS Data'!G53</f>
        <v>373 Village Gangapur-Vaijapur Grid WSS</v>
      </c>
      <c r="H67" s="1" t="str">
        <f>'Region - CS Data'!H53</f>
        <v>Bhaigaon Ganga</v>
      </c>
      <c r="I67" s="1" t="str">
        <f>'Region - CS Data'!I53</f>
        <v>ESR-0.40 LL</v>
      </c>
      <c r="J67" s="1" t="str">
        <f>'Region - CS Data'!J53</f>
        <v>Connected</v>
      </c>
      <c r="K67" s="1" t="str">
        <f>'Region - CS Data'!K53</f>
        <v>Connected</v>
      </c>
      <c r="L67" s="1" t="str">
        <f>'Region - CS Data'!L53</f>
        <v>Connected</v>
      </c>
      <c r="M67" s="1" t="str">
        <f>'Region - CS Data'!M53</f>
        <v>Online</v>
      </c>
      <c r="N67" s="1" t="str">
        <f>'Region - CS Data'!N53</f>
        <v>Offline</v>
      </c>
      <c r="O67" s="1" t="str">
        <f>'Region - CS Data'!O53</f>
        <v>Offline</v>
      </c>
      <c r="P67" s="1" t="str">
        <f>'Region - CS Data'!P53</f>
        <v>Fully Completed</v>
      </c>
      <c r="Q67" s="1">
        <f>'Region - CS Data'!Q53</f>
        <v>0</v>
      </c>
      <c r="R67" s="1">
        <f>'Region - CS Data'!R53</f>
        <v>1</v>
      </c>
      <c r="S67" s="1">
        <f>'Region - CS Data'!S53</f>
        <v>0</v>
      </c>
      <c r="T67" s="1">
        <f>'Region - CS Data'!T53</f>
        <v>1</v>
      </c>
      <c r="U67" s="1">
        <f>'Region - CS Data'!U53</f>
        <v>0</v>
      </c>
      <c r="V67" s="1">
        <f>'Region - CS Data'!V53</f>
        <v>1</v>
      </c>
    </row>
    <row r="68" spans="1:22" ht="16" x14ac:dyDescent="0.4">
      <c r="A68" s="1">
        <f>'Region - CS Data'!A54</f>
        <v>53</v>
      </c>
      <c r="B68" s="1" t="str">
        <f>'Region - CS Data'!B54</f>
        <v>Chhatrapati Sambhajinagar</v>
      </c>
      <c r="C68" s="1" t="str">
        <f>'Region - CS Data'!C54</f>
        <v>Chhatrapati Sambhajinagar</v>
      </c>
      <c r="D68" s="1" t="str">
        <f>'Region - CS Data'!D54</f>
        <v>Vaijapur</v>
      </c>
      <c r="E68" s="1" t="str">
        <f>'Region - CS Data'!E54</f>
        <v>Vaijapur</v>
      </c>
      <c r="F68" s="1" t="str">
        <f>'Region - CS Data'!F54</f>
        <v>20051233</v>
      </c>
      <c r="G68" s="1" t="str">
        <f>'Region - CS Data'!G54</f>
        <v>373 Village Gangapur-Vaijapur Grid WSS</v>
      </c>
      <c r="H68" s="1" t="str">
        <f>'Region - CS Data'!H54</f>
        <v>Parsoda</v>
      </c>
      <c r="I68" s="1" t="str">
        <f>'Region - CS Data'!I54</f>
        <v>ESR-0.80 LL</v>
      </c>
      <c r="J68" s="1" t="str">
        <f>'Region - CS Data'!J54</f>
        <v>Connected</v>
      </c>
      <c r="K68" s="1" t="str">
        <f>'Region - CS Data'!K54</f>
        <v>Connected</v>
      </c>
      <c r="L68" s="1" t="str">
        <f>'Region - CS Data'!L54</f>
        <v>Connected</v>
      </c>
      <c r="M68" s="1" t="str">
        <f>'Region - CS Data'!M54</f>
        <v>Online</v>
      </c>
      <c r="N68" s="1" t="str">
        <f>'Region - CS Data'!N54</f>
        <v>Offline</v>
      </c>
      <c r="O68" s="1" t="str">
        <f>'Region - CS Data'!O54</f>
        <v>Online</v>
      </c>
      <c r="P68" s="1" t="str">
        <f>'Region - CS Data'!P54</f>
        <v>Fully Completed</v>
      </c>
      <c r="Q68" s="1">
        <f>'Region - CS Data'!Q54</f>
        <v>0</v>
      </c>
      <c r="R68" s="1">
        <f>'Region - CS Data'!R54</f>
        <v>0</v>
      </c>
      <c r="S68" s="1">
        <f>'Region - CS Data'!S54</f>
        <v>0</v>
      </c>
      <c r="T68" s="1">
        <f>'Region - CS Data'!T54</f>
        <v>1</v>
      </c>
      <c r="U68" s="1">
        <f>'Region - CS Data'!U54</f>
        <v>0</v>
      </c>
      <c r="V68" s="1">
        <f>'Region - CS Data'!V54</f>
        <v>0</v>
      </c>
    </row>
    <row r="69" spans="1:22" ht="16" x14ac:dyDescent="0.4">
      <c r="A69" s="1">
        <f>'Region - CS Data'!A55</f>
        <v>54</v>
      </c>
      <c r="B69" s="1" t="str">
        <f>'Region - CS Data'!B55</f>
        <v>Chhatrapati sambhajinagar</v>
      </c>
      <c r="C69" s="1" t="str">
        <f>'Region - CS Data'!C55</f>
        <v>Chhatrapati sambhajinagar</v>
      </c>
      <c r="D69" s="1" t="str">
        <f>'Region - CS Data'!D55</f>
        <v>Vaijapur</v>
      </c>
      <c r="E69" s="1" t="str">
        <f>'Region - CS Data'!E55</f>
        <v>Vaijapur</v>
      </c>
      <c r="F69" s="1" t="str">
        <f>'Region - CS Data'!F55</f>
        <v>20051233</v>
      </c>
      <c r="G69" s="1" t="str">
        <f>'Region - CS Data'!G55</f>
        <v>373 Village Gangapur-Vaijapur Grid WSS</v>
      </c>
      <c r="H69" s="1" t="str">
        <f>'Region - CS Data'!H55</f>
        <v>Sirasgaon</v>
      </c>
      <c r="I69" s="1" t="str">
        <f>'Region - CS Data'!I55</f>
        <v>ESR-1.25 LL</v>
      </c>
      <c r="J69" s="1" t="str">
        <f>'Region - CS Data'!J55</f>
        <v>Connected</v>
      </c>
      <c r="K69" s="1" t="str">
        <f>'Region - CS Data'!K55</f>
        <v>Connected</v>
      </c>
      <c r="L69" s="1" t="str">
        <f>'Region - CS Data'!L55</f>
        <v>Connected</v>
      </c>
      <c r="M69" s="1" t="str">
        <f>'Region - CS Data'!M55</f>
        <v>Online</v>
      </c>
      <c r="N69" s="1" t="str">
        <f>'Region - CS Data'!N55</f>
        <v>Offline</v>
      </c>
      <c r="O69" s="1" t="str">
        <f>'Region - CS Data'!O55</f>
        <v>Online</v>
      </c>
      <c r="P69" s="1" t="str">
        <f>'Region - CS Data'!P55</f>
        <v>Fully Completed</v>
      </c>
      <c r="Q69" s="1">
        <f>'Region - CS Data'!Q55</f>
        <v>0</v>
      </c>
      <c r="R69" s="1">
        <f>'Region - CS Data'!R55</f>
        <v>0</v>
      </c>
      <c r="S69" s="1">
        <f>'Region - CS Data'!S55</f>
        <v>0</v>
      </c>
      <c r="T69" s="1">
        <f>'Region - CS Data'!T55</f>
        <v>1</v>
      </c>
      <c r="U69" s="1">
        <f>'Region - CS Data'!U55</f>
        <v>0</v>
      </c>
      <c r="V69" s="1">
        <f>'Region - CS Data'!V55</f>
        <v>0</v>
      </c>
    </row>
    <row r="70" spans="1:22" ht="16" x14ac:dyDescent="0.4">
      <c r="A70" s="1">
        <f>'Region - CS Data'!A56</f>
        <v>55</v>
      </c>
      <c r="B70" s="1" t="str">
        <f>'Region - CS Data'!B56</f>
        <v>Chhatrapati sambhajinagar</v>
      </c>
      <c r="C70" s="1" t="str">
        <f>'Region - CS Data'!C56</f>
        <v>Chhatrapati sambhajinagar</v>
      </c>
      <c r="D70" s="1" t="str">
        <f>'Region - CS Data'!D56</f>
        <v>Vaijapur</v>
      </c>
      <c r="E70" s="1" t="str">
        <f>'Region - CS Data'!E56</f>
        <v>Vaijapur</v>
      </c>
      <c r="F70" s="1" t="str">
        <f>'Region - CS Data'!F56</f>
        <v>20051233</v>
      </c>
      <c r="G70" s="1" t="str">
        <f>'Region - CS Data'!G56</f>
        <v>373 Village Gangapur-Vaijapur Grid WSS</v>
      </c>
      <c r="H70" s="1" t="str">
        <f>'Region - CS Data'!H56</f>
        <v>Raghunathpurwadi</v>
      </c>
      <c r="I70" s="1" t="str">
        <f>'Region - CS Data'!I56</f>
        <v>ESR-0.35 LL</v>
      </c>
      <c r="J70" s="1" t="str">
        <f>'Region - CS Data'!J56</f>
        <v>Connected</v>
      </c>
      <c r="K70" s="1" t="str">
        <f>'Region - CS Data'!K56</f>
        <v>Not</v>
      </c>
      <c r="L70" s="1" t="str">
        <f>'Region - CS Data'!L56</f>
        <v>Connected</v>
      </c>
      <c r="M70" s="1" t="str">
        <f>'Region - CS Data'!M56</f>
        <v>Online</v>
      </c>
      <c r="N70" s="1" t="str">
        <f>'Region - CS Data'!N56</f>
        <v>N/A</v>
      </c>
      <c r="O70" s="1" t="str">
        <f>'Region - CS Data'!O56</f>
        <v>Online</v>
      </c>
      <c r="P70" s="1" t="str">
        <f>'Region - CS Data'!P56</f>
        <v>In Progress</v>
      </c>
      <c r="Q70" s="1">
        <f>'Region - CS Data'!Q56</f>
        <v>0</v>
      </c>
      <c r="R70" s="1">
        <f>'Region - CS Data'!R56</f>
        <v>0</v>
      </c>
      <c r="S70" s="1">
        <f>'Region - CS Data'!S56</f>
        <v>0</v>
      </c>
      <c r="T70" s="1">
        <f>'Region - CS Data'!T56</f>
        <v>0</v>
      </c>
      <c r="U70" s="1">
        <f>'Region - CS Data'!U56</f>
        <v>0</v>
      </c>
      <c r="V70" s="1">
        <f>'Region - CS Data'!V56</f>
        <v>0</v>
      </c>
    </row>
    <row r="71" spans="1:22" ht="16" x14ac:dyDescent="0.4">
      <c r="A71" s="1">
        <f>'Region - CS Data'!A57</f>
        <v>56</v>
      </c>
      <c r="B71" s="1" t="str">
        <f>'Region - CS Data'!B57</f>
        <v>Chhatrapati Sambhajinagar</v>
      </c>
      <c r="C71" s="1" t="str">
        <f>'Region - CS Data'!C57</f>
        <v>Chhatrapati Sambhajinagar</v>
      </c>
      <c r="D71" s="1" t="str">
        <f>'Region - CS Data'!D57</f>
        <v>Vaijapur</v>
      </c>
      <c r="E71" s="1" t="str">
        <f>'Region - CS Data'!E57</f>
        <v>Vaijapur</v>
      </c>
      <c r="F71" s="1" t="str">
        <f>'Region - CS Data'!F57</f>
        <v>20051233</v>
      </c>
      <c r="G71" s="1" t="str">
        <f>'Region - CS Data'!G57</f>
        <v>373 Village Gangapur-Vaijapur Grid WSS</v>
      </c>
      <c r="H71" s="1" t="str">
        <f>'Region - CS Data'!H57</f>
        <v>Virgaon</v>
      </c>
      <c r="I71" s="1" t="str">
        <f>'Region - CS Data'!I57</f>
        <v>ESR-0.90 LL</v>
      </c>
      <c r="J71" s="1" t="str">
        <f>'Region - CS Data'!J57</f>
        <v>Connected</v>
      </c>
      <c r="K71" s="1" t="str">
        <f>'Region - CS Data'!K57</f>
        <v>Connected</v>
      </c>
      <c r="L71" s="1" t="str">
        <f>'Region - CS Data'!L57</f>
        <v>Connected</v>
      </c>
      <c r="M71" s="1" t="str">
        <f>'Region - CS Data'!M57</f>
        <v>Online</v>
      </c>
      <c r="N71" s="1" t="str">
        <f>'Region - CS Data'!N57</f>
        <v>Offline</v>
      </c>
      <c r="O71" s="1" t="str">
        <f>'Region - CS Data'!O57</f>
        <v>Online</v>
      </c>
      <c r="P71" s="1" t="str">
        <f>'Region - CS Data'!P57</f>
        <v>Fully Completed</v>
      </c>
      <c r="Q71" s="1">
        <f>'Region - CS Data'!Q57</f>
        <v>0</v>
      </c>
      <c r="R71" s="1">
        <f>'Region - CS Data'!R57</f>
        <v>0</v>
      </c>
      <c r="S71" s="1">
        <f>'Region - CS Data'!S57</f>
        <v>0</v>
      </c>
      <c r="T71" s="1">
        <f>'Region - CS Data'!T57</f>
        <v>1</v>
      </c>
      <c r="U71" s="1">
        <f>'Region - CS Data'!U57</f>
        <v>0</v>
      </c>
      <c r="V71" s="1">
        <f>'Region - CS Data'!V57</f>
        <v>0</v>
      </c>
    </row>
    <row r="72" spans="1:22" ht="16" x14ac:dyDescent="0.4">
      <c r="A72" s="1">
        <f>'Region - CS Data'!A58</f>
        <v>57</v>
      </c>
      <c r="B72" s="1" t="str">
        <f>'Region - CS Data'!B58</f>
        <v>Chhatrapati Sambhajinagar</v>
      </c>
      <c r="C72" s="1" t="str">
        <f>'Region - CS Data'!C58</f>
        <v>Chhatrapati Sambhajinagar</v>
      </c>
      <c r="D72" s="1" t="str">
        <f>'Region - CS Data'!D58</f>
        <v>Gangapur</v>
      </c>
      <c r="E72" s="1" t="str">
        <f>'Region - CS Data'!E58</f>
        <v>Gangapur</v>
      </c>
      <c r="F72" s="1" t="str">
        <f>'Region - CS Data'!F58</f>
        <v>20051233</v>
      </c>
      <c r="G72" s="1" t="str">
        <f>'Region - CS Data'!G58</f>
        <v>373 Village Gangapur-Vaijapur Grid WSS</v>
      </c>
      <c r="H72" s="1" t="str">
        <f>'Region - CS Data'!H58</f>
        <v>Jogeshwari</v>
      </c>
      <c r="I72" s="1" t="str">
        <f>'Region - CS Data'!I58</f>
        <v>ESR-1.00 LL</v>
      </c>
      <c r="J72" s="1" t="str">
        <f>'Region - CS Data'!J58</f>
        <v>Connected</v>
      </c>
      <c r="K72" s="1" t="str">
        <f>'Region - CS Data'!K58</f>
        <v>Not</v>
      </c>
      <c r="L72" s="1" t="str">
        <f>'Region - CS Data'!L58</f>
        <v>Connected</v>
      </c>
      <c r="M72" s="1" t="str">
        <f>'Region - CS Data'!M58</f>
        <v>Offline</v>
      </c>
      <c r="N72" s="1" t="str">
        <f>'Region - CS Data'!N58</f>
        <v>N/A</v>
      </c>
      <c r="O72" s="1" t="str">
        <f>'Region - CS Data'!O58</f>
        <v>Online</v>
      </c>
      <c r="P72" s="1" t="str">
        <f>'Region - CS Data'!P58</f>
        <v>In Progress</v>
      </c>
      <c r="Q72" s="1">
        <f>'Region - CS Data'!Q58</f>
        <v>0</v>
      </c>
      <c r="R72" s="1">
        <f>'Region - CS Data'!R58</f>
        <v>0</v>
      </c>
      <c r="S72" s="1">
        <f>'Region - CS Data'!S58</f>
        <v>0</v>
      </c>
      <c r="T72" s="1">
        <f>'Region - CS Data'!T58</f>
        <v>0</v>
      </c>
      <c r="U72" s="1">
        <f>'Region - CS Data'!U58</f>
        <v>0</v>
      </c>
      <c r="V72" s="1">
        <f>'Region - CS Data'!V58</f>
        <v>0</v>
      </c>
    </row>
    <row r="73" spans="1:22" ht="16" x14ac:dyDescent="0.4">
      <c r="A73" s="1">
        <f>'Region - CS Data'!A59</f>
        <v>58</v>
      </c>
      <c r="B73" s="1" t="str">
        <f>'Region - CS Data'!B59</f>
        <v>Chhatrapati Sambhajinagar</v>
      </c>
      <c r="C73" s="1" t="str">
        <f>'Region - CS Data'!C59</f>
        <v>Chhatrapati Sambhajinagar</v>
      </c>
      <c r="D73" s="1" t="str">
        <f>'Region - CS Data'!D59</f>
        <v>Paithan</v>
      </c>
      <c r="E73" s="1" t="str">
        <f>'Region - CS Data'!E59</f>
        <v>Paithan</v>
      </c>
      <c r="F73" s="1" t="str">
        <f>'Region - CS Data'!F59</f>
        <v>20018162</v>
      </c>
      <c r="G73" s="1" t="str">
        <f>'Region - CS Data'!G59</f>
        <v>Paithan Taluka 178 Village Grid WS</v>
      </c>
      <c r="H73" s="1" t="str">
        <f>'Region - CS Data'!H59</f>
        <v>Changatpuri</v>
      </c>
      <c r="I73" s="1" t="str">
        <f>'Region - CS Data'!I59</f>
        <v>Existing 0.76 LL ESR</v>
      </c>
      <c r="J73" s="1" t="str">
        <f>'Region - CS Data'!J59</f>
        <v>Connected</v>
      </c>
      <c r="K73" s="1" t="str">
        <f>'Region - CS Data'!K59</f>
        <v>Connected</v>
      </c>
      <c r="L73" s="1" t="str">
        <f>'Region - CS Data'!L59</f>
        <v>Connected</v>
      </c>
      <c r="M73" s="1" t="str">
        <f>'Region - CS Data'!M59</f>
        <v>Online</v>
      </c>
      <c r="N73" s="1" t="str">
        <f>'Region - CS Data'!N59</f>
        <v>Offline</v>
      </c>
      <c r="O73" s="1" t="str">
        <f>'Region - CS Data'!O59</f>
        <v>Online</v>
      </c>
      <c r="P73" s="1" t="str">
        <f>'Region - CS Data'!P59</f>
        <v>Fully Completed</v>
      </c>
      <c r="Q73" s="1">
        <f>'Region - CS Data'!Q59</f>
        <v>0</v>
      </c>
      <c r="R73" s="1">
        <f>'Region - CS Data'!R59</f>
        <v>1</v>
      </c>
      <c r="S73" s="1">
        <f>'Region - CS Data'!S59</f>
        <v>0</v>
      </c>
      <c r="T73" s="1">
        <f>'Region - CS Data'!T59</f>
        <v>1</v>
      </c>
      <c r="U73" s="1">
        <f>'Region - CS Data'!U59</f>
        <v>0</v>
      </c>
      <c r="V73" s="1">
        <f>'Region - CS Data'!V59</f>
        <v>0</v>
      </c>
    </row>
    <row r="74" spans="1:22" ht="16" x14ac:dyDescent="0.4">
      <c r="A74" s="1">
        <f>'Region - CS Data'!A60</f>
        <v>59</v>
      </c>
      <c r="B74" s="1" t="str">
        <f>'Region - CS Data'!B60</f>
        <v>Chhatrapati Sambhajinagar</v>
      </c>
      <c r="C74" s="1" t="str">
        <f>'Region - CS Data'!C60</f>
        <v>Jalna</v>
      </c>
      <c r="D74" s="1" t="str">
        <f>'Region - CS Data'!D60</f>
        <v>Partur</v>
      </c>
      <c r="E74" s="1" t="str">
        <f>'Region - CS Data'!E60</f>
        <v>Partur</v>
      </c>
      <c r="F74" s="1" t="str">
        <f>'Region - CS Data'!F60</f>
        <v>20094559</v>
      </c>
      <c r="G74" s="1" t="str">
        <f>'Region - CS Data'!G60</f>
        <v>120 Villages Extension Scheme for Works Not Considered in 173 GRID WSS and 95 GRID WSS Tq. Partur, Mantha and Jalna Dist: Jalna</v>
      </c>
      <c r="H74" s="1" t="str">
        <f>'Region - CS Data'!H60</f>
        <v>Hastur Tanda</v>
      </c>
      <c r="I74" s="1" t="str">
        <f>'Region - CS Data'!I60</f>
        <v>ESR-0.50 LL</v>
      </c>
      <c r="J74" s="1" t="str">
        <f>'Region - CS Data'!J60</f>
        <v>Connected</v>
      </c>
      <c r="K74" s="1" t="str">
        <f>'Region - CS Data'!K60</f>
        <v>Connected</v>
      </c>
      <c r="L74" s="1" t="str">
        <f>'Region - CS Data'!L60</f>
        <v>Not</v>
      </c>
      <c r="M74" s="1" t="str">
        <f>'Region - CS Data'!M60</f>
        <v>Online</v>
      </c>
      <c r="N74" s="1" t="str">
        <f>'Region - CS Data'!N60</f>
        <v>Offline</v>
      </c>
      <c r="O74" s="1" t="str">
        <f>'Region - CS Data'!O60</f>
        <v>N/A</v>
      </c>
      <c r="P74" s="1" t="str">
        <f>'Region - CS Data'!P60</f>
        <v>In Progress</v>
      </c>
      <c r="Q74" s="1">
        <f>'Region - CS Data'!Q60</f>
        <v>0</v>
      </c>
      <c r="R74" s="1">
        <f>'Region - CS Data'!R60</f>
        <v>0</v>
      </c>
      <c r="S74" s="1">
        <f>'Region - CS Data'!S60</f>
        <v>0</v>
      </c>
      <c r="T74" s="1">
        <f>'Region - CS Data'!T60</f>
        <v>1</v>
      </c>
      <c r="U74" s="1">
        <f>'Region - CS Data'!U60</f>
        <v>0</v>
      </c>
      <c r="V74" s="1">
        <f>'Region - CS Data'!V60</f>
        <v>0</v>
      </c>
    </row>
    <row r="75" spans="1:22" ht="16" x14ac:dyDescent="0.4">
      <c r="A75" s="1">
        <f>'Region - CS Data'!A61</f>
        <v>60</v>
      </c>
      <c r="B75" s="1" t="str">
        <f>'Region - CS Data'!B61</f>
        <v>Chhatrapati sambhajinagar</v>
      </c>
      <c r="C75" s="1" t="str">
        <f>'Region - CS Data'!C61</f>
        <v>Chhatrapati sambhajinagar</v>
      </c>
      <c r="D75" s="1" t="str">
        <f>'Region - CS Data'!D61</f>
        <v>Vaijapur</v>
      </c>
      <c r="E75" s="1" t="str">
        <f>'Region - CS Data'!E61</f>
        <v>Vaijapur</v>
      </c>
      <c r="F75" s="1" t="str">
        <f>'Region - CS Data'!F61</f>
        <v>20051233</v>
      </c>
      <c r="G75" s="1" t="str">
        <f>'Region - CS Data'!G61</f>
        <v>373 Village Gangapur-Vaijapur Grid WSS</v>
      </c>
      <c r="H75" s="1" t="str">
        <f>'Region - CS Data'!H61</f>
        <v>Mali Ghogargaon</v>
      </c>
      <c r="I75" s="1" t="str">
        <f>'Region - CS Data'!I61</f>
        <v>ESR-0.50 LL</v>
      </c>
      <c r="J75" s="1" t="str">
        <f>'Region - CS Data'!J61</f>
        <v>Connected</v>
      </c>
      <c r="K75" s="1" t="str">
        <f>'Region - CS Data'!K61</f>
        <v>Connected</v>
      </c>
      <c r="L75" s="1" t="str">
        <f>'Region - CS Data'!L61</f>
        <v>Connected</v>
      </c>
      <c r="M75" s="1" t="str">
        <f>'Region - CS Data'!M61</f>
        <v>Online</v>
      </c>
      <c r="N75" s="1" t="str">
        <f>'Region - CS Data'!N61</f>
        <v>Offline</v>
      </c>
      <c r="O75" s="1" t="str">
        <f>'Region - CS Data'!O61</f>
        <v>Online</v>
      </c>
      <c r="P75" s="1" t="str">
        <f>'Region - CS Data'!P61</f>
        <v>Fully Completed</v>
      </c>
      <c r="Q75" s="1">
        <f>'Region - CS Data'!Q61</f>
        <v>0</v>
      </c>
      <c r="R75" s="1">
        <f>'Region - CS Data'!R61</f>
        <v>0</v>
      </c>
      <c r="S75" s="1">
        <f>'Region - CS Data'!S61</f>
        <v>1</v>
      </c>
      <c r="T75" s="1">
        <f>'Region - CS Data'!T61</f>
        <v>0</v>
      </c>
      <c r="U75" s="1">
        <f>'Region - CS Data'!U61</f>
        <v>0</v>
      </c>
      <c r="V75" s="1">
        <f>'Region - CS Data'!V61</f>
        <v>0</v>
      </c>
    </row>
    <row r="76" spans="1:22" ht="16" x14ac:dyDescent="0.4">
      <c r="A76" s="1">
        <f>'Region - CS Data'!A62</f>
        <v>61</v>
      </c>
      <c r="B76" s="1" t="str">
        <f>'Region - CS Data'!B62</f>
        <v>Nanded</v>
      </c>
      <c r="C76" s="1" t="str">
        <f>'Region - CS Data'!C62</f>
        <v>Nanded</v>
      </c>
      <c r="D76" s="1" t="str">
        <f>'Region - CS Data'!D62</f>
        <v>Hadgaon</v>
      </c>
      <c r="E76" s="1" t="str">
        <f>'Region - CS Data'!E62</f>
        <v>Hadgaon</v>
      </c>
      <c r="F76" s="1" t="str">
        <f>'Region - CS Data'!F62</f>
        <v>20013969</v>
      </c>
      <c r="G76" s="1" t="str">
        <f>'Region - CS Data'!G62</f>
        <v>Hadgaon and Himayatnagar 132 Village Grid WSS</v>
      </c>
      <c r="H76" s="1" t="str">
        <f>'Region - CS Data'!H62</f>
        <v>Gargavhan</v>
      </c>
      <c r="I76" s="1" t="str">
        <f>'Region - CS Data'!I62</f>
        <v>ESR-0.40 LL</v>
      </c>
      <c r="J76" s="1" t="str">
        <f>'Region - CS Data'!J62</f>
        <v>Connected</v>
      </c>
      <c r="K76" s="1" t="str">
        <f>'Region - CS Data'!K62</f>
        <v>Connected</v>
      </c>
      <c r="L76" s="1" t="str">
        <f>'Region - CS Data'!L62</f>
        <v>Connected</v>
      </c>
      <c r="M76" s="1" t="str">
        <f>'Region - CS Data'!M62</f>
        <v>Online</v>
      </c>
      <c r="N76" s="1" t="str">
        <f>'Region - CS Data'!N62</f>
        <v>Offline</v>
      </c>
      <c r="O76" s="1" t="str">
        <f>'Region - CS Data'!O62</f>
        <v>Online</v>
      </c>
      <c r="P76" s="1" t="str">
        <f>'Region - CS Data'!P62</f>
        <v>Fully Completed</v>
      </c>
      <c r="Q76" s="1">
        <f>'Region - CS Data'!Q62</f>
        <v>0</v>
      </c>
      <c r="R76" s="1">
        <f>'Region - CS Data'!R62</f>
        <v>0</v>
      </c>
      <c r="S76" s="1">
        <f>'Region - CS Data'!S62</f>
        <v>1</v>
      </c>
      <c r="T76" s="1">
        <f>'Region - CS Data'!T62</f>
        <v>0</v>
      </c>
      <c r="U76" s="1">
        <f>'Region - CS Data'!U62</f>
        <v>0</v>
      </c>
      <c r="V76" s="1">
        <f>'Region - CS Data'!V62</f>
        <v>0</v>
      </c>
    </row>
    <row r="77" spans="1:22" ht="16" x14ac:dyDescent="0.4">
      <c r="A77" s="1">
        <f>'Region - CS Data'!A63</f>
        <v>62</v>
      </c>
      <c r="B77" s="1" t="str">
        <f>'Region - CS Data'!B63</f>
        <v>Nanded</v>
      </c>
      <c r="C77" s="1" t="str">
        <f>'Region - CS Data'!C63</f>
        <v>Nanded</v>
      </c>
      <c r="D77" s="1" t="str">
        <f>'Region - CS Data'!D63</f>
        <v>Kandhar</v>
      </c>
      <c r="E77" s="1" t="str">
        <f>'Region - CS Data'!E63</f>
        <v>Kandhar</v>
      </c>
      <c r="F77" s="1" t="str">
        <f>'Region - CS Data'!F63</f>
        <v>7338000</v>
      </c>
      <c r="G77" s="1" t="str">
        <f>'Region - CS Data'!G63</f>
        <v>Osmamnagar Shirdhon Combined WSS</v>
      </c>
      <c r="H77" s="1" t="str">
        <f>'Region - CS Data'!H63</f>
        <v>Shirdhon Tanda</v>
      </c>
      <c r="I77" s="1" t="str">
        <f>'Region - CS Data'!I63</f>
        <v>ESR-0.24 LL</v>
      </c>
      <c r="J77" s="1" t="str">
        <f>'Region - CS Data'!J63</f>
        <v>Connected</v>
      </c>
      <c r="K77" s="1" t="str">
        <f>'Region - CS Data'!K63</f>
        <v>Not</v>
      </c>
      <c r="L77" s="1" t="str">
        <f>'Region - CS Data'!L63</f>
        <v>Connected</v>
      </c>
      <c r="M77" s="1" t="str">
        <f>'Region - CS Data'!M63</f>
        <v>Online</v>
      </c>
      <c r="N77" s="1" t="str">
        <f>'Region - CS Data'!N63</f>
        <v>N/A</v>
      </c>
      <c r="O77" s="1" t="str">
        <f>'Region - CS Data'!O63</f>
        <v>Online</v>
      </c>
      <c r="P77" s="1" t="str">
        <f>'Region - CS Data'!P63</f>
        <v>In Progress</v>
      </c>
      <c r="Q77" s="1">
        <f>'Region - CS Data'!Q63</f>
        <v>0</v>
      </c>
      <c r="R77" s="1">
        <f>'Region - CS Data'!R63</f>
        <v>0</v>
      </c>
      <c r="S77" s="1">
        <f>'Region - CS Data'!S63</f>
        <v>0</v>
      </c>
      <c r="T77" s="1">
        <f>'Region - CS Data'!T63</f>
        <v>0</v>
      </c>
      <c r="U77" s="1">
        <f>'Region - CS Data'!U63</f>
        <v>0</v>
      </c>
      <c r="V77" s="1">
        <f>'Region - CS Data'!V63</f>
        <v>0</v>
      </c>
    </row>
    <row r="78" spans="1:22" ht="16" x14ac:dyDescent="0.4">
      <c r="A78" s="1">
        <f>'Region - CS Data'!A64</f>
        <v>63</v>
      </c>
      <c r="B78" s="1" t="str">
        <f>'Region - CS Data'!B64</f>
        <v>Nanded</v>
      </c>
      <c r="C78" s="1" t="str">
        <f>'Region - CS Data'!C64</f>
        <v>Nanded</v>
      </c>
      <c r="D78" s="1" t="str">
        <f>'Region - CS Data'!D64</f>
        <v>Hadgaon</v>
      </c>
      <c r="E78" s="1" t="str">
        <f>'Region - CS Data'!E64</f>
        <v>Hadgaon</v>
      </c>
      <c r="F78" s="1" t="str">
        <f>'Region - CS Data'!F64</f>
        <v>20013969</v>
      </c>
      <c r="G78" s="1" t="str">
        <f>'Region - CS Data'!G64</f>
        <v>Hadgaon and Himayatnagar 132 Village Grid WSS</v>
      </c>
      <c r="H78" s="1" t="str">
        <f>'Region - CS Data'!H64</f>
        <v>Mahatala</v>
      </c>
      <c r="I78" s="1" t="str">
        <f>'Region - CS Data'!I64</f>
        <v>ESR 0.40 LL</v>
      </c>
      <c r="J78" s="1" t="str">
        <f>'Region - CS Data'!J64</f>
        <v>Connected</v>
      </c>
      <c r="K78" s="1" t="str">
        <f>'Region - CS Data'!K64</f>
        <v>Connected</v>
      </c>
      <c r="L78" s="1" t="str">
        <f>'Region - CS Data'!L64</f>
        <v>Connected</v>
      </c>
      <c r="M78" s="1" t="str">
        <f>'Region - CS Data'!M64</f>
        <v>Online</v>
      </c>
      <c r="N78" s="1" t="str">
        <f>'Region - CS Data'!N64</f>
        <v>Offline</v>
      </c>
      <c r="O78" s="1" t="str">
        <f>'Region - CS Data'!O64</f>
        <v>Online</v>
      </c>
      <c r="P78" s="1" t="str">
        <f>'Region - CS Data'!P64</f>
        <v>Fully Completed</v>
      </c>
      <c r="Q78" s="1">
        <f>'Region - CS Data'!Q64</f>
        <v>0</v>
      </c>
      <c r="R78" s="1">
        <f>'Region - CS Data'!R64</f>
        <v>0</v>
      </c>
      <c r="S78" s="1">
        <f>'Region - CS Data'!S64</f>
        <v>0</v>
      </c>
      <c r="T78" s="1">
        <f>'Region - CS Data'!T64</f>
        <v>1</v>
      </c>
      <c r="U78" s="1">
        <f>'Region - CS Data'!U64</f>
        <v>0</v>
      </c>
      <c r="V78" s="1">
        <f>'Region - CS Data'!V64</f>
        <v>0</v>
      </c>
    </row>
    <row r="79" spans="1:22" ht="16" x14ac:dyDescent="0.4">
      <c r="A79" s="1">
        <f>'Region - CS Data'!A65</f>
        <v>64</v>
      </c>
      <c r="B79" s="1" t="str">
        <f>'Region - CS Data'!B65</f>
        <v>Nanded</v>
      </c>
      <c r="C79" s="1" t="str">
        <f>'Region - CS Data'!C65</f>
        <v>Nanded</v>
      </c>
      <c r="D79" s="1" t="str">
        <f>'Region - CS Data'!D65</f>
        <v>Hadgaon</v>
      </c>
      <c r="E79" s="1" t="str">
        <f>'Region - CS Data'!E65</f>
        <v>Hadgaon</v>
      </c>
      <c r="F79" s="1" t="str">
        <f>'Region - CS Data'!F65</f>
        <v>20013969</v>
      </c>
      <c r="G79" s="1" t="str">
        <f>'Region - CS Data'!G65</f>
        <v>Hadgaon and Himayatnagar 132 Village Grid WSS</v>
      </c>
      <c r="H79" s="1" t="str">
        <f>'Region - CS Data'!H65</f>
        <v>Kedarguda</v>
      </c>
      <c r="I79" s="1" t="str">
        <f>'Region - CS Data'!I65</f>
        <v>ESR-0.40 LL</v>
      </c>
      <c r="J79" s="1" t="str">
        <f>'Region - CS Data'!J65</f>
        <v>Connected</v>
      </c>
      <c r="K79" s="1" t="str">
        <f>'Region - CS Data'!K65</f>
        <v>Connected</v>
      </c>
      <c r="L79" s="1" t="str">
        <f>'Region - CS Data'!L65</f>
        <v>Connected</v>
      </c>
      <c r="M79" s="1" t="str">
        <f>'Region - CS Data'!M65</f>
        <v>Online</v>
      </c>
      <c r="N79" s="1" t="str">
        <f>'Region - CS Data'!N65</f>
        <v>Offline</v>
      </c>
      <c r="O79" s="1" t="str">
        <f>'Region - CS Data'!O65</f>
        <v>Online</v>
      </c>
      <c r="P79" s="1" t="str">
        <f>'Region - CS Data'!P65</f>
        <v>Fully Completed</v>
      </c>
      <c r="Q79" s="1">
        <f>'Region - CS Data'!Q65</f>
        <v>0</v>
      </c>
      <c r="R79" s="1">
        <f>'Region - CS Data'!R65</f>
        <v>0</v>
      </c>
      <c r="S79" s="1">
        <f>'Region - CS Data'!S65</f>
        <v>0</v>
      </c>
      <c r="T79" s="1">
        <f>'Region - CS Data'!T65</f>
        <v>1</v>
      </c>
      <c r="U79" s="1">
        <f>'Region - CS Data'!U65</f>
        <v>0</v>
      </c>
      <c r="V79" s="1">
        <f>'Region - CS Data'!V65</f>
        <v>0</v>
      </c>
    </row>
    <row r="80" spans="1:22" ht="16" x14ac:dyDescent="0.4">
      <c r="A80" s="1">
        <f>'Region - CS Data'!A66</f>
        <v>65</v>
      </c>
      <c r="B80" s="1" t="str">
        <f>'Region - CS Data'!B66</f>
        <v>Chhatrapati Sambhajinagar</v>
      </c>
      <c r="C80" s="1" t="str">
        <f>'Region - CS Data'!C66</f>
        <v>Chhatrapati Sambhajinagar</v>
      </c>
      <c r="D80" s="1" t="str">
        <f>'Region - CS Data'!D66</f>
        <v>Paithan</v>
      </c>
      <c r="E80" s="1" t="str">
        <f>'Region - CS Data'!E66</f>
        <v>Paithan</v>
      </c>
      <c r="F80" s="1" t="str">
        <f>'Region - CS Data'!F66</f>
        <v>20018162</v>
      </c>
      <c r="G80" s="1" t="str">
        <f>'Region - CS Data'!G66</f>
        <v>Paithan Taluka 178 Village Grid WS</v>
      </c>
      <c r="H80" s="1" t="str">
        <f>'Region - CS Data'!H66</f>
        <v>Paithan Kheda</v>
      </c>
      <c r="I80" s="1" t="str">
        <f>'Region - CS Data'!I66</f>
        <v>ESR-1.00 LL</v>
      </c>
      <c r="J80" s="1" t="str">
        <f>'Region - CS Data'!J66</f>
        <v>Connected</v>
      </c>
      <c r="K80" s="1" t="str">
        <f>'Region - CS Data'!K66</f>
        <v>Connected</v>
      </c>
      <c r="L80" s="1" t="str">
        <f>'Region - CS Data'!L66</f>
        <v>Connected</v>
      </c>
      <c r="M80" s="1" t="str">
        <f>'Region - CS Data'!M66</f>
        <v>Offline</v>
      </c>
      <c r="N80" s="1" t="str">
        <f>'Region - CS Data'!N66</f>
        <v>Offline</v>
      </c>
      <c r="O80" s="1" t="str">
        <f>'Region - CS Data'!O66</f>
        <v>Online</v>
      </c>
      <c r="P80" s="1" t="str">
        <f>'Region - CS Data'!P66</f>
        <v>Fully Completed</v>
      </c>
      <c r="Q80" s="1">
        <f>'Region - CS Data'!Q66</f>
        <v>0</v>
      </c>
      <c r="R80" s="1">
        <f>'Region - CS Data'!R66</f>
        <v>0</v>
      </c>
      <c r="S80" s="1">
        <f>'Region - CS Data'!S66</f>
        <v>1</v>
      </c>
      <c r="T80" s="1">
        <f>'Region - CS Data'!T66</f>
        <v>0</v>
      </c>
      <c r="U80" s="1">
        <f>'Region - CS Data'!U66</f>
        <v>0</v>
      </c>
      <c r="V80" s="1">
        <f>'Region - CS Data'!V66</f>
        <v>0</v>
      </c>
    </row>
    <row r="81" spans="1:22" ht="16" x14ac:dyDescent="0.4">
      <c r="A81" s="1">
        <f>'Region - CS Data'!A67</f>
        <v>66</v>
      </c>
      <c r="B81" s="1" t="str">
        <f>'Region - CS Data'!B67</f>
        <v>Nanded</v>
      </c>
      <c r="C81" s="1" t="str">
        <f>'Region - CS Data'!C67</f>
        <v>Nanded</v>
      </c>
      <c r="D81" s="1" t="str">
        <f>'Region - CS Data'!D67</f>
        <v>Hadgaon</v>
      </c>
      <c r="E81" s="1" t="str">
        <f>'Region - CS Data'!E67</f>
        <v>Hadgaon</v>
      </c>
      <c r="F81" s="1" t="str">
        <f>'Region - CS Data'!F67</f>
        <v>20013969</v>
      </c>
      <c r="G81" s="1" t="str">
        <f>'Region - CS Data'!G67</f>
        <v>Hadgaon and Himayatnagar 132 Village Grid WSS</v>
      </c>
      <c r="H81" s="1" t="str">
        <f>'Region - CS Data'!H67</f>
        <v>Shendan</v>
      </c>
      <c r="I81" s="1" t="str">
        <f>'Region - CS Data'!I67</f>
        <v>ESR 0.40 LL</v>
      </c>
      <c r="J81" s="1" t="str">
        <f>'Region - CS Data'!J67</f>
        <v>Connected</v>
      </c>
      <c r="K81" s="1" t="str">
        <f>'Region - CS Data'!K67</f>
        <v>Connected</v>
      </c>
      <c r="L81" s="1" t="str">
        <f>'Region - CS Data'!L67</f>
        <v>Connected</v>
      </c>
      <c r="M81" s="1" t="str">
        <f>'Region - CS Data'!M67</f>
        <v>Offline</v>
      </c>
      <c r="N81" s="1" t="str">
        <f>'Region - CS Data'!N67</f>
        <v>Offline</v>
      </c>
      <c r="O81" s="1" t="str">
        <f>'Region - CS Data'!O67</f>
        <v>Offline</v>
      </c>
      <c r="P81" s="1" t="str">
        <f>'Region - CS Data'!P67</f>
        <v>Fully Completed</v>
      </c>
      <c r="Q81" s="1">
        <f>'Region - CS Data'!Q67</f>
        <v>0</v>
      </c>
      <c r="R81" s="1">
        <f>'Region - CS Data'!R67</f>
        <v>1</v>
      </c>
      <c r="S81" s="1">
        <f>'Region - CS Data'!S67</f>
        <v>0</v>
      </c>
      <c r="T81" s="1">
        <f>'Region - CS Data'!T67</f>
        <v>1</v>
      </c>
      <c r="U81" s="1">
        <f>'Region - CS Data'!U67</f>
        <v>0</v>
      </c>
      <c r="V81" s="1">
        <f>'Region - CS Data'!V67</f>
        <v>1</v>
      </c>
    </row>
    <row r="82" spans="1:22" ht="16" x14ac:dyDescent="0.4">
      <c r="A82" s="1">
        <f>'Region - CS Data'!A68</f>
        <v>67</v>
      </c>
      <c r="B82" s="1" t="str">
        <f>'Region - CS Data'!B68</f>
        <v>Nanded</v>
      </c>
      <c r="C82" s="1" t="str">
        <f>'Region - CS Data'!C68</f>
        <v>Nanded</v>
      </c>
      <c r="D82" s="1" t="str">
        <f>'Region - CS Data'!D68</f>
        <v>Himayatnagar</v>
      </c>
      <c r="E82" s="1" t="str">
        <f>'Region - CS Data'!E68</f>
        <v>Himayatnagar</v>
      </c>
      <c r="F82" s="1" t="str">
        <f>'Region - CS Data'!F68</f>
        <v>20013969</v>
      </c>
      <c r="G82" s="1" t="str">
        <f>'Region - CS Data'!G68</f>
        <v>Hadgaon and Himayatnagar 132 Village Grid WSS</v>
      </c>
      <c r="H82" s="1" t="str">
        <f>'Region - CS Data'!H68</f>
        <v>Tembhi</v>
      </c>
      <c r="I82" s="1" t="str">
        <f>'Region - CS Data'!I68</f>
        <v>ESR-0.40 LL</v>
      </c>
      <c r="J82" s="1" t="str">
        <f>'Region - CS Data'!J68</f>
        <v>Connected</v>
      </c>
      <c r="K82" s="1" t="str">
        <f>'Region - CS Data'!K68</f>
        <v>Connected</v>
      </c>
      <c r="L82" s="1" t="str">
        <f>'Region - CS Data'!L68</f>
        <v>Not</v>
      </c>
      <c r="M82" s="1" t="str">
        <f>'Region - CS Data'!M68</f>
        <v>Online</v>
      </c>
      <c r="N82" s="1" t="str">
        <f>'Region - CS Data'!N68</f>
        <v>Offline</v>
      </c>
      <c r="O82" s="1" t="str">
        <f>'Region - CS Data'!O68</f>
        <v>N/A</v>
      </c>
      <c r="P82" s="1" t="str">
        <f>'Region - CS Data'!P68</f>
        <v>In Progress</v>
      </c>
      <c r="Q82" s="1">
        <f>'Region - CS Data'!Q68</f>
        <v>0</v>
      </c>
      <c r="R82" s="1">
        <f>'Region - CS Data'!R68</f>
        <v>1</v>
      </c>
      <c r="S82" s="1">
        <f>'Region - CS Data'!S68</f>
        <v>0</v>
      </c>
      <c r="T82" s="1">
        <f>'Region - CS Data'!T68</f>
        <v>1</v>
      </c>
      <c r="U82" s="1">
        <f>'Region - CS Data'!U68</f>
        <v>0</v>
      </c>
      <c r="V82" s="1">
        <f>'Region - CS Data'!V68</f>
        <v>0</v>
      </c>
    </row>
    <row r="83" spans="1:22" ht="16" x14ac:dyDescent="0.4">
      <c r="A83" s="1">
        <f>'Region - CS Data'!A69</f>
        <v>68</v>
      </c>
      <c r="B83" s="1" t="str">
        <f>'Region - CS Data'!B69</f>
        <v>Nanded</v>
      </c>
      <c r="C83" s="1" t="str">
        <f>'Region - CS Data'!C69</f>
        <v>Nanded</v>
      </c>
      <c r="D83" s="1" t="str">
        <f>'Region - CS Data'!D69</f>
        <v>Himayatnagar</v>
      </c>
      <c r="E83" s="1" t="str">
        <f>'Region - CS Data'!E69</f>
        <v>Himayatnagar</v>
      </c>
      <c r="F83" s="1" t="str">
        <f>'Region - CS Data'!F69</f>
        <v>20013969</v>
      </c>
      <c r="G83" s="1" t="str">
        <f>'Region - CS Data'!G69</f>
        <v>Hadgaon and Himayatnagar 132 Village Grid WSS</v>
      </c>
      <c r="H83" s="1" t="str">
        <f>'Region - CS Data'!H69</f>
        <v>Ashti</v>
      </c>
      <c r="I83" s="1" t="str">
        <f>'Region - CS Data'!I69</f>
        <v>ESR-0.80 LL</v>
      </c>
      <c r="J83" s="1" t="str">
        <f>'Region - CS Data'!J69</f>
        <v>Connected</v>
      </c>
      <c r="K83" s="1" t="str">
        <f>'Region - CS Data'!K69</f>
        <v>Not</v>
      </c>
      <c r="L83" s="1" t="str">
        <f>'Region - CS Data'!L69</f>
        <v>Connected</v>
      </c>
      <c r="M83" s="1" t="str">
        <f>'Region - CS Data'!M69</f>
        <v>Online</v>
      </c>
      <c r="N83" s="1" t="str">
        <f>'Region - CS Data'!N69</f>
        <v>N/A</v>
      </c>
      <c r="O83" s="1" t="str">
        <f>'Region - CS Data'!O69</f>
        <v>Online</v>
      </c>
      <c r="P83" s="1" t="str">
        <f>'Region - CS Data'!P69</f>
        <v>In Progress</v>
      </c>
      <c r="Q83" s="1">
        <f>'Region - CS Data'!Q69</f>
        <v>0</v>
      </c>
      <c r="R83" s="1">
        <f>'Region - CS Data'!R69</f>
        <v>0</v>
      </c>
      <c r="S83" s="1">
        <f>'Region - CS Data'!S69</f>
        <v>0</v>
      </c>
      <c r="T83" s="1">
        <f>'Region - CS Data'!T69</f>
        <v>0</v>
      </c>
      <c r="U83" s="1">
        <f>'Region - CS Data'!U69</f>
        <v>0</v>
      </c>
      <c r="V83" s="1">
        <f>'Region - CS Data'!V69</f>
        <v>0</v>
      </c>
    </row>
    <row r="84" spans="1:22" ht="16" x14ac:dyDescent="0.4">
      <c r="A84" s="1">
        <f>'Region - CS Data'!A70</f>
        <v>69</v>
      </c>
      <c r="B84" s="1" t="str">
        <f>'Region - CS Data'!B70</f>
        <v>Chhatrapati Sambhajinagar</v>
      </c>
      <c r="C84" s="1" t="str">
        <f>'Region - CS Data'!C70</f>
        <v>Jalna</v>
      </c>
      <c r="D84" s="1" t="str">
        <f>'Region - CS Data'!D70</f>
        <v>Mantha</v>
      </c>
      <c r="E84" s="1" t="str">
        <f>'Region - CS Data'!E70</f>
        <v>Mantha</v>
      </c>
      <c r="F84" s="1" t="str">
        <f>'Region - CS Data'!F70</f>
        <v>20094559</v>
      </c>
      <c r="G84" s="1" t="str">
        <f>'Region - CS Data'!G70</f>
        <v>120 Villages Extension Scheme for Works Not Considered in 173 GRID WSS and 95 GRID WSS Tq. Partur, Mantha and Jalna Dist: Jalna</v>
      </c>
      <c r="H84" s="1" t="str">
        <f>'Region - CS Data'!H70</f>
        <v>Limbaji Barbada</v>
      </c>
      <c r="I84" s="1" t="str">
        <f>'Region - CS Data'!I70</f>
        <v>ESR-0.25 LL</v>
      </c>
      <c r="J84" s="1" t="str">
        <f>'Region - CS Data'!J70</f>
        <v>Connected</v>
      </c>
      <c r="K84" s="1" t="str">
        <f>'Region - CS Data'!K70</f>
        <v>Not</v>
      </c>
      <c r="L84" s="1" t="str">
        <f>'Region - CS Data'!L70</f>
        <v>Connected</v>
      </c>
      <c r="M84" s="1" t="str">
        <f>'Region - CS Data'!M70</f>
        <v>Online</v>
      </c>
      <c r="N84" s="1" t="str">
        <f>'Region - CS Data'!N70</f>
        <v>N/A</v>
      </c>
      <c r="O84" s="1" t="str">
        <f>'Region - CS Data'!O70</f>
        <v>Online</v>
      </c>
      <c r="P84" s="1" t="str">
        <f>'Region - CS Data'!P70</f>
        <v>In Progress</v>
      </c>
      <c r="Q84" s="1">
        <f>'Region - CS Data'!Q70</f>
        <v>0</v>
      </c>
      <c r="R84" s="1">
        <f>'Region - CS Data'!R70</f>
        <v>0</v>
      </c>
      <c r="S84" s="1">
        <f>'Region - CS Data'!S70</f>
        <v>0</v>
      </c>
      <c r="T84" s="1">
        <f>'Region - CS Data'!T70</f>
        <v>0</v>
      </c>
      <c r="U84" s="1">
        <f>'Region - CS Data'!U70</f>
        <v>0</v>
      </c>
      <c r="V84" s="1">
        <f>'Region - CS Data'!V70</f>
        <v>0</v>
      </c>
    </row>
    <row r="85" spans="1:22" ht="16" x14ac:dyDescent="0.4">
      <c r="A85" s="1">
        <f>'Region - CS Data'!A71</f>
        <v>70</v>
      </c>
      <c r="B85" s="1" t="str">
        <f>'Region - CS Data'!B71</f>
        <v>Nanded</v>
      </c>
      <c r="C85" s="1" t="str">
        <f>'Region - CS Data'!C71</f>
        <v>Nanded</v>
      </c>
      <c r="D85" s="1" t="str">
        <f>'Region - CS Data'!D71</f>
        <v>Hadgaon</v>
      </c>
      <c r="E85" s="1" t="str">
        <f>'Region - CS Data'!E71</f>
        <v>Hadgaon</v>
      </c>
      <c r="F85" s="1" t="str">
        <f>'Region - CS Data'!F71</f>
        <v>20013969</v>
      </c>
      <c r="G85" s="1" t="str">
        <f>'Region - CS Data'!G71</f>
        <v>Hadgaon and Himayatnagar 132 Village Grid WSS</v>
      </c>
      <c r="H85" s="1" t="str">
        <f>'Region - CS Data'!H71</f>
        <v>Mardga</v>
      </c>
      <c r="I85" s="1" t="str">
        <f>'Region - CS Data'!I71</f>
        <v>ESR-0.60LL</v>
      </c>
      <c r="J85" s="1" t="str">
        <f>'Region - CS Data'!J71</f>
        <v>Connected</v>
      </c>
      <c r="K85" s="1" t="str">
        <f>'Region - CS Data'!K71</f>
        <v>Connected</v>
      </c>
      <c r="L85" s="1" t="str">
        <f>'Region - CS Data'!L71</f>
        <v>Connected</v>
      </c>
      <c r="M85" s="1" t="str">
        <f>'Region - CS Data'!M71</f>
        <v>Online</v>
      </c>
      <c r="N85" s="1" t="str">
        <f>'Region - CS Data'!N71</f>
        <v>Online</v>
      </c>
      <c r="O85" s="1" t="str">
        <f>'Region - CS Data'!O71</f>
        <v>Online</v>
      </c>
      <c r="P85" s="1" t="str">
        <f>'Region - CS Data'!P71</f>
        <v>Fully Completed</v>
      </c>
      <c r="Q85" s="1">
        <f>'Region - CS Data'!Q71</f>
        <v>0</v>
      </c>
      <c r="R85" s="1">
        <f>'Region - CS Data'!R71</f>
        <v>0</v>
      </c>
      <c r="S85" s="1">
        <f>'Region - CS Data'!S71</f>
        <v>0</v>
      </c>
      <c r="T85" s="1">
        <f>'Region - CS Data'!T71</f>
        <v>0</v>
      </c>
      <c r="U85" s="1">
        <f>'Region - CS Data'!U71</f>
        <v>0</v>
      </c>
      <c r="V85" s="1">
        <f>'Region - CS Data'!V71</f>
        <v>0</v>
      </c>
    </row>
    <row r="86" spans="1:22" ht="16" x14ac:dyDescent="0.4">
      <c r="A86" s="1">
        <f>'Region - CS Data'!A72</f>
        <v>71</v>
      </c>
      <c r="B86" s="1" t="str">
        <f>'Region - CS Data'!B72</f>
        <v>Latur</v>
      </c>
      <c r="C86" s="1" t="str">
        <f>'Region - CS Data'!C72</f>
        <v>Latur</v>
      </c>
      <c r="D86" s="1" t="str">
        <f>'Region - CS Data'!D72</f>
        <v>Renapur</v>
      </c>
      <c r="E86" s="1" t="str">
        <f>'Region - CS Data'!E72</f>
        <v>Renapur</v>
      </c>
      <c r="F86" s="1" t="str">
        <f>'Region - CS Data'!F72</f>
        <v>20030820</v>
      </c>
      <c r="G86" s="1" t="str">
        <f>'Region - CS Data'!G72</f>
        <v>Pangaon 10 villages WSS</v>
      </c>
      <c r="H86" s="1" t="str">
        <f>'Region - CS Data'!H72</f>
        <v>Kharoli</v>
      </c>
      <c r="I86" s="1" t="str">
        <f>'Region - CS Data'!I72</f>
        <v>ESR-2.40 LL</v>
      </c>
      <c r="J86" s="1" t="str">
        <f>'Region - CS Data'!J72</f>
        <v>Connected</v>
      </c>
      <c r="K86" s="1" t="str">
        <f>'Region - CS Data'!K72</f>
        <v>Connected</v>
      </c>
      <c r="L86" s="1" t="str">
        <f>'Region - CS Data'!L72</f>
        <v>Connected</v>
      </c>
      <c r="M86" s="1" t="str">
        <f>'Region - CS Data'!M72</f>
        <v>Online</v>
      </c>
      <c r="N86" s="1" t="str">
        <f>'Region - CS Data'!N72</f>
        <v>Offline</v>
      </c>
      <c r="O86" s="1" t="str">
        <f>'Region - CS Data'!O72</f>
        <v>Online</v>
      </c>
      <c r="P86" s="1" t="str">
        <f>'Region - CS Data'!P72</f>
        <v>Fully Completed</v>
      </c>
      <c r="Q86" s="1">
        <f>'Region - CS Data'!Q72</f>
        <v>0</v>
      </c>
      <c r="R86" s="1">
        <f>'Region - CS Data'!R72</f>
        <v>0</v>
      </c>
      <c r="S86" s="1">
        <f>'Region - CS Data'!S72</f>
        <v>0</v>
      </c>
      <c r="T86" s="1">
        <f>'Region - CS Data'!T72</f>
        <v>1</v>
      </c>
      <c r="U86" s="1">
        <f>'Region - CS Data'!U72</f>
        <v>0</v>
      </c>
      <c r="V86" s="1">
        <f>'Region - CS Data'!V72</f>
        <v>0</v>
      </c>
    </row>
    <row r="87" spans="1:22" ht="16" x14ac:dyDescent="0.4">
      <c r="A87" s="1">
        <f>'Region - CS Data'!A73</f>
        <v>72</v>
      </c>
      <c r="B87" s="1" t="str">
        <f>'Region - CS Data'!B73</f>
        <v>Nanded</v>
      </c>
      <c r="C87" s="1" t="str">
        <f>'Region - CS Data'!C73</f>
        <v>Nanded</v>
      </c>
      <c r="D87" s="1" t="str">
        <f>'Region - CS Data'!D73</f>
        <v>Himayatnagar</v>
      </c>
      <c r="E87" s="1" t="str">
        <f>'Region - CS Data'!E73</f>
        <v>Himayatnagar</v>
      </c>
      <c r="F87" s="1" t="str">
        <f>'Region - CS Data'!F73</f>
        <v>20013969</v>
      </c>
      <c r="G87" s="1" t="str">
        <f>'Region - CS Data'!G73</f>
        <v>Hadgaon and Himayatnagar 132 Village Grid WSS</v>
      </c>
      <c r="H87" s="1" t="str">
        <f>'Region - CS Data'!H73</f>
        <v>Kamari</v>
      </c>
      <c r="I87" s="1" t="str">
        <f>'Region - CS Data'!I73</f>
        <v>ESR-1.50 LL</v>
      </c>
      <c r="J87" s="1" t="str">
        <f>'Region - CS Data'!J73</f>
        <v>Connected</v>
      </c>
      <c r="K87" s="1" t="str">
        <f>'Region - CS Data'!K73</f>
        <v>Connected</v>
      </c>
      <c r="L87" s="1" t="str">
        <f>'Region - CS Data'!L73</f>
        <v>Connected</v>
      </c>
      <c r="M87" s="1" t="str">
        <f>'Region - CS Data'!M73</f>
        <v>Online</v>
      </c>
      <c r="N87" s="1" t="str">
        <f>'Region - CS Data'!N73</f>
        <v>Offline</v>
      </c>
      <c r="O87" s="1" t="str">
        <f>'Region - CS Data'!O73</f>
        <v>Online</v>
      </c>
      <c r="P87" s="1" t="str">
        <f>'Region - CS Data'!P73</f>
        <v>Fully Completed</v>
      </c>
      <c r="Q87" s="1">
        <f>'Region - CS Data'!Q73</f>
        <v>0</v>
      </c>
      <c r="R87" s="1">
        <f>'Region - CS Data'!R73</f>
        <v>0</v>
      </c>
      <c r="S87" s="1">
        <f>'Region - CS Data'!S73</f>
        <v>0</v>
      </c>
      <c r="T87" s="1">
        <f>'Region - CS Data'!T73</f>
        <v>1</v>
      </c>
      <c r="U87" s="1">
        <f>'Region - CS Data'!U73</f>
        <v>0</v>
      </c>
      <c r="V87" s="1">
        <f>'Region - CS Data'!V73</f>
        <v>0</v>
      </c>
    </row>
    <row r="88" spans="1:22" ht="16" x14ac:dyDescent="0.4">
      <c r="A88" s="1">
        <f>'Region - CS Data'!A74</f>
        <v>73</v>
      </c>
      <c r="B88" s="1" t="str">
        <f>'Region - CS Data'!B74</f>
        <v>Nanded</v>
      </c>
      <c r="C88" s="1" t="str">
        <f>'Region - CS Data'!C74</f>
        <v>Nanded</v>
      </c>
      <c r="D88" s="1" t="str">
        <f>'Region - CS Data'!D74</f>
        <v>Himayatnagar</v>
      </c>
      <c r="E88" s="1" t="str">
        <f>'Region - CS Data'!E74</f>
        <v>Himayatnagar</v>
      </c>
      <c r="F88" s="1" t="str">
        <f>'Region - CS Data'!F74</f>
        <v>20013969</v>
      </c>
      <c r="G88" s="1" t="str">
        <f>'Region - CS Data'!G74</f>
        <v>Hadgaon and Himayatnagar 132 Village Grid WSS</v>
      </c>
      <c r="H88" s="1" t="str">
        <f>'Region - CS Data'!H74</f>
        <v>Karanji</v>
      </c>
      <c r="I88" s="1" t="str">
        <f>'Region - CS Data'!I74</f>
        <v>ESR-0.40 LL</v>
      </c>
      <c r="J88" s="1" t="str">
        <f>'Region - CS Data'!J74</f>
        <v>Connected</v>
      </c>
      <c r="K88" s="1" t="str">
        <f>'Region - CS Data'!K74</f>
        <v>Not</v>
      </c>
      <c r="L88" s="1" t="str">
        <f>'Region - CS Data'!L74</f>
        <v>Connected</v>
      </c>
      <c r="M88" s="1" t="str">
        <f>'Region - CS Data'!M74</f>
        <v>Offline</v>
      </c>
      <c r="N88" s="1" t="str">
        <f>'Region - CS Data'!N74</f>
        <v>N/A</v>
      </c>
      <c r="O88" s="1" t="str">
        <f>'Region - CS Data'!O74</f>
        <v>Online</v>
      </c>
      <c r="P88" s="1" t="str">
        <f>'Region - CS Data'!P74</f>
        <v>In Progress</v>
      </c>
      <c r="Q88" s="1">
        <f>'Region - CS Data'!Q74</f>
        <v>0</v>
      </c>
      <c r="R88" s="1">
        <f>'Region - CS Data'!R74</f>
        <v>0</v>
      </c>
      <c r="S88" s="1">
        <f>'Region - CS Data'!S74</f>
        <v>0</v>
      </c>
      <c r="T88" s="1">
        <f>'Region - CS Data'!T74</f>
        <v>0</v>
      </c>
      <c r="U88" s="1">
        <f>'Region - CS Data'!U74</f>
        <v>0</v>
      </c>
      <c r="V88" s="1">
        <f>'Region - CS Data'!V74</f>
        <v>0</v>
      </c>
    </row>
    <row r="89" spans="1:22" ht="16" x14ac:dyDescent="0.4">
      <c r="A89" s="1">
        <f>'Region - CS Data'!A75</f>
        <v>74</v>
      </c>
      <c r="B89" s="1" t="str">
        <f>'Region - CS Data'!B75</f>
        <v>Nanded</v>
      </c>
      <c r="C89" s="1" t="str">
        <f>'Region - CS Data'!C75</f>
        <v>Nanded</v>
      </c>
      <c r="D89" s="1" t="str">
        <f>'Region - CS Data'!D75</f>
        <v>Hadgaon</v>
      </c>
      <c r="E89" s="1" t="str">
        <f>'Region - CS Data'!E75</f>
        <v>Hadgaon</v>
      </c>
      <c r="F89" s="1" t="str">
        <f>'Region - CS Data'!F75</f>
        <v>20013969</v>
      </c>
      <c r="G89" s="1" t="str">
        <f>'Region - CS Data'!G75</f>
        <v>Hadgaon and Himayatnagar 132 Village Grid WSS</v>
      </c>
      <c r="H89" s="1" t="str">
        <f>'Region - CS Data'!H75</f>
        <v>Ghogri</v>
      </c>
      <c r="I89" s="1" t="str">
        <f>'Region - CS Data'!I75</f>
        <v>ESR-0.40 LL</v>
      </c>
      <c r="J89" s="1" t="str">
        <f>'Region - CS Data'!J75</f>
        <v>Connected</v>
      </c>
      <c r="K89" s="1" t="str">
        <f>'Region - CS Data'!K75</f>
        <v>Connected</v>
      </c>
      <c r="L89" s="1" t="str">
        <f>'Region - CS Data'!L75</f>
        <v>Connected</v>
      </c>
      <c r="M89" s="1" t="str">
        <f>'Region - CS Data'!M75</f>
        <v>Online</v>
      </c>
      <c r="N89" s="1" t="str">
        <f>'Region - CS Data'!N75</f>
        <v>Offline</v>
      </c>
      <c r="O89" s="1" t="str">
        <f>'Region - CS Data'!O75</f>
        <v>Online</v>
      </c>
      <c r="P89" s="1" t="str">
        <f>'Region - CS Data'!P75</f>
        <v>Fully Completed</v>
      </c>
      <c r="Q89" s="1">
        <f>'Region - CS Data'!Q75</f>
        <v>0</v>
      </c>
      <c r="R89" s="1">
        <f>'Region - CS Data'!R75</f>
        <v>1</v>
      </c>
      <c r="S89" s="1">
        <f>'Region - CS Data'!S75</f>
        <v>0</v>
      </c>
      <c r="T89" s="1">
        <f>'Region - CS Data'!T75</f>
        <v>1</v>
      </c>
      <c r="U89" s="1">
        <f>'Region - CS Data'!U75</f>
        <v>0</v>
      </c>
      <c r="V89" s="1">
        <f>'Region - CS Data'!V75</f>
        <v>0</v>
      </c>
    </row>
    <row r="90" spans="1:22" ht="16" x14ac:dyDescent="0.4">
      <c r="A90" s="1">
        <f>'Region - CS Data'!A76</f>
        <v>75</v>
      </c>
      <c r="B90" s="1" t="str">
        <f>'Region - CS Data'!B76</f>
        <v>Chhatrapati Sambhajinagar</v>
      </c>
      <c r="C90" s="1" t="str">
        <f>'Region - CS Data'!C76</f>
        <v>Chhatrapati Sambhajinagar</v>
      </c>
      <c r="D90" s="1" t="str">
        <f>'Region - CS Data'!D76</f>
        <v>Paithan</v>
      </c>
      <c r="E90" s="1" t="str">
        <f>'Region - CS Data'!E76</f>
        <v>Paithan</v>
      </c>
      <c r="F90" s="1" t="str">
        <f>'Region - CS Data'!F76</f>
        <v>20018162</v>
      </c>
      <c r="G90" s="1" t="str">
        <f>'Region - CS Data'!G76</f>
        <v>Paithan Taluka 178 Village Grid WS</v>
      </c>
      <c r="H90" s="1" t="str">
        <f>'Region - CS Data'!H76</f>
        <v>Dhorkin</v>
      </c>
      <c r="I90" s="1" t="str">
        <f>'Region - CS Data'!I76</f>
        <v>ESR-2.00 LL</v>
      </c>
      <c r="J90" s="1" t="str">
        <f>'Region - CS Data'!J76</f>
        <v>Connected</v>
      </c>
      <c r="K90" s="1" t="str">
        <f>'Region - CS Data'!K76</f>
        <v>Connected</v>
      </c>
      <c r="L90" s="1" t="str">
        <f>'Region - CS Data'!L76</f>
        <v>Connected</v>
      </c>
      <c r="M90" s="1" t="str">
        <f>'Region - CS Data'!M76</f>
        <v>Online</v>
      </c>
      <c r="N90" s="1" t="str">
        <f>'Region - CS Data'!N76</f>
        <v>Offline</v>
      </c>
      <c r="O90" s="1" t="str">
        <f>'Region - CS Data'!O76</f>
        <v>Online</v>
      </c>
      <c r="P90" s="1" t="str">
        <f>'Region - CS Data'!P76</f>
        <v>Fully Completed</v>
      </c>
      <c r="Q90" s="1">
        <f>'Region - CS Data'!Q76</f>
        <v>0</v>
      </c>
      <c r="R90" s="1">
        <f>'Region - CS Data'!R76</f>
        <v>0</v>
      </c>
      <c r="S90" s="1">
        <f>'Region - CS Data'!S76</f>
        <v>0</v>
      </c>
      <c r="T90" s="1">
        <f>'Region - CS Data'!T76</f>
        <v>1</v>
      </c>
      <c r="U90" s="1">
        <f>'Region - CS Data'!U76</f>
        <v>0</v>
      </c>
      <c r="V90" s="1">
        <f>'Region - CS Data'!V76</f>
        <v>0</v>
      </c>
    </row>
    <row r="91" spans="1:22" ht="16" x14ac:dyDescent="0.4">
      <c r="A91" s="1">
        <f>'Region - CS Data'!A77</f>
        <v>76</v>
      </c>
      <c r="B91" s="1" t="str">
        <f>'Region - CS Data'!B77</f>
        <v>Nanded</v>
      </c>
      <c r="C91" s="1" t="str">
        <f>'Region - CS Data'!C77</f>
        <v>Nanded</v>
      </c>
      <c r="D91" s="1" t="str">
        <f>'Region - CS Data'!D77</f>
        <v>Naigaon</v>
      </c>
      <c r="E91" s="1" t="str">
        <f>'Region - CS Data'!E77</f>
        <v>Naigaon</v>
      </c>
      <c r="F91" s="1" t="str">
        <f>'Region - CS Data'!F77</f>
        <v>7942142</v>
      </c>
      <c r="G91" s="1" t="str">
        <f>'Region - CS Data'!G77</f>
        <v>Manjram WSS (7942142)</v>
      </c>
      <c r="H91" s="1" t="str">
        <f>'Region - CS Data'!H77</f>
        <v>Wadi</v>
      </c>
      <c r="I91" s="1" t="str">
        <f>'Region - CS Data'!I77</f>
        <v>Existing ESR-0.50 LL</v>
      </c>
      <c r="J91" s="1" t="str">
        <f>'Region - CS Data'!J77</f>
        <v>Connected</v>
      </c>
      <c r="K91" s="1" t="str">
        <f>'Region - CS Data'!K77</f>
        <v>Connected</v>
      </c>
      <c r="L91" s="1" t="str">
        <f>'Region - CS Data'!L77</f>
        <v>Connected</v>
      </c>
      <c r="M91" s="1" t="str">
        <f>'Region - CS Data'!M77</f>
        <v>Online</v>
      </c>
      <c r="N91" s="1" t="str">
        <f>'Region - CS Data'!N77</f>
        <v>Online</v>
      </c>
      <c r="O91" s="1" t="str">
        <f>'Region - CS Data'!O77</f>
        <v>Online</v>
      </c>
      <c r="P91" s="1" t="str">
        <f>'Region - CS Data'!P77</f>
        <v>Fully Completed</v>
      </c>
      <c r="Q91" s="1">
        <f>'Region - CS Data'!Q77</f>
        <v>0</v>
      </c>
      <c r="R91" s="1">
        <f>'Region - CS Data'!R77</f>
        <v>0</v>
      </c>
      <c r="S91" s="1">
        <f>'Region - CS Data'!S77</f>
        <v>0</v>
      </c>
      <c r="T91" s="1">
        <f>'Region - CS Data'!T77</f>
        <v>0</v>
      </c>
      <c r="U91" s="1">
        <f>'Region - CS Data'!U77</f>
        <v>0</v>
      </c>
      <c r="V91" s="1">
        <f>'Region - CS Data'!V77</f>
        <v>0</v>
      </c>
    </row>
    <row r="92" spans="1:22" ht="16" x14ac:dyDescent="0.4">
      <c r="A92" s="1">
        <f>'Region - CS Data'!A78</f>
        <v>77</v>
      </c>
      <c r="B92" s="1" t="str">
        <f>'Region - CS Data'!B78</f>
        <v>Chhatrapati Sambhajinagar</v>
      </c>
      <c r="C92" s="1" t="str">
        <f>'Region - CS Data'!C78</f>
        <v>Chhatrapati Sambhajinagar</v>
      </c>
      <c r="D92" s="1" t="str">
        <f>'Region - CS Data'!D78</f>
        <v>Sillod</v>
      </c>
      <c r="E92" s="1" t="str">
        <f>'Region - CS Data'!E78</f>
        <v>Sillod</v>
      </c>
      <c r="F92" s="1" t="str">
        <f>'Region - CS Data'!F78</f>
        <v>20017395</v>
      </c>
      <c r="G92" s="1" t="str">
        <f>'Region - CS Data'!G78</f>
        <v>Shirsala &amp; 4 Village</v>
      </c>
      <c r="H92" s="1" t="str">
        <f>'Region - CS Data'!H78</f>
        <v>Janjala</v>
      </c>
      <c r="I92" s="1" t="str">
        <f>'Region - CS Data'!I78</f>
        <v>ESR-0.81 LL</v>
      </c>
      <c r="J92" s="1" t="str">
        <f>'Region - CS Data'!J78</f>
        <v>Connected</v>
      </c>
      <c r="K92" s="1" t="str">
        <f>'Region - CS Data'!K78</f>
        <v>Connected</v>
      </c>
      <c r="L92" s="1" t="str">
        <f>'Region - CS Data'!L78</f>
        <v>Connected</v>
      </c>
      <c r="M92" s="1" t="str">
        <f>'Region - CS Data'!M78</f>
        <v>Online</v>
      </c>
      <c r="N92" s="1" t="str">
        <f>'Region - CS Data'!N78</f>
        <v>Offline</v>
      </c>
      <c r="O92" s="1" t="str">
        <f>'Region - CS Data'!O78</f>
        <v>Online</v>
      </c>
      <c r="P92" s="1" t="str">
        <f>'Region - CS Data'!P78</f>
        <v>Fully Completed</v>
      </c>
      <c r="Q92" s="1">
        <f>'Region - CS Data'!Q78</f>
        <v>0</v>
      </c>
      <c r="R92" s="1">
        <f>'Region - CS Data'!R78</f>
        <v>0</v>
      </c>
      <c r="S92" s="1">
        <f>'Region - CS Data'!S78</f>
        <v>0</v>
      </c>
      <c r="T92" s="1">
        <f>'Region - CS Data'!T78</f>
        <v>1</v>
      </c>
      <c r="U92" s="1">
        <f>'Region - CS Data'!U78</f>
        <v>0</v>
      </c>
      <c r="V92" s="1">
        <f>'Region - CS Data'!V78</f>
        <v>0</v>
      </c>
    </row>
    <row r="93" spans="1:22" ht="16" x14ac:dyDescent="0.4">
      <c r="A93" s="1">
        <f>'Region - CS Data'!A79</f>
        <v>78</v>
      </c>
      <c r="B93" s="1" t="str">
        <f>'Region - CS Data'!B79</f>
        <v>Nanded</v>
      </c>
      <c r="C93" s="1" t="str">
        <f>'Region - CS Data'!C79</f>
        <v>Nanded</v>
      </c>
      <c r="D93" s="1" t="str">
        <f>'Region - CS Data'!D79</f>
        <v>Himayatnagar</v>
      </c>
      <c r="E93" s="1" t="str">
        <f>'Region - CS Data'!E79</f>
        <v>Himayatnagar</v>
      </c>
      <c r="F93" s="1" t="str">
        <f>'Region - CS Data'!F79</f>
        <v>20013969</v>
      </c>
      <c r="G93" s="1" t="str">
        <f>'Region - CS Data'!G79</f>
        <v>Hadgaon and Himayatnagar 132 Village Grid WSS</v>
      </c>
      <c r="H93" s="1" t="str">
        <f>'Region - CS Data'!H79</f>
        <v>Walkyachiwadi</v>
      </c>
      <c r="I93" s="1" t="str">
        <f>'Region - CS Data'!I79</f>
        <v>ESR-1.00 LL</v>
      </c>
      <c r="J93" s="1" t="str">
        <f>'Region - CS Data'!J79</f>
        <v>Connected</v>
      </c>
      <c r="K93" s="1" t="str">
        <f>'Region - CS Data'!K79</f>
        <v>Not</v>
      </c>
      <c r="L93" s="1" t="str">
        <f>'Region - CS Data'!L79</f>
        <v>Connected</v>
      </c>
      <c r="M93" s="1" t="str">
        <f>'Region - CS Data'!M79</f>
        <v>Offline</v>
      </c>
      <c r="N93" s="1" t="str">
        <f>'Region - CS Data'!N79</f>
        <v>N/A</v>
      </c>
      <c r="O93" s="1" t="str">
        <f>'Region - CS Data'!O79</f>
        <v>Online</v>
      </c>
      <c r="P93" s="1" t="str">
        <f>'Region - CS Data'!P79</f>
        <v>In Progress</v>
      </c>
      <c r="Q93" s="1">
        <f>'Region - CS Data'!Q79</f>
        <v>0</v>
      </c>
      <c r="R93" s="1">
        <f>'Region - CS Data'!R79</f>
        <v>0</v>
      </c>
      <c r="S93" s="1">
        <f>'Region - CS Data'!S79</f>
        <v>0</v>
      </c>
      <c r="T93" s="1">
        <f>'Region - CS Data'!T79</f>
        <v>0</v>
      </c>
      <c r="U93" s="1">
        <f>'Region - CS Data'!U79</f>
        <v>0</v>
      </c>
      <c r="V93" s="1">
        <f>'Region - CS Data'!V79</f>
        <v>0</v>
      </c>
    </row>
    <row r="94" spans="1:22" ht="16" x14ac:dyDescent="0.4">
      <c r="A94" s="1">
        <f>'Region - CS Data'!A80</f>
        <v>79</v>
      </c>
      <c r="B94" s="1" t="str">
        <f>'Region - CS Data'!B80</f>
        <v>Nanded</v>
      </c>
      <c r="C94" s="1" t="str">
        <f>'Region - CS Data'!C80</f>
        <v>Nanded</v>
      </c>
      <c r="D94" s="1" t="str">
        <f>'Region - CS Data'!D80</f>
        <v>Hadgaon</v>
      </c>
      <c r="E94" s="1" t="str">
        <f>'Region - CS Data'!E80</f>
        <v>Hadgaon</v>
      </c>
      <c r="F94" s="1" t="str">
        <f>'Region - CS Data'!F80</f>
        <v>20013969</v>
      </c>
      <c r="G94" s="1" t="str">
        <f>'Region - CS Data'!G80</f>
        <v>Hadgaon and Himayatnagar 132 Village Grid WSS</v>
      </c>
      <c r="H94" s="1" t="str">
        <f>'Region - CS Data'!H80</f>
        <v>Koli</v>
      </c>
      <c r="I94" s="1" t="str">
        <f>'Region - CS Data'!I80</f>
        <v>ESR-0.60 LL</v>
      </c>
      <c r="J94" s="1" t="str">
        <f>'Region - CS Data'!J80</f>
        <v>Connected</v>
      </c>
      <c r="K94" s="1" t="str">
        <f>'Region - CS Data'!K80</f>
        <v>Not</v>
      </c>
      <c r="L94" s="1" t="str">
        <f>'Region - CS Data'!L80</f>
        <v>Connected</v>
      </c>
      <c r="M94" s="1" t="str">
        <f>'Region - CS Data'!M80</f>
        <v>Offline</v>
      </c>
      <c r="N94" s="1" t="str">
        <f>'Region - CS Data'!N80</f>
        <v>N/A</v>
      </c>
      <c r="O94" s="1" t="str">
        <f>'Region - CS Data'!O80</f>
        <v>Offline</v>
      </c>
      <c r="P94" s="1" t="str">
        <f>'Region - CS Data'!P80</f>
        <v>In Progress</v>
      </c>
      <c r="Q94" s="1">
        <f>'Region - CS Data'!Q80</f>
        <v>0</v>
      </c>
      <c r="R94" s="1">
        <f>'Region - CS Data'!R80</f>
        <v>1</v>
      </c>
      <c r="S94" s="1">
        <f>'Region - CS Data'!S80</f>
        <v>0</v>
      </c>
      <c r="T94" s="1">
        <f>'Region - CS Data'!T80</f>
        <v>0</v>
      </c>
      <c r="U94" s="1">
        <f>'Region - CS Data'!U80</f>
        <v>0</v>
      </c>
      <c r="V94" s="1">
        <f>'Region - CS Data'!V80</f>
        <v>1</v>
      </c>
    </row>
    <row r="95" spans="1:22" ht="16" x14ac:dyDescent="0.4">
      <c r="A95" s="1">
        <f>'Region - CS Data'!A81</f>
        <v>80</v>
      </c>
      <c r="B95" s="1" t="str">
        <f>'Region - CS Data'!B81</f>
        <v>Latur</v>
      </c>
      <c r="C95" s="1" t="str">
        <f>'Region - CS Data'!C81</f>
        <v>Latur</v>
      </c>
      <c r="D95" s="1" t="str">
        <f>'Region - CS Data'!D81</f>
        <v>Renapur</v>
      </c>
      <c r="E95" s="1" t="str">
        <f>'Region - CS Data'!E81</f>
        <v>Renapur</v>
      </c>
      <c r="F95" s="1" t="str">
        <f>'Region - CS Data'!F81</f>
        <v>20030820</v>
      </c>
      <c r="G95" s="1" t="str">
        <f>'Region - CS Data'!G81</f>
        <v>Pangaon 10 villages WSS</v>
      </c>
      <c r="H95" s="1" t="str">
        <f>'Region - CS Data'!H81</f>
        <v>Pangaon</v>
      </c>
      <c r="I95" s="1" t="str">
        <f>'Region - CS Data'!I81</f>
        <v>MBR-0.60 LL</v>
      </c>
      <c r="J95" s="1" t="str">
        <f>'Region - CS Data'!J81</f>
        <v>Not</v>
      </c>
      <c r="K95" s="1" t="str">
        <f>'Region - CS Data'!K81</f>
        <v>Not</v>
      </c>
      <c r="L95" s="1" t="str">
        <f>'Region - CS Data'!L81</f>
        <v>Connected</v>
      </c>
      <c r="M95" s="1" t="str">
        <f>'Region - CS Data'!M81</f>
        <v>N/A</v>
      </c>
      <c r="N95" s="1" t="str">
        <f>'Region - CS Data'!N81</f>
        <v>N/A</v>
      </c>
      <c r="O95" s="1" t="str">
        <f>'Region - CS Data'!O81</f>
        <v>Online</v>
      </c>
      <c r="P95" s="1" t="str">
        <f>'Region - CS Data'!P81</f>
        <v>In Progress</v>
      </c>
      <c r="Q95" s="1">
        <f>'Region - CS Data'!Q81</f>
        <v>0</v>
      </c>
      <c r="R95" s="1">
        <f>'Region - CS Data'!R81</f>
        <v>0</v>
      </c>
      <c r="S95" s="1">
        <f>'Region - CS Data'!S81</f>
        <v>0</v>
      </c>
      <c r="T95" s="1">
        <f>'Region - CS Data'!T81</f>
        <v>0</v>
      </c>
      <c r="U95" s="1">
        <f>'Region - CS Data'!U81</f>
        <v>0</v>
      </c>
      <c r="V95" s="1">
        <f>'Region - CS Data'!V81</f>
        <v>0</v>
      </c>
    </row>
    <row r="96" spans="1:22" ht="16" x14ac:dyDescent="0.4">
      <c r="A96" s="1">
        <f>'Region - CS Data'!A82</f>
        <v>81</v>
      </c>
      <c r="B96" s="1" t="str">
        <f>'Region - CS Data'!B82</f>
        <v>Nanded</v>
      </c>
      <c r="C96" s="1" t="str">
        <f>'Region - CS Data'!C82</f>
        <v>Nanded</v>
      </c>
      <c r="D96" s="1" t="str">
        <f>'Region - CS Data'!D82</f>
        <v>Hadgaon</v>
      </c>
      <c r="E96" s="1" t="str">
        <f>'Region - CS Data'!E82</f>
        <v>Hadgaon</v>
      </c>
      <c r="F96" s="1" t="str">
        <f>'Region - CS Data'!F82</f>
        <v>20013969</v>
      </c>
      <c r="G96" s="1" t="str">
        <f>'Region - CS Data'!G82</f>
        <v>Hadgaon and Himayatnagar 132 Village Grid WSS</v>
      </c>
      <c r="H96" s="1" t="str">
        <f>'Region - CS Data'!H82</f>
        <v>Talang</v>
      </c>
      <c r="I96" s="1" t="str">
        <f>'Region - CS Data'!I82</f>
        <v>ESR-0.42 LL</v>
      </c>
      <c r="J96" s="1" t="str">
        <f>'Region - CS Data'!J82</f>
        <v>Not</v>
      </c>
      <c r="K96" s="1" t="str">
        <f>'Region - CS Data'!K82</f>
        <v>Not</v>
      </c>
      <c r="L96" s="1" t="str">
        <f>'Region - CS Data'!L82</f>
        <v>Connected</v>
      </c>
      <c r="M96" s="1" t="str">
        <f>'Region - CS Data'!M82</f>
        <v>N/A</v>
      </c>
      <c r="N96" s="1" t="str">
        <f>'Region - CS Data'!N82</f>
        <v>N/A</v>
      </c>
      <c r="O96" s="1" t="str">
        <f>'Region - CS Data'!O82</f>
        <v>Online</v>
      </c>
      <c r="P96" s="1" t="str">
        <f>'Region - CS Data'!P82</f>
        <v>In Progress</v>
      </c>
      <c r="Q96" s="1">
        <f>'Region - CS Data'!Q82</f>
        <v>0</v>
      </c>
      <c r="R96" s="1">
        <f>'Region - CS Data'!R82</f>
        <v>0</v>
      </c>
      <c r="S96" s="1">
        <f>'Region - CS Data'!S82</f>
        <v>0</v>
      </c>
      <c r="T96" s="1">
        <f>'Region - CS Data'!T82</f>
        <v>0</v>
      </c>
      <c r="U96" s="1">
        <f>'Region - CS Data'!U82</f>
        <v>0</v>
      </c>
      <c r="V96" s="1">
        <f>'Region - CS Data'!V82</f>
        <v>0</v>
      </c>
    </row>
    <row r="97" spans="1:22" ht="16" x14ac:dyDescent="0.4">
      <c r="A97" s="1">
        <f>'Region - CS Data'!A83</f>
        <v>82</v>
      </c>
      <c r="B97" s="1" t="str">
        <f>'Region - CS Data'!B83</f>
        <v>Chhatrapati Sambhajinagar</v>
      </c>
      <c r="C97" s="1" t="str">
        <f>'Region - CS Data'!C83</f>
        <v>Chhatrapati Sambhajinagar</v>
      </c>
      <c r="D97" s="1" t="str">
        <f>'Region - CS Data'!D83</f>
        <v>Paithan</v>
      </c>
      <c r="E97" s="1" t="str">
        <f>'Region - CS Data'!E83</f>
        <v>Paithan</v>
      </c>
      <c r="F97" s="1" t="str">
        <f>'Region - CS Data'!F83</f>
        <v>20018162</v>
      </c>
      <c r="G97" s="1" t="str">
        <f>'Region - CS Data'!G83</f>
        <v>Paithan Taluka 178 Village Grid WS</v>
      </c>
      <c r="H97" s="1" t="str">
        <f>'Region - CS Data'!H83</f>
        <v>Antarwadi Khandi</v>
      </c>
      <c r="I97" s="1" t="str">
        <f>'Region - CS Data'!I83</f>
        <v>ESR-0.70 LL</v>
      </c>
      <c r="J97" s="1" t="str">
        <f>'Region - CS Data'!J83</f>
        <v>Connected</v>
      </c>
      <c r="K97" s="1" t="str">
        <f>'Region - CS Data'!K83</f>
        <v>Connected</v>
      </c>
      <c r="L97" s="1" t="str">
        <f>'Region - CS Data'!L83</f>
        <v>Connected</v>
      </c>
      <c r="M97" s="1" t="str">
        <f>'Region - CS Data'!M83</f>
        <v>Online</v>
      </c>
      <c r="N97" s="1" t="str">
        <f>'Region - CS Data'!N83</f>
        <v>Online</v>
      </c>
      <c r="O97" s="1" t="str">
        <f>'Region - CS Data'!O83</f>
        <v>Online</v>
      </c>
      <c r="P97" s="1" t="str">
        <f>'Region - CS Data'!P83</f>
        <v>Fully Completed</v>
      </c>
      <c r="Q97" s="1">
        <f>'Region - CS Data'!Q83</f>
        <v>0</v>
      </c>
      <c r="R97" s="1">
        <f>'Region - CS Data'!R83</f>
        <v>1</v>
      </c>
      <c r="S97" s="1">
        <f>'Region - CS Data'!S83</f>
        <v>0</v>
      </c>
      <c r="T97" s="1">
        <f>'Region - CS Data'!T83</f>
        <v>0</v>
      </c>
      <c r="U97" s="1">
        <f>'Region - CS Data'!U83</f>
        <v>0</v>
      </c>
      <c r="V97" s="1">
        <f>'Region - CS Data'!V83</f>
        <v>0</v>
      </c>
    </row>
    <row r="98" spans="1:22" ht="16" x14ac:dyDescent="0.4">
      <c r="A98" s="1">
        <f>'Region - CS Data'!A84</f>
        <v>83</v>
      </c>
      <c r="B98" s="1" t="str">
        <f>'Region - CS Data'!B84</f>
        <v>Chhatrapati sambhajinagar</v>
      </c>
      <c r="C98" s="1" t="str">
        <f>'Region - CS Data'!C84</f>
        <v>Chhatrapati sambhajinagar</v>
      </c>
      <c r="D98" s="1" t="str">
        <f>'Region - CS Data'!D84</f>
        <v>Vaijapur</v>
      </c>
      <c r="E98" s="1" t="str">
        <f>'Region - CS Data'!E84</f>
        <v>Vaijapur</v>
      </c>
      <c r="F98" s="1" t="str">
        <f>'Region - CS Data'!F84</f>
        <v>20051233</v>
      </c>
      <c r="G98" s="1" t="str">
        <f>'Region - CS Data'!G84</f>
        <v>373 Village Gangapur-Vaijapur Grid WSS</v>
      </c>
      <c r="H98" s="1" t="str">
        <f>'Region - CS Data'!H84</f>
        <v>Hilalpur</v>
      </c>
      <c r="I98" s="1" t="str">
        <f>'Region - CS Data'!I84</f>
        <v>ESR-0.50 LL</v>
      </c>
      <c r="J98" s="1" t="str">
        <f>'Region - CS Data'!J84</f>
        <v>Connected</v>
      </c>
      <c r="K98" s="1" t="str">
        <f>'Region - CS Data'!K84</f>
        <v>Connected</v>
      </c>
      <c r="L98" s="1" t="str">
        <f>'Region - CS Data'!L84</f>
        <v>Connected</v>
      </c>
      <c r="M98" s="1" t="str">
        <f>'Region - CS Data'!M84</f>
        <v>Online</v>
      </c>
      <c r="N98" s="1" t="str">
        <f>'Region - CS Data'!N84</f>
        <v>Offline</v>
      </c>
      <c r="O98" s="1" t="str">
        <f>'Region - CS Data'!O84</f>
        <v>Online</v>
      </c>
      <c r="P98" s="1" t="str">
        <f>'Region - CS Data'!P84</f>
        <v>Fully Completed</v>
      </c>
      <c r="Q98" s="1">
        <f>'Region - CS Data'!Q84</f>
        <v>0</v>
      </c>
      <c r="R98" s="1">
        <f>'Region - CS Data'!R84</f>
        <v>0</v>
      </c>
      <c r="S98" s="1">
        <f>'Region - CS Data'!S84</f>
        <v>1</v>
      </c>
      <c r="T98" s="1">
        <f>'Region - CS Data'!T84</f>
        <v>0</v>
      </c>
      <c r="U98" s="1">
        <f>'Region - CS Data'!U84</f>
        <v>0</v>
      </c>
      <c r="V98" s="1">
        <f>'Region - CS Data'!V84</f>
        <v>0</v>
      </c>
    </row>
    <row r="99" spans="1:22" ht="16" x14ac:dyDescent="0.4">
      <c r="A99" s="1">
        <f>'Region - CS Data'!A85</f>
        <v>84</v>
      </c>
      <c r="B99" s="1" t="str">
        <f>'Region - CS Data'!B85</f>
        <v>Chhatrapati Sambhajinagar</v>
      </c>
      <c r="C99" s="1" t="str">
        <f>'Region - CS Data'!C85</f>
        <v>Chhatrapati Sambhajinagar</v>
      </c>
      <c r="D99" s="1" t="str">
        <f>'Region - CS Data'!D85</f>
        <v>Vaijapur</v>
      </c>
      <c r="E99" s="1" t="str">
        <f>'Region - CS Data'!E85</f>
        <v>Vaijapur</v>
      </c>
      <c r="F99" s="1" t="str">
        <f>'Region - CS Data'!F85</f>
        <v>20051233</v>
      </c>
      <c r="G99" s="1" t="str">
        <f>'Region - CS Data'!G85</f>
        <v>373 Village Gangapur-Vaijapur Grid WSS</v>
      </c>
      <c r="H99" s="1" t="str">
        <f>'Region - CS Data'!H85</f>
        <v>Chorwaghalgaon</v>
      </c>
      <c r="I99" s="1" t="str">
        <f>'Region - CS Data'!I85</f>
        <v>ESR-0.45 LL</v>
      </c>
      <c r="J99" s="1" t="str">
        <f>'Region - CS Data'!J85</f>
        <v>Connected</v>
      </c>
      <c r="K99" s="1" t="str">
        <f>'Region - CS Data'!K85</f>
        <v>Connected</v>
      </c>
      <c r="L99" s="1" t="str">
        <f>'Region - CS Data'!L85</f>
        <v>Connected</v>
      </c>
      <c r="M99" s="1" t="str">
        <f>'Region - CS Data'!M85</f>
        <v>Online</v>
      </c>
      <c r="N99" s="1" t="str">
        <f>'Region - CS Data'!N85</f>
        <v>Offline</v>
      </c>
      <c r="O99" s="1" t="str">
        <f>'Region - CS Data'!O85</f>
        <v>Online</v>
      </c>
      <c r="P99" s="1" t="str">
        <f>'Region - CS Data'!P85</f>
        <v>Fully Completed</v>
      </c>
      <c r="Q99" s="1">
        <f>'Region - CS Data'!Q85</f>
        <v>0</v>
      </c>
      <c r="R99" s="1">
        <f>'Region - CS Data'!R85</f>
        <v>0</v>
      </c>
      <c r="S99" s="1">
        <f>'Region - CS Data'!S85</f>
        <v>1</v>
      </c>
      <c r="T99" s="1">
        <f>'Region - CS Data'!T85</f>
        <v>0</v>
      </c>
      <c r="U99" s="1">
        <f>'Region - CS Data'!U85</f>
        <v>0</v>
      </c>
      <c r="V99" s="1">
        <f>'Region - CS Data'!V85</f>
        <v>0</v>
      </c>
    </row>
    <row r="100" spans="1:22" ht="16" x14ac:dyDescent="0.4">
      <c r="A100" s="1">
        <f>'Region - CS Data'!A86</f>
        <v>85</v>
      </c>
      <c r="B100" s="1" t="str">
        <f>'Region - CS Data'!B86</f>
        <v>Latur</v>
      </c>
      <c r="C100" s="1" t="str">
        <f>'Region - CS Data'!C86</f>
        <v>Latur</v>
      </c>
      <c r="D100" s="1" t="str">
        <f>'Region - CS Data'!D86</f>
        <v>Renapur</v>
      </c>
      <c r="E100" s="1" t="str">
        <f>'Region - CS Data'!E86</f>
        <v>Renapur</v>
      </c>
      <c r="F100" s="1" t="str">
        <f>'Region - CS Data'!F86</f>
        <v>20030820</v>
      </c>
      <c r="G100" s="1" t="str">
        <f>'Region - CS Data'!G86</f>
        <v>Pangaon 10 villages WSS</v>
      </c>
      <c r="H100" s="1" t="str">
        <f>'Region - CS Data'!H86</f>
        <v>Ghansargaon</v>
      </c>
      <c r="I100" s="1" t="str">
        <f>'Region - CS Data'!I86</f>
        <v>ESR-1.40 LL</v>
      </c>
      <c r="J100" s="1" t="str">
        <f>'Region - CS Data'!J86</f>
        <v>Connected</v>
      </c>
      <c r="K100" s="1" t="str">
        <f>'Region - CS Data'!K86</f>
        <v>Connected</v>
      </c>
      <c r="L100" s="1" t="str">
        <f>'Region - CS Data'!L86</f>
        <v>Connected</v>
      </c>
      <c r="M100" s="1" t="str">
        <f>'Region - CS Data'!M86</f>
        <v>Online</v>
      </c>
      <c r="N100" s="1" t="str">
        <f>'Region - CS Data'!N86</f>
        <v>Online</v>
      </c>
      <c r="O100" s="1" t="str">
        <f>'Region - CS Data'!O86</f>
        <v>Offline</v>
      </c>
      <c r="P100" s="1" t="str">
        <f>'Region - CS Data'!P86</f>
        <v>Fully Completed</v>
      </c>
      <c r="Q100" s="1">
        <f>'Region - CS Data'!Q86</f>
        <v>0</v>
      </c>
      <c r="R100" s="1">
        <f>'Region - CS Data'!R86</f>
        <v>0</v>
      </c>
      <c r="S100" s="1">
        <f>'Region - CS Data'!S86</f>
        <v>0</v>
      </c>
      <c r="T100" s="1">
        <f>'Region - CS Data'!T86</f>
        <v>0</v>
      </c>
      <c r="U100" s="1">
        <f>'Region - CS Data'!U86</f>
        <v>0</v>
      </c>
      <c r="V100" s="1">
        <f>'Region - CS Data'!V86</f>
        <v>1</v>
      </c>
    </row>
    <row r="101" spans="1:22" ht="16" x14ac:dyDescent="0.4">
      <c r="A101" s="1">
        <f>'Region - CS Data'!A87</f>
        <v>86</v>
      </c>
      <c r="B101" s="1" t="str">
        <f>'Region - CS Data'!B87</f>
        <v>Chhatrapati sambhajinagar</v>
      </c>
      <c r="C101" s="1" t="str">
        <f>'Region - CS Data'!C87</f>
        <v>Chhatrapati sambhajinagar</v>
      </c>
      <c r="D101" s="1" t="str">
        <f>'Region - CS Data'!D87</f>
        <v>Vaijapur</v>
      </c>
      <c r="E101" s="1" t="str">
        <f>'Region - CS Data'!E87</f>
        <v>Vaijapur</v>
      </c>
      <c r="F101" s="1" t="str">
        <f>'Region - CS Data'!F87</f>
        <v>20051233</v>
      </c>
      <c r="G101" s="1" t="str">
        <f>'Region - CS Data'!G87</f>
        <v>373 Village Gangapur-Vaijapur Grid WSS</v>
      </c>
      <c r="H101" s="1" t="str">
        <f>'Region - CS Data'!H87</f>
        <v>Babhulgaon Kh</v>
      </c>
      <c r="I101" s="1" t="str">
        <f>'Region - CS Data'!I87</f>
        <v>ESR-0.70 LL</v>
      </c>
      <c r="J101" s="1" t="str">
        <f>'Region - CS Data'!J87</f>
        <v>Connected</v>
      </c>
      <c r="K101" s="1" t="str">
        <f>'Region - CS Data'!K87</f>
        <v>Connected</v>
      </c>
      <c r="L101" s="1" t="str">
        <f>'Region - CS Data'!L87</f>
        <v>Not</v>
      </c>
      <c r="M101" s="1" t="str">
        <f>'Region - CS Data'!M87</f>
        <v>Online</v>
      </c>
      <c r="N101" s="1" t="str">
        <f>'Region - CS Data'!N87</f>
        <v>Online</v>
      </c>
      <c r="O101" s="1" t="str">
        <f>'Region - CS Data'!O87</f>
        <v>N/A</v>
      </c>
      <c r="P101" s="1" t="str">
        <f>'Region - CS Data'!P87</f>
        <v>In Progress</v>
      </c>
      <c r="Q101" s="1">
        <f>'Region - CS Data'!Q87</f>
        <v>0</v>
      </c>
      <c r="R101" s="1">
        <f>'Region - CS Data'!R87</f>
        <v>0</v>
      </c>
      <c r="S101" s="1">
        <f>'Region - CS Data'!S87</f>
        <v>0</v>
      </c>
      <c r="T101" s="1">
        <f>'Region - CS Data'!T87</f>
        <v>0</v>
      </c>
      <c r="U101" s="1">
        <f>'Region - CS Data'!U87</f>
        <v>0</v>
      </c>
      <c r="V101" s="1">
        <f>'Region - CS Data'!V87</f>
        <v>0</v>
      </c>
    </row>
    <row r="102" spans="1:22" ht="16" x14ac:dyDescent="0.4">
      <c r="A102" s="1">
        <f>'Region - CS Data'!A88</f>
        <v>87</v>
      </c>
      <c r="B102" s="1" t="str">
        <f>'Region - CS Data'!B88</f>
        <v>Nanded</v>
      </c>
      <c r="C102" s="1" t="str">
        <f>'Region - CS Data'!C88</f>
        <v>Nanded</v>
      </c>
      <c r="D102" s="1" t="str">
        <f>'Region - CS Data'!D88</f>
        <v>Kandhar</v>
      </c>
      <c r="E102" s="1" t="str">
        <f>'Region - CS Data'!E88</f>
        <v>Kandhar</v>
      </c>
      <c r="F102" s="1" t="str">
        <f>'Region - CS Data'!F88</f>
        <v>7338000</v>
      </c>
      <c r="G102" s="1" t="str">
        <f>'Region - CS Data'!G88</f>
        <v>Osmamnagar Shirdhon Combined WSS</v>
      </c>
      <c r="H102" s="1" t="str">
        <f>'Region - CS Data'!H88</f>
        <v>Shiradhon</v>
      </c>
      <c r="I102" s="1" t="str">
        <f>'Region - CS Data'!I88</f>
        <v>ESR-1.50 LL</v>
      </c>
      <c r="J102" s="1" t="str">
        <f>'Region - CS Data'!J88</f>
        <v>Connected</v>
      </c>
      <c r="K102" s="1" t="str">
        <f>'Region - CS Data'!K88</f>
        <v>Not</v>
      </c>
      <c r="L102" s="1" t="str">
        <f>'Region - CS Data'!L88</f>
        <v>Connected</v>
      </c>
      <c r="M102" s="1" t="str">
        <f>'Region - CS Data'!M88</f>
        <v>Online</v>
      </c>
      <c r="N102" s="1" t="str">
        <f>'Region - CS Data'!N88</f>
        <v>N/A</v>
      </c>
      <c r="O102" s="1" t="str">
        <f>'Region - CS Data'!O88</f>
        <v>Online</v>
      </c>
      <c r="P102" s="1" t="str">
        <f>'Region - CS Data'!P88</f>
        <v>In Progress</v>
      </c>
      <c r="Q102" s="1">
        <f>'Region - CS Data'!Q88</f>
        <v>0</v>
      </c>
      <c r="R102" s="1">
        <f>'Region - CS Data'!R88</f>
        <v>0</v>
      </c>
      <c r="S102" s="1">
        <f>'Region - CS Data'!S88</f>
        <v>0</v>
      </c>
      <c r="T102" s="1">
        <f>'Region - CS Data'!T88</f>
        <v>0</v>
      </c>
      <c r="U102" s="1">
        <f>'Region - CS Data'!U88</f>
        <v>0</v>
      </c>
      <c r="V102" s="1">
        <f>'Region - CS Data'!V88</f>
        <v>0</v>
      </c>
    </row>
    <row r="103" spans="1:22" ht="16" x14ac:dyDescent="0.4">
      <c r="A103" s="1">
        <f>'Region - CS Data'!A89</f>
        <v>88</v>
      </c>
      <c r="B103" s="1" t="str">
        <f>'Region - CS Data'!B89</f>
        <v>Chhatrapati Sambhajinagar</v>
      </c>
      <c r="C103" s="1" t="str">
        <f>'Region - CS Data'!C89</f>
        <v>Jalna</v>
      </c>
      <c r="D103" s="1" t="str">
        <f>'Region - CS Data'!D89</f>
        <v>Mantha</v>
      </c>
      <c r="E103" s="1" t="str">
        <f>'Region - CS Data'!E89</f>
        <v>Mantha</v>
      </c>
      <c r="F103" s="1" t="str">
        <f>'Region - CS Data'!F89</f>
        <v>20094559</v>
      </c>
      <c r="G103" s="1" t="str">
        <f>'Region - CS Data'!G89</f>
        <v>120 Villages Extension Scheme for Works Not Considered in 173 GRID WSS and 95 GRID WSS Tq. Partur, Mantha and Jalna Dist: Jalna</v>
      </c>
      <c r="H103" s="1" t="str">
        <f>'Region - CS Data'!H89</f>
        <v>Devthana Mantha</v>
      </c>
      <c r="I103" s="1" t="str">
        <f>'Region - CS Data'!I89</f>
        <v>ESR-0.49 LL</v>
      </c>
      <c r="J103" s="1" t="str">
        <f>'Region - CS Data'!J89</f>
        <v>Connected</v>
      </c>
      <c r="K103" s="1" t="str">
        <f>'Region - CS Data'!K89</f>
        <v>Not</v>
      </c>
      <c r="L103" s="1" t="str">
        <f>'Region - CS Data'!L89</f>
        <v>Connected</v>
      </c>
      <c r="M103" s="1" t="str">
        <f>'Region - CS Data'!M89</f>
        <v>Online</v>
      </c>
      <c r="N103" s="1" t="str">
        <f>'Region - CS Data'!N89</f>
        <v>N/A</v>
      </c>
      <c r="O103" s="1" t="str">
        <f>'Region - CS Data'!O89</f>
        <v>Online</v>
      </c>
      <c r="P103" s="1" t="str">
        <f>'Region - CS Data'!P89</f>
        <v>In Progress</v>
      </c>
      <c r="Q103" s="1">
        <f>'Region - CS Data'!Q89</f>
        <v>0</v>
      </c>
      <c r="R103" s="1">
        <f>'Region - CS Data'!R89</f>
        <v>0</v>
      </c>
      <c r="S103" s="1">
        <f>'Region - CS Data'!S89</f>
        <v>0</v>
      </c>
      <c r="T103" s="1">
        <f>'Region - CS Data'!T89</f>
        <v>0</v>
      </c>
      <c r="U103" s="1">
        <f>'Region - CS Data'!U89</f>
        <v>0</v>
      </c>
      <c r="V103" s="1">
        <f>'Region - CS Data'!V89</f>
        <v>0</v>
      </c>
    </row>
    <row r="104" spans="1:22" ht="16" x14ac:dyDescent="0.4">
      <c r="A104" s="1">
        <f>'Region - CS Data'!A90</f>
        <v>89</v>
      </c>
      <c r="B104" s="1" t="str">
        <f>'Region - CS Data'!B90</f>
        <v>Nanded</v>
      </c>
      <c r="C104" s="1" t="str">
        <f>'Region - CS Data'!C90</f>
        <v>Nanded</v>
      </c>
      <c r="D104" s="1" t="str">
        <f>'Region - CS Data'!D90</f>
        <v>Hadgaon</v>
      </c>
      <c r="E104" s="1" t="str">
        <f>'Region - CS Data'!E90</f>
        <v>Hadgaon</v>
      </c>
      <c r="F104" s="1" t="str">
        <f>'Region - CS Data'!F90</f>
        <v>20013969</v>
      </c>
      <c r="G104" s="1" t="str">
        <f>'Region - CS Data'!G90</f>
        <v>Hadgaon and Himayatnagar 132 Village Grid WSS</v>
      </c>
      <c r="H104" s="1" t="str">
        <f>'Region - CS Data'!H90</f>
        <v>Shirad</v>
      </c>
      <c r="I104" s="1" t="str">
        <f>'Region - CS Data'!I90</f>
        <v>ESR-0.60 LL</v>
      </c>
      <c r="J104" s="1" t="str">
        <f>'Region - CS Data'!J90</f>
        <v>Connected</v>
      </c>
      <c r="K104" s="1" t="str">
        <f>'Region - CS Data'!K90</f>
        <v>Not</v>
      </c>
      <c r="L104" s="1" t="str">
        <f>'Region - CS Data'!L90</f>
        <v>Connected</v>
      </c>
      <c r="M104" s="1" t="str">
        <f>'Region - CS Data'!M90</f>
        <v>Offline</v>
      </c>
      <c r="N104" s="1" t="str">
        <f>'Region - CS Data'!N90</f>
        <v>N/A</v>
      </c>
      <c r="O104" s="1" t="str">
        <f>'Region - CS Data'!O90</f>
        <v>Online</v>
      </c>
      <c r="P104" s="1" t="str">
        <f>'Region - CS Data'!P90</f>
        <v>In Progress</v>
      </c>
      <c r="Q104" s="1">
        <f>'Region - CS Data'!Q90</f>
        <v>0</v>
      </c>
      <c r="R104" s="1">
        <f>'Region - CS Data'!R90</f>
        <v>0</v>
      </c>
      <c r="S104" s="1">
        <f>'Region - CS Data'!S90</f>
        <v>0</v>
      </c>
      <c r="T104" s="1">
        <f>'Region - CS Data'!T90</f>
        <v>0</v>
      </c>
      <c r="U104" s="1">
        <f>'Region - CS Data'!U90</f>
        <v>0</v>
      </c>
      <c r="V104" s="1">
        <f>'Region - CS Data'!V90</f>
        <v>0</v>
      </c>
    </row>
    <row r="105" spans="1:22" ht="16" x14ac:dyDescent="0.4">
      <c r="A105" s="1">
        <f>'Region - CS Data'!A91</f>
        <v>90</v>
      </c>
      <c r="B105" s="1" t="str">
        <f>'Region - CS Data'!B91</f>
        <v>Chhatrapati Sambhajinagar</v>
      </c>
      <c r="C105" s="1" t="str">
        <f>'Region - CS Data'!C91</f>
        <v>Chhatrapati Sambhajinagar</v>
      </c>
      <c r="D105" s="1" t="str">
        <f>'Region - CS Data'!D91</f>
        <v>Vaijapur</v>
      </c>
      <c r="E105" s="1" t="str">
        <f>'Region - CS Data'!E91</f>
        <v>Vaijapur</v>
      </c>
      <c r="F105" s="1" t="str">
        <f>'Region - CS Data'!F91</f>
        <v>20051233</v>
      </c>
      <c r="G105" s="1" t="str">
        <f>'Region - CS Data'!G91</f>
        <v>373 Village Gangapur-Vaijapur Grid WSS</v>
      </c>
      <c r="H105" s="1" t="str">
        <f>'Region - CS Data'!H91</f>
        <v>Goygaon</v>
      </c>
      <c r="I105" s="1" t="str">
        <f>'Region - CS Data'!I91</f>
        <v>ESR-0.40 LL</v>
      </c>
      <c r="J105" s="1" t="str">
        <f>'Region - CS Data'!J91</f>
        <v>Connected</v>
      </c>
      <c r="K105" s="1" t="str">
        <f>'Region - CS Data'!K91</f>
        <v>Connected</v>
      </c>
      <c r="L105" s="1" t="str">
        <f>'Region - CS Data'!L91</f>
        <v>Connected</v>
      </c>
      <c r="M105" s="1" t="str">
        <f>'Region - CS Data'!M91</f>
        <v>Online</v>
      </c>
      <c r="N105" s="1" t="str">
        <f>'Region - CS Data'!N91</f>
        <v>Offline</v>
      </c>
      <c r="O105" s="1" t="str">
        <f>'Region - CS Data'!O91</f>
        <v>Offline</v>
      </c>
      <c r="P105" s="1" t="str">
        <f>'Region - CS Data'!P91</f>
        <v>Fully Completed</v>
      </c>
      <c r="Q105" s="1">
        <f>'Region - CS Data'!Q91</f>
        <v>0</v>
      </c>
      <c r="R105" s="1">
        <f>'Region - CS Data'!R91</f>
        <v>1</v>
      </c>
      <c r="S105" s="1">
        <f>'Region - CS Data'!S91</f>
        <v>0</v>
      </c>
      <c r="T105" s="1">
        <f>'Region - CS Data'!T91</f>
        <v>1</v>
      </c>
      <c r="U105" s="1">
        <f>'Region - CS Data'!U91</f>
        <v>0</v>
      </c>
      <c r="V105" s="1">
        <f>'Region - CS Data'!V91</f>
        <v>1</v>
      </c>
    </row>
    <row r="106" spans="1:22" ht="16" x14ac:dyDescent="0.4">
      <c r="A106" s="1">
        <f>'Region - CS Data'!A92</f>
        <v>91</v>
      </c>
      <c r="B106" s="1" t="str">
        <f>'Region - CS Data'!B92</f>
        <v>Chhatrapati Sambhajinagar</v>
      </c>
      <c r="C106" s="1" t="str">
        <f>'Region - CS Data'!C92</f>
        <v>Chhatrapati Sambhajinagar</v>
      </c>
      <c r="D106" s="1" t="str">
        <f>'Region - CS Data'!D92</f>
        <v>Vaijapur</v>
      </c>
      <c r="E106" s="1" t="str">
        <f>'Region - CS Data'!E92</f>
        <v>Vaijapur</v>
      </c>
      <c r="F106" s="1" t="str">
        <f>'Region - CS Data'!F92</f>
        <v>20051233</v>
      </c>
      <c r="G106" s="1" t="str">
        <f>'Region - CS Data'!G92</f>
        <v>373 Village Gangapur-Vaijapur Grid WSS</v>
      </c>
      <c r="H106" s="1" t="str">
        <f>'Region - CS Data'!H92</f>
        <v>Dawala</v>
      </c>
      <c r="I106" s="1" t="str">
        <f>'Region - CS Data'!I92</f>
        <v>ESR-0.35 LL</v>
      </c>
      <c r="J106" s="1" t="str">
        <f>'Region - CS Data'!J92</f>
        <v>Connected</v>
      </c>
      <c r="K106" s="1" t="str">
        <f>'Region - CS Data'!K92</f>
        <v>Connected</v>
      </c>
      <c r="L106" s="1" t="str">
        <f>'Region - CS Data'!L92</f>
        <v>Connected</v>
      </c>
      <c r="M106" s="1" t="str">
        <f>'Region - CS Data'!M92</f>
        <v>Online</v>
      </c>
      <c r="N106" s="1" t="str">
        <f>'Region - CS Data'!N92</f>
        <v>Offline</v>
      </c>
      <c r="O106" s="1" t="str">
        <f>'Region - CS Data'!O92</f>
        <v>Online</v>
      </c>
      <c r="P106" s="1" t="str">
        <f>'Region - CS Data'!P92</f>
        <v>Fully Completed</v>
      </c>
      <c r="Q106" s="1">
        <f>'Region - CS Data'!Q92</f>
        <v>0</v>
      </c>
      <c r="R106" s="1">
        <f>'Region - CS Data'!R92</f>
        <v>0</v>
      </c>
      <c r="S106" s="1">
        <f>'Region - CS Data'!S92</f>
        <v>0</v>
      </c>
      <c r="T106" s="1">
        <f>'Region - CS Data'!T92</f>
        <v>1</v>
      </c>
      <c r="U106" s="1">
        <f>'Region - CS Data'!U92</f>
        <v>0</v>
      </c>
      <c r="V106" s="1">
        <f>'Region - CS Data'!V92</f>
        <v>0</v>
      </c>
    </row>
    <row r="107" spans="1:22" ht="16" x14ac:dyDescent="0.4">
      <c r="A107" s="1">
        <f>'Region - CS Data'!A93</f>
        <v>92</v>
      </c>
      <c r="B107" s="1" t="str">
        <f>'Region - CS Data'!B93</f>
        <v>Chhatrapati Sambhajinagar</v>
      </c>
      <c r="C107" s="1" t="str">
        <f>'Region - CS Data'!C93</f>
        <v>Chhatrapati Sambhajinagar</v>
      </c>
      <c r="D107" s="1" t="str">
        <f>'Region - CS Data'!D93</f>
        <v>Vaijapur</v>
      </c>
      <c r="E107" s="1" t="str">
        <f>'Region - CS Data'!E93</f>
        <v>Vaijapur</v>
      </c>
      <c r="F107" s="1" t="str">
        <f>'Region - CS Data'!F93</f>
        <v>20051233</v>
      </c>
      <c r="G107" s="1" t="str">
        <f>'Region - CS Data'!G93</f>
        <v>373 Village Gangapur-Vaijapur Grid WSS</v>
      </c>
      <c r="H107" s="1" t="str">
        <f>'Region - CS Data'!H93</f>
        <v>Hadas Pimpalgaon</v>
      </c>
      <c r="I107" s="1" t="str">
        <f>'Region - CS Data'!I93</f>
        <v>ESR-0.70 LL</v>
      </c>
      <c r="J107" s="1" t="str">
        <f>'Region - CS Data'!J93</f>
        <v>Connected</v>
      </c>
      <c r="K107" s="1" t="str">
        <f>'Region - CS Data'!K93</f>
        <v>Connected</v>
      </c>
      <c r="L107" s="1" t="str">
        <f>'Region - CS Data'!L93</f>
        <v>Connected</v>
      </c>
      <c r="M107" s="1" t="str">
        <f>'Region - CS Data'!M93</f>
        <v>Online</v>
      </c>
      <c r="N107" s="1" t="str">
        <f>'Region - CS Data'!N93</f>
        <v>Offline</v>
      </c>
      <c r="O107" s="1" t="str">
        <f>'Region - CS Data'!O93</f>
        <v>Online</v>
      </c>
      <c r="P107" s="1" t="str">
        <f>'Region - CS Data'!P93</f>
        <v>Fully Completed</v>
      </c>
      <c r="Q107" s="1">
        <f>'Region - CS Data'!Q93</f>
        <v>0</v>
      </c>
      <c r="R107" s="1">
        <f>'Region - CS Data'!R93</f>
        <v>0</v>
      </c>
      <c r="S107" s="1">
        <f>'Region - CS Data'!S93</f>
        <v>0</v>
      </c>
      <c r="T107" s="1">
        <f>'Region - CS Data'!T93</f>
        <v>1</v>
      </c>
      <c r="U107" s="1">
        <f>'Region - CS Data'!U93</f>
        <v>0</v>
      </c>
      <c r="V107" s="1">
        <f>'Region - CS Data'!V93</f>
        <v>0</v>
      </c>
    </row>
    <row r="108" spans="1:22" ht="16" x14ac:dyDescent="0.4">
      <c r="A108" s="1">
        <f>'Region - CS Data'!A94</f>
        <v>93</v>
      </c>
      <c r="B108" s="1" t="str">
        <f>'Region - CS Data'!B94</f>
        <v>Chhatrapati Sambhajinagar</v>
      </c>
      <c r="C108" s="1" t="str">
        <f>'Region - CS Data'!C94</f>
        <v>Jalna</v>
      </c>
      <c r="D108" s="1" t="str">
        <f>'Region - CS Data'!D94</f>
        <v>Mantha</v>
      </c>
      <c r="E108" s="1" t="str">
        <f>'Region - CS Data'!E94</f>
        <v>Mantha</v>
      </c>
      <c r="F108" s="1" t="str">
        <f>'Region - CS Data'!F94</f>
        <v>20094559</v>
      </c>
      <c r="G108" s="1" t="str">
        <f>'Region - CS Data'!G94</f>
        <v>120 Villages Extension Scheme for Works Not Considered in 173 GRID WSS and 95 GRID WSS Tq. Partur, Mantha and Jalna Dist: Jalna</v>
      </c>
      <c r="H108" s="1" t="str">
        <f>'Region - CS Data'!H94</f>
        <v>Lawani</v>
      </c>
      <c r="I108" s="1" t="str">
        <f>'Region - CS Data'!I94</f>
        <v>ESR-0.30 LL</v>
      </c>
      <c r="J108" s="1" t="str">
        <f>'Region - CS Data'!J94</f>
        <v>Connected</v>
      </c>
      <c r="K108" s="1" t="str">
        <f>'Region - CS Data'!K94</f>
        <v>Connected</v>
      </c>
      <c r="L108" s="1" t="str">
        <f>'Region - CS Data'!L94</f>
        <v>Connected</v>
      </c>
      <c r="M108" s="1" t="str">
        <f>'Region - CS Data'!M94</f>
        <v>Offline</v>
      </c>
      <c r="N108" s="1" t="str">
        <f>'Region - CS Data'!N94</f>
        <v>Offline</v>
      </c>
      <c r="O108" s="1" t="str">
        <f>'Region - CS Data'!O94</f>
        <v>Online</v>
      </c>
      <c r="P108" s="1" t="str">
        <f>'Region - CS Data'!P94</f>
        <v>Fully Completed</v>
      </c>
      <c r="Q108" s="1">
        <f>'Region - CS Data'!Q94</f>
        <v>0</v>
      </c>
      <c r="R108" s="1">
        <f>'Region - CS Data'!R94</f>
        <v>0</v>
      </c>
      <c r="S108" s="1">
        <f>'Region - CS Data'!S94</f>
        <v>1</v>
      </c>
      <c r="T108" s="1">
        <f>'Region - CS Data'!T94</f>
        <v>0</v>
      </c>
      <c r="U108" s="1">
        <f>'Region - CS Data'!U94</f>
        <v>0</v>
      </c>
      <c r="V108" s="1">
        <f>'Region - CS Data'!V94</f>
        <v>0</v>
      </c>
    </row>
    <row r="109" spans="1:22" ht="16" x14ac:dyDescent="0.4">
      <c r="A109" s="1">
        <f>'Region - CS Data'!A95</f>
        <v>94</v>
      </c>
      <c r="B109" s="1" t="str">
        <f>'Region - CS Data'!B95</f>
        <v>Chhatrapati Sambhajinagar</v>
      </c>
      <c r="C109" s="1" t="str">
        <f>'Region - CS Data'!C95</f>
        <v>Chhatrapati Sambhajinagar</v>
      </c>
      <c r="D109" s="1" t="str">
        <f>'Region - CS Data'!D95</f>
        <v>Gangapur</v>
      </c>
      <c r="E109" s="1" t="str">
        <f>'Region - CS Data'!E95</f>
        <v>Gangapur</v>
      </c>
      <c r="F109" s="1" t="str">
        <f>'Region - CS Data'!F95</f>
        <v>20051233</v>
      </c>
      <c r="G109" s="1" t="str">
        <f>'Region - CS Data'!G95</f>
        <v>373 Village Gangapur-Vaijapur Grid WSS</v>
      </c>
      <c r="H109" s="1" t="str">
        <f>'Region - CS Data'!H95</f>
        <v>Ranjangaon (s)</v>
      </c>
      <c r="I109" s="1" t="str">
        <f>'Region - CS Data'!I95</f>
        <v>ESR-2.00 LL</v>
      </c>
      <c r="J109" s="1" t="str">
        <f>'Region - CS Data'!J95</f>
        <v>Connected</v>
      </c>
      <c r="K109" s="1" t="str">
        <f>'Region - CS Data'!K95</f>
        <v>Connected</v>
      </c>
      <c r="L109" s="1" t="str">
        <f>'Region - CS Data'!L95</f>
        <v>Connected</v>
      </c>
      <c r="M109" s="1" t="str">
        <f>'Region - CS Data'!M95</f>
        <v>Online</v>
      </c>
      <c r="N109" s="1" t="str">
        <f>'Region - CS Data'!N95</f>
        <v>Online</v>
      </c>
      <c r="O109" s="1" t="str">
        <f>'Region - CS Data'!O95</f>
        <v>Offline</v>
      </c>
      <c r="P109" s="1" t="str">
        <f>'Region - CS Data'!P95</f>
        <v>Fully Completed</v>
      </c>
      <c r="Q109" s="1">
        <f>'Region - CS Data'!Q95</f>
        <v>0</v>
      </c>
      <c r="R109" s="1">
        <f>'Region - CS Data'!R95</f>
        <v>1</v>
      </c>
      <c r="S109" s="1">
        <f>'Region - CS Data'!S95</f>
        <v>0</v>
      </c>
      <c r="T109" s="1">
        <f>'Region - CS Data'!T95</f>
        <v>0</v>
      </c>
      <c r="U109" s="1">
        <f>'Region - CS Data'!U95</f>
        <v>0</v>
      </c>
      <c r="V109" s="1">
        <f>'Region - CS Data'!V95</f>
        <v>1</v>
      </c>
    </row>
    <row r="110" spans="1:22" ht="16" x14ac:dyDescent="0.4">
      <c r="A110" s="1">
        <f>'Region - CS Data'!A96</f>
        <v>95</v>
      </c>
      <c r="B110" s="1" t="str">
        <f>'Region - CS Data'!B96</f>
        <v>Latur</v>
      </c>
      <c r="C110" s="1" t="str">
        <f>'Region - CS Data'!C96</f>
        <v>Latur</v>
      </c>
      <c r="D110" s="1" t="str">
        <f>'Region - CS Data'!D96</f>
        <v>Renapur</v>
      </c>
      <c r="E110" s="1" t="str">
        <f>'Region - CS Data'!E96</f>
        <v>Renapur</v>
      </c>
      <c r="F110" s="1" t="str">
        <f>'Region - CS Data'!F96</f>
        <v>20030820</v>
      </c>
      <c r="G110" s="1" t="str">
        <f>'Region - CS Data'!G96</f>
        <v>Pangaon 10 villages WSS</v>
      </c>
      <c r="H110" s="1" t="str">
        <f>'Region - CS Data'!H96</f>
        <v>Manusmarwadi</v>
      </c>
      <c r="I110" s="1" t="str">
        <f>'Region - CS Data'!I96</f>
        <v>ESR-0.20 LL</v>
      </c>
      <c r="J110" s="1" t="str">
        <f>'Region - CS Data'!J96</f>
        <v>Connected</v>
      </c>
      <c r="K110" s="1" t="str">
        <f>'Region - CS Data'!K96</f>
        <v>Connected</v>
      </c>
      <c r="L110" s="1" t="str">
        <f>'Region - CS Data'!L96</f>
        <v>Connected</v>
      </c>
      <c r="M110" s="1" t="str">
        <f>'Region - CS Data'!M96</f>
        <v>Online</v>
      </c>
      <c r="N110" s="1" t="str">
        <f>'Region - CS Data'!N96</f>
        <v>Offline</v>
      </c>
      <c r="O110" s="1" t="str">
        <f>'Region - CS Data'!O96</f>
        <v>Online</v>
      </c>
      <c r="P110" s="1" t="str">
        <f>'Region - CS Data'!P96</f>
        <v>Fully Completed</v>
      </c>
      <c r="Q110" s="1">
        <f>'Region - CS Data'!Q96</f>
        <v>0</v>
      </c>
      <c r="R110" s="1">
        <f>'Region - CS Data'!R96</f>
        <v>0</v>
      </c>
      <c r="S110" s="1">
        <f>'Region - CS Data'!S96</f>
        <v>0</v>
      </c>
      <c r="T110" s="1">
        <f>'Region - CS Data'!T96</f>
        <v>1</v>
      </c>
      <c r="U110" s="1">
        <f>'Region - CS Data'!U96</f>
        <v>0</v>
      </c>
      <c r="V110" s="1">
        <f>'Region - CS Data'!V96</f>
        <v>0</v>
      </c>
    </row>
    <row r="111" spans="1:22" ht="16" x14ac:dyDescent="0.4">
      <c r="A111" s="1">
        <f>'Region - CS Data'!A97</f>
        <v>96</v>
      </c>
      <c r="B111" s="1" t="str">
        <f>'Region - CS Data'!B97</f>
        <v>Chhatrapati Sambhajinagar</v>
      </c>
      <c r="C111" s="1" t="str">
        <f>'Region - CS Data'!C97</f>
        <v>Chhatrapati Sambhajinagar</v>
      </c>
      <c r="D111" s="1" t="str">
        <f>'Region - CS Data'!D97</f>
        <v>Vaijapur</v>
      </c>
      <c r="E111" s="1" t="str">
        <f>'Region - CS Data'!E97</f>
        <v>Vaijapur</v>
      </c>
      <c r="F111" s="1" t="str">
        <f>'Region - CS Data'!F97</f>
        <v>20051233</v>
      </c>
      <c r="G111" s="1" t="str">
        <f>'Region - CS Data'!G97</f>
        <v>373 Village Gangapur-Vaijapur Grid WSS</v>
      </c>
      <c r="H111" s="1" t="str">
        <f>'Region - CS Data'!H97</f>
        <v>Jarul</v>
      </c>
      <c r="I111" s="1" t="str">
        <f>'Region - CS Data'!I97</f>
        <v>ESR-1.00 LL</v>
      </c>
      <c r="J111" s="1" t="str">
        <f>'Region - CS Data'!J97</f>
        <v>Connected</v>
      </c>
      <c r="K111" s="1" t="str">
        <f>'Region - CS Data'!K97</f>
        <v>Not</v>
      </c>
      <c r="L111" s="1" t="str">
        <f>'Region - CS Data'!L97</f>
        <v>Connected</v>
      </c>
      <c r="M111" s="1" t="str">
        <f>'Region - CS Data'!M97</f>
        <v>Online</v>
      </c>
      <c r="N111" s="1" t="str">
        <f>'Region - CS Data'!N97</f>
        <v>N/A</v>
      </c>
      <c r="O111" s="1" t="str">
        <f>'Region - CS Data'!O97</f>
        <v>Online</v>
      </c>
      <c r="P111" s="1" t="str">
        <f>'Region - CS Data'!P97</f>
        <v>In Progress</v>
      </c>
      <c r="Q111" s="1">
        <f>'Region - CS Data'!Q97</f>
        <v>0</v>
      </c>
      <c r="R111" s="1">
        <f>'Region - CS Data'!R97</f>
        <v>0</v>
      </c>
      <c r="S111" s="1">
        <f>'Region - CS Data'!S97</f>
        <v>0</v>
      </c>
      <c r="T111" s="1">
        <f>'Region - CS Data'!T97</f>
        <v>0</v>
      </c>
      <c r="U111" s="1">
        <f>'Region - CS Data'!U97</f>
        <v>0</v>
      </c>
      <c r="V111" s="1">
        <f>'Region - CS Data'!V97</f>
        <v>0</v>
      </c>
    </row>
    <row r="112" spans="1:22" ht="16" x14ac:dyDescent="0.4">
      <c r="A112" s="1">
        <f>'Region - CS Data'!A98</f>
        <v>97</v>
      </c>
      <c r="B112" s="1" t="str">
        <f>'Region - CS Data'!B98</f>
        <v>Chhatrapati Sambhajinagar</v>
      </c>
      <c r="C112" s="1" t="str">
        <f>'Region - CS Data'!C98</f>
        <v>Chhatrapati Sambhajinagar</v>
      </c>
      <c r="D112" s="1" t="str">
        <f>'Region - CS Data'!D98</f>
        <v>Vaijapur</v>
      </c>
      <c r="E112" s="1" t="str">
        <f>'Region - CS Data'!E98</f>
        <v>Vaijapur</v>
      </c>
      <c r="F112" s="1" t="str">
        <f>'Region - CS Data'!F98</f>
        <v>20051233</v>
      </c>
      <c r="G112" s="1" t="str">
        <f>'Region - CS Data'!G98</f>
        <v>373 Village Gangapur-Vaijapur Grid WSS</v>
      </c>
      <c r="H112" s="1" t="str">
        <f>'Region - CS Data'!H98</f>
        <v>Jambargaon</v>
      </c>
      <c r="I112" s="1" t="str">
        <f>'Region - CS Data'!I98</f>
        <v>ESR-0.45 LL</v>
      </c>
      <c r="J112" s="1" t="str">
        <f>'Region - CS Data'!J98</f>
        <v>Connected</v>
      </c>
      <c r="K112" s="1" t="str">
        <f>'Region - CS Data'!K98</f>
        <v>Connected</v>
      </c>
      <c r="L112" s="1" t="str">
        <f>'Region - CS Data'!L98</f>
        <v>Connected</v>
      </c>
      <c r="M112" s="1" t="str">
        <f>'Region - CS Data'!M98</f>
        <v>Offline</v>
      </c>
      <c r="N112" s="1" t="str">
        <f>'Region - CS Data'!N98</f>
        <v>Offline</v>
      </c>
      <c r="O112" s="1" t="str">
        <f>'Region - CS Data'!O98</f>
        <v>Online</v>
      </c>
      <c r="P112" s="1" t="str">
        <f>'Region - CS Data'!P98</f>
        <v>Fully Completed</v>
      </c>
      <c r="Q112" s="1">
        <f>'Region - CS Data'!Q98</f>
        <v>0</v>
      </c>
      <c r="R112" s="1">
        <f>'Region - CS Data'!R98</f>
        <v>0</v>
      </c>
      <c r="S112" s="1">
        <f>'Region - CS Data'!S98</f>
        <v>0</v>
      </c>
      <c r="T112" s="1">
        <f>'Region - CS Data'!T98</f>
        <v>1</v>
      </c>
      <c r="U112" s="1">
        <f>'Region - CS Data'!U98</f>
        <v>0</v>
      </c>
      <c r="V112" s="1">
        <f>'Region - CS Data'!V98</f>
        <v>0</v>
      </c>
    </row>
    <row r="113" spans="1:22" ht="16" x14ac:dyDescent="0.4">
      <c r="A113" s="1">
        <f>'Region - CS Data'!A99</f>
        <v>98</v>
      </c>
      <c r="B113" s="1" t="str">
        <f>'Region - CS Data'!B99</f>
        <v>Chhatrapati Sambhajinagar</v>
      </c>
      <c r="C113" s="1" t="str">
        <f>'Region - CS Data'!C99</f>
        <v>Chhatrapati Sambhajinagar</v>
      </c>
      <c r="D113" s="1" t="str">
        <f>'Region - CS Data'!D99</f>
        <v>Vaijapur</v>
      </c>
      <c r="E113" s="1" t="str">
        <f>'Region - CS Data'!E99</f>
        <v>Vaijapur</v>
      </c>
      <c r="F113" s="1" t="str">
        <f>'Region - CS Data'!F99</f>
        <v>20051233</v>
      </c>
      <c r="G113" s="1" t="str">
        <f>'Region - CS Data'!G99</f>
        <v>373 Village Gangapur-Vaijapur Grid WSS</v>
      </c>
      <c r="H113" s="1" t="str">
        <f>'Region - CS Data'!H99</f>
        <v>Karanjgaon</v>
      </c>
      <c r="I113" s="1" t="str">
        <f>'Region - CS Data'!I99</f>
        <v>ESR-0.70 LL</v>
      </c>
      <c r="J113" s="1" t="str">
        <f>'Region - CS Data'!J99</f>
        <v>Connected</v>
      </c>
      <c r="K113" s="1" t="str">
        <f>'Region - CS Data'!K99</f>
        <v>Connected</v>
      </c>
      <c r="L113" s="1" t="str">
        <f>'Region - CS Data'!L99</f>
        <v>Connected</v>
      </c>
      <c r="M113" s="1" t="str">
        <f>'Region - CS Data'!M99</f>
        <v>Online</v>
      </c>
      <c r="N113" s="1" t="str">
        <f>'Region - CS Data'!N99</f>
        <v>Offline</v>
      </c>
      <c r="O113" s="1" t="str">
        <f>'Region - CS Data'!O99</f>
        <v>Online</v>
      </c>
      <c r="P113" s="1" t="str">
        <f>'Region - CS Data'!P99</f>
        <v>Fully Completed</v>
      </c>
      <c r="Q113" s="1">
        <f>'Region - CS Data'!Q99</f>
        <v>0</v>
      </c>
      <c r="R113" s="1">
        <f>'Region - CS Data'!R99</f>
        <v>1</v>
      </c>
      <c r="S113" s="1">
        <f>'Region - CS Data'!S99</f>
        <v>0</v>
      </c>
      <c r="T113" s="1">
        <f>'Region - CS Data'!T99</f>
        <v>1</v>
      </c>
      <c r="U113" s="1">
        <f>'Region - CS Data'!U99</f>
        <v>0</v>
      </c>
      <c r="V113" s="1">
        <f>'Region - CS Data'!V99</f>
        <v>0</v>
      </c>
    </row>
    <row r="114" spans="1:22" ht="16" x14ac:dyDescent="0.4">
      <c r="A114" s="1">
        <f>'Region - CS Data'!A100</f>
        <v>99</v>
      </c>
      <c r="B114" s="1" t="str">
        <f>'Region - CS Data'!B100</f>
        <v>Chhatrapati Sambhajinagar</v>
      </c>
      <c r="C114" s="1" t="str">
        <f>'Region - CS Data'!C100</f>
        <v>Chhatrapati Sambhajinagar</v>
      </c>
      <c r="D114" s="1" t="str">
        <f>'Region - CS Data'!D100</f>
        <v>Vaijapur</v>
      </c>
      <c r="E114" s="1" t="str">
        <f>'Region - CS Data'!E100</f>
        <v>Vaijapur</v>
      </c>
      <c r="F114" s="1" t="str">
        <f>'Region - CS Data'!F100</f>
        <v>20051233</v>
      </c>
      <c r="G114" s="1" t="str">
        <f>'Region - CS Data'!G100</f>
        <v>373 Village Gangapur-Vaijapur Grid WSS</v>
      </c>
      <c r="H114" s="1" t="str">
        <f>'Region - CS Data'!H100</f>
        <v>Khandala</v>
      </c>
      <c r="I114" s="1" t="str">
        <f>'Region - CS Data'!I100</f>
        <v>ESR-0.40 LL</v>
      </c>
      <c r="J114" s="1" t="str">
        <f>'Region - CS Data'!J100</f>
        <v>Connected</v>
      </c>
      <c r="K114" s="1" t="str">
        <f>'Region - CS Data'!K100</f>
        <v>Not</v>
      </c>
      <c r="L114" s="1" t="str">
        <f>'Region - CS Data'!L100</f>
        <v>Connected</v>
      </c>
      <c r="M114" s="1" t="str">
        <f>'Region - CS Data'!M100</f>
        <v>Online</v>
      </c>
      <c r="N114" s="1" t="str">
        <f>'Region - CS Data'!N100</f>
        <v>N/A</v>
      </c>
      <c r="O114" s="1" t="str">
        <f>'Region - CS Data'!O100</f>
        <v>Online</v>
      </c>
      <c r="P114" s="1" t="str">
        <f>'Region - CS Data'!P100</f>
        <v>In Progress</v>
      </c>
      <c r="Q114" s="1">
        <f>'Region - CS Data'!Q100</f>
        <v>0</v>
      </c>
      <c r="R114" s="1">
        <f>'Region - CS Data'!R100</f>
        <v>0</v>
      </c>
      <c r="S114" s="1">
        <f>'Region - CS Data'!S100</f>
        <v>0</v>
      </c>
      <c r="T114" s="1">
        <f>'Region - CS Data'!T100</f>
        <v>0</v>
      </c>
      <c r="U114" s="1">
        <f>'Region - CS Data'!U100</f>
        <v>0</v>
      </c>
      <c r="V114" s="1">
        <f>'Region - CS Data'!V100</f>
        <v>0</v>
      </c>
    </row>
    <row r="115" spans="1:22" ht="16" x14ac:dyDescent="0.4">
      <c r="A115" s="1">
        <f>'Region - CS Data'!A101</f>
        <v>100</v>
      </c>
      <c r="B115" s="1" t="str">
        <f>'Region - CS Data'!B101</f>
        <v>Chhatrapati Sambhajinagar</v>
      </c>
      <c r="C115" s="1" t="str">
        <f>'Region - CS Data'!C101</f>
        <v>Chhatrapati Sambhajinagar</v>
      </c>
      <c r="D115" s="1" t="str">
        <f>'Region - CS Data'!D101</f>
        <v>Vaijapur</v>
      </c>
      <c r="E115" s="1" t="str">
        <f>'Region - CS Data'!E101</f>
        <v>Vaijapur</v>
      </c>
      <c r="F115" s="1" t="str">
        <f>'Region - CS Data'!F101</f>
        <v>20051233</v>
      </c>
      <c r="G115" s="1" t="str">
        <f>'Region - CS Data'!G101</f>
        <v>373 Village Gangapur-Vaijapur Grid WSS</v>
      </c>
      <c r="H115" s="1" t="str">
        <f>'Region - CS Data'!H101</f>
        <v>Sakegaon</v>
      </c>
      <c r="I115" s="1" t="str">
        <f>'Region - CS Data'!I101</f>
        <v>ESR-0.35 LL</v>
      </c>
      <c r="J115" s="1" t="str">
        <f>'Region - CS Data'!J101</f>
        <v>Connected</v>
      </c>
      <c r="K115" s="1" t="str">
        <f>'Region - CS Data'!K101</f>
        <v>Connected</v>
      </c>
      <c r="L115" s="1" t="str">
        <f>'Region - CS Data'!L101</f>
        <v>Connected</v>
      </c>
      <c r="M115" s="1" t="str">
        <f>'Region - CS Data'!M101</f>
        <v>Offline</v>
      </c>
      <c r="N115" s="1" t="str">
        <f>'Region - CS Data'!N101</f>
        <v>Offline</v>
      </c>
      <c r="O115" s="1" t="str">
        <f>'Region - CS Data'!O101</f>
        <v>Online</v>
      </c>
      <c r="P115" s="1" t="str">
        <f>'Region - CS Data'!P101</f>
        <v>Fully Completed</v>
      </c>
      <c r="Q115" s="1">
        <f>'Region - CS Data'!Q101</f>
        <v>0</v>
      </c>
      <c r="R115" s="1">
        <f>'Region - CS Data'!R101</f>
        <v>0</v>
      </c>
      <c r="S115" s="1">
        <f>'Region - CS Data'!S101</f>
        <v>0</v>
      </c>
      <c r="T115" s="1">
        <f>'Region - CS Data'!T101</f>
        <v>1</v>
      </c>
      <c r="U115" s="1">
        <f>'Region - CS Data'!U101</f>
        <v>0</v>
      </c>
      <c r="V115" s="1">
        <f>'Region - CS Data'!V101</f>
        <v>0</v>
      </c>
    </row>
    <row r="116" spans="1:22" ht="16" x14ac:dyDescent="0.4">
      <c r="A116" s="1">
        <f>'Region - CS Data'!A102</f>
        <v>101</v>
      </c>
      <c r="B116" s="1" t="str">
        <f>'Region - CS Data'!B102</f>
        <v>Latur</v>
      </c>
      <c r="C116" s="1" t="str">
        <f>'Region - CS Data'!C102</f>
        <v>Latur</v>
      </c>
      <c r="D116" s="1" t="str">
        <f>'Region - CS Data'!D102</f>
        <v>Shirur Anantpal</v>
      </c>
      <c r="E116" s="1" t="str">
        <f>'Region - CS Data'!E102</f>
        <v>Shirur Anantpal</v>
      </c>
      <c r="F116" s="1" t="str">
        <f>'Region - CS Data'!F102</f>
        <v>20030815</v>
      </c>
      <c r="G116" s="1" t="str">
        <f>'Region - CS Data'!G102</f>
        <v>Sakol 7 villages WSS</v>
      </c>
      <c r="H116" s="1" t="str">
        <f>'Region - CS Data'!H102</f>
        <v>Sakol</v>
      </c>
      <c r="I116" s="1" t="str">
        <f>'Region - CS Data'!I102</f>
        <v>MBR-2.00 LL</v>
      </c>
      <c r="J116" s="1" t="str">
        <f>'Region - CS Data'!J102</f>
        <v>Not</v>
      </c>
      <c r="K116" s="1" t="str">
        <f>'Region - CS Data'!K102</f>
        <v>Not</v>
      </c>
      <c r="L116" s="1" t="str">
        <f>'Region - CS Data'!L102</f>
        <v>Connected</v>
      </c>
      <c r="M116" s="1" t="str">
        <f>'Region - CS Data'!M102</f>
        <v>N/A</v>
      </c>
      <c r="N116" s="1" t="str">
        <f>'Region - CS Data'!N102</f>
        <v>N/A</v>
      </c>
      <c r="O116" s="1" t="str">
        <f>'Region - CS Data'!O102</f>
        <v>Online</v>
      </c>
      <c r="P116" s="1" t="str">
        <f>'Region - CS Data'!P102</f>
        <v>In Progress</v>
      </c>
      <c r="Q116" s="1">
        <f>'Region - CS Data'!Q102</f>
        <v>0</v>
      </c>
      <c r="R116" s="1">
        <f>'Region - CS Data'!R102</f>
        <v>0</v>
      </c>
      <c r="S116" s="1">
        <f>'Region - CS Data'!S102</f>
        <v>0</v>
      </c>
      <c r="T116" s="1">
        <f>'Region - CS Data'!T102</f>
        <v>0</v>
      </c>
      <c r="U116" s="1">
        <f>'Region - CS Data'!U102</f>
        <v>0</v>
      </c>
      <c r="V116" s="1">
        <f>'Region - CS Data'!V102</f>
        <v>0</v>
      </c>
    </row>
    <row r="117" spans="1:22" ht="16" x14ac:dyDescent="0.4">
      <c r="A117" s="1">
        <f>'Region - CS Data'!A103</f>
        <v>102</v>
      </c>
      <c r="B117" s="1" t="str">
        <f>'Region - CS Data'!B103</f>
        <v>Nanded</v>
      </c>
      <c r="C117" s="1" t="str">
        <f>'Region - CS Data'!C103</f>
        <v>Nanded</v>
      </c>
      <c r="D117" s="1" t="str">
        <f>'Region - CS Data'!D103</f>
        <v>Himayatnagar</v>
      </c>
      <c r="E117" s="1" t="str">
        <f>'Region - CS Data'!E103</f>
        <v>Himayatnagar</v>
      </c>
      <c r="F117" s="1" t="str">
        <f>'Region - CS Data'!F103</f>
        <v>20013969</v>
      </c>
      <c r="G117" s="1" t="str">
        <f>'Region - CS Data'!G103</f>
        <v>Hadgaon and Himayatnagar 132 Village Grid WSS</v>
      </c>
      <c r="H117" s="1" t="str">
        <f>'Region - CS Data'!H103</f>
        <v>Khadki (Bazar)</v>
      </c>
      <c r="I117" s="1" t="str">
        <f>'Region - CS Data'!I103</f>
        <v>ESR-0.40 LL</v>
      </c>
      <c r="J117" s="1" t="str">
        <f>'Region - CS Data'!J103</f>
        <v>Connected</v>
      </c>
      <c r="K117" s="1" t="str">
        <f>'Region - CS Data'!K103</f>
        <v>Not</v>
      </c>
      <c r="L117" s="1" t="str">
        <f>'Region - CS Data'!L103</f>
        <v>Connected</v>
      </c>
      <c r="M117" s="1" t="str">
        <f>'Region - CS Data'!M103</f>
        <v>Online</v>
      </c>
      <c r="N117" s="1" t="str">
        <f>'Region - CS Data'!N103</f>
        <v>N/A</v>
      </c>
      <c r="O117" s="1" t="str">
        <f>'Region - CS Data'!O103</f>
        <v>Online</v>
      </c>
      <c r="P117" s="1" t="str">
        <f>'Region - CS Data'!P103</f>
        <v>In Progress</v>
      </c>
      <c r="Q117" s="1">
        <f>'Region - CS Data'!Q103</f>
        <v>0</v>
      </c>
      <c r="R117" s="1">
        <f>'Region - CS Data'!R103</f>
        <v>0</v>
      </c>
      <c r="S117" s="1">
        <f>'Region - CS Data'!S103</f>
        <v>0</v>
      </c>
      <c r="T117" s="1">
        <f>'Region - CS Data'!T103</f>
        <v>0</v>
      </c>
      <c r="U117" s="1">
        <f>'Region - CS Data'!U103</f>
        <v>0</v>
      </c>
      <c r="V117" s="1">
        <f>'Region - CS Data'!V103</f>
        <v>0</v>
      </c>
    </row>
    <row r="118" spans="1:22" ht="16" x14ac:dyDescent="0.4">
      <c r="A118" s="1">
        <f>'Region - CS Data'!A104</f>
        <v>103</v>
      </c>
      <c r="B118" s="1" t="str">
        <f>'Region - CS Data'!B104</f>
        <v>Chhatrapati Sambhajinagar</v>
      </c>
      <c r="C118" s="1" t="str">
        <f>'Region - CS Data'!C104</f>
        <v>Chhatrapati Sambhajinagar</v>
      </c>
      <c r="D118" s="1" t="str">
        <f>'Region - CS Data'!D104</f>
        <v>Sillod</v>
      </c>
      <c r="E118" s="1" t="str">
        <f>'Region - CS Data'!E104</f>
        <v>Sillod</v>
      </c>
      <c r="F118" s="1" t="str">
        <f>'Region - CS Data'!F104</f>
        <v>20017395</v>
      </c>
      <c r="G118" s="1" t="str">
        <f>'Region - CS Data'!G104</f>
        <v>Shirsala &amp; 4 Village</v>
      </c>
      <c r="H118" s="1" t="str">
        <f>'Region - CS Data'!H104</f>
        <v>Nanegaon</v>
      </c>
      <c r="I118" s="1" t="str">
        <f>'Region - CS Data'!I104</f>
        <v>ESR-1.50 LL</v>
      </c>
      <c r="J118" s="1" t="str">
        <f>'Region - CS Data'!J104</f>
        <v>Connected</v>
      </c>
      <c r="K118" s="1" t="str">
        <f>'Region - CS Data'!K104</f>
        <v>Connected</v>
      </c>
      <c r="L118" s="1" t="str">
        <f>'Region - CS Data'!L104</f>
        <v>Connected</v>
      </c>
      <c r="M118" s="1" t="str">
        <f>'Region - CS Data'!M104</f>
        <v>Online</v>
      </c>
      <c r="N118" s="1" t="str">
        <f>'Region - CS Data'!N104</f>
        <v>Online</v>
      </c>
      <c r="O118" s="1" t="str">
        <f>'Region - CS Data'!O104</f>
        <v>Online</v>
      </c>
      <c r="P118" s="1" t="str">
        <f>'Region - CS Data'!P104</f>
        <v>Fully Completed</v>
      </c>
      <c r="Q118" s="1">
        <f>'Region - CS Data'!Q104</f>
        <v>0</v>
      </c>
      <c r="R118" s="1">
        <f>'Region - CS Data'!R104</f>
        <v>0</v>
      </c>
      <c r="S118" s="1">
        <f>'Region - CS Data'!S104</f>
        <v>0</v>
      </c>
      <c r="T118" s="1">
        <f>'Region - CS Data'!T104</f>
        <v>0</v>
      </c>
      <c r="U118" s="1">
        <f>'Region - CS Data'!U104</f>
        <v>0</v>
      </c>
      <c r="V118" s="1">
        <f>'Region - CS Data'!V104</f>
        <v>0</v>
      </c>
    </row>
    <row r="119" spans="1:22" ht="16" x14ac:dyDescent="0.4">
      <c r="A119" s="1">
        <f>'Region - CS Data'!A105</f>
        <v>104</v>
      </c>
      <c r="B119" s="1" t="str">
        <f>'Region - CS Data'!B105</f>
        <v>Chhatrapati Sambhajinagar</v>
      </c>
      <c r="C119" s="1" t="str">
        <f>'Region - CS Data'!C105</f>
        <v>Chhatrapati Sambhajinagar</v>
      </c>
      <c r="D119" s="1" t="str">
        <f>'Region - CS Data'!D105</f>
        <v>Sillod</v>
      </c>
      <c r="E119" s="1" t="str">
        <f>'Region - CS Data'!E105</f>
        <v>Sillod</v>
      </c>
      <c r="F119" s="1" t="str">
        <f>'Region - CS Data'!F105</f>
        <v>20017395</v>
      </c>
      <c r="G119" s="1" t="str">
        <f>'Region - CS Data'!G105</f>
        <v>Shirsala &amp; 4 Village</v>
      </c>
      <c r="H119" s="1" t="str">
        <f>'Region - CS Data'!H105</f>
        <v>Nanegaon</v>
      </c>
      <c r="I119" s="1" t="str">
        <f>'Region - CS Data'!I105</f>
        <v>ESR-1.75 LL</v>
      </c>
      <c r="J119" s="1" t="str">
        <f>'Region - CS Data'!J105</f>
        <v>Connected</v>
      </c>
      <c r="K119" s="1" t="str">
        <f>'Region - CS Data'!K105</f>
        <v>Not</v>
      </c>
      <c r="L119" s="1" t="str">
        <f>'Region - CS Data'!L105</f>
        <v>Connected</v>
      </c>
      <c r="M119" s="1" t="str">
        <f>'Region - CS Data'!M105</f>
        <v>Online</v>
      </c>
      <c r="N119" s="1" t="str">
        <f>'Region - CS Data'!N105</f>
        <v>N/A</v>
      </c>
      <c r="O119" s="1" t="str">
        <f>'Region - CS Data'!O105</f>
        <v>Online</v>
      </c>
      <c r="P119" s="1" t="str">
        <f>'Region - CS Data'!P105</f>
        <v>In Progress</v>
      </c>
      <c r="Q119" s="1">
        <f>'Region - CS Data'!Q105</f>
        <v>0</v>
      </c>
      <c r="R119" s="1">
        <f>'Region - CS Data'!R105</f>
        <v>0</v>
      </c>
      <c r="S119" s="1">
        <f>'Region - CS Data'!S105</f>
        <v>0</v>
      </c>
      <c r="T119" s="1">
        <f>'Region - CS Data'!T105</f>
        <v>0</v>
      </c>
      <c r="U119" s="1">
        <f>'Region - CS Data'!U105</f>
        <v>0</v>
      </c>
      <c r="V119" s="1">
        <f>'Region - CS Data'!V105</f>
        <v>0</v>
      </c>
    </row>
    <row r="120" spans="1:22" ht="16" x14ac:dyDescent="0.4">
      <c r="A120" s="1">
        <f>'Region - CS Data'!A106</f>
        <v>105</v>
      </c>
      <c r="B120" s="1" t="str">
        <f>'Region - CS Data'!B106</f>
        <v>Nanded</v>
      </c>
      <c r="C120" s="1" t="str">
        <f>'Region - CS Data'!C106</f>
        <v>Nanded</v>
      </c>
      <c r="D120" s="1" t="str">
        <f>'Region - CS Data'!D106</f>
        <v>Kandhar</v>
      </c>
      <c r="E120" s="1" t="str">
        <f>'Region - CS Data'!E106</f>
        <v>Kandhar</v>
      </c>
      <c r="F120" s="1" t="str">
        <f>'Region - CS Data'!F106</f>
        <v>7338000</v>
      </c>
      <c r="G120" s="1" t="str">
        <f>'Region - CS Data'!G106</f>
        <v>Osmamnagar Shirdhon Combined WSS</v>
      </c>
      <c r="H120" s="1" t="str">
        <f>'Region - CS Data'!H106</f>
        <v>Dharashiv</v>
      </c>
      <c r="I120" s="1" t="str">
        <f>'Region - CS Data'!I106</f>
        <v>GSR-1.00 LL</v>
      </c>
      <c r="J120" s="1" t="str">
        <f>'Region - CS Data'!J106</f>
        <v>Connected</v>
      </c>
      <c r="K120" s="1" t="str">
        <f>'Region - CS Data'!K106</f>
        <v>Not</v>
      </c>
      <c r="L120" s="1" t="str">
        <f>'Region - CS Data'!L106</f>
        <v>Connected</v>
      </c>
      <c r="M120" s="1" t="str">
        <f>'Region - CS Data'!M106</f>
        <v>Online</v>
      </c>
      <c r="N120" s="1" t="str">
        <f>'Region - CS Data'!N106</f>
        <v>N/A</v>
      </c>
      <c r="O120" s="1" t="str">
        <f>'Region - CS Data'!O106</f>
        <v>Online</v>
      </c>
      <c r="P120" s="1" t="str">
        <f>'Region - CS Data'!P106</f>
        <v>In Progress</v>
      </c>
      <c r="Q120" s="1">
        <f>'Region - CS Data'!Q106</f>
        <v>0</v>
      </c>
      <c r="R120" s="1">
        <f>'Region - CS Data'!R106</f>
        <v>0</v>
      </c>
      <c r="S120" s="1">
        <f>'Region - CS Data'!S106</f>
        <v>0</v>
      </c>
      <c r="T120" s="1">
        <f>'Region - CS Data'!T106</f>
        <v>0</v>
      </c>
      <c r="U120" s="1">
        <f>'Region - CS Data'!U106</f>
        <v>0</v>
      </c>
      <c r="V120" s="1">
        <f>'Region - CS Data'!V106</f>
        <v>0</v>
      </c>
    </row>
    <row r="121" spans="1:22" ht="16" x14ac:dyDescent="0.4">
      <c r="A121" s="1">
        <f>'Region - CS Data'!A107</f>
        <v>106</v>
      </c>
      <c r="B121" s="1" t="str">
        <f>'Region - CS Data'!B107</f>
        <v>Chhatrapati Sambhajinagar</v>
      </c>
      <c r="C121" s="1" t="str">
        <f>'Region - CS Data'!C107</f>
        <v>Chhatrapati Sambhajinagar</v>
      </c>
      <c r="D121" s="1" t="str">
        <f>'Region - CS Data'!D107</f>
        <v>Paithan</v>
      </c>
      <c r="E121" s="1" t="str">
        <f>'Region - CS Data'!E107</f>
        <v>Paithan</v>
      </c>
      <c r="F121" s="1" t="str">
        <f>'Region - CS Data'!F107</f>
        <v>20018162</v>
      </c>
      <c r="G121" s="1" t="str">
        <f>'Region - CS Data'!G107</f>
        <v>Paithan Taluka 178 Village Grid WS</v>
      </c>
      <c r="H121" s="1" t="str">
        <f>'Region - CS Data'!H107</f>
        <v>Dadegaon Jahagir</v>
      </c>
      <c r="I121" s="1" t="str">
        <f>'Region - CS Data'!I107</f>
        <v>ESR-1.00 LL</v>
      </c>
      <c r="J121" s="1" t="str">
        <f>'Region - CS Data'!J107</f>
        <v>Connected</v>
      </c>
      <c r="K121" s="1" t="str">
        <f>'Region - CS Data'!K107</f>
        <v>Connected</v>
      </c>
      <c r="L121" s="1" t="str">
        <f>'Region - CS Data'!L107</f>
        <v>Connected</v>
      </c>
      <c r="M121" s="1" t="str">
        <f>'Region - CS Data'!M107</f>
        <v>Offline</v>
      </c>
      <c r="N121" s="1" t="str">
        <f>'Region - CS Data'!N107</f>
        <v>Offline</v>
      </c>
      <c r="O121" s="1" t="str">
        <f>'Region - CS Data'!O107</f>
        <v>Online</v>
      </c>
      <c r="P121" s="1" t="str">
        <f>'Region - CS Data'!P107</f>
        <v>Fully Completed</v>
      </c>
      <c r="Q121" s="1">
        <f>'Region - CS Data'!Q107</f>
        <v>0</v>
      </c>
      <c r="R121" s="1">
        <f>'Region - CS Data'!R107</f>
        <v>0</v>
      </c>
      <c r="S121" s="1">
        <f>'Region - CS Data'!S107</f>
        <v>0</v>
      </c>
      <c r="T121" s="1">
        <f>'Region - CS Data'!T107</f>
        <v>1</v>
      </c>
      <c r="U121" s="1">
        <f>'Region - CS Data'!U107</f>
        <v>0</v>
      </c>
      <c r="V121" s="1">
        <f>'Region - CS Data'!V107</f>
        <v>0</v>
      </c>
    </row>
    <row r="122" spans="1:22" ht="16" x14ac:dyDescent="0.4">
      <c r="A122" s="1">
        <f>'Region - CS Data'!A108</f>
        <v>107</v>
      </c>
      <c r="B122" s="1" t="str">
        <f>'Region - CS Data'!B108</f>
        <v>Nanded</v>
      </c>
      <c r="C122" s="1" t="str">
        <f>'Region - CS Data'!C108</f>
        <v>Nanded</v>
      </c>
      <c r="D122" s="1" t="str">
        <f>'Region - CS Data'!D108</f>
        <v>Himayatnagar</v>
      </c>
      <c r="E122" s="1" t="str">
        <f>'Region - CS Data'!E108</f>
        <v>Himayatnagar</v>
      </c>
      <c r="F122" s="1" t="str">
        <f>'Region - CS Data'!F108</f>
        <v>20013969</v>
      </c>
      <c r="G122" s="1" t="str">
        <f>'Region - CS Data'!G108</f>
        <v>Hadgaon and Himayatnagar 132 Village Grid WSS</v>
      </c>
      <c r="H122" s="1" t="str">
        <f>'Region - CS Data'!H108</f>
        <v>Pota Kh.</v>
      </c>
      <c r="I122" s="1" t="str">
        <f>'Region - CS Data'!I108</f>
        <v>ESR-0.40 LL</v>
      </c>
      <c r="J122" s="1" t="str">
        <f>'Region - CS Data'!J108</f>
        <v>Connected</v>
      </c>
      <c r="K122" s="1" t="str">
        <f>'Region - CS Data'!K108</f>
        <v>Not</v>
      </c>
      <c r="L122" s="1" t="str">
        <f>'Region - CS Data'!L108</f>
        <v>Connected</v>
      </c>
      <c r="M122" s="1" t="str">
        <f>'Region - CS Data'!M108</f>
        <v>Online</v>
      </c>
      <c r="N122" s="1" t="str">
        <f>'Region - CS Data'!N108</f>
        <v>N/A</v>
      </c>
      <c r="O122" s="1" t="str">
        <f>'Region - CS Data'!O108</f>
        <v>Offline</v>
      </c>
      <c r="P122" s="1" t="str">
        <f>'Region - CS Data'!P108</f>
        <v>In Progress</v>
      </c>
      <c r="Q122" s="1">
        <f>'Region - CS Data'!Q108</f>
        <v>0</v>
      </c>
      <c r="R122" s="1">
        <f>'Region - CS Data'!R108</f>
        <v>1</v>
      </c>
      <c r="S122" s="1">
        <f>'Region - CS Data'!S108</f>
        <v>0</v>
      </c>
      <c r="T122" s="1">
        <f>'Region - CS Data'!T108</f>
        <v>0</v>
      </c>
      <c r="U122" s="1">
        <f>'Region - CS Data'!U108</f>
        <v>0</v>
      </c>
      <c r="V122" s="1">
        <f>'Region - CS Data'!V108</f>
        <v>1</v>
      </c>
    </row>
    <row r="123" spans="1:22" ht="16" x14ac:dyDescent="0.4">
      <c r="A123" s="1">
        <f>'Region - CS Data'!A109</f>
        <v>108</v>
      </c>
      <c r="B123" s="1" t="str">
        <f>'Region - CS Data'!B109</f>
        <v>Latur</v>
      </c>
      <c r="C123" s="1" t="str">
        <f>'Region - CS Data'!C109</f>
        <v>Latur</v>
      </c>
      <c r="D123" s="1" t="str">
        <f>'Region - CS Data'!D109</f>
        <v>Renapur</v>
      </c>
      <c r="E123" s="1" t="str">
        <f>'Region - CS Data'!E109</f>
        <v>Renapur</v>
      </c>
      <c r="F123" s="1" t="str">
        <f>'Region - CS Data'!F109</f>
        <v>20030820</v>
      </c>
      <c r="G123" s="1" t="str">
        <f>'Region - CS Data'!G109</f>
        <v>Pangaon 10 villages WSS</v>
      </c>
      <c r="H123" s="1" t="str">
        <f>'Region - CS Data'!H109</f>
        <v>Pangaon</v>
      </c>
      <c r="I123" s="1" t="str">
        <f>'Region - CS Data'!I109</f>
        <v>ESR-6.25 LL</v>
      </c>
      <c r="J123" s="1" t="str">
        <f>'Region - CS Data'!J109</f>
        <v>Connected</v>
      </c>
      <c r="K123" s="1" t="str">
        <f>'Region - CS Data'!K109</f>
        <v>Not</v>
      </c>
      <c r="L123" s="1" t="str">
        <f>'Region - CS Data'!L109</f>
        <v>Connected</v>
      </c>
      <c r="M123" s="1" t="str">
        <f>'Region - CS Data'!M109</f>
        <v>Online</v>
      </c>
      <c r="N123" s="1" t="str">
        <f>'Region - CS Data'!N109</f>
        <v>N/A</v>
      </c>
      <c r="O123" s="1" t="str">
        <f>'Region - CS Data'!O109</f>
        <v>Online</v>
      </c>
      <c r="P123" s="1" t="str">
        <f>'Region - CS Data'!P109</f>
        <v>In Progress</v>
      </c>
      <c r="Q123" s="1">
        <f>'Region - CS Data'!Q109</f>
        <v>0</v>
      </c>
      <c r="R123" s="1">
        <f>'Region - CS Data'!R109</f>
        <v>0</v>
      </c>
      <c r="S123" s="1">
        <f>'Region - CS Data'!S109</f>
        <v>0</v>
      </c>
      <c r="T123" s="1">
        <f>'Region - CS Data'!T109</f>
        <v>0</v>
      </c>
      <c r="U123" s="1">
        <f>'Region - CS Data'!U109</f>
        <v>0</v>
      </c>
      <c r="V123" s="1">
        <f>'Region - CS Data'!V109</f>
        <v>0</v>
      </c>
    </row>
    <row r="124" spans="1:22" ht="16" x14ac:dyDescent="0.4">
      <c r="A124" s="1">
        <f>'Region - CS Data'!A110</f>
        <v>109</v>
      </c>
      <c r="B124" s="1" t="str">
        <f>'Region - CS Data'!B110</f>
        <v>Chhatrapati Sambhajinagar</v>
      </c>
      <c r="C124" s="1" t="str">
        <f>'Region - CS Data'!C110</f>
        <v>Chhatrapati Sambhajinagar</v>
      </c>
      <c r="D124" s="1" t="str">
        <f>'Region - CS Data'!D110</f>
        <v>Vaijapur</v>
      </c>
      <c r="E124" s="1" t="str">
        <f>'Region - CS Data'!E110</f>
        <v>Vaijapur</v>
      </c>
      <c r="F124" s="1" t="str">
        <f>'Region - CS Data'!F110</f>
        <v>20051233</v>
      </c>
      <c r="G124" s="1" t="str">
        <f>'Region - CS Data'!G110</f>
        <v>373 Village Gangapur-Vaijapur Grid WSS</v>
      </c>
      <c r="H124" s="1" t="str">
        <f>'Region - CS Data'!H110</f>
        <v>Parsoda</v>
      </c>
      <c r="I124" s="1" t="str">
        <f>'Region - CS Data'!I110</f>
        <v>ESR-1.50 LL</v>
      </c>
      <c r="J124" s="1" t="str">
        <f>'Region - CS Data'!J110</f>
        <v>Connected</v>
      </c>
      <c r="K124" s="1" t="str">
        <f>'Region - CS Data'!K110</f>
        <v>Connected</v>
      </c>
      <c r="L124" s="1" t="str">
        <f>'Region - CS Data'!L110</f>
        <v>Connected</v>
      </c>
      <c r="M124" s="1" t="str">
        <f>'Region - CS Data'!M110</f>
        <v>Online</v>
      </c>
      <c r="N124" s="1" t="str">
        <f>'Region - CS Data'!N110</f>
        <v>Offline</v>
      </c>
      <c r="O124" s="1" t="str">
        <f>'Region - CS Data'!O110</f>
        <v>Offline</v>
      </c>
      <c r="P124" s="1" t="str">
        <f>'Region - CS Data'!P110</f>
        <v>Fully Completed</v>
      </c>
      <c r="Q124" s="1">
        <f>'Region - CS Data'!Q110</f>
        <v>0</v>
      </c>
      <c r="R124" s="1">
        <f>'Region - CS Data'!R110</f>
        <v>0</v>
      </c>
      <c r="S124" s="1">
        <f>'Region - CS Data'!S110</f>
        <v>0</v>
      </c>
      <c r="T124" s="1">
        <f>'Region - CS Data'!T110</f>
        <v>1</v>
      </c>
      <c r="U124" s="1">
        <f>'Region - CS Data'!U110</f>
        <v>0</v>
      </c>
      <c r="V124" s="1">
        <f>'Region - CS Data'!V110</f>
        <v>1</v>
      </c>
    </row>
    <row r="125" spans="1:22" ht="16" x14ac:dyDescent="0.4">
      <c r="A125" s="1">
        <f>'Region - CS Data'!A111</f>
        <v>110</v>
      </c>
      <c r="B125" s="1" t="str">
        <f>'Region - CS Data'!B111</f>
        <v>Nanded</v>
      </c>
      <c r="C125" s="1" t="str">
        <f>'Region - CS Data'!C111</f>
        <v>Nanded</v>
      </c>
      <c r="D125" s="1" t="str">
        <f>'Region - CS Data'!D111</f>
        <v>Hadgaon</v>
      </c>
      <c r="E125" s="1" t="str">
        <f>'Region - CS Data'!E111</f>
        <v>Hadgaon</v>
      </c>
      <c r="F125" s="1" t="str">
        <f>'Region - CS Data'!F111</f>
        <v>20013969</v>
      </c>
      <c r="G125" s="1" t="str">
        <f>'Region - CS Data'!G111</f>
        <v>Hadgaon and Himayatnagar 132 Village Grid WSS</v>
      </c>
      <c r="H125" s="1" t="str">
        <f>'Region - CS Data'!H111</f>
        <v>Gorlegaon</v>
      </c>
      <c r="I125" s="1" t="str">
        <f>'Region - CS Data'!I111</f>
        <v>ESR 0.60 LL</v>
      </c>
      <c r="J125" s="1" t="str">
        <f>'Region - CS Data'!J111</f>
        <v>Connected</v>
      </c>
      <c r="K125" s="1" t="str">
        <f>'Region - CS Data'!K111</f>
        <v>Not</v>
      </c>
      <c r="L125" s="1" t="str">
        <f>'Region - CS Data'!L111</f>
        <v>Connected</v>
      </c>
      <c r="M125" s="1" t="str">
        <f>'Region - CS Data'!M111</f>
        <v>Online</v>
      </c>
      <c r="N125" s="1" t="str">
        <f>'Region - CS Data'!N111</f>
        <v>N/A</v>
      </c>
      <c r="O125" s="1" t="str">
        <f>'Region - CS Data'!O111</f>
        <v>Online</v>
      </c>
      <c r="P125" s="1" t="str">
        <f>'Region - CS Data'!P111</f>
        <v>In Progress</v>
      </c>
      <c r="Q125" s="1">
        <f>'Region - CS Data'!Q111</f>
        <v>0</v>
      </c>
      <c r="R125" s="1">
        <f>'Region - CS Data'!R111</f>
        <v>0</v>
      </c>
      <c r="S125" s="1">
        <f>'Region - CS Data'!S111</f>
        <v>0</v>
      </c>
      <c r="T125" s="1">
        <f>'Region - CS Data'!T111</f>
        <v>0</v>
      </c>
      <c r="U125" s="1">
        <f>'Region - CS Data'!U111</f>
        <v>0</v>
      </c>
      <c r="V125" s="1">
        <f>'Region - CS Data'!V111</f>
        <v>0</v>
      </c>
    </row>
    <row r="126" spans="1:22" ht="16" x14ac:dyDescent="0.4">
      <c r="A126" s="1">
        <f>'Region - CS Data'!A112</f>
        <v>111</v>
      </c>
      <c r="B126" s="1" t="str">
        <f>'Region - CS Data'!B112</f>
        <v>Latur</v>
      </c>
      <c r="C126" s="1" t="str">
        <f>'Region - CS Data'!C112</f>
        <v>Latur</v>
      </c>
      <c r="D126" s="1" t="str">
        <f>'Region - CS Data'!D112</f>
        <v>Chakur</v>
      </c>
      <c r="E126" s="1" t="str">
        <f>'Region - CS Data'!E112</f>
        <v>Chakur</v>
      </c>
      <c r="F126" s="1" t="str">
        <f>'Region - CS Data'!F112</f>
        <v>20030459</v>
      </c>
      <c r="G126" s="1" t="str">
        <f>'Region - CS Data'!G112</f>
        <v>Rachnawadi 6 villages WSS</v>
      </c>
      <c r="H126" s="1" t="str">
        <f>'Region - CS Data'!H112</f>
        <v>Rachnawadi</v>
      </c>
      <c r="I126" s="1" t="str">
        <f>'Region - CS Data'!I112</f>
        <v>ESR-0.50 LL</v>
      </c>
      <c r="J126" s="1" t="str">
        <f>'Region - CS Data'!J112</f>
        <v>Connected</v>
      </c>
      <c r="K126" s="1" t="str">
        <f>'Region - CS Data'!K112</f>
        <v>Connected</v>
      </c>
      <c r="L126" s="1" t="str">
        <f>'Region - CS Data'!L112</f>
        <v>Connected</v>
      </c>
      <c r="M126" s="1" t="str">
        <f>'Region - CS Data'!M112</f>
        <v>Online</v>
      </c>
      <c r="N126" s="1" t="str">
        <f>'Region - CS Data'!N112</f>
        <v>Offline</v>
      </c>
      <c r="O126" s="1" t="str">
        <f>'Region - CS Data'!O112</f>
        <v>Online</v>
      </c>
      <c r="P126" s="1" t="str">
        <f>'Region - CS Data'!P112</f>
        <v>Fully Completed</v>
      </c>
      <c r="Q126" s="1">
        <f>'Region - CS Data'!Q112</f>
        <v>0</v>
      </c>
      <c r="R126" s="1">
        <f>'Region - CS Data'!R112</f>
        <v>0</v>
      </c>
      <c r="S126" s="1">
        <f>'Region - CS Data'!S112</f>
        <v>0</v>
      </c>
      <c r="T126" s="1">
        <f>'Region - CS Data'!T112</f>
        <v>1</v>
      </c>
      <c r="U126" s="1">
        <f>'Region - CS Data'!U112</f>
        <v>0</v>
      </c>
      <c r="V126" s="1">
        <f>'Region - CS Data'!V112</f>
        <v>0</v>
      </c>
    </row>
    <row r="127" spans="1:22" ht="16" x14ac:dyDescent="0.4">
      <c r="A127" s="1">
        <f>'Region - CS Data'!A113</f>
        <v>112</v>
      </c>
      <c r="B127" s="1" t="str">
        <f>'Region - CS Data'!B113</f>
        <v>Nanded</v>
      </c>
      <c r="C127" s="1" t="str">
        <f>'Region - CS Data'!C113</f>
        <v>Nanded</v>
      </c>
      <c r="D127" s="1" t="str">
        <f>'Region - CS Data'!D113</f>
        <v>Hadgaon</v>
      </c>
      <c r="E127" s="1" t="str">
        <f>'Region - CS Data'!E113</f>
        <v>Hadgaon</v>
      </c>
      <c r="F127" s="1" t="str">
        <f>'Region - CS Data'!F113</f>
        <v>20013969</v>
      </c>
      <c r="G127" s="1" t="str">
        <f>'Region - CS Data'!G113</f>
        <v>Hadgaon and Himayatnagar 132 Village Grid WSS</v>
      </c>
      <c r="H127" s="1" t="str">
        <f>'Region - CS Data'!H113</f>
        <v>Krushnapur</v>
      </c>
      <c r="I127" s="1" t="str">
        <f>'Region - CS Data'!I113</f>
        <v>ESR 0.20 LL</v>
      </c>
      <c r="J127" s="1" t="str">
        <f>'Region - CS Data'!J113</f>
        <v>Connected</v>
      </c>
      <c r="K127" s="1" t="str">
        <f>'Region - CS Data'!K113</f>
        <v>Connected</v>
      </c>
      <c r="L127" s="1" t="str">
        <f>'Region - CS Data'!L113</f>
        <v>Connected</v>
      </c>
      <c r="M127" s="1" t="str">
        <f>'Region - CS Data'!M113</f>
        <v>Online</v>
      </c>
      <c r="N127" s="1" t="str">
        <f>'Region - CS Data'!N113</f>
        <v>Offline</v>
      </c>
      <c r="O127" s="1" t="str">
        <f>'Region - CS Data'!O113</f>
        <v>Online</v>
      </c>
      <c r="P127" s="1" t="str">
        <f>'Region - CS Data'!P113</f>
        <v>Fully Completed</v>
      </c>
      <c r="Q127" s="1">
        <f>'Region - CS Data'!Q113</f>
        <v>0</v>
      </c>
      <c r="R127" s="1">
        <f>'Region - CS Data'!R113</f>
        <v>0</v>
      </c>
      <c r="S127" s="1">
        <f>'Region - CS Data'!S113</f>
        <v>0</v>
      </c>
      <c r="T127" s="1">
        <f>'Region - CS Data'!T113</f>
        <v>1</v>
      </c>
      <c r="U127" s="1">
        <f>'Region - CS Data'!U113</f>
        <v>0</v>
      </c>
      <c r="V127" s="1">
        <f>'Region - CS Data'!V113</f>
        <v>0</v>
      </c>
    </row>
    <row r="128" spans="1:22" ht="16" x14ac:dyDescent="0.4">
      <c r="A128" s="1">
        <f>'Region - CS Data'!A114</f>
        <v>113</v>
      </c>
      <c r="B128" s="1" t="str">
        <f>'Region - CS Data'!B114</f>
        <v>Chhatrapati Sambhajinagar</v>
      </c>
      <c r="C128" s="1" t="str">
        <f>'Region - CS Data'!C114</f>
        <v>Chhatrapati Sambhajinagar</v>
      </c>
      <c r="D128" s="1" t="str">
        <f>'Region - CS Data'!D114</f>
        <v>Paithan</v>
      </c>
      <c r="E128" s="1" t="str">
        <f>'Region - CS Data'!E114</f>
        <v>Paithan</v>
      </c>
      <c r="F128" s="1" t="str">
        <f>'Region - CS Data'!F114</f>
        <v>20018162</v>
      </c>
      <c r="G128" s="1" t="str">
        <f>'Region - CS Data'!G114</f>
        <v>Paithan Taluka 178 Village Grid WS</v>
      </c>
      <c r="H128" s="1" t="str">
        <f>'Region - CS Data'!H114</f>
        <v>Kutub Kheda</v>
      </c>
      <c r="I128" s="1" t="str">
        <f>'Region - CS Data'!I114</f>
        <v>ESR-0.50 LL</v>
      </c>
      <c r="J128" s="1" t="str">
        <f>'Region - CS Data'!J114</f>
        <v>Connected</v>
      </c>
      <c r="K128" s="1" t="str">
        <f>'Region - CS Data'!K114</f>
        <v>Connected</v>
      </c>
      <c r="L128" s="1" t="str">
        <f>'Region - CS Data'!L114</f>
        <v>Connected</v>
      </c>
      <c r="M128" s="1" t="str">
        <f>'Region - CS Data'!M114</f>
        <v>Online</v>
      </c>
      <c r="N128" s="1" t="str">
        <f>'Region - CS Data'!N114</f>
        <v>Offline</v>
      </c>
      <c r="O128" s="1" t="str">
        <f>'Region - CS Data'!O114</f>
        <v>Online</v>
      </c>
      <c r="P128" s="1" t="str">
        <f>'Region - CS Data'!P114</f>
        <v>Fully Completed</v>
      </c>
      <c r="Q128" s="1">
        <f>'Region - CS Data'!Q114</f>
        <v>0</v>
      </c>
      <c r="R128" s="1">
        <f>'Region - CS Data'!R114</f>
        <v>0</v>
      </c>
      <c r="S128" s="1">
        <f>'Region - CS Data'!S114</f>
        <v>0</v>
      </c>
      <c r="T128" s="1">
        <f>'Region - CS Data'!T114</f>
        <v>1</v>
      </c>
      <c r="U128" s="1">
        <f>'Region - CS Data'!U114</f>
        <v>0</v>
      </c>
      <c r="V128" s="1">
        <f>'Region - CS Data'!V114</f>
        <v>0</v>
      </c>
    </row>
    <row r="129" spans="1:22" ht="16" x14ac:dyDescent="0.4">
      <c r="A129" s="1">
        <f>'Region - CS Data'!A115</f>
        <v>114</v>
      </c>
      <c r="B129" s="1" t="str">
        <f>'Region - CS Data'!B115</f>
        <v>Nanded</v>
      </c>
      <c r="C129" s="1" t="str">
        <f>'Region - CS Data'!C115</f>
        <v>Nanded</v>
      </c>
      <c r="D129" s="1" t="str">
        <f>'Region - CS Data'!D115</f>
        <v>Hadgaon</v>
      </c>
      <c r="E129" s="1" t="str">
        <f>'Region - CS Data'!E115</f>
        <v>Hadgaon</v>
      </c>
      <c r="F129" s="1" t="str">
        <f>'Region - CS Data'!F115</f>
        <v>20013969</v>
      </c>
      <c r="G129" s="1" t="str">
        <f>'Region - CS Data'!G115</f>
        <v>Hadgaon and Himayatnagar 132 Village Grid WSS</v>
      </c>
      <c r="H129" s="1" t="str">
        <f>'Region - CS Data'!H115</f>
        <v>Sapti</v>
      </c>
      <c r="I129" s="1" t="str">
        <f>'Region - CS Data'!I115</f>
        <v>ESR-0.40 LL</v>
      </c>
      <c r="J129" s="1" t="str">
        <f>'Region - CS Data'!J115</f>
        <v>Connected</v>
      </c>
      <c r="K129" s="1" t="str">
        <f>'Region - CS Data'!K115</f>
        <v>Not</v>
      </c>
      <c r="L129" s="1" t="str">
        <f>'Region - CS Data'!L115</f>
        <v>Connected</v>
      </c>
      <c r="M129" s="1" t="str">
        <f>'Region - CS Data'!M115</f>
        <v>Offline</v>
      </c>
      <c r="N129" s="1" t="str">
        <f>'Region - CS Data'!N115</f>
        <v>N/A</v>
      </c>
      <c r="O129" s="1" t="str">
        <f>'Region - CS Data'!O115</f>
        <v>Online</v>
      </c>
      <c r="P129" s="1" t="str">
        <f>'Region - CS Data'!P115</f>
        <v>In Progress</v>
      </c>
      <c r="Q129" s="1">
        <f>'Region - CS Data'!Q115</f>
        <v>0</v>
      </c>
      <c r="R129" s="1">
        <f>'Region - CS Data'!R115</f>
        <v>0</v>
      </c>
      <c r="S129" s="1">
        <f>'Region - CS Data'!S115</f>
        <v>0</v>
      </c>
      <c r="T129" s="1">
        <f>'Region - CS Data'!T115</f>
        <v>0</v>
      </c>
      <c r="U129" s="1">
        <f>'Region - CS Data'!U115</f>
        <v>0</v>
      </c>
      <c r="V129" s="1">
        <f>'Region - CS Data'!V115</f>
        <v>0</v>
      </c>
    </row>
    <row r="130" spans="1:22" ht="16" x14ac:dyDescent="0.4">
      <c r="A130" s="1">
        <f>'Region - CS Data'!A116</f>
        <v>115</v>
      </c>
      <c r="B130" s="1" t="str">
        <f>'Region - CS Data'!B116</f>
        <v>Chhatrapati Sambhajinagar</v>
      </c>
      <c r="C130" s="1" t="str">
        <f>'Region - CS Data'!C116</f>
        <v>Chhatrapati Sambhajinagar</v>
      </c>
      <c r="D130" s="1" t="str">
        <f>'Region - CS Data'!D116</f>
        <v>Vaijapur</v>
      </c>
      <c r="E130" s="1" t="str">
        <f>'Region - CS Data'!E116</f>
        <v>Vaijapur</v>
      </c>
      <c r="F130" s="1" t="str">
        <f>'Region - CS Data'!F116</f>
        <v>20051233</v>
      </c>
      <c r="G130" s="1" t="str">
        <f>'Region - CS Data'!G116</f>
        <v>373 Village Gangapur-Vaijapur Grid WSS</v>
      </c>
      <c r="H130" s="1" t="str">
        <f>'Region - CS Data'!H116</f>
        <v>Babhultel</v>
      </c>
      <c r="I130" s="1" t="str">
        <f>'Region - CS Data'!I116</f>
        <v>ESR-0.55 LL</v>
      </c>
      <c r="J130" s="1" t="str">
        <f>'Region - CS Data'!J116</f>
        <v>Connected</v>
      </c>
      <c r="K130" s="1" t="str">
        <f>'Region - CS Data'!K116</f>
        <v>Not</v>
      </c>
      <c r="L130" s="1" t="str">
        <f>'Region - CS Data'!L116</f>
        <v>Connected</v>
      </c>
      <c r="M130" s="1" t="str">
        <f>'Region - CS Data'!M116</f>
        <v>Offline</v>
      </c>
      <c r="N130" s="1" t="str">
        <f>'Region - CS Data'!N116</f>
        <v>N/A</v>
      </c>
      <c r="O130" s="1" t="str">
        <f>'Region - CS Data'!O116</f>
        <v>Offline</v>
      </c>
      <c r="P130" s="1" t="str">
        <f>'Region - CS Data'!P116</f>
        <v>In Progress</v>
      </c>
      <c r="Q130" s="1">
        <f>'Region - CS Data'!Q116</f>
        <v>1</v>
      </c>
      <c r="R130" s="1">
        <f>'Region - CS Data'!R116</f>
        <v>0</v>
      </c>
      <c r="S130" s="1">
        <f>'Region - CS Data'!S116</f>
        <v>0</v>
      </c>
      <c r="T130" s="1">
        <f>'Region - CS Data'!T116</f>
        <v>0</v>
      </c>
      <c r="U130" s="1">
        <f>'Region - CS Data'!U116</f>
        <v>1</v>
      </c>
      <c r="V130" s="1">
        <f>'Region - CS Data'!V116</f>
        <v>0</v>
      </c>
    </row>
    <row r="131" spans="1:22" ht="16" x14ac:dyDescent="0.4">
      <c r="A131" s="1">
        <f>'Region - CS Data'!A117</f>
        <v>116</v>
      </c>
      <c r="B131" s="1" t="str">
        <f>'Region - CS Data'!B117</f>
        <v>Chhatrapati Sambhajinagar</v>
      </c>
      <c r="C131" s="1" t="str">
        <f>'Region - CS Data'!C117</f>
        <v>Chhatrapati Sambhajinagar</v>
      </c>
      <c r="D131" s="1" t="str">
        <f>'Region - CS Data'!D117</f>
        <v>Paithan</v>
      </c>
      <c r="E131" s="1" t="str">
        <f>'Region - CS Data'!E117</f>
        <v>Paithan</v>
      </c>
      <c r="F131" s="1" t="str">
        <f>'Region - CS Data'!F117</f>
        <v>20018162</v>
      </c>
      <c r="G131" s="1" t="str">
        <f>'Region - CS Data'!G117</f>
        <v>Paithan Taluka 178 Village Grid WS</v>
      </c>
      <c r="H131" s="1" t="str">
        <f>'Region - CS Data'!H117</f>
        <v>Dadegaon Bk.</v>
      </c>
      <c r="I131" s="1" t="str">
        <f>'Region - CS Data'!I117</f>
        <v>ESR-0.40 LL</v>
      </c>
      <c r="J131" s="1" t="str">
        <f>'Region - CS Data'!J117</f>
        <v>Connected</v>
      </c>
      <c r="K131" s="1" t="str">
        <f>'Region - CS Data'!K117</f>
        <v>Not</v>
      </c>
      <c r="L131" s="1" t="str">
        <f>'Region - CS Data'!L117</f>
        <v>Connected</v>
      </c>
      <c r="M131" s="1" t="str">
        <f>'Region - CS Data'!M117</f>
        <v>Online</v>
      </c>
      <c r="N131" s="1" t="str">
        <f>'Region - CS Data'!N117</f>
        <v>N/A</v>
      </c>
      <c r="O131" s="1" t="str">
        <f>'Region - CS Data'!O117</f>
        <v>Offline</v>
      </c>
      <c r="P131" s="1" t="str">
        <f>'Region - CS Data'!P117</f>
        <v>In Progress</v>
      </c>
      <c r="Q131" s="1">
        <f>'Region - CS Data'!Q117</f>
        <v>0</v>
      </c>
      <c r="R131" s="1">
        <f>'Region - CS Data'!R117</f>
        <v>1</v>
      </c>
      <c r="S131" s="1">
        <f>'Region - CS Data'!S117</f>
        <v>0</v>
      </c>
      <c r="T131" s="1">
        <f>'Region - CS Data'!T117</f>
        <v>0</v>
      </c>
      <c r="U131" s="1">
        <f>'Region - CS Data'!U117</f>
        <v>0</v>
      </c>
      <c r="V131" s="1">
        <f>'Region - CS Data'!V117</f>
        <v>1</v>
      </c>
    </row>
    <row r="132" spans="1:22" ht="16" x14ac:dyDescent="0.4">
      <c r="A132" s="1">
        <f>'Region - CS Data'!A118</f>
        <v>117</v>
      </c>
      <c r="B132" s="1" t="str">
        <f>'Region - CS Data'!B118</f>
        <v>Nanded</v>
      </c>
      <c r="C132" s="1" t="str">
        <f>'Region - CS Data'!C118</f>
        <v>Nanded</v>
      </c>
      <c r="D132" s="1" t="str">
        <f>'Region - CS Data'!D118</f>
        <v>Hadgaon</v>
      </c>
      <c r="E132" s="1" t="str">
        <f>'Region - CS Data'!E118</f>
        <v>Hadgaon</v>
      </c>
      <c r="F132" s="1" t="str">
        <f>'Region - CS Data'!F118</f>
        <v>20013969</v>
      </c>
      <c r="G132" s="1" t="str">
        <f>'Region - CS Data'!G118</f>
        <v>Hadgaon and Himayatnagar 132 Village Grid WSS</v>
      </c>
      <c r="H132" s="1" t="str">
        <f>'Region - CS Data'!H118</f>
        <v>Hadsani</v>
      </c>
      <c r="I132" s="1" t="str">
        <f>'Region - CS Data'!I118</f>
        <v>ESR-0.50 LL</v>
      </c>
      <c r="J132" s="1" t="str">
        <f>'Region - CS Data'!J118</f>
        <v>Connected</v>
      </c>
      <c r="K132" s="1" t="str">
        <f>'Region - CS Data'!K118</f>
        <v>Connected</v>
      </c>
      <c r="L132" s="1" t="str">
        <f>'Region - CS Data'!L118</f>
        <v>Connected</v>
      </c>
      <c r="M132" s="1" t="str">
        <f>'Region - CS Data'!M118</f>
        <v>Online</v>
      </c>
      <c r="N132" s="1" t="str">
        <f>'Region - CS Data'!N118</f>
        <v>Offline</v>
      </c>
      <c r="O132" s="1" t="str">
        <f>'Region - CS Data'!O118</f>
        <v>Online</v>
      </c>
      <c r="P132" s="1" t="str">
        <f>'Region - CS Data'!P118</f>
        <v>Fully Completed</v>
      </c>
      <c r="Q132" s="1">
        <f>'Region - CS Data'!Q118</f>
        <v>0</v>
      </c>
      <c r="R132" s="1">
        <f>'Region - CS Data'!R118</f>
        <v>0</v>
      </c>
      <c r="S132" s="1">
        <f>'Region - CS Data'!S118</f>
        <v>0</v>
      </c>
      <c r="T132" s="1">
        <f>'Region - CS Data'!T118</f>
        <v>1</v>
      </c>
      <c r="U132" s="1">
        <f>'Region - CS Data'!U118</f>
        <v>0</v>
      </c>
      <c r="V132" s="1">
        <f>'Region - CS Data'!V118</f>
        <v>0</v>
      </c>
    </row>
    <row r="133" spans="1:22" ht="16" x14ac:dyDescent="0.4">
      <c r="A133" s="1">
        <f>'Region - CS Data'!A119</f>
        <v>118</v>
      </c>
      <c r="B133" s="1" t="str">
        <f>'Region - CS Data'!B119</f>
        <v>Chhatrapati Sambhajinagar</v>
      </c>
      <c r="C133" s="1" t="str">
        <f>'Region - CS Data'!C119</f>
        <v>Jalna</v>
      </c>
      <c r="D133" s="1" t="str">
        <f>'Region - CS Data'!D119</f>
        <v>Mantha</v>
      </c>
      <c r="E133" s="1" t="str">
        <f>'Region - CS Data'!E119</f>
        <v>Mantha</v>
      </c>
      <c r="F133" s="1" t="str">
        <f>'Region - CS Data'!F119</f>
        <v>20094559</v>
      </c>
      <c r="G133" s="1" t="str">
        <f>'Region - CS Data'!G119</f>
        <v>120 Villages Extension Scheme for Works Not Considered in 173 GRID WSS and 95 GRID WSS Tq. Partur, Mantha and Jalna Dist: Jalna</v>
      </c>
      <c r="H133" s="1" t="str">
        <f>'Region - CS Data'!H119</f>
        <v>Wazarsarkate</v>
      </c>
      <c r="I133" s="1" t="str">
        <f>'Region - CS Data'!I119</f>
        <v>ESR-1.14 LL</v>
      </c>
      <c r="J133" s="1" t="str">
        <f>'Region - CS Data'!J119</f>
        <v>Connected</v>
      </c>
      <c r="K133" s="1" t="str">
        <f>'Region - CS Data'!K119</f>
        <v>Not</v>
      </c>
      <c r="L133" s="1" t="str">
        <f>'Region - CS Data'!L119</f>
        <v>Connected</v>
      </c>
      <c r="M133" s="1" t="str">
        <f>'Region - CS Data'!M119</f>
        <v>Offline</v>
      </c>
      <c r="N133" s="1" t="str">
        <f>'Region - CS Data'!N119</f>
        <v>N/A</v>
      </c>
      <c r="O133" s="1" t="str">
        <f>'Region - CS Data'!O119</f>
        <v>Online</v>
      </c>
      <c r="P133" s="1" t="str">
        <f>'Region - CS Data'!P119</f>
        <v>In Progress</v>
      </c>
      <c r="Q133" s="1">
        <f>'Region - CS Data'!Q119</f>
        <v>0</v>
      </c>
      <c r="R133" s="1">
        <f>'Region - CS Data'!R119</f>
        <v>0</v>
      </c>
      <c r="S133" s="1">
        <f>'Region - CS Data'!S119</f>
        <v>0</v>
      </c>
      <c r="T133" s="1">
        <f>'Region - CS Data'!T119</f>
        <v>0</v>
      </c>
      <c r="U133" s="1">
        <f>'Region - CS Data'!U119</f>
        <v>0</v>
      </c>
      <c r="V133" s="1">
        <f>'Region - CS Data'!V119</f>
        <v>0</v>
      </c>
    </row>
    <row r="134" spans="1:22" ht="16" x14ac:dyDescent="0.4">
      <c r="A134" s="1">
        <f>'Region - CS Data'!A120</f>
        <v>119</v>
      </c>
      <c r="B134" s="1" t="str">
        <f>'Region - CS Data'!B120</f>
        <v>Chhatrapati Sambhajinagar</v>
      </c>
      <c r="C134" s="1" t="str">
        <f>'Region - CS Data'!C120</f>
        <v>Chhatrapati Sambhajinagar</v>
      </c>
      <c r="D134" s="1" t="str">
        <f>'Region - CS Data'!D120</f>
        <v>Sillod</v>
      </c>
      <c r="E134" s="1" t="str">
        <f>'Region - CS Data'!E120</f>
        <v>Sillod</v>
      </c>
      <c r="F134" s="1" t="str">
        <f>'Region - CS Data'!F120</f>
        <v>20017395</v>
      </c>
      <c r="G134" s="1" t="str">
        <f>'Region - CS Data'!G120</f>
        <v>Shirsala &amp; 4 Village</v>
      </c>
      <c r="H134" s="1" t="str">
        <f>'Region - CS Data'!H120</f>
        <v>Sirsala</v>
      </c>
      <c r="I134" s="1" t="str">
        <f>'Region - CS Data'!I120</f>
        <v>ESR-0.73 LL</v>
      </c>
      <c r="J134" s="1" t="str">
        <f>'Region - CS Data'!J120</f>
        <v>Connected</v>
      </c>
      <c r="K134" s="1" t="str">
        <f>'Region - CS Data'!K120</f>
        <v>Connected</v>
      </c>
      <c r="L134" s="1" t="str">
        <f>'Region - CS Data'!L120</f>
        <v>Connected</v>
      </c>
      <c r="M134" s="1" t="str">
        <f>'Region - CS Data'!M120</f>
        <v>Online</v>
      </c>
      <c r="N134" s="1" t="str">
        <f>'Region - CS Data'!N120</f>
        <v>Offline</v>
      </c>
      <c r="O134" s="1" t="str">
        <f>'Region - CS Data'!O120</f>
        <v>Online</v>
      </c>
      <c r="P134" s="1" t="str">
        <f>'Region - CS Data'!P120</f>
        <v>Fully Completed</v>
      </c>
      <c r="Q134" s="1">
        <f>'Region - CS Data'!Q120</f>
        <v>0</v>
      </c>
      <c r="R134" s="1">
        <f>'Region - CS Data'!R120</f>
        <v>0</v>
      </c>
      <c r="S134" s="1">
        <f>'Region - CS Data'!S120</f>
        <v>1</v>
      </c>
      <c r="T134" s="1">
        <f>'Region - CS Data'!T120</f>
        <v>0</v>
      </c>
      <c r="U134" s="1">
        <f>'Region - CS Data'!U120</f>
        <v>0</v>
      </c>
      <c r="V134" s="1">
        <f>'Region - CS Data'!V120</f>
        <v>0</v>
      </c>
    </row>
    <row r="135" spans="1:22" ht="16" x14ac:dyDescent="0.4">
      <c r="A135" s="1">
        <f>'Region - CS Data'!A121</f>
        <v>120</v>
      </c>
      <c r="B135" s="1" t="str">
        <f>'Region - CS Data'!B121</f>
        <v>Chhatrapati Sambhajinagar</v>
      </c>
      <c r="C135" s="1" t="str">
        <f>'Region - CS Data'!C121</f>
        <v>Chhatrapati Sambhajinagar</v>
      </c>
      <c r="D135" s="1" t="str">
        <f>'Region - CS Data'!D121</f>
        <v>Gangapur</v>
      </c>
      <c r="E135" s="1" t="str">
        <f>'Region - CS Data'!E121</f>
        <v>Gangapur</v>
      </c>
      <c r="F135" s="1" t="str">
        <f>'Region - CS Data'!F121</f>
        <v>20051233</v>
      </c>
      <c r="G135" s="1" t="str">
        <f>'Region - CS Data'!G121</f>
        <v>373 Village Gangapur-Vaijapur Grid WSS</v>
      </c>
      <c r="H135" s="1" t="str">
        <f>'Region - CS Data'!H121</f>
        <v>Shivrai</v>
      </c>
      <c r="I135" s="1" t="str">
        <f>'Region - CS Data'!I121</f>
        <v>ESR-0.75 LL</v>
      </c>
      <c r="J135" s="1" t="str">
        <f>'Region - CS Data'!J121</f>
        <v>Connected</v>
      </c>
      <c r="K135" s="1" t="str">
        <f>'Region - CS Data'!K121</f>
        <v>Connected</v>
      </c>
      <c r="L135" s="1" t="str">
        <f>'Region - CS Data'!L121</f>
        <v>Connected</v>
      </c>
      <c r="M135" s="1" t="str">
        <f>'Region - CS Data'!M121</f>
        <v>Online</v>
      </c>
      <c r="N135" s="1" t="str">
        <f>'Region - CS Data'!N121</f>
        <v>Offline</v>
      </c>
      <c r="O135" s="1" t="str">
        <f>'Region - CS Data'!O121</f>
        <v>Online</v>
      </c>
      <c r="P135" s="1" t="str">
        <f>'Region - CS Data'!P121</f>
        <v>Fully Completed</v>
      </c>
      <c r="Q135" s="1">
        <f>'Region - CS Data'!Q121</f>
        <v>0</v>
      </c>
      <c r="R135" s="1">
        <f>'Region - CS Data'!R121</f>
        <v>0</v>
      </c>
      <c r="S135" s="1">
        <f>'Region - CS Data'!S121</f>
        <v>1</v>
      </c>
      <c r="T135" s="1">
        <f>'Region - CS Data'!T121</f>
        <v>0</v>
      </c>
      <c r="U135" s="1">
        <f>'Region - CS Data'!U121</f>
        <v>0</v>
      </c>
      <c r="V135" s="1">
        <f>'Region - CS Data'!V121</f>
        <v>0</v>
      </c>
    </row>
    <row r="136" spans="1:22" ht="16" x14ac:dyDescent="0.4">
      <c r="A136" s="1">
        <f>'Region - CS Data'!A122</f>
        <v>121</v>
      </c>
      <c r="B136" s="1" t="str">
        <f>'Region - CS Data'!B122</f>
        <v>Chhatrapati Sambhajinagar</v>
      </c>
      <c r="C136" s="1" t="str">
        <f>'Region - CS Data'!C122</f>
        <v>Chhatrapati Sambhajinagar</v>
      </c>
      <c r="D136" s="1" t="str">
        <f>'Region - CS Data'!D122</f>
        <v>Paithan</v>
      </c>
      <c r="E136" s="1" t="str">
        <f>'Region - CS Data'!E122</f>
        <v>Paithan</v>
      </c>
      <c r="F136" s="1" t="str">
        <f>'Region - CS Data'!F122</f>
        <v>20018162</v>
      </c>
      <c r="G136" s="1" t="str">
        <f>'Region - CS Data'!G122</f>
        <v>Paithan Taluka 178 Village Grid WS</v>
      </c>
      <c r="H136" s="1" t="str">
        <f>'Region - CS Data'!H122</f>
        <v>Balanagar</v>
      </c>
      <c r="I136" s="1" t="str">
        <f>'Region - CS Data'!I122</f>
        <v>ESR-2.40 LL</v>
      </c>
      <c r="J136" s="1" t="str">
        <f>'Region - CS Data'!J122</f>
        <v>Connected</v>
      </c>
      <c r="K136" s="1" t="str">
        <f>'Region - CS Data'!K122</f>
        <v>Connected</v>
      </c>
      <c r="L136" s="1" t="str">
        <f>'Region - CS Data'!L122</f>
        <v>Connected</v>
      </c>
      <c r="M136" s="1" t="str">
        <f>'Region - CS Data'!M122</f>
        <v>Offline</v>
      </c>
      <c r="N136" s="1" t="str">
        <f>'Region - CS Data'!N122</f>
        <v>Offline</v>
      </c>
      <c r="O136" s="1" t="str">
        <f>'Region - CS Data'!O122</f>
        <v>Online</v>
      </c>
      <c r="P136" s="1" t="str">
        <f>'Region - CS Data'!P122</f>
        <v>Fully Completed</v>
      </c>
      <c r="Q136" s="1">
        <f>'Region - CS Data'!Q122</f>
        <v>0</v>
      </c>
      <c r="R136" s="1">
        <f>'Region - CS Data'!R122</f>
        <v>0</v>
      </c>
      <c r="S136" s="1">
        <f>'Region - CS Data'!S122</f>
        <v>0</v>
      </c>
      <c r="T136" s="1">
        <f>'Region - CS Data'!T122</f>
        <v>1</v>
      </c>
      <c r="U136" s="1">
        <f>'Region - CS Data'!U122</f>
        <v>0</v>
      </c>
      <c r="V136" s="1">
        <f>'Region - CS Data'!V122</f>
        <v>0</v>
      </c>
    </row>
    <row r="137" spans="1:22" ht="16" x14ac:dyDescent="0.4">
      <c r="A137" s="1">
        <f>'Region - CS Data'!A123</f>
        <v>122</v>
      </c>
      <c r="B137" s="1" t="str">
        <f>'Region - CS Data'!B123</f>
        <v>Nanded</v>
      </c>
      <c r="C137" s="1" t="str">
        <f>'Region - CS Data'!C123</f>
        <v>Nanded</v>
      </c>
      <c r="D137" s="1" t="str">
        <f>'Region - CS Data'!D123</f>
        <v>Himayatnagar</v>
      </c>
      <c r="E137" s="1" t="str">
        <f>'Region - CS Data'!E123</f>
        <v>Himayatnagar</v>
      </c>
      <c r="F137" s="1" t="str">
        <f>'Region - CS Data'!F123</f>
        <v>20013969</v>
      </c>
      <c r="G137" s="1" t="str">
        <f>'Region - CS Data'!G123</f>
        <v>Hadgaon and Himayatnagar 132 Village Grid WSS</v>
      </c>
      <c r="H137" s="1" t="str">
        <f>'Region - CS Data'!H123</f>
        <v>Yewli</v>
      </c>
      <c r="I137" s="1" t="str">
        <f>'Region - CS Data'!I123</f>
        <v>ESR-0.40 LL</v>
      </c>
      <c r="J137" s="1" t="str">
        <f>'Region - CS Data'!J123</f>
        <v>Not</v>
      </c>
      <c r="K137" s="1" t="str">
        <f>'Region - CS Data'!K123</f>
        <v>Not</v>
      </c>
      <c r="L137" s="1" t="str">
        <f>'Region - CS Data'!L123</f>
        <v>Connected</v>
      </c>
      <c r="M137" s="1" t="str">
        <f>'Region - CS Data'!M123</f>
        <v>N/A</v>
      </c>
      <c r="N137" s="1" t="str">
        <f>'Region - CS Data'!N123</f>
        <v>N/A</v>
      </c>
      <c r="O137" s="1" t="str">
        <f>'Region - CS Data'!O123</f>
        <v>Online</v>
      </c>
      <c r="P137" s="1" t="str">
        <f>'Region - CS Data'!P123</f>
        <v>In Progress</v>
      </c>
      <c r="Q137" s="1">
        <f>'Region - CS Data'!Q123</f>
        <v>0</v>
      </c>
      <c r="R137" s="1">
        <f>'Region - CS Data'!R123</f>
        <v>0</v>
      </c>
      <c r="S137" s="1">
        <f>'Region - CS Data'!S123</f>
        <v>0</v>
      </c>
      <c r="T137" s="1">
        <f>'Region - CS Data'!T123</f>
        <v>0</v>
      </c>
      <c r="U137" s="1">
        <f>'Region - CS Data'!U123</f>
        <v>0</v>
      </c>
      <c r="V137" s="1">
        <f>'Region - CS Data'!V123</f>
        <v>0</v>
      </c>
    </row>
    <row r="138" spans="1:22" ht="16" x14ac:dyDescent="0.4">
      <c r="A138" s="1">
        <f>'Region - CS Data'!A124</f>
        <v>123</v>
      </c>
      <c r="B138" s="1" t="str">
        <f>'Region - CS Data'!B124</f>
        <v>Chhatrapati Sambhajinagar</v>
      </c>
      <c r="C138" s="1" t="str">
        <f>'Region - CS Data'!C124</f>
        <v>Chhatrapati Sambhajinagar</v>
      </c>
      <c r="D138" s="1" t="str">
        <f>'Region - CS Data'!D124</f>
        <v>Gangapur</v>
      </c>
      <c r="E138" s="1" t="str">
        <f>'Region - CS Data'!E124</f>
        <v>Gangapur</v>
      </c>
      <c r="F138" s="1" t="str">
        <f>'Region - CS Data'!F124</f>
        <v>20051233</v>
      </c>
      <c r="G138" s="1" t="str">
        <f>'Region - CS Data'!G124</f>
        <v>373 Village Gangapur-Vaijapur Grid WSS</v>
      </c>
      <c r="H138" s="1" t="str">
        <f>'Region - CS Data'!H124</f>
        <v>Raipur</v>
      </c>
      <c r="I138" s="1" t="str">
        <f>'Region - CS Data'!I124</f>
        <v>ESR-0.60 LL</v>
      </c>
      <c r="J138" s="1" t="str">
        <f>'Region - CS Data'!J124</f>
        <v>Not</v>
      </c>
      <c r="K138" s="1" t="str">
        <f>'Region - CS Data'!K124</f>
        <v>Connected</v>
      </c>
      <c r="L138" s="1" t="str">
        <f>'Region - CS Data'!L124</f>
        <v>Connected</v>
      </c>
      <c r="M138" s="1" t="str">
        <f>'Region - CS Data'!M124</f>
        <v>N/A</v>
      </c>
      <c r="N138" s="1" t="str">
        <f>'Region - CS Data'!N124</f>
        <v>Offline</v>
      </c>
      <c r="O138" s="1" t="str">
        <f>'Region - CS Data'!O124</f>
        <v>Offline</v>
      </c>
      <c r="P138" s="1" t="str">
        <f>'Region - CS Data'!P124</f>
        <v>In Progress</v>
      </c>
      <c r="Q138" s="1">
        <f>'Region - CS Data'!Q124</f>
        <v>0</v>
      </c>
      <c r="R138" s="1">
        <f>'Region - CS Data'!R124</f>
        <v>0</v>
      </c>
      <c r="S138" s="1">
        <f>'Region - CS Data'!S124</f>
        <v>0</v>
      </c>
      <c r="T138" s="1">
        <f>'Region - CS Data'!T124</f>
        <v>1</v>
      </c>
      <c r="U138" s="1">
        <f>'Region - CS Data'!U124</f>
        <v>0</v>
      </c>
      <c r="V138" s="1">
        <f>'Region - CS Data'!V124</f>
        <v>1</v>
      </c>
    </row>
    <row r="139" spans="1:22" ht="16" x14ac:dyDescent="0.4">
      <c r="A139" s="1">
        <f>'Region - CS Data'!A125</f>
        <v>124</v>
      </c>
      <c r="B139" s="1" t="str">
        <f>'Region - CS Data'!B125</f>
        <v>Nanded</v>
      </c>
      <c r="C139" s="1" t="str">
        <f>'Region - CS Data'!C125</f>
        <v>Nanded</v>
      </c>
      <c r="D139" s="1" t="str">
        <f>'Region - CS Data'!D125</f>
        <v>Kandhar</v>
      </c>
      <c r="E139" s="1" t="str">
        <f>'Region - CS Data'!E125</f>
        <v>Kandhar</v>
      </c>
      <c r="F139" s="1" t="str">
        <f>'Region - CS Data'!F125</f>
        <v>7338000</v>
      </c>
      <c r="G139" s="1" t="str">
        <f>'Region - CS Data'!G125</f>
        <v>Osmamnagar Shirdhon Combined WSS</v>
      </c>
      <c r="H139" s="1" t="str">
        <f>'Region - CS Data'!H125</f>
        <v>Shiradhon</v>
      </c>
      <c r="I139" s="1" t="str">
        <f>'Region - CS Data'!I125</f>
        <v>ESR-0.86 LL</v>
      </c>
      <c r="J139" s="1" t="str">
        <f>'Region - CS Data'!J125</f>
        <v>Connected</v>
      </c>
      <c r="K139" s="1" t="str">
        <f>'Region - CS Data'!K125</f>
        <v>Not</v>
      </c>
      <c r="L139" s="1" t="str">
        <f>'Region - CS Data'!L125</f>
        <v>Connected</v>
      </c>
      <c r="M139" s="1" t="str">
        <f>'Region - CS Data'!M125</f>
        <v>Online</v>
      </c>
      <c r="N139" s="1" t="str">
        <f>'Region - CS Data'!N125</f>
        <v>N/A</v>
      </c>
      <c r="O139" s="1" t="str">
        <f>'Region - CS Data'!O125</f>
        <v>Online</v>
      </c>
      <c r="P139" s="1" t="str">
        <f>'Region - CS Data'!P125</f>
        <v>In Progress</v>
      </c>
      <c r="Q139" s="1">
        <f>'Region - CS Data'!Q125</f>
        <v>0</v>
      </c>
      <c r="R139" s="1">
        <f>'Region - CS Data'!R125</f>
        <v>0</v>
      </c>
      <c r="S139" s="1">
        <f>'Region - CS Data'!S125</f>
        <v>0</v>
      </c>
      <c r="T139" s="1">
        <f>'Region - CS Data'!T125</f>
        <v>0</v>
      </c>
      <c r="U139" s="1">
        <f>'Region - CS Data'!U125</f>
        <v>0</v>
      </c>
      <c r="V139" s="1">
        <f>'Region - CS Data'!V125</f>
        <v>0</v>
      </c>
    </row>
    <row r="140" spans="1:22" ht="16" x14ac:dyDescent="0.4">
      <c r="A140" s="1">
        <f>'Region - CS Data'!A126</f>
        <v>125</v>
      </c>
      <c r="B140" s="1" t="str">
        <f>'Region - CS Data'!B126</f>
        <v>Nanded</v>
      </c>
      <c r="C140" s="1" t="str">
        <f>'Region - CS Data'!C126</f>
        <v>Nanded</v>
      </c>
      <c r="D140" s="1" t="str">
        <f>'Region - CS Data'!D126</f>
        <v>Kandhar</v>
      </c>
      <c r="E140" s="1" t="str">
        <f>'Region - CS Data'!E126</f>
        <v>Kandhar</v>
      </c>
      <c r="F140" s="1" t="str">
        <f>'Region - CS Data'!F126</f>
        <v>7338000</v>
      </c>
      <c r="G140" s="1" t="str">
        <f>'Region - CS Data'!G126</f>
        <v>Osmamnagar Shirdhon Combined WSS</v>
      </c>
      <c r="H140" s="1" t="str">
        <f>'Region - CS Data'!H126</f>
        <v>Shiradhon</v>
      </c>
      <c r="I140" s="1" t="str">
        <f>'Region - CS Data'!I126</f>
        <v>ESR-0.42 LL</v>
      </c>
      <c r="J140" s="1" t="str">
        <f>'Region - CS Data'!J126</f>
        <v>Connected</v>
      </c>
      <c r="K140" s="1" t="str">
        <f>'Region - CS Data'!K126</f>
        <v>Not</v>
      </c>
      <c r="L140" s="1" t="str">
        <f>'Region - CS Data'!L126</f>
        <v>Connected</v>
      </c>
      <c r="M140" s="1" t="str">
        <f>'Region - CS Data'!M126</f>
        <v>Online</v>
      </c>
      <c r="N140" s="1" t="str">
        <f>'Region - CS Data'!N126</f>
        <v>N/A</v>
      </c>
      <c r="O140" s="1" t="str">
        <f>'Region - CS Data'!O126</f>
        <v>Online</v>
      </c>
      <c r="P140" s="1" t="str">
        <f>'Region - CS Data'!P126</f>
        <v>In Progress</v>
      </c>
      <c r="Q140" s="1">
        <f>'Region - CS Data'!Q126</f>
        <v>0</v>
      </c>
      <c r="R140" s="1">
        <f>'Region - CS Data'!R126</f>
        <v>0</v>
      </c>
      <c r="S140" s="1">
        <f>'Region - CS Data'!S126</f>
        <v>0</v>
      </c>
      <c r="T140" s="1">
        <f>'Region - CS Data'!T126</f>
        <v>0</v>
      </c>
      <c r="U140" s="1">
        <f>'Region - CS Data'!U126</f>
        <v>0</v>
      </c>
      <c r="V140" s="1">
        <f>'Region - CS Data'!V126</f>
        <v>0</v>
      </c>
    </row>
    <row r="141" spans="1:22" ht="16" x14ac:dyDescent="0.4">
      <c r="A141" s="1">
        <f>'Region - CS Data'!A127</f>
        <v>126</v>
      </c>
      <c r="B141" s="1" t="str">
        <f>'Region - CS Data'!B127</f>
        <v>Chhatrapati Sambhajinagar</v>
      </c>
      <c r="C141" s="1" t="str">
        <f>'Region - CS Data'!C127</f>
        <v>Chhatrapati Sambhajinagar</v>
      </c>
      <c r="D141" s="1" t="str">
        <f>'Region - CS Data'!D127</f>
        <v>Sillod</v>
      </c>
      <c r="E141" s="1" t="str">
        <f>'Region - CS Data'!E127</f>
        <v>Sillod</v>
      </c>
      <c r="F141" s="1" t="str">
        <f>'Region - CS Data'!F127</f>
        <v>20017395</v>
      </c>
      <c r="G141" s="1" t="str">
        <f>'Region - CS Data'!G127</f>
        <v>Shirsala &amp; 4 Village</v>
      </c>
      <c r="H141" s="1" t="str">
        <f>'Region - CS Data'!H127</f>
        <v>Pangri</v>
      </c>
      <c r="I141" s="1" t="str">
        <f>'Region - CS Data'!I127</f>
        <v>ESR-1.41 LL</v>
      </c>
      <c r="J141" s="1" t="str">
        <f>'Region - CS Data'!J127</f>
        <v>Connected</v>
      </c>
      <c r="K141" s="1" t="str">
        <f>'Region - CS Data'!K127</f>
        <v>Connected</v>
      </c>
      <c r="L141" s="1" t="str">
        <f>'Region - CS Data'!L127</f>
        <v>Connected</v>
      </c>
      <c r="M141" s="1" t="str">
        <f>'Region - CS Data'!M127</f>
        <v>Online</v>
      </c>
      <c r="N141" s="1" t="str">
        <f>'Region - CS Data'!N127</f>
        <v>Online</v>
      </c>
      <c r="O141" s="1" t="str">
        <f>'Region - CS Data'!O127</f>
        <v>Online</v>
      </c>
      <c r="P141" s="1" t="str">
        <f>'Region - CS Data'!P127</f>
        <v>Fully Completed</v>
      </c>
      <c r="Q141" s="1">
        <f>'Region - CS Data'!Q127</f>
        <v>0</v>
      </c>
      <c r="R141" s="1">
        <f>'Region - CS Data'!R127</f>
        <v>0</v>
      </c>
      <c r="S141" s="1">
        <f>'Region - CS Data'!S127</f>
        <v>0</v>
      </c>
      <c r="T141" s="1">
        <f>'Region - CS Data'!T127</f>
        <v>0</v>
      </c>
      <c r="U141" s="1">
        <f>'Region - CS Data'!U127</f>
        <v>0</v>
      </c>
      <c r="V141" s="1">
        <f>'Region - CS Data'!V127</f>
        <v>0</v>
      </c>
    </row>
    <row r="142" spans="1:22" ht="16" x14ac:dyDescent="0.4">
      <c r="A142" s="1">
        <f>'Region - CS Data'!A128</f>
        <v>127</v>
      </c>
      <c r="B142" s="1" t="str">
        <f>'Region - CS Data'!B128</f>
        <v>Chhatrapati Sambhajinagar</v>
      </c>
      <c r="C142" s="1" t="str">
        <f>'Region - CS Data'!C128</f>
        <v>Chhatrapati Sambhajinagar</v>
      </c>
      <c r="D142" s="1" t="str">
        <f>'Region - CS Data'!D128</f>
        <v>Paithan</v>
      </c>
      <c r="E142" s="1" t="str">
        <f>'Region - CS Data'!E128</f>
        <v>Paithan</v>
      </c>
      <c r="F142" s="1" t="str">
        <f>'Region - CS Data'!F128</f>
        <v>20018162</v>
      </c>
      <c r="G142" s="1" t="str">
        <f>'Region - CS Data'!G128</f>
        <v>Paithan Taluka 178 Village Grid WS</v>
      </c>
      <c r="H142" s="1" t="str">
        <f>'Region - CS Data'!H128</f>
        <v>Akthawada</v>
      </c>
      <c r="I142" s="1" t="str">
        <f>'Region - CS Data'!I128</f>
        <v>ESR-0.60 LL</v>
      </c>
      <c r="J142" s="1" t="str">
        <f>'Region - CS Data'!J128</f>
        <v>Connected</v>
      </c>
      <c r="K142" s="1" t="str">
        <f>'Region - CS Data'!K128</f>
        <v>Connected</v>
      </c>
      <c r="L142" s="1" t="str">
        <f>'Region - CS Data'!L128</f>
        <v>Connected</v>
      </c>
      <c r="M142" s="1" t="str">
        <f>'Region - CS Data'!M128</f>
        <v>Online</v>
      </c>
      <c r="N142" s="1" t="str">
        <f>'Region - CS Data'!N128</f>
        <v>Offline</v>
      </c>
      <c r="O142" s="1" t="str">
        <f>'Region - CS Data'!O128</f>
        <v>Online</v>
      </c>
      <c r="P142" s="1" t="str">
        <f>'Region - CS Data'!P128</f>
        <v>Fully Completed</v>
      </c>
      <c r="Q142" s="1">
        <f>'Region - CS Data'!Q128</f>
        <v>0</v>
      </c>
      <c r="R142" s="1">
        <f>'Region - CS Data'!R128</f>
        <v>0</v>
      </c>
      <c r="S142" s="1">
        <f>'Region - CS Data'!S128</f>
        <v>0</v>
      </c>
      <c r="T142" s="1">
        <f>'Region - CS Data'!T128</f>
        <v>1</v>
      </c>
      <c r="U142" s="1">
        <f>'Region - CS Data'!U128</f>
        <v>0</v>
      </c>
      <c r="V142" s="1">
        <f>'Region - CS Data'!V128</f>
        <v>0</v>
      </c>
    </row>
    <row r="143" spans="1:22" ht="16" x14ac:dyDescent="0.4">
      <c r="A143" s="1">
        <f>'Region - CS Data'!A129</f>
        <v>128</v>
      </c>
      <c r="B143" s="1" t="str">
        <f>'Region - CS Data'!B129</f>
        <v>Chhatrapati Sambhajinagar</v>
      </c>
      <c r="C143" s="1" t="str">
        <f>'Region - CS Data'!C129</f>
        <v>Jalna</v>
      </c>
      <c r="D143" s="1" t="str">
        <f>'Region - CS Data'!D129</f>
        <v>Mantha</v>
      </c>
      <c r="E143" s="1" t="str">
        <f>'Region - CS Data'!E129</f>
        <v>Mantha</v>
      </c>
      <c r="F143" s="1" t="str">
        <f>'Region - CS Data'!F129</f>
        <v>20094559</v>
      </c>
      <c r="G143" s="1" t="str">
        <f>'Region - CS Data'!G129</f>
        <v>120 Villages Extension Scheme for Works Not Considered in 173 GRID WSS and 95 GRID WSS Tq. Partur, Mantha and Jalna Dist: Jalna</v>
      </c>
      <c r="H143" s="1" t="str">
        <f>'Region - CS Data'!H129</f>
        <v>Vaidhywadgaon</v>
      </c>
      <c r="I143" s="1" t="str">
        <f>'Region - CS Data'!I129</f>
        <v>ESR-1.10 LL</v>
      </c>
      <c r="J143" s="1" t="str">
        <f>'Region - CS Data'!J129</f>
        <v>Connected</v>
      </c>
      <c r="K143" s="1" t="str">
        <f>'Region - CS Data'!K129</f>
        <v>Not</v>
      </c>
      <c r="L143" s="1" t="str">
        <f>'Region - CS Data'!L129</f>
        <v>Connected</v>
      </c>
      <c r="M143" s="1" t="str">
        <f>'Region - CS Data'!M129</f>
        <v>Online</v>
      </c>
      <c r="N143" s="1" t="str">
        <f>'Region - CS Data'!N129</f>
        <v>N/A</v>
      </c>
      <c r="O143" s="1" t="str">
        <f>'Region - CS Data'!O129</f>
        <v>Online</v>
      </c>
      <c r="P143" s="1" t="str">
        <f>'Region - CS Data'!P129</f>
        <v>In Progress</v>
      </c>
      <c r="Q143" s="1">
        <f>'Region - CS Data'!Q129</f>
        <v>0</v>
      </c>
      <c r="R143" s="1">
        <f>'Region - CS Data'!R129</f>
        <v>0</v>
      </c>
      <c r="S143" s="1">
        <f>'Region - CS Data'!S129</f>
        <v>0</v>
      </c>
      <c r="T143" s="1">
        <f>'Region - CS Data'!T129</f>
        <v>0</v>
      </c>
      <c r="U143" s="1">
        <f>'Region - CS Data'!U129</f>
        <v>0</v>
      </c>
      <c r="V143" s="1">
        <f>'Region - CS Data'!V129</f>
        <v>0</v>
      </c>
    </row>
    <row r="144" spans="1:22" ht="16" x14ac:dyDescent="0.4">
      <c r="A144" s="1">
        <f>'Region - CS Data'!A130</f>
        <v>129</v>
      </c>
      <c r="B144" s="1" t="str">
        <f>'Region - CS Data'!B130</f>
        <v>Nanded</v>
      </c>
      <c r="C144" s="1" t="str">
        <f>'Region - CS Data'!C130</f>
        <v>Nanded</v>
      </c>
      <c r="D144" s="1" t="str">
        <f>'Region - CS Data'!D130</f>
        <v>Himayatnagar</v>
      </c>
      <c r="E144" s="1" t="str">
        <f>'Region - CS Data'!E130</f>
        <v>Himayatnagar</v>
      </c>
      <c r="F144" s="1" t="str">
        <f>'Region - CS Data'!F130</f>
        <v>20013969</v>
      </c>
      <c r="G144" s="1" t="str">
        <f>'Region - CS Data'!G130</f>
        <v>Hadgaon and Himayatnagar 132 Village Grid WSS</v>
      </c>
      <c r="H144" s="1" t="str">
        <f>'Region - CS Data'!H130</f>
        <v>Pawana</v>
      </c>
      <c r="I144" s="1" t="str">
        <f>'Region - CS Data'!I130</f>
        <v>ESR-0.40 LL</v>
      </c>
      <c r="J144" s="1" t="str">
        <f>'Region - CS Data'!J130</f>
        <v>Connected</v>
      </c>
      <c r="K144" s="1" t="str">
        <f>'Region - CS Data'!K130</f>
        <v>Connected</v>
      </c>
      <c r="L144" s="1" t="str">
        <f>'Region - CS Data'!L130</f>
        <v>Connected</v>
      </c>
      <c r="M144" s="1" t="str">
        <f>'Region - CS Data'!M130</f>
        <v>Online</v>
      </c>
      <c r="N144" s="1" t="str">
        <f>'Region - CS Data'!N130</f>
        <v>Offline</v>
      </c>
      <c r="O144" s="1" t="str">
        <f>'Region - CS Data'!O130</f>
        <v>Online</v>
      </c>
      <c r="P144" s="1" t="str">
        <f>'Region - CS Data'!P130</f>
        <v>Fully Completed</v>
      </c>
      <c r="Q144" s="1">
        <f>'Region - CS Data'!Q130</f>
        <v>0</v>
      </c>
      <c r="R144" s="1">
        <f>'Region - CS Data'!R130</f>
        <v>0</v>
      </c>
      <c r="S144" s="1">
        <f>'Region - CS Data'!S130</f>
        <v>0</v>
      </c>
      <c r="T144" s="1">
        <f>'Region - CS Data'!T130</f>
        <v>1</v>
      </c>
      <c r="U144" s="1">
        <f>'Region - CS Data'!U130</f>
        <v>0</v>
      </c>
      <c r="V144" s="1">
        <f>'Region - CS Data'!V130</f>
        <v>0</v>
      </c>
    </row>
    <row r="145" spans="1:22" ht="16" x14ac:dyDescent="0.4">
      <c r="A145" s="1">
        <f>'Region - CS Data'!A131</f>
        <v>130</v>
      </c>
      <c r="B145" s="1" t="str">
        <f>'Region - CS Data'!B131</f>
        <v>Latur</v>
      </c>
      <c r="C145" s="1" t="str">
        <f>'Region - CS Data'!C131</f>
        <v>Latur</v>
      </c>
      <c r="D145" s="1" t="str">
        <f>'Region - CS Data'!D131</f>
        <v>Chakur</v>
      </c>
      <c r="E145" s="1" t="str">
        <f>'Region - CS Data'!E131</f>
        <v>Chakur</v>
      </c>
      <c r="F145" s="1" t="str">
        <f>'Region - CS Data'!F131</f>
        <v>20030459</v>
      </c>
      <c r="G145" s="1" t="str">
        <f>'Region - CS Data'!G131</f>
        <v>Rachnawadi 6 villages WSS</v>
      </c>
      <c r="H145" s="1" t="str">
        <f>'Region - CS Data'!H131</f>
        <v>Her Village</v>
      </c>
      <c r="I145" s="1" t="str">
        <f>'Region - CS Data'!I131</f>
        <v>ESR-2.38 LL</v>
      </c>
      <c r="J145" s="1" t="str">
        <f>'Region - CS Data'!J131</f>
        <v>Connected</v>
      </c>
      <c r="K145" s="1" t="str">
        <f>'Region - CS Data'!K131</f>
        <v>Connected</v>
      </c>
      <c r="L145" s="1" t="str">
        <f>'Region - CS Data'!L131</f>
        <v>Connected</v>
      </c>
      <c r="M145" s="1" t="str">
        <f>'Region - CS Data'!M131</f>
        <v>Online</v>
      </c>
      <c r="N145" s="1" t="str">
        <f>'Region - CS Data'!N131</f>
        <v>Offline</v>
      </c>
      <c r="O145" s="1" t="str">
        <f>'Region - CS Data'!O131</f>
        <v>Online</v>
      </c>
      <c r="P145" s="1" t="str">
        <f>'Region - CS Data'!P131</f>
        <v>Fully Completed</v>
      </c>
      <c r="Q145" s="1">
        <f>'Region - CS Data'!Q131</f>
        <v>0</v>
      </c>
      <c r="R145" s="1">
        <f>'Region - CS Data'!R131</f>
        <v>0</v>
      </c>
      <c r="S145" s="1">
        <f>'Region - CS Data'!S131</f>
        <v>1</v>
      </c>
      <c r="T145" s="1">
        <f>'Region - CS Data'!T131</f>
        <v>0</v>
      </c>
      <c r="U145" s="1">
        <f>'Region - CS Data'!U131</f>
        <v>0</v>
      </c>
      <c r="V145" s="1">
        <f>'Region - CS Data'!V131</f>
        <v>0</v>
      </c>
    </row>
    <row r="146" spans="1:22" ht="16" x14ac:dyDescent="0.4">
      <c r="A146" s="1">
        <f>'Region - CS Data'!A132</f>
        <v>131</v>
      </c>
      <c r="B146" s="1" t="str">
        <f>'Region - CS Data'!B132</f>
        <v>Nanded</v>
      </c>
      <c r="C146" s="1" t="str">
        <f>'Region - CS Data'!C132</f>
        <v>Nanded</v>
      </c>
      <c r="D146" s="1" t="str">
        <f>'Region - CS Data'!D132</f>
        <v>Hadgaon</v>
      </c>
      <c r="E146" s="1" t="str">
        <f>'Region - CS Data'!E132</f>
        <v>Hadgaon</v>
      </c>
      <c r="F146" s="1" t="str">
        <f>'Region - CS Data'!F132</f>
        <v>20013969</v>
      </c>
      <c r="G146" s="1" t="str">
        <f>'Region - CS Data'!G132</f>
        <v>Hadgaon and Himayatnagar 132 Village Grid WSS</v>
      </c>
      <c r="H146" s="1" t="str">
        <f>'Region - CS Data'!H132</f>
        <v>Pingli</v>
      </c>
      <c r="I146" s="1" t="str">
        <f>'Region - CS Data'!I132</f>
        <v>ESR-0.60 LL</v>
      </c>
      <c r="J146" s="1" t="str">
        <f>'Region - CS Data'!J132</f>
        <v>Connected</v>
      </c>
      <c r="K146" s="1" t="str">
        <f>'Region - CS Data'!K132</f>
        <v>Connected</v>
      </c>
      <c r="L146" s="1" t="str">
        <f>'Region - CS Data'!L132</f>
        <v>Connected</v>
      </c>
      <c r="M146" s="1" t="str">
        <f>'Region - CS Data'!M132</f>
        <v>Offline</v>
      </c>
      <c r="N146" s="1" t="str">
        <f>'Region - CS Data'!N132</f>
        <v>Online</v>
      </c>
      <c r="O146" s="1" t="str">
        <f>'Region - CS Data'!O132</f>
        <v>Online</v>
      </c>
      <c r="P146" s="1" t="str">
        <f>'Region - CS Data'!P132</f>
        <v>Fully Completed</v>
      </c>
      <c r="Q146" s="1">
        <f>'Region - CS Data'!Q132</f>
        <v>0</v>
      </c>
      <c r="R146" s="1">
        <f>'Region - CS Data'!R132</f>
        <v>0</v>
      </c>
      <c r="S146" s="1">
        <f>'Region - CS Data'!S132</f>
        <v>0</v>
      </c>
      <c r="T146" s="1">
        <f>'Region - CS Data'!T132</f>
        <v>0</v>
      </c>
      <c r="U146" s="1">
        <f>'Region - CS Data'!U132</f>
        <v>0</v>
      </c>
      <c r="V146" s="1">
        <f>'Region - CS Data'!V132</f>
        <v>0</v>
      </c>
    </row>
    <row r="147" spans="1:22" ht="16" x14ac:dyDescent="0.4">
      <c r="A147" s="1">
        <f>'Region - CS Data'!A133</f>
        <v>132</v>
      </c>
      <c r="B147" s="1" t="str">
        <f>'Region - CS Data'!B133</f>
        <v>Chhatrapati Sambhajinagar</v>
      </c>
      <c r="C147" s="1" t="str">
        <f>'Region - CS Data'!C133</f>
        <v>Chhatrapati Sambhajinagar</v>
      </c>
      <c r="D147" s="1" t="str">
        <f>'Region - CS Data'!D133</f>
        <v>Gangapur</v>
      </c>
      <c r="E147" s="1" t="str">
        <f>'Region - CS Data'!E133</f>
        <v>Gangapur</v>
      </c>
      <c r="F147" s="1" t="str">
        <f>'Region - CS Data'!F133</f>
        <v>20051233</v>
      </c>
      <c r="G147" s="1" t="str">
        <f>'Region - CS Data'!G133</f>
        <v>373 Village Gangapur-Vaijapur Grid WSS</v>
      </c>
      <c r="H147" s="1" t="str">
        <f>'Region - CS Data'!H133</f>
        <v>Sawangi</v>
      </c>
      <c r="I147" s="1" t="str">
        <f>'Region - CS Data'!I133</f>
        <v>ESR-1.00 LL</v>
      </c>
      <c r="J147" s="1" t="str">
        <f>'Region - CS Data'!J133</f>
        <v>Not</v>
      </c>
      <c r="K147" s="1" t="str">
        <f>'Region - CS Data'!K133</f>
        <v>Connected</v>
      </c>
      <c r="L147" s="1" t="str">
        <f>'Region - CS Data'!L133</f>
        <v>Not</v>
      </c>
      <c r="M147" s="1" t="str">
        <f>'Region - CS Data'!M133</f>
        <v>N/A</v>
      </c>
      <c r="N147" s="1" t="str">
        <f>'Region - CS Data'!N133</f>
        <v>Online</v>
      </c>
      <c r="O147" s="1" t="str">
        <f>'Region - CS Data'!O133</f>
        <v>N/A</v>
      </c>
      <c r="P147" s="1" t="str">
        <f>'Region - CS Data'!P133</f>
        <v>In Progress</v>
      </c>
      <c r="Q147" s="1">
        <f>'Region - CS Data'!Q133</f>
        <v>0</v>
      </c>
      <c r="R147" s="1">
        <f>'Region - CS Data'!R133</f>
        <v>0</v>
      </c>
      <c r="S147" s="1">
        <f>'Region - CS Data'!S133</f>
        <v>0</v>
      </c>
      <c r="T147" s="1">
        <f>'Region - CS Data'!T133</f>
        <v>0</v>
      </c>
      <c r="U147" s="1">
        <f>'Region - CS Data'!U133</f>
        <v>0</v>
      </c>
      <c r="V147" s="1">
        <f>'Region - CS Data'!V133</f>
        <v>0</v>
      </c>
    </row>
    <row r="148" spans="1:22" ht="16" x14ac:dyDescent="0.4">
      <c r="A148" s="1">
        <f>'Region - CS Data'!A134</f>
        <v>133</v>
      </c>
      <c r="B148" s="1" t="str">
        <f>'Region - CS Data'!B134</f>
        <v>Chhatrapati Sambhajinagar</v>
      </c>
      <c r="C148" s="1" t="str">
        <f>'Region - CS Data'!C134</f>
        <v>Chhatrapati Sambhajinagar</v>
      </c>
      <c r="D148" s="1" t="str">
        <f>'Region - CS Data'!D134</f>
        <v>Vaijapur</v>
      </c>
      <c r="E148" s="1" t="str">
        <f>'Region - CS Data'!E134</f>
        <v>Vaijapur</v>
      </c>
      <c r="F148" s="1" t="str">
        <f>'Region - CS Data'!F134</f>
        <v>20051233</v>
      </c>
      <c r="G148" s="1" t="str">
        <f>'Region - CS Data'!G134</f>
        <v>373 Village Gangapur-Vaijapur Grid WSS</v>
      </c>
      <c r="H148" s="1" t="str">
        <f>'Region - CS Data'!H134</f>
        <v>Bhivgaon</v>
      </c>
      <c r="I148" s="1" t="str">
        <f>'Region - CS Data'!I134</f>
        <v>ESR-0.75 LL</v>
      </c>
      <c r="J148" s="1" t="str">
        <f>'Region - CS Data'!J134</f>
        <v>Connected</v>
      </c>
      <c r="K148" s="1" t="str">
        <f>'Region - CS Data'!K134</f>
        <v>Connected</v>
      </c>
      <c r="L148" s="1" t="str">
        <f>'Region - CS Data'!L134</f>
        <v>Connected</v>
      </c>
      <c r="M148" s="1" t="str">
        <f>'Region - CS Data'!M134</f>
        <v>Online</v>
      </c>
      <c r="N148" s="1" t="str">
        <f>'Region - CS Data'!N134</f>
        <v>Online</v>
      </c>
      <c r="O148" s="1" t="str">
        <f>'Region - CS Data'!O134</f>
        <v>Offline</v>
      </c>
      <c r="P148" s="1" t="str">
        <f>'Region - CS Data'!P134</f>
        <v>Fully Completed</v>
      </c>
      <c r="Q148" s="1">
        <f>'Region - CS Data'!Q134</f>
        <v>0</v>
      </c>
      <c r="R148" s="1">
        <f>'Region - CS Data'!R134</f>
        <v>0</v>
      </c>
      <c r="S148" s="1">
        <f>'Region - CS Data'!S134</f>
        <v>0</v>
      </c>
      <c r="T148" s="1">
        <f>'Region - CS Data'!T134</f>
        <v>0</v>
      </c>
      <c r="U148" s="1">
        <f>'Region - CS Data'!U134</f>
        <v>0</v>
      </c>
      <c r="V148" s="1">
        <f>'Region - CS Data'!V134</f>
        <v>1</v>
      </c>
    </row>
    <row r="149" spans="1:22" ht="16" x14ac:dyDescent="0.4">
      <c r="A149" s="1">
        <f>'Region - CS Data'!A135</f>
        <v>134</v>
      </c>
      <c r="B149" s="1" t="str">
        <f>'Region - CS Data'!B135</f>
        <v>Chhatrapati Sambhajinagar</v>
      </c>
      <c r="C149" s="1" t="str">
        <f>'Region - CS Data'!C135</f>
        <v>Chhatrapati Sambhajinagar</v>
      </c>
      <c r="D149" s="1" t="str">
        <f>'Region - CS Data'!D135</f>
        <v>Vaijapur</v>
      </c>
      <c r="E149" s="1" t="str">
        <f>'Region - CS Data'!E135</f>
        <v>Vaijapur</v>
      </c>
      <c r="F149" s="1" t="str">
        <f>'Region - CS Data'!F135</f>
        <v>20051233</v>
      </c>
      <c r="G149" s="1" t="str">
        <f>'Region - CS Data'!G135</f>
        <v>373 Village Gangapur-Vaijapur Grid WSS</v>
      </c>
      <c r="H149" s="1" t="str">
        <f>'Region - CS Data'!H135</f>
        <v>Belgaon</v>
      </c>
      <c r="I149" s="1" t="str">
        <f>'Region - CS Data'!I135</f>
        <v>ESR-0.50 LL</v>
      </c>
      <c r="J149" s="1" t="str">
        <f>'Region - CS Data'!J135</f>
        <v>Connected</v>
      </c>
      <c r="K149" s="1" t="str">
        <f>'Region - CS Data'!K135</f>
        <v>Connected</v>
      </c>
      <c r="L149" s="1" t="str">
        <f>'Region - CS Data'!L135</f>
        <v>Not</v>
      </c>
      <c r="M149" s="1" t="str">
        <f>'Region - CS Data'!M135</f>
        <v>Offline</v>
      </c>
      <c r="N149" s="1" t="str">
        <f>'Region - CS Data'!N135</f>
        <v>Offline</v>
      </c>
      <c r="O149" s="1" t="str">
        <f>'Region - CS Data'!O135</f>
        <v>N/A</v>
      </c>
      <c r="P149" s="1" t="str">
        <f>'Region - CS Data'!P135</f>
        <v>In Progress</v>
      </c>
      <c r="Q149" s="1">
        <f>'Region - CS Data'!Q135</f>
        <v>0</v>
      </c>
      <c r="R149" s="1">
        <f>'Region - CS Data'!R135</f>
        <v>0</v>
      </c>
      <c r="S149" s="1">
        <f>'Region - CS Data'!S135</f>
        <v>0</v>
      </c>
      <c r="T149" s="1">
        <f>'Region - CS Data'!T135</f>
        <v>1</v>
      </c>
      <c r="U149" s="1">
        <f>'Region - CS Data'!U135</f>
        <v>0</v>
      </c>
      <c r="V149" s="1">
        <f>'Region - CS Data'!V135</f>
        <v>0</v>
      </c>
    </row>
    <row r="150" spans="1:22" ht="16" x14ac:dyDescent="0.4">
      <c r="A150" s="1">
        <f>'Region - CS Data'!A136</f>
        <v>135</v>
      </c>
      <c r="B150" s="1" t="str">
        <f>'Region - CS Data'!B136</f>
        <v>Chhatrapati Sambhajinagar</v>
      </c>
      <c r="C150" s="1" t="str">
        <f>'Region - CS Data'!C136</f>
        <v>Chhatrapati Sambhajinagar</v>
      </c>
      <c r="D150" s="1" t="str">
        <f>'Region - CS Data'!D136</f>
        <v>Gangapur</v>
      </c>
      <c r="E150" s="1" t="str">
        <f>'Region - CS Data'!E136</f>
        <v>Gangapur</v>
      </c>
      <c r="F150" s="1" t="str">
        <f>'Region - CS Data'!F136</f>
        <v>20051233</v>
      </c>
      <c r="G150" s="1" t="str">
        <f>'Region - CS Data'!G136</f>
        <v>373 Village Gangapur-Vaijapur Grid WSS</v>
      </c>
      <c r="H150" s="1" t="str">
        <f>'Region - CS Data'!H136</f>
        <v>Babhulgaon Padalsa</v>
      </c>
      <c r="I150" s="1" t="str">
        <f>'Region - CS Data'!I136</f>
        <v>ESR-0.30 LL</v>
      </c>
      <c r="J150" s="1" t="str">
        <f>'Region - CS Data'!J136</f>
        <v>Not</v>
      </c>
      <c r="K150" s="1" t="str">
        <f>'Region - CS Data'!K136</f>
        <v>Not</v>
      </c>
      <c r="L150" s="1" t="str">
        <f>'Region - CS Data'!L136</f>
        <v>Connected</v>
      </c>
      <c r="M150" s="1" t="str">
        <f>'Region - CS Data'!M136</f>
        <v>N/A</v>
      </c>
      <c r="N150" s="1" t="str">
        <f>'Region - CS Data'!N136</f>
        <v>N/A</v>
      </c>
      <c r="O150" s="1" t="str">
        <f>'Region - CS Data'!O136</f>
        <v>Online</v>
      </c>
      <c r="P150" s="1" t="str">
        <f>'Region - CS Data'!P136</f>
        <v>In Progress</v>
      </c>
      <c r="Q150" s="1">
        <f>'Region - CS Data'!Q136</f>
        <v>0</v>
      </c>
      <c r="R150" s="1">
        <f>'Region - CS Data'!R136</f>
        <v>0</v>
      </c>
      <c r="S150" s="1">
        <f>'Region - CS Data'!S136</f>
        <v>0</v>
      </c>
      <c r="T150" s="1">
        <f>'Region - CS Data'!T136</f>
        <v>0</v>
      </c>
      <c r="U150" s="1">
        <f>'Region - CS Data'!U136</f>
        <v>0</v>
      </c>
      <c r="V150" s="1">
        <f>'Region - CS Data'!V136</f>
        <v>0</v>
      </c>
    </row>
    <row r="151" spans="1:22" ht="16" x14ac:dyDescent="0.4">
      <c r="A151" s="1">
        <f>'Region - CS Data'!A137</f>
        <v>136</v>
      </c>
      <c r="B151" s="1" t="str">
        <f>'Region - CS Data'!B137</f>
        <v>Chhatrapati Sambhajinagar</v>
      </c>
      <c r="C151" s="1" t="str">
        <f>'Region - CS Data'!C137</f>
        <v>Chhatrapati Sambhajinagar</v>
      </c>
      <c r="D151" s="1" t="str">
        <f>'Region - CS Data'!D137</f>
        <v>Paithan</v>
      </c>
      <c r="E151" s="1" t="str">
        <f>'Region - CS Data'!E137</f>
        <v>Paithan</v>
      </c>
      <c r="F151" s="1" t="str">
        <f>'Region - CS Data'!F137</f>
        <v>20018162</v>
      </c>
      <c r="G151" s="1" t="str">
        <f>'Region - CS Data'!G137</f>
        <v>Paithan Taluka 178 Village Grid WS</v>
      </c>
      <c r="H151" s="1" t="str">
        <f>'Region - CS Data'!H137</f>
        <v>Warwandi Kh.</v>
      </c>
      <c r="I151" s="1" t="str">
        <f>'Region - CS Data'!I137</f>
        <v>ESR-0.40 LL</v>
      </c>
      <c r="J151" s="1" t="str">
        <f>'Region - CS Data'!J137</f>
        <v>Connected</v>
      </c>
      <c r="K151" s="1" t="str">
        <f>'Region - CS Data'!K137</f>
        <v>Connected</v>
      </c>
      <c r="L151" s="1" t="str">
        <f>'Region - CS Data'!L137</f>
        <v>Connected</v>
      </c>
      <c r="M151" s="1" t="str">
        <f>'Region - CS Data'!M137</f>
        <v>Online</v>
      </c>
      <c r="N151" s="1" t="str">
        <f>'Region - CS Data'!N137</f>
        <v>Offline</v>
      </c>
      <c r="O151" s="1" t="str">
        <f>'Region - CS Data'!O137</f>
        <v>Online</v>
      </c>
      <c r="P151" s="1" t="str">
        <f>'Region - CS Data'!P137</f>
        <v>Fully Completed</v>
      </c>
      <c r="Q151" s="1">
        <f>'Region - CS Data'!Q137</f>
        <v>0</v>
      </c>
      <c r="R151" s="1">
        <f>'Region - CS Data'!R137</f>
        <v>0</v>
      </c>
      <c r="S151" s="1">
        <f>'Region - CS Data'!S137</f>
        <v>0</v>
      </c>
      <c r="T151" s="1">
        <f>'Region - CS Data'!T137</f>
        <v>1</v>
      </c>
      <c r="U151" s="1">
        <f>'Region - CS Data'!U137</f>
        <v>0</v>
      </c>
      <c r="V151" s="1">
        <f>'Region - CS Data'!V137</f>
        <v>0</v>
      </c>
    </row>
    <row r="152" spans="1:22" ht="16" x14ac:dyDescent="0.4">
      <c r="A152" s="1">
        <f>'Region - CS Data'!A138</f>
        <v>137</v>
      </c>
      <c r="B152" s="1" t="str">
        <f>'Region - CS Data'!B138</f>
        <v>Chhatrapati Sambhajinagar</v>
      </c>
      <c r="C152" s="1" t="str">
        <f>'Region - CS Data'!C138</f>
        <v>Chhatrapati Sambhajinagar</v>
      </c>
      <c r="D152" s="1" t="str">
        <f>'Region - CS Data'!D138</f>
        <v>Paithan</v>
      </c>
      <c r="E152" s="1" t="str">
        <f>'Region - CS Data'!E138</f>
        <v>Paithan</v>
      </c>
      <c r="F152" s="1" t="str">
        <f>'Region - CS Data'!F138</f>
        <v>20018162</v>
      </c>
      <c r="G152" s="1" t="str">
        <f>'Region - CS Data'!G138</f>
        <v>Paithan Taluka 178 Village Grid WS</v>
      </c>
      <c r="H152" s="1" t="str">
        <f>'Region - CS Data'!H138</f>
        <v>Khandewadi</v>
      </c>
      <c r="I152" s="1" t="str">
        <f>'Region - CS Data'!I138</f>
        <v>ESR-0.50 LL</v>
      </c>
      <c r="J152" s="1" t="str">
        <f>'Region - CS Data'!J138</f>
        <v>Connected</v>
      </c>
      <c r="K152" s="1" t="str">
        <f>'Region - CS Data'!K138</f>
        <v>Connected</v>
      </c>
      <c r="L152" s="1" t="str">
        <f>'Region - CS Data'!L138</f>
        <v>Connected</v>
      </c>
      <c r="M152" s="1" t="str">
        <f>'Region - CS Data'!M138</f>
        <v>Online</v>
      </c>
      <c r="N152" s="1" t="str">
        <f>'Region - CS Data'!N138</f>
        <v>Offline</v>
      </c>
      <c r="O152" s="1" t="str">
        <f>'Region - CS Data'!O138</f>
        <v>Online</v>
      </c>
      <c r="P152" s="1" t="str">
        <f>'Region - CS Data'!P138</f>
        <v>Fully Completed</v>
      </c>
      <c r="Q152" s="1">
        <f>'Region - CS Data'!Q138</f>
        <v>0</v>
      </c>
      <c r="R152" s="1">
        <f>'Region - CS Data'!R138</f>
        <v>0</v>
      </c>
      <c r="S152" s="1">
        <f>'Region - CS Data'!S138</f>
        <v>0</v>
      </c>
      <c r="T152" s="1">
        <f>'Region - CS Data'!T138</f>
        <v>1</v>
      </c>
      <c r="U152" s="1">
        <f>'Region - CS Data'!U138</f>
        <v>0</v>
      </c>
      <c r="V152" s="1">
        <f>'Region - CS Data'!V138</f>
        <v>0</v>
      </c>
    </row>
    <row r="153" spans="1:22" ht="16" x14ac:dyDescent="0.4">
      <c r="A153" s="1">
        <f>'Region - CS Data'!A139</f>
        <v>138</v>
      </c>
      <c r="B153" s="1" t="str">
        <f>'Region - CS Data'!B139</f>
        <v>Chhatrapati Sambhajinagar</v>
      </c>
      <c r="C153" s="1" t="str">
        <f>'Region - CS Data'!C139</f>
        <v>Chhatrapati Sambhajinagar</v>
      </c>
      <c r="D153" s="1" t="str">
        <f>'Region - CS Data'!D139</f>
        <v>Paithan</v>
      </c>
      <c r="E153" s="1" t="str">
        <f>'Region - CS Data'!E139</f>
        <v>Paithan</v>
      </c>
      <c r="F153" s="1" t="str">
        <f>'Region - CS Data'!F139</f>
        <v>20018162</v>
      </c>
      <c r="G153" s="1" t="str">
        <f>'Region - CS Data'!G139</f>
        <v>Paithan Taluka 178 Village Grid WS</v>
      </c>
      <c r="H153" s="1" t="str">
        <f>'Region - CS Data'!H139</f>
        <v>Narayangaon</v>
      </c>
      <c r="I153" s="1" t="str">
        <f>'Region - CS Data'!I139</f>
        <v>ESR-0.65 LL</v>
      </c>
      <c r="J153" s="1" t="str">
        <f>'Region - CS Data'!J139</f>
        <v>Connected</v>
      </c>
      <c r="K153" s="1" t="str">
        <f>'Region - CS Data'!K139</f>
        <v>Connected</v>
      </c>
      <c r="L153" s="1" t="str">
        <f>'Region - CS Data'!L139</f>
        <v>Connected</v>
      </c>
      <c r="M153" s="1" t="str">
        <f>'Region - CS Data'!M139</f>
        <v>Online</v>
      </c>
      <c r="N153" s="1" t="str">
        <f>'Region - CS Data'!N139</f>
        <v>Online</v>
      </c>
      <c r="O153" s="1" t="str">
        <f>'Region - CS Data'!O139</f>
        <v>Online</v>
      </c>
      <c r="P153" s="1" t="str">
        <f>'Region - CS Data'!P139</f>
        <v>Fully Completed</v>
      </c>
      <c r="Q153" s="1">
        <f>'Region - CS Data'!Q139</f>
        <v>0</v>
      </c>
      <c r="R153" s="1">
        <f>'Region - CS Data'!R139</f>
        <v>0</v>
      </c>
      <c r="S153" s="1">
        <f>'Region - CS Data'!S139</f>
        <v>0</v>
      </c>
      <c r="T153" s="1">
        <f>'Region - CS Data'!T139</f>
        <v>0</v>
      </c>
      <c r="U153" s="1">
        <f>'Region - CS Data'!U139</f>
        <v>0</v>
      </c>
      <c r="V153" s="1">
        <f>'Region - CS Data'!V139</f>
        <v>0</v>
      </c>
    </row>
    <row r="154" spans="1:22" ht="16" x14ac:dyDescent="0.4">
      <c r="A154" s="1">
        <f>'Region - CS Data'!A140</f>
        <v>139</v>
      </c>
      <c r="B154" s="1" t="str">
        <f>'Region - CS Data'!B140</f>
        <v>Chhatrapati Sambhajinagar</v>
      </c>
      <c r="C154" s="1" t="str">
        <f>'Region - CS Data'!C140</f>
        <v>Chhatrapati Sambhajinagar</v>
      </c>
      <c r="D154" s="1" t="str">
        <f>'Region - CS Data'!D140</f>
        <v>Paithan</v>
      </c>
      <c r="E154" s="1" t="str">
        <f>'Region - CS Data'!E140</f>
        <v>Paithan</v>
      </c>
      <c r="F154" s="1" t="str">
        <f>'Region - CS Data'!F140</f>
        <v>20018162</v>
      </c>
      <c r="G154" s="1" t="str">
        <f>'Region - CS Data'!G140</f>
        <v>Paithan Taluka 178 Village Grid WS</v>
      </c>
      <c r="H154" s="1" t="str">
        <f>'Region - CS Data'!H140</f>
        <v>Shivani</v>
      </c>
      <c r="I154" s="1" t="str">
        <f>'Region - CS Data'!I140</f>
        <v>ESR-0.30 LL</v>
      </c>
      <c r="J154" s="1" t="str">
        <f>'Region - CS Data'!J140</f>
        <v>Connected</v>
      </c>
      <c r="K154" s="1" t="str">
        <f>'Region - CS Data'!K140</f>
        <v>Connected</v>
      </c>
      <c r="L154" s="1" t="str">
        <f>'Region - CS Data'!L140</f>
        <v>Connected</v>
      </c>
      <c r="M154" s="1" t="str">
        <f>'Region - CS Data'!M140</f>
        <v>Online</v>
      </c>
      <c r="N154" s="1" t="str">
        <f>'Region - CS Data'!N140</f>
        <v>Offline</v>
      </c>
      <c r="O154" s="1" t="str">
        <f>'Region - CS Data'!O140</f>
        <v>Online</v>
      </c>
      <c r="P154" s="1" t="str">
        <f>'Region - CS Data'!P140</f>
        <v>Fully Completed</v>
      </c>
      <c r="Q154" s="1">
        <f>'Region - CS Data'!Q140</f>
        <v>0</v>
      </c>
      <c r="R154" s="1">
        <f>'Region - CS Data'!R140</f>
        <v>0</v>
      </c>
      <c r="S154" s="1">
        <f>'Region - CS Data'!S140</f>
        <v>0</v>
      </c>
      <c r="T154" s="1">
        <f>'Region - CS Data'!T140</f>
        <v>1</v>
      </c>
      <c r="U154" s="1">
        <f>'Region - CS Data'!U140</f>
        <v>0</v>
      </c>
      <c r="V154" s="1">
        <f>'Region - CS Data'!V140</f>
        <v>0</v>
      </c>
    </row>
    <row r="155" spans="1:22" ht="16" x14ac:dyDescent="0.4">
      <c r="A155" s="1">
        <f>'Region - CS Data'!A141</f>
        <v>140</v>
      </c>
      <c r="B155" s="1" t="str">
        <f>'Region - CS Data'!B141</f>
        <v>Chhatrapati Sambhajinagar</v>
      </c>
      <c r="C155" s="1" t="str">
        <f>'Region - CS Data'!C141</f>
        <v>Chhatrapati Sambhajinagar</v>
      </c>
      <c r="D155" s="1" t="str">
        <f>'Region - CS Data'!D141</f>
        <v>Paithan</v>
      </c>
      <c r="E155" s="1" t="str">
        <f>'Region - CS Data'!E141</f>
        <v>Paithan</v>
      </c>
      <c r="F155" s="1" t="str">
        <f>'Region - CS Data'!F141</f>
        <v>20018162</v>
      </c>
      <c r="G155" s="1" t="str">
        <f>'Region - CS Data'!G141</f>
        <v>Paithan Taluka 178 Village Grid WS</v>
      </c>
      <c r="H155" s="1" t="str">
        <f>'Region - CS Data'!H141</f>
        <v>Harshi Bk.</v>
      </c>
      <c r="I155" s="1" t="str">
        <f>'Region - CS Data'!I141</f>
        <v>ESR-0.65 LL</v>
      </c>
      <c r="J155" s="1" t="str">
        <f>'Region - CS Data'!J141</f>
        <v>Connected</v>
      </c>
      <c r="K155" s="1" t="str">
        <f>'Region - CS Data'!K141</f>
        <v>Connected</v>
      </c>
      <c r="L155" s="1" t="str">
        <f>'Region - CS Data'!L141</f>
        <v>Connected</v>
      </c>
      <c r="M155" s="1" t="str">
        <f>'Region - CS Data'!M141</f>
        <v>Online</v>
      </c>
      <c r="N155" s="1" t="str">
        <f>'Region - CS Data'!N141</f>
        <v>Offline</v>
      </c>
      <c r="O155" s="1" t="str">
        <f>'Region - CS Data'!O141</f>
        <v>Online</v>
      </c>
      <c r="P155" s="1" t="str">
        <f>'Region - CS Data'!P141</f>
        <v>Fully Completed</v>
      </c>
      <c r="Q155" s="1">
        <f>'Region - CS Data'!Q141</f>
        <v>0</v>
      </c>
      <c r="R155" s="1">
        <f>'Region - CS Data'!R141</f>
        <v>0</v>
      </c>
      <c r="S155" s="1">
        <f>'Region - CS Data'!S141</f>
        <v>1</v>
      </c>
      <c r="T155" s="1">
        <f>'Region - CS Data'!T141</f>
        <v>0</v>
      </c>
      <c r="U155" s="1">
        <f>'Region - CS Data'!U141</f>
        <v>0</v>
      </c>
      <c r="V155" s="1">
        <f>'Region - CS Data'!V141</f>
        <v>0</v>
      </c>
    </row>
    <row r="156" spans="1:22" ht="16" x14ac:dyDescent="0.4">
      <c r="A156" s="1">
        <f>'Region - CS Data'!A142</f>
        <v>141</v>
      </c>
      <c r="B156" s="1" t="str">
        <f>'Region - CS Data'!B142</f>
        <v>Chhatrapati Sambhajinagar</v>
      </c>
      <c r="C156" s="1" t="str">
        <f>'Region - CS Data'!C142</f>
        <v>Chhatrapati Sambhajinagar</v>
      </c>
      <c r="D156" s="1" t="str">
        <f>'Region - CS Data'!D142</f>
        <v>Paithan</v>
      </c>
      <c r="E156" s="1" t="str">
        <f>'Region - CS Data'!E142</f>
        <v>Paithan</v>
      </c>
      <c r="F156" s="1" t="str">
        <f>'Region - CS Data'!F142</f>
        <v>20018162</v>
      </c>
      <c r="G156" s="1" t="str">
        <f>'Region - CS Data'!G142</f>
        <v>Paithan Taluka 178 Village Grid WS</v>
      </c>
      <c r="H156" s="1" t="str">
        <f>'Region - CS Data'!H142</f>
        <v>Khadgaon</v>
      </c>
      <c r="I156" s="1" t="str">
        <f>'Region - CS Data'!I142</f>
        <v>ESR-0.40 LL</v>
      </c>
      <c r="J156" s="1" t="str">
        <f>'Region - CS Data'!J142</f>
        <v>Connected</v>
      </c>
      <c r="K156" s="1" t="str">
        <f>'Region - CS Data'!K142</f>
        <v>Connected</v>
      </c>
      <c r="L156" s="1" t="str">
        <f>'Region - CS Data'!L142</f>
        <v>Connected</v>
      </c>
      <c r="M156" s="1" t="str">
        <f>'Region - CS Data'!M142</f>
        <v>Online</v>
      </c>
      <c r="N156" s="1" t="str">
        <f>'Region - CS Data'!N142</f>
        <v>Offline</v>
      </c>
      <c r="O156" s="1" t="str">
        <f>'Region - CS Data'!O142</f>
        <v>Online</v>
      </c>
      <c r="P156" s="1" t="str">
        <f>'Region - CS Data'!P142</f>
        <v>Fully Completed</v>
      </c>
      <c r="Q156" s="1">
        <f>'Region - CS Data'!Q142</f>
        <v>0</v>
      </c>
      <c r="R156" s="1">
        <f>'Region - CS Data'!R142</f>
        <v>0</v>
      </c>
      <c r="S156" s="1">
        <f>'Region - CS Data'!S142</f>
        <v>0</v>
      </c>
      <c r="T156" s="1">
        <f>'Region - CS Data'!T142</f>
        <v>1</v>
      </c>
      <c r="U156" s="1">
        <f>'Region - CS Data'!U142</f>
        <v>0</v>
      </c>
      <c r="V156" s="1">
        <f>'Region - CS Data'!V142</f>
        <v>0</v>
      </c>
    </row>
    <row r="157" spans="1:22" ht="16" x14ac:dyDescent="0.4">
      <c r="A157" s="1">
        <f>'Region - CS Data'!A143</f>
        <v>142</v>
      </c>
      <c r="B157" s="1" t="str">
        <f>'Region - CS Data'!B143</f>
        <v>Chhatrapati Sambhajinagar</v>
      </c>
      <c r="C157" s="1" t="str">
        <f>'Region - CS Data'!C143</f>
        <v>Chhatrapati Sambhajinagar</v>
      </c>
      <c r="D157" s="1" t="str">
        <f>'Region - CS Data'!D143</f>
        <v>Paithan</v>
      </c>
      <c r="E157" s="1" t="str">
        <f>'Region - CS Data'!E143</f>
        <v>Paithan</v>
      </c>
      <c r="F157" s="1" t="str">
        <f>'Region - CS Data'!F143</f>
        <v>20018162</v>
      </c>
      <c r="G157" s="1" t="str">
        <f>'Region - CS Data'!G143</f>
        <v>Paithan Taluka 178 Village Grid WS</v>
      </c>
      <c r="H157" s="1" t="str">
        <f>'Region - CS Data'!H143</f>
        <v>Mavasgavhan</v>
      </c>
      <c r="I157" s="1" t="str">
        <f>'Region - CS Data'!I143</f>
        <v>ESR-0.30 LL</v>
      </c>
      <c r="J157" s="1" t="str">
        <f>'Region - CS Data'!J143</f>
        <v>Connected</v>
      </c>
      <c r="K157" s="1" t="str">
        <f>'Region - CS Data'!K143</f>
        <v>Connected</v>
      </c>
      <c r="L157" s="1" t="str">
        <f>'Region - CS Data'!L143</f>
        <v>Connected</v>
      </c>
      <c r="M157" s="1" t="str">
        <f>'Region - CS Data'!M143</f>
        <v>Online</v>
      </c>
      <c r="N157" s="1" t="str">
        <f>'Region - CS Data'!N143</f>
        <v>Offline</v>
      </c>
      <c r="O157" s="1" t="str">
        <f>'Region - CS Data'!O143</f>
        <v>Online</v>
      </c>
      <c r="P157" s="1" t="str">
        <f>'Region - CS Data'!P143</f>
        <v>Fully Completed</v>
      </c>
      <c r="Q157" s="1">
        <f>'Region - CS Data'!Q143</f>
        <v>0</v>
      </c>
      <c r="R157" s="1">
        <f>'Region - CS Data'!R143</f>
        <v>0</v>
      </c>
      <c r="S157" s="1">
        <f>'Region - CS Data'!S143</f>
        <v>0</v>
      </c>
      <c r="T157" s="1">
        <f>'Region - CS Data'!T143</f>
        <v>1</v>
      </c>
      <c r="U157" s="1">
        <f>'Region - CS Data'!U143</f>
        <v>0</v>
      </c>
      <c r="V157" s="1">
        <f>'Region - CS Data'!V143</f>
        <v>0</v>
      </c>
    </row>
    <row r="158" spans="1:22" ht="16" x14ac:dyDescent="0.4">
      <c r="A158" s="1">
        <f>'Region - CS Data'!A144</f>
        <v>143</v>
      </c>
      <c r="B158" s="1" t="str">
        <f>'Region - CS Data'!B144</f>
        <v>Chhatrapati Sambhajinagar</v>
      </c>
      <c r="C158" s="1" t="str">
        <f>'Region - CS Data'!C144</f>
        <v>Chhatrapati Sambhajinagar</v>
      </c>
      <c r="D158" s="1" t="str">
        <f>'Region - CS Data'!D144</f>
        <v>Paithan</v>
      </c>
      <c r="E158" s="1" t="str">
        <f>'Region - CS Data'!E144</f>
        <v>Paithan</v>
      </c>
      <c r="F158" s="1" t="str">
        <f>'Region - CS Data'!F144</f>
        <v>20018162</v>
      </c>
      <c r="G158" s="1" t="str">
        <f>'Region - CS Data'!G144</f>
        <v>Paithan Taluka 178 Village Grid WS</v>
      </c>
      <c r="H158" s="1" t="str">
        <f>'Region - CS Data'!H144</f>
        <v>Geora Kh.</v>
      </c>
      <c r="I158" s="1" t="str">
        <f>'Region - CS Data'!I144</f>
        <v>ESR-0.70 LL</v>
      </c>
      <c r="J158" s="1" t="str">
        <f>'Region - CS Data'!J144</f>
        <v>Connected</v>
      </c>
      <c r="K158" s="1" t="str">
        <f>'Region - CS Data'!K144</f>
        <v>Connected</v>
      </c>
      <c r="L158" s="1" t="str">
        <f>'Region - CS Data'!L144</f>
        <v>Connected</v>
      </c>
      <c r="M158" s="1" t="str">
        <f>'Region - CS Data'!M144</f>
        <v>Online</v>
      </c>
      <c r="N158" s="1" t="str">
        <f>'Region - CS Data'!N144</f>
        <v>Offline</v>
      </c>
      <c r="O158" s="1" t="str">
        <f>'Region - CS Data'!O144</f>
        <v>Online</v>
      </c>
      <c r="P158" s="1" t="str">
        <f>'Region - CS Data'!P144</f>
        <v>Fully Completed</v>
      </c>
      <c r="Q158" s="1">
        <f>'Region - CS Data'!Q144</f>
        <v>0</v>
      </c>
      <c r="R158" s="1">
        <f>'Region - CS Data'!R144</f>
        <v>0</v>
      </c>
      <c r="S158" s="1">
        <f>'Region - CS Data'!S144</f>
        <v>0</v>
      </c>
      <c r="T158" s="1">
        <f>'Region - CS Data'!T144</f>
        <v>1</v>
      </c>
      <c r="U158" s="1">
        <f>'Region - CS Data'!U144</f>
        <v>0</v>
      </c>
      <c r="V158" s="1">
        <f>'Region - CS Data'!V144</f>
        <v>0</v>
      </c>
    </row>
    <row r="159" spans="1:22" ht="16" x14ac:dyDescent="0.4">
      <c r="A159" s="1">
        <f>'Region - CS Data'!A145</f>
        <v>144</v>
      </c>
      <c r="B159" s="1" t="str">
        <f>'Region - CS Data'!B145</f>
        <v>Chhatrapati Sambhajinagar</v>
      </c>
      <c r="C159" s="1" t="str">
        <f>'Region - CS Data'!C145</f>
        <v>Chhatrapati Sambhajinagar</v>
      </c>
      <c r="D159" s="1" t="str">
        <f>'Region - CS Data'!D145</f>
        <v>Paithan</v>
      </c>
      <c r="E159" s="1" t="str">
        <f>'Region - CS Data'!E145</f>
        <v>Paithan</v>
      </c>
      <c r="F159" s="1" t="str">
        <f>'Region - CS Data'!F145</f>
        <v>20018162</v>
      </c>
      <c r="G159" s="1" t="str">
        <f>'Region - CS Data'!G145</f>
        <v>Paithan Taluka 178 Village Grid WS</v>
      </c>
      <c r="H159" s="1" t="str">
        <f>'Region - CS Data'!H145</f>
        <v>Vihamandwa</v>
      </c>
      <c r="I159" s="1" t="str">
        <f>'Region - CS Data'!I145</f>
        <v>ESR-1.00 LL</v>
      </c>
      <c r="J159" s="1" t="str">
        <f>'Region - CS Data'!J145</f>
        <v>Connected</v>
      </c>
      <c r="K159" s="1" t="str">
        <f>'Region - CS Data'!K145</f>
        <v>Connected</v>
      </c>
      <c r="L159" s="1" t="str">
        <f>'Region - CS Data'!L145</f>
        <v>Connected</v>
      </c>
      <c r="M159" s="1" t="str">
        <f>'Region - CS Data'!M145</f>
        <v>Online</v>
      </c>
      <c r="N159" s="1" t="str">
        <f>'Region - CS Data'!N145</f>
        <v>Offline</v>
      </c>
      <c r="O159" s="1" t="str">
        <f>'Region - CS Data'!O145</f>
        <v>Online</v>
      </c>
      <c r="P159" s="1" t="str">
        <f>'Region - CS Data'!P145</f>
        <v>Fully Completed</v>
      </c>
      <c r="Q159" s="1">
        <f>'Region - CS Data'!Q145</f>
        <v>0</v>
      </c>
      <c r="R159" s="1">
        <f>'Region - CS Data'!R145</f>
        <v>0</v>
      </c>
      <c r="S159" s="1">
        <f>'Region - CS Data'!S145</f>
        <v>0</v>
      </c>
      <c r="T159" s="1">
        <f>'Region - CS Data'!T145</f>
        <v>1</v>
      </c>
      <c r="U159" s="1">
        <f>'Region - CS Data'!U145</f>
        <v>0</v>
      </c>
      <c r="V159" s="1">
        <f>'Region - CS Data'!V145</f>
        <v>0</v>
      </c>
    </row>
    <row r="160" spans="1:22" ht="16" x14ac:dyDescent="0.4">
      <c r="A160" s="1">
        <f>'Region - CS Data'!A146</f>
        <v>145</v>
      </c>
      <c r="B160" s="1" t="str">
        <f>'Region - CS Data'!B146</f>
        <v>Chhatrapati Sambhajinagar</v>
      </c>
      <c r="C160" s="1" t="str">
        <f>'Region - CS Data'!C146</f>
        <v>Chhatrapati Sambhajinagar</v>
      </c>
      <c r="D160" s="1" t="str">
        <f>'Region - CS Data'!D146</f>
        <v>Paithan</v>
      </c>
      <c r="E160" s="1" t="str">
        <f>'Region - CS Data'!E146</f>
        <v>Paithan</v>
      </c>
      <c r="F160" s="1" t="str">
        <f>'Region - CS Data'!F146</f>
        <v>20018162</v>
      </c>
      <c r="G160" s="1" t="str">
        <f>'Region - CS Data'!G146</f>
        <v>Paithan Taluka 178 Village Grid WS</v>
      </c>
      <c r="H160" s="1" t="str">
        <f>'Region - CS Data'!H146</f>
        <v>Dadegaon Bk.</v>
      </c>
      <c r="I160" s="1" t="str">
        <f>'Region - CS Data'!I146</f>
        <v>ESR-0.50 LL</v>
      </c>
      <c r="J160" s="1" t="str">
        <f>'Region - CS Data'!J146</f>
        <v>Connected</v>
      </c>
      <c r="K160" s="1" t="str">
        <f>'Region - CS Data'!K146</f>
        <v>Not</v>
      </c>
      <c r="L160" s="1" t="str">
        <f>'Region - CS Data'!L146</f>
        <v>Connected</v>
      </c>
      <c r="M160" s="1" t="str">
        <f>'Region - CS Data'!M146</f>
        <v>Online</v>
      </c>
      <c r="N160" s="1" t="str">
        <f>'Region - CS Data'!N146</f>
        <v>N/A</v>
      </c>
      <c r="O160" s="1" t="str">
        <f>'Region - CS Data'!O146</f>
        <v>Online</v>
      </c>
      <c r="P160" s="1" t="str">
        <f>'Region - CS Data'!P146</f>
        <v>In Progress</v>
      </c>
      <c r="Q160" s="1">
        <f>'Region - CS Data'!Q146</f>
        <v>0</v>
      </c>
      <c r="R160" s="1">
        <f>'Region - CS Data'!R146</f>
        <v>0</v>
      </c>
      <c r="S160" s="1">
        <f>'Region - CS Data'!S146</f>
        <v>0</v>
      </c>
      <c r="T160" s="1">
        <f>'Region - CS Data'!T146</f>
        <v>0</v>
      </c>
      <c r="U160" s="1">
        <f>'Region - CS Data'!U146</f>
        <v>0</v>
      </c>
      <c r="V160" s="1">
        <f>'Region - CS Data'!V146</f>
        <v>0</v>
      </c>
    </row>
    <row r="161" spans="1:22" ht="16" x14ac:dyDescent="0.4">
      <c r="A161" s="1">
        <f>'Region - CS Data'!A147</f>
        <v>146</v>
      </c>
      <c r="B161" s="1" t="str">
        <f>'Region - CS Data'!B147</f>
        <v>Chhatrapati Sambhajinagar</v>
      </c>
      <c r="C161" s="1" t="str">
        <f>'Region - CS Data'!C147</f>
        <v>Chhatrapati Sambhajinagar</v>
      </c>
      <c r="D161" s="1" t="str">
        <f>'Region - CS Data'!D147</f>
        <v>Paithan</v>
      </c>
      <c r="E161" s="1" t="str">
        <f>'Region - CS Data'!E147</f>
        <v>Paithan</v>
      </c>
      <c r="F161" s="1" t="str">
        <f>'Region - CS Data'!F147</f>
        <v>20018162</v>
      </c>
      <c r="G161" s="1" t="str">
        <f>'Region - CS Data'!G147</f>
        <v>Paithan Taluka 178 Village Grid WS</v>
      </c>
      <c r="H161" s="1" t="str">
        <f>'Region - CS Data'!H147</f>
        <v>Nandar</v>
      </c>
      <c r="I161" s="1" t="str">
        <f>'Region - CS Data'!I147</f>
        <v>ESR-1.00 LL</v>
      </c>
      <c r="J161" s="1" t="str">
        <f>'Region - CS Data'!J147</f>
        <v>Connected</v>
      </c>
      <c r="K161" s="1" t="str">
        <f>'Region - CS Data'!K147</f>
        <v>Connected</v>
      </c>
      <c r="L161" s="1" t="str">
        <f>'Region - CS Data'!L147</f>
        <v>Connected</v>
      </c>
      <c r="M161" s="1" t="str">
        <f>'Region - CS Data'!M147</f>
        <v>Online</v>
      </c>
      <c r="N161" s="1" t="str">
        <f>'Region - CS Data'!N147</f>
        <v>Online</v>
      </c>
      <c r="O161" s="1" t="str">
        <f>'Region - CS Data'!O147</f>
        <v>Online</v>
      </c>
      <c r="P161" s="1" t="str">
        <f>'Region - CS Data'!P147</f>
        <v>Fully Completed</v>
      </c>
      <c r="Q161" s="1">
        <f>'Region - CS Data'!Q147</f>
        <v>0</v>
      </c>
      <c r="R161" s="1">
        <f>'Region - CS Data'!R147</f>
        <v>0</v>
      </c>
      <c r="S161" s="1">
        <f>'Region - CS Data'!S147</f>
        <v>0</v>
      </c>
      <c r="T161" s="1">
        <f>'Region - CS Data'!T147</f>
        <v>0</v>
      </c>
      <c r="U161" s="1">
        <f>'Region - CS Data'!U147</f>
        <v>0</v>
      </c>
      <c r="V161" s="1">
        <f>'Region - CS Data'!V147</f>
        <v>0</v>
      </c>
    </row>
    <row r="162" spans="1:22" ht="16" x14ac:dyDescent="0.4">
      <c r="A162" s="1">
        <f>'Region - CS Data'!A148</f>
        <v>147</v>
      </c>
      <c r="B162" s="1" t="str">
        <f>'Region - CS Data'!B148</f>
        <v>Chhatrapati Sambhajinagar</v>
      </c>
      <c r="C162" s="1" t="str">
        <f>'Region - CS Data'!C148</f>
        <v>Chhatrapati Sambhajinagar</v>
      </c>
      <c r="D162" s="1" t="str">
        <f>'Region - CS Data'!D148</f>
        <v>Paithan</v>
      </c>
      <c r="E162" s="1" t="str">
        <f>'Region - CS Data'!E148</f>
        <v>Paithan</v>
      </c>
      <c r="F162" s="1" t="str">
        <f>'Region - CS Data'!F148</f>
        <v>20018162</v>
      </c>
      <c r="G162" s="1" t="str">
        <f>'Region - CS Data'!G148</f>
        <v>Paithan Taluka 178 Village Grid WS</v>
      </c>
      <c r="H162" s="1" t="str">
        <f>'Region - CS Data'!H148</f>
        <v>Geora Bashi</v>
      </c>
      <c r="I162" s="1" t="str">
        <f>'Region - CS Data'!I148</f>
        <v>ESR-0.25 LL</v>
      </c>
      <c r="J162" s="1" t="str">
        <f>'Region - CS Data'!J148</f>
        <v>Connected</v>
      </c>
      <c r="K162" s="1" t="str">
        <f>'Region - CS Data'!K148</f>
        <v>Not</v>
      </c>
      <c r="L162" s="1" t="str">
        <f>'Region - CS Data'!L148</f>
        <v>Connected</v>
      </c>
      <c r="M162" s="1" t="str">
        <f>'Region - CS Data'!M148</f>
        <v>Online</v>
      </c>
      <c r="N162" s="1" t="str">
        <f>'Region - CS Data'!N148</f>
        <v>N/A</v>
      </c>
      <c r="O162" s="1" t="str">
        <f>'Region - CS Data'!O148</f>
        <v>Online</v>
      </c>
      <c r="P162" s="1" t="str">
        <f>'Region - CS Data'!P148</f>
        <v>In Progress</v>
      </c>
      <c r="Q162" s="1">
        <f>'Region - CS Data'!Q148</f>
        <v>0</v>
      </c>
      <c r="R162" s="1">
        <f>'Region - CS Data'!R148</f>
        <v>0</v>
      </c>
      <c r="S162" s="1">
        <f>'Region - CS Data'!S148</f>
        <v>0</v>
      </c>
      <c r="T162" s="1">
        <f>'Region - CS Data'!T148</f>
        <v>0</v>
      </c>
      <c r="U162" s="1">
        <f>'Region - CS Data'!U148</f>
        <v>0</v>
      </c>
      <c r="V162" s="1">
        <f>'Region - CS Data'!V148</f>
        <v>0</v>
      </c>
    </row>
    <row r="163" spans="1:22" ht="16" x14ac:dyDescent="0.4">
      <c r="A163" s="1">
        <f>'Region - CS Data'!A149</f>
        <v>148</v>
      </c>
      <c r="B163" s="1" t="str">
        <f>'Region - CS Data'!B149</f>
        <v>Chhatrapati Sambhajinagar</v>
      </c>
      <c r="C163" s="1" t="str">
        <f>'Region - CS Data'!C149</f>
        <v>Chhatrapati Sambhajinagar</v>
      </c>
      <c r="D163" s="1" t="str">
        <f>'Region - CS Data'!D149</f>
        <v>Paithan</v>
      </c>
      <c r="E163" s="1" t="str">
        <f>'Region - CS Data'!E149</f>
        <v>Paithan</v>
      </c>
      <c r="F163" s="1" t="str">
        <f>'Region - CS Data'!F149</f>
        <v>20018162</v>
      </c>
      <c r="G163" s="1" t="str">
        <f>'Region - CS Data'!G149</f>
        <v>Paithan Taluka 178 Village Grid WS</v>
      </c>
      <c r="H163" s="1" t="str">
        <f>'Region - CS Data'!H149</f>
        <v>Takli Paithan</v>
      </c>
      <c r="I163" s="1" t="str">
        <f>'Region - CS Data'!I149</f>
        <v>ESR-0.50 LL</v>
      </c>
      <c r="J163" s="1" t="str">
        <f>'Region - CS Data'!J149</f>
        <v>Connected</v>
      </c>
      <c r="K163" s="1" t="str">
        <f>'Region - CS Data'!K149</f>
        <v>Connected</v>
      </c>
      <c r="L163" s="1" t="str">
        <f>'Region - CS Data'!L149</f>
        <v>Connected</v>
      </c>
      <c r="M163" s="1" t="str">
        <f>'Region - CS Data'!M149</f>
        <v>Offline</v>
      </c>
      <c r="N163" s="1" t="str">
        <f>'Region - CS Data'!N149</f>
        <v>Offline</v>
      </c>
      <c r="O163" s="1" t="str">
        <f>'Region - CS Data'!O149</f>
        <v>Online</v>
      </c>
      <c r="P163" s="1" t="str">
        <f>'Region - CS Data'!P149</f>
        <v>Fully Completed</v>
      </c>
      <c r="Q163" s="1">
        <f>'Region - CS Data'!Q149</f>
        <v>0</v>
      </c>
      <c r="R163" s="1">
        <f>'Region - CS Data'!R149</f>
        <v>0</v>
      </c>
      <c r="S163" s="1">
        <f>'Region - CS Data'!S149</f>
        <v>0</v>
      </c>
      <c r="T163" s="1">
        <f>'Region - CS Data'!T149</f>
        <v>1</v>
      </c>
      <c r="U163" s="1">
        <f>'Region - CS Data'!U149</f>
        <v>0</v>
      </c>
      <c r="V163" s="1">
        <f>'Region - CS Data'!V149</f>
        <v>0</v>
      </c>
    </row>
    <row r="164" spans="1:22" ht="16" x14ac:dyDescent="0.4">
      <c r="A164" s="1">
        <f>'Region - CS Data'!A150</f>
        <v>149</v>
      </c>
      <c r="B164" s="1" t="str">
        <f>'Region - CS Data'!B150</f>
        <v>Chhatrapati Sambhajinagar</v>
      </c>
      <c r="C164" s="1" t="str">
        <f>'Region - CS Data'!C150</f>
        <v>Chhatrapati Sambhajinagar</v>
      </c>
      <c r="D164" s="1" t="str">
        <f>'Region - CS Data'!D150</f>
        <v>Paithan</v>
      </c>
      <c r="E164" s="1" t="str">
        <f>'Region - CS Data'!E150</f>
        <v>Paithan</v>
      </c>
      <c r="F164" s="1" t="str">
        <f>'Region - CS Data'!F150</f>
        <v>20018162</v>
      </c>
      <c r="G164" s="1" t="str">
        <f>'Region - CS Data'!G150</f>
        <v>Paithan Taluka 178 Village Grid WS</v>
      </c>
      <c r="H164" s="1" t="str">
        <f>'Region - CS Data'!H150</f>
        <v>Pangara</v>
      </c>
      <c r="I164" s="1" t="str">
        <f>'Region - CS Data'!I150</f>
        <v>ESR-0.50 LL</v>
      </c>
      <c r="J164" s="1" t="str">
        <f>'Region - CS Data'!J150</f>
        <v>Connected</v>
      </c>
      <c r="K164" s="1" t="str">
        <f>'Region - CS Data'!K150</f>
        <v>Connected</v>
      </c>
      <c r="L164" s="1" t="str">
        <f>'Region - CS Data'!L150</f>
        <v>Connected</v>
      </c>
      <c r="M164" s="1" t="str">
        <f>'Region - CS Data'!M150</f>
        <v>Online</v>
      </c>
      <c r="N164" s="1" t="str">
        <f>'Region - CS Data'!N150</f>
        <v>Offline</v>
      </c>
      <c r="O164" s="1" t="str">
        <f>'Region - CS Data'!O150</f>
        <v>Offline</v>
      </c>
      <c r="P164" s="1" t="str">
        <f>'Region - CS Data'!P150</f>
        <v>Fully Completed</v>
      </c>
      <c r="Q164" s="1">
        <f>'Region - CS Data'!Q150</f>
        <v>0</v>
      </c>
      <c r="R164" s="1">
        <f>'Region - CS Data'!R150</f>
        <v>1</v>
      </c>
      <c r="S164" s="1">
        <f>'Region - CS Data'!S150</f>
        <v>0</v>
      </c>
      <c r="T164" s="1">
        <f>'Region - CS Data'!T150</f>
        <v>1</v>
      </c>
      <c r="U164" s="1">
        <f>'Region - CS Data'!U150</f>
        <v>0</v>
      </c>
      <c r="V164" s="1">
        <f>'Region - CS Data'!V150</f>
        <v>1</v>
      </c>
    </row>
    <row r="165" spans="1:22" ht="16" x14ac:dyDescent="0.4">
      <c r="A165" s="1">
        <f>'Region - CS Data'!A151</f>
        <v>150</v>
      </c>
      <c r="B165" s="1" t="str">
        <f>'Region - CS Data'!B151</f>
        <v>Chhatrapati Sambhajinagar</v>
      </c>
      <c r="C165" s="1" t="str">
        <f>'Region - CS Data'!C151</f>
        <v>Chhatrapati Sambhajinagar</v>
      </c>
      <c r="D165" s="1" t="str">
        <f>'Region - CS Data'!D151</f>
        <v>Paithan</v>
      </c>
      <c r="E165" s="1" t="str">
        <f>'Region - CS Data'!E151</f>
        <v>Paithan</v>
      </c>
      <c r="F165" s="1" t="str">
        <f>'Region - CS Data'!F151</f>
        <v>20018162</v>
      </c>
      <c r="G165" s="1" t="str">
        <f>'Region - CS Data'!G151</f>
        <v>Paithan Taluka 178 Village Grid WS</v>
      </c>
      <c r="H165" s="1" t="str">
        <f>'Region - CS Data'!H151</f>
        <v>Geora BK.</v>
      </c>
      <c r="I165" s="1" t="str">
        <f>'Region - CS Data'!I151</f>
        <v>ESR-0.70 LL</v>
      </c>
      <c r="J165" s="1" t="str">
        <f>'Region - CS Data'!J151</f>
        <v>Connected</v>
      </c>
      <c r="K165" s="1" t="str">
        <f>'Region - CS Data'!K151</f>
        <v>Not</v>
      </c>
      <c r="L165" s="1" t="str">
        <f>'Region - CS Data'!L151</f>
        <v>Connected</v>
      </c>
      <c r="M165" s="1" t="str">
        <f>'Region - CS Data'!M151</f>
        <v>Online</v>
      </c>
      <c r="N165" s="1" t="str">
        <f>'Region - CS Data'!N151</f>
        <v>N/A</v>
      </c>
      <c r="O165" s="1" t="str">
        <f>'Region - CS Data'!O151</f>
        <v>Online</v>
      </c>
      <c r="P165" s="1" t="str">
        <f>'Region - CS Data'!P151</f>
        <v>In Progress</v>
      </c>
      <c r="Q165" s="1">
        <f>'Region - CS Data'!Q151</f>
        <v>0</v>
      </c>
      <c r="R165" s="1">
        <f>'Region - CS Data'!R151</f>
        <v>0</v>
      </c>
      <c r="S165" s="1">
        <f>'Region - CS Data'!S151</f>
        <v>0</v>
      </c>
      <c r="T165" s="1">
        <f>'Region - CS Data'!T151</f>
        <v>0</v>
      </c>
      <c r="U165" s="1">
        <f>'Region - CS Data'!U151</f>
        <v>0</v>
      </c>
      <c r="V165" s="1">
        <f>'Region - CS Data'!V151</f>
        <v>0</v>
      </c>
    </row>
    <row r="166" spans="1:22" ht="16" x14ac:dyDescent="0.4">
      <c r="A166" s="1">
        <f>'Region - CS Data'!A152</f>
        <v>151</v>
      </c>
      <c r="B166" s="1" t="str">
        <f>'Region - CS Data'!B152</f>
        <v>Chhatrapati Sambhajinagar</v>
      </c>
      <c r="C166" s="1" t="str">
        <f>'Region - CS Data'!C152</f>
        <v>Chhatrapati Sambhajinagar</v>
      </c>
      <c r="D166" s="1" t="str">
        <f>'Region - CS Data'!D152</f>
        <v>Paithan</v>
      </c>
      <c r="E166" s="1" t="str">
        <f>'Region - CS Data'!E152</f>
        <v>Paithan</v>
      </c>
      <c r="F166" s="1" t="str">
        <f>'Region - CS Data'!F152</f>
        <v>20018162</v>
      </c>
      <c r="G166" s="1" t="str">
        <f>'Region - CS Data'!G152</f>
        <v>Paithan Taluka 178 Village Grid WS</v>
      </c>
      <c r="H166" s="1" t="str">
        <f>'Region - CS Data'!H152</f>
        <v>Somapuri</v>
      </c>
      <c r="I166" s="1" t="str">
        <f>'Region - CS Data'!I152</f>
        <v>ESR-0.75 LL</v>
      </c>
      <c r="J166" s="1" t="str">
        <f>'Region - CS Data'!J152</f>
        <v>Connected</v>
      </c>
      <c r="K166" s="1" t="str">
        <f>'Region - CS Data'!K152</f>
        <v>Connected</v>
      </c>
      <c r="L166" s="1" t="str">
        <f>'Region - CS Data'!L152</f>
        <v>Connected</v>
      </c>
      <c r="M166" s="1" t="str">
        <f>'Region - CS Data'!M152</f>
        <v>Offline</v>
      </c>
      <c r="N166" s="1" t="str">
        <f>'Region - CS Data'!N152</f>
        <v>Offline</v>
      </c>
      <c r="O166" s="1" t="str">
        <f>'Region - CS Data'!O152</f>
        <v>Online</v>
      </c>
      <c r="P166" s="1" t="str">
        <f>'Region - CS Data'!P152</f>
        <v>Fully Completed</v>
      </c>
      <c r="Q166" s="1">
        <f>'Region - CS Data'!Q152</f>
        <v>0</v>
      </c>
      <c r="R166" s="1">
        <f>'Region - CS Data'!R152</f>
        <v>0</v>
      </c>
      <c r="S166" s="1">
        <f>'Region - CS Data'!S152</f>
        <v>0</v>
      </c>
      <c r="T166" s="1">
        <f>'Region - CS Data'!T152</f>
        <v>1</v>
      </c>
      <c r="U166" s="1">
        <f>'Region - CS Data'!U152</f>
        <v>0</v>
      </c>
      <c r="V166" s="1">
        <f>'Region - CS Data'!V152</f>
        <v>0</v>
      </c>
    </row>
    <row r="167" spans="1:22" ht="16" x14ac:dyDescent="0.4">
      <c r="A167" s="1">
        <f>'Region - CS Data'!A153</f>
        <v>152</v>
      </c>
      <c r="B167" s="1" t="str">
        <f>'Region - CS Data'!B153</f>
        <v>Chhatrapati Sambhajinagar</v>
      </c>
      <c r="C167" s="1" t="str">
        <f>'Region - CS Data'!C153</f>
        <v>Chhatrapati Sambhajinagar</v>
      </c>
      <c r="D167" s="1" t="str">
        <f>'Region - CS Data'!D153</f>
        <v>Paithan</v>
      </c>
      <c r="E167" s="1" t="str">
        <f>'Region - CS Data'!E153</f>
        <v>Paithan</v>
      </c>
      <c r="F167" s="1" t="str">
        <f>'Region - CS Data'!F153</f>
        <v>20018162</v>
      </c>
      <c r="G167" s="1" t="str">
        <f>'Region - CS Data'!G153</f>
        <v>Paithan Taluka 178 Village Grid WS</v>
      </c>
      <c r="H167" s="1" t="str">
        <f>'Region - CS Data'!H153</f>
        <v>Tupewadi</v>
      </c>
      <c r="I167" s="1" t="str">
        <f>'Region - CS Data'!I153</f>
        <v>ESR-0.25 LL</v>
      </c>
      <c r="J167" s="1" t="str">
        <f>'Region - CS Data'!J153</f>
        <v>Connected</v>
      </c>
      <c r="K167" s="1" t="str">
        <f>'Region - CS Data'!K153</f>
        <v>Connected</v>
      </c>
      <c r="L167" s="1" t="str">
        <f>'Region - CS Data'!L153</f>
        <v>Connected</v>
      </c>
      <c r="M167" s="1" t="str">
        <f>'Region - CS Data'!M153</f>
        <v>Online</v>
      </c>
      <c r="N167" s="1" t="str">
        <f>'Region - CS Data'!N153</f>
        <v>Offline</v>
      </c>
      <c r="O167" s="1" t="str">
        <f>'Region - CS Data'!O153</f>
        <v>Offline</v>
      </c>
      <c r="P167" s="1" t="str">
        <f>'Region - CS Data'!P153</f>
        <v>Fully Completed</v>
      </c>
      <c r="Q167" s="1">
        <f>'Region - CS Data'!Q153</f>
        <v>0</v>
      </c>
      <c r="R167" s="1">
        <f>'Region - CS Data'!R153</f>
        <v>1</v>
      </c>
      <c r="S167" s="1">
        <f>'Region - CS Data'!S153</f>
        <v>0</v>
      </c>
      <c r="T167" s="1">
        <f>'Region - CS Data'!T153</f>
        <v>1</v>
      </c>
      <c r="U167" s="1">
        <f>'Region - CS Data'!U153</f>
        <v>0</v>
      </c>
      <c r="V167" s="1">
        <f>'Region - CS Data'!V153</f>
        <v>1</v>
      </c>
    </row>
    <row r="168" spans="1:22" ht="16" x14ac:dyDescent="0.4">
      <c r="A168" s="1">
        <f>'Region - CS Data'!A154</f>
        <v>153</v>
      </c>
      <c r="B168" s="1" t="str">
        <f>'Region - CS Data'!B154</f>
        <v>Chhatrapati Sambhajinagar</v>
      </c>
      <c r="C168" s="1" t="str">
        <f>'Region - CS Data'!C154</f>
        <v>Chhatrapati Sambhajinagar</v>
      </c>
      <c r="D168" s="1" t="str">
        <f>'Region - CS Data'!D154</f>
        <v>Paithan</v>
      </c>
      <c r="E168" s="1" t="str">
        <f>'Region - CS Data'!E154</f>
        <v>Paithan</v>
      </c>
      <c r="F168" s="1" t="str">
        <f>'Region - CS Data'!F154</f>
        <v>20018162</v>
      </c>
      <c r="G168" s="1" t="str">
        <f>'Region - CS Data'!G154</f>
        <v>Paithan Taluka 178 Village Grid WS</v>
      </c>
      <c r="H168" s="1" t="str">
        <f>'Region - CS Data'!H154</f>
        <v>Tanda Kh.</v>
      </c>
      <c r="I168" s="1" t="str">
        <f>'Region - CS Data'!I154</f>
        <v>ESR-0.40 LL</v>
      </c>
      <c r="J168" s="1" t="str">
        <f>'Region - CS Data'!J154</f>
        <v>Connected</v>
      </c>
      <c r="K168" s="1" t="str">
        <f>'Region - CS Data'!K154</f>
        <v>Not</v>
      </c>
      <c r="L168" s="1" t="str">
        <f>'Region - CS Data'!L154</f>
        <v>Connected</v>
      </c>
      <c r="M168" s="1" t="str">
        <f>'Region - CS Data'!M154</f>
        <v>Online</v>
      </c>
      <c r="N168" s="1" t="str">
        <f>'Region - CS Data'!N154</f>
        <v>N/A</v>
      </c>
      <c r="O168" s="1" t="str">
        <f>'Region - CS Data'!O154</f>
        <v>Online</v>
      </c>
      <c r="P168" s="1" t="str">
        <f>'Region - CS Data'!P154</f>
        <v>In Progress</v>
      </c>
      <c r="Q168" s="1">
        <f>'Region - CS Data'!Q154</f>
        <v>0</v>
      </c>
      <c r="R168" s="1">
        <f>'Region - CS Data'!R154</f>
        <v>0</v>
      </c>
      <c r="S168" s="1">
        <f>'Region - CS Data'!S154</f>
        <v>0</v>
      </c>
      <c r="T168" s="1">
        <f>'Region - CS Data'!T154</f>
        <v>0</v>
      </c>
      <c r="U168" s="1">
        <f>'Region - CS Data'!U154</f>
        <v>0</v>
      </c>
      <c r="V168" s="1">
        <f>'Region - CS Data'!V154</f>
        <v>0</v>
      </c>
    </row>
    <row r="169" spans="1:22" ht="16" x14ac:dyDescent="0.4">
      <c r="A169" s="1">
        <f>'Region - CS Data'!A155</f>
        <v>154</v>
      </c>
      <c r="B169" s="1" t="str">
        <f>'Region - CS Data'!B155</f>
        <v>Chhatrapati Sambhajinagar</v>
      </c>
      <c r="C169" s="1" t="str">
        <f>'Region - CS Data'!C155</f>
        <v>Chhatrapati Sambhajinagar</v>
      </c>
      <c r="D169" s="1" t="str">
        <f>'Region - CS Data'!D155</f>
        <v>Paithan</v>
      </c>
      <c r="E169" s="1" t="str">
        <f>'Region - CS Data'!E155</f>
        <v>Paithan</v>
      </c>
      <c r="F169" s="1" t="str">
        <f>'Region - CS Data'!F155</f>
        <v>20018162</v>
      </c>
      <c r="G169" s="1" t="str">
        <f>'Region - CS Data'!G155</f>
        <v>Paithan Taluka 178 Village Grid WS</v>
      </c>
      <c r="H169" s="1" t="str">
        <f>'Region - CS Data'!H155</f>
        <v>Gidhada</v>
      </c>
      <c r="I169" s="1" t="str">
        <f>'Region - CS Data'!I155</f>
        <v>ESR-0.50 LL</v>
      </c>
      <c r="J169" s="1" t="str">
        <f>'Region - CS Data'!J155</f>
        <v>Connected</v>
      </c>
      <c r="K169" s="1" t="str">
        <f>'Region - CS Data'!K155</f>
        <v>Connected</v>
      </c>
      <c r="L169" s="1" t="str">
        <f>'Region - CS Data'!L155</f>
        <v>Connected</v>
      </c>
      <c r="M169" s="1" t="str">
        <f>'Region - CS Data'!M155</f>
        <v>Online</v>
      </c>
      <c r="N169" s="1" t="str">
        <f>'Region - CS Data'!N155</f>
        <v>Offline</v>
      </c>
      <c r="O169" s="1" t="str">
        <f>'Region - CS Data'!O155</f>
        <v>Online</v>
      </c>
      <c r="P169" s="1" t="str">
        <f>'Region - CS Data'!P155</f>
        <v>Fully Completed</v>
      </c>
      <c r="Q169" s="1">
        <f>'Region - CS Data'!Q155</f>
        <v>0</v>
      </c>
      <c r="R169" s="1">
        <f>'Region - CS Data'!R155</f>
        <v>0</v>
      </c>
      <c r="S169" s="1">
        <f>'Region - CS Data'!S155</f>
        <v>1</v>
      </c>
      <c r="T169" s="1">
        <f>'Region - CS Data'!T155</f>
        <v>0</v>
      </c>
      <c r="U169" s="1">
        <f>'Region - CS Data'!U155</f>
        <v>0</v>
      </c>
      <c r="V169" s="1">
        <f>'Region - CS Data'!V155</f>
        <v>0</v>
      </c>
    </row>
    <row r="170" spans="1:22" ht="16" x14ac:dyDescent="0.4">
      <c r="A170" s="1">
        <f>'Region - CS Data'!A156</f>
        <v>155</v>
      </c>
      <c r="B170" s="1" t="str">
        <f>'Region - CS Data'!B156</f>
        <v>Chhatrapati Sambhajinagar</v>
      </c>
      <c r="C170" s="1" t="str">
        <f>'Region - CS Data'!C156</f>
        <v>Chhatrapati Sambhajinagar</v>
      </c>
      <c r="D170" s="1" t="str">
        <f>'Region - CS Data'!D156</f>
        <v>Paithan</v>
      </c>
      <c r="E170" s="1" t="str">
        <f>'Region - CS Data'!E156</f>
        <v>Paithan</v>
      </c>
      <c r="F170" s="1" t="str">
        <f>'Region - CS Data'!F156</f>
        <v>20018162</v>
      </c>
      <c r="G170" s="1" t="str">
        <f>'Region - CS Data'!G156</f>
        <v>Paithan Taluka 178 Village Grid WS</v>
      </c>
      <c r="H170" s="1" t="str">
        <f>'Region - CS Data'!H156</f>
        <v>Lakhegaon</v>
      </c>
      <c r="I170" s="1" t="str">
        <f>'Region - CS Data'!I156</f>
        <v>ESR-0.30 LL</v>
      </c>
      <c r="J170" s="1" t="str">
        <f>'Region - CS Data'!J156</f>
        <v>Connected</v>
      </c>
      <c r="K170" s="1" t="str">
        <f>'Region - CS Data'!K156</f>
        <v>Connected</v>
      </c>
      <c r="L170" s="1" t="str">
        <f>'Region - CS Data'!L156</f>
        <v>Connected</v>
      </c>
      <c r="M170" s="1" t="str">
        <f>'Region - CS Data'!M156</f>
        <v>Online</v>
      </c>
      <c r="N170" s="1" t="str">
        <f>'Region - CS Data'!N156</f>
        <v>Offline</v>
      </c>
      <c r="O170" s="1" t="str">
        <f>'Region - CS Data'!O156</f>
        <v>Online</v>
      </c>
      <c r="P170" s="1" t="str">
        <f>'Region - CS Data'!P156</f>
        <v>Fully Completed</v>
      </c>
      <c r="Q170" s="1">
        <f>'Region - CS Data'!Q156</f>
        <v>0</v>
      </c>
      <c r="R170" s="1">
        <f>'Region - CS Data'!R156</f>
        <v>0</v>
      </c>
      <c r="S170" s="1">
        <f>'Region - CS Data'!S156</f>
        <v>0</v>
      </c>
      <c r="T170" s="1">
        <f>'Region - CS Data'!T156</f>
        <v>1</v>
      </c>
      <c r="U170" s="1">
        <f>'Region - CS Data'!U156</f>
        <v>0</v>
      </c>
      <c r="V170" s="1">
        <f>'Region - CS Data'!V156</f>
        <v>0</v>
      </c>
    </row>
    <row r="171" spans="1:22" ht="16" x14ac:dyDescent="0.4">
      <c r="A171" s="1">
        <f>'Region - CS Data'!A157</f>
        <v>156</v>
      </c>
      <c r="B171" s="1" t="str">
        <f>'Region - CS Data'!B157</f>
        <v>Chhatrapati Sambhajinagar</v>
      </c>
      <c r="C171" s="1" t="str">
        <f>'Region - CS Data'!C157</f>
        <v>Chhatrapati Sambhajinagar</v>
      </c>
      <c r="D171" s="1" t="str">
        <f>'Region - CS Data'!D157</f>
        <v>Paithan</v>
      </c>
      <c r="E171" s="1" t="str">
        <f>'Region - CS Data'!E157</f>
        <v>Paithan</v>
      </c>
      <c r="F171" s="1" t="str">
        <f>'Region - CS Data'!F157</f>
        <v>20018162</v>
      </c>
      <c r="G171" s="1" t="str">
        <f>'Region - CS Data'!G157</f>
        <v>Paithan Taluka 178 Village Grid WS</v>
      </c>
      <c r="H171" s="1" t="str">
        <f>'Region - CS Data'!H157</f>
        <v>Dinnapur</v>
      </c>
      <c r="I171" s="1" t="str">
        <f>'Region - CS Data'!I157</f>
        <v>ESR-0.40 LL</v>
      </c>
      <c r="J171" s="1" t="str">
        <f>'Region - CS Data'!J157</f>
        <v>Connected</v>
      </c>
      <c r="K171" s="1" t="str">
        <f>'Region - CS Data'!K157</f>
        <v>Connected</v>
      </c>
      <c r="L171" s="1" t="str">
        <f>'Region - CS Data'!L157</f>
        <v>Connected</v>
      </c>
      <c r="M171" s="1" t="str">
        <f>'Region - CS Data'!M157</f>
        <v>Online</v>
      </c>
      <c r="N171" s="1" t="str">
        <f>'Region - CS Data'!N157</f>
        <v>Offline</v>
      </c>
      <c r="O171" s="1" t="str">
        <f>'Region - CS Data'!O157</f>
        <v>Online</v>
      </c>
      <c r="P171" s="1" t="str">
        <f>'Region - CS Data'!P157</f>
        <v>Fully Completed</v>
      </c>
      <c r="Q171" s="1">
        <f>'Region - CS Data'!Q157</f>
        <v>0</v>
      </c>
      <c r="R171" s="1">
        <f>'Region - CS Data'!R157</f>
        <v>0</v>
      </c>
      <c r="S171" s="1">
        <f>'Region - CS Data'!S157</f>
        <v>0</v>
      </c>
      <c r="T171" s="1">
        <f>'Region - CS Data'!T157</f>
        <v>1</v>
      </c>
      <c r="U171" s="1">
        <f>'Region - CS Data'!U157</f>
        <v>0</v>
      </c>
      <c r="V171" s="1">
        <f>'Region - CS Data'!V157</f>
        <v>0</v>
      </c>
    </row>
    <row r="172" spans="1:22" ht="16" x14ac:dyDescent="0.4">
      <c r="A172" s="1">
        <f>'Region - CS Data'!A158</f>
        <v>157</v>
      </c>
      <c r="B172" s="1" t="str">
        <f>'Region - CS Data'!B158</f>
        <v>Chhatrapati Sambhajinagar</v>
      </c>
      <c r="C172" s="1" t="str">
        <f>'Region - CS Data'!C158</f>
        <v>Chhatrapati Sambhajinagar</v>
      </c>
      <c r="D172" s="1" t="str">
        <f>'Region - CS Data'!D158</f>
        <v>Paithan</v>
      </c>
      <c r="E172" s="1" t="str">
        <f>'Region - CS Data'!E158</f>
        <v>Paithan</v>
      </c>
      <c r="F172" s="1" t="str">
        <f>'Region - CS Data'!F158</f>
        <v>20018162</v>
      </c>
      <c r="G172" s="1" t="str">
        <f>'Region - CS Data'!G158</f>
        <v>Paithan Taluka 178 Village Grid WS</v>
      </c>
      <c r="H172" s="1" t="str">
        <f>'Region - CS Data'!H158</f>
        <v>Shekta</v>
      </c>
      <c r="I172" s="1" t="str">
        <f>'Region - CS Data'!I158</f>
        <v>ESR-1.25 LL</v>
      </c>
      <c r="J172" s="1" t="str">
        <f>'Region - CS Data'!J158</f>
        <v>Connected</v>
      </c>
      <c r="K172" s="1" t="str">
        <f>'Region - CS Data'!K158</f>
        <v>Connected</v>
      </c>
      <c r="L172" s="1" t="str">
        <f>'Region - CS Data'!L158</f>
        <v>Connected</v>
      </c>
      <c r="M172" s="1" t="str">
        <f>'Region - CS Data'!M158</f>
        <v>Online</v>
      </c>
      <c r="N172" s="1" t="str">
        <f>'Region - CS Data'!N158</f>
        <v>Offline</v>
      </c>
      <c r="O172" s="1" t="str">
        <f>'Region - CS Data'!O158</f>
        <v>Online</v>
      </c>
      <c r="P172" s="1" t="str">
        <f>'Region - CS Data'!P158</f>
        <v>Fully Completed</v>
      </c>
      <c r="Q172" s="1">
        <f>'Region - CS Data'!Q158</f>
        <v>0</v>
      </c>
      <c r="R172" s="1">
        <f>'Region - CS Data'!R158</f>
        <v>0</v>
      </c>
      <c r="S172" s="1">
        <f>'Region - CS Data'!S158</f>
        <v>0</v>
      </c>
      <c r="T172" s="1">
        <f>'Region - CS Data'!T158</f>
        <v>1</v>
      </c>
      <c r="U172" s="1">
        <f>'Region - CS Data'!U158</f>
        <v>0</v>
      </c>
      <c r="V172" s="1">
        <f>'Region - CS Data'!V158</f>
        <v>0</v>
      </c>
    </row>
    <row r="173" spans="1:22" ht="16" x14ac:dyDescent="0.4">
      <c r="A173" s="1">
        <f>'Region - CS Data'!A159</f>
        <v>158</v>
      </c>
      <c r="B173" s="1" t="str">
        <f>'Region - CS Data'!B159</f>
        <v>Chhatrapati Sambhajinagar</v>
      </c>
      <c r="C173" s="1" t="str">
        <f>'Region - CS Data'!C159</f>
        <v>Chhatrapati Sambhajinagar</v>
      </c>
      <c r="D173" s="1" t="str">
        <f>'Region - CS Data'!D159</f>
        <v>Paithan</v>
      </c>
      <c r="E173" s="1" t="str">
        <f>'Region - CS Data'!E159</f>
        <v>Paithan</v>
      </c>
      <c r="F173" s="1" t="str">
        <f>'Region - CS Data'!F159</f>
        <v>20018162</v>
      </c>
      <c r="G173" s="1" t="str">
        <f>'Region - CS Data'!G159</f>
        <v>Paithan Taluka 178 Village Grid WS</v>
      </c>
      <c r="H173" s="1" t="str">
        <f>'Region - CS Data'!H159</f>
        <v>Hiradpuri</v>
      </c>
      <c r="I173" s="1" t="str">
        <f>'Region - CS Data'!I159</f>
        <v>ESR-1.60 LL</v>
      </c>
      <c r="J173" s="1" t="str">
        <f>'Region - CS Data'!J159</f>
        <v>Connected</v>
      </c>
      <c r="K173" s="1" t="str">
        <f>'Region - CS Data'!K159</f>
        <v>Connected</v>
      </c>
      <c r="L173" s="1" t="str">
        <f>'Region - CS Data'!L159</f>
        <v>Connected</v>
      </c>
      <c r="M173" s="1" t="str">
        <f>'Region - CS Data'!M159</f>
        <v>Online</v>
      </c>
      <c r="N173" s="1" t="str">
        <f>'Region - CS Data'!N159</f>
        <v>Offline</v>
      </c>
      <c r="O173" s="1" t="str">
        <f>'Region - CS Data'!O159</f>
        <v>Online</v>
      </c>
      <c r="P173" s="1" t="str">
        <f>'Region - CS Data'!P159</f>
        <v>Fully Completed</v>
      </c>
      <c r="Q173" s="1">
        <f>'Region - CS Data'!Q159</f>
        <v>0</v>
      </c>
      <c r="R173" s="1">
        <f>'Region - CS Data'!R159</f>
        <v>0</v>
      </c>
      <c r="S173" s="1">
        <f>'Region - CS Data'!S159</f>
        <v>0</v>
      </c>
      <c r="T173" s="1">
        <f>'Region - CS Data'!T159</f>
        <v>1</v>
      </c>
      <c r="U173" s="1">
        <f>'Region - CS Data'!U159</f>
        <v>0</v>
      </c>
      <c r="V173" s="1">
        <f>'Region - CS Data'!V159</f>
        <v>0</v>
      </c>
    </row>
    <row r="174" spans="1:22" ht="16" x14ac:dyDescent="0.4">
      <c r="A174" s="1">
        <f>'Region - CS Data'!A160</f>
        <v>159</v>
      </c>
      <c r="B174" s="1" t="str">
        <f>'Region - CS Data'!B160</f>
        <v>Chhatrapati Sambhajinagar</v>
      </c>
      <c r="C174" s="1" t="str">
        <f>'Region - CS Data'!C160</f>
        <v>Chhatrapati Sambhajinagar</v>
      </c>
      <c r="D174" s="1" t="str">
        <f>'Region - CS Data'!D160</f>
        <v>Paithan</v>
      </c>
      <c r="E174" s="1" t="str">
        <f>'Region - CS Data'!E160</f>
        <v>Paithan</v>
      </c>
      <c r="F174" s="1" t="str">
        <f>'Region - CS Data'!F160</f>
        <v>20018162</v>
      </c>
      <c r="G174" s="1" t="str">
        <f>'Region - CS Data'!G160</f>
        <v>Paithan Taluka 178 Village Grid WS</v>
      </c>
      <c r="H174" s="1" t="str">
        <f>'Region - CS Data'!H160</f>
        <v>Wawa</v>
      </c>
      <c r="I174" s="1" t="str">
        <f>'Region - CS Data'!I160</f>
        <v>ESR-0.40 LL</v>
      </c>
      <c r="J174" s="1" t="str">
        <f>'Region - CS Data'!J160</f>
        <v>Connected</v>
      </c>
      <c r="K174" s="1" t="str">
        <f>'Region - CS Data'!K160</f>
        <v>Connected</v>
      </c>
      <c r="L174" s="1" t="str">
        <f>'Region - CS Data'!L160</f>
        <v>Connected</v>
      </c>
      <c r="M174" s="1" t="str">
        <f>'Region - CS Data'!M160</f>
        <v>Offline</v>
      </c>
      <c r="N174" s="1" t="str">
        <f>'Region - CS Data'!N160</f>
        <v>Offline</v>
      </c>
      <c r="O174" s="1" t="str">
        <f>'Region - CS Data'!O160</f>
        <v>Online</v>
      </c>
      <c r="P174" s="1" t="str">
        <f>'Region - CS Data'!P160</f>
        <v>Fully Completed</v>
      </c>
      <c r="Q174" s="1">
        <f>'Region - CS Data'!Q160</f>
        <v>0</v>
      </c>
      <c r="R174" s="1">
        <f>'Region - CS Data'!R160</f>
        <v>0</v>
      </c>
      <c r="S174" s="1">
        <f>'Region - CS Data'!S160</f>
        <v>0</v>
      </c>
      <c r="T174" s="1">
        <f>'Region - CS Data'!T160</f>
        <v>1</v>
      </c>
      <c r="U174" s="1">
        <f>'Region - CS Data'!U160</f>
        <v>0</v>
      </c>
      <c r="V174" s="1">
        <f>'Region - CS Data'!V160</f>
        <v>0</v>
      </c>
    </row>
    <row r="175" spans="1:22" ht="16" x14ac:dyDescent="0.4">
      <c r="A175" s="1">
        <f>'Region - CS Data'!A161</f>
        <v>160</v>
      </c>
      <c r="B175" s="1" t="str">
        <f>'Region - CS Data'!B161</f>
        <v>Chhatrapati Sambhajinagar</v>
      </c>
      <c r="C175" s="1" t="str">
        <f>'Region - CS Data'!C161</f>
        <v>Chhatrapati Sambhajinagar</v>
      </c>
      <c r="D175" s="1" t="str">
        <f>'Region - CS Data'!D161</f>
        <v>Paithan</v>
      </c>
      <c r="E175" s="1" t="str">
        <f>'Region - CS Data'!E161</f>
        <v>Paithan</v>
      </c>
      <c r="F175" s="1" t="str">
        <f>'Region - CS Data'!F161</f>
        <v>20018162</v>
      </c>
      <c r="G175" s="1" t="str">
        <f>'Region - CS Data'!G161</f>
        <v>Paithan Taluka 178 Village Grid WS</v>
      </c>
      <c r="H175" s="1" t="str">
        <f>'Region - CS Data'!H161</f>
        <v>Dongaon</v>
      </c>
      <c r="I175" s="1" t="str">
        <f>'Region - CS Data'!I161</f>
        <v>ESR-1.60 LL</v>
      </c>
      <c r="J175" s="1" t="str">
        <f>'Region - CS Data'!J161</f>
        <v>Connected</v>
      </c>
      <c r="K175" s="1" t="str">
        <f>'Region - CS Data'!K161</f>
        <v>Connected</v>
      </c>
      <c r="L175" s="1" t="str">
        <f>'Region - CS Data'!L161</f>
        <v>Connected</v>
      </c>
      <c r="M175" s="1" t="str">
        <f>'Region - CS Data'!M161</f>
        <v>Offline</v>
      </c>
      <c r="N175" s="1" t="str">
        <f>'Region - CS Data'!N161</f>
        <v>Offline</v>
      </c>
      <c r="O175" s="1" t="str">
        <f>'Region - CS Data'!O161</f>
        <v>Offline</v>
      </c>
      <c r="P175" s="1" t="str">
        <f>'Region - CS Data'!P161</f>
        <v>Fully Completed</v>
      </c>
      <c r="Q175" s="1">
        <f>'Region - CS Data'!Q161</f>
        <v>0</v>
      </c>
      <c r="R175" s="1">
        <f>'Region - CS Data'!R161</f>
        <v>1</v>
      </c>
      <c r="S175" s="1">
        <f>'Region - CS Data'!S161</f>
        <v>0</v>
      </c>
      <c r="T175" s="1">
        <f>'Region - CS Data'!T161</f>
        <v>1</v>
      </c>
      <c r="U175" s="1">
        <f>'Region - CS Data'!U161</f>
        <v>0</v>
      </c>
      <c r="V175" s="1">
        <f>'Region - CS Data'!V161</f>
        <v>1</v>
      </c>
    </row>
    <row r="176" spans="1:22" ht="16" x14ac:dyDescent="0.4">
      <c r="A176" s="1">
        <f>'Region - CS Data'!A162</f>
        <v>161</v>
      </c>
      <c r="B176" s="1" t="str">
        <f>'Region - CS Data'!B162</f>
        <v>Chhatrapati Sambhajinagar</v>
      </c>
      <c r="C176" s="1" t="str">
        <f>'Region - CS Data'!C162</f>
        <v>Chhatrapati Sambhajinagar</v>
      </c>
      <c r="D176" s="1" t="str">
        <f>'Region - CS Data'!D162</f>
        <v>Paithan</v>
      </c>
      <c r="E176" s="1" t="str">
        <f>'Region - CS Data'!E162</f>
        <v>Paithan</v>
      </c>
      <c r="F176" s="1" t="str">
        <f>'Region - CS Data'!F162</f>
        <v>20018162</v>
      </c>
      <c r="G176" s="1" t="str">
        <f>'Region - CS Data'!G162</f>
        <v>Paithan Taluka 178 Village Grid WS</v>
      </c>
      <c r="H176" s="1" t="str">
        <f>'Region - CS Data'!H162</f>
        <v>Koli Bodkha</v>
      </c>
      <c r="I176" s="1" t="str">
        <f>'Region - CS Data'!I162</f>
        <v>ESR-0.85 LL</v>
      </c>
      <c r="J176" s="1" t="str">
        <f>'Region - CS Data'!J162</f>
        <v>Connected</v>
      </c>
      <c r="K176" s="1" t="str">
        <f>'Region - CS Data'!K162</f>
        <v>Connected</v>
      </c>
      <c r="L176" s="1" t="str">
        <f>'Region - CS Data'!L162</f>
        <v>Connected</v>
      </c>
      <c r="M176" s="1" t="str">
        <f>'Region - CS Data'!M162</f>
        <v>Offline</v>
      </c>
      <c r="N176" s="1" t="str">
        <f>'Region - CS Data'!N162</f>
        <v>Offline</v>
      </c>
      <c r="O176" s="1" t="str">
        <f>'Region - CS Data'!O162</f>
        <v>Offline</v>
      </c>
      <c r="P176" s="1" t="str">
        <f>'Region - CS Data'!P162</f>
        <v>Fully Completed</v>
      </c>
      <c r="Q176" s="1">
        <f>'Region - CS Data'!Q162</f>
        <v>0</v>
      </c>
      <c r="R176" s="1">
        <f>'Region - CS Data'!R162</f>
        <v>1</v>
      </c>
      <c r="S176" s="1">
        <f>'Region - CS Data'!S162</f>
        <v>0</v>
      </c>
      <c r="T176" s="1">
        <f>'Region - CS Data'!T162</f>
        <v>1</v>
      </c>
      <c r="U176" s="1">
        <f>'Region - CS Data'!U162</f>
        <v>0</v>
      </c>
      <c r="V176" s="1">
        <f>'Region - CS Data'!V162</f>
        <v>1</v>
      </c>
    </row>
    <row r="177" spans="1:22" ht="16" x14ac:dyDescent="0.4">
      <c r="A177" s="1">
        <f>'Region - CS Data'!A163</f>
        <v>162</v>
      </c>
      <c r="B177" s="1" t="str">
        <f>'Region - CS Data'!B163</f>
        <v>Chhatrapati Sambhajinagar</v>
      </c>
      <c r="C177" s="1" t="str">
        <f>'Region - CS Data'!C163</f>
        <v>Chhatrapati Sambhajinagar</v>
      </c>
      <c r="D177" s="1" t="str">
        <f>'Region - CS Data'!D163</f>
        <v>Paithan</v>
      </c>
      <c r="E177" s="1" t="str">
        <f>'Region - CS Data'!E163</f>
        <v>Paithan</v>
      </c>
      <c r="F177" s="1" t="str">
        <f>'Region - CS Data'!F163</f>
        <v>20018162</v>
      </c>
      <c r="G177" s="1" t="str">
        <f>'Region - CS Data'!G163</f>
        <v>Paithan Taluka 178 Village Grid WS</v>
      </c>
      <c r="H177" s="1" t="str">
        <f>'Region - CS Data'!H163</f>
        <v>Rajapur</v>
      </c>
      <c r="I177" s="1" t="str">
        <f>'Region - CS Data'!I163</f>
        <v>ESR-1.10 LL</v>
      </c>
      <c r="J177" s="1" t="str">
        <f>'Region - CS Data'!J163</f>
        <v>Connected</v>
      </c>
      <c r="K177" s="1" t="str">
        <f>'Region - CS Data'!K163</f>
        <v>Connected</v>
      </c>
      <c r="L177" s="1" t="str">
        <f>'Region - CS Data'!L163</f>
        <v>Connected</v>
      </c>
      <c r="M177" s="1" t="str">
        <f>'Region - CS Data'!M163</f>
        <v>Online</v>
      </c>
      <c r="N177" s="1" t="str">
        <f>'Region - CS Data'!N163</f>
        <v>Online</v>
      </c>
      <c r="O177" s="1" t="str">
        <f>'Region - CS Data'!O163</f>
        <v>Offline</v>
      </c>
      <c r="P177" s="1" t="str">
        <f>'Region - CS Data'!P163</f>
        <v>Fully Completed</v>
      </c>
      <c r="Q177" s="1">
        <f>'Region - CS Data'!Q163</f>
        <v>0</v>
      </c>
      <c r="R177" s="1">
        <f>'Region - CS Data'!R163</f>
        <v>1</v>
      </c>
      <c r="S177" s="1">
        <f>'Region - CS Data'!S163</f>
        <v>0</v>
      </c>
      <c r="T177" s="1">
        <f>'Region - CS Data'!T163</f>
        <v>0</v>
      </c>
      <c r="U177" s="1">
        <f>'Region - CS Data'!U163</f>
        <v>0</v>
      </c>
      <c r="V177" s="1">
        <f>'Region - CS Data'!V163</f>
        <v>1</v>
      </c>
    </row>
    <row r="178" spans="1:22" ht="16" x14ac:dyDescent="0.4">
      <c r="A178" s="1">
        <f>'Region - CS Data'!A164</f>
        <v>163</v>
      </c>
      <c r="B178" s="1" t="str">
        <f>'Region - CS Data'!B164</f>
        <v>Chhatrapati Sambhajinagar</v>
      </c>
      <c r="C178" s="1" t="str">
        <f>'Region - CS Data'!C164</f>
        <v>Chhatrapati Sambhajinagar</v>
      </c>
      <c r="D178" s="1" t="str">
        <f>'Region - CS Data'!D164</f>
        <v>Paithan</v>
      </c>
      <c r="E178" s="1" t="str">
        <f>'Region - CS Data'!E164</f>
        <v>Paithan</v>
      </c>
      <c r="F178" s="1" t="str">
        <f>'Region - CS Data'!F164</f>
        <v>20018162</v>
      </c>
      <c r="G178" s="1" t="str">
        <f>'Region - CS Data'!G164</f>
        <v>Paithan Taluka 178 Village Grid WS</v>
      </c>
      <c r="H178" s="1" t="str">
        <f>'Region - CS Data'!H164</f>
        <v>Daregaon</v>
      </c>
      <c r="I178" s="1" t="str">
        <f>'Region - CS Data'!I164</f>
        <v>ESR-0.30 LL</v>
      </c>
      <c r="J178" s="1" t="str">
        <f>'Region - CS Data'!J164</f>
        <v>Connected</v>
      </c>
      <c r="K178" s="1" t="str">
        <f>'Region - CS Data'!K164</f>
        <v>Connected</v>
      </c>
      <c r="L178" s="1" t="str">
        <f>'Region - CS Data'!L164</f>
        <v>Connected</v>
      </c>
      <c r="M178" s="1" t="str">
        <f>'Region - CS Data'!M164</f>
        <v>Online</v>
      </c>
      <c r="N178" s="1" t="str">
        <f>'Region - CS Data'!N164</f>
        <v>Offline</v>
      </c>
      <c r="O178" s="1" t="str">
        <f>'Region - CS Data'!O164</f>
        <v>Offline</v>
      </c>
      <c r="P178" s="1" t="str">
        <f>'Region - CS Data'!P164</f>
        <v>Fully Completed</v>
      </c>
      <c r="Q178" s="1">
        <f>'Region - CS Data'!Q164</f>
        <v>0</v>
      </c>
      <c r="R178" s="1">
        <f>'Region - CS Data'!R164</f>
        <v>0</v>
      </c>
      <c r="S178" s="1">
        <f>'Region - CS Data'!S164</f>
        <v>0</v>
      </c>
      <c r="T178" s="1">
        <f>'Region - CS Data'!T164</f>
        <v>1</v>
      </c>
      <c r="U178" s="1">
        <f>'Region - CS Data'!U164</f>
        <v>0</v>
      </c>
      <c r="V178" s="1">
        <f>'Region - CS Data'!V164</f>
        <v>1</v>
      </c>
    </row>
    <row r="179" spans="1:22" ht="16" x14ac:dyDescent="0.4">
      <c r="A179" s="1">
        <f>'Region - CS Data'!A165</f>
        <v>164</v>
      </c>
      <c r="B179" s="1" t="str">
        <f>'Region - CS Data'!B165</f>
        <v>Chhatrapati Sambhajinagar</v>
      </c>
      <c r="C179" s="1" t="str">
        <f>'Region - CS Data'!C165</f>
        <v>Chhatrapati Sambhajinagar</v>
      </c>
      <c r="D179" s="1" t="str">
        <f>'Region - CS Data'!D165</f>
        <v>Paithan</v>
      </c>
      <c r="E179" s="1" t="str">
        <f>'Region - CS Data'!E165</f>
        <v>Paithan</v>
      </c>
      <c r="F179" s="1" t="str">
        <f>'Region - CS Data'!F165</f>
        <v>20018162</v>
      </c>
      <c r="G179" s="1" t="str">
        <f>'Region - CS Data'!G165</f>
        <v>Paithan Taluka 178 Village Grid WS</v>
      </c>
      <c r="H179" s="1" t="str">
        <f>'Region - CS Data'!H165</f>
        <v>Tondoli</v>
      </c>
      <c r="I179" s="1" t="str">
        <f>'Region - CS Data'!I165</f>
        <v>ESR-0.40 LL</v>
      </c>
      <c r="J179" s="1" t="str">
        <f>'Region - CS Data'!J165</f>
        <v>Connected</v>
      </c>
      <c r="K179" s="1" t="str">
        <f>'Region - CS Data'!K165</f>
        <v>Connected</v>
      </c>
      <c r="L179" s="1" t="str">
        <f>'Region - CS Data'!L165</f>
        <v>Connected</v>
      </c>
      <c r="M179" s="1" t="str">
        <f>'Region - CS Data'!M165</f>
        <v>Online</v>
      </c>
      <c r="N179" s="1" t="str">
        <f>'Region - CS Data'!N165</f>
        <v>Offline</v>
      </c>
      <c r="O179" s="1" t="str">
        <f>'Region - CS Data'!O165</f>
        <v>Online</v>
      </c>
      <c r="P179" s="1" t="str">
        <f>'Region - CS Data'!P165</f>
        <v>Fully Completed</v>
      </c>
      <c r="Q179" s="1">
        <f>'Region - CS Data'!Q165</f>
        <v>0</v>
      </c>
      <c r="R179" s="1">
        <f>'Region - CS Data'!R165</f>
        <v>0</v>
      </c>
      <c r="S179" s="1">
        <f>'Region - CS Data'!S165</f>
        <v>0</v>
      </c>
      <c r="T179" s="1">
        <f>'Region - CS Data'!T165</f>
        <v>1</v>
      </c>
      <c r="U179" s="1">
        <f>'Region - CS Data'!U165</f>
        <v>0</v>
      </c>
      <c r="V179" s="1">
        <f>'Region - CS Data'!V165</f>
        <v>0</v>
      </c>
    </row>
    <row r="180" spans="1:22" ht="16" x14ac:dyDescent="0.4">
      <c r="A180" s="1">
        <f>'Region - CS Data'!A166</f>
        <v>165</v>
      </c>
      <c r="B180" s="1" t="str">
        <f>'Region - CS Data'!B166</f>
        <v>Chhatrapati Sambhajinagar</v>
      </c>
      <c r="C180" s="1" t="str">
        <f>'Region - CS Data'!C166</f>
        <v>Chhatrapati Sambhajinagar</v>
      </c>
      <c r="D180" s="1" t="str">
        <f>'Region - CS Data'!D166</f>
        <v>Paithan</v>
      </c>
      <c r="E180" s="1" t="str">
        <f>'Region - CS Data'!E166</f>
        <v>Paithan</v>
      </c>
      <c r="F180" s="1" t="str">
        <f>'Region - CS Data'!F166</f>
        <v>20018162</v>
      </c>
      <c r="G180" s="1" t="str">
        <f>'Region - CS Data'!G166</f>
        <v>Paithan Taluka 178 Village Grid WS</v>
      </c>
      <c r="H180" s="1" t="str">
        <f>'Region - CS Data'!H166</f>
        <v>kapuswadi</v>
      </c>
      <c r="I180" s="1" t="str">
        <f>'Region - CS Data'!I166</f>
        <v>ESR-0.50 LL</v>
      </c>
      <c r="J180" s="1" t="str">
        <f>'Region - CS Data'!J166</f>
        <v>Connected</v>
      </c>
      <c r="K180" s="1" t="str">
        <f>'Region - CS Data'!K166</f>
        <v>Connected</v>
      </c>
      <c r="L180" s="1" t="str">
        <f>'Region - CS Data'!L166</f>
        <v>Connected</v>
      </c>
      <c r="M180" s="1" t="str">
        <f>'Region - CS Data'!M166</f>
        <v>Online</v>
      </c>
      <c r="N180" s="1" t="str">
        <f>'Region - CS Data'!N166</f>
        <v>Offline</v>
      </c>
      <c r="O180" s="1" t="str">
        <f>'Region - CS Data'!O166</f>
        <v>Offline</v>
      </c>
      <c r="P180" s="1" t="str">
        <f>'Region - CS Data'!P166</f>
        <v>Fully Completed</v>
      </c>
      <c r="Q180" s="1">
        <f>'Region - CS Data'!Q166</f>
        <v>0</v>
      </c>
      <c r="R180" s="1">
        <f>'Region - CS Data'!R166</f>
        <v>0</v>
      </c>
      <c r="S180" s="1">
        <f>'Region - CS Data'!S166</f>
        <v>0</v>
      </c>
      <c r="T180" s="1">
        <f>'Region - CS Data'!T166</f>
        <v>1</v>
      </c>
      <c r="U180" s="1">
        <f>'Region - CS Data'!U166</f>
        <v>0</v>
      </c>
      <c r="V180" s="1">
        <f>'Region - CS Data'!V166</f>
        <v>1</v>
      </c>
    </row>
    <row r="181" spans="1:22" ht="16" x14ac:dyDescent="0.4">
      <c r="A181" s="1">
        <f>'Region - CS Data'!A167</f>
        <v>166</v>
      </c>
      <c r="B181" s="1" t="str">
        <f>'Region - CS Data'!B167</f>
        <v>Chhatrapati Sambhajinagar</v>
      </c>
      <c r="C181" s="1" t="str">
        <f>'Region - CS Data'!C167</f>
        <v>Chhatrapati Sambhajinagar</v>
      </c>
      <c r="D181" s="1" t="str">
        <f>'Region - CS Data'!D167</f>
        <v>Paithan</v>
      </c>
      <c r="E181" s="1" t="str">
        <f>'Region - CS Data'!E167</f>
        <v>Paithan</v>
      </c>
      <c r="F181" s="1" t="str">
        <f>'Region - CS Data'!F167</f>
        <v>20018162</v>
      </c>
      <c r="G181" s="1" t="str">
        <f>'Region - CS Data'!G167</f>
        <v>Paithan Taluka 178 Village Grid WS</v>
      </c>
      <c r="H181" s="1" t="str">
        <f>'Region - CS Data'!H167</f>
        <v>Thergaon</v>
      </c>
      <c r="I181" s="1" t="str">
        <f>'Region - CS Data'!I167</f>
        <v>ESR-0.60 LL</v>
      </c>
      <c r="J181" s="1" t="str">
        <f>'Region - CS Data'!J167</f>
        <v>Connected</v>
      </c>
      <c r="K181" s="1" t="str">
        <f>'Region - CS Data'!K167</f>
        <v>Connected</v>
      </c>
      <c r="L181" s="1" t="str">
        <f>'Region - CS Data'!L167</f>
        <v>Connected</v>
      </c>
      <c r="M181" s="1" t="str">
        <f>'Region - CS Data'!M167</f>
        <v>Online</v>
      </c>
      <c r="N181" s="1" t="str">
        <f>'Region - CS Data'!N167</f>
        <v>Offline</v>
      </c>
      <c r="O181" s="1" t="str">
        <f>'Region - CS Data'!O167</f>
        <v>Online</v>
      </c>
      <c r="P181" s="1" t="str">
        <f>'Region - CS Data'!P167</f>
        <v>Fully Completed</v>
      </c>
      <c r="Q181" s="1">
        <f>'Region - CS Data'!Q167</f>
        <v>0</v>
      </c>
      <c r="R181" s="1">
        <f>'Region - CS Data'!R167</f>
        <v>0</v>
      </c>
      <c r="S181" s="1">
        <f>'Region - CS Data'!S167</f>
        <v>1</v>
      </c>
      <c r="T181" s="1">
        <f>'Region - CS Data'!T167</f>
        <v>0</v>
      </c>
      <c r="U181" s="1">
        <f>'Region - CS Data'!U167</f>
        <v>0</v>
      </c>
      <c r="V181" s="1">
        <f>'Region - CS Data'!V167</f>
        <v>0</v>
      </c>
    </row>
    <row r="182" spans="1:22" ht="16" x14ac:dyDescent="0.4">
      <c r="A182" s="1">
        <f>'Region - CS Data'!A168</f>
        <v>167</v>
      </c>
      <c r="B182" s="1" t="str">
        <f>'Region - CS Data'!B168</f>
        <v>Chhatrapati Sambhajinagar</v>
      </c>
      <c r="C182" s="1" t="str">
        <f>'Region - CS Data'!C168</f>
        <v>Chhatrapati Sambhajinagar</v>
      </c>
      <c r="D182" s="1" t="str">
        <f>'Region - CS Data'!D168</f>
        <v>Paithan</v>
      </c>
      <c r="E182" s="1" t="str">
        <f>'Region - CS Data'!E168</f>
        <v>Paithan</v>
      </c>
      <c r="F182" s="1" t="str">
        <f>'Region - CS Data'!F168</f>
        <v>20018162</v>
      </c>
      <c r="G182" s="1" t="str">
        <f>'Region - CS Data'!G168</f>
        <v>Paithan Taluka 178 Village Grid WS</v>
      </c>
      <c r="H182" s="1" t="str">
        <f>'Region - CS Data'!H168</f>
        <v>Karkin</v>
      </c>
      <c r="I182" s="1" t="str">
        <f>'Region - CS Data'!I168</f>
        <v>ESR-1.70 LL</v>
      </c>
      <c r="J182" s="1" t="str">
        <f>'Region - CS Data'!J168</f>
        <v>Connected</v>
      </c>
      <c r="K182" s="1" t="str">
        <f>'Region - CS Data'!K168</f>
        <v>Connected</v>
      </c>
      <c r="L182" s="1" t="str">
        <f>'Region - CS Data'!L168</f>
        <v>Connected</v>
      </c>
      <c r="M182" s="1" t="str">
        <f>'Region - CS Data'!M168</f>
        <v>Online</v>
      </c>
      <c r="N182" s="1" t="str">
        <f>'Region - CS Data'!N168</f>
        <v>Online</v>
      </c>
      <c r="O182" s="1" t="str">
        <f>'Region - CS Data'!O168</f>
        <v>Online</v>
      </c>
      <c r="P182" s="1" t="str">
        <f>'Region - CS Data'!P168</f>
        <v>Fully Completed</v>
      </c>
      <c r="Q182" s="1">
        <f>'Region - CS Data'!Q168</f>
        <v>0</v>
      </c>
      <c r="R182" s="1">
        <f>'Region - CS Data'!R168</f>
        <v>0</v>
      </c>
      <c r="S182" s="1">
        <f>'Region - CS Data'!S168</f>
        <v>0</v>
      </c>
      <c r="T182" s="1">
        <f>'Region - CS Data'!T168</f>
        <v>0</v>
      </c>
      <c r="U182" s="1">
        <f>'Region - CS Data'!U168</f>
        <v>0</v>
      </c>
      <c r="V182" s="1">
        <f>'Region - CS Data'!V168</f>
        <v>0</v>
      </c>
    </row>
    <row r="183" spans="1:22" ht="16" x14ac:dyDescent="0.4">
      <c r="A183" s="1">
        <f>'Region - CS Data'!A169</f>
        <v>168</v>
      </c>
      <c r="B183" s="1" t="str">
        <f>'Region - CS Data'!B169</f>
        <v>Chhatrapati Sambhajinagar</v>
      </c>
      <c r="C183" s="1" t="str">
        <f>'Region - CS Data'!C169</f>
        <v>Chhatrapati Sambhajinagar</v>
      </c>
      <c r="D183" s="1" t="str">
        <f>'Region - CS Data'!D169</f>
        <v>Paithan</v>
      </c>
      <c r="E183" s="1" t="str">
        <f>'Region - CS Data'!E169</f>
        <v>Paithan</v>
      </c>
      <c r="F183" s="1" t="str">
        <f>'Region - CS Data'!F169</f>
        <v>20018162</v>
      </c>
      <c r="G183" s="1" t="str">
        <f>'Region - CS Data'!G169</f>
        <v>Paithan Taluka 178 Village Grid WS</v>
      </c>
      <c r="H183" s="1" t="str">
        <f>'Region - CS Data'!H169</f>
        <v>Mharola</v>
      </c>
      <c r="I183" s="1" t="str">
        <f>'Region - CS Data'!I169</f>
        <v>ESR-1.50 LL</v>
      </c>
      <c r="J183" s="1" t="str">
        <f>'Region - CS Data'!J169</f>
        <v>Connected</v>
      </c>
      <c r="K183" s="1" t="str">
        <f>'Region - CS Data'!K169</f>
        <v>Connected</v>
      </c>
      <c r="L183" s="1" t="str">
        <f>'Region - CS Data'!L169</f>
        <v>Connected</v>
      </c>
      <c r="M183" s="1" t="str">
        <f>'Region - CS Data'!M169</f>
        <v>Online</v>
      </c>
      <c r="N183" s="1" t="str">
        <f>'Region - CS Data'!N169</f>
        <v>Offline</v>
      </c>
      <c r="O183" s="1" t="str">
        <f>'Region - CS Data'!O169</f>
        <v>Online</v>
      </c>
      <c r="P183" s="1" t="str">
        <f>'Region - CS Data'!P169</f>
        <v>Fully Completed</v>
      </c>
      <c r="Q183" s="1">
        <f>'Region - CS Data'!Q169</f>
        <v>0</v>
      </c>
      <c r="R183" s="1">
        <f>'Region - CS Data'!R169</f>
        <v>0</v>
      </c>
      <c r="S183" s="1">
        <f>'Region - CS Data'!S169</f>
        <v>0</v>
      </c>
      <c r="T183" s="1">
        <f>'Region - CS Data'!T169</f>
        <v>1</v>
      </c>
      <c r="U183" s="1">
        <f>'Region - CS Data'!U169</f>
        <v>0</v>
      </c>
      <c r="V183" s="1">
        <f>'Region - CS Data'!V169</f>
        <v>0</v>
      </c>
    </row>
    <row r="184" spans="1:22" ht="16" x14ac:dyDescent="0.4">
      <c r="A184" s="1">
        <f>'Region - CS Data'!A170</f>
        <v>169</v>
      </c>
      <c r="B184" s="1" t="str">
        <f>'Region - CS Data'!B170</f>
        <v>Nanded</v>
      </c>
      <c r="C184" s="1" t="str">
        <f>'Region - CS Data'!C170</f>
        <v>Nanded</v>
      </c>
      <c r="D184" s="1" t="str">
        <f>'Region - CS Data'!D170</f>
        <v>Hadgaon</v>
      </c>
      <c r="E184" s="1" t="str">
        <f>'Region - CS Data'!E170</f>
        <v>Hadgaon</v>
      </c>
      <c r="F184" s="1" t="str">
        <f>'Region - CS Data'!F170</f>
        <v>20013969</v>
      </c>
      <c r="G184" s="1" t="str">
        <f>'Region - CS Data'!G170</f>
        <v>Hadgaon and Himayatnagar 132 Village Grid WSS</v>
      </c>
      <c r="H184" s="1" t="str">
        <f>'Region - CS Data'!H170</f>
        <v>Baradshewala</v>
      </c>
      <c r="I184" s="1" t="str">
        <f>'Region - CS Data'!I170</f>
        <v>ESR-0.88 LL</v>
      </c>
      <c r="J184" s="1" t="str">
        <f>'Region - CS Data'!J170</f>
        <v>Connected</v>
      </c>
      <c r="K184" s="1" t="str">
        <f>'Region - CS Data'!K170</f>
        <v>Not</v>
      </c>
      <c r="L184" s="1" t="str">
        <f>'Region - CS Data'!L170</f>
        <v>Connected</v>
      </c>
      <c r="M184" s="1" t="str">
        <f>'Region - CS Data'!M170</f>
        <v>Offline</v>
      </c>
      <c r="N184" s="1" t="str">
        <f>'Region - CS Data'!N170</f>
        <v>N/A</v>
      </c>
      <c r="O184" s="1" t="str">
        <f>'Region - CS Data'!O170</f>
        <v>Online</v>
      </c>
      <c r="P184" s="1" t="str">
        <f>'Region - CS Data'!P170</f>
        <v>In Progress</v>
      </c>
      <c r="Q184" s="1">
        <f>'Region - CS Data'!Q170</f>
        <v>0</v>
      </c>
      <c r="R184" s="1">
        <f>'Region - CS Data'!R170</f>
        <v>0</v>
      </c>
      <c r="S184" s="1">
        <f>'Region - CS Data'!S170</f>
        <v>0</v>
      </c>
      <c r="T184" s="1">
        <f>'Region - CS Data'!T170</f>
        <v>0</v>
      </c>
      <c r="U184" s="1">
        <f>'Region - CS Data'!U170</f>
        <v>0</v>
      </c>
      <c r="V184" s="1">
        <f>'Region - CS Data'!V170</f>
        <v>0</v>
      </c>
    </row>
    <row r="185" spans="1:22" ht="16" x14ac:dyDescent="0.4">
      <c r="A185" s="1">
        <f>'Region - CS Data'!A171</f>
        <v>170</v>
      </c>
      <c r="B185" s="1" t="str">
        <f>'Region - CS Data'!B171</f>
        <v>Chhatrapati Sambhajinagar</v>
      </c>
      <c r="C185" s="1" t="str">
        <f>'Region - CS Data'!C171</f>
        <v>Jalna</v>
      </c>
      <c r="D185" s="1" t="str">
        <f>'Region - CS Data'!D171</f>
        <v>Partur</v>
      </c>
      <c r="E185" s="1" t="str">
        <f>'Region - CS Data'!E171</f>
        <v>Partur</v>
      </c>
      <c r="F185" s="1" t="str">
        <f>'Region - CS Data'!F171</f>
        <v>20094559</v>
      </c>
      <c r="G185" s="1" t="str">
        <f>'Region - CS Data'!G171</f>
        <v>120 Villages Extension Scheme for Works Not Considered in 173 GRID WSS and 95 GRID WSS Tq. Partur, Mantha and Jalna Dist: Jalna</v>
      </c>
      <c r="H185" s="1" t="str">
        <f>'Region - CS Data'!H171</f>
        <v>Ganeshpur (Hanwadi)</v>
      </c>
      <c r="I185" s="1" t="str">
        <f>'Region - CS Data'!I171</f>
        <v>ESR-0.15 LL</v>
      </c>
      <c r="J185" s="1" t="str">
        <f>'Region - CS Data'!J171</f>
        <v>Not</v>
      </c>
      <c r="K185" s="1" t="str">
        <f>'Region - CS Data'!K171</f>
        <v>Connected</v>
      </c>
      <c r="L185" s="1" t="str">
        <f>'Region - CS Data'!L171</f>
        <v>Connected</v>
      </c>
      <c r="M185" s="1" t="str">
        <f>'Region - CS Data'!M171</f>
        <v>N/A</v>
      </c>
      <c r="N185" s="1" t="str">
        <f>'Region - CS Data'!N171</f>
        <v>Offline</v>
      </c>
      <c r="O185" s="1" t="str">
        <f>'Region - CS Data'!O171</f>
        <v>Online</v>
      </c>
      <c r="P185" s="1" t="str">
        <f>'Region - CS Data'!P171</f>
        <v>In Progress</v>
      </c>
      <c r="Q185" s="1">
        <f>'Region - CS Data'!Q171</f>
        <v>0</v>
      </c>
      <c r="R185" s="1">
        <f>'Region - CS Data'!R171</f>
        <v>0</v>
      </c>
      <c r="S185" s="1">
        <f>'Region - CS Data'!S171</f>
        <v>0</v>
      </c>
      <c r="T185" s="1">
        <f>'Region - CS Data'!T171</f>
        <v>1</v>
      </c>
      <c r="U185" s="1">
        <f>'Region - CS Data'!U171</f>
        <v>0</v>
      </c>
      <c r="V185" s="1">
        <f>'Region - CS Data'!V171</f>
        <v>0</v>
      </c>
    </row>
    <row r="186" spans="1:22" ht="16" x14ac:dyDescent="0.4">
      <c r="A186" s="1">
        <f>'Region - CS Data'!A172</f>
        <v>171</v>
      </c>
      <c r="B186" s="1" t="str">
        <f>'Region - CS Data'!B172</f>
        <v>Chhatrapati sambhajinagar</v>
      </c>
      <c r="C186" s="1" t="str">
        <f>'Region - CS Data'!C172</f>
        <v>Chhatrapati sambhajinagar</v>
      </c>
      <c r="D186" s="1" t="str">
        <f>'Region - CS Data'!D172</f>
        <v>Vaijapur</v>
      </c>
      <c r="E186" s="1" t="str">
        <f>'Region - CS Data'!E172</f>
        <v>Vaijapur</v>
      </c>
      <c r="F186" s="1" t="str">
        <f>'Region - CS Data'!F172</f>
        <v>20051233</v>
      </c>
      <c r="G186" s="1" t="str">
        <f>'Region - CS Data'!G172</f>
        <v>373 Village Gangapur-Vaijapur Grid WSS</v>
      </c>
      <c r="H186" s="1" t="str">
        <f>'Region - CS Data'!H172</f>
        <v>Mali Sagaj</v>
      </c>
      <c r="I186" s="1" t="str">
        <f>'Region - CS Data'!I172</f>
        <v>ESR-0.75 LL</v>
      </c>
      <c r="J186" s="1" t="str">
        <f>'Region - CS Data'!J172</f>
        <v>Connected</v>
      </c>
      <c r="K186" s="1" t="str">
        <f>'Region - CS Data'!K172</f>
        <v>Connected</v>
      </c>
      <c r="L186" s="1" t="str">
        <f>'Region - CS Data'!L172</f>
        <v>Connected</v>
      </c>
      <c r="M186" s="1" t="str">
        <f>'Region - CS Data'!M172</f>
        <v>Online</v>
      </c>
      <c r="N186" s="1" t="str">
        <f>'Region - CS Data'!N172</f>
        <v>Offline</v>
      </c>
      <c r="O186" s="1" t="str">
        <f>'Region - CS Data'!O172</f>
        <v>Online</v>
      </c>
      <c r="P186" s="1" t="str">
        <f>'Region - CS Data'!P172</f>
        <v>Fully Completed</v>
      </c>
      <c r="Q186" s="1">
        <f>'Region - CS Data'!Q172</f>
        <v>0</v>
      </c>
      <c r="R186" s="1">
        <f>'Region - CS Data'!R172</f>
        <v>1</v>
      </c>
      <c r="S186" s="1">
        <f>'Region - CS Data'!S172</f>
        <v>0</v>
      </c>
      <c r="T186" s="1">
        <f>'Region - CS Data'!T172</f>
        <v>1</v>
      </c>
      <c r="U186" s="1">
        <f>'Region - CS Data'!U172</f>
        <v>0</v>
      </c>
      <c r="V186" s="1">
        <f>'Region - CS Data'!V172</f>
        <v>0</v>
      </c>
    </row>
    <row r="187" spans="1:22" ht="16" x14ac:dyDescent="0.4">
      <c r="A187" s="1">
        <f>'Region - CS Data'!A173</f>
        <v>172</v>
      </c>
      <c r="B187" s="1" t="str">
        <f>'Region - CS Data'!B173</f>
        <v>Nanded</v>
      </c>
      <c r="C187" s="1" t="str">
        <f>'Region - CS Data'!C173</f>
        <v>Nanded</v>
      </c>
      <c r="D187" s="1" t="str">
        <f>'Region - CS Data'!D173</f>
        <v>Hadgaon</v>
      </c>
      <c r="E187" s="1" t="str">
        <f>'Region - CS Data'!E173</f>
        <v>Hadgaon</v>
      </c>
      <c r="F187" s="1" t="str">
        <f>'Region - CS Data'!F173</f>
        <v>20013969</v>
      </c>
      <c r="G187" s="1" t="str">
        <f>'Region - CS Data'!G173</f>
        <v>Hadgaon and Himayatnagar 132 Village Grid WSS</v>
      </c>
      <c r="H187" s="1" t="str">
        <f>'Region - CS Data'!H173</f>
        <v>Palsa</v>
      </c>
      <c r="I187" s="1" t="str">
        <f>'Region - CS Data'!I173</f>
        <v>ESR-0.70 LL</v>
      </c>
      <c r="J187" s="1" t="str">
        <f>'Region - CS Data'!J173</f>
        <v>Connected</v>
      </c>
      <c r="K187" s="1" t="str">
        <f>'Region - CS Data'!K173</f>
        <v>Connected</v>
      </c>
      <c r="L187" s="1" t="str">
        <f>'Region - CS Data'!L173</f>
        <v>Connected</v>
      </c>
      <c r="M187" s="1" t="str">
        <f>'Region - CS Data'!M173</f>
        <v>Online</v>
      </c>
      <c r="N187" s="1" t="str">
        <f>'Region - CS Data'!N173</f>
        <v>Offline</v>
      </c>
      <c r="O187" s="1" t="str">
        <f>'Region - CS Data'!O173</f>
        <v>Online</v>
      </c>
      <c r="P187" s="1" t="str">
        <f>'Region - CS Data'!P173</f>
        <v>Fully Completed</v>
      </c>
      <c r="Q187" s="1">
        <f>'Region - CS Data'!Q173</f>
        <v>0</v>
      </c>
      <c r="R187" s="1">
        <f>'Region - CS Data'!R173</f>
        <v>0</v>
      </c>
      <c r="S187" s="1">
        <f>'Region - CS Data'!S173</f>
        <v>0</v>
      </c>
      <c r="T187" s="1">
        <f>'Region - CS Data'!T173</f>
        <v>1</v>
      </c>
      <c r="U187" s="1">
        <f>'Region - CS Data'!U173</f>
        <v>0</v>
      </c>
      <c r="V187" s="1">
        <f>'Region - CS Data'!V173</f>
        <v>0</v>
      </c>
    </row>
    <row r="188" spans="1:22" ht="16" x14ac:dyDescent="0.4">
      <c r="A188" s="1">
        <f>'Region - CS Data'!A174</f>
        <v>173</v>
      </c>
      <c r="B188" s="1" t="str">
        <f>'Region - CS Data'!B174</f>
        <v>Nanded</v>
      </c>
      <c r="C188" s="1" t="str">
        <f>'Region - CS Data'!C174</f>
        <v>Nanded</v>
      </c>
      <c r="D188" s="1" t="str">
        <f>'Region - CS Data'!D174</f>
        <v>Hadgaon</v>
      </c>
      <c r="E188" s="1" t="str">
        <f>'Region - CS Data'!E174</f>
        <v>Hadgaon</v>
      </c>
      <c r="F188" s="1" t="str">
        <f>'Region - CS Data'!F174</f>
        <v>20013969</v>
      </c>
      <c r="G188" s="1" t="str">
        <f>'Region - CS Data'!G174</f>
        <v>Hadgaon and Himayatnagar 132 Village Grid WSS</v>
      </c>
      <c r="H188" s="1" t="str">
        <f>'Region - CS Data'!H174</f>
        <v>Ekrala</v>
      </c>
      <c r="I188" s="1" t="str">
        <f>'Region - CS Data'!I174</f>
        <v>ESR 0.40 LL</v>
      </c>
      <c r="J188" s="1" t="str">
        <f>'Region - CS Data'!J174</f>
        <v>Connected</v>
      </c>
      <c r="K188" s="1" t="str">
        <f>'Region - CS Data'!K174</f>
        <v>Connected</v>
      </c>
      <c r="L188" s="1" t="str">
        <f>'Region - CS Data'!L174</f>
        <v>Connected</v>
      </c>
      <c r="M188" s="1" t="str">
        <f>'Region - CS Data'!M174</f>
        <v>Offline</v>
      </c>
      <c r="N188" s="1" t="str">
        <f>'Region - CS Data'!N174</f>
        <v>Offline</v>
      </c>
      <c r="O188" s="1" t="str">
        <f>'Region - CS Data'!O174</f>
        <v>Online</v>
      </c>
      <c r="P188" s="1" t="str">
        <f>'Region - CS Data'!P174</f>
        <v>Fully Completed</v>
      </c>
      <c r="Q188" s="1">
        <f>'Region - CS Data'!Q174</f>
        <v>0</v>
      </c>
      <c r="R188" s="1">
        <f>'Region - CS Data'!R174</f>
        <v>0</v>
      </c>
      <c r="S188" s="1">
        <f>'Region - CS Data'!S174</f>
        <v>0</v>
      </c>
      <c r="T188" s="1">
        <f>'Region - CS Data'!T174</f>
        <v>1</v>
      </c>
      <c r="U188" s="1">
        <f>'Region - CS Data'!U174</f>
        <v>0</v>
      </c>
      <c r="V188" s="1">
        <f>'Region - CS Data'!V174</f>
        <v>0</v>
      </c>
    </row>
    <row r="189" spans="1:22" ht="16" x14ac:dyDescent="0.4">
      <c r="A189" s="1">
        <f>'Region - CS Data'!A175</f>
        <v>174</v>
      </c>
      <c r="B189" s="1" t="str">
        <f>'Region - CS Data'!B175</f>
        <v>Nanded</v>
      </c>
      <c r="C189" s="1" t="str">
        <f>'Region - CS Data'!C175</f>
        <v>Nanded</v>
      </c>
      <c r="D189" s="1" t="str">
        <f>'Region - CS Data'!D175</f>
        <v>Hadgaon</v>
      </c>
      <c r="E189" s="1" t="str">
        <f>'Region - CS Data'!E175</f>
        <v>Hadgaon</v>
      </c>
      <c r="F189" s="1" t="str">
        <f>'Region - CS Data'!F175</f>
        <v>20013969</v>
      </c>
      <c r="G189" s="1" t="str">
        <f>'Region - CS Data'!G175</f>
        <v>Hadgaon and Himayatnagar 132 Village Grid WSS</v>
      </c>
      <c r="H189" s="1" t="str">
        <f>'Region - CS Data'!H175</f>
        <v>Brahmanwadi</v>
      </c>
      <c r="I189" s="1" t="str">
        <f>'Region - CS Data'!I175</f>
        <v>ESR 0.30 LL</v>
      </c>
      <c r="J189" s="1" t="str">
        <f>'Region - CS Data'!J175</f>
        <v>Connected</v>
      </c>
      <c r="K189" s="1" t="str">
        <f>'Region - CS Data'!K175</f>
        <v>Connected</v>
      </c>
      <c r="L189" s="1" t="str">
        <f>'Region - CS Data'!L175</f>
        <v>Connected</v>
      </c>
      <c r="M189" s="1" t="str">
        <f>'Region - CS Data'!M175</f>
        <v>Online</v>
      </c>
      <c r="N189" s="1" t="str">
        <f>'Region - CS Data'!N175</f>
        <v>Offline</v>
      </c>
      <c r="O189" s="1" t="str">
        <f>'Region - CS Data'!O175</f>
        <v>Offline</v>
      </c>
      <c r="P189" s="1" t="str">
        <f>'Region - CS Data'!P175</f>
        <v>Fully Completed</v>
      </c>
      <c r="Q189" s="1">
        <f>'Region - CS Data'!Q175</f>
        <v>0</v>
      </c>
      <c r="R189" s="1">
        <f>'Region - CS Data'!R175</f>
        <v>1</v>
      </c>
      <c r="S189" s="1">
        <f>'Region - CS Data'!S175</f>
        <v>0</v>
      </c>
      <c r="T189" s="1">
        <f>'Region - CS Data'!T175</f>
        <v>1</v>
      </c>
      <c r="U189" s="1">
        <f>'Region - CS Data'!U175</f>
        <v>0</v>
      </c>
      <c r="V189" s="1">
        <f>'Region - CS Data'!V175</f>
        <v>1</v>
      </c>
    </row>
    <row r="190" spans="1:22" ht="16" x14ac:dyDescent="0.4">
      <c r="A190" s="1">
        <f>'Region - CS Data'!A176</f>
        <v>175</v>
      </c>
      <c r="B190" s="1" t="str">
        <f>'Region - CS Data'!B176</f>
        <v>Nanded</v>
      </c>
      <c r="C190" s="1" t="str">
        <f>'Region - CS Data'!C176</f>
        <v>Nanded</v>
      </c>
      <c r="D190" s="1" t="str">
        <f>'Region - CS Data'!D176</f>
        <v>Himayatnagar</v>
      </c>
      <c r="E190" s="1" t="str">
        <f>'Region - CS Data'!E176</f>
        <v>Himayatnagar</v>
      </c>
      <c r="F190" s="1" t="str">
        <f>'Region - CS Data'!F176</f>
        <v>20013969</v>
      </c>
      <c r="G190" s="1" t="str">
        <f>'Region - CS Data'!G176</f>
        <v>Hadgaon and Himayatnagar 132 Village Grid WSS</v>
      </c>
      <c r="H190" s="1" t="str">
        <f>'Region - CS Data'!H176</f>
        <v>Dudhad</v>
      </c>
      <c r="I190" s="1" t="str">
        <f>'Region - CS Data'!I176</f>
        <v>ESR-0.40 LL</v>
      </c>
      <c r="J190" s="1" t="str">
        <f>'Region - CS Data'!J176</f>
        <v>Connected</v>
      </c>
      <c r="K190" s="1" t="str">
        <f>'Region - CS Data'!K176</f>
        <v>Not</v>
      </c>
      <c r="L190" s="1" t="str">
        <f>'Region - CS Data'!L176</f>
        <v>Connected</v>
      </c>
      <c r="M190" s="1" t="str">
        <f>'Region - CS Data'!M176</f>
        <v>Online</v>
      </c>
      <c r="N190" s="1" t="str">
        <f>'Region - CS Data'!N176</f>
        <v>N/A</v>
      </c>
      <c r="O190" s="1" t="str">
        <f>'Region - CS Data'!O176</f>
        <v>Online</v>
      </c>
      <c r="P190" s="1" t="str">
        <f>'Region - CS Data'!P176</f>
        <v>In Progress</v>
      </c>
      <c r="Q190" s="1">
        <f>'Region - CS Data'!Q176</f>
        <v>0</v>
      </c>
      <c r="R190" s="1">
        <f>'Region - CS Data'!R176</f>
        <v>0</v>
      </c>
      <c r="S190" s="1">
        <f>'Region - CS Data'!S176</f>
        <v>0</v>
      </c>
      <c r="T190" s="1">
        <f>'Region - CS Data'!T176</f>
        <v>0</v>
      </c>
      <c r="U190" s="1">
        <f>'Region - CS Data'!U176</f>
        <v>0</v>
      </c>
      <c r="V190" s="1">
        <f>'Region - CS Data'!V176</f>
        <v>0</v>
      </c>
    </row>
    <row r="191" spans="1:22" ht="16" x14ac:dyDescent="0.4">
      <c r="A191" s="1">
        <f>'Region - CS Data'!A177</f>
        <v>176</v>
      </c>
      <c r="B191" s="1" t="str">
        <f>'Region - CS Data'!B177</f>
        <v>Chhatrapati Sambhajinagar</v>
      </c>
      <c r="C191" s="1" t="str">
        <f>'Region - CS Data'!C177</f>
        <v>Chhatrapati Sambhajinagar</v>
      </c>
      <c r="D191" s="1" t="str">
        <f>'Region - CS Data'!D177</f>
        <v>Vaijapur</v>
      </c>
      <c r="E191" s="1" t="str">
        <f>'Region - CS Data'!E177</f>
        <v>Vaijapur</v>
      </c>
      <c r="F191" s="1" t="str">
        <f>'Region - CS Data'!F177</f>
        <v>20051233</v>
      </c>
      <c r="G191" s="1" t="str">
        <f>'Region - CS Data'!G177</f>
        <v>373 Village Gangapur-Vaijapur Grid WSS</v>
      </c>
      <c r="H191" s="1" t="str">
        <f>'Region - CS Data'!H177</f>
        <v>Pokhari</v>
      </c>
      <c r="I191" s="1" t="str">
        <f>'Region - CS Data'!I177</f>
        <v>ESR-0.70 LL</v>
      </c>
      <c r="J191" s="1" t="str">
        <f>'Region - CS Data'!J177</f>
        <v>Connected</v>
      </c>
      <c r="K191" s="1" t="str">
        <f>'Region - CS Data'!K177</f>
        <v>Connected</v>
      </c>
      <c r="L191" s="1" t="str">
        <f>'Region - CS Data'!L177</f>
        <v>Connected</v>
      </c>
      <c r="M191" s="1" t="str">
        <f>'Region - CS Data'!M177</f>
        <v>Online</v>
      </c>
      <c r="N191" s="1" t="str">
        <f>'Region - CS Data'!N177</f>
        <v>Offline</v>
      </c>
      <c r="O191" s="1" t="str">
        <f>'Region - CS Data'!O177</f>
        <v>Online</v>
      </c>
      <c r="P191" s="1" t="str">
        <f>'Region - CS Data'!P177</f>
        <v>Fully Completed</v>
      </c>
      <c r="Q191" s="1">
        <f>'Region - CS Data'!Q177</f>
        <v>0</v>
      </c>
      <c r="R191" s="1">
        <f>'Region - CS Data'!R177</f>
        <v>0</v>
      </c>
      <c r="S191" s="1">
        <f>'Region - CS Data'!S177</f>
        <v>0</v>
      </c>
      <c r="T191" s="1">
        <f>'Region - CS Data'!T177</f>
        <v>1</v>
      </c>
      <c r="U191" s="1">
        <f>'Region - CS Data'!U177</f>
        <v>0</v>
      </c>
      <c r="V191" s="1">
        <f>'Region - CS Data'!V177</f>
        <v>0</v>
      </c>
    </row>
    <row r="192" spans="1:22" ht="16" x14ac:dyDescent="0.4">
      <c r="A192" s="1">
        <f>'Region - CS Data'!A178</f>
        <v>177</v>
      </c>
      <c r="B192" s="1" t="str">
        <f>'Region - CS Data'!B178</f>
        <v>Nanded</v>
      </c>
      <c r="C192" s="1" t="str">
        <f>'Region - CS Data'!C178</f>
        <v>Nanded</v>
      </c>
      <c r="D192" s="1" t="str">
        <f>'Region - CS Data'!D178</f>
        <v>Himayatnagar</v>
      </c>
      <c r="E192" s="1" t="str">
        <f>'Region - CS Data'!E178</f>
        <v>Himayatnagar</v>
      </c>
      <c r="F192" s="1" t="str">
        <f>'Region - CS Data'!F178</f>
        <v>20013969</v>
      </c>
      <c r="G192" s="1" t="str">
        <f>'Region - CS Data'!G178</f>
        <v>Hadgaon and Himayatnagar 132 Village Grid WSS</v>
      </c>
      <c r="H192" s="1" t="str">
        <f>'Region - CS Data'!H178</f>
        <v>Virsani</v>
      </c>
      <c r="I192" s="1" t="str">
        <f>'Region - CS Data'!I178</f>
        <v>ESR-0.60 LL</v>
      </c>
      <c r="J192" s="1" t="str">
        <f>'Region - CS Data'!J178</f>
        <v>Connected</v>
      </c>
      <c r="K192" s="1" t="str">
        <f>'Region - CS Data'!K178</f>
        <v>Not</v>
      </c>
      <c r="L192" s="1" t="str">
        <f>'Region - CS Data'!L178</f>
        <v>Connected</v>
      </c>
      <c r="M192" s="1" t="str">
        <f>'Region - CS Data'!M178</f>
        <v>Offline</v>
      </c>
      <c r="N192" s="1" t="str">
        <f>'Region - CS Data'!N178</f>
        <v>N/A</v>
      </c>
      <c r="O192" s="1" t="str">
        <f>'Region - CS Data'!O178</f>
        <v>Online</v>
      </c>
      <c r="P192" s="1" t="str">
        <f>'Region - CS Data'!P178</f>
        <v>In Progress</v>
      </c>
      <c r="Q192" s="1">
        <f>'Region - CS Data'!Q178</f>
        <v>0</v>
      </c>
      <c r="R192" s="1">
        <f>'Region - CS Data'!R178</f>
        <v>0</v>
      </c>
      <c r="S192" s="1">
        <f>'Region - CS Data'!S178</f>
        <v>0</v>
      </c>
      <c r="T192" s="1">
        <f>'Region - CS Data'!T178</f>
        <v>0</v>
      </c>
      <c r="U192" s="1">
        <f>'Region - CS Data'!U178</f>
        <v>0</v>
      </c>
      <c r="V192" s="1">
        <f>'Region - CS Data'!V178</f>
        <v>0</v>
      </c>
    </row>
    <row r="193" spans="1:22" ht="16" x14ac:dyDescent="0.4">
      <c r="A193" s="1">
        <f>'Region - CS Data'!A179</f>
        <v>178</v>
      </c>
      <c r="B193" s="1" t="str">
        <f>'Region - CS Data'!B179</f>
        <v>Chhatrapati Sambhajinagar</v>
      </c>
      <c r="C193" s="1" t="str">
        <f>'Region - CS Data'!C179</f>
        <v>Chhatrapati Sambhajinagar</v>
      </c>
      <c r="D193" s="1" t="str">
        <f>'Region - CS Data'!D179</f>
        <v>Vaijapur</v>
      </c>
      <c r="E193" s="1" t="str">
        <f>'Region - CS Data'!E179</f>
        <v>Vaijapur</v>
      </c>
      <c r="F193" s="1" t="str">
        <f>'Region - CS Data'!F179</f>
        <v>20051233</v>
      </c>
      <c r="G193" s="1" t="str">
        <f>'Region - CS Data'!G179</f>
        <v>373 Village Gangapur-Vaijapur Grid WSS</v>
      </c>
      <c r="H193" s="1" t="str">
        <f>'Region - CS Data'!H179</f>
        <v>Lasurgaon</v>
      </c>
      <c r="I193" s="1" t="str">
        <f>'Region - CS Data'!I179</f>
        <v>ESR-1.00 LL</v>
      </c>
      <c r="J193" s="1" t="str">
        <f>'Region - CS Data'!J179</f>
        <v>Connected</v>
      </c>
      <c r="K193" s="1" t="str">
        <f>'Region - CS Data'!K179</f>
        <v>Connected</v>
      </c>
      <c r="L193" s="1" t="str">
        <f>'Region - CS Data'!L179</f>
        <v>Connected</v>
      </c>
      <c r="M193" s="1" t="str">
        <f>'Region - CS Data'!M179</f>
        <v>Online</v>
      </c>
      <c r="N193" s="1" t="str">
        <f>'Region - CS Data'!N179</f>
        <v>Offline</v>
      </c>
      <c r="O193" s="1" t="str">
        <f>'Region - CS Data'!O179</f>
        <v>Offline</v>
      </c>
      <c r="P193" s="1" t="str">
        <f>'Region - CS Data'!P179</f>
        <v>Fully Completed</v>
      </c>
      <c r="Q193" s="1">
        <f>'Region - CS Data'!Q179</f>
        <v>1</v>
      </c>
      <c r="R193" s="1">
        <f>'Region - CS Data'!R179</f>
        <v>0</v>
      </c>
      <c r="S193" s="1">
        <f>'Region - CS Data'!S179</f>
        <v>1</v>
      </c>
      <c r="T193" s="1">
        <f>'Region - CS Data'!T179</f>
        <v>0</v>
      </c>
      <c r="U193" s="1">
        <f>'Region - CS Data'!U179</f>
        <v>0</v>
      </c>
      <c r="V193" s="1">
        <f>'Region - CS Data'!V179</f>
        <v>1</v>
      </c>
    </row>
    <row r="194" spans="1:22" ht="16" x14ac:dyDescent="0.4">
      <c r="A194" s="1">
        <f>'Region - CS Data'!A180</f>
        <v>179</v>
      </c>
      <c r="B194" s="1" t="str">
        <f>'Region - CS Data'!B180</f>
        <v>Nanded</v>
      </c>
      <c r="C194" s="1" t="str">
        <f>'Region - CS Data'!C180</f>
        <v>Nanded</v>
      </c>
      <c r="D194" s="1" t="str">
        <f>'Region - CS Data'!D180</f>
        <v>Himayatnagar</v>
      </c>
      <c r="E194" s="1" t="str">
        <f>'Region - CS Data'!E180</f>
        <v>Himayatnagar</v>
      </c>
      <c r="F194" s="1" t="str">
        <f>'Region - CS Data'!F180</f>
        <v>20013969</v>
      </c>
      <c r="G194" s="1" t="str">
        <f>'Region - CS Data'!G180</f>
        <v>Hadgaon and Himayatnagar 132 Village Grid WSS</v>
      </c>
      <c r="H194" s="1" t="str">
        <f>'Region - CS Data'!H180</f>
        <v>Palaspur</v>
      </c>
      <c r="I194" s="1" t="str">
        <f>'Region - CS Data'!I180</f>
        <v>ESR-0.40 LL</v>
      </c>
      <c r="J194" s="1" t="str">
        <f>'Region - CS Data'!J180</f>
        <v>Connected</v>
      </c>
      <c r="K194" s="1" t="str">
        <f>'Region - CS Data'!K180</f>
        <v>Not</v>
      </c>
      <c r="L194" s="1" t="str">
        <f>'Region - CS Data'!L180</f>
        <v>Connected</v>
      </c>
      <c r="M194" s="1" t="str">
        <f>'Region - CS Data'!M180</f>
        <v>Online</v>
      </c>
      <c r="N194" s="1" t="str">
        <f>'Region - CS Data'!N180</f>
        <v>N/A</v>
      </c>
      <c r="O194" s="1" t="str">
        <f>'Region - CS Data'!O180</f>
        <v>Online</v>
      </c>
      <c r="P194" s="1" t="str">
        <f>'Region - CS Data'!P180</f>
        <v>In Progress</v>
      </c>
      <c r="Q194" s="1">
        <f>'Region - CS Data'!Q180</f>
        <v>0</v>
      </c>
      <c r="R194" s="1">
        <f>'Region - CS Data'!R180</f>
        <v>0</v>
      </c>
      <c r="S194" s="1">
        <f>'Region - CS Data'!S180</f>
        <v>0</v>
      </c>
      <c r="T194" s="1">
        <f>'Region - CS Data'!T180</f>
        <v>0</v>
      </c>
      <c r="U194" s="1">
        <f>'Region - CS Data'!U180</f>
        <v>0</v>
      </c>
      <c r="V194" s="1">
        <f>'Region - CS Data'!V180</f>
        <v>0</v>
      </c>
    </row>
    <row r="195" spans="1:22" ht="16" x14ac:dyDescent="0.4">
      <c r="A195" s="1">
        <f>'Region - CS Data'!A181</f>
        <v>180</v>
      </c>
      <c r="B195" s="1" t="str">
        <f>'Region - CS Data'!B181</f>
        <v>Latur</v>
      </c>
      <c r="C195" s="1" t="str">
        <f>'Region - CS Data'!C181</f>
        <v>Latur</v>
      </c>
      <c r="D195" s="1" t="str">
        <f>'Region - CS Data'!D181</f>
        <v>Shirur Anantpal</v>
      </c>
      <c r="E195" s="1" t="str">
        <f>'Region - CS Data'!E181</f>
        <v>Shirur Anantpal</v>
      </c>
      <c r="F195" s="1" t="str">
        <f>'Region - CS Data'!F181</f>
        <v>20030815</v>
      </c>
      <c r="G195" s="1" t="str">
        <f>'Region - CS Data'!G181</f>
        <v>Sakol 7 villages WSS</v>
      </c>
      <c r="H195" s="1" t="str">
        <f>'Region - CS Data'!H181</f>
        <v>Kanegaon</v>
      </c>
      <c r="I195" s="1" t="str">
        <f>'Region - CS Data'!I181</f>
        <v>ESR-0.30 LL</v>
      </c>
      <c r="J195" s="1" t="str">
        <f>'Region - CS Data'!J181</f>
        <v>Connected</v>
      </c>
      <c r="K195" s="1" t="str">
        <f>'Region - CS Data'!K181</f>
        <v>Connected</v>
      </c>
      <c r="L195" s="1" t="str">
        <f>'Region - CS Data'!L181</f>
        <v>Connected</v>
      </c>
      <c r="M195" s="1" t="str">
        <f>'Region - CS Data'!M181</f>
        <v>Offline</v>
      </c>
      <c r="N195" s="1" t="str">
        <f>'Region - CS Data'!N181</f>
        <v>Offline</v>
      </c>
      <c r="O195" s="1" t="str">
        <f>'Region - CS Data'!O181</f>
        <v>Online</v>
      </c>
      <c r="P195" s="1" t="str">
        <f>'Region - CS Data'!P181</f>
        <v>Fully Completed</v>
      </c>
      <c r="Q195" s="1">
        <f>'Region - CS Data'!Q181</f>
        <v>0</v>
      </c>
      <c r="R195" s="1">
        <f>'Region - CS Data'!R181</f>
        <v>0</v>
      </c>
      <c r="S195" s="1">
        <f>'Region - CS Data'!S181</f>
        <v>0</v>
      </c>
      <c r="T195" s="1">
        <f>'Region - CS Data'!T181</f>
        <v>1</v>
      </c>
      <c r="U195" s="1">
        <f>'Region - CS Data'!U181</f>
        <v>0</v>
      </c>
      <c r="V195" s="1">
        <f>'Region - CS Data'!V181</f>
        <v>0</v>
      </c>
    </row>
    <row r="196" spans="1:22" ht="16" x14ac:dyDescent="0.4">
      <c r="A196" s="1">
        <f>'Region - CS Data'!A182</f>
        <v>181</v>
      </c>
      <c r="B196" s="1" t="str">
        <f>'Region - CS Data'!B182</f>
        <v>Chhatrapati Sambhajinagar</v>
      </c>
      <c r="C196" s="1" t="str">
        <f>'Region - CS Data'!C182</f>
        <v>Jalna</v>
      </c>
      <c r="D196" s="1" t="str">
        <f>'Region - CS Data'!D182</f>
        <v>Partur</v>
      </c>
      <c r="E196" s="1" t="str">
        <f>'Region - CS Data'!E182</f>
        <v>Partur</v>
      </c>
      <c r="F196" s="1" t="str">
        <f>'Region - CS Data'!F182</f>
        <v>20094559</v>
      </c>
      <c r="G196" s="1" t="str">
        <f>'Region - CS Data'!G182</f>
        <v>120 Villages Extension Scheme for Works Not Considered in 173 GRID WSS and 95 GRID WSS Tq. Partur, Mantha and Jalna Dist: Jalna</v>
      </c>
      <c r="H196" s="1" t="str">
        <f>'Region - CS Data'!H182</f>
        <v>Anandwadi</v>
      </c>
      <c r="I196" s="1" t="str">
        <f>'Region - CS Data'!I182</f>
        <v>ESR-0.47 LL</v>
      </c>
      <c r="J196" s="1" t="str">
        <f>'Region - CS Data'!J182</f>
        <v>Connected</v>
      </c>
      <c r="K196" s="1" t="str">
        <f>'Region - CS Data'!K182</f>
        <v>Connected</v>
      </c>
      <c r="L196" s="1" t="str">
        <f>'Region - CS Data'!L182</f>
        <v>Connected</v>
      </c>
      <c r="M196" s="1" t="str">
        <f>'Region - CS Data'!M182</f>
        <v>Online</v>
      </c>
      <c r="N196" s="1" t="str">
        <f>'Region - CS Data'!N182</f>
        <v>Online</v>
      </c>
      <c r="O196" s="1" t="str">
        <f>'Region - CS Data'!O182</f>
        <v>Offline</v>
      </c>
      <c r="P196" s="1" t="str">
        <f>'Region - CS Data'!P182</f>
        <v>Fully Completed</v>
      </c>
      <c r="Q196" s="1">
        <f>'Region - CS Data'!Q182</f>
        <v>0</v>
      </c>
      <c r="R196" s="1">
        <f>'Region - CS Data'!R182</f>
        <v>1</v>
      </c>
      <c r="S196" s="1">
        <f>'Region - CS Data'!S182</f>
        <v>0</v>
      </c>
      <c r="T196" s="1">
        <f>'Region - CS Data'!T182</f>
        <v>0</v>
      </c>
      <c r="U196" s="1">
        <f>'Region - CS Data'!U182</f>
        <v>0</v>
      </c>
      <c r="V196" s="1">
        <f>'Region - CS Data'!V182</f>
        <v>1</v>
      </c>
    </row>
    <row r="197" spans="1:22" ht="16" x14ac:dyDescent="0.4">
      <c r="A197" s="1">
        <f>'Region - CS Data'!A183</f>
        <v>182</v>
      </c>
      <c r="B197" s="1" t="str">
        <f>'Region - CS Data'!B183</f>
        <v>Nanded</v>
      </c>
      <c r="C197" s="1" t="str">
        <f>'Region - CS Data'!C183</f>
        <v>Nanded</v>
      </c>
      <c r="D197" s="1" t="str">
        <f>'Region - CS Data'!D183</f>
        <v>Hadgaon</v>
      </c>
      <c r="E197" s="1" t="str">
        <f>'Region - CS Data'!E183</f>
        <v>Hadgaon</v>
      </c>
      <c r="F197" s="1" t="str">
        <f>'Region - CS Data'!F183</f>
        <v>20013969</v>
      </c>
      <c r="G197" s="1" t="str">
        <f>'Region - CS Data'!G183</f>
        <v>Hadgaon and Himayatnagar 132 Village Grid WSS</v>
      </c>
      <c r="H197" s="1" t="str">
        <f>'Region - CS Data'!H183</f>
        <v>Rui</v>
      </c>
      <c r="I197" s="1" t="str">
        <f>'Region - CS Data'!I183</f>
        <v>ESR 1.00 LL</v>
      </c>
      <c r="J197" s="1" t="str">
        <f>'Region - CS Data'!J183</f>
        <v>Connected</v>
      </c>
      <c r="K197" s="1" t="str">
        <f>'Region - CS Data'!K183</f>
        <v>Not</v>
      </c>
      <c r="L197" s="1" t="str">
        <f>'Region - CS Data'!L183</f>
        <v>Connected</v>
      </c>
      <c r="M197" s="1" t="str">
        <f>'Region - CS Data'!M183</f>
        <v>Offline</v>
      </c>
      <c r="N197" s="1" t="str">
        <f>'Region - CS Data'!N183</f>
        <v>N/A</v>
      </c>
      <c r="O197" s="1" t="str">
        <f>'Region - CS Data'!O183</f>
        <v>Online</v>
      </c>
      <c r="P197" s="1" t="str">
        <f>'Region - CS Data'!P183</f>
        <v>In Progress</v>
      </c>
      <c r="Q197" s="1">
        <f>'Region - CS Data'!Q183</f>
        <v>0</v>
      </c>
      <c r="R197" s="1">
        <f>'Region - CS Data'!R183</f>
        <v>0</v>
      </c>
      <c r="S197" s="1">
        <f>'Region - CS Data'!S183</f>
        <v>0</v>
      </c>
      <c r="T197" s="1">
        <f>'Region - CS Data'!T183</f>
        <v>0</v>
      </c>
      <c r="U197" s="1">
        <f>'Region - CS Data'!U183</f>
        <v>0</v>
      </c>
      <c r="V197" s="1">
        <f>'Region - CS Data'!V183</f>
        <v>0</v>
      </c>
    </row>
    <row r="198" spans="1:22" ht="16" x14ac:dyDescent="0.4">
      <c r="A198" s="1">
        <f>'Region - CS Data'!A184</f>
        <v>183</v>
      </c>
      <c r="B198" s="1" t="str">
        <f>'Region - CS Data'!B184</f>
        <v>Latur</v>
      </c>
      <c r="C198" s="1" t="str">
        <f>'Region - CS Data'!C184</f>
        <v>Latur</v>
      </c>
      <c r="D198" s="1" t="str">
        <f>'Region - CS Data'!D184</f>
        <v>Renapur</v>
      </c>
      <c r="E198" s="1" t="str">
        <f>'Region - CS Data'!E184</f>
        <v>Renapur</v>
      </c>
      <c r="F198" s="1" t="str">
        <f>'Region - CS Data'!F184</f>
        <v>20030820</v>
      </c>
      <c r="G198" s="1" t="str">
        <f>'Region - CS Data'!G184</f>
        <v>Pangaon 10 villages WSS</v>
      </c>
      <c r="H198" s="1" t="str">
        <f>'Region - CS Data'!H184</f>
        <v>Pangaon</v>
      </c>
      <c r="I198" s="1" t="str">
        <f>'Region - CS Data'!I184</f>
        <v>ESR-1.40 LL</v>
      </c>
      <c r="J198" s="1" t="str">
        <f>'Region - CS Data'!J184</f>
        <v>Connected</v>
      </c>
      <c r="K198" s="1" t="str">
        <f>'Region - CS Data'!K184</f>
        <v>Connected</v>
      </c>
      <c r="L198" s="1" t="str">
        <f>'Region - CS Data'!L184</f>
        <v>Connected</v>
      </c>
      <c r="M198" s="1" t="str">
        <f>'Region - CS Data'!M184</f>
        <v>Online</v>
      </c>
      <c r="N198" s="1" t="str">
        <f>'Region - CS Data'!N184</f>
        <v>Offline</v>
      </c>
      <c r="O198" s="1" t="str">
        <f>'Region - CS Data'!O184</f>
        <v>Offline</v>
      </c>
      <c r="P198" s="1" t="str">
        <f>'Region - CS Data'!P184</f>
        <v>Fully Completed</v>
      </c>
      <c r="Q198" s="1">
        <f>'Region - CS Data'!Q184</f>
        <v>0</v>
      </c>
      <c r="R198" s="1">
        <f>'Region - CS Data'!R184</f>
        <v>1</v>
      </c>
      <c r="S198" s="1">
        <f>'Region - CS Data'!S184</f>
        <v>0</v>
      </c>
      <c r="T198" s="1">
        <f>'Region - CS Data'!T184</f>
        <v>1</v>
      </c>
      <c r="U198" s="1">
        <f>'Region - CS Data'!U184</f>
        <v>0</v>
      </c>
      <c r="V198" s="1">
        <f>'Region - CS Data'!V184</f>
        <v>1</v>
      </c>
    </row>
    <row r="199" spans="1:22" ht="16" x14ac:dyDescent="0.4">
      <c r="A199" s="1">
        <f>'Region - CS Data'!A185</f>
        <v>184</v>
      </c>
      <c r="B199" s="1" t="str">
        <f>'Region - CS Data'!B185</f>
        <v>Latur</v>
      </c>
      <c r="C199" s="1" t="str">
        <f>'Region - CS Data'!C185</f>
        <v>Latur</v>
      </c>
      <c r="D199" s="1" t="str">
        <f>'Region - CS Data'!D185</f>
        <v>Renapur</v>
      </c>
      <c r="E199" s="1" t="str">
        <f>'Region - CS Data'!E185</f>
        <v>Renapur</v>
      </c>
      <c r="F199" s="1" t="str">
        <f>'Region - CS Data'!F185</f>
        <v>20030820</v>
      </c>
      <c r="G199" s="1" t="str">
        <f>'Region - CS Data'!G185</f>
        <v>Pangaon 10 villages WSS</v>
      </c>
      <c r="H199" s="1" t="str">
        <f>'Region - CS Data'!H185</f>
        <v>Murdav</v>
      </c>
      <c r="I199" s="1" t="str">
        <f>'Region - CS Data'!I185</f>
        <v>ESR-0.75 LL</v>
      </c>
      <c r="J199" s="1" t="str">
        <f>'Region - CS Data'!J185</f>
        <v>Connected</v>
      </c>
      <c r="K199" s="1" t="str">
        <f>'Region - CS Data'!K185</f>
        <v>Connected</v>
      </c>
      <c r="L199" s="1" t="str">
        <f>'Region - CS Data'!L185</f>
        <v>Connected</v>
      </c>
      <c r="M199" s="1" t="str">
        <f>'Region - CS Data'!M185</f>
        <v>Online</v>
      </c>
      <c r="N199" s="1" t="str">
        <f>'Region - CS Data'!N185</f>
        <v>Offline</v>
      </c>
      <c r="O199" s="1" t="str">
        <f>'Region - CS Data'!O185</f>
        <v>Online</v>
      </c>
      <c r="P199" s="1" t="str">
        <f>'Region - CS Data'!P185</f>
        <v>Fully Completed</v>
      </c>
      <c r="Q199" s="1">
        <f>'Region - CS Data'!Q185</f>
        <v>0</v>
      </c>
      <c r="R199" s="1">
        <f>'Region - CS Data'!R185</f>
        <v>0</v>
      </c>
      <c r="S199" s="1">
        <f>'Region - CS Data'!S185</f>
        <v>0</v>
      </c>
      <c r="T199" s="1">
        <f>'Region - CS Data'!T185</f>
        <v>1</v>
      </c>
      <c r="U199" s="1">
        <f>'Region - CS Data'!U185</f>
        <v>0</v>
      </c>
      <c r="V199" s="1">
        <f>'Region - CS Data'!V185</f>
        <v>0</v>
      </c>
    </row>
    <row r="200" spans="1:22" ht="16" x14ac:dyDescent="0.4">
      <c r="A200" s="1">
        <f>'Region - CS Data'!A186</f>
        <v>185</v>
      </c>
      <c r="B200" s="1" t="str">
        <f>'Region - CS Data'!B186</f>
        <v>Chhatrapati Sambhajinagar</v>
      </c>
      <c r="C200" s="1" t="str">
        <f>'Region - CS Data'!C186</f>
        <v>Chhatrapati Sambhajinagar</v>
      </c>
      <c r="D200" s="1" t="str">
        <f>'Region - CS Data'!D186</f>
        <v>Paithan</v>
      </c>
      <c r="E200" s="1" t="str">
        <f>'Region - CS Data'!E186</f>
        <v>Paithan</v>
      </c>
      <c r="F200" s="1" t="str">
        <f>'Region - CS Data'!F186</f>
        <v>20018162</v>
      </c>
      <c r="G200" s="1" t="str">
        <f>'Region - CS Data'!G186</f>
        <v>Paithan Taluka 178 Village Grid WS</v>
      </c>
      <c r="H200" s="1" t="str">
        <f>'Region - CS Data'!H186</f>
        <v>Kuranpimpri</v>
      </c>
      <c r="I200" s="1" t="str">
        <f>'Region - CS Data'!I186</f>
        <v>ESR-0.60 LL</v>
      </c>
      <c r="J200" s="1" t="str">
        <f>'Region - CS Data'!J186</f>
        <v>Connected</v>
      </c>
      <c r="K200" s="1" t="str">
        <f>'Region - CS Data'!K186</f>
        <v>Connected</v>
      </c>
      <c r="L200" s="1" t="str">
        <f>'Region - CS Data'!L186</f>
        <v>Connected</v>
      </c>
      <c r="M200" s="1" t="str">
        <f>'Region - CS Data'!M186</f>
        <v>Offline</v>
      </c>
      <c r="N200" s="1" t="str">
        <f>'Region - CS Data'!N186</f>
        <v>Offline</v>
      </c>
      <c r="O200" s="1" t="str">
        <f>'Region - CS Data'!O186</f>
        <v>Online</v>
      </c>
      <c r="P200" s="1" t="str">
        <f>'Region - CS Data'!P186</f>
        <v>Fully Completed</v>
      </c>
      <c r="Q200" s="1">
        <f>'Region - CS Data'!Q186</f>
        <v>0</v>
      </c>
      <c r="R200" s="1">
        <f>'Region - CS Data'!R186</f>
        <v>0</v>
      </c>
      <c r="S200" s="1">
        <f>'Region - CS Data'!S186</f>
        <v>0</v>
      </c>
      <c r="T200" s="1">
        <f>'Region - CS Data'!T186</f>
        <v>1</v>
      </c>
      <c r="U200" s="1">
        <f>'Region - CS Data'!U186</f>
        <v>0</v>
      </c>
      <c r="V200" s="1">
        <f>'Region - CS Data'!V186</f>
        <v>0</v>
      </c>
    </row>
  </sheetData>
  <mergeCells count="10">
    <mergeCell ref="N9:Q9"/>
    <mergeCell ref="N10:Q10"/>
    <mergeCell ref="N11:Q11"/>
    <mergeCell ref="N12:Q12"/>
    <mergeCell ref="D6:K6"/>
    <mergeCell ref="A2:V2"/>
    <mergeCell ref="A4:V4"/>
    <mergeCell ref="M6:Q6"/>
    <mergeCell ref="N7:Q7"/>
    <mergeCell ref="N8:Q8"/>
  </mergeCells>
  <conditionalFormatting sqref="A16:V200 X16:XFD46">
    <cfRule type="containsText" dxfId="99" priority="19" operator="containsText" text="Connected">
      <formula>NOT(ISERROR(SEARCH("Connected",A16)))</formula>
    </cfRule>
  </conditionalFormatting>
  <conditionalFormatting sqref="D6">
    <cfRule type="containsText" dxfId="98" priority="1" operator="containsText" text="Connected">
      <formula>NOT(ISERROR(SEARCH("Connected",D6)))</formula>
    </cfRule>
    <cfRule type="containsText" dxfId="97" priority="2" operator="containsText" text="Fully Completed">
      <formula>NOT(ISERROR(SEARCH("Fully Completed",D6)))</formula>
    </cfRule>
    <cfRule type="containsText" dxfId="96" priority="3" operator="containsText" text="In Progress">
      <formula>NOT(ISERROR(SEARCH("In Progress",D6)))</formula>
    </cfRule>
    <cfRule type="containsText" dxfId="95" priority="4" operator="containsText" text="Online">
      <formula>NOT(ISERROR(SEARCH("Online",D6)))</formula>
    </cfRule>
  </conditionalFormatting>
  <conditionalFormatting sqref="D11:K11 E12:E13 J12:K13">
    <cfRule type="containsText" dxfId="94" priority="5" operator="containsText" text="Connected">
      <formula>NOT(ISERROR(SEARCH("Connected",D11)))</formula>
    </cfRule>
    <cfRule type="containsText" dxfId="93" priority="6" operator="containsText" text="Fully Completed">
      <formula>NOT(ISERROR(SEARCH("Fully Completed",D11)))</formula>
    </cfRule>
    <cfRule type="containsText" dxfId="92" priority="7" operator="containsText" text="In Progress">
      <formula>NOT(ISERROR(SEARCH("In Progress",D11)))</formula>
    </cfRule>
    <cfRule type="containsText" dxfId="91" priority="8" operator="containsText" text="Online">
      <formula>NOT(ISERROR(SEARCH("Online",D11)))</formula>
    </cfRule>
  </conditionalFormatting>
  <conditionalFormatting sqref="M6:M12">
    <cfRule type="containsText" dxfId="90" priority="9" operator="containsText" text="Connected">
      <formula>NOT(ISERROR(SEARCH("Connected",M6)))</formula>
    </cfRule>
    <cfRule type="containsText" dxfId="89" priority="10" operator="containsText" text="Fully Completed">
      <formula>NOT(ISERROR(SEARCH("Fully Completed",M6)))</formula>
    </cfRule>
    <cfRule type="containsText" dxfId="88" priority="11" operator="containsText" text="In Progress">
      <formula>NOT(ISERROR(SEARCH("In Progress",M6)))</formula>
    </cfRule>
    <cfRule type="containsText" dxfId="87" priority="12" operator="containsText" text="Online">
      <formula>NOT(ISERROR(SEARCH("Online",M6)))</formula>
    </cfRule>
  </conditionalFormatting>
  <conditionalFormatting sqref="Q16:Q200 S16:S200 U16:U200">
    <cfRule type="containsText" dxfId="86" priority="17" operator="containsText" text="1">
      <formula>NOT(ISERROR(SEARCH("1",Q16)))</formula>
    </cfRule>
  </conditionalFormatting>
  <conditionalFormatting sqref="R16:R200 T16:T200 V16:V200">
    <cfRule type="containsText" dxfId="85" priority="18" operator="containsText" text="1">
      <formula>NOT(ISERROR(SEARCH("1",R16)))</formula>
    </cfRule>
  </conditionalFormatting>
  <conditionalFormatting sqref="W47:XFD200 A201:XFD1048576">
    <cfRule type="containsText" dxfId="84" priority="13" operator="containsText" text="Connected">
      <formula>NOT(ISERROR(SEARCH("Connected",A47)))</formula>
    </cfRule>
    <cfRule type="containsText" dxfId="83" priority="14" operator="containsText" text="Fully Completed">
      <formula>NOT(ISERROR(SEARCH("Fully Completed",A47)))</formula>
    </cfRule>
    <cfRule type="containsText" dxfId="82" priority="15" operator="containsText" text="In Progress">
      <formula>NOT(ISERROR(SEARCH("In Progress",A47)))</formula>
    </cfRule>
    <cfRule type="containsText" dxfId="81" priority="16" operator="containsText" text="Online">
      <formula>NOT(ISERROR(SEARCH("Online",A47)))</formula>
    </cfRule>
  </conditionalFormatting>
  <conditionalFormatting sqref="X16:XFD46 A16:V200">
    <cfRule type="containsText" dxfId="80" priority="20" operator="containsText" text="Fully Completed">
      <formula>NOT(ISERROR(SEARCH("Fully Completed",A16)))</formula>
    </cfRule>
    <cfRule type="containsText" dxfId="79" priority="21" operator="containsText" text="In Progress">
      <formula>NOT(ISERROR(SEARCH("In Progress",A16)))</formula>
    </cfRule>
    <cfRule type="containsText" dxfId="78" priority="22" operator="containsText" text="Online">
      <formula>NOT(ISERROR(SEARCH("Online",A16)))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9E8B5-2492-4C6B-A99C-56F27D901D2C}">
  <dimension ref="A1:ALH196"/>
  <sheetViews>
    <sheetView topLeftCell="A167" zoomScale="40" zoomScaleNormal="40" workbookViewId="0">
      <selection activeCell="F207" sqref="F207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34.90625" bestFit="1" customWidth="1"/>
    <col min="5" max="5" width="17" bestFit="1" customWidth="1"/>
    <col min="6" max="6" width="21.36328125" bestFit="1" customWidth="1"/>
    <col min="7" max="7" width="44.08984375" customWidth="1"/>
    <col min="8" max="8" width="19.6328125" bestFit="1" customWidth="1"/>
    <col min="9" max="9" width="45.9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8.6328125" bestFit="1" customWidth="1"/>
    <col min="17" max="17" width="10.6328125" bestFit="1" customWidth="1"/>
    <col min="18" max="18" width="13.453125" bestFit="1" customWidth="1"/>
    <col min="19" max="19" width="10.6328125" bestFit="1" customWidth="1"/>
    <col min="20" max="20" width="11" bestFit="1" customWidth="1"/>
    <col min="21" max="21" width="13.453125" bestFit="1" customWidth="1"/>
    <col min="22" max="22" width="11" bestFit="1" customWidth="1"/>
    <col min="996" max="996" width="181.453125" bestFit="1" customWidth="1"/>
  </cols>
  <sheetData>
    <row r="1" spans="1:996" x14ac:dyDescent="0.35">
      <c r="B1" s="11"/>
      <c r="C1" s="12"/>
      <c r="D1" s="15"/>
      <c r="ALH1" s="14" t="s">
        <v>1</v>
      </c>
    </row>
    <row r="2" spans="1:996" ht="23" x14ac:dyDescent="0.35">
      <c r="A2" s="74" t="s">
        <v>42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4" spans="1:996" ht="23.5" x14ac:dyDescent="0.35">
      <c r="A4" s="75" t="s">
        <v>22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996" ht="15.65" customHeight="1" x14ac:dyDescent="0.35">
      <c r="C5" s="33"/>
    </row>
    <row r="6" spans="1:996" ht="21" x14ac:dyDescent="0.35">
      <c r="C6" s="33"/>
      <c r="D6" s="76" t="s">
        <v>45</v>
      </c>
      <c r="E6" s="76"/>
      <c r="F6" s="76"/>
      <c r="G6" s="76"/>
      <c r="H6" s="76"/>
      <c r="I6" s="76"/>
      <c r="J6" s="76"/>
      <c r="K6" s="76"/>
      <c r="M6" s="72" t="s">
        <v>74</v>
      </c>
      <c r="N6" s="72"/>
      <c r="O6" s="72"/>
      <c r="P6" s="72"/>
      <c r="Q6" s="72"/>
    </row>
    <row r="7" spans="1:996" ht="15.65" customHeight="1" x14ac:dyDescent="0.4">
      <c r="C7" s="33"/>
      <c r="D7" s="19"/>
      <c r="E7" s="20" t="s">
        <v>46</v>
      </c>
      <c r="F7" s="20" t="s">
        <v>51</v>
      </c>
      <c r="G7" s="20" t="s">
        <v>52</v>
      </c>
      <c r="H7" s="20" t="s">
        <v>38</v>
      </c>
      <c r="I7" s="20" t="s">
        <v>39</v>
      </c>
      <c r="J7" s="20" t="s">
        <v>43</v>
      </c>
      <c r="K7" s="20" t="s">
        <v>44</v>
      </c>
      <c r="M7" s="1" t="s">
        <v>51</v>
      </c>
      <c r="N7" s="73" t="s">
        <v>127</v>
      </c>
      <c r="O7" s="73"/>
      <c r="P7" s="73"/>
      <c r="Q7" s="73"/>
    </row>
    <row r="8" spans="1:996" ht="15.65" customHeight="1" x14ac:dyDescent="0.4">
      <c r="C8" s="33"/>
      <c r="D8" s="22" t="s">
        <v>36</v>
      </c>
      <c r="E8" s="21">
        <f>SUM('Pune - Total'!L:L)</f>
        <v>181</v>
      </c>
      <c r="F8" s="26">
        <f>SUM('Pune - Total'!O:O)</f>
        <v>145</v>
      </c>
      <c r="G8" s="21">
        <f>SUM('Pune - Total'!P:P)</f>
        <v>36</v>
      </c>
      <c r="H8" s="23">
        <f>SUM('Pune - Total'!U:U)</f>
        <v>88</v>
      </c>
      <c r="I8" s="21">
        <f>SUM('Pune - Total'!V:V)</f>
        <v>57</v>
      </c>
      <c r="J8" s="24">
        <f>SUM('Pune - Total'!AD:AD)</f>
        <v>0</v>
      </c>
      <c r="K8" s="25">
        <f>SUM('Pune - Total'!AE:AE)</f>
        <v>31</v>
      </c>
      <c r="M8" s="1" t="s">
        <v>52</v>
      </c>
      <c r="N8" s="73" t="s">
        <v>128</v>
      </c>
      <c r="O8" s="73"/>
      <c r="P8" s="73"/>
      <c r="Q8" s="73"/>
    </row>
    <row r="9" spans="1:996" ht="15.65" customHeight="1" x14ac:dyDescent="0.4">
      <c r="C9" s="33"/>
      <c r="D9" s="22" t="s">
        <v>37</v>
      </c>
      <c r="E9" s="21">
        <f>SUM('Pune - Total'!M:M)</f>
        <v>181</v>
      </c>
      <c r="F9" s="26">
        <f>SUM('Pune - Total'!Q:Q)</f>
        <v>134</v>
      </c>
      <c r="G9" s="21">
        <f>SUM('Pune - Total'!R:R)</f>
        <v>47</v>
      </c>
      <c r="H9" s="23">
        <f>SUM('Pune - Total'!W:W)</f>
        <v>34</v>
      </c>
      <c r="I9" s="21">
        <f>SUM('Pune - Total'!X:X)</f>
        <v>100</v>
      </c>
      <c r="J9" s="24">
        <f>SUM('Pune - Total'!AF:AF)</f>
        <v>19</v>
      </c>
      <c r="K9" s="25">
        <f>SUM('Pune - Total'!AG:AG)</f>
        <v>81</v>
      </c>
      <c r="M9" s="1" t="s">
        <v>38</v>
      </c>
      <c r="N9" s="73" t="s">
        <v>76</v>
      </c>
      <c r="O9" s="73"/>
      <c r="P9" s="73"/>
      <c r="Q9" s="73"/>
    </row>
    <row r="10" spans="1:996" ht="15.65" customHeight="1" x14ac:dyDescent="0.4">
      <c r="C10" s="33"/>
      <c r="D10" s="22" t="s">
        <v>35</v>
      </c>
      <c r="E10" s="21">
        <f>SUM('Pune - Total'!N:N)</f>
        <v>181</v>
      </c>
      <c r="F10" s="26">
        <f>SUM('Pune - Total'!S:S)</f>
        <v>177</v>
      </c>
      <c r="G10" s="21">
        <f>SUM('Pune - Total'!T:T)</f>
        <v>4</v>
      </c>
      <c r="H10" s="23">
        <f>SUM('Pune - Total'!Y:Y)</f>
        <v>123</v>
      </c>
      <c r="I10" s="21">
        <f>SUM('Pune - Total'!Z:Z)</f>
        <v>54</v>
      </c>
      <c r="J10" s="24">
        <f>SUM('Pune - Total'!AH:AH)</f>
        <v>1</v>
      </c>
      <c r="K10" s="25">
        <f>SUM('Pune - Total'!AI:AI)</f>
        <v>53</v>
      </c>
      <c r="M10" s="1" t="s">
        <v>39</v>
      </c>
      <c r="N10" s="73" t="s">
        <v>77</v>
      </c>
      <c r="O10" s="73"/>
      <c r="P10" s="73"/>
      <c r="Q10" s="73"/>
    </row>
    <row r="11" spans="1:996" ht="15.65" customHeight="1" x14ac:dyDescent="0.45">
      <c r="C11" s="33"/>
      <c r="D11" s="17"/>
      <c r="E11" s="17"/>
      <c r="F11" s="17"/>
      <c r="G11" s="17"/>
      <c r="H11" s="17"/>
      <c r="I11" s="17"/>
      <c r="J11" s="17"/>
      <c r="K11" s="17"/>
      <c r="M11" s="1" t="s">
        <v>40</v>
      </c>
      <c r="N11" s="73" t="s">
        <v>129</v>
      </c>
      <c r="O11" s="73"/>
      <c r="P11" s="73"/>
      <c r="Q11" s="73"/>
    </row>
    <row r="12" spans="1:996" ht="15.65" customHeight="1" x14ac:dyDescent="0.45">
      <c r="C12" s="33"/>
      <c r="E12" s="17"/>
      <c r="F12" s="18" t="s">
        <v>68</v>
      </c>
      <c r="G12" s="18" t="s">
        <v>40</v>
      </c>
      <c r="H12" s="18" t="s">
        <v>41</v>
      </c>
      <c r="J12" s="17"/>
      <c r="K12" s="17"/>
      <c r="M12" s="1" t="s">
        <v>41</v>
      </c>
      <c r="N12" s="73" t="s">
        <v>130</v>
      </c>
      <c r="O12" s="73"/>
      <c r="P12" s="73"/>
      <c r="Q12" s="73"/>
    </row>
    <row r="13" spans="1:996" ht="15.65" customHeight="1" x14ac:dyDescent="0.45">
      <c r="C13" s="33"/>
      <c r="E13" s="17"/>
      <c r="F13" s="21">
        <f>SUM('Pune - Total'!K:K)</f>
        <v>181</v>
      </c>
      <c r="G13" s="23">
        <f>SUM('Pune - Total'!AA:AA)</f>
        <v>111</v>
      </c>
      <c r="H13" s="24">
        <f>SUM('Pune - Total'!AB:AB)</f>
        <v>70</v>
      </c>
      <c r="J13" s="17"/>
      <c r="K13" s="17"/>
    </row>
    <row r="14" spans="1:996" ht="15.65" customHeight="1" x14ac:dyDescent="0.35">
      <c r="C14" s="33"/>
    </row>
    <row r="15" spans="1:996" s="16" customFormat="1" ht="48" x14ac:dyDescent="0.4">
      <c r="A15" s="2" t="s">
        <v>9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0</v>
      </c>
      <c r="I15" s="2" t="s">
        <v>10</v>
      </c>
      <c r="J15" s="2" t="s">
        <v>11</v>
      </c>
      <c r="K15" s="2" t="s">
        <v>12</v>
      </c>
      <c r="L15" s="2" t="s">
        <v>13</v>
      </c>
      <c r="M15" s="2" t="s">
        <v>14</v>
      </c>
      <c r="N15" s="2" t="s">
        <v>15</v>
      </c>
      <c r="O15" s="2" t="s">
        <v>16</v>
      </c>
      <c r="P15" s="2" t="s">
        <v>17</v>
      </c>
      <c r="Q15" s="2" t="s">
        <v>23</v>
      </c>
      <c r="R15" s="2" t="s">
        <v>314</v>
      </c>
      <c r="S15" s="2" t="s">
        <v>25</v>
      </c>
      <c r="T15" s="2" t="s">
        <v>315</v>
      </c>
      <c r="U15" s="2" t="s">
        <v>27</v>
      </c>
      <c r="V15" s="2" t="s">
        <v>316</v>
      </c>
      <c r="W15" s="41"/>
    </row>
    <row r="16" spans="1:996" ht="16" x14ac:dyDescent="0.4">
      <c r="A16" s="1">
        <f>'Region - Pune Data'!A2</f>
        <v>1</v>
      </c>
      <c r="B16" s="1" t="str">
        <f>'Region - Pune Data'!B2</f>
        <v>Sangli</v>
      </c>
      <c r="C16" s="1" t="str">
        <f>'Region - Pune Data'!C2</f>
        <v>Solapur</v>
      </c>
      <c r="D16" s="1" t="str">
        <f>'Region - Pune Data'!D2</f>
        <v>Solapur</v>
      </c>
      <c r="E16" s="1" t="str">
        <f>'Region - Pune Data'!E2</f>
        <v>Sangola</v>
      </c>
      <c r="F16" s="1" t="str">
        <f>'Region - Pune Data'!F2</f>
        <v>20027396</v>
      </c>
      <c r="G16" s="1" t="str">
        <f>'Region - Pune Data'!G2</f>
        <v>Alegaon shirbhavi 82 Village</v>
      </c>
      <c r="H16" s="1" t="str">
        <f>'Region - Pune Data'!H2</f>
        <v>Ajanale</v>
      </c>
      <c r="I16" s="1" t="str">
        <f>'Region - Pune Data'!I2</f>
        <v>Ajanale Existing ESR 0.20 LL</v>
      </c>
      <c r="J16" s="1" t="str">
        <f>'Region - Pune Data'!J2</f>
        <v>Connected</v>
      </c>
      <c r="K16" s="1" t="str">
        <f>'Region - Pune Data'!K2</f>
        <v>Connected</v>
      </c>
      <c r="L16" s="1" t="str">
        <f>'Region - Pune Data'!L2</f>
        <v>Connected</v>
      </c>
      <c r="M16" s="1" t="str">
        <f>'Region - Pune Data'!M2</f>
        <v>Online</v>
      </c>
      <c r="N16" s="1" t="str">
        <f>'Region - Pune Data'!N2</f>
        <v>Online</v>
      </c>
      <c r="O16" s="1" t="str">
        <f>'Region - Pune Data'!O2</f>
        <v>Online</v>
      </c>
      <c r="P16" s="1" t="str">
        <f>'Region - Pune Data'!P2</f>
        <v>Fully Completed</v>
      </c>
      <c r="Q16" s="1">
        <f>'Region - Pune Data'!Q2</f>
        <v>0</v>
      </c>
      <c r="R16" s="1">
        <f>'Region - Pune Data'!R2</f>
        <v>0</v>
      </c>
      <c r="S16" s="1">
        <f>'Region - Pune Data'!S2</f>
        <v>0</v>
      </c>
      <c r="T16" s="1">
        <f>'Region - Pune Data'!T2</f>
        <v>0</v>
      </c>
      <c r="U16" s="1">
        <f>'Region - Pune Data'!U2</f>
        <v>0</v>
      </c>
      <c r="V16" s="1">
        <f>'Region - Pune Data'!V2</f>
        <v>0</v>
      </c>
      <c r="W16" s="41"/>
    </row>
    <row r="17" spans="1:23" ht="16" x14ac:dyDescent="0.4">
      <c r="A17" s="1">
        <f>'Region - Pune Data'!A3</f>
        <v>2</v>
      </c>
      <c r="B17" s="1" t="str">
        <f>'Region - Pune Data'!B3</f>
        <v>Sangli</v>
      </c>
      <c r="C17" s="1" t="str">
        <f>'Region - Pune Data'!C3</f>
        <v>Solapur</v>
      </c>
      <c r="D17" s="1" t="str">
        <f>'Region - Pune Data'!D3</f>
        <v>Solapur</v>
      </c>
      <c r="E17" s="1" t="str">
        <f>'Region - Pune Data'!E3</f>
        <v>Sangola</v>
      </c>
      <c r="F17" s="1" t="str">
        <f>'Region - Pune Data'!F3</f>
        <v>20027396</v>
      </c>
      <c r="G17" s="1" t="str">
        <f>'Region - Pune Data'!G3</f>
        <v>Alegaon shirbhavi 82 Village</v>
      </c>
      <c r="H17" s="1" t="str">
        <f>'Region - Pune Data'!H3</f>
        <v>Hatid</v>
      </c>
      <c r="I17" s="1" t="str">
        <f>'Region - Pune Data'!I3</f>
        <v>Hatid Existing ESR 0.50 LL</v>
      </c>
      <c r="J17" s="1" t="str">
        <f>'Region - Pune Data'!J3</f>
        <v>Connected</v>
      </c>
      <c r="K17" s="1" t="str">
        <f>'Region - Pune Data'!K3</f>
        <v>Connected</v>
      </c>
      <c r="L17" s="1" t="str">
        <f>'Region - Pune Data'!L3</f>
        <v>Connected</v>
      </c>
      <c r="M17" s="1" t="str">
        <f>'Region - Pune Data'!M3</f>
        <v>Offline</v>
      </c>
      <c r="N17" s="1" t="str">
        <f>'Region - Pune Data'!N3</f>
        <v>Offline</v>
      </c>
      <c r="O17" s="1" t="str">
        <f>'Region - Pune Data'!O3</f>
        <v>Online</v>
      </c>
      <c r="P17" s="1" t="str">
        <f>'Region - Pune Data'!P3</f>
        <v>Fully Completed</v>
      </c>
      <c r="Q17" s="1">
        <f>'Region - Pune Data'!Q3</f>
        <v>0</v>
      </c>
      <c r="R17" s="1">
        <f>'Region - Pune Data'!R3</f>
        <v>0</v>
      </c>
      <c r="S17" s="1">
        <f>'Region - Pune Data'!S3</f>
        <v>1</v>
      </c>
      <c r="T17" s="1">
        <f>'Region - Pune Data'!T3</f>
        <v>0</v>
      </c>
      <c r="U17" s="1">
        <f>'Region - Pune Data'!U3</f>
        <v>0</v>
      </c>
      <c r="V17" s="1">
        <f>'Region - Pune Data'!V3</f>
        <v>0</v>
      </c>
      <c r="W17" s="41"/>
    </row>
    <row r="18" spans="1:23" ht="16" x14ac:dyDescent="0.4">
      <c r="A18" s="1">
        <f>'Region - Pune Data'!A4</f>
        <v>3</v>
      </c>
      <c r="B18" s="1" t="str">
        <f>'Region - Pune Data'!B4</f>
        <v>Sangli</v>
      </c>
      <c r="C18" s="1" t="str">
        <f>'Region - Pune Data'!C4</f>
        <v>Solapur</v>
      </c>
      <c r="D18" s="1" t="str">
        <f>'Region - Pune Data'!D4</f>
        <v>Solapur</v>
      </c>
      <c r="E18" s="1" t="str">
        <f>'Region - Pune Data'!E4</f>
        <v>Sangola</v>
      </c>
      <c r="F18" s="1" t="str">
        <f>'Region - Pune Data'!F4</f>
        <v>20027396</v>
      </c>
      <c r="G18" s="1" t="str">
        <f>'Region - Pune Data'!G4</f>
        <v>Alegaon shirbhavi 82 Village</v>
      </c>
      <c r="H18" s="1" t="str">
        <f>'Region - Pune Data'!H4</f>
        <v>Gherdi</v>
      </c>
      <c r="I18" s="1" t="str">
        <f>'Region - Pune Data'!I4</f>
        <v>zone 4 Waki Gherdi ESR 0.30 LL</v>
      </c>
      <c r="J18" s="1" t="str">
        <f>'Region - Pune Data'!J4</f>
        <v>Connected</v>
      </c>
      <c r="K18" s="1" t="str">
        <f>'Region - Pune Data'!K4</f>
        <v>Connected</v>
      </c>
      <c r="L18" s="1" t="str">
        <f>'Region - Pune Data'!L4</f>
        <v>Connected</v>
      </c>
      <c r="M18" s="1" t="str">
        <f>'Region - Pune Data'!M4</f>
        <v>Offline</v>
      </c>
      <c r="N18" s="1" t="str">
        <f>'Region - Pune Data'!N4</f>
        <v>Offline</v>
      </c>
      <c r="O18" s="1" t="str">
        <f>'Region - Pune Data'!O4</f>
        <v>Online</v>
      </c>
      <c r="P18" s="1" t="str">
        <f>'Region - Pune Data'!P4</f>
        <v>Fully Completed</v>
      </c>
      <c r="Q18" s="1">
        <f>'Region - Pune Data'!Q4</f>
        <v>0</v>
      </c>
      <c r="R18" s="1">
        <f>'Region - Pune Data'!R4</f>
        <v>1</v>
      </c>
      <c r="S18" s="1">
        <f>'Region - Pune Data'!S4</f>
        <v>0</v>
      </c>
      <c r="T18" s="1">
        <f>'Region - Pune Data'!T4</f>
        <v>1</v>
      </c>
      <c r="U18" s="1">
        <f>'Region - Pune Data'!U4</f>
        <v>0</v>
      </c>
      <c r="V18" s="1">
        <f>'Region - Pune Data'!V4</f>
        <v>0</v>
      </c>
      <c r="W18" s="41"/>
    </row>
    <row r="19" spans="1:23" ht="16" x14ac:dyDescent="0.4">
      <c r="A19" s="1">
        <f>'Region - Pune Data'!A5</f>
        <v>4</v>
      </c>
      <c r="B19" s="1" t="str">
        <f>'Region - Pune Data'!B5</f>
        <v>Pune</v>
      </c>
      <c r="C19" s="1" t="str">
        <f>'Region - Pune Data'!C5</f>
        <v>Pune 1</v>
      </c>
      <c r="D19" s="1" t="str">
        <f>'Region - Pune Data'!D5</f>
        <v>Baramati</v>
      </c>
      <c r="E19" s="1" t="str">
        <f>'Region - Pune Data'!E5</f>
        <v>Ambegaon</v>
      </c>
      <c r="F19" s="1" t="str">
        <f>'Region - Pune Data'!F5</f>
        <v>7942125</v>
      </c>
      <c r="G19" s="1" t="str">
        <f>'Region - Pune Data'!G5</f>
        <v>MURTI &amp; 7 VILLAGES RRWSS</v>
      </c>
      <c r="H19" s="1" t="str">
        <f>'Region - Pune Data'!H5</f>
        <v>Moralwadi</v>
      </c>
      <c r="I19" s="1" t="str">
        <f>'Region - Pune Data'!I5</f>
        <v>Moralwadi GSR 0.5LL</v>
      </c>
      <c r="J19" s="1" t="str">
        <f>'Region - Pune Data'!J5</f>
        <v>Not</v>
      </c>
      <c r="K19" s="1" t="str">
        <f>'Region - Pune Data'!K5</f>
        <v>Connected</v>
      </c>
      <c r="L19" s="1" t="str">
        <f>'Region - Pune Data'!L5</f>
        <v>Connected</v>
      </c>
      <c r="M19" s="1" t="str">
        <f>'Region - Pune Data'!M5</f>
        <v>N/A</v>
      </c>
      <c r="N19" s="1" t="str">
        <f>'Region - Pune Data'!N5</f>
        <v>Offline</v>
      </c>
      <c r="O19" s="1" t="str">
        <f>'Region - Pune Data'!O5</f>
        <v>Offline</v>
      </c>
      <c r="P19" s="1" t="str">
        <f>'Region - Pune Data'!P5</f>
        <v>In Progress</v>
      </c>
      <c r="Q19" s="1">
        <f>'Region - Pune Data'!Q5</f>
        <v>0</v>
      </c>
      <c r="R19" s="1">
        <f>'Region - Pune Data'!R5</f>
        <v>0</v>
      </c>
      <c r="S19" s="1">
        <f>'Region - Pune Data'!S5</f>
        <v>0</v>
      </c>
      <c r="T19" s="1">
        <f>'Region - Pune Data'!T5</f>
        <v>1</v>
      </c>
      <c r="U19" s="1">
        <f>'Region - Pune Data'!U5</f>
        <v>0</v>
      </c>
      <c r="V19" s="1">
        <f>'Region - Pune Data'!V5</f>
        <v>1</v>
      </c>
      <c r="W19" s="41"/>
    </row>
    <row r="20" spans="1:23" ht="16" x14ac:dyDescent="0.4">
      <c r="A20" s="1">
        <f>'Region - Pune Data'!A6</f>
        <v>5</v>
      </c>
      <c r="B20" s="1" t="str">
        <f>'Region - Pune Data'!B6</f>
        <v>Sangli</v>
      </c>
      <c r="C20" s="1" t="str">
        <f>'Region - Pune Data'!C6</f>
        <v>Solapur</v>
      </c>
      <c r="D20" s="1" t="str">
        <f>'Region - Pune Data'!D6</f>
        <v>Solapur</v>
      </c>
      <c r="E20" s="1" t="str">
        <f>'Region - Pune Data'!E6</f>
        <v>Sangola</v>
      </c>
      <c r="F20" s="1" t="str">
        <f>'Region - Pune Data'!F6</f>
        <v>20027396</v>
      </c>
      <c r="G20" s="1" t="str">
        <f>'Region - Pune Data'!G6</f>
        <v>Alegaon shirbhavi 82 Village</v>
      </c>
      <c r="H20" s="1" t="str">
        <f>'Region - Pune Data'!H6</f>
        <v>Tarangewadi</v>
      </c>
      <c r="I20" s="1" t="str">
        <f>'Region - Pune Data'!I6</f>
        <v>Tarangewadi Existing ESR OL2 0.75 LL</v>
      </c>
      <c r="J20" s="1" t="str">
        <f>'Region - Pune Data'!J6</f>
        <v>Not</v>
      </c>
      <c r="K20" s="1" t="str">
        <f>'Region - Pune Data'!K6</f>
        <v>Not</v>
      </c>
      <c r="L20" s="1" t="str">
        <f>'Region - Pune Data'!L6</f>
        <v>Connected</v>
      </c>
      <c r="M20" s="1" t="str">
        <f>'Region - Pune Data'!M6</f>
        <v>N/A</v>
      </c>
      <c r="N20" s="1" t="str">
        <f>'Region - Pune Data'!N6</f>
        <v>N/A</v>
      </c>
      <c r="O20" s="1" t="str">
        <f>'Region - Pune Data'!O6</f>
        <v>Online</v>
      </c>
      <c r="P20" s="1" t="str">
        <f>'Region - Pune Data'!P6</f>
        <v>In Progress</v>
      </c>
      <c r="Q20" s="1">
        <f>'Region - Pune Data'!Q6</f>
        <v>0</v>
      </c>
      <c r="R20" s="1">
        <f>'Region - Pune Data'!R6</f>
        <v>0</v>
      </c>
      <c r="S20" s="1">
        <f>'Region - Pune Data'!S6</f>
        <v>0</v>
      </c>
      <c r="T20" s="1">
        <f>'Region - Pune Data'!T6</f>
        <v>0</v>
      </c>
      <c r="U20" s="1">
        <f>'Region - Pune Data'!U6</f>
        <v>0</v>
      </c>
      <c r="V20" s="1">
        <f>'Region - Pune Data'!V6</f>
        <v>0</v>
      </c>
      <c r="W20" s="41"/>
    </row>
    <row r="21" spans="1:23" ht="16" x14ac:dyDescent="0.4">
      <c r="A21" s="1">
        <f>'Region - Pune Data'!A7</f>
        <v>6</v>
      </c>
      <c r="B21" s="1" t="str">
        <f>'Region - Pune Data'!B7</f>
        <v>Sangli</v>
      </c>
      <c r="C21" s="1" t="str">
        <f>'Region - Pune Data'!C7</f>
        <v>Solapur</v>
      </c>
      <c r="D21" s="1" t="str">
        <f>'Region - Pune Data'!D7</f>
        <v>Solapur</v>
      </c>
      <c r="E21" s="1" t="str">
        <f>'Region - Pune Data'!E7</f>
        <v>Sangola</v>
      </c>
      <c r="F21" s="1" t="str">
        <f>'Region - Pune Data'!F7</f>
        <v>20027396</v>
      </c>
      <c r="G21" s="1" t="str">
        <f>'Region - Pune Data'!G7</f>
        <v>Alegaon shirbhavi 82 Village</v>
      </c>
      <c r="H21" s="1" t="str">
        <f>'Region - Pune Data'!H7</f>
        <v>Somewadi</v>
      </c>
      <c r="I21" s="1" t="str">
        <f>'Region - Pune Data'!I7</f>
        <v>Somewadi Existing ESR 0.25 LL</v>
      </c>
      <c r="J21" s="1" t="str">
        <f>'Region - Pune Data'!J7</f>
        <v>Connected</v>
      </c>
      <c r="K21" s="1" t="str">
        <f>'Region - Pune Data'!K7</f>
        <v>Connected</v>
      </c>
      <c r="L21" s="1" t="str">
        <f>'Region - Pune Data'!L7</f>
        <v>Connected</v>
      </c>
      <c r="M21" s="1" t="str">
        <f>'Region - Pune Data'!M7</f>
        <v>Online</v>
      </c>
      <c r="N21" s="1" t="str">
        <f>'Region - Pune Data'!N7</f>
        <v>Offline</v>
      </c>
      <c r="O21" s="1" t="str">
        <f>'Region - Pune Data'!O7</f>
        <v>Online</v>
      </c>
      <c r="P21" s="1" t="str">
        <f>'Region - Pune Data'!P7</f>
        <v>Fully Completed</v>
      </c>
      <c r="Q21" s="1">
        <f>'Region - Pune Data'!Q7</f>
        <v>0</v>
      </c>
      <c r="R21" s="1">
        <f>'Region - Pune Data'!R7</f>
        <v>1</v>
      </c>
      <c r="S21" s="1">
        <f>'Region - Pune Data'!S7</f>
        <v>1</v>
      </c>
      <c r="T21" s="1">
        <f>'Region - Pune Data'!T7</f>
        <v>0</v>
      </c>
      <c r="U21" s="1">
        <f>'Region - Pune Data'!U7</f>
        <v>0</v>
      </c>
      <c r="V21" s="1">
        <f>'Region - Pune Data'!V7</f>
        <v>0</v>
      </c>
      <c r="W21" s="41"/>
    </row>
    <row r="22" spans="1:23" ht="16" x14ac:dyDescent="0.4">
      <c r="A22" s="1">
        <f>'Region - Pune Data'!A8</f>
        <v>7</v>
      </c>
      <c r="B22" s="1" t="str">
        <f>'Region - Pune Data'!B8</f>
        <v>Pune</v>
      </c>
      <c r="C22" s="1" t="str">
        <f>'Region - Pune Data'!C8</f>
        <v>Pune 1</v>
      </c>
      <c r="D22" s="1" t="str">
        <f>'Region - Pune Data'!D8</f>
        <v>Baramati</v>
      </c>
      <c r="E22" s="1" t="str">
        <f>'Region - Pune Data'!E8</f>
        <v>Ambegaon</v>
      </c>
      <c r="F22" s="1" t="str">
        <f>'Region - Pune Data'!F8</f>
        <v>20017250</v>
      </c>
      <c r="G22" s="1" t="str">
        <f>'Region - Pune Data'!G8</f>
        <v>LONI BHAPKAR RRWSS</v>
      </c>
      <c r="H22" s="1" t="str">
        <f>'Region - Pune Data'!H8</f>
        <v>Masalwadi</v>
      </c>
      <c r="I22" s="1" t="str">
        <f>'Region - Pune Data'!I8</f>
        <v>Masalwadi Pawalvasti OL1 ESR</v>
      </c>
      <c r="J22" s="1" t="str">
        <f>'Region - Pune Data'!J8</f>
        <v>Connected</v>
      </c>
      <c r="K22" s="1" t="str">
        <f>'Region - Pune Data'!K8</f>
        <v>Connected</v>
      </c>
      <c r="L22" s="1" t="str">
        <f>'Region - Pune Data'!L8</f>
        <v>Connected</v>
      </c>
      <c r="M22" s="1" t="str">
        <f>'Region - Pune Data'!M8</f>
        <v>Offline</v>
      </c>
      <c r="N22" s="1" t="str">
        <f>'Region - Pune Data'!N8</f>
        <v>Offline</v>
      </c>
      <c r="O22" s="1" t="str">
        <f>'Region - Pune Data'!O8</f>
        <v>Offline</v>
      </c>
      <c r="P22" s="1" t="str">
        <f>'Region - Pune Data'!P8</f>
        <v>Fully Completed</v>
      </c>
      <c r="Q22" s="1">
        <f>'Region - Pune Data'!Q8</f>
        <v>0</v>
      </c>
      <c r="R22" s="1">
        <f>'Region - Pune Data'!R8</f>
        <v>0</v>
      </c>
      <c r="S22" s="1">
        <f>'Region - Pune Data'!S8</f>
        <v>0</v>
      </c>
      <c r="T22" s="1">
        <f>'Region - Pune Data'!T8</f>
        <v>1</v>
      </c>
      <c r="U22" s="1">
        <f>'Region - Pune Data'!U8</f>
        <v>0</v>
      </c>
      <c r="V22" s="1">
        <f>'Region - Pune Data'!V8</f>
        <v>1</v>
      </c>
      <c r="W22" s="41"/>
    </row>
    <row r="23" spans="1:23" ht="16" x14ac:dyDescent="0.4">
      <c r="A23" s="1">
        <f>'Region - Pune Data'!A9</f>
        <v>8</v>
      </c>
      <c r="B23" s="1" t="str">
        <f>'Region - Pune Data'!B9</f>
        <v>Pune</v>
      </c>
      <c r="C23" s="1" t="str">
        <f>'Region - Pune Data'!C9</f>
        <v>Pune 1</v>
      </c>
      <c r="D23" s="1" t="str">
        <f>'Region - Pune Data'!D9</f>
        <v>Baramati</v>
      </c>
      <c r="E23" s="1" t="str">
        <f>'Region - Pune Data'!E9</f>
        <v>Ambegaon</v>
      </c>
      <c r="F23" s="1" t="str">
        <f>'Region - Pune Data'!F9</f>
        <v>20017250</v>
      </c>
      <c r="G23" s="1" t="str">
        <f>'Region - Pune Data'!G9</f>
        <v>LONI BHAPKAR RRWSS</v>
      </c>
      <c r="H23" s="1" t="str">
        <f>'Region - Pune Data'!H9</f>
        <v>Masalwadi</v>
      </c>
      <c r="I23" s="1" t="str">
        <f>'Region - Pune Data'!I9</f>
        <v>Masalwadi Pawalvasti OL2 ESR</v>
      </c>
      <c r="J23" s="1" t="str">
        <f>'Region - Pune Data'!J9</f>
        <v>Not</v>
      </c>
      <c r="K23" s="1" t="str">
        <f>'Region - Pune Data'!K9</f>
        <v>Connected</v>
      </c>
      <c r="L23" s="1" t="str">
        <f>'Region - Pune Data'!L9</f>
        <v>Connected</v>
      </c>
      <c r="M23" s="1" t="str">
        <f>'Region - Pune Data'!M9</f>
        <v>N/A</v>
      </c>
      <c r="N23" s="1" t="str">
        <f>'Region - Pune Data'!N9</f>
        <v>Online</v>
      </c>
      <c r="O23" s="1" t="str">
        <f>'Region - Pune Data'!O9</f>
        <v>Online</v>
      </c>
      <c r="P23" s="1" t="str">
        <f>'Region - Pune Data'!P9</f>
        <v>In Progress</v>
      </c>
      <c r="Q23" s="1">
        <f>'Region - Pune Data'!Q9</f>
        <v>0</v>
      </c>
      <c r="R23" s="1">
        <f>'Region - Pune Data'!R9</f>
        <v>0</v>
      </c>
      <c r="S23" s="1">
        <f>'Region - Pune Data'!S9</f>
        <v>0</v>
      </c>
      <c r="T23" s="1">
        <f>'Region - Pune Data'!T9</f>
        <v>0</v>
      </c>
      <c r="U23" s="1">
        <f>'Region - Pune Data'!U9</f>
        <v>0</v>
      </c>
      <c r="V23" s="1">
        <f>'Region - Pune Data'!V9</f>
        <v>0</v>
      </c>
      <c r="W23" s="41"/>
    </row>
    <row r="24" spans="1:23" ht="16" x14ac:dyDescent="0.4">
      <c r="A24" s="1">
        <f>'Region - Pune Data'!A10</f>
        <v>9</v>
      </c>
      <c r="B24" s="1" t="str">
        <f>'Region - Pune Data'!B10</f>
        <v>Sangli</v>
      </c>
      <c r="C24" s="1" t="str">
        <f>'Region - Pune Data'!C10</f>
        <v>Solapur</v>
      </c>
      <c r="D24" s="1" t="str">
        <f>'Region - Pune Data'!D10</f>
        <v>Solapur</v>
      </c>
      <c r="E24" s="1" t="str">
        <f>'Region - Pune Data'!E10</f>
        <v>Sangola</v>
      </c>
      <c r="F24" s="1" t="str">
        <f>'Region - Pune Data'!F10</f>
        <v>20027396</v>
      </c>
      <c r="G24" s="1" t="str">
        <f>'Region - Pune Data'!G10</f>
        <v>Alegaon shirbhavi 82 Village</v>
      </c>
      <c r="H24" s="1" t="str">
        <f>'Region - Pune Data'!H10</f>
        <v>Devkate Wadi</v>
      </c>
      <c r="I24" s="1" t="str">
        <f>'Region - Pune Data'!I10</f>
        <v>zone 1 Devkate Wadi ESR 0.50 LL</v>
      </c>
      <c r="J24" s="1" t="str">
        <f>'Region - Pune Data'!J10</f>
        <v>Connected</v>
      </c>
      <c r="K24" s="1" t="str">
        <f>'Region - Pune Data'!K10</f>
        <v>Connected</v>
      </c>
      <c r="L24" s="1" t="str">
        <f>'Region - Pune Data'!L10</f>
        <v>Connected</v>
      </c>
      <c r="M24" s="1" t="str">
        <f>'Region - Pune Data'!M10</f>
        <v>Online</v>
      </c>
      <c r="N24" s="1" t="str">
        <f>'Region - Pune Data'!N10</f>
        <v>Offline</v>
      </c>
      <c r="O24" s="1" t="str">
        <f>'Region - Pune Data'!O10</f>
        <v>Online</v>
      </c>
      <c r="P24" s="1" t="str">
        <f>'Region - Pune Data'!P10</f>
        <v>Fully Completed</v>
      </c>
      <c r="Q24" s="1">
        <f>'Region - Pune Data'!Q10</f>
        <v>0</v>
      </c>
      <c r="R24" s="1">
        <f>'Region - Pune Data'!R10</f>
        <v>0</v>
      </c>
      <c r="S24" s="1">
        <f>'Region - Pune Data'!S10</f>
        <v>0</v>
      </c>
      <c r="T24" s="1">
        <f>'Region - Pune Data'!T10</f>
        <v>1</v>
      </c>
      <c r="U24" s="1">
        <f>'Region - Pune Data'!U10</f>
        <v>0</v>
      </c>
      <c r="V24" s="1">
        <f>'Region - Pune Data'!V10</f>
        <v>0</v>
      </c>
      <c r="W24" s="41"/>
    </row>
    <row r="25" spans="1:23" ht="16" x14ac:dyDescent="0.4">
      <c r="A25" s="1">
        <f>'Region - Pune Data'!A11</f>
        <v>10</v>
      </c>
      <c r="B25" s="1" t="str">
        <f>'Region - Pune Data'!B11</f>
        <v>Sangli</v>
      </c>
      <c r="C25" s="1" t="str">
        <f>'Region - Pune Data'!C11</f>
        <v>Solapur</v>
      </c>
      <c r="D25" s="1" t="str">
        <f>'Region - Pune Data'!D11</f>
        <v>Solapur</v>
      </c>
      <c r="E25" s="1" t="str">
        <f>'Region - Pune Data'!E11</f>
        <v>Sangola</v>
      </c>
      <c r="F25" s="1" t="str">
        <f>'Region - Pune Data'!F11</f>
        <v>20027396</v>
      </c>
      <c r="G25" s="1" t="str">
        <f>'Region - Pune Data'!G11</f>
        <v>Alegaon shirbhavi 82 Village</v>
      </c>
      <c r="H25" s="1" t="str">
        <f>'Region - Pune Data'!H11</f>
        <v>Dongargaon</v>
      </c>
      <c r="I25" s="1" t="str">
        <f>'Region - Pune Data'!I11</f>
        <v>Dongargaon Existing ESR 0.10 LL</v>
      </c>
      <c r="J25" s="1" t="str">
        <f>'Region - Pune Data'!J11</f>
        <v>Connected</v>
      </c>
      <c r="K25" s="1" t="str">
        <f>'Region - Pune Data'!K11</f>
        <v>Connected</v>
      </c>
      <c r="L25" s="1" t="str">
        <f>'Region - Pune Data'!L11</f>
        <v>Connected</v>
      </c>
      <c r="M25" s="1" t="str">
        <f>'Region - Pune Data'!M11</f>
        <v>Online</v>
      </c>
      <c r="N25" s="1" t="str">
        <f>'Region - Pune Data'!N11</f>
        <v>Offline</v>
      </c>
      <c r="O25" s="1" t="str">
        <f>'Region - Pune Data'!O11</f>
        <v>Online</v>
      </c>
      <c r="P25" s="1" t="str">
        <f>'Region - Pune Data'!P11</f>
        <v>Fully Completed</v>
      </c>
      <c r="Q25" s="1">
        <f>'Region - Pune Data'!Q11</f>
        <v>0</v>
      </c>
      <c r="R25" s="1">
        <f>'Region - Pune Data'!R11</f>
        <v>0</v>
      </c>
      <c r="S25" s="1">
        <f>'Region - Pune Data'!S11</f>
        <v>0</v>
      </c>
      <c r="T25" s="1">
        <f>'Region - Pune Data'!T11</f>
        <v>1</v>
      </c>
      <c r="U25" s="1">
        <f>'Region - Pune Data'!U11</f>
        <v>0</v>
      </c>
      <c r="V25" s="1">
        <f>'Region - Pune Data'!V11</f>
        <v>0</v>
      </c>
      <c r="W25" s="41"/>
    </row>
    <row r="26" spans="1:23" ht="16" x14ac:dyDescent="0.4">
      <c r="A26" s="1">
        <f>'Region - Pune Data'!A12</f>
        <v>11</v>
      </c>
      <c r="B26" s="1" t="str">
        <f>'Region - Pune Data'!B12</f>
        <v>Pune</v>
      </c>
      <c r="C26" s="1" t="str">
        <f>'Region - Pune Data'!C12</f>
        <v>Pune</v>
      </c>
      <c r="D26" s="1" t="str">
        <f>'Region - Pune Data'!D12</f>
        <v>Pune</v>
      </c>
      <c r="E26" s="1" t="str">
        <f>'Region - Pune Data'!E12</f>
        <v>Mulshi</v>
      </c>
      <c r="F26" s="1" t="str">
        <f>'Region - Pune Data'!F12</f>
        <v>20022133</v>
      </c>
      <c r="G26" s="1" t="str">
        <f>'Region - Pune Data'!G12</f>
        <v>Peth RR</v>
      </c>
      <c r="H26" s="1" t="str">
        <f>'Region - Pune Data'!H12</f>
        <v>Bhawadi</v>
      </c>
      <c r="I26" s="1" t="str">
        <f>'Region - Pune Data'!I12</f>
        <v>Bhawadi Chakkar Wasti ESR 0.10LL</v>
      </c>
      <c r="J26" s="1" t="str">
        <f>'Region - Pune Data'!J12</f>
        <v>Connected</v>
      </c>
      <c r="K26" s="1" t="str">
        <f>'Region - Pune Data'!K12</f>
        <v>Not</v>
      </c>
      <c r="L26" s="1" t="str">
        <f>'Region - Pune Data'!L12</f>
        <v>Connected</v>
      </c>
      <c r="M26" s="1" t="str">
        <f>'Region - Pune Data'!M12</f>
        <v>Offline</v>
      </c>
      <c r="N26" s="1" t="str">
        <f>'Region - Pune Data'!N12</f>
        <v>N/A</v>
      </c>
      <c r="O26" s="1" t="str">
        <f>'Region - Pune Data'!O12</f>
        <v>Online</v>
      </c>
      <c r="P26" s="1" t="str">
        <f>'Region - Pune Data'!P12</f>
        <v>In Progress</v>
      </c>
      <c r="Q26" s="1">
        <f>'Region - Pune Data'!Q12</f>
        <v>0</v>
      </c>
      <c r="R26" s="1">
        <f>'Region - Pune Data'!R12</f>
        <v>0</v>
      </c>
      <c r="S26" s="1">
        <f>'Region - Pune Data'!S12</f>
        <v>0</v>
      </c>
      <c r="T26" s="1">
        <f>'Region - Pune Data'!T12</f>
        <v>0</v>
      </c>
      <c r="U26" s="1">
        <f>'Region - Pune Data'!U12</f>
        <v>0</v>
      </c>
      <c r="V26" s="1">
        <f>'Region - Pune Data'!V12</f>
        <v>0</v>
      </c>
      <c r="W26" s="41"/>
    </row>
    <row r="27" spans="1:23" ht="16" x14ac:dyDescent="0.4">
      <c r="A27" s="1">
        <f>'Region - Pune Data'!A13</f>
        <v>12</v>
      </c>
      <c r="B27" s="1" t="str">
        <f>'Region - Pune Data'!B13</f>
        <v>Sangli</v>
      </c>
      <c r="C27" s="1" t="str">
        <f>'Region - Pune Data'!C13</f>
        <v>Solapur</v>
      </c>
      <c r="D27" s="1" t="str">
        <f>'Region - Pune Data'!D13</f>
        <v>Solapur</v>
      </c>
      <c r="E27" s="1" t="str">
        <f>'Region - Pune Data'!E13</f>
        <v>Sangola</v>
      </c>
      <c r="F27" s="1" t="str">
        <f>'Region - Pune Data'!F13</f>
        <v>20027396</v>
      </c>
      <c r="G27" s="1" t="str">
        <f>'Region - Pune Data'!G13</f>
        <v>Alegaon shirbhavi 82 Village</v>
      </c>
      <c r="H27" s="1" t="str">
        <f>'Region - Pune Data'!H13</f>
        <v>Karandewadi</v>
      </c>
      <c r="I27" s="1" t="str">
        <f>'Region - Pune Data'!I13</f>
        <v>Karandewadi Existing ESR OL2 0.50 LL</v>
      </c>
      <c r="J27" s="1" t="str">
        <f>'Region - Pune Data'!J13</f>
        <v>Not</v>
      </c>
      <c r="K27" s="1" t="str">
        <f>'Region - Pune Data'!K13</f>
        <v>Connected</v>
      </c>
      <c r="L27" s="1" t="str">
        <f>'Region - Pune Data'!L13</f>
        <v>Connected</v>
      </c>
      <c r="M27" s="1" t="str">
        <f>'Region - Pune Data'!M13</f>
        <v>N/A</v>
      </c>
      <c r="N27" s="1" t="str">
        <f>'Region - Pune Data'!N13</f>
        <v>Offline</v>
      </c>
      <c r="O27" s="1" t="str">
        <f>'Region - Pune Data'!O13</f>
        <v>Online</v>
      </c>
      <c r="P27" s="1" t="str">
        <f>'Region - Pune Data'!P13</f>
        <v>In Progress</v>
      </c>
      <c r="Q27" s="1">
        <f>'Region - Pune Data'!Q13</f>
        <v>0</v>
      </c>
      <c r="R27" s="1">
        <f>'Region - Pune Data'!R13</f>
        <v>0</v>
      </c>
      <c r="S27" s="1">
        <f>'Region - Pune Data'!S13</f>
        <v>0</v>
      </c>
      <c r="T27" s="1">
        <f>'Region - Pune Data'!T13</f>
        <v>1</v>
      </c>
      <c r="U27" s="1">
        <f>'Region - Pune Data'!U13</f>
        <v>0</v>
      </c>
      <c r="V27" s="1">
        <f>'Region - Pune Data'!V13</f>
        <v>0</v>
      </c>
      <c r="W27" s="41"/>
    </row>
    <row r="28" spans="1:23" ht="16" x14ac:dyDescent="0.4">
      <c r="A28" s="1">
        <f>'Region - Pune Data'!A14</f>
        <v>13</v>
      </c>
      <c r="B28" s="1" t="str">
        <f>'Region - Pune Data'!B14</f>
        <v>Pune</v>
      </c>
      <c r="C28" s="1" t="str">
        <f>'Region - Pune Data'!C14</f>
        <v>Pune 1</v>
      </c>
      <c r="D28" s="1" t="str">
        <f>'Region - Pune Data'!D14</f>
        <v>Baramati</v>
      </c>
      <c r="E28" s="1" t="str">
        <f>'Region - Pune Data'!E14</f>
        <v>Ambegaon</v>
      </c>
      <c r="F28" s="1" t="str">
        <f>'Region - Pune Data'!F14</f>
        <v>7942125</v>
      </c>
      <c r="G28" s="1" t="str">
        <f>'Region - Pune Data'!G14</f>
        <v>MURTI &amp; 7 VILLAGES RRWSS</v>
      </c>
      <c r="H28" s="1" t="str">
        <f>'Region - Pune Data'!H14</f>
        <v>Chaudharwad</v>
      </c>
      <c r="I28" s="1" t="str">
        <f>'Region - Pune Data'!I14</f>
        <v>Chaudharwadi OL1 ESR</v>
      </c>
      <c r="J28" s="1" t="str">
        <f>'Region - Pune Data'!J14</f>
        <v>Connected</v>
      </c>
      <c r="K28" s="1" t="str">
        <f>'Region - Pune Data'!K14</f>
        <v>Connected</v>
      </c>
      <c r="L28" s="1" t="str">
        <f>'Region - Pune Data'!L14</f>
        <v>Connected</v>
      </c>
      <c r="M28" s="1" t="str">
        <f>'Region - Pune Data'!M14</f>
        <v>Online</v>
      </c>
      <c r="N28" s="1" t="str">
        <f>'Region - Pune Data'!N14</f>
        <v>Offline</v>
      </c>
      <c r="O28" s="1" t="str">
        <f>'Region - Pune Data'!O14</f>
        <v>Online</v>
      </c>
      <c r="P28" s="1" t="str">
        <f>'Region - Pune Data'!P14</f>
        <v>Fully Completed</v>
      </c>
      <c r="Q28" s="1">
        <f>'Region - Pune Data'!Q14</f>
        <v>0</v>
      </c>
      <c r="R28" s="1">
        <f>'Region - Pune Data'!R14</f>
        <v>0</v>
      </c>
      <c r="S28" s="1">
        <f>'Region - Pune Data'!S14</f>
        <v>0</v>
      </c>
      <c r="T28" s="1">
        <f>'Region - Pune Data'!T14</f>
        <v>1</v>
      </c>
      <c r="U28" s="1">
        <f>'Region - Pune Data'!U14</f>
        <v>0</v>
      </c>
      <c r="V28" s="1">
        <f>'Region - Pune Data'!V14</f>
        <v>0</v>
      </c>
      <c r="W28" s="41"/>
    </row>
    <row r="29" spans="1:23" ht="16" x14ac:dyDescent="0.4">
      <c r="A29" s="1">
        <f>'Region - Pune Data'!A15</f>
        <v>14</v>
      </c>
      <c r="B29" s="1" t="str">
        <f>'Region - Pune Data'!B15</f>
        <v>Pune</v>
      </c>
      <c r="C29" s="1" t="str">
        <f>'Region - Pune Data'!C15</f>
        <v>Pune 1</v>
      </c>
      <c r="D29" s="1" t="str">
        <f>'Region - Pune Data'!D15</f>
        <v>Baramati</v>
      </c>
      <c r="E29" s="1" t="str">
        <f>'Region - Pune Data'!E15</f>
        <v>Ambegaon</v>
      </c>
      <c r="F29" s="1" t="str">
        <f>'Region - Pune Data'!F15</f>
        <v>20017250</v>
      </c>
      <c r="G29" s="1" t="str">
        <f>'Region - Pune Data'!G15</f>
        <v>LONI BHAPKAR RRWSS</v>
      </c>
      <c r="H29" s="1" t="str">
        <f>'Region - Pune Data'!H15</f>
        <v>Masalwadi</v>
      </c>
      <c r="I29" s="1" t="str">
        <f>'Region - Pune Data'!I15</f>
        <v>Masalwadi ESR 0.30LL</v>
      </c>
      <c r="J29" s="1" t="str">
        <f>'Region - Pune Data'!J15</f>
        <v>Connected</v>
      </c>
      <c r="K29" s="1" t="str">
        <f>'Region - Pune Data'!K15</f>
        <v>Connected</v>
      </c>
      <c r="L29" s="1" t="str">
        <f>'Region - Pune Data'!L15</f>
        <v>Connected</v>
      </c>
      <c r="M29" s="1" t="str">
        <f>'Region - Pune Data'!M15</f>
        <v>Offline</v>
      </c>
      <c r="N29" s="1" t="str">
        <f>'Region - Pune Data'!N15</f>
        <v>Offline</v>
      </c>
      <c r="O29" s="1" t="str">
        <f>'Region - Pune Data'!O15</f>
        <v>Online</v>
      </c>
      <c r="P29" s="1" t="str">
        <f>'Region - Pune Data'!P15</f>
        <v>Fully Completed</v>
      </c>
      <c r="Q29" s="1">
        <f>'Region - Pune Data'!Q15</f>
        <v>0</v>
      </c>
      <c r="R29" s="1">
        <f>'Region - Pune Data'!R15</f>
        <v>0</v>
      </c>
      <c r="S29" s="1">
        <f>'Region - Pune Data'!S15</f>
        <v>1</v>
      </c>
      <c r="T29" s="1">
        <f>'Region - Pune Data'!T15</f>
        <v>0</v>
      </c>
      <c r="U29" s="1">
        <f>'Region - Pune Data'!U15</f>
        <v>0</v>
      </c>
      <c r="V29" s="1">
        <f>'Region - Pune Data'!V15</f>
        <v>0</v>
      </c>
      <c r="W29" s="41"/>
    </row>
    <row r="30" spans="1:23" ht="16" x14ac:dyDescent="0.4">
      <c r="A30" s="1">
        <f>'Region - Pune Data'!A16</f>
        <v>15</v>
      </c>
      <c r="B30" s="1" t="str">
        <f>'Region - Pune Data'!B16</f>
        <v>Pune</v>
      </c>
      <c r="C30" s="1" t="str">
        <f>'Region - Pune Data'!C16</f>
        <v>Pune 1</v>
      </c>
      <c r="D30" s="1" t="str">
        <f>'Region - Pune Data'!D16</f>
        <v>Baramati</v>
      </c>
      <c r="E30" s="1" t="str">
        <f>'Region - Pune Data'!E16</f>
        <v>Ambegaon</v>
      </c>
      <c r="F30" s="1" t="str">
        <f>'Region - Pune Data'!F16</f>
        <v>7942125</v>
      </c>
      <c r="G30" s="1" t="str">
        <f>'Region - Pune Data'!G16</f>
        <v>MURTI &amp; 7 VILLAGES RRWSS</v>
      </c>
      <c r="H30" s="1" t="str">
        <f>'Region - Pune Data'!H16</f>
        <v>Chaudharwad</v>
      </c>
      <c r="I30" s="1" t="str">
        <f>'Region - Pune Data'!I16</f>
        <v>Chaudharwadi OL2 ESR</v>
      </c>
      <c r="J30" s="1" t="str">
        <f>'Region - Pune Data'!J16</f>
        <v>Not</v>
      </c>
      <c r="K30" s="1" t="str">
        <f>'Region - Pune Data'!K16</f>
        <v>Connected</v>
      </c>
      <c r="L30" s="1" t="str">
        <f>'Region - Pune Data'!L16</f>
        <v>Connected</v>
      </c>
      <c r="M30" s="1" t="str">
        <f>'Region - Pune Data'!M16</f>
        <v>N/A</v>
      </c>
      <c r="N30" s="1" t="str">
        <f>'Region - Pune Data'!N16</f>
        <v>Offline</v>
      </c>
      <c r="O30" s="1" t="str">
        <f>'Region - Pune Data'!O16</f>
        <v>Online</v>
      </c>
      <c r="P30" s="1" t="str">
        <f>'Region - Pune Data'!P16</f>
        <v>In Progress</v>
      </c>
      <c r="Q30" s="1">
        <f>'Region - Pune Data'!Q16</f>
        <v>0</v>
      </c>
      <c r="R30" s="1">
        <f>'Region - Pune Data'!R16</f>
        <v>0</v>
      </c>
      <c r="S30" s="1">
        <f>'Region - Pune Data'!S16</f>
        <v>0</v>
      </c>
      <c r="T30" s="1">
        <f>'Region - Pune Data'!T16</f>
        <v>1</v>
      </c>
      <c r="U30" s="1">
        <f>'Region - Pune Data'!U16</f>
        <v>0</v>
      </c>
      <c r="V30" s="1">
        <f>'Region - Pune Data'!V16</f>
        <v>0</v>
      </c>
      <c r="W30" s="41"/>
    </row>
    <row r="31" spans="1:23" ht="16" x14ac:dyDescent="0.4">
      <c r="A31" s="1">
        <f>'Region - Pune Data'!A17</f>
        <v>16</v>
      </c>
      <c r="B31" s="1" t="str">
        <f>'Region - Pune Data'!B17</f>
        <v>Pune</v>
      </c>
      <c r="C31" s="1" t="str">
        <f>'Region - Pune Data'!C17</f>
        <v>Pune 2</v>
      </c>
      <c r="D31" s="1" t="str">
        <f>'Region - Pune Data'!D17</f>
        <v>Pune 2</v>
      </c>
      <c r="E31" s="1" t="str">
        <f>'Region - Pune Data'!E17</f>
        <v>Velhe</v>
      </c>
      <c r="F31" s="1" t="str">
        <f>'Region - Pune Data'!F17</f>
        <v>20027541</v>
      </c>
      <c r="G31" s="1" t="str">
        <f>'Region - Pune Data'!G17</f>
        <v>Wangani RRWSS</v>
      </c>
      <c r="H31" s="1" t="str">
        <f>'Region - Pune Data'!H17</f>
        <v>Wanganichiwadi</v>
      </c>
      <c r="I31" s="1" t="str">
        <f>'Region - Pune Data'!I17</f>
        <v>Wanganiwadi OL2 GSR</v>
      </c>
      <c r="J31" s="1" t="str">
        <f>'Region - Pune Data'!J17</f>
        <v>Not</v>
      </c>
      <c r="K31" s="1" t="str">
        <f>'Region - Pune Data'!K17</f>
        <v>Not</v>
      </c>
      <c r="L31" s="1" t="str">
        <f>'Region - Pune Data'!L17</f>
        <v>Connected</v>
      </c>
      <c r="M31" s="1" t="str">
        <f>'Region - Pune Data'!M17</f>
        <v>N/A</v>
      </c>
      <c r="N31" s="1" t="str">
        <f>'Region - Pune Data'!N17</f>
        <v>N/A</v>
      </c>
      <c r="O31" s="1" t="str">
        <f>'Region - Pune Data'!O17</f>
        <v>Offline</v>
      </c>
      <c r="P31" s="1" t="str">
        <f>'Region - Pune Data'!P17</f>
        <v>In Progress</v>
      </c>
      <c r="Q31" s="1">
        <f>'Region - Pune Data'!Q17</f>
        <v>0</v>
      </c>
      <c r="R31" s="1">
        <f>'Region - Pune Data'!R17</f>
        <v>0</v>
      </c>
      <c r="S31" s="1">
        <f>'Region - Pune Data'!S17</f>
        <v>0</v>
      </c>
      <c r="T31" s="1">
        <f>'Region - Pune Data'!T17</f>
        <v>0</v>
      </c>
      <c r="U31" s="1">
        <f>'Region - Pune Data'!U17</f>
        <v>0</v>
      </c>
      <c r="V31" s="1">
        <f>'Region - Pune Data'!V17</f>
        <v>1</v>
      </c>
      <c r="W31" s="41"/>
    </row>
    <row r="32" spans="1:23" ht="16" x14ac:dyDescent="0.4">
      <c r="A32" s="1">
        <f>'Region - Pune Data'!A18</f>
        <v>17</v>
      </c>
      <c r="B32" s="1" t="str">
        <f>'Region - Pune Data'!B18</f>
        <v>Sangli</v>
      </c>
      <c r="C32" s="1" t="str">
        <f>'Region - Pune Data'!C18</f>
        <v>Solapur</v>
      </c>
      <c r="D32" s="1" t="str">
        <f>'Region - Pune Data'!D18</f>
        <v>Solapur</v>
      </c>
      <c r="E32" s="1" t="str">
        <f>'Region - Pune Data'!E18</f>
        <v>Sangola</v>
      </c>
      <c r="F32" s="1" t="str">
        <f>'Region - Pune Data'!F18</f>
        <v>20027396</v>
      </c>
      <c r="G32" s="1" t="str">
        <f>'Region - Pune Data'!G18</f>
        <v>Alegaon shirbhavi 82 Village</v>
      </c>
      <c r="H32" s="1" t="str">
        <f>'Region - Pune Data'!H18</f>
        <v>shirbavi</v>
      </c>
      <c r="I32" s="1" t="str">
        <f>'Region - Pune Data'!I18</f>
        <v>zone 1 shirbavi ESR 0.70 LL</v>
      </c>
      <c r="J32" s="1" t="str">
        <f>'Region - Pune Data'!J18</f>
        <v>Connected</v>
      </c>
      <c r="K32" s="1" t="str">
        <f>'Region - Pune Data'!K18</f>
        <v>Connected</v>
      </c>
      <c r="L32" s="1" t="str">
        <f>'Region - Pune Data'!L18</f>
        <v>Connected</v>
      </c>
      <c r="M32" s="1" t="str">
        <f>'Region - Pune Data'!M18</f>
        <v>Online</v>
      </c>
      <c r="N32" s="1" t="str">
        <f>'Region - Pune Data'!N18</f>
        <v>Offline</v>
      </c>
      <c r="O32" s="1" t="str">
        <f>'Region - Pune Data'!O18</f>
        <v>Online</v>
      </c>
      <c r="P32" s="1" t="str">
        <f>'Region - Pune Data'!P18</f>
        <v>Fully Completed</v>
      </c>
      <c r="Q32" s="1">
        <f>'Region - Pune Data'!Q18</f>
        <v>0</v>
      </c>
      <c r="R32" s="1">
        <f>'Region - Pune Data'!R18</f>
        <v>0</v>
      </c>
      <c r="S32" s="1">
        <f>'Region - Pune Data'!S18</f>
        <v>0</v>
      </c>
      <c r="T32" s="1">
        <f>'Region - Pune Data'!T18</f>
        <v>1</v>
      </c>
      <c r="U32" s="1">
        <f>'Region - Pune Data'!U18</f>
        <v>0</v>
      </c>
      <c r="V32" s="1">
        <f>'Region - Pune Data'!V18</f>
        <v>0</v>
      </c>
      <c r="W32" s="41"/>
    </row>
    <row r="33" spans="1:23" ht="16" x14ac:dyDescent="0.4">
      <c r="A33" s="1">
        <f>'Region - Pune Data'!A19</f>
        <v>18</v>
      </c>
      <c r="B33" s="1" t="str">
        <f>'Region - Pune Data'!B19</f>
        <v>Sangli</v>
      </c>
      <c r="C33" s="1" t="str">
        <f>'Region - Pune Data'!C19</f>
        <v>Sangli</v>
      </c>
      <c r="D33" s="1" t="str">
        <f>'Region - Pune Data'!D19</f>
        <v>Islampur</v>
      </c>
      <c r="E33" s="1" t="str">
        <f>'Region - Pune Data'!E19</f>
        <v>Valva</v>
      </c>
      <c r="F33" s="1" t="str">
        <f>'Region - Pune Data'!F19</f>
        <v>7940233</v>
      </c>
      <c r="G33" s="1" t="str">
        <f>'Region - Pune Data'!G19</f>
        <v>Peth &amp; two Villages</v>
      </c>
      <c r="H33" s="1" t="str">
        <f>'Region - Pune Data'!H19</f>
        <v>Golewadi</v>
      </c>
      <c r="I33" s="1" t="str">
        <f>'Region - Pune Data'!I19</f>
        <v>Golewadi Pac ESR 1.65LL</v>
      </c>
      <c r="J33" s="1" t="str">
        <f>'Region - Pune Data'!J19</f>
        <v>Connected</v>
      </c>
      <c r="K33" s="1" t="str">
        <f>'Region - Pune Data'!K19</f>
        <v>Connected</v>
      </c>
      <c r="L33" s="1" t="str">
        <f>'Region - Pune Data'!L19</f>
        <v>Connected</v>
      </c>
      <c r="M33" s="1" t="str">
        <f>'Region - Pune Data'!M19</f>
        <v>Online</v>
      </c>
      <c r="N33" s="1" t="str">
        <f>'Region - Pune Data'!N19</f>
        <v>Online</v>
      </c>
      <c r="O33" s="1" t="str">
        <f>'Region - Pune Data'!O19</f>
        <v>Offline</v>
      </c>
      <c r="P33" s="1" t="str">
        <f>'Region - Pune Data'!P19</f>
        <v>Fully Completed</v>
      </c>
      <c r="Q33" s="1">
        <f>'Region - Pune Data'!Q19</f>
        <v>0</v>
      </c>
      <c r="R33" s="1">
        <f>'Region - Pune Data'!R19</f>
        <v>0</v>
      </c>
      <c r="S33" s="1">
        <f>'Region - Pune Data'!S19</f>
        <v>0</v>
      </c>
      <c r="T33" s="1">
        <f>'Region - Pune Data'!T19</f>
        <v>0</v>
      </c>
      <c r="U33" s="1">
        <f>'Region - Pune Data'!U19</f>
        <v>0</v>
      </c>
      <c r="V33" s="1">
        <f>'Region - Pune Data'!V19</f>
        <v>1</v>
      </c>
      <c r="W33" s="41"/>
    </row>
    <row r="34" spans="1:23" ht="16" x14ac:dyDescent="0.4">
      <c r="A34" s="1">
        <f>'Region - Pune Data'!A20</f>
        <v>19</v>
      </c>
      <c r="B34" s="1" t="str">
        <f>'Region - Pune Data'!B20</f>
        <v>Sangli</v>
      </c>
      <c r="C34" s="1" t="str">
        <f>'Region - Pune Data'!C20</f>
        <v>Solapur</v>
      </c>
      <c r="D34" s="1" t="str">
        <f>'Region - Pune Data'!D20</f>
        <v>Solapur</v>
      </c>
      <c r="E34" s="1" t="str">
        <f>'Region - Pune Data'!E20</f>
        <v>Sangola</v>
      </c>
      <c r="F34" s="1" t="str">
        <f>'Region - Pune Data'!F20</f>
        <v>20027396</v>
      </c>
      <c r="G34" s="1" t="str">
        <f>'Region - Pune Data'!G20</f>
        <v>Alegaon shirbhavi 82 Village</v>
      </c>
      <c r="H34" s="1" t="str">
        <f>'Region - Pune Data'!H20</f>
        <v>Nazare</v>
      </c>
      <c r="I34" s="1" t="str">
        <f>'Region - Pune Data'!I20</f>
        <v>Nazare Existing ESR 0.40 LL</v>
      </c>
      <c r="J34" s="1" t="str">
        <f>'Region - Pune Data'!J20</f>
        <v>Connected</v>
      </c>
      <c r="K34" s="1" t="str">
        <f>'Region - Pune Data'!K20</f>
        <v>Connected</v>
      </c>
      <c r="L34" s="1" t="str">
        <f>'Region - Pune Data'!L20</f>
        <v>Connected</v>
      </c>
      <c r="M34" s="1" t="str">
        <f>'Region - Pune Data'!M20</f>
        <v>Offline</v>
      </c>
      <c r="N34" s="1" t="str">
        <f>'Region - Pune Data'!N20</f>
        <v>Offline</v>
      </c>
      <c r="O34" s="1" t="str">
        <f>'Region - Pune Data'!O20</f>
        <v>Online</v>
      </c>
      <c r="P34" s="1" t="str">
        <f>'Region - Pune Data'!P20</f>
        <v>Fully Completed</v>
      </c>
      <c r="Q34" s="1">
        <f>'Region - Pune Data'!Q20</f>
        <v>0</v>
      </c>
      <c r="R34" s="1">
        <f>'Region - Pune Data'!R20</f>
        <v>0</v>
      </c>
      <c r="S34" s="1">
        <f>'Region - Pune Data'!S20</f>
        <v>0</v>
      </c>
      <c r="T34" s="1">
        <f>'Region - Pune Data'!T20</f>
        <v>1</v>
      </c>
      <c r="U34" s="1">
        <f>'Region - Pune Data'!U20</f>
        <v>0</v>
      </c>
      <c r="V34" s="1">
        <f>'Region - Pune Data'!V20</f>
        <v>0</v>
      </c>
      <c r="W34" s="41"/>
    </row>
    <row r="35" spans="1:23" ht="16" x14ac:dyDescent="0.4">
      <c r="A35" s="1">
        <f>'Region - Pune Data'!A21</f>
        <v>20</v>
      </c>
      <c r="B35" s="1" t="str">
        <f>'Region - Pune Data'!B21</f>
        <v>Pune</v>
      </c>
      <c r="C35" s="1" t="str">
        <f>'Region - Pune Data'!C21</f>
        <v>Pune</v>
      </c>
      <c r="D35" s="1" t="str">
        <f>'Region - Pune Data'!D21</f>
        <v>Pune</v>
      </c>
      <c r="E35" s="1" t="str">
        <f>'Region - Pune Data'!E21</f>
        <v>Mulshi</v>
      </c>
      <c r="F35" s="1" t="str">
        <f>'Region - Pune Data'!F21</f>
        <v>20022133</v>
      </c>
      <c r="G35" s="1" t="str">
        <f>'Region - Pune Data'!G21</f>
        <v>Peth RR</v>
      </c>
      <c r="H35" s="1" t="str">
        <f>'Region - Pune Data'!H21</f>
        <v>Kurwandi</v>
      </c>
      <c r="I35" s="1" t="str">
        <f>'Region - Pune Data'!I21</f>
        <v>Kurwandi Gaothan ZP School ESR 0.45LL</v>
      </c>
      <c r="J35" s="1" t="str">
        <f>'Region - Pune Data'!J21</f>
        <v>Connected</v>
      </c>
      <c r="K35" s="1" t="str">
        <f>'Region - Pune Data'!K21</f>
        <v>Connected</v>
      </c>
      <c r="L35" s="1" t="str">
        <f>'Region - Pune Data'!L21</f>
        <v>Connected</v>
      </c>
      <c r="M35" s="1" t="str">
        <f>'Region - Pune Data'!M21</f>
        <v>Online</v>
      </c>
      <c r="N35" s="1" t="str">
        <f>'Region - Pune Data'!N21</f>
        <v>Online</v>
      </c>
      <c r="O35" s="1" t="str">
        <f>'Region - Pune Data'!O21</f>
        <v>Online</v>
      </c>
      <c r="P35" s="1" t="str">
        <f>'Region - Pune Data'!P21</f>
        <v>Fully Completed</v>
      </c>
      <c r="Q35" s="1">
        <f>'Region - Pune Data'!Q21</f>
        <v>0</v>
      </c>
      <c r="R35" s="1">
        <f>'Region - Pune Data'!R21</f>
        <v>1</v>
      </c>
      <c r="S35" s="1">
        <f>'Region - Pune Data'!S21</f>
        <v>0</v>
      </c>
      <c r="T35" s="1">
        <f>'Region - Pune Data'!T21</f>
        <v>0</v>
      </c>
      <c r="U35" s="1">
        <f>'Region - Pune Data'!U21</f>
        <v>0</v>
      </c>
      <c r="V35" s="1">
        <f>'Region - Pune Data'!V21</f>
        <v>0</v>
      </c>
      <c r="W35" s="41"/>
    </row>
    <row r="36" spans="1:23" ht="16" x14ac:dyDescent="0.4">
      <c r="A36" s="1">
        <f>'Region - Pune Data'!A22</f>
        <v>21</v>
      </c>
      <c r="B36" s="1" t="str">
        <f>'Region - Pune Data'!B22</f>
        <v>Pune</v>
      </c>
      <c r="C36" s="1" t="str">
        <f>'Region - Pune Data'!C22</f>
        <v>Pune 2</v>
      </c>
      <c r="D36" s="1" t="str">
        <f>'Region - Pune Data'!D22</f>
        <v>Maval</v>
      </c>
      <c r="E36" s="1" t="str">
        <f>'Region - Pune Data'!E22</f>
        <v>Daund</v>
      </c>
      <c r="F36" s="1" t="str">
        <f>'Region - Pune Data'!F22</f>
        <v>20013367</v>
      </c>
      <c r="G36" s="1" t="str">
        <f>'Region - Pune Data'!G22</f>
        <v>Done Adhale RR</v>
      </c>
      <c r="H36" s="1" t="str">
        <f>'Region - Pune Data'!H22</f>
        <v>OVALE</v>
      </c>
      <c r="I36" s="1" t="str">
        <f>'Region - Pune Data'!I22</f>
        <v>OVALE OL1 ESR</v>
      </c>
      <c r="J36" s="1" t="str">
        <f>'Region - Pune Data'!J22</f>
        <v>Connected</v>
      </c>
      <c r="K36" s="1" t="str">
        <f>'Region - Pune Data'!K22</f>
        <v>Connected</v>
      </c>
      <c r="L36" s="1" t="str">
        <f>'Region - Pune Data'!L22</f>
        <v>Connected</v>
      </c>
      <c r="M36" s="1" t="str">
        <f>'Region - Pune Data'!M22</f>
        <v>Online</v>
      </c>
      <c r="N36" s="1" t="str">
        <f>'Region - Pune Data'!N22</f>
        <v>Online</v>
      </c>
      <c r="O36" s="1" t="str">
        <f>'Region - Pune Data'!O22</f>
        <v>Online</v>
      </c>
      <c r="P36" s="1" t="str">
        <f>'Region - Pune Data'!P22</f>
        <v>Fully Completed</v>
      </c>
      <c r="Q36" s="1">
        <f>'Region - Pune Data'!Q22</f>
        <v>0</v>
      </c>
      <c r="R36" s="1">
        <f>'Region - Pune Data'!R22</f>
        <v>0</v>
      </c>
      <c r="S36" s="1">
        <f>'Region - Pune Data'!S22</f>
        <v>0</v>
      </c>
      <c r="T36" s="1">
        <f>'Region - Pune Data'!T22</f>
        <v>0</v>
      </c>
      <c r="U36" s="1">
        <f>'Region - Pune Data'!U22</f>
        <v>0</v>
      </c>
      <c r="V36" s="1">
        <f>'Region - Pune Data'!V22</f>
        <v>0</v>
      </c>
      <c r="W36" s="41"/>
    </row>
    <row r="37" spans="1:23" ht="16" x14ac:dyDescent="0.4">
      <c r="A37" s="1">
        <f>'Region - Pune Data'!A23</f>
        <v>22</v>
      </c>
      <c r="B37" s="1" t="str">
        <f>'Region - Pune Data'!B23</f>
        <v>Sangli</v>
      </c>
      <c r="C37" s="1" t="str">
        <f>'Region - Pune Data'!C23</f>
        <v>Solapur</v>
      </c>
      <c r="D37" s="1" t="str">
        <f>'Region - Pune Data'!D23</f>
        <v>Solapur</v>
      </c>
      <c r="E37" s="1" t="str">
        <f>'Region - Pune Data'!E23</f>
        <v>Sangola</v>
      </c>
      <c r="F37" s="1" t="str">
        <f>'Region - Pune Data'!F23</f>
        <v>20027396</v>
      </c>
      <c r="G37" s="1" t="str">
        <f>'Region - Pune Data'!G23</f>
        <v>Alegaon shirbhavi 82 Village</v>
      </c>
      <c r="H37" s="1" t="str">
        <f>'Region - Pune Data'!H23</f>
        <v>Kolegaon</v>
      </c>
      <c r="I37" s="1" t="str">
        <f>'Region - Pune Data'!I23</f>
        <v>Kolegaon Existing ESR 0.50 LL</v>
      </c>
      <c r="J37" s="1" t="str">
        <f>'Region - Pune Data'!J23</f>
        <v>Connected</v>
      </c>
      <c r="K37" s="1" t="str">
        <f>'Region - Pune Data'!K23</f>
        <v>Connected</v>
      </c>
      <c r="L37" s="1" t="str">
        <f>'Region - Pune Data'!L23</f>
        <v>Connected</v>
      </c>
      <c r="M37" s="1" t="str">
        <f>'Region - Pune Data'!M23</f>
        <v>Online</v>
      </c>
      <c r="N37" s="1" t="str">
        <f>'Region - Pune Data'!N23</f>
        <v>Offline</v>
      </c>
      <c r="O37" s="1" t="str">
        <f>'Region - Pune Data'!O23</f>
        <v>Offline</v>
      </c>
      <c r="P37" s="1" t="str">
        <f>'Region - Pune Data'!P23</f>
        <v>Fully Completed</v>
      </c>
      <c r="Q37" s="1">
        <f>'Region - Pune Data'!Q23</f>
        <v>0</v>
      </c>
      <c r="R37" s="1">
        <f>'Region - Pune Data'!R23</f>
        <v>0</v>
      </c>
      <c r="S37" s="1">
        <f>'Region - Pune Data'!S23</f>
        <v>0</v>
      </c>
      <c r="T37" s="1">
        <f>'Region - Pune Data'!T23</f>
        <v>1</v>
      </c>
      <c r="U37" s="1">
        <f>'Region - Pune Data'!U23</f>
        <v>0</v>
      </c>
      <c r="V37" s="1">
        <f>'Region - Pune Data'!V23</f>
        <v>1</v>
      </c>
      <c r="W37" s="41"/>
    </row>
    <row r="38" spans="1:23" ht="16" x14ac:dyDescent="0.4">
      <c r="A38" s="1">
        <f>'Region - Pune Data'!A24</f>
        <v>23</v>
      </c>
      <c r="B38" s="1" t="str">
        <f>'Region - Pune Data'!B24</f>
        <v>Pune</v>
      </c>
      <c r="C38" s="1" t="str">
        <f>'Region - Pune Data'!C24</f>
        <v>Pune</v>
      </c>
      <c r="D38" s="1" t="str">
        <f>'Region - Pune Data'!D24</f>
        <v>Pune</v>
      </c>
      <c r="E38" s="1" t="str">
        <f>'Region - Pune Data'!E24</f>
        <v>Mulshi</v>
      </c>
      <c r="F38" s="1" t="str">
        <f>'Region - Pune Data'!F24</f>
        <v>20022133</v>
      </c>
      <c r="G38" s="1" t="str">
        <f>'Region - Pune Data'!G24</f>
        <v>Peth RR</v>
      </c>
      <c r="H38" s="1" t="str">
        <f>'Region - Pune Data'!H24</f>
        <v>Peth</v>
      </c>
      <c r="I38" s="1" t="str">
        <f>'Region - Pune Data'!I24</f>
        <v>Peth Ashram Shala ESR 0.20LL</v>
      </c>
      <c r="J38" s="1" t="str">
        <f>'Region - Pune Data'!J24</f>
        <v>Connected</v>
      </c>
      <c r="K38" s="1" t="str">
        <f>'Region - Pune Data'!K24</f>
        <v>Connected</v>
      </c>
      <c r="L38" s="1" t="str">
        <f>'Region - Pune Data'!L24</f>
        <v>Connected</v>
      </c>
      <c r="M38" s="1" t="str">
        <f>'Region - Pune Data'!M24</f>
        <v>Offline</v>
      </c>
      <c r="N38" s="1" t="str">
        <f>'Region - Pune Data'!N24</f>
        <v>Offline</v>
      </c>
      <c r="O38" s="1" t="str">
        <f>'Region - Pune Data'!O24</f>
        <v>Online</v>
      </c>
      <c r="P38" s="1" t="str">
        <f>'Region - Pune Data'!P24</f>
        <v>Fully Completed</v>
      </c>
      <c r="Q38" s="1">
        <f>'Region - Pune Data'!Q24</f>
        <v>0</v>
      </c>
      <c r="R38" s="1">
        <f>'Region - Pune Data'!R24</f>
        <v>0</v>
      </c>
      <c r="S38" s="1">
        <f>'Region - Pune Data'!S24</f>
        <v>0</v>
      </c>
      <c r="T38" s="1">
        <f>'Region - Pune Data'!T24</f>
        <v>1</v>
      </c>
      <c r="U38" s="1">
        <f>'Region - Pune Data'!U24</f>
        <v>0</v>
      </c>
      <c r="V38" s="1">
        <f>'Region - Pune Data'!V24</f>
        <v>0</v>
      </c>
      <c r="W38" s="41"/>
    </row>
    <row r="39" spans="1:23" ht="16" x14ac:dyDescent="0.4">
      <c r="A39" s="1">
        <f>'Region - Pune Data'!A25</f>
        <v>24</v>
      </c>
      <c r="B39" s="1" t="str">
        <f>'Region - Pune Data'!B25</f>
        <v>Sangli</v>
      </c>
      <c r="C39" s="1" t="str">
        <f>'Region - Pune Data'!C25</f>
        <v>Solapur</v>
      </c>
      <c r="D39" s="1" t="str">
        <f>'Region - Pune Data'!D25</f>
        <v>Solapur</v>
      </c>
      <c r="E39" s="1" t="str">
        <f>'Region - Pune Data'!E25</f>
        <v>Mohol</v>
      </c>
      <c r="F39" s="1" t="str">
        <f>'Region - Pune Data'!F25</f>
        <v>20029637</v>
      </c>
      <c r="G39" s="1" t="str">
        <f>'Region - Pune Data'!G25</f>
        <v>Penur Patkul</v>
      </c>
      <c r="H39" s="1" t="str">
        <f>'Region - Pune Data'!H25</f>
        <v>Penur</v>
      </c>
      <c r="I39" s="1" t="str">
        <f>'Region - Pune Data'!I25</f>
        <v>Penur OL1 ESR 2.40LL</v>
      </c>
      <c r="J39" s="1" t="str">
        <f>'Region - Pune Data'!J25</f>
        <v>Connected</v>
      </c>
      <c r="K39" s="1" t="str">
        <f>'Region - Pune Data'!K25</f>
        <v>Connected</v>
      </c>
      <c r="L39" s="1" t="str">
        <f>'Region - Pune Data'!L25</f>
        <v>Connected</v>
      </c>
      <c r="M39" s="1" t="str">
        <f>'Region - Pune Data'!M25</f>
        <v>Online</v>
      </c>
      <c r="N39" s="1" t="str">
        <f>'Region - Pune Data'!N25</f>
        <v>Online</v>
      </c>
      <c r="O39" s="1" t="str">
        <f>'Region - Pune Data'!O25</f>
        <v>Online</v>
      </c>
      <c r="P39" s="1" t="str">
        <f>'Region - Pune Data'!P25</f>
        <v>Fully Completed</v>
      </c>
      <c r="Q39" s="1">
        <f>'Region - Pune Data'!Q25</f>
        <v>0</v>
      </c>
      <c r="R39" s="1">
        <f>'Region - Pune Data'!R25</f>
        <v>1</v>
      </c>
      <c r="S39" s="1">
        <f>'Region - Pune Data'!S25</f>
        <v>0</v>
      </c>
      <c r="T39" s="1">
        <f>'Region - Pune Data'!T25</f>
        <v>0</v>
      </c>
      <c r="U39" s="1">
        <f>'Region - Pune Data'!U25</f>
        <v>0</v>
      </c>
      <c r="V39" s="1">
        <f>'Region - Pune Data'!V25</f>
        <v>0</v>
      </c>
      <c r="W39" s="41"/>
    </row>
    <row r="40" spans="1:23" ht="16" x14ac:dyDescent="0.4">
      <c r="A40" s="1">
        <f>'Region - Pune Data'!A26</f>
        <v>25</v>
      </c>
      <c r="B40" s="1" t="str">
        <f>'Region - Pune Data'!B26</f>
        <v>Pune</v>
      </c>
      <c r="C40" s="1" t="str">
        <f>'Region - Pune Data'!C26</f>
        <v>Satara</v>
      </c>
      <c r="D40" s="1" t="str">
        <f>'Region - Pune Data'!D26</f>
        <v>Pune</v>
      </c>
      <c r="E40" s="1" t="str">
        <f>'Region - Pune Data'!E26</f>
        <v>Phaltan</v>
      </c>
      <c r="F40" s="1" t="str">
        <f>'Region - Pune Data'!F26</f>
        <v>20019021</v>
      </c>
      <c r="G40" s="1" t="str">
        <f>'Region - Pune Data'!G26</f>
        <v>Dhuldev Algudewadi</v>
      </c>
      <c r="H40" s="1" t="str">
        <f>'Region - Pune Data'!H26</f>
        <v>Algudewadi</v>
      </c>
      <c r="I40" s="1" t="str">
        <f>'Region - Pune Data'!I26</f>
        <v>Bhonglevasti ESR 0.25LL</v>
      </c>
      <c r="J40" s="1" t="str">
        <f>'Region - Pune Data'!J26</f>
        <v>Connected</v>
      </c>
      <c r="K40" s="1" t="str">
        <f>'Region - Pune Data'!K26</f>
        <v>Connected</v>
      </c>
      <c r="L40" s="1" t="str">
        <f>'Region - Pune Data'!L26</f>
        <v>Connected</v>
      </c>
      <c r="M40" s="1" t="str">
        <f>'Region - Pune Data'!M26</f>
        <v>Online</v>
      </c>
      <c r="N40" s="1" t="str">
        <f>'Region - Pune Data'!N26</f>
        <v>Offline</v>
      </c>
      <c r="O40" s="1" t="str">
        <f>'Region - Pune Data'!O26</f>
        <v>Online</v>
      </c>
      <c r="P40" s="1" t="str">
        <f>'Region - Pune Data'!P26</f>
        <v>Fully Completed</v>
      </c>
      <c r="Q40" s="1">
        <f>'Region - Pune Data'!Q26</f>
        <v>0</v>
      </c>
      <c r="R40" s="1">
        <f>'Region - Pune Data'!R26</f>
        <v>0</v>
      </c>
      <c r="S40" s="1">
        <f>'Region - Pune Data'!S26</f>
        <v>1</v>
      </c>
      <c r="T40" s="1">
        <f>'Region - Pune Data'!T26</f>
        <v>0</v>
      </c>
      <c r="U40" s="1">
        <f>'Region - Pune Data'!U26</f>
        <v>0</v>
      </c>
      <c r="V40" s="1">
        <f>'Region - Pune Data'!V26</f>
        <v>0</v>
      </c>
      <c r="W40" s="41"/>
    </row>
    <row r="41" spans="1:23" ht="16" x14ac:dyDescent="0.4">
      <c r="A41" s="1">
        <f>'Region - Pune Data'!A27</f>
        <v>26</v>
      </c>
      <c r="B41" s="1" t="str">
        <f>'Region - Pune Data'!B27</f>
        <v>Sangli</v>
      </c>
      <c r="C41" s="1" t="str">
        <f>'Region - Pune Data'!C27</f>
        <v>Solapur</v>
      </c>
      <c r="D41" s="1" t="str">
        <f>'Region - Pune Data'!D27</f>
        <v>Solapur</v>
      </c>
      <c r="E41" s="1" t="str">
        <f>'Region - Pune Data'!E27</f>
        <v>Sangola</v>
      </c>
      <c r="F41" s="1" t="str">
        <f>'Region - Pune Data'!F27</f>
        <v>20027396</v>
      </c>
      <c r="G41" s="1" t="str">
        <f>'Region - Pune Data'!G27</f>
        <v>Alegaon shirbhavi 82 Village</v>
      </c>
      <c r="H41" s="1" t="str">
        <f>'Region - Pune Data'!H27</f>
        <v>Alegaon</v>
      </c>
      <c r="I41" s="1" t="str">
        <f>'Region - Pune Data'!I27</f>
        <v>zone 4 Alegaon ESR 0.75LL</v>
      </c>
      <c r="J41" s="1" t="str">
        <f>'Region - Pune Data'!J27</f>
        <v>Connected</v>
      </c>
      <c r="K41" s="1" t="str">
        <f>'Region - Pune Data'!K27</f>
        <v>Connected</v>
      </c>
      <c r="L41" s="1" t="str">
        <f>'Region - Pune Data'!L27</f>
        <v>Connected</v>
      </c>
      <c r="M41" s="1" t="str">
        <f>'Region - Pune Data'!M27</f>
        <v>Online</v>
      </c>
      <c r="N41" s="1" t="str">
        <f>'Region - Pune Data'!N27</f>
        <v>Offline</v>
      </c>
      <c r="O41" s="1" t="str">
        <f>'Region - Pune Data'!O27</f>
        <v>Online</v>
      </c>
      <c r="P41" s="1" t="str">
        <f>'Region - Pune Data'!P27</f>
        <v>Fully Completed</v>
      </c>
      <c r="Q41" s="1">
        <f>'Region - Pune Data'!Q27</f>
        <v>0</v>
      </c>
      <c r="R41" s="1">
        <f>'Region - Pune Data'!R27</f>
        <v>0</v>
      </c>
      <c r="S41" s="1">
        <f>'Region - Pune Data'!S27</f>
        <v>0</v>
      </c>
      <c r="T41" s="1">
        <f>'Region - Pune Data'!T27</f>
        <v>1</v>
      </c>
      <c r="U41" s="1">
        <f>'Region - Pune Data'!U27</f>
        <v>0</v>
      </c>
      <c r="V41" s="1">
        <f>'Region - Pune Data'!V27</f>
        <v>0</v>
      </c>
      <c r="W41" s="41"/>
    </row>
    <row r="42" spans="1:23" ht="16" x14ac:dyDescent="0.4">
      <c r="A42" s="1">
        <f>'Region - Pune Data'!A28</f>
        <v>27</v>
      </c>
      <c r="B42" s="1" t="str">
        <f>'Region - Pune Data'!B28</f>
        <v>Pune</v>
      </c>
      <c r="C42" s="1" t="str">
        <f>'Region - Pune Data'!C28</f>
        <v>Pune 2</v>
      </c>
      <c r="D42" s="1" t="str">
        <f>'Region - Pune Data'!D28</f>
        <v>Maval</v>
      </c>
      <c r="E42" s="1" t="str">
        <f>'Region - Pune Data'!E28</f>
        <v>Daund</v>
      </c>
      <c r="F42" s="1" t="str">
        <f>'Region - Pune Data'!F28</f>
        <v>20013367</v>
      </c>
      <c r="G42" s="1" t="str">
        <f>'Region - Pune Data'!G28</f>
        <v>Done Adhale RR</v>
      </c>
      <c r="H42" s="1" t="str">
        <f>'Region - Pune Data'!H28</f>
        <v>DIVAD</v>
      </c>
      <c r="I42" s="1" t="str">
        <f>'Region - Pune Data'!I28</f>
        <v>DIVAD OL1 ESR</v>
      </c>
      <c r="J42" s="1" t="str">
        <f>'Region - Pune Data'!J28</f>
        <v>Connected</v>
      </c>
      <c r="K42" s="1" t="str">
        <f>'Region - Pune Data'!K28</f>
        <v>Connected</v>
      </c>
      <c r="L42" s="1" t="str">
        <f>'Region - Pune Data'!L28</f>
        <v>Connected</v>
      </c>
      <c r="M42" s="1" t="str">
        <f>'Region - Pune Data'!M28</f>
        <v>Offline</v>
      </c>
      <c r="N42" s="1" t="str">
        <f>'Region - Pune Data'!N28</f>
        <v>Offline</v>
      </c>
      <c r="O42" s="1" t="str">
        <f>'Region - Pune Data'!O28</f>
        <v>Offline</v>
      </c>
      <c r="P42" s="1" t="str">
        <f>'Region - Pune Data'!P28</f>
        <v>Fully Completed</v>
      </c>
      <c r="Q42" s="1">
        <f>'Region - Pune Data'!Q28</f>
        <v>0</v>
      </c>
      <c r="R42" s="1">
        <f>'Region - Pune Data'!R28</f>
        <v>0</v>
      </c>
      <c r="S42" s="1">
        <f>'Region - Pune Data'!S28</f>
        <v>0</v>
      </c>
      <c r="T42" s="1">
        <f>'Region - Pune Data'!T28</f>
        <v>1</v>
      </c>
      <c r="U42" s="1">
        <f>'Region - Pune Data'!U28</f>
        <v>0</v>
      </c>
      <c r="V42" s="1">
        <f>'Region - Pune Data'!V28</f>
        <v>1</v>
      </c>
      <c r="W42" s="41"/>
    </row>
    <row r="43" spans="1:23" ht="16" x14ac:dyDescent="0.4">
      <c r="A43" s="1">
        <f>'Region - Pune Data'!A29</f>
        <v>28</v>
      </c>
      <c r="B43" s="1" t="str">
        <f>'Region - Pune Data'!B29</f>
        <v>Sangli</v>
      </c>
      <c r="C43" s="1" t="str">
        <f>'Region - Pune Data'!C29</f>
        <v>Solapur</v>
      </c>
      <c r="D43" s="1" t="str">
        <f>'Region - Pune Data'!D29</f>
        <v>Solapur</v>
      </c>
      <c r="E43" s="1" t="str">
        <f>'Region - Pune Data'!E29</f>
        <v>Sangola</v>
      </c>
      <c r="F43" s="1" t="str">
        <f>'Region - Pune Data'!F29</f>
        <v>20027396</v>
      </c>
      <c r="G43" s="1" t="str">
        <f>'Region - Pune Data'!G29</f>
        <v>Alegaon shirbhavi 82 Village</v>
      </c>
      <c r="H43" s="1" t="str">
        <f>'Region - Pune Data'!H29</f>
        <v>waki</v>
      </c>
      <c r="I43" s="1" t="str">
        <f>'Region - Pune Data'!I29</f>
        <v>Waki ESR OL 1</v>
      </c>
      <c r="J43" s="1" t="str">
        <f>'Region - Pune Data'!J29</f>
        <v>Connected</v>
      </c>
      <c r="K43" s="1" t="str">
        <f>'Region - Pune Data'!K29</f>
        <v>Connected</v>
      </c>
      <c r="L43" s="1" t="str">
        <f>'Region - Pune Data'!L29</f>
        <v>Connected</v>
      </c>
      <c r="M43" s="1" t="str">
        <f>'Region - Pune Data'!M29</f>
        <v>Online</v>
      </c>
      <c r="N43" s="1" t="str">
        <f>'Region - Pune Data'!N29</f>
        <v>Offline</v>
      </c>
      <c r="O43" s="1" t="str">
        <f>'Region - Pune Data'!O29</f>
        <v>Online</v>
      </c>
      <c r="P43" s="1" t="str">
        <f>'Region - Pune Data'!P29</f>
        <v>Fully Completed</v>
      </c>
      <c r="Q43" s="1">
        <f>'Region - Pune Data'!Q29</f>
        <v>0</v>
      </c>
      <c r="R43" s="1">
        <f>'Region - Pune Data'!R29</f>
        <v>1</v>
      </c>
      <c r="S43" s="1">
        <f>'Region - Pune Data'!S29</f>
        <v>0</v>
      </c>
      <c r="T43" s="1">
        <f>'Region - Pune Data'!T29</f>
        <v>1</v>
      </c>
      <c r="U43" s="1">
        <f>'Region - Pune Data'!U29</f>
        <v>0</v>
      </c>
      <c r="V43" s="1">
        <f>'Region - Pune Data'!V29</f>
        <v>0</v>
      </c>
      <c r="W43" s="41"/>
    </row>
    <row r="44" spans="1:23" ht="16" x14ac:dyDescent="0.4">
      <c r="A44" s="1">
        <f>'Region - Pune Data'!A30</f>
        <v>29</v>
      </c>
      <c r="B44" s="1" t="str">
        <f>'Region - Pune Data'!B30</f>
        <v>Pune</v>
      </c>
      <c r="C44" s="1" t="str">
        <f>'Region - Pune Data'!C30</f>
        <v>Pune 1</v>
      </c>
      <c r="D44" s="1" t="str">
        <f>'Region - Pune Data'!D30</f>
        <v>Pune 1</v>
      </c>
      <c r="E44" s="1" t="str">
        <f>'Region - Pune Data'!E30</f>
        <v>Daund</v>
      </c>
      <c r="F44" s="1" t="str">
        <f>'Region - Pune Data'!F30</f>
        <v>7942135</v>
      </c>
      <c r="G44" s="1" t="str">
        <f>'Region - Pune Data'!G30</f>
        <v>Gar, Sonwadi, Nanviz RR</v>
      </c>
      <c r="H44" s="1" t="str">
        <f>'Region - Pune Data'!H30</f>
        <v>Nanviz</v>
      </c>
      <c r="I44" s="1" t="str">
        <f>'Region - Pune Data'!I30</f>
        <v>Nanwij ESR 0.50LL</v>
      </c>
      <c r="J44" s="1" t="str">
        <f>'Region - Pune Data'!J30</f>
        <v>Connected</v>
      </c>
      <c r="K44" s="1" t="str">
        <f>'Region - Pune Data'!K30</f>
        <v>Connected</v>
      </c>
      <c r="L44" s="1" t="str">
        <f>'Region - Pune Data'!L30</f>
        <v>Connected</v>
      </c>
      <c r="M44" s="1" t="str">
        <f>'Region - Pune Data'!M30</f>
        <v>Online</v>
      </c>
      <c r="N44" s="1" t="str">
        <f>'Region - Pune Data'!N30</f>
        <v>Online</v>
      </c>
      <c r="O44" s="1" t="str">
        <f>'Region - Pune Data'!O30</f>
        <v>Online</v>
      </c>
      <c r="P44" s="1" t="str">
        <f>'Region - Pune Data'!P30</f>
        <v>Fully Completed</v>
      </c>
      <c r="Q44" s="1">
        <f>'Region - Pune Data'!Q30</f>
        <v>0</v>
      </c>
      <c r="R44" s="1">
        <f>'Region - Pune Data'!R30</f>
        <v>0</v>
      </c>
      <c r="S44" s="1">
        <f>'Region - Pune Data'!S30</f>
        <v>0</v>
      </c>
      <c r="T44" s="1">
        <f>'Region - Pune Data'!T30</f>
        <v>0</v>
      </c>
      <c r="U44" s="1">
        <f>'Region - Pune Data'!U30</f>
        <v>0</v>
      </c>
      <c r="V44" s="1">
        <f>'Region - Pune Data'!V30</f>
        <v>0</v>
      </c>
      <c r="W44" s="41"/>
    </row>
    <row r="45" spans="1:23" ht="16" x14ac:dyDescent="0.4">
      <c r="A45" s="1">
        <f>'Region - Pune Data'!A31</f>
        <v>30</v>
      </c>
      <c r="B45" s="1" t="str">
        <f>'Region - Pune Data'!B31</f>
        <v>Pune</v>
      </c>
      <c r="C45" s="1" t="str">
        <f>'Region - Pune Data'!C31</f>
        <v>Pune</v>
      </c>
      <c r="D45" s="1" t="str">
        <f>'Region - Pune Data'!D31</f>
        <v>Pune</v>
      </c>
      <c r="E45" s="1" t="str">
        <f>'Region - Pune Data'!E31</f>
        <v>Mulshi</v>
      </c>
      <c r="F45" s="1" t="str">
        <f>'Region - Pune Data'!F31</f>
        <v>20022133</v>
      </c>
      <c r="G45" s="1" t="str">
        <f>'Region - Pune Data'!G31</f>
        <v>Peth RR</v>
      </c>
      <c r="H45" s="1" t="str">
        <f>'Region - Pune Data'!H31</f>
        <v>Kurwandi</v>
      </c>
      <c r="I45" s="1" t="str">
        <f>'Region - Pune Data'!I31</f>
        <v>Kurwandi Gate Wadi GSR 0.20LL</v>
      </c>
      <c r="J45" s="1" t="str">
        <f>'Region - Pune Data'!J31</f>
        <v>Connected</v>
      </c>
      <c r="K45" s="1" t="str">
        <f>'Region - Pune Data'!K31</f>
        <v>Not</v>
      </c>
      <c r="L45" s="1" t="str">
        <f>'Region - Pune Data'!L31</f>
        <v>Connected</v>
      </c>
      <c r="M45" s="1" t="str">
        <f>'Region - Pune Data'!M31</f>
        <v>Online</v>
      </c>
      <c r="N45" s="1" t="str">
        <f>'Region - Pune Data'!N31</f>
        <v>N/A</v>
      </c>
      <c r="O45" s="1" t="str">
        <f>'Region - Pune Data'!O31</f>
        <v>Online</v>
      </c>
      <c r="P45" s="1" t="str">
        <f>'Region - Pune Data'!P31</f>
        <v>In Progress</v>
      </c>
      <c r="Q45" s="1">
        <f>'Region - Pune Data'!Q31</f>
        <v>0</v>
      </c>
      <c r="R45" s="1">
        <f>'Region - Pune Data'!R31</f>
        <v>0</v>
      </c>
      <c r="S45" s="1">
        <f>'Region - Pune Data'!S31</f>
        <v>0</v>
      </c>
      <c r="T45" s="1">
        <f>'Region - Pune Data'!T31</f>
        <v>0</v>
      </c>
      <c r="U45" s="1">
        <f>'Region - Pune Data'!U31</f>
        <v>0</v>
      </c>
      <c r="V45" s="1">
        <f>'Region - Pune Data'!V31</f>
        <v>0</v>
      </c>
      <c r="W45" s="41"/>
    </row>
    <row r="46" spans="1:23" ht="16" x14ac:dyDescent="0.4">
      <c r="A46" s="1">
        <f>'Region - Pune Data'!A32</f>
        <v>31</v>
      </c>
      <c r="B46" s="1" t="str">
        <f>'Region - Pune Data'!B32</f>
        <v>Pune</v>
      </c>
      <c r="C46" s="1" t="str">
        <f>'Region - Pune Data'!C32</f>
        <v>Satara</v>
      </c>
      <c r="D46" s="1" t="str">
        <f>'Region - Pune Data'!D32</f>
        <v>Phaltan</v>
      </c>
      <c r="E46" s="1" t="str">
        <f>'Region - Pune Data'!E32</f>
        <v>Phaltan</v>
      </c>
      <c r="F46" s="1" t="str">
        <f>'Region - Pune Data'!F32</f>
        <v>20027892</v>
      </c>
      <c r="G46" s="1" t="str">
        <f>'Region - Pune Data'!G32</f>
        <v>RR Girvi WSS</v>
      </c>
      <c r="H46" s="1" t="str">
        <f>'Region - Pune Data'!H32</f>
        <v>Bhadali Bk</v>
      </c>
      <c r="I46" s="1" t="str">
        <f>'Region - Pune Data'!I32</f>
        <v>BHADALI BK - GAOTHAN ESR 0.6LL</v>
      </c>
      <c r="J46" s="1" t="str">
        <f>'Region - Pune Data'!J32</f>
        <v>Connected</v>
      </c>
      <c r="K46" s="1" t="str">
        <f>'Region - Pune Data'!K32</f>
        <v>Connected</v>
      </c>
      <c r="L46" s="1" t="str">
        <f>'Region - Pune Data'!L32</f>
        <v>Connected</v>
      </c>
      <c r="M46" s="1" t="str">
        <f>'Region - Pune Data'!M32</f>
        <v>Offline</v>
      </c>
      <c r="N46" s="1" t="str">
        <f>'Region - Pune Data'!N32</f>
        <v>Offline</v>
      </c>
      <c r="O46" s="1" t="str">
        <f>'Region - Pune Data'!O32</f>
        <v>Offline</v>
      </c>
      <c r="P46" s="1" t="str">
        <f>'Region - Pune Data'!P32</f>
        <v>Fully Completed</v>
      </c>
      <c r="Q46" s="1">
        <f>'Region - Pune Data'!Q32</f>
        <v>0</v>
      </c>
      <c r="R46" s="1">
        <f>'Region - Pune Data'!R32</f>
        <v>0</v>
      </c>
      <c r="S46" s="1">
        <f>'Region - Pune Data'!S32</f>
        <v>0</v>
      </c>
      <c r="T46" s="1">
        <f>'Region - Pune Data'!T32</f>
        <v>1</v>
      </c>
      <c r="U46" s="1">
        <f>'Region - Pune Data'!U32</f>
        <v>0</v>
      </c>
      <c r="V46" s="1">
        <f>'Region - Pune Data'!V32</f>
        <v>1</v>
      </c>
      <c r="W46" s="41"/>
    </row>
    <row r="47" spans="1:23" ht="16" x14ac:dyDescent="0.4">
      <c r="A47" s="1">
        <f>'Region - Pune Data'!A33</f>
        <v>32</v>
      </c>
      <c r="B47" s="1" t="str">
        <f>'Region - Pune Data'!B33</f>
        <v>Sangli</v>
      </c>
      <c r="C47" s="1" t="str">
        <f>'Region - Pune Data'!C33</f>
        <v>Solapur</v>
      </c>
      <c r="D47" s="1" t="str">
        <f>'Region - Pune Data'!D33</f>
        <v>Solapur</v>
      </c>
      <c r="E47" s="1" t="str">
        <f>'Region - Pune Data'!E33</f>
        <v>Mangalvedhe</v>
      </c>
      <c r="F47" s="1" t="str">
        <f>'Region - Pune Data'!F33</f>
        <v>20033593</v>
      </c>
      <c r="G47" s="1" t="str">
        <f>'Region - Pune Data'!G33</f>
        <v>Andhalgaon and 3 villages</v>
      </c>
      <c r="H47" s="1" t="str">
        <f>'Region - Pune Data'!H33</f>
        <v>ANDHALEGAON</v>
      </c>
      <c r="I47" s="1" t="str">
        <f>'Region - Pune Data'!I33</f>
        <v>ANDHALEGAON ESR 1.40LL</v>
      </c>
      <c r="J47" s="1" t="str">
        <f>'Region - Pune Data'!J33</f>
        <v>Connected</v>
      </c>
      <c r="K47" s="1" t="str">
        <f>'Region - Pune Data'!K33</f>
        <v>Connected</v>
      </c>
      <c r="L47" s="1" t="str">
        <f>'Region - Pune Data'!L33</f>
        <v>Connected</v>
      </c>
      <c r="M47" s="1" t="str">
        <f>'Region - Pune Data'!M33</f>
        <v>Online</v>
      </c>
      <c r="N47" s="1" t="str">
        <f>'Region - Pune Data'!N33</f>
        <v>Offline</v>
      </c>
      <c r="O47" s="1" t="str">
        <f>'Region - Pune Data'!O33</f>
        <v>Offline</v>
      </c>
      <c r="P47" s="1" t="str">
        <f>'Region - Pune Data'!P33</f>
        <v>Fully Completed</v>
      </c>
      <c r="Q47" s="1">
        <f>'Region - Pune Data'!Q33</f>
        <v>0</v>
      </c>
      <c r="R47" s="1">
        <f>'Region - Pune Data'!R33</f>
        <v>1</v>
      </c>
      <c r="S47" s="1">
        <f>'Region - Pune Data'!S33</f>
        <v>0</v>
      </c>
      <c r="T47" s="1">
        <f>'Region - Pune Data'!T33</f>
        <v>1</v>
      </c>
      <c r="U47" s="1">
        <f>'Region - Pune Data'!U33</f>
        <v>0</v>
      </c>
      <c r="V47" s="1">
        <f>'Region - Pune Data'!V33</f>
        <v>1</v>
      </c>
    </row>
    <row r="48" spans="1:23" ht="16" x14ac:dyDescent="0.4">
      <c r="A48" s="1">
        <f>'Region - Pune Data'!A34</f>
        <v>33</v>
      </c>
      <c r="B48" s="1" t="str">
        <f>'Region - Pune Data'!B34</f>
        <v>Sangli</v>
      </c>
      <c r="C48" s="1" t="str">
        <f>'Region - Pune Data'!C34</f>
        <v>Solapur</v>
      </c>
      <c r="D48" s="1" t="str">
        <f>'Region - Pune Data'!D34</f>
        <v>Solapur</v>
      </c>
      <c r="E48" s="1" t="str">
        <f>'Region - Pune Data'!E34</f>
        <v>Mangalvedhe</v>
      </c>
      <c r="F48" s="1" t="str">
        <f>'Region - Pune Data'!F34</f>
        <v>20033593</v>
      </c>
      <c r="G48" s="1" t="str">
        <f>'Region - Pune Data'!G34</f>
        <v>Andhalgaon and 3 villages</v>
      </c>
      <c r="H48" s="1" t="str">
        <f>'Region - Pune Data'!H34</f>
        <v>CHOKAMELA</v>
      </c>
      <c r="I48" s="1" t="str">
        <f>'Region - Pune Data'!I34</f>
        <v>CHOKAMELA ESR 2.14LL</v>
      </c>
      <c r="J48" s="1" t="str">
        <f>'Region - Pune Data'!J34</f>
        <v>Connected</v>
      </c>
      <c r="K48" s="1" t="str">
        <f>'Region - Pune Data'!K34</f>
        <v>Connected</v>
      </c>
      <c r="L48" s="1" t="str">
        <f>'Region - Pune Data'!L34</f>
        <v>Connected</v>
      </c>
      <c r="M48" s="1" t="str">
        <f>'Region - Pune Data'!M34</f>
        <v>Online</v>
      </c>
      <c r="N48" s="1" t="str">
        <f>'Region - Pune Data'!N34</f>
        <v>Offline</v>
      </c>
      <c r="O48" s="1" t="str">
        <f>'Region - Pune Data'!O34</f>
        <v>Offline</v>
      </c>
      <c r="P48" s="1" t="str">
        <f>'Region - Pune Data'!P34</f>
        <v>Fully Completed</v>
      </c>
      <c r="Q48" s="1">
        <f>'Region - Pune Data'!Q34</f>
        <v>0</v>
      </c>
      <c r="R48" s="1">
        <f>'Region - Pune Data'!R34</f>
        <v>0</v>
      </c>
      <c r="S48" s="1">
        <f>'Region - Pune Data'!S34</f>
        <v>1</v>
      </c>
      <c r="T48" s="1">
        <f>'Region - Pune Data'!T34</f>
        <v>0</v>
      </c>
      <c r="U48" s="1">
        <f>'Region - Pune Data'!U34</f>
        <v>0</v>
      </c>
      <c r="V48" s="1">
        <f>'Region - Pune Data'!V34</f>
        <v>1</v>
      </c>
    </row>
    <row r="49" spans="1:22" ht="16" x14ac:dyDescent="0.4">
      <c r="A49" s="1">
        <f>'Region - Pune Data'!A35</f>
        <v>34</v>
      </c>
      <c r="B49" s="1" t="str">
        <f>'Region - Pune Data'!B35</f>
        <v>Sangli</v>
      </c>
      <c r="C49" s="1" t="str">
        <f>'Region - Pune Data'!C35</f>
        <v>Sangli</v>
      </c>
      <c r="D49" s="1" t="str">
        <f>'Region - Pune Data'!D35</f>
        <v>Islampur</v>
      </c>
      <c r="E49" s="1" t="str">
        <f>'Region - Pune Data'!E35</f>
        <v>Valva</v>
      </c>
      <c r="F49" s="1" t="str">
        <f>'Region - Pune Data'!F35</f>
        <v>7940233</v>
      </c>
      <c r="G49" s="1" t="str">
        <f>'Region - Pune Data'!G35</f>
        <v>Peth &amp; two Villages</v>
      </c>
      <c r="H49" s="1" t="str">
        <f>'Region - Pune Data'!H35</f>
        <v>Waghwadi</v>
      </c>
      <c r="I49" s="1" t="str">
        <f>'Region - Pune Data'!I35</f>
        <v>Wagwadi ESR 0.35LL</v>
      </c>
      <c r="J49" s="1" t="str">
        <f>'Region - Pune Data'!J35</f>
        <v>Connected</v>
      </c>
      <c r="K49" s="1" t="str">
        <f>'Region - Pune Data'!K35</f>
        <v>Connected</v>
      </c>
      <c r="L49" s="1" t="str">
        <f>'Region - Pune Data'!L35</f>
        <v>Connected</v>
      </c>
      <c r="M49" s="1" t="str">
        <f>'Region - Pune Data'!M35</f>
        <v>Online</v>
      </c>
      <c r="N49" s="1" t="str">
        <f>'Region - Pune Data'!N35</f>
        <v>Online</v>
      </c>
      <c r="O49" s="1" t="str">
        <f>'Region - Pune Data'!O35</f>
        <v>Online</v>
      </c>
      <c r="P49" s="1" t="str">
        <f>'Region - Pune Data'!P35</f>
        <v>Fully Completed</v>
      </c>
      <c r="Q49" s="1">
        <f>'Region - Pune Data'!Q35</f>
        <v>0</v>
      </c>
      <c r="R49" s="1">
        <f>'Region - Pune Data'!R35</f>
        <v>0</v>
      </c>
      <c r="S49" s="1">
        <f>'Region - Pune Data'!S35</f>
        <v>0</v>
      </c>
      <c r="T49" s="1">
        <f>'Region - Pune Data'!T35</f>
        <v>0</v>
      </c>
      <c r="U49" s="1">
        <f>'Region - Pune Data'!U35</f>
        <v>0</v>
      </c>
      <c r="V49" s="1">
        <f>'Region - Pune Data'!V35</f>
        <v>0</v>
      </c>
    </row>
    <row r="50" spans="1:22" ht="16" x14ac:dyDescent="0.4">
      <c r="A50" s="1">
        <f>'Region - Pune Data'!A36</f>
        <v>35</v>
      </c>
      <c r="B50" s="1" t="str">
        <f>'Region - Pune Data'!B36</f>
        <v>Sangli</v>
      </c>
      <c r="C50" s="1" t="str">
        <f>'Region - Pune Data'!C36</f>
        <v>Solapur</v>
      </c>
      <c r="D50" s="1" t="str">
        <f>'Region - Pune Data'!D36</f>
        <v>Solapur</v>
      </c>
      <c r="E50" s="1" t="str">
        <f>'Region - Pune Data'!E36</f>
        <v>Sangola</v>
      </c>
      <c r="F50" s="1" t="str">
        <f>'Region - Pune Data'!F36</f>
        <v>20027396</v>
      </c>
      <c r="G50" s="1" t="str">
        <f>'Region - Pune Data'!G36</f>
        <v>Alegaon shirbhavi 82 Village</v>
      </c>
      <c r="H50" s="1" t="str">
        <f>'Region - Pune Data'!H36</f>
        <v>Sange wadi</v>
      </c>
      <c r="I50" s="1" t="str">
        <f>'Region - Pune Data'!I36</f>
        <v>zone 1 Sange wadi ESR 0.10 LL</v>
      </c>
      <c r="J50" s="1" t="str">
        <f>'Region - Pune Data'!J36</f>
        <v>Connected</v>
      </c>
      <c r="K50" s="1" t="str">
        <f>'Region - Pune Data'!K36</f>
        <v>Connected</v>
      </c>
      <c r="L50" s="1" t="str">
        <f>'Region - Pune Data'!L36</f>
        <v>Connected</v>
      </c>
      <c r="M50" s="1" t="str">
        <f>'Region - Pune Data'!M36</f>
        <v>Online</v>
      </c>
      <c r="N50" s="1" t="str">
        <f>'Region - Pune Data'!N36</f>
        <v>Offline</v>
      </c>
      <c r="O50" s="1" t="str">
        <f>'Region - Pune Data'!O36</f>
        <v>Offline</v>
      </c>
      <c r="P50" s="1" t="str">
        <f>'Region - Pune Data'!P36</f>
        <v>Fully Completed</v>
      </c>
      <c r="Q50" s="1">
        <f>'Region - Pune Data'!Q36</f>
        <v>0</v>
      </c>
      <c r="R50" s="1">
        <f>'Region - Pune Data'!R36</f>
        <v>0</v>
      </c>
      <c r="S50" s="1">
        <f>'Region - Pune Data'!S36</f>
        <v>0</v>
      </c>
      <c r="T50" s="1">
        <f>'Region - Pune Data'!T36</f>
        <v>1</v>
      </c>
      <c r="U50" s="1">
        <f>'Region - Pune Data'!U36</f>
        <v>0</v>
      </c>
      <c r="V50" s="1">
        <f>'Region - Pune Data'!V36</f>
        <v>1</v>
      </c>
    </row>
    <row r="51" spans="1:22" ht="16" x14ac:dyDescent="0.4">
      <c r="A51" s="1">
        <f>'Region - Pune Data'!A37</f>
        <v>36</v>
      </c>
      <c r="B51" s="1" t="str">
        <f>'Region - Pune Data'!B37</f>
        <v>Pune</v>
      </c>
      <c r="C51" s="1" t="str">
        <f>'Region - Pune Data'!C37</f>
        <v>Pune 1</v>
      </c>
      <c r="D51" s="1" t="str">
        <f>'Region - Pune Data'!D37</f>
        <v>Baramati</v>
      </c>
      <c r="E51" s="1" t="str">
        <f>'Region - Pune Data'!E37</f>
        <v>Ambegaon</v>
      </c>
      <c r="F51" s="1" t="str">
        <f>'Region - Pune Data'!F37</f>
        <v>7942125</v>
      </c>
      <c r="G51" s="1" t="str">
        <f>'Region - Pune Data'!G37</f>
        <v>MURTI &amp; 7 VILLAGES RRWSS</v>
      </c>
      <c r="H51" s="1" t="str">
        <f>'Region - Pune Data'!H37</f>
        <v>Moralwadi</v>
      </c>
      <c r="I51" s="1" t="str">
        <f>'Region - Pune Data'!I37</f>
        <v>Moralwadi OL1 ESR</v>
      </c>
      <c r="J51" s="1" t="str">
        <f>'Region - Pune Data'!J37</f>
        <v>Connected</v>
      </c>
      <c r="K51" s="1" t="str">
        <f>'Region - Pune Data'!K37</f>
        <v>Connected</v>
      </c>
      <c r="L51" s="1" t="str">
        <f>'Region - Pune Data'!L37</f>
        <v>Connected</v>
      </c>
      <c r="M51" s="1" t="str">
        <f>'Region - Pune Data'!M37</f>
        <v>Offline</v>
      </c>
      <c r="N51" s="1" t="str">
        <f>'Region - Pune Data'!N37</f>
        <v>Online</v>
      </c>
      <c r="O51" s="1" t="str">
        <f>'Region - Pune Data'!O37</f>
        <v>Offline</v>
      </c>
      <c r="P51" s="1" t="str">
        <f>'Region - Pune Data'!P37</f>
        <v>Fully Completed</v>
      </c>
      <c r="Q51" s="1">
        <f>'Region - Pune Data'!Q37</f>
        <v>0</v>
      </c>
      <c r="R51" s="1">
        <f>'Region - Pune Data'!R37</f>
        <v>0</v>
      </c>
      <c r="S51" s="1">
        <f>'Region - Pune Data'!S37</f>
        <v>0</v>
      </c>
      <c r="T51" s="1">
        <f>'Region - Pune Data'!T37</f>
        <v>0</v>
      </c>
      <c r="U51" s="1">
        <f>'Region - Pune Data'!U37</f>
        <v>0</v>
      </c>
      <c r="V51" s="1">
        <f>'Region - Pune Data'!V37</f>
        <v>1</v>
      </c>
    </row>
    <row r="52" spans="1:22" ht="16" x14ac:dyDescent="0.4">
      <c r="A52" s="1">
        <f>'Region - Pune Data'!A38</f>
        <v>37</v>
      </c>
      <c r="B52" s="1" t="str">
        <f>'Region - Pune Data'!B38</f>
        <v>Pune</v>
      </c>
      <c r="C52" s="1" t="str">
        <f>'Region - Pune Data'!C38</f>
        <v>Pune 1</v>
      </c>
      <c r="D52" s="1" t="str">
        <f>'Region - Pune Data'!D38</f>
        <v>Baramati</v>
      </c>
      <c r="E52" s="1" t="str">
        <f>'Region - Pune Data'!E38</f>
        <v>Ambegaon</v>
      </c>
      <c r="F52" s="1" t="str">
        <f>'Region - Pune Data'!F38</f>
        <v>7942125</v>
      </c>
      <c r="G52" s="1" t="str">
        <f>'Region - Pune Data'!G38</f>
        <v>MURTI &amp; 7 VILLAGES RRWSS</v>
      </c>
      <c r="H52" s="1" t="str">
        <f>'Region - Pune Data'!H38</f>
        <v>Moralwadi</v>
      </c>
      <c r="I52" s="1" t="str">
        <f>'Region - Pune Data'!I38</f>
        <v>Moralwadi OL2 ESR</v>
      </c>
      <c r="J52" s="1" t="str">
        <f>'Region - Pune Data'!J38</f>
        <v>Not</v>
      </c>
      <c r="K52" s="1" t="str">
        <f>'Region - Pune Data'!K38</f>
        <v>Connected</v>
      </c>
      <c r="L52" s="1" t="str">
        <f>'Region - Pune Data'!L38</f>
        <v>Connected</v>
      </c>
      <c r="M52" s="1" t="str">
        <f>'Region - Pune Data'!M38</f>
        <v>N/A</v>
      </c>
      <c r="N52" s="1" t="str">
        <f>'Region - Pune Data'!N38</f>
        <v>Offline</v>
      </c>
      <c r="O52" s="1" t="str">
        <f>'Region - Pune Data'!O38</f>
        <v>Online</v>
      </c>
      <c r="P52" s="1" t="str">
        <f>'Region - Pune Data'!P38</f>
        <v>In Progress</v>
      </c>
      <c r="Q52" s="1">
        <f>'Region - Pune Data'!Q38</f>
        <v>0</v>
      </c>
      <c r="R52" s="1">
        <f>'Region - Pune Data'!R38</f>
        <v>0</v>
      </c>
      <c r="S52" s="1">
        <f>'Region - Pune Data'!S38</f>
        <v>0</v>
      </c>
      <c r="T52" s="1">
        <f>'Region - Pune Data'!T38</f>
        <v>1</v>
      </c>
      <c r="U52" s="1">
        <f>'Region - Pune Data'!U38</f>
        <v>0</v>
      </c>
      <c r="V52" s="1">
        <f>'Region - Pune Data'!V38</f>
        <v>0</v>
      </c>
    </row>
    <row r="53" spans="1:22" ht="16" x14ac:dyDescent="0.4">
      <c r="A53" s="1">
        <f>'Region - Pune Data'!A39</f>
        <v>38</v>
      </c>
      <c r="B53" s="1" t="str">
        <f>'Region - Pune Data'!B39</f>
        <v>Pune</v>
      </c>
      <c r="C53" s="1" t="str">
        <f>'Region - Pune Data'!C39</f>
        <v>Pune 2</v>
      </c>
      <c r="D53" s="1" t="str">
        <f>'Region - Pune Data'!D39</f>
        <v>Pune 2</v>
      </c>
      <c r="E53" s="1" t="str">
        <f>'Region - Pune Data'!E39</f>
        <v>Velhe</v>
      </c>
      <c r="F53" s="1" t="str">
        <f>'Region - Pune Data'!F39</f>
        <v>20027541</v>
      </c>
      <c r="G53" s="1" t="str">
        <f>'Region - Pune Data'!G39</f>
        <v>Wangani RRWSS</v>
      </c>
      <c r="H53" s="1" t="str">
        <f>'Region - Pune Data'!H39</f>
        <v>Wanganichiwadi</v>
      </c>
      <c r="I53" s="1" t="str">
        <f>'Region - Pune Data'!I39</f>
        <v>Wanganiwadi OL1 GSR</v>
      </c>
      <c r="J53" s="1" t="str">
        <f>'Region - Pune Data'!J39</f>
        <v>Connected</v>
      </c>
      <c r="K53" s="1" t="str">
        <f>'Region - Pune Data'!K39</f>
        <v>Not</v>
      </c>
      <c r="L53" s="1" t="str">
        <f>'Region - Pune Data'!L39</f>
        <v>Connected</v>
      </c>
      <c r="M53" s="1" t="str">
        <f>'Region - Pune Data'!M39</f>
        <v>Online</v>
      </c>
      <c r="N53" s="1" t="str">
        <f>'Region - Pune Data'!N39</f>
        <v>N/A</v>
      </c>
      <c r="O53" s="1" t="str">
        <f>'Region - Pune Data'!O39</f>
        <v>Online</v>
      </c>
      <c r="P53" s="1" t="str">
        <f>'Region - Pune Data'!P39</f>
        <v>In Progress</v>
      </c>
      <c r="Q53" s="1">
        <f>'Region - Pune Data'!Q39</f>
        <v>0</v>
      </c>
      <c r="R53" s="1">
        <f>'Region - Pune Data'!R39</f>
        <v>0</v>
      </c>
      <c r="S53" s="1">
        <f>'Region - Pune Data'!S39</f>
        <v>0</v>
      </c>
      <c r="T53" s="1">
        <f>'Region - Pune Data'!T39</f>
        <v>0</v>
      </c>
      <c r="U53" s="1">
        <f>'Region - Pune Data'!U39</f>
        <v>0</v>
      </c>
      <c r="V53" s="1">
        <f>'Region - Pune Data'!V39</f>
        <v>0</v>
      </c>
    </row>
    <row r="54" spans="1:22" ht="16" x14ac:dyDescent="0.4">
      <c r="A54" s="1">
        <f>'Region - Pune Data'!A40</f>
        <v>39</v>
      </c>
      <c r="B54" s="1" t="str">
        <f>'Region - Pune Data'!B40</f>
        <v>Pune</v>
      </c>
      <c r="C54" s="1" t="str">
        <f>'Region - Pune Data'!C40</f>
        <v>Pune</v>
      </c>
      <c r="D54" s="1" t="str">
        <f>'Region - Pune Data'!D40</f>
        <v>Pune</v>
      </c>
      <c r="E54" s="1" t="str">
        <f>'Region - Pune Data'!E40</f>
        <v>Mulshi</v>
      </c>
      <c r="F54" s="1" t="str">
        <f>'Region - Pune Data'!F40</f>
        <v>20022133</v>
      </c>
      <c r="G54" s="1" t="str">
        <f>'Region - Pune Data'!G40</f>
        <v>Peth RR</v>
      </c>
      <c r="H54" s="1" t="str">
        <f>'Region - Pune Data'!H40</f>
        <v>Paragaon</v>
      </c>
      <c r="I54" s="1" t="str">
        <f>'Region - Pune Data'!I40</f>
        <v>Paragaon Bagade Wasti ESR 0.10LL</v>
      </c>
      <c r="J54" s="1" t="str">
        <f>'Region - Pune Data'!J40</f>
        <v>Connected</v>
      </c>
      <c r="K54" s="1" t="str">
        <f>'Region - Pune Data'!K40</f>
        <v>Not</v>
      </c>
      <c r="L54" s="1" t="str">
        <f>'Region - Pune Data'!L40</f>
        <v>Connected</v>
      </c>
      <c r="M54" s="1" t="str">
        <f>'Region - Pune Data'!M40</f>
        <v>Online</v>
      </c>
      <c r="N54" s="1" t="str">
        <f>'Region - Pune Data'!N40</f>
        <v>N/A</v>
      </c>
      <c r="O54" s="1" t="str">
        <f>'Region - Pune Data'!O40</f>
        <v>Online</v>
      </c>
      <c r="P54" s="1" t="str">
        <f>'Region - Pune Data'!P40</f>
        <v>In Progress</v>
      </c>
      <c r="Q54" s="1">
        <f>'Region - Pune Data'!Q40</f>
        <v>0</v>
      </c>
      <c r="R54" s="1">
        <f>'Region - Pune Data'!R40</f>
        <v>0</v>
      </c>
      <c r="S54" s="1">
        <f>'Region - Pune Data'!S40</f>
        <v>0</v>
      </c>
      <c r="T54" s="1">
        <f>'Region - Pune Data'!T40</f>
        <v>0</v>
      </c>
      <c r="U54" s="1">
        <f>'Region - Pune Data'!U40</f>
        <v>0</v>
      </c>
      <c r="V54" s="1">
        <f>'Region - Pune Data'!V40</f>
        <v>0</v>
      </c>
    </row>
    <row r="55" spans="1:22" ht="16" x14ac:dyDescent="0.4">
      <c r="A55" s="1">
        <f>'Region - Pune Data'!A41</f>
        <v>40</v>
      </c>
      <c r="B55" s="1" t="str">
        <f>'Region - Pune Data'!B41</f>
        <v>Pune</v>
      </c>
      <c r="C55" s="1" t="str">
        <f>'Region - Pune Data'!C41</f>
        <v>Pune 1</v>
      </c>
      <c r="D55" s="1" t="str">
        <f>'Region - Pune Data'!D41</f>
        <v>Baramati</v>
      </c>
      <c r="E55" s="1" t="str">
        <f>'Region - Pune Data'!E41</f>
        <v>Ambegaon</v>
      </c>
      <c r="F55" s="1" t="str">
        <f>'Region - Pune Data'!F41</f>
        <v>7942125</v>
      </c>
      <c r="G55" s="1" t="str">
        <f>'Region - Pune Data'!G41</f>
        <v>MURTI &amp; 7 VILLAGES RRWSS</v>
      </c>
      <c r="H55" s="1" t="str">
        <f>'Region - Pune Data'!H41</f>
        <v>Murti gaonthan</v>
      </c>
      <c r="I55" s="1" t="str">
        <f>'Region - Pune Data'!I41</f>
        <v>Murti gaonthan ESR2 0.3LL</v>
      </c>
      <c r="J55" s="1" t="str">
        <f>'Region - Pune Data'!J41</f>
        <v>Connected</v>
      </c>
      <c r="K55" s="1" t="str">
        <f>'Region - Pune Data'!K41</f>
        <v>Connected</v>
      </c>
      <c r="L55" s="1" t="str">
        <f>'Region - Pune Data'!L41</f>
        <v>Connected</v>
      </c>
      <c r="M55" s="1" t="str">
        <f>'Region - Pune Data'!M41</f>
        <v>Online</v>
      </c>
      <c r="N55" s="1" t="str">
        <f>'Region - Pune Data'!N41</f>
        <v>Online</v>
      </c>
      <c r="O55" s="1" t="str">
        <f>'Region - Pune Data'!O41</f>
        <v>Online</v>
      </c>
      <c r="P55" s="1" t="str">
        <f>'Region - Pune Data'!P41</f>
        <v>Fully Completed</v>
      </c>
      <c r="Q55" s="1">
        <f>'Region - Pune Data'!Q41</f>
        <v>0</v>
      </c>
      <c r="R55" s="1">
        <f>'Region - Pune Data'!R41</f>
        <v>0</v>
      </c>
      <c r="S55" s="1">
        <f>'Region - Pune Data'!S41</f>
        <v>0</v>
      </c>
      <c r="T55" s="1">
        <f>'Region - Pune Data'!T41</f>
        <v>0</v>
      </c>
      <c r="U55" s="1">
        <f>'Region - Pune Data'!U41</f>
        <v>0</v>
      </c>
      <c r="V55" s="1">
        <f>'Region - Pune Data'!V41</f>
        <v>0</v>
      </c>
    </row>
    <row r="56" spans="1:22" ht="16" x14ac:dyDescent="0.4">
      <c r="A56" s="1">
        <f>'Region - Pune Data'!A42</f>
        <v>41</v>
      </c>
      <c r="B56" s="1" t="str">
        <f>'Region - Pune Data'!B42</f>
        <v>Pune</v>
      </c>
      <c r="C56" s="1" t="str">
        <f>'Region - Pune Data'!C42</f>
        <v>Pune 1</v>
      </c>
      <c r="D56" s="1" t="str">
        <f>'Region - Pune Data'!D42</f>
        <v>Baramati</v>
      </c>
      <c r="E56" s="1" t="str">
        <f>'Region - Pune Data'!E42</f>
        <v>Ambegaon</v>
      </c>
      <c r="F56" s="1" t="str">
        <f>'Region - Pune Data'!F42</f>
        <v>7942125</v>
      </c>
      <c r="G56" s="1" t="str">
        <f>'Region - Pune Data'!G42</f>
        <v>MURTI &amp; 7 VILLAGES RRWSS</v>
      </c>
      <c r="H56" s="1" t="str">
        <f>'Region - Pune Data'!H42</f>
        <v>Murti gaonthan</v>
      </c>
      <c r="I56" s="1" t="str">
        <f>'Region - Pune Data'!I42</f>
        <v>Murti gaonthan ESR1 0.5LL</v>
      </c>
      <c r="J56" s="1" t="str">
        <f>'Region - Pune Data'!J42</f>
        <v>Connected</v>
      </c>
      <c r="K56" s="1" t="str">
        <f>'Region - Pune Data'!K42</f>
        <v>Connected</v>
      </c>
      <c r="L56" s="1" t="str">
        <f>'Region - Pune Data'!L42</f>
        <v>Connected</v>
      </c>
      <c r="M56" s="1" t="str">
        <f>'Region - Pune Data'!M42</f>
        <v>Online</v>
      </c>
      <c r="N56" s="1" t="str">
        <f>'Region - Pune Data'!N42</f>
        <v>Offline</v>
      </c>
      <c r="O56" s="1" t="str">
        <f>'Region - Pune Data'!O42</f>
        <v>Online</v>
      </c>
      <c r="P56" s="1" t="str">
        <f>'Region - Pune Data'!P42</f>
        <v>Fully Completed</v>
      </c>
      <c r="Q56" s="1">
        <f>'Region - Pune Data'!Q42</f>
        <v>0</v>
      </c>
      <c r="R56" s="1">
        <f>'Region - Pune Data'!R42</f>
        <v>0</v>
      </c>
      <c r="S56" s="1">
        <f>'Region - Pune Data'!S42</f>
        <v>1</v>
      </c>
      <c r="T56" s="1">
        <f>'Region - Pune Data'!T42</f>
        <v>0</v>
      </c>
      <c r="U56" s="1">
        <f>'Region - Pune Data'!U42</f>
        <v>0</v>
      </c>
      <c r="V56" s="1">
        <f>'Region - Pune Data'!V42</f>
        <v>0</v>
      </c>
    </row>
    <row r="57" spans="1:22" ht="16" x14ac:dyDescent="0.4">
      <c r="A57" s="1">
        <f>'Region - Pune Data'!A43</f>
        <v>42</v>
      </c>
      <c r="B57" s="1" t="str">
        <f>'Region - Pune Data'!B43</f>
        <v>Pune</v>
      </c>
      <c r="C57" s="1" t="str">
        <f>'Region - Pune Data'!C43</f>
        <v>Pune 2</v>
      </c>
      <c r="D57" s="1" t="str">
        <f>'Region - Pune Data'!D43</f>
        <v>Pune 2</v>
      </c>
      <c r="E57" s="1" t="str">
        <f>'Region - Pune Data'!E43</f>
        <v>Velhe</v>
      </c>
      <c r="F57" s="1" t="str">
        <f>'Region - Pune Data'!F43</f>
        <v>20027541</v>
      </c>
      <c r="G57" s="1" t="str">
        <f>'Region - Pune Data'!G43</f>
        <v>Wangani RRWSS</v>
      </c>
      <c r="H57" s="1" t="str">
        <f>'Region - Pune Data'!H43</f>
        <v>Mengajai Wadi</v>
      </c>
      <c r="I57" s="1" t="str">
        <f>'Region - Pune Data'!I43</f>
        <v>MENGAJAI WADI GSR 0.1LL</v>
      </c>
      <c r="J57" s="1" t="str">
        <f>'Region - Pune Data'!J43</f>
        <v>Connected</v>
      </c>
      <c r="K57" s="1" t="str">
        <f>'Region - Pune Data'!K43</f>
        <v>Not</v>
      </c>
      <c r="L57" s="1" t="str">
        <f>'Region - Pune Data'!L43</f>
        <v>Connected</v>
      </c>
      <c r="M57" s="1" t="str">
        <f>'Region - Pune Data'!M43</f>
        <v>Offline</v>
      </c>
      <c r="N57" s="1" t="str">
        <f>'Region - Pune Data'!N43</f>
        <v>N/A</v>
      </c>
      <c r="O57" s="1" t="str">
        <f>'Region - Pune Data'!O43</f>
        <v>Offline</v>
      </c>
      <c r="P57" s="1" t="str">
        <f>'Region - Pune Data'!P43</f>
        <v>In Progress</v>
      </c>
      <c r="Q57" s="1">
        <f>'Region - Pune Data'!Q43</f>
        <v>0</v>
      </c>
      <c r="R57" s="1">
        <f>'Region - Pune Data'!R43</f>
        <v>0</v>
      </c>
      <c r="S57" s="1">
        <f>'Region - Pune Data'!S43</f>
        <v>0</v>
      </c>
      <c r="T57" s="1">
        <f>'Region - Pune Data'!T43</f>
        <v>0</v>
      </c>
      <c r="U57" s="1">
        <f>'Region - Pune Data'!U43</f>
        <v>0</v>
      </c>
      <c r="V57" s="1">
        <f>'Region - Pune Data'!V43</f>
        <v>1</v>
      </c>
    </row>
    <row r="58" spans="1:22" ht="16" x14ac:dyDescent="0.4">
      <c r="A58" s="1">
        <f>'Region - Pune Data'!A44</f>
        <v>43</v>
      </c>
      <c r="B58" s="1" t="str">
        <f>'Region - Pune Data'!B44</f>
        <v>Sangli</v>
      </c>
      <c r="C58" s="1" t="str">
        <f>'Region - Pune Data'!C44</f>
        <v>Solapur</v>
      </c>
      <c r="D58" s="1" t="str">
        <f>'Region - Pune Data'!D44</f>
        <v>Solapur</v>
      </c>
      <c r="E58" s="1" t="str">
        <f>'Region - Pune Data'!E44</f>
        <v>Mohol</v>
      </c>
      <c r="F58" s="1" t="str">
        <f>'Region - Pune Data'!F44</f>
        <v>20029637</v>
      </c>
      <c r="G58" s="1" t="str">
        <f>'Region - Pune Data'!G44</f>
        <v>Penur Patkul</v>
      </c>
      <c r="H58" s="1" t="str">
        <f>'Region - Pune Data'!H44</f>
        <v>Penur</v>
      </c>
      <c r="I58" s="1" t="str">
        <f>'Region - Pune Data'!I44</f>
        <v>Penur OL2 ESR 2.40LL</v>
      </c>
      <c r="J58" s="1" t="str">
        <f>'Region - Pune Data'!J44</f>
        <v>Not</v>
      </c>
      <c r="K58" s="1" t="str">
        <f>'Region - Pune Data'!K44</f>
        <v>Connected</v>
      </c>
      <c r="L58" s="1" t="str">
        <f>'Region - Pune Data'!L44</f>
        <v>Connected</v>
      </c>
      <c r="M58" s="1" t="str">
        <f>'Region - Pune Data'!M44</f>
        <v>N/A</v>
      </c>
      <c r="N58" s="1" t="str">
        <f>'Region - Pune Data'!N44</f>
        <v>Offline</v>
      </c>
      <c r="O58" s="1" t="str">
        <f>'Region - Pune Data'!O44</f>
        <v>Online</v>
      </c>
      <c r="P58" s="1" t="str">
        <f>'Region - Pune Data'!P44</f>
        <v>In Progress</v>
      </c>
      <c r="Q58" s="1">
        <f>'Region - Pune Data'!Q44</f>
        <v>0</v>
      </c>
      <c r="R58" s="1">
        <f>'Region - Pune Data'!R44</f>
        <v>0</v>
      </c>
      <c r="S58" s="1">
        <f>'Region - Pune Data'!S44</f>
        <v>1</v>
      </c>
      <c r="T58" s="1">
        <f>'Region - Pune Data'!T44</f>
        <v>0</v>
      </c>
      <c r="U58" s="1">
        <f>'Region - Pune Data'!U44</f>
        <v>0</v>
      </c>
      <c r="V58" s="1">
        <f>'Region - Pune Data'!V44</f>
        <v>0</v>
      </c>
    </row>
    <row r="59" spans="1:22" ht="16" x14ac:dyDescent="0.4">
      <c r="A59" s="1">
        <f>'Region - Pune Data'!A45</f>
        <v>44</v>
      </c>
      <c r="B59" s="1" t="str">
        <f>'Region - Pune Data'!B45</f>
        <v>Pune</v>
      </c>
      <c r="C59" s="1" t="str">
        <f>'Region - Pune Data'!C45</f>
        <v>Pune 1</v>
      </c>
      <c r="D59" s="1" t="str">
        <f>'Region - Pune Data'!D45</f>
        <v>Pune 1</v>
      </c>
      <c r="E59" s="1" t="str">
        <f>'Region - Pune Data'!E45</f>
        <v>Daund</v>
      </c>
      <c r="F59" s="1" t="str">
        <f>'Region - Pune Data'!F45</f>
        <v>7942135</v>
      </c>
      <c r="G59" s="1" t="str">
        <f>'Region - Pune Data'!G45</f>
        <v>Gar, Sonwadi, Nanviz RR</v>
      </c>
      <c r="H59" s="1" t="str">
        <f>'Region - Pune Data'!H45</f>
        <v>Betwadi</v>
      </c>
      <c r="I59" s="1" t="str">
        <f>'Region - Pune Data'!I45</f>
        <v>Betwadi ESR 0.50LL</v>
      </c>
      <c r="J59" s="1" t="str">
        <f>'Region - Pune Data'!J45</f>
        <v>Connected</v>
      </c>
      <c r="K59" s="1" t="str">
        <f>'Region - Pune Data'!K45</f>
        <v>Connected</v>
      </c>
      <c r="L59" s="1" t="str">
        <f>'Region - Pune Data'!L45</f>
        <v>Connected</v>
      </c>
      <c r="M59" s="1" t="str">
        <f>'Region - Pune Data'!M45</f>
        <v>Offline</v>
      </c>
      <c r="N59" s="1" t="str">
        <f>'Region - Pune Data'!N45</f>
        <v>Offline</v>
      </c>
      <c r="O59" s="1" t="str">
        <f>'Region - Pune Data'!O45</f>
        <v>Online</v>
      </c>
      <c r="P59" s="1" t="str">
        <f>'Region - Pune Data'!P45</f>
        <v>Fully Completed</v>
      </c>
      <c r="Q59" s="1">
        <f>'Region - Pune Data'!Q45</f>
        <v>0</v>
      </c>
      <c r="R59" s="1">
        <f>'Region - Pune Data'!R45</f>
        <v>0</v>
      </c>
      <c r="S59" s="1">
        <f>'Region - Pune Data'!S45</f>
        <v>0</v>
      </c>
      <c r="T59" s="1">
        <f>'Region - Pune Data'!T45</f>
        <v>1</v>
      </c>
      <c r="U59" s="1">
        <f>'Region - Pune Data'!U45</f>
        <v>0</v>
      </c>
      <c r="V59" s="1">
        <f>'Region - Pune Data'!V45</f>
        <v>0</v>
      </c>
    </row>
    <row r="60" spans="1:22" ht="16" x14ac:dyDescent="0.4">
      <c r="A60" s="1">
        <f>'Region - Pune Data'!A46</f>
        <v>45</v>
      </c>
      <c r="B60" s="1" t="str">
        <f>'Region - Pune Data'!B46</f>
        <v>Sangli</v>
      </c>
      <c r="C60" s="1" t="str">
        <f>'Region - Pune Data'!C46</f>
        <v>Solapur</v>
      </c>
      <c r="D60" s="1" t="str">
        <f>'Region - Pune Data'!D46</f>
        <v>Solapur</v>
      </c>
      <c r="E60" s="1" t="str">
        <f>'Region - Pune Data'!E46</f>
        <v>Sangola</v>
      </c>
      <c r="F60" s="1" t="str">
        <f>'Region - Pune Data'!F46</f>
        <v>20027396</v>
      </c>
      <c r="G60" s="1" t="str">
        <f>'Region - Pune Data'!G46</f>
        <v>Alegaon shirbhavi 82 Village</v>
      </c>
      <c r="H60" s="1" t="str">
        <f>'Region - Pune Data'!H46</f>
        <v>Dhayati</v>
      </c>
      <c r="I60" s="1" t="str">
        <f>'Region - Pune Data'!I46</f>
        <v>Dhayti ESR OL 2</v>
      </c>
      <c r="J60" s="1" t="str">
        <f>'Region - Pune Data'!J46</f>
        <v>Not</v>
      </c>
      <c r="K60" s="1" t="str">
        <f>'Region - Pune Data'!K46</f>
        <v>Connected</v>
      </c>
      <c r="L60" s="1" t="str">
        <f>'Region - Pune Data'!L46</f>
        <v>Connected</v>
      </c>
      <c r="M60" s="1" t="str">
        <f>'Region - Pune Data'!M46</f>
        <v>N/A</v>
      </c>
      <c r="N60" s="1" t="str">
        <f>'Region - Pune Data'!N46</f>
        <v>Offline</v>
      </c>
      <c r="O60" s="1" t="str">
        <f>'Region - Pune Data'!O46</f>
        <v>Online</v>
      </c>
      <c r="P60" s="1" t="str">
        <f>'Region - Pune Data'!P46</f>
        <v>In Progress</v>
      </c>
      <c r="Q60" s="1">
        <f>'Region - Pune Data'!Q46</f>
        <v>0</v>
      </c>
      <c r="R60" s="1">
        <f>'Region - Pune Data'!R46</f>
        <v>0</v>
      </c>
      <c r="S60" s="1">
        <f>'Region - Pune Data'!S46</f>
        <v>1</v>
      </c>
      <c r="T60" s="1">
        <f>'Region - Pune Data'!T46</f>
        <v>0</v>
      </c>
      <c r="U60" s="1">
        <f>'Region - Pune Data'!U46</f>
        <v>0</v>
      </c>
      <c r="V60" s="1">
        <f>'Region - Pune Data'!V46</f>
        <v>0</v>
      </c>
    </row>
    <row r="61" spans="1:22" ht="16" x14ac:dyDescent="0.4">
      <c r="A61" s="1">
        <f>'Region - Pune Data'!A47</f>
        <v>46</v>
      </c>
      <c r="B61" s="1" t="str">
        <f>'Region - Pune Data'!B47</f>
        <v>Sangli</v>
      </c>
      <c r="C61" s="1" t="str">
        <f>'Region - Pune Data'!C47</f>
        <v>Solapur</v>
      </c>
      <c r="D61" s="1" t="str">
        <f>'Region - Pune Data'!D47</f>
        <v>Solapur</v>
      </c>
      <c r="E61" s="1" t="str">
        <f>'Region - Pune Data'!E47</f>
        <v>Sangola</v>
      </c>
      <c r="F61" s="1" t="str">
        <f>'Region - Pune Data'!F47</f>
        <v>20027396</v>
      </c>
      <c r="G61" s="1" t="str">
        <f>'Region - Pune Data'!G47</f>
        <v>Alegaon shirbhavi 82 Village</v>
      </c>
      <c r="H61" s="1" t="str">
        <f>'Region - Pune Data'!H47</f>
        <v>Chincholi Gaon</v>
      </c>
      <c r="I61" s="1" t="str">
        <f>'Region - Pune Data'!I47</f>
        <v>Chincholi ESR OL 1</v>
      </c>
      <c r="J61" s="1" t="str">
        <f>'Region - Pune Data'!J47</f>
        <v>Connected</v>
      </c>
      <c r="K61" s="1" t="str">
        <f>'Region - Pune Data'!K47</f>
        <v>Connected</v>
      </c>
      <c r="L61" s="1" t="str">
        <f>'Region - Pune Data'!L47</f>
        <v>Connected</v>
      </c>
      <c r="M61" s="1" t="str">
        <f>'Region - Pune Data'!M47</f>
        <v>Online</v>
      </c>
      <c r="N61" s="1" t="str">
        <f>'Region - Pune Data'!N47</f>
        <v>Offline</v>
      </c>
      <c r="O61" s="1" t="str">
        <f>'Region - Pune Data'!O47</f>
        <v>Offline</v>
      </c>
      <c r="P61" s="1" t="str">
        <f>'Region - Pune Data'!P47</f>
        <v>Fully Completed</v>
      </c>
      <c r="Q61" s="1">
        <f>'Region - Pune Data'!Q47</f>
        <v>0</v>
      </c>
      <c r="R61" s="1">
        <f>'Region - Pune Data'!R47</f>
        <v>0</v>
      </c>
      <c r="S61" s="1">
        <f>'Region - Pune Data'!S47</f>
        <v>0</v>
      </c>
      <c r="T61" s="1">
        <f>'Region - Pune Data'!T47</f>
        <v>1</v>
      </c>
      <c r="U61" s="1">
        <f>'Region - Pune Data'!U47</f>
        <v>0</v>
      </c>
      <c r="V61" s="1">
        <f>'Region - Pune Data'!V47</f>
        <v>1</v>
      </c>
    </row>
    <row r="62" spans="1:22" ht="16" x14ac:dyDescent="0.4">
      <c r="A62" s="1">
        <f>'Region - Pune Data'!A48</f>
        <v>47</v>
      </c>
      <c r="B62" s="1" t="str">
        <f>'Region - Pune Data'!B48</f>
        <v>Sangli</v>
      </c>
      <c r="C62" s="1" t="str">
        <f>'Region - Pune Data'!C48</f>
        <v>Solapur</v>
      </c>
      <c r="D62" s="1" t="str">
        <f>'Region - Pune Data'!D48</f>
        <v>Solapur</v>
      </c>
      <c r="E62" s="1" t="str">
        <f>'Region - Pune Data'!E48</f>
        <v>Sangola</v>
      </c>
      <c r="F62" s="1" t="str">
        <f>'Region - Pune Data'!F48</f>
        <v>20027396</v>
      </c>
      <c r="G62" s="1" t="str">
        <f>'Region - Pune Data'!G48</f>
        <v>Alegaon shirbhavi 82 Village</v>
      </c>
      <c r="H62" s="1" t="str">
        <f>'Region - Pune Data'!H48</f>
        <v>Khilarwadi</v>
      </c>
      <c r="I62" s="1" t="str">
        <f>'Region - Pune Data'!I48</f>
        <v>Khilarwadi zone 1 ESR 0.50LL</v>
      </c>
      <c r="J62" s="1" t="str">
        <f>'Region - Pune Data'!J48</f>
        <v>Connected</v>
      </c>
      <c r="K62" s="1" t="str">
        <f>'Region - Pune Data'!K48</f>
        <v>Connected</v>
      </c>
      <c r="L62" s="1" t="str">
        <f>'Region - Pune Data'!L48</f>
        <v>Connected</v>
      </c>
      <c r="M62" s="1" t="str">
        <f>'Region - Pune Data'!M48</f>
        <v>Offline</v>
      </c>
      <c r="N62" s="1" t="str">
        <f>'Region - Pune Data'!N48</f>
        <v>Offline</v>
      </c>
      <c r="O62" s="1" t="str">
        <f>'Region - Pune Data'!O48</f>
        <v>Online</v>
      </c>
      <c r="P62" s="1" t="str">
        <f>'Region - Pune Data'!P48</f>
        <v>Fully Completed</v>
      </c>
      <c r="Q62" s="1">
        <f>'Region - Pune Data'!Q48</f>
        <v>0</v>
      </c>
      <c r="R62" s="1">
        <f>'Region - Pune Data'!R48</f>
        <v>0</v>
      </c>
      <c r="S62" s="1">
        <f>'Region - Pune Data'!S48</f>
        <v>0</v>
      </c>
      <c r="T62" s="1">
        <f>'Region - Pune Data'!T48</f>
        <v>1</v>
      </c>
      <c r="U62" s="1">
        <f>'Region - Pune Data'!U48</f>
        <v>0</v>
      </c>
      <c r="V62" s="1">
        <f>'Region - Pune Data'!V48</f>
        <v>0</v>
      </c>
    </row>
    <row r="63" spans="1:22" ht="16" x14ac:dyDescent="0.4">
      <c r="A63" s="1">
        <f>'Region - Pune Data'!A49</f>
        <v>48</v>
      </c>
      <c r="B63" s="1" t="str">
        <f>'Region - Pune Data'!B49</f>
        <v>Pune</v>
      </c>
      <c r="C63" s="1" t="str">
        <f>'Region - Pune Data'!C49</f>
        <v>Pune 1</v>
      </c>
      <c r="D63" s="1" t="str">
        <f>'Region - Pune Data'!D49</f>
        <v>Baramati</v>
      </c>
      <c r="E63" s="1" t="str">
        <f>'Region - Pune Data'!E49</f>
        <v>Ambegaon</v>
      </c>
      <c r="F63" s="1" t="str">
        <f>'Region - Pune Data'!F49</f>
        <v>20017250</v>
      </c>
      <c r="G63" s="1" t="str">
        <f>'Region - Pune Data'!G49</f>
        <v>LONI BHAPKAR RRWSS</v>
      </c>
      <c r="H63" s="1" t="str">
        <f>'Region - Pune Data'!H49</f>
        <v>Sayambachiwadi</v>
      </c>
      <c r="I63" s="1" t="str">
        <f>'Region - Pune Data'!I49</f>
        <v>Sayambachiwadi OL2 ESR</v>
      </c>
      <c r="J63" s="1" t="str">
        <f>'Region - Pune Data'!J49</f>
        <v>Not</v>
      </c>
      <c r="K63" s="1" t="str">
        <f>'Region - Pune Data'!K49</f>
        <v>Connected</v>
      </c>
      <c r="L63" s="1" t="str">
        <f>'Region - Pune Data'!L49</f>
        <v>Connected</v>
      </c>
      <c r="M63" s="1" t="str">
        <f>'Region - Pune Data'!M49</f>
        <v>N/A</v>
      </c>
      <c r="N63" s="1" t="str">
        <f>'Region - Pune Data'!N49</f>
        <v>Offline</v>
      </c>
      <c r="O63" s="1" t="str">
        <f>'Region - Pune Data'!O49</f>
        <v>Online</v>
      </c>
      <c r="P63" s="1" t="str">
        <f>'Region - Pune Data'!P49</f>
        <v>In Progress</v>
      </c>
      <c r="Q63" s="1">
        <f>'Region - Pune Data'!Q49</f>
        <v>0</v>
      </c>
      <c r="R63" s="1">
        <f>'Region - Pune Data'!R49</f>
        <v>0</v>
      </c>
      <c r="S63" s="1">
        <f>'Region - Pune Data'!S49</f>
        <v>0</v>
      </c>
      <c r="T63" s="1">
        <f>'Region - Pune Data'!T49</f>
        <v>1</v>
      </c>
      <c r="U63" s="1">
        <f>'Region - Pune Data'!U49</f>
        <v>0</v>
      </c>
      <c r="V63" s="1">
        <f>'Region - Pune Data'!V49</f>
        <v>0</v>
      </c>
    </row>
    <row r="64" spans="1:22" ht="16" x14ac:dyDescent="0.4">
      <c r="A64" s="1">
        <f>'Region - Pune Data'!A50</f>
        <v>49</v>
      </c>
      <c r="B64" s="1" t="str">
        <f>'Region - Pune Data'!B50</f>
        <v>Sangli</v>
      </c>
      <c r="C64" s="1" t="str">
        <f>'Region - Pune Data'!C50</f>
        <v>Solapur</v>
      </c>
      <c r="D64" s="1" t="str">
        <f>'Region - Pune Data'!D50</f>
        <v>Solapur</v>
      </c>
      <c r="E64" s="1" t="str">
        <f>'Region - Pune Data'!E50</f>
        <v>Mohol</v>
      </c>
      <c r="F64" s="1" t="str">
        <f>'Region - Pune Data'!F50</f>
        <v>20029637</v>
      </c>
      <c r="G64" s="1" t="str">
        <f>'Region - Pune Data'!G50</f>
        <v>Penur Patkul</v>
      </c>
      <c r="H64" s="1" t="str">
        <f>'Region - Pune Data'!H50</f>
        <v>Patkul</v>
      </c>
      <c r="I64" s="1" t="str">
        <f>'Region - Pune Data'!I50</f>
        <v>Patkul OL1 ESR 2.64LL</v>
      </c>
      <c r="J64" s="1" t="str">
        <f>'Region - Pune Data'!J50</f>
        <v>Connected</v>
      </c>
      <c r="K64" s="1" t="str">
        <f>'Region - Pune Data'!K50</f>
        <v>Not</v>
      </c>
      <c r="L64" s="1" t="str">
        <f>'Region - Pune Data'!L50</f>
        <v>Connected</v>
      </c>
      <c r="M64" s="1" t="str">
        <f>'Region - Pune Data'!M50</f>
        <v>Offline</v>
      </c>
      <c r="N64" s="1" t="str">
        <f>'Region - Pune Data'!N50</f>
        <v>N/A</v>
      </c>
      <c r="O64" s="1" t="str">
        <f>'Region - Pune Data'!O50</f>
        <v>Online</v>
      </c>
      <c r="P64" s="1" t="str">
        <f>'Region - Pune Data'!P50</f>
        <v>In Progress</v>
      </c>
      <c r="Q64" s="1">
        <f>'Region - Pune Data'!Q50</f>
        <v>0</v>
      </c>
      <c r="R64" s="1">
        <f>'Region - Pune Data'!R50</f>
        <v>0</v>
      </c>
      <c r="S64" s="1">
        <f>'Region - Pune Data'!S50</f>
        <v>0</v>
      </c>
      <c r="T64" s="1">
        <f>'Region - Pune Data'!T50</f>
        <v>0</v>
      </c>
      <c r="U64" s="1">
        <f>'Region - Pune Data'!U50</f>
        <v>0</v>
      </c>
      <c r="V64" s="1">
        <f>'Region - Pune Data'!V50</f>
        <v>0</v>
      </c>
    </row>
    <row r="65" spans="1:22" ht="16" x14ac:dyDescent="0.4">
      <c r="A65" s="1">
        <f>'Region - Pune Data'!A51</f>
        <v>50</v>
      </c>
      <c r="B65" s="1" t="str">
        <f>'Region - Pune Data'!B51</f>
        <v>Pune</v>
      </c>
      <c r="C65" s="1" t="str">
        <f>'Region - Pune Data'!C51</f>
        <v>Pune 2</v>
      </c>
      <c r="D65" s="1" t="str">
        <f>'Region - Pune Data'!D51</f>
        <v>Baramati</v>
      </c>
      <c r="E65" s="1" t="str">
        <f>'Region - Pune Data'!E51</f>
        <v>Ambegaon</v>
      </c>
      <c r="F65" s="1" t="str">
        <f>'Region - Pune Data'!F51</f>
        <v>20018548</v>
      </c>
      <c r="G65" s="1" t="str">
        <f>'Region - Pune Data'!G51</f>
        <v>HOL SASTEWADI</v>
      </c>
      <c r="H65" s="1" t="str">
        <f>'Region - Pune Data'!H51</f>
        <v>Hol</v>
      </c>
      <c r="I65" s="1" t="str">
        <f>'Region - Pune Data'!I51</f>
        <v>ESR Hol Gaonthan ESR 0.25LL</v>
      </c>
      <c r="J65" s="1" t="str">
        <f>'Region - Pune Data'!J51</f>
        <v>Connected</v>
      </c>
      <c r="K65" s="1" t="str">
        <f>'Region - Pune Data'!K51</f>
        <v>Connected</v>
      </c>
      <c r="L65" s="1" t="str">
        <f>'Region - Pune Data'!L51</f>
        <v>Connected</v>
      </c>
      <c r="M65" s="1" t="str">
        <f>'Region - Pune Data'!M51</f>
        <v>Online</v>
      </c>
      <c r="N65" s="1" t="str">
        <f>'Region - Pune Data'!N51</f>
        <v>Online</v>
      </c>
      <c r="O65" s="1" t="str">
        <f>'Region - Pune Data'!O51</f>
        <v>Online</v>
      </c>
      <c r="P65" s="1" t="str">
        <f>'Region - Pune Data'!P51</f>
        <v>Fully Completed</v>
      </c>
      <c r="Q65" s="1">
        <f>'Region - Pune Data'!Q51</f>
        <v>0</v>
      </c>
      <c r="R65" s="1">
        <f>'Region - Pune Data'!R51</f>
        <v>1</v>
      </c>
      <c r="S65" s="1">
        <f>'Region - Pune Data'!S51</f>
        <v>0</v>
      </c>
      <c r="T65" s="1">
        <f>'Region - Pune Data'!T51</f>
        <v>0</v>
      </c>
      <c r="U65" s="1">
        <f>'Region - Pune Data'!U51</f>
        <v>0</v>
      </c>
      <c r="V65" s="1">
        <f>'Region - Pune Data'!V51</f>
        <v>0</v>
      </c>
    </row>
    <row r="66" spans="1:22" ht="16" x14ac:dyDescent="0.4">
      <c r="A66" s="1">
        <f>'Region - Pune Data'!A52</f>
        <v>51</v>
      </c>
      <c r="B66" s="1" t="str">
        <f>'Region - Pune Data'!B52</f>
        <v>Pune</v>
      </c>
      <c r="C66" s="1" t="str">
        <f>'Region - Pune Data'!C52</f>
        <v>Pune 1</v>
      </c>
      <c r="D66" s="1" t="str">
        <f>'Region - Pune Data'!D52</f>
        <v>Baramati</v>
      </c>
      <c r="E66" s="1" t="str">
        <f>'Region - Pune Data'!E52</f>
        <v>Ambegaon</v>
      </c>
      <c r="F66" s="1" t="str">
        <f>'Region - Pune Data'!F52</f>
        <v>20017250</v>
      </c>
      <c r="G66" s="1" t="str">
        <f>'Region - Pune Data'!G52</f>
        <v>LONI BHAPKAR RRWSS</v>
      </c>
      <c r="H66" s="1" t="str">
        <f>'Region - Pune Data'!H52</f>
        <v>Jagtapwasti ESR</v>
      </c>
      <c r="I66" s="1" t="str">
        <f>'Region - Pune Data'!I52</f>
        <v>Jagtapwasti ESR 0.2LL</v>
      </c>
      <c r="J66" s="1" t="str">
        <f>'Region - Pune Data'!J52</f>
        <v>Connected</v>
      </c>
      <c r="K66" s="1" t="str">
        <f>'Region - Pune Data'!K52</f>
        <v>Connected</v>
      </c>
      <c r="L66" s="1" t="str">
        <f>'Region - Pune Data'!L52</f>
        <v>Connected</v>
      </c>
      <c r="M66" s="1" t="str">
        <f>'Region - Pune Data'!M52</f>
        <v>Offline</v>
      </c>
      <c r="N66" s="1" t="str">
        <f>'Region - Pune Data'!N52</f>
        <v>Offline</v>
      </c>
      <c r="O66" s="1" t="str">
        <f>'Region - Pune Data'!O52</f>
        <v>Online</v>
      </c>
      <c r="P66" s="1" t="str">
        <f>'Region - Pune Data'!P52</f>
        <v>Fully Completed</v>
      </c>
      <c r="Q66" s="1">
        <f>'Region - Pune Data'!Q52</f>
        <v>0</v>
      </c>
      <c r="R66" s="1">
        <f>'Region - Pune Data'!R52</f>
        <v>0</v>
      </c>
      <c r="S66" s="1">
        <f>'Region - Pune Data'!S52</f>
        <v>0</v>
      </c>
      <c r="T66" s="1">
        <f>'Region - Pune Data'!T52</f>
        <v>1</v>
      </c>
      <c r="U66" s="1">
        <f>'Region - Pune Data'!U52</f>
        <v>0</v>
      </c>
      <c r="V66" s="1">
        <f>'Region - Pune Data'!V52</f>
        <v>0</v>
      </c>
    </row>
    <row r="67" spans="1:22" ht="16" x14ac:dyDescent="0.4">
      <c r="A67" s="1">
        <f>'Region - Pune Data'!A53</f>
        <v>52</v>
      </c>
      <c r="B67" s="1" t="str">
        <f>'Region - Pune Data'!B53</f>
        <v>Sangli</v>
      </c>
      <c r="C67" s="1" t="str">
        <f>'Region - Pune Data'!C53</f>
        <v>Solapur</v>
      </c>
      <c r="D67" s="1" t="str">
        <f>'Region - Pune Data'!D53</f>
        <v>Solapur</v>
      </c>
      <c r="E67" s="1" t="str">
        <f>'Region - Pune Data'!E53</f>
        <v>Sangola</v>
      </c>
      <c r="F67" s="1" t="str">
        <f>'Region - Pune Data'!F53</f>
        <v>20027396</v>
      </c>
      <c r="G67" s="1" t="str">
        <f>'Region - Pune Data'!G53</f>
        <v>Alegaon shirbhavi 82 Village</v>
      </c>
      <c r="H67" s="1" t="str">
        <f>'Region - Pune Data'!H53</f>
        <v>waki</v>
      </c>
      <c r="I67" s="1" t="str">
        <f>'Region - Pune Data'!I53</f>
        <v>Waki ESR OL 2</v>
      </c>
      <c r="J67" s="1" t="str">
        <f>'Region - Pune Data'!J53</f>
        <v>Not</v>
      </c>
      <c r="K67" s="1" t="str">
        <f>'Region - Pune Data'!K53</f>
        <v>Connected</v>
      </c>
      <c r="L67" s="1" t="str">
        <f>'Region - Pune Data'!L53</f>
        <v>Connected</v>
      </c>
      <c r="M67" s="1" t="str">
        <f>'Region - Pune Data'!M53</f>
        <v>N/A</v>
      </c>
      <c r="N67" s="1" t="str">
        <f>'Region - Pune Data'!N53</f>
        <v>Offline</v>
      </c>
      <c r="O67" s="1" t="str">
        <f>'Region - Pune Data'!O53</f>
        <v>Online</v>
      </c>
      <c r="P67" s="1" t="str">
        <f>'Region - Pune Data'!P53</f>
        <v>In Progress</v>
      </c>
      <c r="Q67" s="1">
        <f>'Region - Pune Data'!Q53</f>
        <v>0</v>
      </c>
      <c r="R67" s="1">
        <f>'Region - Pune Data'!R53</f>
        <v>0</v>
      </c>
      <c r="S67" s="1">
        <f>'Region - Pune Data'!S53</f>
        <v>1</v>
      </c>
      <c r="T67" s="1">
        <f>'Region - Pune Data'!T53</f>
        <v>0</v>
      </c>
      <c r="U67" s="1">
        <f>'Region - Pune Data'!U53</f>
        <v>0</v>
      </c>
      <c r="V67" s="1">
        <f>'Region - Pune Data'!V53</f>
        <v>0</v>
      </c>
    </row>
    <row r="68" spans="1:22" ht="16" x14ac:dyDescent="0.4">
      <c r="A68" s="1">
        <f>'Region - Pune Data'!A54</f>
        <v>53</v>
      </c>
      <c r="B68" s="1" t="str">
        <f>'Region - Pune Data'!B54</f>
        <v>Pune</v>
      </c>
      <c r="C68" s="1" t="str">
        <f>'Region - Pune Data'!C54</f>
        <v>Pune</v>
      </c>
      <c r="D68" s="1" t="str">
        <f>'Region - Pune Data'!D54</f>
        <v>Pune</v>
      </c>
      <c r="E68" s="1" t="str">
        <f>'Region - Pune Data'!E54</f>
        <v>Mulshi</v>
      </c>
      <c r="F68" s="1" t="str">
        <f>'Region - Pune Data'!F54</f>
        <v>20022133</v>
      </c>
      <c r="G68" s="1" t="str">
        <f>'Region - Pune Data'!G54</f>
        <v>Peth RR</v>
      </c>
      <c r="H68" s="1" t="str">
        <f>'Region - Pune Data'!H54</f>
        <v>Kurwandi</v>
      </c>
      <c r="I68" s="1" t="str">
        <f>'Region - Pune Data'!I54</f>
        <v>Kurwandi Ashram ESR 0.20LL</v>
      </c>
      <c r="J68" s="1" t="str">
        <f>'Region - Pune Data'!J54</f>
        <v>Connected</v>
      </c>
      <c r="K68" s="1" t="str">
        <f>'Region - Pune Data'!K54</f>
        <v>Not</v>
      </c>
      <c r="L68" s="1" t="str">
        <f>'Region - Pune Data'!L54</f>
        <v>Connected</v>
      </c>
      <c r="M68" s="1" t="str">
        <f>'Region - Pune Data'!M54</f>
        <v>Offline</v>
      </c>
      <c r="N68" s="1" t="str">
        <f>'Region - Pune Data'!N54</f>
        <v>N/A</v>
      </c>
      <c r="O68" s="1" t="str">
        <f>'Region - Pune Data'!O54</f>
        <v>Online</v>
      </c>
      <c r="P68" s="1" t="str">
        <f>'Region - Pune Data'!P54</f>
        <v>In Progress</v>
      </c>
      <c r="Q68" s="1">
        <f>'Region - Pune Data'!Q54</f>
        <v>0</v>
      </c>
      <c r="R68" s="1">
        <f>'Region - Pune Data'!R54</f>
        <v>0</v>
      </c>
      <c r="S68" s="1">
        <f>'Region - Pune Data'!S54</f>
        <v>0</v>
      </c>
      <c r="T68" s="1">
        <f>'Region - Pune Data'!T54</f>
        <v>0</v>
      </c>
      <c r="U68" s="1">
        <f>'Region - Pune Data'!U54</f>
        <v>0</v>
      </c>
      <c r="V68" s="1">
        <f>'Region - Pune Data'!V54</f>
        <v>0</v>
      </c>
    </row>
    <row r="69" spans="1:22" ht="16" x14ac:dyDescent="0.4">
      <c r="A69" s="1">
        <f>'Region - Pune Data'!A55</f>
        <v>54</v>
      </c>
      <c r="B69" s="1" t="str">
        <f>'Region - Pune Data'!B55</f>
        <v>Pune</v>
      </c>
      <c r="C69" s="1" t="str">
        <f>'Region - Pune Data'!C55</f>
        <v>Pune 1</v>
      </c>
      <c r="D69" s="1" t="str">
        <f>'Region - Pune Data'!D55</f>
        <v>Baramati</v>
      </c>
      <c r="E69" s="1" t="str">
        <f>'Region - Pune Data'!E55</f>
        <v>Ambegaon</v>
      </c>
      <c r="F69" s="1" t="str">
        <f>'Region - Pune Data'!F55</f>
        <v>20017250</v>
      </c>
      <c r="G69" s="1" t="str">
        <f>'Region - Pune Data'!G55</f>
        <v>LONI BHAPKAR RRWSS</v>
      </c>
      <c r="H69" s="1" t="str">
        <f>'Region - Pune Data'!H55</f>
        <v>LoniBhapkar</v>
      </c>
      <c r="I69" s="1" t="str">
        <f>'Region - Pune Data'!I55</f>
        <v>LoniBhapkar Vasti OL2 ESR</v>
      </c>
      <c r="J69" s="1" t="str">
        <f>'Region - Pune Data'!J55</f>
        <v>Not</v>
      </c>
      <c r="K69" s="1" t="str">
        <f>'Region - Pune Data'!K55</f>
        <v>Connected</v>
      </c>
      <c r="L69" s="1" t="str">
        <f>'Region - Pune Data'!L55</f>
        <v>Connected</v>
      </c>
      <c r="M69" s="1" t="str">
        <f>'Region - Pune Data'!M55</f>
        <v>N/A</v>
      </c>
      <c r="N69" s="1" t="str">
        <f>'Region - Pune Data'!N55</f>
        <v>Online</v>
      </c>
      <c r="O69" s="1" t="str">
        <f>'Region - Pune Data'!O55</f>
        <v>Online</v>
      </c>
      <c r="P69" s="1" t="str">
        <f>'Region - Pune Data'!P55</f>
        <v>In Progress</v>
      </c>
      <c r="Q69" s="1">
        <f>'Region - Pune Data'!Q55</f>
        <v>0</v>
      </c>
      <c r="R69" s="1">
        <f>'Region - Pune Data'!R55</f>
        <v>0</v>
      </c>
      <c r="S69" s="1">
        <f>'Region - Pune Data'!S55</f>
        <v>0</v>
      </c>
      <c r="T69" s="1">
        <f>'Region - Pune Data'!T55</f>
        <v>0</v>
      </c>
      <c r="U69" s="1">
        <f>'Region - Pune Data'!U55</f>
        <v>0</v>
      </c>
      <c r="V69" s="1">
        <f>'Region - Pune Data'!V55</f>
        <v>0</v>
      </c>
    </row>
    <row r="70" spans="1:22" ht="16" x14ac:dyDescent="0.4">
      <c r="A70" s="1">
        <f>'Region - Pune Data'!A56</f>
        <v>55</v>
      </c>
      <c r="B70" s="1" t="str">
        <f>'Region - Pune Data'!B56</f>
        <v>Pune</v>
      </c>
      <c r="C70" s="1" t="str">
        <f>'Region - Pune Data'!C56</f>
        <v>Pune 1</v>
      </c>
      <c r="D70" s="1" t="str">
        <f>'Region - Pune Data'!D56</f>
        <v>Baramati</v>
      </c>
      <c r="E70" s="1" t="str">
        <f>'Region - Pune Data'!E56</f>
        <v>Ambegaon</v>
      </c>
      <c r="F70" s="1" t="str">
        <f>'Region - Pune Data'!F56</f>
        <v>20017250</v>
      </c>
      <c r="G70" s="1" t="str">
        <f>'Region - Pune Data'!G56</f>
        <v>LONI BHAPKAR RRWSS</v>
      </c>
      <c r="H70" s="1" t="str">
        <f>'Region - Pune Data'!H56</f>
        <v>LoniBhapkar</v>
      </c>
      <c r="I70" s="1" t="str">
        <f>'Region - Pune Data'!I56</f>
        <v>LoniBhapkar Vasti OL1 ESR</v>
      </c>
      <c r="J70" s="1" t="str">
        <f>'Region - Pune Data'!J56</f>
        <v>Connected</v>
      </c>
      <c r="K70" s="1" t="str">
        <f>'Region - Pune Data'!K56</f>
        <v>Connected</v>
      </c>
      <c r="L70" s="1" t="str">
        <f>'Region - Pune Data'!L56</f>
        <v>Connected</v>
      </c>
      <c r="M70" s="1" t="str">
        <f>'Region - Pune Data'!M56</f>
        <v>Online</v>
      </c>
      <c r="N70" s="1" t="str">
        <f>'Region - Pune Data'!N56</f>
        <v>Offline</v>
      </c>
      <c r="O70" s="1" t="str">
        <f>'Region - Pune Data'!O56</f>
        <v>Offline</v>
      </c>
      <c r="P70" s="1" t="str">
        <f>'Region - Pune Data'!P56</f>
        <v>Fully Completed</v>
      </c>
      <c r="Q70" s="1">
        <f>'Region - Pune Data'!Q56</f>
        <v>0</v>
      </c>
      <c r="R70" s="1">
        <f>'Region - Pune Data'!R56</f>
        <v>0</v>
      </c>
      <c r="S70" s="1">
        <f>'Region - Pune Data'!S56</f>
        <v>0</v>
      </c>
      <c r="T70" s="1">
        <f>'Region - Pune Data'!T56</f>
        <v>1</v>
      </c>
      <c r="U70" s="1">
        <f>'Region - Pune Data'!U56</f>
        <v>0</v>
      </c>
      <c r="V70" s="1">
        <f>'Region - Pune Data'!V56</f>
        <v>1</v>
      </c>
    </row>
    <row r="71" spans="1:22" ht="16" x14ac:dyDescent="0.4">
      <c r="A71" s="1">
        <f>'Region - Pune Data'!A57</f>
        <v>56</v>
      </c>
      <c r="B71" s="1" t="str">
        <f>'Region - Pune Data'!B57</f>
        <v>Pune</v>
      </c>
      <c r="C71" s="1" t="str">
        <f>'Region - Pune Data'!C57</f>
        <v>Pune 1</v>
      </c>
      <c r="D71" s="1" t="str">
        <f>'Region - Pune Data'!D57</f>
        <v>Baramati</v>
      </c>
      <c r="E71" s="1" t="str">
        <f>'Region - Pune Data'!E57</f>
        <v>Ambegaon</v>
      </c>
      <c r="F71" s="1" t="str">
        <f>'Region - Pune Data'!F57</f>
        <v>20017250</v>
      </c>
      <c r="G71" s="1" t="str">
        <f>'Region - Pune Data'!G57</f>
        <v>LONI BHAPKAR RRWSS</v>
      </c>
      <c r="H71" s="1" t="str">
        <f>'Region - Pune Data'!H57</f>
        <v>LoniBhapkar</v>
      </c>
      <c r="I71" s="1" t="str">
        <f>'Region - Pune Data'!I57</f>
        <v>LoniBhapkar (gothen) ESR 0.7LL</v>
      </c>
      <c r="J71" s="1" t="str">
        <f>'Region - Pune Data'!J57</f>
        <v>Connected</v>
      </c>
      <c r="K71" s="1" t="str">
        <f>'Region - Pune Data'!K57</f>
        <v>Connected</v>
      </c>
      <c r="L71" s="1" t="str">
        <f>'Region - Pune Data'!L57</f>
        <v>Connected</v>
      </c>
      <c r="M71" s="1" t="str">
        <f>'Region - Pune Data'!M57</f>
        <v>Offline</v>
      </c>
      <c r="N71" s="1" t="str">
        <f>'Region - Pune Data'!N57</f>
        <v>Offline</v>
      </c>
      <c r="O71" s="1" t="str">
        <f>'Region - Pune Data'!O57</f>
        <v>Online</v>
      </c>
      <c r="P71" s="1" t="str">
        <f>'Region - Pune Data'!P57</f>
        <v>Fully Completed</v>
      </c>
      <c r="Q71" s="1">
        <f>'Region - Pune Data'!Q57</f>
        <v>0</v>
      </c>
      <c r="R71" s="1">
        <f>'Region - Pune Data'!R57</f>
        <v>0</v>
      </c>
      <c r="S71" s="1">
        <f>'Region - Pune Data'!S57</f>
        <v>0</v>
      </c>
      <c r="T71" s="1">
        <f>'Region - Pune Data'!T57</f>
        <v>1</v>
      </c>
      <c r="U71" s="1">
        <f>'Region - Pune Data'!U57</f>
        <v>0</v>
      </c>
      <c r="V71" s="1">
        <f>'Region - Pune Data'!V57</f>
        <v>0</v>
      </c>
    </row>
    <row r="72" spans="1:22" ht="16" x14ac:dyDescent="0.4">
      <c r="A72" s="1">
        <f>'Region - Pune Data'!A58</f>
        <v>57</v>
      </c>
      <c r="B72" s="1" t="str">
        <f>'Region - Pune Data'!B58</f>
        <v>Sangli</v>
      </c>
      <c r="C72" s="1" t="str">
        <f>'Region - Pune Data'!C58</f>
        <v>Solapur</v>
      </c>
      <c r="D72" s="1" t="str">
        <f>'Region - Pune Data'!D58</f>
        <v>Solapur</v>
      </c>
      <c r="E72" s="1" t="str">
        <f>'Region - Pune Data'!E58</f>
        <v>Mangalvedhe</v>
      </c>
      <c r="F72" s="1" t="str">
        <f>'Region - Pune Data'!F58</f>
        <v>20033593</v>
      </c>
      <c r="G72" s="1" t="str">
        <f>'Region - Pune Data'!G58</f>
        <v>Andhalgaon and 3 villages</v>
      </c>
      <c r="H72" s="1" t="str">
        <f>'Region - Pune Data'!H58</f>
        <v>LAXMIDHAHIWADI</v>
      </c>
      <c r="I72" s="1" t="str">
        <f>'Region - Pune Data'!I58</f>
        <v>LAXMIDHAHIWADI ESR 0.47LL</v>
      </c>
      <c r="J72" s="1" t="str">
        <f>'Region - Pune Data'!J58</f>
        <v>Connected</v>
      </c>
      <c r="K72" s="1" t="str">
        <f>'Region - Pune Data'!K58</f>
        <v>Not</v>
      </c>
      <c r="L72" s="1" t="str">
        <f>'Region - Pune Data'!L58</f>
        <v>Connected</v>
      </c>
      <c r="M72" s="1" t="str">
        <f>'Region - Pune Data'!M58</f>
        <v>Online</v>
      </c>
      <c r="N72" s="1" t="str">
        <f>'Region - Pune Data'!N58</f>
        <v>N/A</v>
      </c>
      <c r="O72" s="1" t="str">
        <f>'Region - Pune Data'!O58</f>
        <v>Offline</v>
      </c>
      <c r="P72" s="1" t="str">
        <f>'Region - Pune Data'!P58</f>
        <v>In Progress</v>
      </c>
      <c r="Q72" s="1">
        <f>'Region - Pune Data'!Q58</f>
        <v>0</v>
      </c>
      <c r="R72" s="1">
        <f>'Region - Pune Data'!R58</f>
        <v>1</v>
      </c>
      <c r="S72" s="1">
        <f>'Region - Pune Data'!S58</f>
        <v>0</v>
      </c>
      <c r="T72" s="1">
        <f>'Region - Pune Data'!T58</f>
        <v>0</v>
      </c>
      <c r="U72" s="1">
        <f>'Region - Pune Data'!U58</f>
        <v>0</v>
      </c>
      <c r="V72" s="1">
        <f>'Region - Pune Data'!V58</f>
        <v>1</v>
      </c>
    </row>
    <row r="73" spans="1:22" ht="16" x14ac:dyDescent="0.4">
      <c r="A73" s="1">
        <f>'Region - Pune Data'!A59</f>
        <v>58</v>
      </c>
      <c r="B73" s="1" t="str">
        <f>'Region - Pune Data'!B59</f>
        <v>Sangli</v>
      </c>
      <c r="C73" s="1" t="str">
        <f>'Region - Pune Data'!C59</f>
        <v>Solapur</v>
      </c>
      <c r="D73" s="1" t="str">
        <f>'Region - Pune Data'!D59</f>
        <v>Solapur</v>
      </c>
      <c r="E73" s="1" t="str">
        <f>'Region - Pune Data'!E59</f>
        <v>Sangola</v>
      </c>
      <c r="F73" s="1" t="str">
        <f>'Region - Pune Data'!F59</f>
        <v>20027396</v>
      </c>
      <c r="G73" s="1" t="str">
        <f>'Region - Pune Data'!G59</f>
        <v>Alegaon shirbhavi 82 Village</v>
      </c>
      <c r="H73" s="1" t="str">
        <f>'Region - Pune Data'!H59</f>
        <v>Watambare</v>
      </c>
      <c r="I73" s="1" t="str">
        <f>'Region - Pune Data'!I59</f>
        <v>Watambare Existing ESR 0.50 LL</v>
      </c>
      <c r="J73" s="1" t="str">
        <f>'Region - Pune Data'!J59</f>
        <v>Connected</v>
      </c>
      <c r="K73" s="1" t="str">
        <f>'Region - Pune Data'!K59</f>
        <v>Connected</v>
      </c>
      <c r="L73" s="1" t="str">
        <f>'Region - Pune Data'!L59</f>
        <v>Connected</v>
      </c>
      <c r="M73" s="1" t="str">
        <f>'Region - Pune Data'!M59</f>
        <v>Online</v>
      </c>
      <c r="N73" s="1" t="str">
        <f>'Region - Pune Data'!N59</f>
        <v>Offline</v>
      </c>
      <c r="O73" s="1" t="str">
        <f>'Region - Pune Data'!O59</f>
        <v>Online</v>
      </c>
      <c r="P73" s="1" t="str">
        <f>'Region - Pune Data'!P59</f>
        <v>Fully Completed</v>
      </c>
      <c r="Q73" s="1">
        <f>'Region - Pune Data'!Q59</f>
        <v>0</v>
      </c>
      <c r="R73" s="1">
        <f>'Region - Pune Data'!R59</f>
        <v>0</v>
      </c>
      <c r="S73" s="1">
        <f>'Region - Pune Data'!S59</f>
        <v>0</v>
      </c>
      <c r="T73" s="1">
        <f>'Region - Pune Data'!T59</f>
        <v>1</v>
      </c>
      <c r="U73" s="1">
        <f>'Region - Pune Data'!U59</f>
        <v>0</v>
      </c>
      <c r="V73" s="1">
        <f>'Region - Pune Data'!V59</f>
        <v>0</v>
      </c>
    </row>
    <row r="74" spans="1:22" ht="16" x14ac:dyDescent="0.4">
      <c r="A74" s="1">
        <f>'Region - Pune Data'!A60</f>
        <v>59</v>
      </c>
      <c r="B74" s="1" t="str">
        <f>'Region - Pune Data'!B60</f>
        <v>Pune</v>
      </c>
      <c r="C74" s="1" t="str">
        <f>'Region - Pune Data'!C60</f>
        <v>Pune</v>
      </c>
      <c r="D74" s="1" t="str">
        <f>'Region - Pune Data'!D60</f>
        <v>Pune</v>
      </c>
      <c r="E74" s="1" t="str">
        <f>'Region - Pune Data'!E60</f>
        <v>Mulshi</v>
      </c>
      <c r="F74" s="1" t="str">
        <f>'Region - Pune Data'!F60</f>
        <v>20022133</v>
      </c>
      <c r="G74" s="1" t="str">
        <f>'Region - Pune Data'!G60</f>
        <v>Peth RR</v>
      </c>
      <c r="H74" s="1" t="str">
        <f>'Region - Pune Data'!H60</f>
        <v>Paragaon</v>
      </c>
      <c r="I74" s="1" t="str">
        <f>'Region - Pune Data'!I60</f>
        <v>Paragaon Gaothan OL 1 ESR 0.10LL</v>
      </c>
      <c r="J74" s="1" t="str">
        <f>'Region - Pune Data'!J60</f>
        <v>Connected</v>
      </c>
      <c r="K74" s="1" t="str">
        <f>'Region - Pune Data'!K60</f>
        <v>Connected</v>
      </c>
      <c r="L74" s="1" t="str">
        <f>'Region - Pune Data'!L60</f>
        <v>Connected</v>
      </c>
      <c r="M74" s="1" t="str">
        <f>'Region - Pune Data'!M60</f>
        <v>Online</v>
      </c>
      <c r="N74" s="1" t="str">
        <f>'Region - Pune Data'!N60</f>
        <v>Online</v>
      </c>
      <c r="O74" s="1" t="str">
        <f>'Region - Pune Data'!O60</f>
        <v>Offline</v>
      </c>
      <c r="P74" s="1" t="str">
        <f>'Region - Pune Data'!P60</f>
        <v>Fully Completed</v>
      </c>
      <c r="Q74" s="1">
        <f>'Region - Pune Data'!Q60</f>
        <v>0</v>
      </c>
      <c r="R74" s="1">
        <f>'Region - Pune Data'!R60</f>
        <v>0</v>
      </c>
      <c r="S74" s="1">
        <f>'Region - Pune Data'!S60</f>
        <v>0</v>
      </c>
      <c r="T74" s="1">
        <f>'Region - Pune Data'!T60</f>
        <v>0</v>
      </c>
      <c r="U74" s="1">
        <f>'Region - Pune Data'!U60</f>
        <v>0</v>
      </c>
      <c r="V74" s="1">
        <f>'Region - Pune Data'!V60</f>
        <v>1</v>
      </c>
    </row>
    <row r="75" spans="1:22" ht="16" x14ac:dyDescent="0.4">
      <c r="A75" s="1">
        <f>'Region - Pune Data'!A61</f>
        <v>60</v>
      </c>
      <c r="B75" s="1" t="str">
        <f>'Region - Pune Data'!B61</f>
        <v>Pune</v>
      </c>
      <c r="C75" s="1" t="str">
        <f>'Region - Pune Data'!C61</f>
        <v>Satara</v>
      </c>
      <c r="D75" s="1" t="str">
        <f>'Region - Pune Data'!D61</f>
        <v>Pune</v>
      </c>
      <c r="E75" s="1" t="str">
        <f>'Region - Pune Data'!E61</f>
        <v>Phaltan</v>
      </c>
      <c r="F75" s="1" t="str">
        <f>'Region - Pune Data'!F61</f>
        <v>20019021</v>
      </c>
      <c r="G75" s="1" t="str">
        <f>'Region - Pune Data'!G61</f>
        <v>Dhuldev Algudewadi</v>
      </c>
      <c r="H75" s="1" t="str">
        <f>'Region - Pune Data'!H61</f>
        <v>Algudewadi</v>
      </c>
      <c r="I75" s="1" t="str">
        <f>'Region - Pune Data'!I61</f>
        <v>Ghatevasti ESR 0.25 LL</v>
      </c>
      <c r="J75" s="1" t="str">
        <f>'Region - Pune Data'!J61</f>
        <v>Connected</v>
      </c>
      <c r="K75" s="1" t="str">
        <f>'Region - Pune Data'!K61</f>
        <v>Connected</v>
      </c>
      <c r="L75" s="1" t="str">
        <f>'Region - Pune Data'!L61</f>
        <v>Connected</v>
      </c>
      <c r="M75" s="1" t="str">
        <f>'Region - Pune Data'!M61</f>
        <v>Online</v>
      </c>
      <c r="N75" s="1" t="str">
        <f>'Region - Pune Data'!N61</f>
        <v>Offline</v>
      </c>
      <c r="O75" s="1" t="str">
        <f>'Region - Pune Data'!O61</f>
        <v>Online</v>
      </c>
      <c r="P75" s="1" t="str">
        <f>'Region - Pune Data'!P61</f>
        <v>Fully Completed</v>
      </c>
      <c r="Q75" s="1">
        <f>'Region - Pune Data'!Q61</f>
        <v>0</v>
      </c>
      <c r="R75" s="1">
        <f>'Region - Pune Data'!R61</f>
        <v>0</v>
      </c>
      <c r="S75" s="1">
        <f>'Region - Pune Data'!S61</f>
        <v>0</v>
      </c>
      <c r="T75" s="1">
        <f>'Region - Pune Data'!T61</f>
        <v>1</v>
      </c>
      <c r="U75" s="1">
        <f>'Region - Pune Data'!U61</f>
        <v>0</v>
      </c>
      <c r="V75" s="1">
        <f>'Region - Pune Data'!V61</f>
        <v>0</v>
      </c>
    </row>
    <row r="76" spans="1:22" ht="16" x14ac:dyDescent="0.4">
      <c r="A76" s="1">
        <f>'Region - Pune Data'!A62</f>
        <v>61</v>
      </c>
      <c r="B76" s="1" t="str">
        <f>'Region - Pune Data'!B62</f>
        <v>Pune</v>
      </c>
      <c r="C76" s="1" t="str">
        <f>'Region - Pune Data'!C62</f>
        <v>Pune 2</v>
      </c>
      <c r="D76" s="1" t="str">
        <f>'Region - Pune Data'!D62</f>
        <v>Maval</v>
      </c>
      <c r="E76" s="1" t="str">
        <f>'Region - Pune Data'!E62</f>
        <v>Daund</v>
      </c>
      <c r="F76" s="1" t="str">
        <f>'Region - Pune Data'!F62</f>
        <v>20013367</v>
      </c>
      <c r="G76" s="1" t="str">
        <f>'Region - Pune Data'!G62</f>
        <v>Done Adhale RR</v>
      </c>
      <c r="H76" s="1" t="str">
        <f>'Region - Pune Data'!H62</f>
        <v>ADHALE BK</v>
      </c>
      <c r="I76" s="1" t="str">
        <f>'Region - Pune Data'!I62</f>
        <v>ADHALE BK GSR OL2</v>
      </c>
      <c r="J76" s="1" t="str">
        <f>'Region - Pune Data'!J62</f>
        <v>Connected</v>
      </c>
      <c r="K76" s="1" t="str">
        <f>'Region - Pune Data'!K62</f>
        <v>Connected</v>
      </c>
      <c r="L76" s="1" t="str">
        <f>'Region - Pune Data'!L62</f>
        <v>Connected</v>
      </c>
      <c r="M76" s="1" t="str">
        <f>'Region - Pune Data'!M62</f>
        <v>Offline</v>
      </c>
      <c r="N76" s="1" t="str">
        <f>'Region - Pune Data'!N62</f>
        <v>Offline</v>
      </c>
      <c r="O76" s="1" t="str">
        <f>'Region - Pune Data'!O62</f>
        <v>Online</v>
      </c>
      <c r="P76" s="1" t="str">
        <f>'Region - Pune Data'!P62</f>
        <v>Fully Completed</v>
      </c>
      <c r="Q76" s="1">
        <f>'Region - Pune Data'!Q62</f>
        <v>0</v>
      </c>
      <c r="R76" s="1">
        <f>'Region - Pune Data'!R62</f>
        <v>0</v>
      </c>
      <c r="S76" s="1">
        <f>'Region - Pune Data'!S62</f>
        <v>0</v>
      </c>
      <c r="T76" s="1">
        <f>'Region - Pune Data'!T62</f>
        <v>1</v>
      </c>
      <c r="U76" s="1">
        <f>'Region - Pune Data'!U62</f>
        <v>0</v>
      </c>
      <c r="V76" s="1">
        <f>'Region - Pune Data'!V62</f>
        <v>0</v>
      </c>
    </row>
    <row r="77" spans="1:22" ht="16" x14ac:dyDescent="0.4">
      <c r="A77" s="1">
        <f>'Region - Pune Data'!A63</f>
        <v>62</v>
      </c>
      <c r="B77" s="1" t="str">
        <f>'Region - Pune Data'!B63</f>
        <v>Pune</v>
      </c>
      <c r="C77" s="1" t="str">
        <f>'Region - Pune Data'!C63</f>
        <v>Pune 1</v>
      </c>
      <c r="D77" s="1" t="str">
        <f>'Region - Pune Data'!D63</f>
        <v>Pune 1</v>
      </c>
      <c r="E77" s="1" t="str">
        <f>'Region - Pune Data'!E63</f>
        <v>Daund</v>
      </c>
      <c r="F77" s="1" t="str">
        <f>'Region - Pune Data'!F63</f>
        <v>7942135</v>
      </c>
      <c r="G77" s="1" t="str">
        <f>'Region - Pune Data'!G63</f>
        <v>Gar, Sonwadi, Nanviz RR</v>
      </c>
      <c r="H77" s="1" t="str">
        <f>'Region - Pune Data'!H63</f>
        <v>Holimala</v>
      </c>
      <c r="I77" s="1" t="str">
        <f>'Region - Pune Data'!I63</f>
        <v>Holimala OL2 ESR 0.70 LL</v>
      </c>
      <c r="J77" s="1" t="str">
        <f>'Region - Pune Data'!J63</f>
        <v>Not</v>
      </c>
      <c r="K77" s="1" t="str">
        <f>'Region - Pune Data'!K63</f>
        <v>Not</v>
      </c>
      <c r="L77" s="1" t="str">
        <f>'Region - Pune Data'!L63</f>
        <v>Connected</v>
      </c>
      <c r="M77" s="1" t="str">
        <f>'Region - Pune Data'!M63</f>
        <v>N/A</v>
      </c>
      <c r="N77" s="1" t="str">
        <f>'Region - Pune Data'!N63</f>
        <v>N/A</v>
      </c>
      <c r="O77" s="1" t="str">
        <f>'Region - Pune Data'!O63</f>
        <v>Offline</v>
      </c>
      <c r="P77" s="1" t="str">
        <f>'Region - Pune Data'!P63</f>
        <v>In Progress</v>
      </c>
      <c r="Q77" s="1">
        <f>'Region - Pune Data'!Q63</f>
        <v>0</v>
      </c>
      <c r="R77" s="1">
        <f>'Region - Pune Data'!R63</f>
        <v>0</v>
      </c>
      <c r="S77" s="1">
        <f>'Region - Pune Data'!S63</f>
        <v>0</v>
      </c>
      <c r="T77" s="1">
        <f>'Region - Pune Data'!T63</f>
        <v>0</v>
      </c>
      <c r="U77" s="1">
        <f>'Region - Pune Data'!U63</f>
        <v>1</v>
      </c>
      <c r="V77" s="1">
        <f>'Region - Pune Data'!V63</f>
        <v>0</v>
      </c>
    </row>
    <row r="78" spans="1:22" ht="16" x14ac:dyDescent="0.4">
      <c r="A78" s="1">
        <f>'Region - Pune Data'!A64</f>
        <v>63</v>
      </c>
      <c r="B78" s="1" t="str">
        <f>'Region - Pune Data'!B64</f>
        <v>Sangli</v>
      </c>
      <c r="C78" s="1" t="str">
        <f>'Region - Pune Data'!C64</f>
        <v>Solapur</v>
      </c>
      <c r="D78" s="1" t="str">
        <f>'Region - Pune Data'!D64</f>
        <v>Solapur</v>
      </c>
      <c r="E78" s="1" t="str">
        <f>'Region - Pune Data'!E64</f>
        <v>Sangola</v>
      </c>
      <c r="F78" s="1" t="str">
        <f>'Region - Pune Data'!F64</f>
        <v>20027396</v>
      </c>
      <c r="G78" s="1" t="str">
        <f>'Region - Pune Data'!G64</f>
        <v>Alegaon shirbhavi 82 Village</v>
      </c>
      <c r="H78" s="1" t="str">
        <f>'Region - Pune Data'!H64</f>
        <v>Gaudwadi</v>
      </c>
      <c r="I78" s="1" t="str">
        <f>'Region - Pune Data'!I64</f>
        <v>Gaudwadi Existing ESR 0.25 LL</v>
      </c>
      <c r="J78" s="1" t="str">
        <f>'Region - Pune Data'!J64</f>
        <v>Connected</v>
      </c>
      <c r="K78" s="1" t="str">
        <f>'Region - Pune Data'!K64</f>
        <v>Not</v>
      </c>
      <c r="L78" s="1" t="str">
        <f>'Region - Pune Data'!L64</f>
        <v>Connected</v>
      </c>
      <c r="M78" s="1" t="str">
        <f>'Region - Pune Data'!M64</f>
        <v>Offline</v>
      </c>
      <c r="N78" s="1" t="str">
        <f>'Region - Pune Data'!N64</f>
        <v>N/A</v>
      </c>
      <c r="O78" s="1" t="str">
        <f>'Region - Pune Data'!O64</f>
        <v>Offline</v>
      </c>
      <c r="P78" s="1" t="str">
        <f>'Region - Pune Data'!P64</f>
        <v>In Progress</v>
      </c>
      <c r="Q78" s="1">
        <f>'Region - Pune Data'!Q64</f>
        <v>0</v>
      </c>
      <c r="R78" s="1">
        <f>'Region - Pune Data'!R64</f>
        <v>0</v>
      </c>
      <c r="S78" s="1">
        <f>'Region - Pune Data'!S64</f>
        <v>0</v>
      </c>
      <c r="T78" s="1">
        <f>'Region - Pune Data'!T64</f>
        <v>0</v>
      </c>
      <c r="U78" s="1">
        <f>'Region - Pune Data'!U64</f>
        <v>0</v>
      </c>
      <c r="V78" s="1">
        <f>'Region - Pune Data'!V64</f>
        <v>1</v>
      </c>
    </row>
    <row r="79" spans="1:22" ht="16" x14ac:dyDescent="0.4">
      <c r="A79" s="1">
        <f>'Region - Pune Data'!A65</f>
        <v>64</v>
      </c>
      <c r="B79" s="1" t="str">
        <f>'Region - Pune Data'!B65</f>
        <v>Sangli</v>
      </c>
      <c r="C79" s="1" t="str">
        <f>'Region - Pune Data'!C65</f>
        <v>Solapur</v>
      </c>
      <c r="D79" s="1" t="str">
        <f>'Region - Pune Data'!D65</f>
        <v>Solapur</v>
      </c>
      <c r="E79" s="1" t="str">
        <f>'Region - Pune Data'!E65</f>
        <v>Sangola</v>
      </c>
      <c r="F79" s="1" t="str">
        <f>'Region - Pune Data'!F65</f>
        <v>20027396</v>
      </c>
      <c r="G79" s="1" t="str">
        <f>'Region - Pune Data'!G65</f>
        <v>Alegaon shirbhavi 82 Village</v>
      </c>
      <c r="H79" s="1" t="str">
        <f>'Region - Pune Data'!H65</f>
        <v>Chincholi Gaon</v>
      </c>
      <c r="I79" s="1" t="str">
        <f>'Region - Pune Data'!I65</f>
        <v>Chincholi ESR OL 2</v>
      </c>
      <c r="J79" s="1" t="str">
        <f>'Region - Pune Data'!J65</f>
        <v>Not</v>
      </c>
      <c r="K79" s="1" t="str">
        <f>'Region - Pune Data'!K65</f>
        <v>Connected</v>
      </c>
      <c r="L79" s="1" t="str">
        <f>'Region - Pune Data'!L65</f>
        <v>Connected</v>
      </c>
      <c r="M79" s="1" t="str">
        <f>'Region - Pune Data'!M65</f>
        <v>N/A</v>
      </c>
      <c r="N79" s="1" t="str">
        <f>'Region - Pune Data'!N65</f>
        <v>Offline</v>
      </c>
      <c r="O79" s="1" t="str">
        <f>'Region - Pune Data'!O65</f>
        <v>Online</v>
      </c>
      <c r="P79" s="1" t="str">
        <f>'Region - Pune Data'!P65</f>
        <v>In Progress</v>
      </c>
      <c r="Q79" s="1">
        <f>'Region - Pune Data'!Q65</f>
        <v>0</v>
      </c>
      <c r="R79" s="1">
        <f>'Region - Pune Data'!R65</f>
        <v>0</v>
      </c>
      <c r="S79" s="1">
        <f>'Region - Pune Data'!S65</f>
        <v>0</v>
      </c>
      <c r="T79" s="1">
        <f>'Region - Pune Data'!T65</f>
        <v>1</v>
      </c>
      <c r="U79" s="1">
        <f>'Region - Pune Data'!U65</f>
        <v>0</v>
      </c>
      <c r="V79" s="1">
        <f>'Region - Pune Data'!V65</f>
        <v>0</v>
      </c>
    </row>
    <row r="80" spans="1:22" ht="16" x14ac:dyDescent="0.4">
      <c r="A80" s="1">
        <f>'Region - Pune Data'!A66</f>
        <v>65</v>
      </c>
      <c r="B80" s="1" t="str">
        <f>'Region - Pune Data'!B66</f>
        <v>Sangli</v>
      </c>
      <c r="C80" s="1" t="str">
        <f>'Region - Pune Data'!C66</f>
        <v>Solapur</v>
      </c>
      <c r="D80" s="1" t="str">
        <f>'Region - Pune Data'!D66</f>
        <v>Solapur</v>
      </c>
      <c r="E80" s="1" t="str">
        <f>'Region - Pune Data'!E66</f>
        <v>Sangola</v>
      </c>
      <c r="F80" s="1" t="str">
        <f>'Region - Pune Data'!F66</f>
        <v>20027396</v>
      </c>
      <c r="G80" s="1" t="str">
        <f>'Region - Pune Data'!G66</f>
        <v>Alegaon shirbhavi 82 Village</v>
      </c>
      <c r="H80" s="1" t="str">
        <f>'Region - Pune Data'!H66</f>
        <v>Gayghvan</v>
      </c>
      <c r="I80" s="1" t="str">
        <f>'Region - Pune Data'!I66</f>
        <v>zone 1 Gayghvan ESR 0.50LL</v>
      </c>
      <c r="J80" s="1" t="str">
        <f>'Region - Pune Data'!J66</f>
        <v>Connected</v>
      </c>
      <c r="K80" s="1" t="str">
        <f>'Region - Pune Data'!K66</f>
        <v>Connected</v>
      </c>
      <c r="L80" s="1" t="str">
        <f>'Region - Pune Data'!L66</f>
        <v>Connected</v>
      </c>
      <c r="M80" s="1" t="str">
        <f>'Region - Pune Data'!M66</f>
        <v>Online</v>
      </c>
      <c r="N80" s="1" t="str">
        <f>'Region - Pune Data'!N66</f>
        <v>Offline</v>
      </c>
      <c r="O80" s="1" t="str">
        <f>'Region - Pune Data'!O66</f>
        <v>Offline</v>
      </c>
      <c r="P80" s="1" t="str">
        <f>'Region - Pune Data'!P66</f>
        <v>Fully Completed</v>
      </c>
      <c r="Q80" s="1">
        <f>'Region - Pune Data'!Q66</f>
        <v>0</v>
      </c>
      <c r="R80" s="1">
        <f>'Region - Pune Data'!R66</f>
        <v>0</v>
      </c>
      <c r="S80" s="1">
        <f>'Region - Pune Data'!S66</f>
        <v>0</v>
      </c>
      <c r="T80" s="1">
        <f>'Region - Pune Data'!T66</f>
        <v>1</v>
      </c>
      <c r="U80" s="1">
        <f>'Region - Pune Data'!U66</f>
        <v>0</v>
      </c>
      <c r="V80" s="1">
        <f>'Region - Pune Data'!V66</f>
        <v>1</v>
      </c>
    </row>
    <row r="81" spans="1:22" ht="16" x14ac:dyDescent="0.4">
      <c r="A81" s="1">
        <f>'Region - Pune Data'!A67</f>
        <v>66</v>
      </c>
      <c r="B81" s="1" t="str">
        <f>'Region - Pune Data'!B67</f>
        <v>Sangli</v>
      </c>
      <c r="C81" s="1" t="str">
        <f>'Region - Pune Data'!C67</f>
        <v>Solapur</v>
      </c>
      <c r="D81" s="1" t="str">
        <f>'Region - Pune Data'!D67</f>
        <v>Solapur</v>
      </c>
      <c r="E81" s="1" t="str">
        <f>'Region - Pune Data'!E67</f>
        <v>Sangola</v>
      </c>
      <c r="F81" s="1" t="str">
        <f>'Region - Pune Data'!F67</f>
        <v>20027396</v>
      </c>
      <c r="G81" s="1" t="str">
        <f>'Region - Pune Data'!G67</f>
        <v>Alegaon shirbhavi 82 Village</v>
      </c>
      <c r="H81" s="1" t="str">
        <f>'Region - Pune Data'!H67</f>
        <v>Chinke</v>
      </c>
      <c r="I81" s="1" t="str">
        <f>'Region - Pune Data'!I67</f>
        <v>Chinke Existing ESR 0.15 LL</v>
      </c>
      <c r="J81" s="1" t="str">
        <f>'Region - Pune Data'!J67</f>
        <v>Connected</v>
      </c>
      <c r="K81" s="1" t="str">
        <f>'Region - Pune Data'!K67</f>
        <v>Not</v>
      </c>
      <c r="L81" s="1" t="str">
        <f>'Region - Pune Data'!L67</f>
        <v>Connected</v>
      </c>
      <c r="M81" s="1" t="str">
        <f>'Region - Pune Data'!M67</f>
        <v>Online</v>
      </c>
      <c r="N81" s="1" t="str">
        <f>'Region - Pune Data'!N67</f>
        <v>N/A</v>
      </c>
      <c r="O81" s="1" t="str">
        <f>'Region - Pune Data'!O67</f>
        <v>Online</v>
      </c>
      <c r="P81" s="1" t="str">
        <f>'Region - Pune Data'!P67</f>
        <v>In Progress</v>
      </c>
      <c r="Q81" s="1">
        <f>'Region - Pune Data'!Q67</f>
        <v>0</v>
      </c>
      <c r="R81" s="1">
        <f>'Region - Pune Data'!R67</f>
        <v>0</v>
      </c>
      <c r="S81" s="1">
        <f>'Region - Pune Data'!S67</f>
        <v>0</v>
      </c>
      <c r="T81" s="1">
        <f>'Region - Pune Data'!T67</f>
        <v>0</v>
      </c>
      <c r="U81" s="1">
        <f>'Region - Pune Data'!U67</f>
        <v>0</v>
      </c>
      <c r="V81" s="1">
        <f>'Region - Pune Data'!V67</f>
        <v>0</v>
      </c>
    </row>
    <row r="82" spans="1:22" ht="16" x14ac:dyDescent="0.4">
      <c r="A82" s="1">
        <f>'Region - Pune Data'!A68</f>
        <v>67</v>
      </c>
      <c r="B82" s="1" t="str">
        <f>'Region - Pune Data'!B68</f>
        <v>Pune</v>
      </c>
      <c r="C82" s="1" t="str">
        <f>'Region - Pune Data'!C68</f>
        <v>Pune 1</v>
      </c>
      <c r="D82" s="1" t="str">
        <f>'Region - Pune Data'!D68</f>
        <v>Pune 1</v>
      </c>
      <c r="E82" s="1" t="str">
        <f>'Region - Pune Data'!E68</f>
        <v>Daund</v>
      </c>
      <c r="F82" s="1" t="str">
        <f>'Region - Pune Data'!F68</f>
        <v>7942135</v>
      </c>
      <c r="G82" s="1" t="str">
        <f>'Region - Pune Data'!G68</f>
        <v>Gar, Sonwadi, Nanviz RR</v>
      </c>
      <c r="H82" s="1" t="str">
        <f>'Region - Pune Data'!H68</f>
        <v>Gholapnaagar</v>
      </c>
      <c r="I82" s="1" t="str">
        <f>'Region - Pune Data'!I68</f>
        <v>Gholapnaagar ESR 0.50LL</v>
      </c>
      <c r="J82" s="1" t="str">
        <f>'Region - Pune Data'!J68</f>
        <v>Connected</v>
      </c>
      <c r="K82" s="1" t="str">
        <f>'Region - Pune Data'!K68</f>
        <v>Connected</v>
      </c>
      <c r="L82" s="1" t="str">
        <f>'Region - Pune Data'!L68</f>
        <v>Connected</v>
      </c>
      <c r="M82" s="1" t="str">
        <f>'Region - Pune Data'!M68</f>
        <v>Online</v>
      </c>
      <c r="N82" s="1" t="str">
        <f>'Region - Pune Data'!N68</f>
        <v>Online</v>
      </c>
      <c r="O82" s="1" t="str">
        <f>'Region - Pune Data'!O68</f>
        <v>Online</v>
      </c>
      <c r="P82" s="1" t="str">
        <f>'Region - Pune Data'!P68</f>
        <v>Fully Completed</v>
      </c>
      <c r="Q82" s="1">
        <f>'Region - Pune Data'!Q68</f>
        <v>0</v>
      </c>
      <c r="R82" s="1">
        <f>'Region - Pune Data'!R68</f>
        <v>0</v>
      </c>
      <c r="S82" s="1">
        <f>'Region - Pune Data'!S68</f>
        <v>0</v>
      </c>
      <c r="T82" s="1">
        <f>'Region - Pune Data'!T68</f>
        <v>0</v>
      </c>
      <c r="U82" s="1">
        <f>'Region - Pune Data'!U68</f>
        <v>0</v>
      </c>
      <c r="V82" s="1">
        <f>'Region - Pune Data'!V68</f>
        <v>0</v>
      </c>
    </row>
    <row r="83" spans="1:22" ht="16" x14ac:dyDescent="0.4">
      <c r="A83" s="1">
        <f>'Region - Pune Data'!A69</f>
        <v>68</v>
      </c>
      <c r="B83" s="1" t="str">
        <f>'Region - Pune Data'!B69</f>
        <v>Sangli</v>
      </c>
      <c r="C83" s="1" t="str">
        <f>'Region - Pune Data'!C69</f>
        <v>Solapur</v>
      </c>
      <c r="D83" s="1" t="str">
        <f>'Region - Pune Data'!D69</f>
        <v>Solapur</v>
      </c>
      <c r="E83" s="1" t="str">
        <f>'Region - Pune Data'!E69</f>
        <v>Sangola</v>
      </c>
      <c r="F83" s="1" t="str">
        <f>'Region - Pune Data'!F69</f>
        <v>20027396</v>
      </c>
      <c r="G83" s="1" t="str">
        <f>'Region - Pune Data'!G69</f>
        <v>Alegaon shirbhavi 82 Village</v>
      </c>
      <c r="H83" s="1" t="str">
        <f>'Region - Pune Data'!H69</f>
        <v>Deole</v>
      </c>
      <c r="I83" s="1" t="str">
        <f>'Region - Pune Data'!I69</f>
        <v>zone 1 Deole ESR 0.50 LL</v>
      </c>
      <c r="J83" s="1" t="str">
        <f>'Region - Pune Data'!J69</f>
        <v>Connected</v>
      </c>
      <c r="K83" s="1" t="str">
        <f>'Region - Pune Data'!K69</f>
        <v>Connected</v>
      </c>
      <c r="L83" s="1" t="str">
        <f>'Region - Pune Data'!L69</f>
        <v>Connected</v>
      </c>
      <c r="M83" s="1" t="str">
        <f>'Region - Pune Data'!M69</f>
        <v>Online</v>
      </c>
      <c r="N83" s="1" t="str">
        <f>'Region - Pune Data'!N69</f>
        <v>Offline</v>
      </c>
      <c r="O83" s="1" t="str">
        <f>'Region - Pune Data'!O69</f>
        <v>Online</v>
      </c>
      <c r="P83" s="1" t="str">
        <f>'Region - Pune Data'!P69</f>
        <v>Fully Completed</v>
      </c>
      <c r="Q83" s="1">
        <f>'Region - Pune Data'!Q69</f>
        <v>0</v>
      </c>
      <c r="R83" s="1">
        <f>'Region - Pune Data'!R69</f>
        <v>0</v>
      </c>
      <c r="S83" s="1">
        <f>'Region - Pune Data'!S69</f>
        <v>0</v>
      </c>
      <c r="T83" s="1">
        <f>'Region - Pune Data'!T69</f>
        <v>1</v>
      </c>
      <c r="U83" s="1">
        <f>'Region - Pune Data'!U69</f>
        <v>0</v>
      </c>
      <c r="V83" s="1">
        <f>'Region - Pune Data'!V69</f>
        <v>0</v>
      </c>
    </row>
    <row r="84" spans="1:22" ht="16" x14ac:dyDescent="0.4">
      <c r="A84" s="1">
        <f>'Region - Pune Data'!A70</f>
        <v>69</v>
      </c>
      <c r="B84" s="1" t="str">
        <f>'Region - Pune Data'!B70</f>
        <v>Sangli</v>
      </c>
      <c r="C84" s="1" t="str">
        <f>'Region - Pune Data'!C70</f>
        <v>Solapur</v>
      </c>
      <c r="D84" s="1" t="str">
        <f>'Region - Pune Data'!D70</f>
        <v>Solapur</v>
      </c>
      <c r="E84" s="1" t="str">
        <f>'Region - Pune Data'!E70</f>
        <v>Sangola</v>
      </c>
      <c r="F84" s="1" t="str">
        <f>'Region - Pune Data'!F70</f>
        <v>20027396</v>
      </c>
      <c r="G84" s="1" t="str">
        <f>'Region - Pune Data'!G70</f>
        <v>Alegaon shirbhavi 82 Village</v>
      </c>
      <c r="H84" s="1" t="str">
        <f>'Region - Pune Data'!H70</f>
        <v>Tarangewadi</v>
      </c>
      <c r="I84" s="1" t="str">
        <f>'Region - Pune Data'!I70</f>
        <v>Tarangewadi Existing ESR OL1 0.60 LL</v>
      </c>
      <c r="J84" s="1" t="str">
        <f>'Region - Pune Data'!J70</f>
        <v>Connected</v>
      </c>
      <c r="K84" s="1" t="str">
        <f>'Region - Pune Data'!K70</f>
        <v>Connected</v>
      </c>
      <c r="L84" s="1" t="str">
        <f>'Region - Pune Data'!L70</f>
        <v>Connected</v>
      </c>
      <c r="M84" s="1" t="str">
        <f>'Region - Pune Data'!M70</f>
        <v>Offline</v>
      </c>
      <c r="N84" s="1" t="str">
        <f>'Region - Pune Data'!N70</f>
        <v>Offline</v>
      </c>
      <c r="O84" s="1" t="str">
        <f>'Region - Pune Data'!O70</f>
        <v>Online</v>
      </c>
      <c r="P84" s="1" t="str">
        <f>'Region - Pune Data'!P70</f>
        <v>Fully Completed</v>
      </c>
      <c r="Q84" s="1">
        <f>'Region - Pune Data'!Q70</f>
        <v>0</v>
      </c>
      <c r="R84" s="1">
        <f>'Region - Pune Data'!R70</f>
        <v>0</v>
      </c>
      <c r="S84" s="1">
        <f>'Region - Pune Data'!S70</f>
        <v>0</v>
      </c>
      <c r="T84" s="1">
        <f>'Region - Pune Data'!T70</f>
        <v>1</v>
      </c>
      <c r="U84" s="1">
        <f>'Region - Pune Data'!U70</f>
        <v>0</v>
      </c>
      <c r="V84" s="1">
        <f>'Region - Pune Data'!V70</f>
        <v>0</v>
      </c>
    </row>
    <row r="85" spans="1:22" ht="16" x14ac:dyDescent="0.4">
      <c r="A85" s="1">
        <f>'Region - Pune Data'!A71</f>
        <v>70</v>
      </c>
      <c r="B85" s="1" t="str">
        <f>'Region - Pune Data'!B71</f>
        <v>Pune</v>
      </c>
      <c r="C85" s="1" t="str">
        <f>'Region - Pune Data'!C71</f>
        <v>Pune 2</v>
      </c>
      <c r="D85" s="1" t="str">
        <f>'Region - Pune Data'!D71</f>
        <v>Pune 2</v>
      </c>
      <c r="E85" s="1" t="str">
        <f>'Region - Pune Data'!E71</f>
        <v>Velhe</v>
      </c>
      <c r="F85" s="1" t="str">
        <f>'Region - Pune Data'!F71</f>
        <v>20027541</v>
      </c>
      <c r="G85" s="1" t="str">
        <f>'Region - Pune Data'!G71</f>
        <v>Wangani RRWSS</v>
      </c>
      <c r="H85" s="1" t="str">
        <f>'Region - Pune Data'!H71</f>
        <v>Kolwadi</v>
      </c>
      <c r="I85" s="1" t="str">
        <f>'Region - Pune Data'!I71</f>
        <v>KOLWADI GSR 0.1LL</v>
      </c>
      <c r="J85" s="1" t="str">
        <f>'Region - Pune Data'!J71</f>
        <v>Connected</v>
      </c>
      <c r="K85" s="1" t="str">
        <f>'Region - Pune Data'!K71</f>
        <v>Not</v>
      </c>
      <c r="L85" s="1" t="str">
        <f>'Region - Pune Data'!L71</f>
        <v>Connected</v>
      </c>
      <c r="M85" s="1" t="str">
        <f>'Region - Pune Data'!M71</f>
        <v>Online</v>
      </c>
      <c r="N85" s="1" t="str">
        <f>'Region - Pune Data'!N71</f>
        <v>N/A</v>
      </c>
      <c r="O85" s="1" t="str">
        <f>'Region - Pune Data'!O71</f>
        <v>Offline</v>
      </c>
      <c r="P85" s="1" t="str">
        <f>'Region - Pune Data'!P71</f>
        <v>In Progress</v>
      </c>
      <c r="Q85" s="1">
        <f>'Region - Pune Data'!Q71</f>
        <v>0</v>
      </c>
      <c r="R85" s="1">
        <f>'Region - Pune Data'!R71</f>
        <v>1</v>
      </c>
      <c r="S85" s="1">
        <f>'Region - Pune Data'!S71</f>
        <v>0</v>
      </c>
      <c r="T85" s="1">
        <f>'Region - Pune Data'!T71</f>
        <v>0</v>
      </c>
      <c r="U85" s="1">
        <f>'Region - Pune Data'!U71</f>
        <v>0</v>
      </c>
      <c r="V85" s="1">
        <f>'Region - Pune Data'!V71</f>
        <v>1</v>
      </c>
    </row>
    <row r="86" spans="1:22" ht="16" x14ac:dyDescent="0.4">
      <c r="A86" s="1">
        <f>'Region - Pune Data'!A72</f>
        <v>71</v>
      </c>
      <c r="B86" s="1" t="str">
        <f>'Region - Pune Data'!B72</f>
        <v>Pune</v>
      </c>
      <c r="C86" s="1" t="str">
        <f>'Region - Pune Data'!C72</f>
        <v>Pune</v>
      </c>
      <c r="D86" s="1" t="str">
        <f>'Region - Pune Data'!D72</f>
        <v>Pune</v>
      </c>
      <c r="E86" s="1" t="str">
        <f>'Region - Pune Data'!E72</f>
        <v>Mulshi</v>
      </c>
      <c r="F86" s="1" t="str">
        <f>'Region - Pune Data'!F72</f>
        <v>20022133</v>
      </c>
      <c r="G86" s="1" t="str">
        <f>'Region - Pune Data'!G72</f>
        <v>Peth RR</v>
      </c>
      <c r="H86" s="1" t="str">
        <f>'Region - Pune Data'!H72</f>
        <v>Peth</v>
      </c>
      <c r="I86" s="1" t="str">
        <f>'Region - Pune Data'!I72</f>
        <v>Peth Khandoba Mal ESR 0.10 LL</v>
      </c>
      <c r="J86" s="1" t="str">
        <f>'Region - Pune Data'!J72</f>
        <v>Connected</v>
      </c>
      <c r="K86" s="1" t="str">
        <f>'Region - Pune Data'!K72</f>
        <v>Connected</v>
      </c>
      <c r="L86" s="1" t="str">
        <f>'Region - Pune Data'!L72</f>
        <v>Connected</v>
      </c>
      <c r="M86" s="1" t="str">
        <f>'Region - Pune Data'!M72</f>
        <v>Online</v>
      </c>
      <c r="N86" s="1" t="str">
        <f>'Region - Pune Data'!N72</f>
        <v>Offline</v>
      </c>
      <c r="O86" s="1" t="str">
        <f>'Region - Pune Data'!O72</f>
        <v>Online</v>
      </c>
      <c r="P86" s="1" t="str">
        <f>'Region - Pune Data'!P72</f>
        <v>Fully Completed</v>
      </c>
      <c r="Q86" s="1">
        <f>'Region - Pune Data'!Q72</f>
        <v>0</v>
      </c>
      <c r="R86" s="1">
        <f>'Region - Pune Data'!R72</f>
        <v>0</v>
      </c>
      <c r="S86" s="1">
        <f>'Region - Pune Data'!S72</f>
        <v>0</v>
      </c>
      <c r="T86" s="1">
        <f>'Region - Pune Data'!T72</f>
        <v>1</v>
      </c>
      <c r="U86" s="1">
        <f>'Region - Pune Data'!U72</f>
        <v>0</v>
      </c>
      <c r="V86" s="1">
        <f>'Region - Pune Data'!V72</f>
        <v>0</v>
      </c>
    </row>
    <row r="87" spans="1:22" ht="16" x14ac:dyDescent="0.4">
      <c r="A87" s="1">
        <f>'Region - Pune Data'!A73</f>
        <v>72</v>
      </c>
      <c r="B87" s="1" t="str">
        <f>'Region - Pune Data'!B73</f>
        <v>Sangli</v>
      </c>
      <c r="C87" s="1" t="str">
        <f>'Region - Pune Data'!C73</f>
        <v>Solapur</v>
      </c>
      <c r="D87" s="1" t="str">
        <f>'Region - Pune Data'!D73</f>
        <v>Solapur</v>
      </c>
      <c r="E87" s="1" t="str">
        <f>'Region - Pune Data'!E73</f>
        <v>Sangola</v>
      </c>
      <c r="F87" s="1" t="str">
        <f>'Region - Pune Data'!F73</f>
        <v>20027396</v>
      </c>
      <c r="G87" s="1" t="str">
        <f>'Region - Pune Data'!G73</f>
        <v>Alegaon shirbhavi 82 Village</v>
      </c>
      <c r="H87" s="1" t="str">
        <f>'Region - Pune Data'!H73</f>
        <v>LaxmiNagar</v>
      </c>
      <c r="I87" s="1" t="str">
        <f>'Region - Pune Data'!I73</f>
        <v>LaxmiNagar ESR 0.50LL</v>
      </c>
      <c r="J87" s="1" t="str">
        <f>'Region - Pune Data'!J73</f>
        <v>Connected</v>
      </c>
      <c r="K87" s="1" t="str">
        <f>'Region - Pune Data'!K73</f>
        <v>Connected</v>
      </c>
      <c r="L87" s="1" t="str">
        <f>'Region - Pune Data'!L73</f>
        <v>Connected</v>
      </c>
      <c r="M87" s="1" t="str">
        <f>'Region - Pune Data'!M73</f>
        <v>Online</v>
      </c>
      <c r="N87" s="1" t="str">
        <f>'Region - Pune Data'!N73</f>
        <v>Offline</v>
      </c>
      <c r="O87" s="1" t="str">
        <f>'Region - Pune Data'!O73</f>
        <v>Online</v>
      </c>
      <c r="P87" s="1" t="str">
        <f>'Region - Pune Data'!P73</f>
        <v>Fully Completed</v>
      </c>
      <c r="Q87" s="1">
        <f>'Region - Pune Data'!Q73</f>
        <v>0</v>
      </c>
      <c r="R87" s="1">
        <f>'Region - Pune Data'!R73</f>
        <v>0</v>
      </c>
      <c r="S87" s="1">
        <f>'Region - Pune Data'!S73</f>
        <v>0</v>
      </c>
      <c r="T87" s="1">
        <f>'Region - Pune Data'!T73</f>
        <v>1</v>
      </c>
      <c r="U87" s="1">
        <f>'Region - Pune Data'!U73</f>
        <v>0</v>
      </c>
      <c r="V87" s="1">
        <f>'Region - Pune Data'!V73</f>
        <v>0</v>
      </c>
    </row>
    <row r="88" spans="1:22" ht="16" x14ac:dyDescent="0.4">
      <c r="A88" s="1">
        <f>'Region - Pune Data'!A74</f>
        <v>73</v>
      </c>
      <c r="B88" s="1" t="str">
        <f>'Region - Pune Data'!B74</f>
        <v>Sangli</v>
      </c>
      <c r="C88" s="1" t="str">
        <f>'Region - Pune Data'!C74</f>
        <v>Solapur</v>
      </c>
      <c r="D88" s="1" t="str">
        <f>'Region - Pune Data'!D74</f>
        <v>Solapur</v>
      </c>
      <c r="E88" s="1" t="str">
        <f>'Region - Pune Data'!E74</f>
        <v>Sangola</v>
      </c>
      <c r="F88" s="1" t="str">
        <f>'Region - Pune Data'!F74</f>
        <v>20027396</v>
      </c>
      <c r="G88" s="1" t="str">
        <f>'Region - Pune Data'!G74</f>
        <v>Alegaon shirbhavi 82 Village</v>
      </c>
      <c r="H88" s="1" t="str">
        <f>'Region - Pune Data'!H74</f>
        <v>Karandewadi</v>
      </c>
      <c r="I88" s="1" t="str">
        <f>'Region - Pune Data'!I74</f>
        <v>Karandewadi Existing ESR OL1 0.15 LL</v>
      </c>
      <c r="J88" s="1" t="str">
        <f>'Region - Pune Data'!J74</f>
        <v>Connected</v>
      </c>
      <c r="K88" s="1" t="str">
        <f>'Region - Pune Data'!K74</f>
        <v>Connected</v>
      </c>
      <c r="L88" s="1" t="str">
        <f>'Region - Pune Data'!L74</f>
        <v>Connected</v>
      </c>
      <c r="M88" s="1" t="str">
        <f>'Region - Pune Data'!M74</f>
        <v>Online</v>
      </c>
      <c r="N88" s="1" t="str">
        <f>'Region - Pune Data'!N74</f>
        <v>Offline</v>
      </c>
      <c r="O88" s="1" t="str">
        <f>'Region - Pune Data'!O74</f>
        <v>Online</v>
      </c>
      <c r="P88" s="1" t="str">
        <f>'Region - Pune Data'!P74</f>
        <v>Fully Completed</v>
      </c>
      <c r="Q88" s="1">
        <f>'Region - Pune Data'!Q74</f>
        <v>0</v>
      </c>
      <c r="R88" s="1">
        <f>'Region - Pune Data'!R74</f>
        <v>0</v>
      </c>
      <c r="S88" s="1">
        <f>'Region - Pune Data'!S74</f>
        <v>0</v>
      </c>
      <c r="T88" s="1">
        <f>'Region - Pune Data'!T74</f>
        <v>1</v>
      </c>
      <c r="U88" s="1">
        <f>'Region - Pune Data'!U74</f>
        <v>0</v>
      </c>
      <c r="V88" s="1">
        <f>'Region - Pune Data'!V74</f>
        <v>0</v>
      </c>
    </row>
    <row r="89" spans="1:22" ht="16" x14ac:dyDescent="0.4">
      <c r="A89" s="1">
        <f>'Region - Pune Data'!A75</f>
        <v>74</v>
      </c>
      <c r="B89" s="1" t="str">
        <f>'Region - Pune Data'!B75</f>
        <v>Sangli</v>
      </c>
      <c r="C89" s="1" t="str">
        <f>'Region - Pune Data'!C75</f>
        <v>Solapur</v>
      </c>
      <c r="D89" s="1" t="str">
        <f>'Region - Pune Data'!D75</f>
        <v>Solapur</v>
      </c>
      <c r="E89" s="1" t="str">
        <f>'Region - Pune Data'!E75</f>
        <v>Sangola</v>
      </c>
      <c r="F89" s="1" t="str">
        <f>'Region - Pune Data'!F75</f>
        <v>20027396</v>
      </c>
      <c r="G89" s="1" t="str">
        <f>'Region - Pune Data'!G75</f>
        <v>Alegaon shirbhavi 82 Village</v>
      </c>
      <c r="H89" s="1" t="str">
        <f>'Region - Pune Data'!H75</f>
        <v>Metakar wadi</v>
      </c>
      <c r="I89" s="1" t="str">
        <f>'Region - Pune Data'!I75</f>
        <v>Methawadi ESR 0.75LL</v>
      </c>
      <c r="J89" s="1" t="str">
        <f>'Region - Pune Data'!J75</f>
        <v>Connected</v>
      </c>
      <c r="K89" s="1" t="str">
        <f>'Region - Pune Data'!K75</f>
        <v>Connected</v>
      </c>
      <c r="L89" s="1" t="str">
        <f>'Region - Pune Data'!L75</f>
        <v>Connected</v>
      </c>
      <c r="M89" s="1" t="str">
        <f>'Region - Pune Data'!M75</f>
        <v>Online</v>
      </c>
      <c r="N89" s="1" t="str">
        <f>'Region - Pune Data'!N75</f>
        <v>Online</v>
      </c>
      <c r="O89" s="1" t="str">
        <f>'Region - Pune Data'!O75</f>
        <v>Online</v>
      </c>
      <c r="P89" s="1" t="str">
        <f>'Region - Pune Data'!P75</f>
        <v>Fully Completed</v>
      </c>
      <c r="Q89" s="1">
        <f>'Region - Pune Data'!Q75</f>
        <v>0</v>
      </c>
      <c r="R89" s="1">
        <f>'Region - Pune Data'!R75</f>
        <v>0</v>
      </c>
      <c r="S89" s="1">
        <f>'Region - Pune Data'!S75</f>
        <v>0</v>
      </c>
      <c r="T89" s="1">
        <f>'Region - Pune Data'!T75</f>
        <v>0</v>
      </c>
      <c r="U89" s="1">
        <f>'Region - Pune Data'!U75</f>
        <v>0</v>
      </c>
      <c r="V89" s="1">
        <f>'Region - Pune Data'!V75</f>
        <v>0</v>
      </c>
    </row>
    <row r="90" spans="1:22" ht="16" x14ac:dyDescent="0.4">
      <c r="A90" s="1">
        <f>'Region - Pune Data'!A76</f>
        <v>75</v>
      </c>
      <c r="B90" s="1" t="str">
        <f>'Region - Pune Data'!B76</f>
        <v>Pune</v>
      </c>
      <c r="C90" s="1" t="str">
        <f>'Region - Pune Data'!C76</f>
        <v>Pune</v>
      </c>
      <c r="D90" s="1" t="str">
        <f>'Region - Pune Data'!D76</f>
        <v>Pune</v>
      </c>
      <c r="E90" s="1" t="str">
        <f>'Region - Pune Data'!E76</f>
        <v>Mulshi</v>
      </c>
      <c r="F90" s="1" t="str">
        <f>'Region - Pune Data'!F76</f>
        <v>20022133</v>
      </c>
      <c r="G90" s="1" t="str">
        <f>'Region - Pune Data'!G76</f>
        <v>Peth RR</v>
      </c>
      <c r="H90" s="1" t="str">
        <f>'Region - Pune Data'!H76</f>
        <v>Thugaon</v>
      </c>
      <c r="I90" s="1" t="str">
        <f>'Region - Pune Data'!I76</f>
        <v>Dasturwadi GSR 0.20 LL</v>
      </c>
      <c r="J90" s="1" t="str">
        <f>'Region - Pune Data'!J76</f>
        <v>Connected</v>
      </c>
      <c r="K90" s="1" t="str">
        <f>'Region - Pune Data'!K76</f>
        <v>Not</v>
      </c>
      <c r="L90" s="1" t="str">
        <f>'Region - Pune Data'!L76</f>
        <v>Connected</v>
      </c>
      <c r="M90" s="1" t="str">
        <f>'Region - Pune Data'!M76</f>
        <v>Online</v>
      </c>
      <c r="N90" s="1" t="str">
        <f>'Region - Pune Data'!N76</f>
        <v>N/A</v>
      </c>
      <c r="O90" s="1" t="str">
        <f>'Region - Pune Data'!O76</f>
        <v>Online</v>
      </c>
      <c r="P90" s="1" t="str">
        <f>'Region - Pune Data'!P76</f>
        <v>In Progress</v>
      </c>
      <c r="Q90" s="1">
        <f>'Region - Pune Data'!Q76</f>
        <v>0</v>
      </c>
      <c r="R90" s="1">
        <f>'Region - Pune Data'!R76</f>
        <v>0</v>
      </c>
      <c r="S90" s="1">
        <f>'Region - Pune Data'!S76</f>
        <v>0</v>
      </c>
      <c r="T90" s="1">
        <f>'Region - Pune Data'!T76</f>
        <v>0</v>
      </c>
      <c r="U90" s="1">
        <f>'Region - Pune Data'!U76</f>
        <v>0</v>
      </c>
      <c r="V90" s="1">
        <f>'Region - Pune Data'!V76</f>
        <v>0</v>
      </c>
    </row>
    <row r="91" spans="1:22" ht="16" x14ac:dyDescent="0.4">
      <c r="A91" s="1">
        <f>'Region - Pune Data'!A77</f>
        <v>76</v>
      </c>
      <c r="B91" s="1" t="str">
        <f>'Region - Pune Data'!B77</f>
        <v>Pune</v>
      </c>
      <c r="C91" s="1" t="str">
        <f>'Region - Pune Data'!C77</f>
        <v>Pune</v>
      </c>
      <c r="D91" s="1" t="str">
        <f>'Region - Pune Data'!D77</f>
        <v>Pune</v>
      </c>
      <c r="E91" s="1" t="str">
        <f>'Region - Pune Data'!E77</f>
        <v>Mulshi</v>
      </c>
      <c r="F91" s="1" t="str">
        <f>'Region - Pune Data'!F77</f>
        <v>20022133</v>
      </c>
      <c r="G91" s="1" t="str">
        <f>'Region - Pune Data'!G77</f>
        <v>Peth RR</v>
      </c>
      <c r="H91" s="1" t="str">
        <f>'Region - Pune Data'!H77</f>
        <v>Thugaon</v>
      </c>
      <c r="I91" s="1" t="str">
        <f>'Region - Pune Data'!I77</f>
        <v>Thugaon Gaothan ESR 0.30LL</v>
      </c>
      <c r="J91" s="1" t="str">
        <f>'Region - Pune Data'!J77</f>
        <v>Connected</v>
      </c>
      <c r="K91" s="1" t="str">
        <f>'Region - Pune Data'!K77</f>
        <v>Connected</v>
      </c>
      <c r="L91" s="1" t="str">
        <f>'Region - Pune Data'!L77</f>
        <v>Connected</v>
      </c>
      <c r="M91" s="1" t="str">
        <f>'Region - Pune Data'!M77</f>
        <v>Offline</v>
      </c>
      <c r="N91" s="1" t="str">
        <f>'Region - Pune Data'!N77</f>
        <v>Offline</v>
      </c>
      <c r="O91" s="1" t="str">
        <f>'Region - Pune Data'!O77</f>
        <v>Online</v>
      </c>
      <c r="P91" s="1" t="str">
        <f>'Region - Pune Data'!P77</f>
        <v>Fully Completed</v>
      </c>
      <c r="Q91" s="1">
        <f>'Region - Pune Data'!Q77</f>
        <v>0</v>
      </c>
      <c r="R91" s="1">
        <f>'Region - Pune Data'!R77</f>
        <v>0</v>
      </c>
      <c r="S91" s="1">
        <f>'Region - Pune Data'!S77</f>
        <v>0</v>
      </c>
      <c r="T91" s="1">
        <f>'Region - Pune Data'!T77</f>
        <v>1</v>
      </c>
      <c r="U91" s="1">
        <f>'Region - Pune Data'!U77</f>
        <v>0</v>
      </c>
      <c r="V91" s="1">
        <f>'Region - Pune Data'!V77</f>
        <v>0</v>
      </c>
    </row>
    <row r="92" spans="1:22" ht="16" x14ac:dyDescent="0.4">
      <c r="A92" s="1">
        <f>'Region - Pune Data'!A78</f>
        <v>77</v>
      </c>
      <c r="B92" s="1" t="str">
        <f>'Region - Pune Data'!B78</f>
        <v>Sangli</v>
      </c>
      <c r="C92" s="1" t="str">
        <f>'Region - Pune Data'!C78</f>
        <v>Solapur</v>
      </c>
      <c r="D92" s="1" t="str">
        <f>'Region - Pune Data'!D78</f>
        <v>Solapur</v>
      </c>
      <c r="E92" s="1" t="str">
        <f>'Region - Pune Data'!E78</f>
        <v>Sangola</v>
      </c>
      <c r="F92" s="1" t="str">
        <f>'Region - Pune Data'!F78</f>
        <v>20027396</v>
      </c>
      <c r="G92" s="1" t="str">
        <f>'Region - Pune Data'!G78</f>
        <v>Alegaon shirbhavi 82 Village</v>
      </c>
      <c r="H92" s="1" t="str">
        <f>'Region - Pune Data'!H78</f>
        <v>Bhopasewadi</v>
      </c>
      <c r="I92" s="1" t="str">
        <f>'Region - Pune Data'!I78</f>
        <v>Bhopasewadi 0.25 LL</v>
      </c>
      <c r="J92" s="1" t="str">
        <f>'Region - Pune Data'!J78</f>
        <v>Connected</v>
      </c>
      <c r="K92" s="1" t="str">
        <f>'Region - Pune Data'!K78</f>
        <v>Not</v>
      </c>
      <c r="L92" s="1" t="str">
        <f>'Region - Pune Data'!L78</f>
        <v>Connected</v>
      </c>
      <c r="M92" s="1" t="str">
        <f>'Region - Pune Data'!M78</f>
        <v>Offline</v>
      </c>
      <c r="N92" s="1" t="str">
        <f>'Region - Pune Data'!N78</f>
        <v>N/A</v>
      </c>
      <c r="O92" s="1" t="str">
        <f>'Region - Pune Data'!O78</f>
        <v>Online</v>
      </c>
      <c r="P92" s="1" t="str">
        <f>'Region - Pune Data'!P78</f>
        <v>In Progress</v>
      </c>
      <c r="Q92" s="1">
        <f>'Region - Pune Data'!Q78</f>
        <v>0</v>
      </c>
      <c r="R92" s="1">
        <f>'Region - Pune Data'!R78</f>
        <v>1</v>
      </c>
      <c r="S92" s="1">
        <f>'Region - Pune Data'!S78</f>
        <v>0</v>
      </c>
      <c r="T92" s="1">
        <f>'Region - Pune Data'!T78</f>
        <v>0</v>
      </c>
      <c r="U92" s="1">
        <f>'Region - Pune Data'!U78</f>
        <v>0</v>
      </c>
      <c r="V92" s="1">
        <f>'Region - Pune Data'!V78</f>
        <v>0</v>
      </c>
    </row>
    <row r="93" spans="1:22" ht="16" x14ac:dyDescent="0.4">
      <c r="A93" s="1">
        <f>'Region - Pune Data'!A79</f>
        <v>78</v>
      </c>
      <c r="B93" s="1" t="str">
        <f>'Region - Pune Data'!B79</f>
        <v>Sangli</v>
      </c>
      <c r="C93" s="1" t="str">
        <f>'Region - Pune Data'!C79</f>
        <v>Solapur</v>
      </c>
      <c r="D93" s="1" t="str">
        <f>'Region - Pune Data'!D79</f>
        <v>Solapur</v>
      </c>
      <c r="E93" s="1" t="str">
        <f>'Region - Pune Data'!E79</f>
        <v>Sangola</v>
      </c>
      <c r="F93" s="1" t="str">
        <f>'Region - Pune Data'!F79</f>
        <v>20027396</v>
      </c>
      <c r="G93" s="1" t="str">
        <f>'Region - Pune Data'!G79</f>
        <v>Alegaon shirbhavi 82 Village</v>
      </c>
      <c r="H93" s="1" t="str">
        <f>'Region - Pune Data'!H79</f>
        <v>Pachegaon BK</v>
      </c>
      <c r="I93" s="1" t="str">
        <f>'Region - Pune Data'!I79</f>
        <v>Pachegaon BK Existing GSR 0.50 LL</v>
      </c>
      <c r="J93" s="1" t="str">
        <f>'Region - Pune Data'!J79</f>
        <v>Connected</v>
      </c>
      <c r="K93" s="1" t="str">
        <f>'Region - Pune Data'!K79</f>
        <v>Connected</v>
      </c>
      <c r="L93" s="1" t="str">
        <f>'Region - Pune Data'!L79</f>
        <v>Not</v>
      </c>
      <c r="M93" s="1" t="str">
        <f>'Region - Pune Data'!M79</f>
        <v>Offline</v>
      </c>
      <c r="N93" s="1" t="str">
        <f>'Region - Pune Data'!N79</f>
        <v>Offline</v>
      </c>
      <c r="O93" s="1" t="str">
        <f>'Region - Pune Data'!O79</f>
        <v>N/A</v>
      </c>
      <c r="P93" s="1" t="str">
        <f>'Region - Pune Data'!P79</f>
        <v>In Progress</v>
      </c>
      <c r="Q93" s="1">
        <f>'Region - Pune Data'!Q79</f>
        <v>0</v>
      </c>
      <c r="R93" s="1">
        <f>'Region - Pune Data'!R79</f>
        <v>1</v>
      </c>
      <c r="S93" s="1">
        <f>'Region - Pune Data'!S79</f>
        <v>0</v>
      </c>
      <c r="T93" s="1">
        <f>'Region - Pune Data'!T79</f>
        <v>1</v>
      </c>
      <c r="U93" s="1">
        <f>'Region - Pune Data'!U79</f>
        <v>0</v>
      </c>
      <c r="V93" s="1">
        <f>'Region - Pune Data'!V79</f>
        <v>0</v>
      </c>
    </row>
    <row r="94" spans="1:22" ht="16" x14ac:dyDescent="0.4">
      <c r="A94" s="1">
        <f>'Region - Pune Data'!A80</f>
        <v>79</v>
      </c>
      <c r="B94" s="1" t="str">
        <f>'Region - Pune Data'!B80</f>
        <v>Pune</v>
      </c>
      <c r="C94" s="1" t="str">
        <f>'Region - Pune Data'!C80</f>
        <v>Pune</v>
      </c>
      <c r="D94" s="1" t="str">
        <f>'Region - Pune Data'!D80</f>
        <v>Pune</v>
      </c>
      <c r="E94" s="1" t="str">
        <f>'Region - Pune Data'!E80</f>
        <v>Mulshi</v>
      </c>
      <c r="F94" s="1" t="str">
        <f>'Region - Pune Data'!F80</f>
        <v>20022133</v>
      </c>
      <c r="G94" s="1" t="str">
        <f>'Region - Pune Data'!G80</f>
        <v>Peth RR</v>
      </c>
      <c r="H94" s="1" t="str">
        <f>'Region - Pune Data'!H80</f>
        <v>Paragaon</v>
      </c>
      <c r="I94" s="1" t="str">
        <f>'Region - Pune Data'!I80</f>
        <v>Paragaon Gaothan OL 2 ESR 0.10LL</v>
      </c>
      <c r="J94" s="1" t="str">
        <f>'Region - Pune Data'!J80</f>
        <v>Not</v>
      </c>
      <c r="K94" s="1" t="str">
        <f>'Region - Pune Data'!K80</f>
        <v>Connected</v>
      </c>
      <c r="L94" s="1" t="str">
        <f>'Region - Pune Data'!L80</f>
        <v>Connected</v>
      </c>
      <c r="M94" s="1" t="str">
        <f>'Region - Pune Data'!M80</f>
        <v>N/A</v>
      </c>
      <c r="N94" s="1" t="str">
        <f>'Region - Pune Data'!N80</f>
        <v>Online</v>
      </c>
      <c r="O94" s="1" t="str">
        <f>'Region - Pune Data'!O80</f>
        <v>Online</v>
      </c>
      <c r="P94" s="1" t="str">
        <f>'Region - Pune Data'!P80</f>
        <v>In Progress</v>
      </c>
      <c r="Q94" s="1">
        <f>'Region - Pune Data'!Q80</f>
        <v>0</v>
      </c>
      <c r="R94" s="1">
        <f>'Region - Pune Data'!R80</f>
        <v>0</v>
      </c>
      <c r="S94" s="1">
        <f>'Region - Pune Data'!S80</f>
        <v>0</v>
      </c>
      <c r="T94" s="1">
        <f>'Region - Pune Data'!T80</f>
        <v>0</v>
      </c>
      <c r="U94" s="1">
        <f>'Region - Pune Data'!U80</f>
        <v>0</v>
      </c>
      <c r="V94" s="1">
        <f>'Region - Pune Data'!V80</f>
        <v>0</v>
      </c>
    </row>
    <row r="95" spans="1:22" ht="16" x14ac:dyDescent="0.4">
      <c r="A95" s="1">
        <f>'Region - Pune Data'!A81</f>
        <v>80</v>
      </c>
      <c r="B95" s="1" t="str">
        <f>'Region - Pune Data'!B81</f>
        <v>Pune</v>
      </c>
      <c r="C95" s="1" t="str">
        <f>'Region - Pune Data'!C81</f>
        <v>Pune</v>
      </c>
      <c r="D95" s="1" t="str">
        <f>'Region - Pune Data'!D81</f>
        <v>Pune</v>
      </c>
      <c r="E95" s="1" t="str">
        <f>'Region - Pune Data'!E81</f>
        <v>Mulshi</v>
      </c>
      <c r="F95" s="1" t="str">
        <f>'Region - Pune Data'!F81</f>
        <v>20022133</v>
      </c>
      <c r="G95" s="1" t="str">
        <f>'Region - Pune Data'!G81</f>
        <v>Peth RR</v>
      </c>
      <c r="H95" s="1" t="str">
        <f>'Region - Pune Data'!H81</f>
        <v>Bhawadi</v>
      </c>
      <c r="I95" s="1" t="str">
        <f>'Region - Pune Data'!I81</f>
        <v>Bhawdi Kudlwadi GSR 0.1LL</v>
      </c>
      <c r="J95" s="1" t="str">
        <f>'Region - Pune Data'!J81</f>
        <v>Connected</v>
      </c>
      <c r="K95" s="1" t="str">
        <f>'Region - Pune Data'!K81</f>
        <v>Connected</v>
      </c>
      <c r="L95" s="1" t="str">
        <f>'Region - Pune Data'!L81</f>
        <v>Connected</v>
      </c>
      <c r="M95" s="1" t="str">
        <f>'Region - Pune Data'!M81</f>
        <v>Online</v>
      </c>
      <c r="N95" s="1" t="str">
        <f>'Region - Pune Data'!N81</f>
        <v>Offline</v>
      </c>
      <c r="O95" s="1" t="str">
        <f>'Region - Pune Data'!O81</f>
        <v>Online</v>
      </c>
      <c r="P95" s="1" t="str">
        <f>'Region - Pune Data'!P81</f>
        <v>Fully Completed</v>
      </c>
      <c r="Q95" s="1">
        <f>'Region - Pune Data'!Q81</f>
        <v>0</v>
      </c>
      <c r="R95" s="1">
        <f>'Region - Pune Data'!R81</f>
        <v>0</v>
      </c>
      <c r="S95" s="1">
        <f>'Region - Pune Data'!S81</f>
        <v>0</v>
      </c>
      <c r="T95" s="1">
        <f>'Region - Pune Data'!T81</f>
        <v>1</v>
      </c>
      <c r="U95" s="1">
        <f>'Region - Pune Data'!U81</f>
        <v>0</v>
      </c>
      <c r="V95" s="1">
        <f>'Region - Pune Data'!V81</f>
        <v>0</v>
      </c>
    </row>
    <row r="96" spans="1:22" ht="16" x14ac:dyDescent="0.4">
      <c r="A96" s="1">
        <f>'Region - Pune Data'!A82</f>
        <v>81</v>
      </c>
      <c r="B96" s="1" t="str">
        <f>'Region - Pune Data'!B82</f>
        <v>Pune</v>
      </c>
      <c r="C96" s="1" t="str">
        <f>'Region - Pune Data'!C82</f>
        <v>Pune</v>
      </c>
      <c r="D96" s="1" t="str">
        <f>'Region - Pune Data'!D82</f>
        <v>Pune</v>
      </c>
      <c r="E96" s="1" t="str">
        <f>'Region - Pune Data'!E82</f>
        <v>Mulshi</v>
      </c>
      <c r="F96" s="1" t="str">
        <f>'Region - Pune Data'!F82</f>
        <v>20022133</v>
      </c>
      <c r="G96" s="1" t="str">
        <f>'Region - Pune Data'!G82</f>
        <v>Peth RR</v>
      </c>
      <c r="H96" s="1" t="str">
        <f>'Region - Pune Data'!H82</f>
        <v>Paragaon</v>
      </c>
      <c r="I96" s="1" t="str">
        <f>'Region - Pune Data'!I82</f>
        <v>Paragaon Dage Thakarwadi ESR 0.10LL</v>
      </c>
      <c r="J96" s="1" t="str">
        <f>'Region - Pune Data'!J82</f>
        <v>Connected</v>
      </c>
      <c r="K96" s="1" t="str">
        <f>'Region - Pune Data'!K82</f>
        <v>Not</v>
      </c>
      <c r="L96" s="1" t="str">
        <f>'Region - Pune Data'!L82</f>
        <v>Not</v>
      </c>
      <c r="M96" s="1" t="str">
        <f>'Region - Pune Data'!M82</f>
        <v>Online</v>
      </c>
      <c r="N96" s="1" t="str">
        <f>'Region - Pune Data'!N82</f>
        <v>N/A</v>
      </c>
      <c r="O96" s="1" t="str">
        <f>'Region - Pune Data'!O82</f>
        <v>N/A</v>
      </c>
      <c r="P96" s="1" t="str">
        <f>'Region - Pune Data'!P82</f>
        <v>In Progress</v>
      </c>
      <c r="Q96" s="1">
        <f>'Region - Pune Data'!Q82</f>
        <v>0</v>
      </c>
      <c r="R96" s="1">
        <f>'Region - Pune Data'!R82</f>
        <v>0</v>
      </c>
      <c r="S96" s="1">
        <f>'Region - Pune Data'!S82</f>
        <v>0</v>
      </c>
      <c r="T96" s="1">
        <f>'Region - Pune Data'!T82</f>
        <v>0</v>
      </c>
      <c r="U96" s="1">
        <f>'Region - Pune Data'!U82</f>
        <v>0</v>
      </c>
      <c r="V96" s="1">
        <f>'Region - Pune Data'!V82</f>
        <v>0</v>
      </c>
    </row>
    <row r="97" spans="1:22" ht="16" x14ac:dyDescent="0.4">
      <c r="A97" s="1">
        <f>'Region - Pune Data'!A83</f>
        <v>82</v>
      </c>
      <c r="B97" s="1" t="str">
        <f>'Region - Pune Data'!B83</f>
        <v>Sangli</v>
      </c>
      <c r="C97" s="1" t="str">
        <f>'Region - Pune Data'!C83</f>
        <v>Solapur</v>
      </c>
      <c r="D97" s="1" t="str">
        <f>'Region - Pune Data'!D83</f>
        <v>Solapur</v>
      </c>
      <c r="E97" s="1" t="str">
        <f>'Region - Pune Data'!E83</f>
        <v>Sangola</v>
      </c>
      <c r="F97" s="1" t="str">
        <f>'Region - Pune Data'!F83</f>
        <v>20027396</v>
      </c>
      <c r="G97" s="1" t="str">
        <f>'Region - Pune Data'!G83</f>
        <v>Alegaon shirbhavi 82 Village</v>
      </c>
      <c r="H97" s="1" t="str">
        <f>'Region - Pune Data'!H83</f>
        <v>Vasud</v>
      </c>
      <c r="I97" s="1" t="str">
        <f>'Region - Pune Data'!I83</f>
        <v>Vasud Existing ESR 0.25 LL</v>
      </c>
      <c r="J97" s="1" t="str">
        <f>'Region - Pune Data'!J83</f>
        <v>Connected</v>
      </c>
      <c r="K97" s="1" t="str">
        <f>'Region - Pune Data'!K83</f>
        <v>Connected</v>
      </c>
      <c r="L97" s="1" t="str">
        <f>'Region - Pune Data'!L83</f>
        <v>Connected</v>
      </c>
      <c r="M97" s="1" t="str">
        <f>'Region - Pune Data'!M83</f>
        <v>Online</v>
      </c>
      <c r="N97" s="1" t="str">
        <f>'Region - Pune Data'!N83</f>
        <v>Offline</v>
      </c>
      <c r="O97" s="1" t="str">
        <f>'Region - Pune Data'!O83</f>
        <v>Online</v>
      </c>
      <c r="P97" s="1" t="str">
        <f>'Region - Pune Data'!P83</f>
        <v>Fully Completed</v>
      </c>
      <c r="Q97" s="1">
        <f>'Region - Pune Data'!Q83</f>
        <v>0</v>
      </c>
      <c r="R97" s="1">
        <f>'Region - Pune Data'!R83</f>
        <v>0</v>
      </c>
      <c r="S97" s="1">
        <f>'Region - Pune Data'!S83</f>
        <v>0</v>
      </c>
      <c r="T97" s="1">
        <f>'Region - Pune Data'!T83</f>
        <v>1</v>
      </c>
      <c r="U97" s="1">
        <f>'Region - Pune Data'!U83</f>
        <v>0</v>
      </c>
      <c r="V97" s="1">
        <f>'Region - Pune Data'!V83</f>
        <v>0</v>
      </c>
    </row>
    <row r="98" spans="1:22" ht="16" x14ac:dyDescent="0.4">
      <c r="A98" s="1">
        <f>'Region - Pune Data'!A84</f>
        <v>83</v>
      </c>
      <c r="B98" s="1" t="str">
        <f>'Region - Pune Data'!B84</f>
        <v>Pune</v>
      </c>
      <c r="C98" s="1" t="str">
        <f>'Region - Pune Data'!C84</f>
        <v>Pune 1</v>
      </c>
      <c r="D98" s="1" t="str">
        <f>'Region - Pune Data'!D84</f>
        <v>Baramati</v>
      </c>
      <c r="E98" s="1" t="str">
        <f>'Region - Pune Data'!E84</f>
        <v>Ambegaon</v>
      </c>
      <c r="F98" s="1" t="str">
        <f>'Region - Pune Data'!F84</f>
        <v>20017250</v>
      </c>
      <c r="G98" s="1" t="str">
        <f>'Region - Pune Data'!G84</f>
        <v>LONI BHAPKAR RRWSS</v>
      </c>
      <c r="H98" s="1" t="str">
        <f>'Region - Pune Data'!H84</f>
        <v>Palsi</v>
      </c>
      <c r="I98" s="1" t="str">
        <f>'Region - Pune Data'!I84</f>
        <v>Palsi Gadaderwasti OL1 ESR</v>
      </c>
      <c r="J98" s="1" t="str">
        <f>'Region - Pune Data'!J84</f>
        <v>Connected</v>
      </c>
      <c r="K98" s="1" t="str">
        <f>'Region - Pune Data'!K84</f>
        <v>Connected</v>
      </c>
      <c r="L98" s="1" t="str">
        <f>'Region - Pune Data'!L84</f>
        <v>Connected</v>
      </c>
      <c r="M98" s="1" t="str">
        <f>'Region - Pune Data'!M84</f>
        <v>Offline</v>
      </c>
      <c r="N98" s="1" t="str">
        <f>'Region - Pune Data'!N84</f>
        <v>Online</v>
      </c>
      <c r="O98" s="1" t="str">
        <f>'Region - Pune Data'!O84</f>
        <v>Online</v>
      </c>
      <c r="P98" s="1" t="str">
        <f>'Region - Pune Data'!P84</f>
        <v>Fully Completed</v>
      </c>
      <c r="Q98" s="1">
        <f>'Region - Pune Data'!Q84</f>
        <v>0</v>
      </c>
      <c r="R98" s="1">
        <f>'Region - Pune Data'!R84</f>
        <v>0</v>
      </c>
      <c r="S98" s="1">
        <f>'Region - Pune Data'!S84</f>
        <v>0</v>
      </c>
      <c r="T98" s="1">
        <f>'Region - Pune Data'!T84</f>
        <v>0</v>
      </c>
      <c r="U98" s="1">
        <f>'Region - Pune Data'!U84</f>
        <v>0</v>
      </c>
      <c r="V98" s="1">
        <f>'Region - Pune Data'!V84</f>
        <v>0</v>
      </c>
    </row>
    <row r="99" spans="1:22" ht="16" x14ac:dyDescent="0.4">
      <c r="A99" s="1">
        <f>'Region - Pune Data'!A85</f>
        <v>84</v>
      </c>
      <c r="B99" s="1" t="str">
        <f>'Region - Pune Data'!B85</f>
        <v>Pune</v>
      </c>
      <c r="C99" s="1" t="str">
        <f>'Region - Pune Data'!C85</f>
        <v>Pune 1</v>
      </c>
      <c r="D99" s="1" t="str">
        <f>'Region - Pune Data'!D85</f>
        <v>Baramati</v>
      </c>
      <c r="E99" s="1" t="str">
        <f>'Region - Pune Data'!E85</f>
        <v>Ambegaon</v>
      </c>
      <c r="F99" s="1" t="str">
        <f>'Region - Pune Data'!F85</f>
        <v>20017250</v>
      </c>
      <c r="G99" s="1" t="str">
        <f>'Region - Pune Data'!G85</f>
        <v>LONI BHAPKAR RRWSS</v>
      </c>
      <c r="H99" s="1" t="str">
        <f>'Region - Pune Data'!H85</f>
        <v>Palsi</v>
      </c>
      <c r="I99" s="1" t="str">
        <f>'Region - Pune Data'!I85</f>
        <v>Palsi OL2 ESR</v>
      </c>
      <c r="J99" s="1" t="str">
        <f>'Region - Pune Data'!J85</f>
        <v>Not</v>
      </c>
      <c r="K99" s="1" t="str">
        <f>'Region - Pune Data'!K85</f>
        <v>Connected</v>
      </c>
      <c r="L99" s="1" t="str">
        <f>'Region - Pune Data'!L85</f>
        <v>Connected</v>
      </c>
      <c r="M99" s="1" t="str">
        <f>'Region - Pune Data'!M85</f>
        <v>N/A</v>
      </c>
      <c r="N99" s="1" t="str">
        <f>'Region - Pune Data'!N85</f>
        <v>Online</v>
      </c>
      <c r="O99" s="1" t="str">
        <f>'Region - Pune Data'!O85</f>
        <v>Online</v>
      </c>
      <c r="P99" s="1" t="str">
        <f>'Region - Pune Data'!P85</f>
        <v>In Progress</v>
      </c>
      <c r="Q99" s="1">
        <f>'Region - Pune Data'!Q85</f>
        <v>0</v>
      </c>
      <c r="R99" s="1">
        <f>'Region - Pune Data'!R85</f>
        <v>0</v>
      </c>
      <c r="S99" s="1">
        <f>'Region - Pune Data'!S85</f>
        <v>0</v>
      </c>
      <c r="T99" s="1">
        <f>'Region - Pune Data'!T85</f>
        <v>0</v>
      </c>
      <c r="U99" s="1">
        <f>'Region - Pune Data'!U85</f>
        <v>0</v>
      </c>
      <c r="V99" s="1">
        <f>'Region - Pune Data'!V85</f>
        <v>0</v>
      </c>
    </row>
    <row r="100" spans="1:22" ht="16" x14ac:dyDescent="0.4">
      <c r="A100" s="1">
        <f>'Region - Pune Data'!A86</f>
        <v>85</v>
      </c>
      <c r="B100" s="1" t="str">
        <f>'Region - Pune Data'!B86</f>
        <v>Pune</v>
      </c>
      <c r="C100" s="1" t="str">
        <f>'Region - Pune Data'!C86</f>
        <v>Pune 1</v>
      </c>
      <c r="D100" s="1" t="str">
        <f>'Region - Pune Data'!D86</f>
        <v>Baramati</v>
      </c>
      <c r="E100" s="1" t="str">
        <f>'Region - Pune Data'!E86</f>
        <v>Ambegaon</v>
      </c>
      <c r="F100" s="1" t="str">
        <f>'Region - Pune Data'!F86</f>
        <v>20017250</v>
      </c>
      <c r="G100" s="1" t="str">
        <f>'Region - Pune Data'!G86</f>
        <v>LONI BHAPKAR RRWSS</v>
      </c>
      <c r="H100" s="1" t="str">
        <f>'Region - Pune Data'!H86</f>
        <v>Palsi</v>
      </c>
      <c r="I100" s="1" t="str">
        <f>'Region - Pune Data'!I86</f>
        <v>Palsi Gadaderwasti OL2 ESR</v>
      </c>
      <c r="J100" s="1" t="str">
        <f>'Region - Pune Data'!J86</f>
        <v>Not</v>
      </c>
      <c r="K100" s="1" t="str">
        <f>'Region - Pune Data'!K86</f>
        <v>Connected</v>
      </c>
      <c r="L100" s="1" t="str">
        <f>'Region - Pune Data'!L86</f>
        <v>Connected</v>
      </c>
      <c r="M100" s="1" t="str">
        <f>'Region - Pune Data'!M86</f>
        <v>N/A</v>
      </c>
      <c r="N100" s="1" t="str">
        <f>'Region - Pune Data'!N86</f>
        <v>Offline</v>
      </c>
      <c r="O100" s="1" t="str">
        <f>'Region - Pune Data'!O86</f>
        <v>Offline</v>
      </c>
      <c r="P100" s="1" t="str">
        <f>'Region - Pune Data'!P86</f>
        <v>In Progress</v>
      </c>
      <c r="Q100" s="1">
        <f>'Region - Pune Data'!Q86</f>
        <v>0</v>
      </c>
      <c r="R100" s="1">
        <f>'Region - Pune Data'!R86</f>
        <v>0</v>
      </c>
      <c r="S100" s="1">
        <f>'Region - Pune Data'!S86</f>
        <v>0</v>
      </c>
      <c r="T100" s="1">
        <f>'Region - Pune Data'!T86</f>
        <v>1</v>
      </c>
      <c r="U100" s="1">
        <f>'Region - Pune Data'!U86</f>
        <v>0</v>
      </c>
      <c r="V100" s="1">
        <f>'Region - Pune Data'!V86</f>
        <v>1</v>
      </c>
    </row>
    <row r="101" spans="1:22" ht="16" x14ac:dyDescent="0.4">
      <c r="A101" s="1">
        <f>'Region - Pune Data'!A87</f>
        <v>86</v>
      </c>
      <c r="B101" s="1" t="str">
        <f>'Region - Pune Data'!B87</f>
        <v>Pune</v>
      </c>
      <c r="C101" s="1" t="str">
        <f>'Region - Pune Data'!C87</f>
        <v>Pune</v>
      </c>
      <c r="D101" s="1" t="str">
        <f>'Region - Pune Data'!D87</f>
        <v>Pune</v>
      </c>
      <c r="E101" s="1" t="str">
        <f>'Region - Pune Data'!E87</f>
        <v>Mulshi</v>
      </c>
      <c r="F101" s="1" t="str">
        <f>'Region - Pune Data'!F87</f>
        <v>20022133</v>
      </c>
      <c r="G101" s="1" t="str">
        <f>'Region - Pune Data'!G87</f>
        <v>Peth RR</v>
      </c>
      <c r="H101" s="1" t="str">
        <f>'Region - Pune Data'!H87</f>
        <v>Karegaon</v>
      </c>
      <c r="I101" s="1" t="str">
        <f>'Region - Pune Data'!I87</f>
        <v>Karegaon Kanifnath Nagar OL 2 ESR 0.2LL</v>
      </c>
      <c r="J101" s="1" t="str">
        <f>'Region - Pune Data'!J87</f>
        <v>Not</v>
      </c>
      <c r="K101" s="1" t="str">
        <f>'Region - Pune Data'!K87</f>
        <v>Not</v>
      </c>
      <c r="L101" s="1" t="str">
        <f>'Region - Pune Data'!L87</f>
        <v>Connected</v>
      </c>
      <c r="M101" s="1" t="str">
        <f>'Region - Pune Data'!M87</f>
        <v>N/A</v>
      </c>
      <c r="N101" s="1" t="str">
        <f>'Region - Pune Data'!N87</f>
        <v>N/A</v>
      </c>
      <c r="O101" s="1" t="str">
        <f>'Region - Pune Data'!O87</f>
        <v>Online</v>
      </c>
      <c r="P101" s="1" t="str">
        <f>'Region - Pune Data'!P87</f>
        <v>In Progress</v>
      </c>
      <c r="Q101" s="1">
        <f>'Region - Pune Data'!Q87</f>
        <v>0</v>
      </c>
      <c r="R101" s="1">
        <f>'Region - Pune Data'!R87</f>
        <v>0</v>
      </c>
      <c r="S101" s="1">
        <f>'Region - Pune Data'!S87</f>
        <v>0</v>
      </c>
      <c r="T101" s="1">
        <f>'Region - Pune Data'!T87</f>
        <v>0</v>
      </c>
      <c r="U101" s="1">
        <f>'Region - Pune Data'!U87</f>
        <v>0</v>
      </c>
      <c r="V101" s="1">
        <f>'Region - Pune Data'!V87</f>
        <v>0</v>
      </c>
    </row>
    <row r="102" spans="1:22" ht="16" x14ac:dyDescent="0.4">
      <c r="A102" s="1">
        <f>'Region - Pune Data'!A88</f>
        <v>87</v>
      </c>
      <c r="B102" s="1" t="str">
        <f>'Region - Pune Data'!B88</f>
        <v>Pune</v>
      </c>
      <c r="C102" s="1" t="str">
        <f>'Region - Pune Data'!C88</f>
        <v>Pune</v>
      </c>
      <c r="D102" s="1" t="str">
        <f>'Region - Pune Data'!D88</f>
        <v>Pune</v>
      </c>
      <c r="E102" s="1" t="str">
        <f>'Region - Pune Data'!E88</f>
        <v>Mulshi</v>
      </c>
      <c r="F102" s="1" t="str">
        <f>'Region - Pune Data'!F88</f>
        <v>20022133</v>
      </c>
      <c r="G102" s="1" t="str">
        <f>'Region - Pune Data'!G88</f>
        <v>Peth RR</v>
      </c>
      <c r="H102" s="1" t="str">
        <f>'Region - Pune Data'!H88</f>
        <v>Karegaon</v>
      </c>
      <c r="I102" s="1" t="str">
        <f>'Region - Pune Data'!I88</f>
        <v>Karegaon Kanifnath Nagar OL 1 ESR 0.2LL</v>
      </c>
      <c r="J102" s="1" t="str">
        <f>'Region - Pune Data'!J88</f>
        <v>Connected</v>
      </c>
      <c r="K102" s="1" t="str">
        <f>'Region - Pune Data'!K88</f>
        <v>Connected</v>
      </c>
      <c r="L102" s="1" t="str">
        <f>'Region - Pune Data'!L88</f>
        <v>Connected</v>
      </c>
      <c r="M102" s="1" t="str">
        <f>'Region - Pune Data'!M88</f>
        <v>Offline</v>
      </c>
      <c r="N102" s="1" t="str">
        <f>'Region - Pune Data'!N88</f>
        <v>Online</v>
      </c>
      <c r="O102" s="1" t="str">
        <f>'Region - Pune Data'!O88</f>
        <v>Online</v>
      </c>
      <c r="P102" s="1" t="str">
        <f>'Region - Pune Data'!P88</f>
        <v>Fully Completed</v>
      </c>
      <c r="Q102" s="1">
        <f>'Region - Pune Data'!Q88</f>
        <v>0</v>
      </c>
      <c r="R102" s="1">
        <f>'Region - Pune Data'!R88</f>
        <v>0</v>
      </c>
      <c r="S102" s="1">
        <f>'Region - Pune Data'!S88</f>
        <v>0</v>
      </c>
      <c r="T102" s="1">
        <f>'Region - Pune Data'!T88</f>
        <v>0</v>
      </c>
      <c r="U102" s="1">
        <f>'Region - Pune Data'!U88</f>
        <v>0</v>
      </c>
      <c r="V102" s="1">
        <f>'Region - Pune Data'!V88</f>
        <v>0</v>
      </c>
    </row>
    <row r="103" spans="1:22" ht="16" x14ac:dyDescent="0.4">
      <c r="A103" s="1">
        <f>'Region - Pune Data'!A89</f>
        <v>88</v>
      </c>
      <c r="B103" s="1" t="str">
        <f>'Region - Pune Data'!B89</f>
        <v>Pune</v>
      </c>
      <c r="C103" s="1" t="str">
        <f>'Region - Pune Data'!C89</f>
        <v>Pune</v>
      </c>
      <c r="D103" s="1" t="str">
        <f>'Region - Pune Data'!D89</f>
        <v>Pune</v>
      </c>
      <c r="E103" s="1" t="str">
        <f>'Region - Pune Data'!E89</f>
        <v>Mulshi</v>
      </c>
      <c r="F103" s="1" t="str">
        <f>'Region - Pune Data'!F89</f>
        <v>20022133</v>
      </c>
      <c r="G103" s="1" t="str">
        <f>'Region - Pune Data'!G89</f>
        <v>Peth RR</v>
      </c>
      <c r="H103" s="1" t="str">
        <f>'Region - Pune Data'!H89</f>
        <v>Peth</v>
      </c>
      <c r="I103" s="1" t="str">
        <f>'Region - Pune Data'!I89</f>
        <v>Peth Shriram Nagar ESR 0.55LL</v>
      </c>
      <c r="J103" s="1" t="str">
        <f>'Region - Pune Data'!J89</f>
        <v>Connected</v>
      </c>
      <c r="K103" s="1" t="str">
        <f>'Region - Pune Data'!K89</f>
        <v>Not</v>
      </c>
      <c r="L103" s="1" t="str">
        <f>'Region - Pune Data'!L89</f>
        <v>Connected</v>
      </c>
      <c r="M103" s="1" t="str">
        <f>'Region - Pune Data'!M89</f>
        <v>Online</v>
      </c>
      <c r="N103" s="1" t="str">
        <f>'Region - Pune Data'!N89</f>
        <v>N/A</v>
      </c>
      <c r="O103" s="1" t="str">
        <f>'Region - Pune Data'!O89</f>
        <v>Online</v>
      </c>
      <c r="P103" s="1" t="str">
        <f>'Region - Pune Data'!P89</f>
        <v>In Progress</v>
      </c>
      <c r="Q103" s="1">
        <f>'Region - Pune Data'!Q89</f>
        <v>0</v>
      </c>
      <c r="R103" s="1">
        <f>'Region - Pune Data'!R89</f>
        <v>1</v>
      </c>
      <c r="S103" s="1">
        <f>'Region - Pune Data'!S89</f>
        <v>0</v>
      </c>
      <c r="T103" s="1">
        <f>'Region - Pune Data'!T89</f>
        <v>0</v>
      </c>
      <c r="U103" s="1">
        <f>'Region - Pune Data'!U89</f>
        <v>0</v>
      </c>
      <c r="V103" s="1">
        <f>'Region - Pune Data'!V89</f>
        <v>0</v>
      </c>
    </row>
    <row r="104" spans="1:22" ht="16" x14ac:dyDescent="0.4">
      <c r="A104" s="1">
        <f>'Region - Pune Data'!A90</f>
        <v>89</v>
      </c>
      <c r="B104" s="1" t="str">
        <f>'Region - Pune Data'!B90</f>
        <v>Sangli</v>
      </c>
      <c r="C104" s="1" t="str">
        <f>'Region - Pune Data'!C90</f>
        <v>Solapur</v>
      </c>
      <c r="D104" s="1" t="str">
        <f>'Region - Pune Data'!D90</f>
        <v>Solapur</v>
      </c>
      <c r="E104" s="1" t="str">
        <f>'Region - Pune Data'!E90</f>
        <v>Sangola</v>
      </c>
      <c r="F104" s="1" t="str">
        <f>'Region - Pune Data'!F90</f>
        <v>20027396</v>
      </c>
      <c r="G104" s="1" t="str">
        <f>'Region - Pune Data'!G90</f>
        <v>Alegaon shirbhavi 82 Village</v>
      </c>
      <c r="H104" s="1" t="str">
        <f>'Region - Pune Data'!H90</f>
        <v>Y Mangewad</v>
      </c>
      <c r="I104" s="1" t="str">
        <f>'Region - Pune Data'!I90</f>
        <v>Y Mangewad Existing ESR 0.25 LL</v>
      </c>
      <c r="J104" s="1" t="str">
        <f>'Region - Pune Data'!J90</f>
        <v>Connected</v>
      </c>
      <c r="K104" s="1" t="str">
        <f>'Region - Pune Data'!K90</f>
        <v>Connected</v>
      </c>
      <c r="L104" s="1" t="str">
        <f>'Region - Pune Data'!L90</f>
        <v>Connected</v>
      </c>
      <c r="M104" s="1" t="str">
        <f>'Region - Pune Data'!M90</f>
        <v>Online</v>
      </c>
      <c r="N104" s="1" t="str">
        <f>'Region - Pune Data'!N90</f>
        <v>Offline</v>
      </c>
      <c r="O104" s="1" t="str">
        <f>'Region - Pune Data'!O90</f>
        <v>Online</v>
      </c>
      <c r="P104" s="1" t="str">
        <f>'Region - Pune Data'!P90</f>
        <v>Fully Completed</v>
      </c>
      <c r="Q104" s="1">
        <f>'Region - Pune Data'!Q90</f>
        <v>0</v>
      </c>
      <c r="R104" s="1">
        <f>'Region - Pune Data'!R90</f>
        <v>0</v>
      </c>
      <c r="S104" s="1">
        <f>'Region - Pune Data'!S90</f>
        <v>0</v>
      </c>
      <c r="T104" s="1">
        <f>'Region - Pune Data'!T90</f>
        <v>1</v>
      </c>
      <c r="U104" s="1">
        <f>'Region - Pune Data'!U90</f>
        <v>0</v>
      </c>
      <c r="V104" s="1">
        <f>'Region - Pune Data'!V90</f>
        <v>0</v>
      </c>
    </row>
    <row r="105" spans="1:22" ht="16" x14ac:dyDescent="0.4">
      <c r="A105" s="1">
        <f>'Region - Pune Data'!A91</f>
        <v>90</v>
      </c>
      <c r="B105" s="1" t="str">
        <f>'Region - Pune Data'!B91</f>
        <v>Sangli</v>
      </c>
      <c r="C105" s="1" t="str">
        <f>'Region - Pune Data'!C91</f>
        <v>Sangli</v>
      </c>
      <c r="D105" s="1" t="str">
        <f>'Region - Pune Data'!D91</f>
        <v>Islampur</v>
      </c>
      <c r="E105" s="1" t="str">
        <f>'Region - Pune Data'!E91</f>
        <v>Valva</v>
      </c>
      <c r="F105" s="1" t="str">
        <f>'Region - Pune Data'!F91</f>
        <v>7940233</v>
      </c>
      <c r="G105" s="1" t="str">
        <f>'Region - Pune Data'!G91</f>
        <v>Peth &amp; two Villages</v>
      </c>
      <c r="H105" s="1" t="str">
        <f>'Region - Pune Data'!H91</f>
        <v>Peth</v>
      </c>
      <c r="I105" s="1" t="str">
        <f>'Region - Pune Data'!I91</f>
        <v>Peth Gaothan ESR 0.23LL</v>
      </c>
      <c r="J105" s="1" t="str">
        <f>'Region - Pune Data'!J91</f>
        <v>Connected</v>
      </c>
      <c r="K105" s="1" t="str">
        <f>'Region - Pune Data'!K91</f>
        <v>Connected</v>
      </c>
      <c r="L105" s="1" t="str">
        <f>'Region - Pune Data'!L91</f>
        <v>Connected</v>
      </c>
      <c r="M105" s="1" t="str">
        <f>'Region - Pune Data'!M91</f>
        <v>Online</v>
      </c>
      <c r="N105" s="1" t="str">
        <f>'Region - Pune Data'!N91</f>
        <v>Offline</v>
      </c>
      <c r="O105" s="1" t="str">
        <f>'Region - Pune Data'!O91</f>
        <v>Offline</v>
      </c>
      <c r="P105" s="1" t="str">
        <f>'Region - Pune Data'!P91</f>
        <v>Fully Completed</v>
      </c>
      <c r="Q105" s="1">
        <f>'Region - Pune Data'!Q91</f>
        <v>0</v>
      </c>
      <c r="R105" s="1">
        <f>'Region - Pune Data'!R91</f>
        <v>0</v>
      </c>
      <c r="S105" s="1">
        <f>'Region - Pune Data'!S91</f>
        <v>1</v>
      </c>
      <c r="T105" s="1">
        <f>'Region - Pune Data'!T91</f>
        <v>0</v>
      </c>
      <c r="U105" s="1">
        <f>'Region - Pune Data'!U91</f>
        <v>0</v>
      </c>
      <c r="V105" s="1">
        <f>'Region - Pune Data'!V91</f>
        <v>1</v>
      </c>
    </row>
    <row r="106" spans="1:22" ht="16" x14ac:dyDescent="0.4">
      <c r="A106" s="1">
        <f>'Region - Pune Data'!A92</f>
        <v>91</v>
      </c>
      <c r="B106" s="1" t="str">
        <f>'Region - Pune Data'!B92</f>
        <v>Pune</v>
      </c>
      <c r="C106" s="1" t="str">
        <f>'Region - Pune Data'!C92</f>
        <v>Satara</v>
      </c>
      <c r="D106" s="1" t="str">
        <f>'Region - Pune Data'!D92</f>
        <v>Pune</v>
      </c>
      <c r="E106" s="1" t="str">
        <f>'Region - Pune Data'!E92</f>
        <v>Phaltan</v>
      </c>
      <c r="F106" s="1" t="str">
        <f>'Region - Pune Data'!F92</f>
        <v>20019021</v>
      </c>
      <c r="G106" s="1" t="str">
        <f>'Region - Pune Data'!G92</f>
        <v>Dhuldev Algudewadi</v>
      </c>
      <c r="H106" s="1" t="str">
        <f>'Region - Pune Data'!H92</f>
        <v>Dhuldev</v>
      </c>
      <c r="I106" s="1" t="str">
        <f>'Region - Pune Data'!I92</f>
        <v>Khadakhira ESR 0.45 LL</v>
      </c>
      <c r="J106" s="1" t="str">
        <f>'Region - Pune Data'!J92</f>
        <v>Connected</v>
      </c>
      <c r="K106" s="1" t="str">
        <f>'Region - Pune Data'!K92</f>
        <v>Connected</v>
      </c>
      <c r="L106" s="1" t="str">
        <f>'Region - Pune Data'!L92</f>
        <v>Connected</v>
      </c>
      <c r="M106" s="1" t="str">
        <f>'Region - Pune Data'!M92</f>
        <v>Offline</v>
      </c>
      <c r="N106" s="1" t="str">
        <f>'Region - Pune Data'!N92</f>
        <v>Online</v>
      </c>
      <c r="O106" s="1" t="str">
        <f>'Region - Pune Data'!O92</f>
        <v>Online</v>
      </c>
      <c r="P106" s="1" t="str">
        <f>'Region - Pune Data'!P92</f>
        <v>Fully Completed</v>
      </c>
      <c r="Q106" s="1">
        <f>'Region - Pune Data'!Q92</f>
        <v>0</v>
      </c>
      <c r="R106" s="1">
        <f>'Region - Pune Data'!R92</f>
        <v>0</v>
      </c>
      <c r="S106" s="1">
        <f>'Region - Pune Data'!S92</f>
        <v>0</v>
      </c>
      <c r="T106" s="1">
        <f>'Region - Pune Data'!T92</f>
        <v>0</v>
      </c>
      <c r="U106" s="1">
        <f>'Region - Pune Data'!U92</f>
        <v>0</v>
      </c>
      <c r="V106" s="1">
        <f>'Region - Pune Data'!V92</f>
        <v>0</v>
      </c>
    </row>
    <row r="107" spans="1:22" ht="16" x14ac:dyDescent="0.4">
      <c r="A107" s="1">
        <f>'Region - Pune Data'!A93</f>
        <v>92</v>
      </c>
      <c r="B107" s="1" t="str">
        <f>'Region - Pune Data'!B93</f>
        <v>Sangli</v>
      </c>
      <c r="C107" s="1" t="str">
        <f>'Region - Pune Data'!C93</f>
        <v>Solapur</v>
      </c>
      <c r="D107" s="1" t="str">
        <f>'Region - Pune Data'!D93</f>
        <v>Solapur</v>
      </c>
      <c r="E107" s="1" t="str">
        <f>'Region - Pune Data'!E93</f>
        <v>Mohol</v>
      </c>
      <c r="F107" s="1" t="str">
        <f>'Region - Pune Data'!F93</f>
        <v>20029637</v>
      </c>
      <c r="G107" s="1" t="str">
        <f>'Region - Pune Data'!G93</f>
        <v>Penur Patkul</v>
      </c>
      <c r="H107" s="1" t="str">
        <f>'Region - Pune Data'!H93</f>
        <v>Patkul</v>
      </c>
      <c r="I107" s="1" t="str">
        <f>'Region - Pune Data'!I93</f>
        <v>Patkul OL1 ESR 0.50 LL</v>
      </c>
      <c r="J107" s="1" t="str">
        <f>'Region - Pune Data'!J93</f>
        <v>Not</v>
      </c>
      <c r="K107" s="1" t="str">
        <f>'Region - Pune Data'!K93</f>
        <v>Not</v>
      </c>
      <c r="L107" s="1" t="str">
        <f>'Region - Pune Data'!L93</f>
        <v>Connected</v>
      </c>
      <c r="M107" s="1" t="str">
        <f>'Region - Pune Data'!M93</f>
        <v>N/A</v>
      </c>
      <c r="N107" s="1" t="str">
        <f>'Region - Pune Data'!N93</f>
        <v>N/A</v>
      </c>
      <c r="O107" s="1" t="str">
        <f>'Region - Pune Data'!O93</f>
        <v>Offline</v>
      </c>
      <c r="P107" s="1" t="str">
        <f>'Region - Pune Data'!P93</f>
        <v>In Progress</v>
      </c>
      <c r="Q107" s="1">
        <f>'Region - Pune Data'!Q93</f>
        <v>0</v>
      </c>
      <c r="R107" s="1">
        <f>'Region - Pune Data'!R93</f>
        <v>0</v>
      </c>
      <c r="S107" s="1">
        <f>'Region - Pune Data'!S93</f>
        <v>0</v>
      </c>
      <c r="T107" s="1">
        <f>'Region - Pune Data'!T93</f>
        <v>0</v>
      </c>
      <c r="U107" s="1">
        <f>'Region - Pune Data'!U93</f>
        <v>0</v>
      </c>
      <c r="V107" s="1">
        <f>'Region - Pune Data'!V93</f>
        <v>1</v>
      </c>
    </row>
    <row r="108" spans="1:22" ht="16" x14ac:dyDescent="0.4">
      <c r="A108" s="1">
        <f>'Region - Pune Data'!A94</f>
        <v>93</v>
      </c>
      <c r="B108" s="1" t="str">
        <f>'Region - Pune Data'!B94</f>
        <v>Pune</v>
      </c>
      <c r="C108" s="1" t="str">
        <f>'Region - Pune Data'!C94</f>
        <v>Pune</v>
      </c>
      <c r="D108" s="1" t="str">
        <f>'Region - Pune Data'!D94</f>
        <v>Pune</v>
      </c>
      <c r="E108" s="1" t="str">
        <f>'Region - Pune Data'!E94</f>
        <v>Mulshi</v>
      </c>
      <c r="F108" s="1" t="str">
        <f>'Region - Pune Data'!F94</f>
        <v>20022133</v>
      </c>
      <c r="G108" s="1" t="str">
        <f>'Region - Pune Data'!G94</f>
        <v>Peth RR</v>
      </c>
      <c r="H108" s="1" t="str">
        <f>'Region - Pune Data'!H94</f>
        <v>Paragaon</v>
      </c>
      <c r="I108" s="1" t="str">
        <f>'Region - Pune Data'!I94</f>
        <v>Paragaon Chavan Pawar Wasti OL 2 GSR 0.20LL</v>
      </c>
      <c r="J108" s="1" t="str">
        <f>'Region - Pune Data'!J94</f>
        <v>Not</v>
      </c>
      <c r="K108" s="1" t="str">
        <f>'Region - Pune Data'!K94</f>
        <v>Not</v>
      </c>
      <c r="L108" s="1" t="str">
        <f>'Region - Pune Data'!L94</f>
        <v>Connected</v>
      </c>
      <c r="M108" s="1" t="str">
        <f>'Region - Pune Data'!M94</f>
        <v>N/A</v>
      </c>
      <c r="N108" s="1" t="str">
        <f>'Region - Pune Data'!N94</f>
        <v>N/A</v>
      </c>
      <c r="O108" s="1" t="str">
        <f>'Region - Pune Data'!O94</f>
        <v>Online</v>
      </c>
      <c r="P108" s="1" t="str">
        <f>'Region - Pune Data'!P94</f>
        <v>In Progress</v>
      </c>
      <c r="Q108" s="1">
        <f>'Region - Pune Data'!Q94</f>
        <v>0</v>
      </c>
      <c r="R108" s="1">
        <f>'Region - Pune Data'!R94</f>
        <v>0</v>
      </c>
      <c r="S108" s="1">
        <f>'Region - Pune Data'!S94</f>
        <v>0</v>
      </c>
      <c r="T108" s="1">
        <f>'Region - Pune Data'!T94</f>
        <v>0</v>
      </c>
      <c r="U108" s="1">
        <f>'Region - Pune Data'!U94</f>
        <v>0</v>
      </c>
      <c r="V108" s="1">
        <f>'Region - Pune Data'!V94</f>
        <v>0</v>
      </c>
    </row>
    <row r="109" spans="1:22" ht="16" x14ac:dyDescent="0.4">
      <c r="A109" s="1">
        <f>'Region - Pune Data'!A95</f>
        <v>94</v>
      </c>
      <c r="B109" s="1" t="str">
        <f>'Region - Pune Data'!B95</f>
        <v>Sangli</v>
      </c>
      <c r="C109" s="1" t="str">
        <f>'Region - Pune Data'!C95</f>
        <v>Solapur</v>
      </c>
      <c r="D109" s="1" t="str">
        <f>'Region - Pune Data'!D95</f>
        <v>Solapur</v>
      </c>
      <c r="E109" s="1" t="str">
        <f>'Region - Pune Data'!E95</f>
        <v>Sangola</v>
      </c>
      <c r="F109" s="1" t="str">
        <f>'Region - Pune Data'!F95</f>
        <v>20027396</v>
      </c>
      <c r="G109" s="1" t="str">
        <f>'Region - Pune Data'!G95</f>
        <v>Alegaon shirbhavi 82 Village</v>
      </c>
      <c r="H109" s="1" t="str">
        <f>'Region - Pune Data'!H95</f>
        <v>Balwadi</v>
      </c>
      <c r="I109" s="1" t="str">
        <f>'Region - Pune Data'!I95</f>
        <v>Balwadi Existing ESR 0.25 LL</v>
      </c>
      <c r="J109" s="1" t="str">
        <f>'Region - Pune Data'!J95</f>
        <v>Connected</v>
      </c>
      <c r="K109" s="1" t="str">
        <f>'Region - Pune Data'!K95</f>
        <v>Connected</v>
      </c>
      <c r="L109" s="1" t="str">
        <f>'Region - Pune Data'!L95</f>
        <v>Connected</v>
      </c>
      <c r="M109" s="1" t="str">
        <f>'Region - Pune Data'!M95</f>
        <v>Offline</v>
      </c>
      <c r="N109" s="1" t="str">
        <f>'Region - Pune Data'!N95</f>
        <v>Offline</v>
      </c>
      <c r="O109" s="1" t="str">
        <f>'Region - Pune Data'!O95</f>
        <v>Online</v>
      </c>
      <c r="P109" s="1" t="str">
        <f>'Region - Pune Data'!P95</f>
        <v>Fully Completed</v>
      </c>
      <c r="Q109" s="1">
        <f>'Region - Pune Data'!Q95</f>
        <v>0</v>
      </c>
      <c r="R109" s="1">
        <f>'Region - Pune Data'!R95</f>
        <v>0</v>
      </c>
      <c r="S109" s="1">
        <f>'Region - Pune Data'!S95</f>
        <v>1</v>
      </c>
      <c r="T109" s="1">
        <f>'Region - Pune Data'!T95</f>
        <v>0</v>
      </c>
      <c r="U109" s="1">
        <f>'Region - Pune Data'!U95</f>
        <v>0</v>
      </c>
      <c r="V109" s="1">
        <f>'Region - Pune Data'!V95</f>
        <v>0</v>
      </c>
    </row>
    <row r="110" spans="1:22" ht="16" x14ac:dyDescent="0.4">
      <c r="A110" s="1">
        <f>'Region - Pune Data'!A96</f>
        <v>95</v>
      </c>
      <c r="B110" s="1" t="str">
        <f>'Region - Pune Data'!B96</f>
        <v>Pune</v>
      </c>
      <c r="C110" s="1" t="str">
        <f>'Region - Pune Data'!C96</f>
        <v>Pune</v>
      </c>
      <c r="D110" s="1" t="str">
        <f>'Region - Pune Data'!D96</f>
        <v>Pune</v>
      </c>
      <c r="E110" s="1" t="str">
        <f>'Region - Pune Data'!E96</f>
        <v>Mulshi</v>
      </c>
      <c r="F110" s="1" t="str">
        <f>'Region - Pune Data'!F96</f>
        <v>20022133</v>
      </c>
      <c r="G110" s="1" t="str">
        <f>'Region - Pune Data'!G96</f>
        <v>Peth RR</v>
      </c>
      <c r="H110" s="1" t="str">
        <f>'Region - Pune Data'!H96</f>
        <v>Peth</v>
      </c>
      <c r="I110" s="1" t="str">
        <f>'Region - Pune Data'!I96</f>
        <v>Peth Walkhel Wasti ESR 0.10LL</v>
      </c>
      <c r="J110" s="1" t="str">
        <f>'Region - Pune Data'!J96</f>
        <v>Connected</v>
      </c>
      <c r="K110" s="1" t="str">
        <f>'Region - Pune Data'!K96</f>
        <v>Not</v>
      </c>
      <c r="L110" s="1" t="str">
        <f>'Region - Pune Data'!L96</f>
        <v>Connected</v>
      </c>
      <c r="M110" s="1" t="str">
        <f>'Region - Pune Data'!M96</f>
        <v>Online</v>
      </c>
      <c r="N110" s="1" t="str">
        <f>'Region - Pune Data'!N96</f>
        <v>N/A</v>
      </c>
      <c r="O110" s="1" t="str">
        <f>'Region - Pune Data'!O96</f>
        <v>Offline</v>
      </c>
      <c r="P110" s="1" t="str">
        <f>'Region - Pune Data'!P96</f>
        <v>In Progress</v>
      </c>
      <c r="Q110" s="1">
        <f>'Region - Pune Data'!Q96</f>
        <v>0</v>
      </c>
      <c r="R110" s="1">
        <f>'Region - Pune Data'!R96</f>
        <v>1</v>
      </c>
      <c r="S110" s="1">
        <f>'Region - Pune Data'!S96</f>
        <v>0</v>
      </c>
      <c r="T110" s="1">
        <f>'Region - Pune Data'!T96</f>
        <v>0</v>
      </c>
      <c r="U110" s="1">
        <f>'Region - Pune Data'!U96</f>
        <v>0</v>
      </c>
      <c r="V110" s="1">
        <f>'Region - Pune Data'!V96</f>
        <v>1</v>
      </c>
    </row>
    <row r="111" spans="1:22" ht="16" x14ac:dyDescent="0.4">
      <c r="A111" s="1">
        <f>'Region - Pune Data'!A97</f>
        <v>96</v>
      </c>
      <c r="B111" s="1" t="str">
        <f>'Region - Pune Data'!B97</f>
        <v>Pune</v>
      </c>
      <c r="C111" s="1" t="str">
        <f>'Region - Pune Data'!C97</f>
        <v>Pune 1</v>
      </c>
      <c r="D111" s="1" t="str">
        <f>'Region - Pune Data'!D97</f>
        <v>Baramati</v>
      </c>
      <c r="E111" s="1" t="str">
        <f>'Region - Pune Data'!E97</f>
        <v>Ambegaon</v>
      </c>
      <c r="F111" s="1" t="str">
        <f>'Region - Pune Data'!F97</f>
        <v>20017250</v>
      </c>
      <c r="G111" s="1" t="str">
        <f>'Region - Pune Data'!G97</f>
        <v>LONI BHAPKAR RRWSS</v>
      </c>
      <c r="H111" s="1" t="str">
        <f>'Region - Pune Data'!H97</f>
        <v>Bhilarwadi</v>
      </c>
      <c r="I111" s="1" t="str">
        <f>'Region - Pune Data'!I97</f>
        <v>Bhilarwadi ESR 0.4LL</v>
      </c>
      <c r="J111" s="1" t="str">
        <f>'Region - Pune Data'!J97</f>
        <v>Connected</v>
      </c>
      <c r="K111" s="1" t="str">
        <f>'Region - Pune Data'!K97</f>
        <v>Connected</v>
      </c>
      <c r="L111" s="1" t="str">
        <f>'Region - Pune Data'!L97</f>
        <v>Connected</v>
      </c>
      <c r="M111" s="1" t="str">
        <f>'Region - Pune Data'!M97</f>
        <v>Offline</v>
      </c>
      <c r="N111" s="1" t="str">
        <f>'Region - Pune Data'!N97</f>
        <v>Offline</v>
      </c>
      <c r="O111" s="1" t="str">
        <f>'Region - Pune Data'!O97</f>
        <v>Offline</v>
      </c>
      <c r="P111" s="1" t="str">
        <f>'Region - Pune Data'!P97</f>
        <v>Fully Completed</v>
      </c>
      <c r="Q111" s="1">
        <f>'Region - Pune Data'!Q97</f>
        <v>0</v>
      </c>
      <c r="R111" s="1">
        <f>'Region - Pune Data'!R97</f>
        <v>0</v>
      </c>
      <c r="S111" s="1">
        <f>'Region - Pune Data'!S97</f>
        <v>0</v>
      </c>
      <c r="T111" s="1">
        <f>'Region - Pune Data'!T97</f>
        <v>1</v>
      </c>
      <c r="U111" s="1">
        <f>'Region - Pune Data'!U97</f>
        <v>0</v>
      </c>
      <c r="V111" s="1">
        <f>'Region - Pune Data'!V97</f>
        <v>1</v>
      </c>
    </row>
    <row r="112" spans="1:22" ht="16" x14ac:dyDescent="0.4">
      <c r="A112" s="1">
        <f>'Region - Pune Data'!A98</f>
        <v>97</v>
      </c>
      <c r="B112" s="1" t="str">
        <f>'Region - Pune Data'!B98</f>
        <v>Pune</v>
      </c>
      <c r="C112" s="1" t="str">
        <f>'Region - Pune Data'!C98</f>
        <v>Pune 1</v>
      </c>
      <c r="D112" s="1" t="str">
        <f>'Region - Pune Data'!D98</f>
        <v>Baramati</v>
      </c>
      <c r="E112" s="1" t="str">
        <f>'Region - Pune Data'!E98</f>
        <v>Ambegaon</v>
      </c>
      <c r="F112" s="1" t="str">
        <f>'Region - Pune Data'!F98</f>
        <v>7942125</v>
      </c>
      <c r="G112" s="1" t="str">
        <f>'Region - Pune Data'!G98</f>
        <v>MURTI &amp; 7 VILLAGES RRWSS</v>
      </c>
      <c r="H112" s="1" t="str">
        <f>'Region - Pune Data'!H98</f>
        <v>Modhave</v>
      </c>
      <c r="I112" s="1" t="str">
        <f>'Region - Pune Data'!I98</f>
        <v>Modhave OL2 ESR</v>
      </c>
      <c r="J112" s="1" t="str">
        <f>'Region - Pune Data'!J98</f>
        <v>Not</v>
      </c>
      <c r="K112" s="1" t="str">
        <f>'Region - Pune Data'!K98</f>
        <v>Connected</v>
      </c>
      <c r="L112" s="1" t="str">
        <f>'Region - Pune Data'!L98</f>
        <v>Connected</v>
      </c>
      <c r="M112" s="1" t="str">
        <f>'Region - Pune Data'!M98</f>
        <v>N/A</v>
      </c>
      <c r="N112" s="1" t="str">
        <f>'Region - Pune Data'!N98</f>
        <v>Offline</v>
      </c>
      <c r="O112" s="1" t="str">
        <f>'Region - Pune Data'!O98</f>
        <v>Offline</v>
      </c>
      <c r="P112" s="1" t="str">
        <f>'Region - Pune Data'!P98</f>
        <v>In Progress</v>
      </c>
      <c r="Q112" s="1">
        <f>'Region - Pune Data'!Q98</f>
        <v>0</v>
      </c>
      <c r="R112" s="1">
        <f>'Region - Pune Data'!R98</f>
        <v>0</v>
      </c>
      <c r="S112" s="1">
        <f>'Region - Pune Data'!S98</f>
        <v>0</v>
      </c>
      <c r="T112" s="1">
        <f>'Region - Pune Data'!T98</f>
        <v>1</v>
      </c>
      <c r="U112" s="1">
        <f>'Region - Pune Data'!U98</f>
        <v>0</v>
      </c>
      <c r="V112" s="1">
        <f>'Region - Pune Data'!V98</f>
        <v>1</v>
      </c>
    </row>
    <row r="113" spans="1:22" ht="16" x14ac:dyDescent="0.4">
      <c r="A113" s="1">
        <f>'Region - Pune Data'!A99</f>
        <v>98</v>
      </c>
      <c r="B113" s="1" t="str">
        <f>'Region - Pune Data'!B99</f>
        <v>Sangli</v>
      </c>
      <c r="C113" s="1" t="str">
        <f>'Region - Pune Data'!C99</f>
        <v>Solapur</v>
      </c>
      <c r="D113" s="1" t="str">
        <f>'Region - Pune Data'!D99</f>
        <v>Solapur</v>
      </c>
      <c r="E113" s="1" t="str">
        <f>'Region - Pune Data'!E99</f>
        <v>Sangola</v>
      </c>
      <c r="F113" s="1" t="str">
        <f>'Region - Pune Data'!F99</f>
        <v>20027396</v>
      </c>
      <c r="G113" s="1" t="str">
        <f>'Region - Pune Data'!G99</f>
        <v>Alegaon shirbhavi 82 Village</v>
      </c>
      <c r="H113" s="1" t="str">
        <f>'Region - Pune Data'!H99</f>
        <v>Kamlapur</v>
      </c>
      <c r="I113" s="1" t="str">
        <f>'Region - Pune Data'!I99</f>
        <v>Kamlapur Existing ESR 0.25 LL</v>
      </c>
      <c r="J113" s="1" t="str">
        <f>'Region - Pune Data'!J99</f>
        <v>Connected</v>
      </c>
      <c r="K113" s="1" t="str">
        <f>'Region - Pune Data'!K99</f>
        <v>Connected</v>
      </c>
      <c r="L113" s="1" t="str">
        <f>'Region - Pune Data'!L99</f>
        <v>Connected</v>
      </c>
      <c r="M113" s="1" t="str">
        <f>'Region - Pune Data'!M99</f>
        <v>Offline</v>
      </c>
      <c r="N113" s="1" t="str">
        <f>'Region - Pune Data'!N99</f>
        <v>Offline</v>
      </c>
      <c r="O113" s="1" t="str">
        <f>'Region - Pune Data'!O99</f>
        <v>Online</v>
      </c>
      <c r="P113" s="1" t="str">
        <f>'Region - Pune Data'!P99</f>
        <v>Fully Completed</v>
      </c>
      <c r="Q113" s="1">
        <f>'Region - Pune Data'!Q99</f>
        <v>0</v>
      </c>
      <c r="R113" s="1">
        <f>'Region - Pune Data'!R99</f>
        <v>0</v>
      </c>
      <c r="S113" s="1">
        <f>'Region - Pune Data'!S99</f>
        <v>0</v>
      </c>
      <c r="T113" s="1">
        <f>'Region - Pune Data'!T99</f>
        <v>1</v>
      </c>
      <c r="U113" s="1">
        <f>'Region - Pune Data'!U99</f>
        <v>0</v>
      </c>
      <c r="V113" s="1">
        <f>'Region - Pune Data'!V99</f>
        <v>0</v>
      </c>
    </row>
    <row r="114" spans="1:22" ht="16" x14ac:dyDescent="0.4">
      <c r="A114" s="1">
        <f>'Region - Pune Data'!A100</f>
        <v>99</v>
      </c>
      <c r="B114" s="1" t="str">
        <f>'Region - Pune Data'!B100</f>
        <v>Pune</v>
      </c>
      <c r="C114" s="1" t="str">
        <f>'Region - Pune Data'!C100</f>
        <v>Pune</v>
      </c>
      <c r="D114" s="1" t="str">
        <f>'Region - Pune Data'!D100</f>
        <v>Pune</v>
      </c>
      <c r="E114" s="1" t="str">
        <f>'Region - Pune Data'!E100</f>
        <v>Mulshi</v>
      </c>
      <c r="F114" s="1" t="str">
        <f>'Region - Pune Data'!F100</f>
        <v>20022133</v>
      </c>
      <c r="G114" s="1" t="str">
        <f>'Region - Pune Data'!G100</f>
        <v>Peth RR</v>
      </c>
      <c r="H114" s="1" t="str">
        <f>'Region - Pune Data'!H100</f>
        <v>Kurwandi</v>
      </c>
      <c r="I114" s="1" t="str">
        <f>'Region - Pune Data'!I100</f>
        <v>Kurwandi matewadi GSR OL2 0.20LL</v>
      </c>
      <c r="J114" s="1" t="str">
        <f>'Region - Pune Data'!J100</f>
        <v>Not</v>
      </c>
      <c r="K114" s="1" t="str">
        <f>'Region - Pune Data'!K100</f>
        <v>Not</v>
      </c>
      <c r="L114" s="1" t="str">
        <f>'Region - Pune Data'!L100</f>
        <v>Connected</v>
      </c>
      <c r="M114" s="1" t="str">
        <f>'Region - Pune Data'!M100</f>
        <v>N/A</v>
      </c>
      <c r="N114" s="1" t="str">
        <f>'Region - Pune Data'!N100</f>
        <v>N/A</v>
      </c>
      <c r="O114" s="1" t="str">
        <f>'Region - Pune Data'!O100</f>
        <v>Online</v>
      </c>
      <c r="P114" s="1" t="str">
        <f>'Region - Pune Data'!P100</f>
        <v>In Progress</v>
      </c>
      <c r="Q114" s="1">
        <f>'Region - Pune Data'!Q100</f>
        <v>0</v>
      </c>
      <c r="R114" s="1">
        <f>'Region - Pune Data'!R100</f>
        <v>0</v>
      </c>
      <c r="S114" s="1">
        <f>'Region - Pune Data'!S100</f>
        <v>0</v>
      </c>
      <c r="T114" s="1">
        <f>'Region - Pune Data'!T100</f>
        <v>0</v>
      </c>
      <c r="U114" s="1">
        <f>'Region - Pune Data'!U100</f>
        <v>0</v>
      </c>
      <c r="V114" s="1">
        <f>'Region - Pune Data'!V100</f>
        <v>0</v>
      </c>
    </row>
    <row r="115" spans="1:22" ht="16" x14ac:dyDescent="0.4">
      <c r="A115" s="1">
        <f>'Region - Pune Data'!A101</f>
        <v>100</v>
      </c>
      <c r="B115" s="1" t="str">
        <f>'Region - Pune Data'!B101</f>
        <v>Sangli</v>
      </c>
      <c r="C115" s="1" t="str">
        <f>'Region - Pune Data'!C101</f>
        <v>Solapur</v>
      </c>
      <c r="D115" s="1" t="str">
        <f>'Region - Pune Data'!D101</f>
        <v>Solapur</v>
      </c>
      <c r="E115" s="1" t="str">
        <f>'Region - Pune Data'!E101</f>
        <v>Sangola</v>
      </c>
      <c r="F115" s="1" t="str">
        <f>'Region - Pune Data'!F101</f>
        <v>20027396</v>
      </c>
      <c r="G115" s="1" t="str">
        <f>'Region - Pune Data'!G101</f>
        <v>Alegaon shirbhavi 82 Village</v>
      </c>
      <c r="H115" s="1" t="str">
        <f>'Region - Pune Data'!H101</f>
        <v>Bhamni</v>
      </c>
      <c r="I115" s="1" t="str">
        <f>'Region - Pune Data'!I101</f>
        <v>zone 1 Bhamni ESR 0.50 LL</v>
      </c>
      <c r="J115" s="1" t="str">
        <f>'Region - Pune Data'!J101</f>
        <v>Connected</v>
      </c>
      <c r="K115" s="1" t="str">
        <f>'Region - Pune Data'!K101</f>
        <v>Connected</v>
      </c>
      <c r="L115" s="1" t="str">
        <f>'Region - Pune Data'!L101</f>
        <v>Connected</v>
      </c>
      <c r="M115" s="1" t="str">
        <f>'Region - Pune Data'!M101</f>
        <v>Online</v>
      </c>
      <c r="N115" s="1" t="str">
        <f>'Region - Pune Data'!N101</f>
        <v>Offline</v>
      </c>
      <c r="O115" s="1" t="str">
        <f>'Region - Pune Data'!O101</f>
        <v>Online</v>
      </c>
      <c r="P115" s="1" t="str">
        <f>'Region - Pune Data'!P101</f>
        <v>Fully Completed</v>
      </c>
      <c r="Q115" s="1">
        <f>'Region - Pune Data'!Q101</f>
        <v>0</v>
      </c>
      <c r="R115" s="1">
        <f>'Region - Pune Data'!R101</f>
        <v>1</v>
      </c>
      <c r="S115" s="1">
        <f>'Region - Pune Data'!S101</f>
        <v>0</v>
      </c>
      <c r="T115" s="1">
        <f>'Region - Pune Data'!T101</f>
        <v>1</v>
      </c>
      <c r="U115" s="1">
        <f>'Region - Pune Data'!U101</f>
        <v>0</v>
      </c>
      <c r="V115" s="1">
        <f>'Region - Pune Data'!V101</f>
        <v>0</v>
      </c>
    </row>
    <row r="116" spans="1:22" ht="16" x14ac:dyDescent="0.4">
      <c r="A116" s="1">
        <f>'Region - Pune Data'!A102</f>
        <v>101</v>
      </c>
      <c r="B116" s="1" t="str">
        <f>'Region - Pune Data'!B102</f>
        <v>Sangli</v>
      </c>
      <c r="C116" s="1" t="str">
        <f>'Region - Pune Data'!C102</f>
        <v>Solapur</v>
      </c>
      <c r="D116" s="1" t="str">
        <f>'Region - Pune Data'!D102</f>
        <v>Solapur</v>
      </c>
      <c r="E116" s="1" t="str">
        <f>'Region - Pune Data'!E102</f>
        <v>Sangola</v>
      </c>
      <c r="F116" s="1" t="str">
        <f>'Region - Pune Data'!F102</f>
        <v>20027396</v>
      </c>
      <c r="G116" s="1" t="str">
        <f>'Region - Pune Data'!G102</f>
        <v>Alegaon shirbhavi 82 Village</v>
      </c>
      <c r="H116" s="1" t="str">
        <f>'Region - Pune Data'!H102</f>
        <v>Junoni</v>
      </c>
      <c r="I116" s="1" t="str">
        <f>'Region - Pune Data'!I102</f>
        <v>Junoni Existing ESR 0.10 LL</v>
      </c>
      <c r="J116" s="1" t="str">
        <f>'Region - Pune Data'!J102</f>
        <v>Connected</v>
      </c>
      <c r="K116" s="1" t="str">
        <f>'Region - Pune Data'!K102</f>
        <v>Connected</v>
      </c>
      <c r="L116" s="1" t="str">
        <f>'Region - Pune Data'!L102</f>
        <v>Connected</v>
      </c>
      <c r="M116" s="1" t="str">
        <f>'Region - Pune Data'!M102</f>
        <v>Online</v>
      </c>
      <c r="N116" s="1" t="str">
        <f>'Region - Pune Data'!N102</f>
        <v>Offline</v>
      </c>
      <c r="O116" s="1" t="str">
        <f>'Region - Pune Data'!O102</f>
        <v>Offline</v>
      </c>
      <c r="P116" s="1" t="str">
        <f>'Region - Pune Data'!P102</f>
        <v>Fully Completed</v>
      </c>
      <c r="Q116" s="1">
        <f>'Region - Pune Data'!Q102</f>
        <v>0</v>
      </c>
      <c r="R116" s="1">
        <f>'Region - Pune Data'!R102</f>
        <v>0</v>
      </c>
      <c r="S116" s="1">
        <f>'Region - Pune Data'!S102</f>
        <v>0</v>
      </c>
      <c r="T116" s="1">
        <f>'Region - Pune Data'!T102</f>
        <v>1</v>
      </c>
      <c r="U116" s="1">
        <f>'Region - Pune Data'!U102</f>
        <v>0</v>
      </c>
      <c r="V116" s="1">
        <f>'Region - Pune Data'!V102</f>
        <v>1</v>
      </c>
    </row>
    <row r="117" spans="1:22" ht="16" x14ac:dyDescent="0.4">
      <c r="A117" s="1">
        <f>'Region - Pune Data'!A103</f>
        <v>102</v>
      </c>
      <c r="B117" s="1" t="str">
        <f>'Region - Pune Data'!B103</f>
        <v>Pune</v>
      </c>
      <c r="C117" s="1" t="str">
        <f>'Region - Pune Data'!C103</f>
        <v>Pune 1</v>
      </c>
      <c r="D117" s="1" t="str">
        <f>'Region - Pune Data'!D103</f>
        <v>Baramati</v>
      </c>
      <c r="E117" s="1" t="str">
        <f>'Region - Pune Data'!E103</f>
        <v>Ambegaon</v>
      </c>
      <c r="F117" s="1" t="str">
        <f>'Region - Pune Data'!F103</f>
        <v>20017250</v>
      </c>
      <c r="G117" s="1" t="str">
        <f>'Region - Pune Data'!G103</f>
        <v>LONI BHAPKAR RRWSS</v>
      </c>
      <c r="H117" s="1" t="str">
        <f>'Region - Pune Data'!H103</f>
        <v>Palsi</v>
      </c>
      <c r="I117" s="1" t="str">
        <f>'Region - Pune Data'!I103</f>
        <v>Palsi OL1 ESR</v>
      </c>
      <c r="J117" s="1" t="str">
        <f>'Region - Pune Data'!J103</f>
        <v>Connected</v>
      </c>
      <c r="K117" s="1" t="str">
        <f>'Region - Pune Data'!K103</f>
        <v>Connected</v>
      </c>
      <c r="L117" s="1" t="str">
        <f>'Region - Pune Data'!L103</f>
        <v>Connected</v>
      </c>
      <c r="M117" s="1" t="str">
        <f>'Region - Pune Data'!M103</f>
        <v>Online</v>
      </c>
      <c r="N117" s="1" t="str">
        <f>'Region - Pune Data'!N103</f>
        <v>Offline</v>
      </c>
      <c r="O117" s="1" t="str">
        <f>'Region - Pune Data'!O103</f>
        <v>Online</v>
      </c>
      <c r="P117" s="1" t="str">
        <f>'Region - Pune Data'!P103</f>
        <v>Fully Completed</v>
      </c>
      <c r="Q117" s="1">
        <f>'Region - Pune Data'!Q103</f>
        <v>0</v>
      </c>
      <c r="R117" s="1">
        <f>'Region - Pune Data'!R103</f>
        <v>0</v>
      </c>
      <c r="S117" s="1">
        <f>'Region - Pune Data'!S103</f>
        <v>1</v>
      </c>
      <c r="T117" s="1">
        <f>'Region - Pune Data'!T103</f>
        <v>0</v>
      </c>
      <c r="U117" s="1">
        <f>'Region - Pune Data'!U103</f>
        <v>0</v>
      </c>
      <c r="V117" s="1">
        <f>'Region - Pune Data'!V103</f>
        <v>0</v>
      </c>
    </row>
    <row r="118" spans="1:22" ht="16" x14ac:dyDescent="0.4">
      <c r="A118" s="1">
        <f>'Region - Pune Data'!A104</f>
        <v>103</v>
      </c>
      <c r="B118" s="1" t="str">
        <f>'Region - Pune Data'!B104</f>
        <v>Sangli</v>
      </c>
      <c r="C118" s="1" t="str">
        <f>'Region - Pune Data'!C104</f>
        <v>Solapur</v>
      </c>
      <c r="D118" s="1" t="str">
        <f>'Region - Pune Data'!D104</f>
        <v>Solapur</v>
      </c>
      <c r="E118" s="1" t="str">
        <f>'Region - Pune Data'!E104</f>
        <v>Sangola</v>
      </c>
      <c r="F118" s="1" t="str">
        <f>'Region - Pune Data'!F104</f>
        <v>20027396</v>
      </c>
      <c r="G118" s="1" t="str">
        <f>'Region - Pune Data'!G104</f>
        <v>Alegaon shirbhavi 82 Village</v>
      </c>
      <c r="H118" s="1" t="str">
        <f>'Region - Pune Data'!H104</f>
        <v>Rajuri</v>
      </c>
      <c r="I118" s="1" t="str">
        <f>'Region - Pune Data'!I104</f>
        <v>Rajuri Existing ESR 0.15LL</v>
      </c>
      <c r="J118" s="1" t="str">
        <f>'Region - Pune Data'!J104</f>
        <v>Connected</v>
      </c>
      <c r="K118" s="1" t="str">
        <f>'Region - Pune Data'!K104</f>
        <v>Connected</v>
      </c>
      <c r="L118" s="1" t="str">
        <f>'Region - Pune Data'!L104</f>
        <v>Connected</v>
      </c>
      <c r="M118" s="1" t="str">
        <f>'Region - Pune Data'!M104</f>
        <v>Online</v>
      </c>
      <c r="N118" s="1" t="str">
        <f>'Region - Pune Data'!N104</f>
        <v>Offline</v>
      </c>
      <c r="O118" s="1" t="str">
        <f>'Region - Pune Data'!O104</f>
        <v>Online</v>
      </c>
      <c r="P118" s="1" t="str">
        <f>'Region - Pune Data'!P104</f>
        <v>Fully Completed</v>
      </c>
      <c r="Q118" s="1">
        <f>'Region - Pune Data'!Q104</f>
        <v>0</v>
      </c>
      <c r="R118" s="1">
        <f>'Region - Pune Data'!R104</f>
        <v>0</v>
      </c>
      <c r="S118" s="1">
        <f>'Region - Pune Data'!S104</f>
        <v>0</v>
      </c>
      <c r="T118" s="1">
        <f>'Region - Pune Data'!T104</f>
        <v>1</v>
      </c>
      <c r="U118" s="1">
        <f>'Region - Pune Data'!U104</f>
        <v>0</v>
      </c>
      <c r="V118" s="1">
        <f>'Region - Pune Data'!V104</f>
        <v>0</v>
      </c>
    </row>
    <row r="119" spans="1:22" ht="16" x14ac:dyDescent="0.4">
      <c r="A119" s="1">
        <f>'Region - Pune Data'!A105</f>
        <v>104</v>
      </c>
      <c r="B119" s="1" t="str">
        <f>'Region - Pune Data'!B105</f>
        <v>Pune</v>
      </c>
      <c r="C119" s="1" t="str">
        <f>'Region - Pune Data'!C105</f>
        <v>Pune</v>
      </c>
      <c r="D119" s="1" t="str">
        <f>'Region - Pune Data'!D105</f>
        <v>Pune</v>
      </c>
      <c r="E119" s="1" t="str">
        <f>'Region - Pune Data'!E105</f>
        <v>Mulshi</v>
      </c>
      <c r="F119" s="1" t="str">
        <f>'Region - Pune Data'!F105</f>
        <v>20022133</v>
      </c>
      <c r="G119" s="1" t="str">
        <f>'Region - Pune Data'!G105</f>
        <v>Peth RR</v>
      </c>
      <c r="H119" s="1" t="str">
        <f>'Region - Pune Data'!H105</f>
        <v>Paragaon</v>
      </c>
      <c r="I119" s="1" t="str">
        <f>'Region - Pune Data'!I105</f>
        <v>Paragaon Gange wadi ESR 0.25LL</v>
      </c>
      <c r="J119" s="1" t="str">
        <f>'Region - Pune Data'!J105</f>
        <v>Connected</v>
      </c>
      <c r="K119" s="1" t="str">
        <f>'Region - Pune Data'!K105</f>
        <v>Not</v>
      </c>
      <c r="L119" s="1" t="str">
        <f>'Region - Pune Data'!L105</f>
        <v>Connected</v>
      </c>
      <c r="M119" s="1" t="str">
        <f>'Region - Pune Data'!M105</f>
        <v>Offline</v>
      </c>
      <c r="N119" s="1" t="str">
        <f>'Region - Pune Data'!N105</f>
        <v>N/A</v>
      </c>
      <c r="O119" s="1" t="str">
        <f>'Region - Pune Data'!O105</f>
        <v>Online</v>
      </c>
      <c r="P119" s="1" t="str">
        <f>'Region - Pune Data'!P105</f>
        <v>In Progress</v>
      </c>
      <c r="Q119" s="1">
        <f>'Region - Pune Data'!Q105</f>
        <v>0</v>
      </c>
      <c r="R119" s="1">
        <f>'Region - Pune Data'!R105</f>
        <v>0</v>
      </c>
      <c r="S119" s="1">
        <f>'Region - Pune Data'!S105</f>
        <v>0</v>
      </c>
      <c r="T119" s="1">
        <f>'Region - Pune Data'!T105</f>
        <v>0</v>
      </c>
      <c r="U119" s="1">
        <f>'Region - Pune Data'!U105</f>
        <v>0</v>
      </c>
      <c r="V119" s="1">
        <f>'Region - Pune Data'!V105</f>
        <v>0</v>
      </c>
    </row>
    <row r="120" spans="1:22" ht="16" x14ac:dyDescent="0.4">
      <c r="A120" s="1">
        <f>'Region - Pune Data'!A106</f>
        <v>105</v>
      </c>
      <c r="B120" s="1" t="str">
        <f>'Region - Pune Data'!B106</f>
        <v>Sangli</v>
      </c>
      <c r="C120" s="1" t="str">
        <f>'Region - Pune Data'!C106</f>
        <v>Solapur</v>
      </c>
      <c r="D120" s="1" t="str">
        <f>'Region - Pune Data'!D106</f>
        <v>Solapur</v>
      </c>
      <c r="E120" s="1" t="str">
        <f>'Region - Pune Data'!E106</f>
        <v>Sangola</v>
      </c>
      <c r="F120" s="1" t="str">
        <f>'Region - Pune Data'!F106</f>
        <v>20027396</v>
      </c>
      <c r="G120" s="1" t="str">
        <f>'Region - Pune Data'!G106</f>
        <v>Alegaon shirbhavi 82 Village</v>
      </c>
      <c r="H120" s="1" t="str">
        <f>'Region - Pune Data'!H106</f>
        <v>Javala</v>
      </c>
      <c r="I120" s="1" t="str">
        <f>'Region - Pune Data'!I106</f>
        <v>Javala Existing ESR OL 2 0.60 LL</v>
      </c>
      <c r="J120" s="1" t="str">
        <f>'Region - Pune Data'!J106</f>
        <v>Not</v>
      </c>
      <c r="K120" s="1" t="str">
        <f>'Region - Pune Data'!K106</f>
        <v>Not</v>
      </c>
      <c r="L120" s="1" t="str">
        <f>'Region - Pune Data'!L106</f>
        <v>Connected</v>
      </c>
      <c r="M120" s="1" t="str">
        <f>'Region - Pune Data'!M106</f>
        <v>N/A</v>
      </c>
      <c r="N120" s="1" t="str">
        <f>'Region - Pune Data'!N106</f>
        <v>N/A</v>
      </c>
      <c r="O120" s="1" t="str">
        <f>'Region - Pune Data'!O106</f>
        <v>Online</v>
      </c>
      <c r="P120" s="1" t="str">
        <f>'Region - Pune Data'!P106</f>
        <v>In Progress</v>
      </c>
      <c r="Q120" s="1">
        <f>'Region - Pune Data'!Q106</f>
        <v>0</v>
      </c>
      <c r="R120" s="1">
        <f>'Region - Pune Data'!R106</f>
        <v>0</v>
      </c>
      <c r="S120" s="1">
        <f>'Region - Pune Data'!S106</f>
        <v>0</v>
      </c>
      <c r="T120" s="1">
        <f>'Region - Pune Data'!T106</f>
        <v>0</v>
      </c>
      <c r="U120" s="1">
        <f>'Region - Pune Data'!U106</f>
        <v>0</v>
      </c>
      <c r="V120" s="1">
        <f>'Region - Pune Data'!V106</f>
        <v>0</v>
      </c>
    </row>
    <row r="121" spans="1:22" ht="16" x14ac:dyDescent="0.4">
      <c r="A121" s="1">
        <f>'Region - Pune Data'!A107</f>
        <v>106</v>
      </c>
      <c r="B121" s="1" t="str">
        <f>'Region - Pune Data'!B107</f>
        <v>Pune</v>
      </c>
      <c r="C121" s="1" t="str">
        <f>'Region - Pune Data'!C107</f>
        <v>Pune 1</v>
      </c>
      <c r="D121" s="1" t="str">
        <f>'Region - Pune Data'!D107</f>
        <v>Pune 1</v>
      </c>
      <c r="E121" s="1" t="str">
        <f>'Region - Pune Data'!E107</f>
        <v>Daund</v>
      </c>
      <c r="F121" s="1" t="str">
        <f>'Region - Pune Data'!F107</f>
        <v>7942135</v>
      </c>
      <c r="G121" s="1" t="str">
        <f>'Region - Pune Data'!G107</f>
        <v>Gar, Sonwadi, Nanviz RR</v>
      </c>
      <c r="H121" s="1" t="str">
        <f>'Region - Pune Data'!H107</f>
        <v>Nanviz</v>
      </c>
      <c r="I121" s="1" t="str">
        <f>'Region - Pune Data'!I107</f>
        <v>Nanvij Tav ESR 0.50LL</v>
      </c>
      <c r="J121" s="1" t="str">
        <f>'Region - Pune Data'!J107</f>
        <v>Connected</v>
      </c>
      <c r="K121" s="1" t="str">
        <f>'Region - Pune Data'!K107</f>
        <v>Connected</v>
      </c>
      <c r="L121" s="1" t="str">
        <f>'Region - Pune Data'!L107</f>
        <v>Connected</v>
      </c>
      <c r="M121" s="1" t="str">
        <f>'Region - Pune Data'!M107</f>
        <v>Offline</v>
      </c>
      <c r="N121" s="1" t="str">
        <f>'Region - Pune Data'!N107</f>
        <v>Online</v>
      </c>
      <c r="O121" s="1" t="str">
        <f>'Region - Pune Data'!O107</f>
        <v>Online</v>
      </c>
      <c r="P121" s="1" t="str">
        <f>'Region - Pune Data'!P107</f>
        <v>Fully Completed</v>
      </c>
      <c r="Q121" s="1">
        <f>'Region - Pune Data'!Q107</f>
        <v>0</v>
      </c>
      <c r="R121" s="1">
        <f>'Region - Pune Data'!R107</f>
        <v>0</v>
      </c>
      <c r="S121" s="1">
        <f>'Region - Pune Data'!S107</f>
        <v>0</v>
      </c>
      <c r="T121" s="1">
        <f>'Region - Pune Data'!T107</f>
        <v>0</v>
      </c>
      <c r="U121" s="1">
        <f>'Region - Pune Data'!U107</f>
        <v>0</v>
      </c>
      <c r="V121" s="1">
        <f>'Region - Pune Data'!V107</f>
        <v>0</v>
      </c>
    </row>
    <row r="122" spans="1:22" ht="16" x14ac:dyDescent="0.4">
      <c r="A122" s="1">
        <f>'Region - Pune Data'!A108</f>
        <v>107</v>
      </c>
      <c r="B122" s="1" t="str">
        <f>'Region - Pune Data'!B108</f>
        <v>Sangli</v>
      </c>
      <c r="C122" s="1" t="str">
        <f>'Region - Pune Data'!C108</f>
        <v>Sangli</v>
      </c>
      <c r="D122" s="1" t="str">
        <f>'Region - Pune Data'!D108</f>
        <v>Islampur</v>
      </c>
      <c r="E122" s="1" t="str">
        <f>'Region - Pune Data'!E108</f>
        <v>Valva</v>
      </c>
      <c r="F122" s="1" t="str">
        <f>'Region - Pune Data'!F108</f>
        <v>7940233</v>
      </c>
      <c r="G122" s="1" t="str">
        <f>'Region - Pune Data'!G108</f>
        <v>Peth &amp; two Villages</v>
      </c>
      <c r="H122" s="1" t="str">
        <f>'Region - Pune Data'!H108</f>
        <v>Peth</v>
      </c>
      <c r="I122" s="1" t="str">
        <f>'Region - Pune Data'!I108</f>
        <v>Engineering College ESR 3.00LL</v>
      </c>
      <c r="J122" s="1" t="str">
        <f>'Region - Pune Data'!J108</f>
        <v>Connected</v>
      </c>
      <c r="K122" s="1" t="str">
        <f>'Region - Pune Data'!K108</f>
        <v>Connected</v>
      </c>
      <c r="L122" s="1" t="str">
        <f>'Region - Pune Data'!L108</f>
        <v>Connected</v>
      </c>
      <c r="M122" s="1" t="str">
        <f>'Region - Pune Data'!M108</f>
        <v>Online</v>
      </c>
      <c r="N122" s="1" t="str">
        <f>'Region - Pune Data'!N108</f>
        <v>Offline</v>
      </c>
      <c r="O122" s="1" t="str">
        <f>'Region - Pune Data'!O108</f>
        <v>Online</v>
      </c>
      <c r="P122" s="1" t="str">
        <f>'Region - Pune Data'!P108</f>
        <v>Fully Completed</v>
      </c>
      <c r="Q122" s="1">
        <f>'Region - Pune Data'!Q108</f>
        <v>0</v>
      </c>
      <c r="R122" s="1">
        <f>'Region - Pune Data'!R108</f>
        <v>1</v>
      </c>
      <c r="S122" s="1">
        <f>'Region - Pune Data'!S108</f>
        <v>0</v>
      </c>
      <c r="T122" s="1">
        <f>'Region - Pune Data'!T108</f>
        <v>1</v>
      </c>
      <c r="U122" s="1">
        <f>'Region - Pune Data'!U108</f>
        <v>0</v>
      </c>
      <c r="V122" s="1">
        <f>'Region - Pune Data'!V108</f>
        <v>0</v>
      </c>
    </row>
    <row r="123" spans="1:22" ht="16" x14ac:dyDescent="0.4">
      <c r="A123" s="1">
        <f>'Region - Pune Data'!A109</f>
        <v>108</v>
      </c>
      <c r="B123" s="1" t="str">
        <f>'Region - Pune Data'!B109</f>
        <v>Pune</v>
      </c>
      <c r="C123" s="1" t="str">
        <f>'Region - Pune Data'!C109</f>
        <v>Pune</v>
      </c>
      <c r="D123" s="1" t="str">
        <f>'Region - Pune Data'!D109</f>
        <v>Pune</v>
      </c>
      <c r="E123" s="1" t="str">
        <f>'Region - Pune Data'!E109</f>
        <v>Mulshi</v>
      </c>
      <c r="F123" s="1" t="str">
        <f>'Region - Pune Data'!F109</f>
        <v>20022133</v>
      </c>
      <c r="G123" s="1" t="str">
        <f>'Region - Pune Data'!G109</f>
        <v>Peth RR</v>
      </c>
      <c r="H123" s="1" t="str">
        <f>'Region - Pune Data'!H109</f>
        <v>Karegaon</v>
      </c>
      <c r="I123" s="1" t="str">
        <f>'Region - Pune Data'!I109</f>
        <v>Karegaon Matewadi GSR 0.10LL</v>
      </c>
      <c r="J123" s="1" t="str">
        <f>'Region - Pune Data'!J109</f>
        <v>Connected</v>
      </c>
      <c r="K123" s="1" t="str">
        <f>'Region - Pune Data'!K109</f>
        <v>Not</v>
      </c>
      <c r="L123" s="1" t="str">
        <f>'Region - Pune Data'!L109</f>
        <v>Connected</v>
      </c>
      <c r="M123" s="1" t="str">
        <f>'Region - Pune Data'!M109</f>
        <v>Online</v>
      </c>
      <c r="N123" s="1" t="str">
        <f>'Region - Pune Data'!N109</f>
        <v>N/A</v>
      </c>
      <c r="O123" s="1" t="str">
        <f>'Region - Pune Data'!O109</f>
        <v>Online</v>
      </c>
      <c r="P123" s="1" t="str">
        <f>'Region - Pune Data'!P109</f>
        <v>In Progress</v>
      </c>
      <c r="Q123" s="1">
        <f>'Region - Pune Data'!Q109</f>
        <v>0</v>
      </c>
      <c r="R123" s="1">
        <f>'Region - Pune Data'!R109</f>
        <v>0</v>
      </c>
      <c r="S123" s="1">
        <f>'Region - Pune Data'!S109</f>
        <v>0</v>
      </c>
      <c r="T123" s="1">
        <f>'Region - Pune Data'!T109</f>
        <v>0</v>
      </c>
      <c r="U123" s="1">
        <f>'Region - Pune Data'!U109</f>
        <v>0</v>
      </c>
      <c r="V123" s="1">
        <f>'Region - Pune Data'!V109</f>
        <v>0</v>
      </c>
    </row>
    <row r="124" spans="1:22" ht="16" x14ac:dyDescent="0.4">
      <c r="A124" s="1">
        <f>'Region - Pune Data'!A110</f>
        <v>109</v>
      </c>
      <c r="B124" s="1" t="str">
        <f>'Region - Pune Data'!B110</f>
        <v>Pune</v>
      </c>
      <c r="C124" s="1" t="str">
        <f>'Region - Pune Data'!C110</f>
        <v>Satara</v>
      </c>
      <c r="D124" s="1" t="str">
        <f>'Region - Pune Data'!D110</f>
        <v>Pune</v>
      </c>
      <c r="E124" s="1" t="str">
        <f>'Region - Pune Data'!E110</f>
        <v>Phaltan</v>
      </c>
      <c r="F124" s="1" t="str">
        <f>'Region - Pune Data'!F110</f>
        <v>20019021</v>
      </c>
      <c r="G124" s="1" t="str">
        <f>'Region - Pune Data'!G110</f>
        <v>Dhuldev Algudewadi</v>
      </c>
      <c r="H124" s="1" t="str">
        <f>'Region - Pune Data'!H110</f>
        <v>Algudewadi</v>
      </c>
      <c r="I124" s="1" t="str">
        <f>'Region - Pune Data'!I110</f>
        <v>Nevase wasti ESR 0.25 LL</v>
      </c>
      <c r="J124" s="1" t="str">
        <f>'Region - Pune Data'!J110</f>
        <v>Connected</v>
      </c>
      <c r="K124" s="1" t="str">
        <f>'Region - Pune Data'!K110</f>
        <v>Connected</v>
      </c>
      <c r="L124" s="1" t="str">
        <f>'Region - Pune Data'!L110</f>
        <v>Connected</v>
      </c>
      <c r="M124" s="1" t="str">
        <f>'Region - Pune Data'!M110</f>
        <v>Online</v>
      </c>
      <c r="N124" s="1" t="str">
        <f>'Region - Pune Data'!N110</f>
        <v>Offline</v>
      </c>
      <c r="O124" s="1" t="str">
        <f>'Region - Pune Data'!O110</f>
        <v>Offline</v>
      </c>
      <c r="P124" s="1" t="str">
        <f>'Region - Pune Data'!P110</f>
        <v>Fully Completed</v>
      </c>
      <c r="Q124" s="1">
        <f>'Region - Pune Data'!Q110</f>
        <v>0</v>
      </c>
      <c r="R124" s="1">
        <f>'Region - Pune Data'!R110</f>
        <v>0</v>
      </c>
      <c r="S124" s="1">
        <f>'Region - Pune Data'!S110</f>
        <v>1</v>
      </c>
      <c r="T124" s="1">
        <f>'Region - Pune Data'!T110</f>
        <v>0</v>
      </c>
      <c r="U124" s="1">
        <f>'Region - Pune Data'!U110</f>
        <v>0</v>
      </c>
      <c r="V124" s="1">
        <f>'Region - Pune Data'!V110</f>
        <v>1</v>
      </c>
    </row>
    <row r="125" spans="1:22" ht="16" x14ac:dyDescent="0.4">
      <c r="A125" s="1">
        <f>'Region - Pune Data'!A111</f>
        <v>110</v>
      </c>
      <c r="B125" s="1" t="str">
        <f>'Region - Pune Data'!B111</f>
        <v>Sangli</v>
      </c>
      <c r="C125" s="1" t="str">
        <f>'Region - Pune Data'!C111</f>
        <v>Solapur</v>
      </c>
      <c r="D125" s="1" t="str">
        <f>'Region - Pune Data'!D111</f>
        <v>Solapur</v>
      </c>
      <c r="E125" s="1" t="str">
        <f>'Region - Pune Data'!E111</f>
        <v>Sangola</v>
      </c>
      <c r="F125" s="1" t="str">
        <f>'Region - Pune Data'!F111</f>
        <v>20027396</v>
      </c>
      <c r="G125" s="1" t="str">
        <f>'Region - Pune Data'!G111</f>
        <v>Alegaon shirbhavi 82 Village</v>
      </c>
      <c r="H125" s="1" t="str">
        <f>'Region - Pune Data'!H111</f>
        <v>Vazare</v>
      </c>
      <c r="I125" s="1" t="str">
        <f>'Region - Pune Data'!I111</f>
        <v>Vazare Existing ESR 0.50 LL</v>
      </c>
      <c r="J125" s="1" t="str">
        <f>'Region - Pune Data'!J111</f>
        <v>Connected</v>
      </c>
      <c r="K125" s="1" t="str">
        <f>'Region - Pune Data'!K111</f>
        <v>Connected</v>
      </c>
      <c r="L125" s="1" t="str">
        <f>'Region - Pune Data'!L111</f>
        <v>Connected</v>
      </c>
      <c r="M125" s="1" t="str">
        <f>'Region - Pune Data'!M111</f>
        <v>Offline</v>
      </c>
      <c r="N125" s="1" t="str">
        <f>'Region - Pune Data'!N111</f>
        <v>Offline</v>
      </c>
      <c r="O125" s="1" t="str">
        <f>'Region - Pune Data'!O111</f>
        <v>Online</v>
      </c>
      <c r="P125" s="1" t="str">
        <f>'Region - Pune Data'!P111</f>
        <v>Fully Completed</v>
      </c>
      <c r="Q125" s="1">
        <f>'Region - Pune Data'!Q111</f>
        <v>0</v>
      </c>
      <c r="R125" s="1">
        <f>'Region - Pune Data'!R111</f>
        <v>0</v>
      </c>
      <c r="S125" s="1">
        <f>'Region - Pune Data'!S111</f>
        <v>0</v>
      </c>
      <c r="T125" s="1">
        <f>'Region - Pune Data'!T111</f>
        <v>1</v>
      </c>
      <c r="U125" s="1">
        <f>'Region - Pune Data'!U111</f>
        <v>0</v>
      </c>
      <c r="V125" s="1">
        <f>'Region - Pune Data'!V111</f>
        <v>0</v>
      </c>
    </row>
    <row r="126" spans="1:22" ht="16" x14ac:dyDescent="0.4">
      <c r="A126" s="1">
        <f>'Region - Pune Data'!A112</f>
        <v>111</v>
      </c>
      <c r="B126" s="1" t="str">
        <f>'Region - Pune Data'!B112</f>
        <v>Pune</v>
      </c>
      <c r="C126" s="1" t="str">
        <f>'Region - Pune Data'!C112</f>
        <v>Pune</v>
      </c>
      <c r="D126" s="1" t="str">
        <f>'Region - Pune Data'!D112</f>
        <v>Pune</v>
      </c>
      <c r="E126" s="1" t="str">
        <f>'Region - Pune Data'!E112</f>
        <v>Mulshi</v>
      </c>
      <c r="F126" s="1" t="str">
        <f>'Region - Pune Data'!F112</f>
        <v>20022133</v>
      </c>
      <c r="G126" s="1" t="str">
        <f>'Region - Pune Data'!G112</f>
        <v>Peth RR</v>
      </c>
      <c r="H126" s="1" t="str">
        <f>'Region - Pune Data'!H112</f>
        <v>Paragaon</v>
      </c>
      <c r="I126" s="1" t="str">
        <f>'Region - Pune Data'!I112</f>
        <v>Paragaon Chavan Pawar Wasti OL 1 GSR 0.20LL</v>
      </c>
      <c r="J126" s="1" t="str">
        <f>'Region - Pune Data'!J112</f>
        <v>Connected</v>
      </c>
      <c r="K126" s="1" t="str">
        <f>'Region - Pune Data'!K112</f>
        <v>Not</v>
      </c>
      <c r="L126" s="1" t="str">
        <f>'Region - Pune Data'!L112</f>
        <v>Connected</v>
      </c>
      <c r="M126" s="1" t="str">
        <f>'Region - Pune Data'!M112</f>
        <v>Online</v>
      </c>
      <c r="N126" s="1" t="str">
        <f>'Region - Pune Data'!N112</f>
        <v>N/A</v>
      </c>
      <c r="O126" s="1" t="str">
        <f>'Region - Pune Data'!O112</f>
        <v>Online</v>
      </c>
      <c r="P126" s="1" t="str">
        <f>'Region - Pune Data'!P112</f>
        <v>In Progress</v>
      </c>
      <c r="Q126" s="1">
        <f>'Region - Pune Data'!Q112</f>
        <v>0</v>
      </c>
      <c r="R126" s="1">
        <f>'Region - Pune Data'!R112</f>
        <v>1</v>
      </c>
      <c r="S126" s="1">
        <f>'Region - Pune Data'!S112</f>
        <v>0</v>
      </c>
      <c r="T126" s="1">
        <f>'Region - Pune Data'!T112</f>
        <v>0</v>
      </c>
      <c r="U126" s="1">
        <f>'Region - Pune Data'!U112</f>
        <v>0</v>
      </c>
      <c r="V126" s="1">
        <f>'Region - Pune Data'!V112</f>
        <v>0</v>
      </c>
    </row>
    <row r="127" spans="1:22" ht="16" x14ac:dyDescent="0.4">
      <c r="A127" s="1">
        <f>'Region - Pune Data'!A113</f>
        <v>112</v>
      </c>
      <c r="B127" s="1" t="str">
        <f>'Region - Pune Data'!B113</f>
        <v>Pune</v>
      </c>
      <c r="C127" s="1" t="str">
        <f>'Region - Pune Data'!C113</f>
        <v>Pune 1</v>
      </c>
      <c r="D127" s="1" t="str">
        <f>'Region - Pune Data'!D113</f>
        <v>Baramati</v>
      </c>
      <c r="E127" s="1" t="str">
        <f>'Region - Pune Data'!E113</f>
        <v>Ambegaon</v>
      </c>
      <c r="F127" s="1" t="str">
        <f>'Region - Pune Data'!F113</f>
        <v>7942125</v>
      </c>
      <c r="G127" s="1" t="str">
        <f>'Region - Pune Data'!G113</f>
        <v>MURTI &amp; 7 VILLAGES RRWSS</v>
      </c>
      <c r="H127" s="1" t="str">
        <f>'Region - Pune Data'!H113</f>
        <v>Modhave</v>
      </c>
      <c r="I127" s="1" t="str">
        <f>'Region - Pune Data'!I113</f>
        <v>Modhave OL1 ESR</v>
      </c>
      <c r="J127" s="1" t="str">
        <f>'Region - Pune Data'!J113</f>
        <v>Connected</v>
      </c>
      <c r="K127" s="1" t="str">
        <f>'Region - Pune Data'!K113</f>
        <v>Connected</v>
      </c>
      <c r="L127" s="1" t="str">
        <f>'Region - Pune Data'!L113</f>
        <v>Connected</v>
      </c>
      <c r="M127" s="1" t="str">
        <f>'Region - Pune Data'!M113</f>
        <v>Online</v>
      </c>
      <c r="N127" s="1" t="str">
        <f>'Region - Pune Data'!N113</f>
        <v>Offline</v>
      </c>
      <c r="O127" s="1" t="str">
        <f>'Region - Pune Data'!O113</f>
        <v>Online</v>
      </c>
      <c r="P127" s="1" t="str">
        <f>'Region - Pune Data'!P113</f>
        <v>Fully Completed</v>
      </c>
      <c r="Q127" s="1">
        <f>'Region - Pune Data'!Q113</f>
        <v>0</v>
      </c>
      <c r="R127" s="1">
        <f>'Region - Pune Data'!R113</f>
        <v>0</v>
      </c>
      <c r="S127" s="1">
        <f>'Region - Pune Data'!S113</f>
        <v>0</v>
      </c>
      <c r="T127" s="1">
        <f>'Region - Pune Data'!T113</f>
        <v>1</v>
      </c>
      <c r="U127" s="1">
        <f>'Region - Pune Data'!U113</f>
        <v>0</v>
      </c>
      <c r="V127" s="1">
        <f>'Region - Pune Data'!V113</f>
        <v>0</v>
      </c>
    </row>
    <row r="128" spans="1:22" ht="16" x14ac:dyDescent="0.4">
      <c r="A128" s="1">
        <f>'Region - Pune Data'!A114</f>
        <v>113</v>
      </c>
      <c r="B128" s="1" t="str">
        <f>'Region - Pune Data'!B114</f>
        <v>Pune</v>
      </c>
      <c r="C128" s="1" t="str">
        <f>'Region - Pune Data'!C114</f>
        <v>Satara</v>
      </c>
      <c r="D128" s="1" t="str">
        <f>'Region - Pune Data'!D114</f>
        <v>Pune</v>
      </c>
      <c r="E128" s="1" t="str">
        <f>'Region - Pune Data'!E114</f>
        <v>Phaltan</v>
      </c>
      <c r="F128" s="1" t="str">
        <f>'Region - Pune Data'!F114</f>
        <v>20019021</v>
      </c>
      <c r="G128" s="1" t="str">
        <f>'Region - Pune Data'!G114</f>
        <v>Dhuldev Algudewadi</v>
      </c>
      <c r="H128" s="1" t="str">
        <f>'Region - Pune Data'!H114</f>
        <v>Dhuldev</v>
      </c>
      <c r="I128" s="1" t="str">
        <f>'Region - Pune Data'!I114</f>
        <v>Dhuldev Gaothan ESR 0.35 LL</v>
      </c>
      <c r="J128" s="1" t="str">
        <f>'Region - Pune Data'!J114</f>
        <v>Connected</v>
      </c>
      <c r="K128" s="1" t="str">
        <f>'Region - Pune Data'!K114</f>
        <v>Connected</v>
      </c>
      <c r="L128" s="1" t="str">
        <f>'Region - Pune Data'!L114</f>
        <v>Connected</v>
      </c>
      <c r="M128" s="1" t="str">
        <f>'Region - Pune Data'!M114</f>
        <v>Online</v>
      </c>
      <c r="N128" s="1" t="str">
        <f>'Region - Pune Data'!N114</f>
        <v>Online</v>
      </c>
      <c r="O128" s="1" t="str">
        <f>'Region - Pune Data'!O114</f>
        <v>Offline</v>
      </c>
      <c r="P128" s="1" t="str">
        <f>'Region - Pune Data'!P114</f>
        <v>Fully Completed</v>
      </c>
      <c r="Q128" s="1">
        <f>'Region - Pune Data'!Q114</f>
        <v>0</v>
      </c>
      <c r="R128" s="1">
        <f>'Region - Pune Data'!R114</f>
        <v>0</v>
      </c>
      <c r="S128" s="1">
        <f>'Region - Pune Data'!S114</f>
        <v>0</v>
      </c>
      <c r="T128" s="1">
        <f>'Region - Pune Data'!T114</f>
        <v>0</v>
      </c>
      <c r="U128" s="1">
        <f>'Region - Pune Data'!U114</f>
        <v>0</v>
      </c>
      <c r="V128" s="1">
        <f>'Region - Pune Data'!V114</f>
        <v>1</v>
      </c>
    </row>
    <row r="129" spans="1:22" ht="16" x14ac:dyDescent="0.4">
      <c r="A129" s="1">
        <f>'Region - Pune Data'!A115</f>
        <v>114</v>
      </c>
      <c r="B129" s="1" t="str">
        <f>'Region - Pune Data'!B115</f>
        <v>Pune</v>
      </c>
      <c r="C129" s="1" t="str">
        <f>'Region - Pune Data'!C115</f>
        <v>Pune 2</v>
      </c>
      <c r="D129" s="1" t="str">
        <f>'Region - Pune Data'!D115</f>
        <v>Pune 2</v>
      </c>
      <c r="E129" s="1" t="str">
        <f>'Region - Pune Data'!E115</f>
        <v>Velhe</v>
      </c>
      <c r="F129" s="1" t="str">
        <f>'Region - Pune Data'!F115</f>
        <v>20027541</v>
      </c>
      <c r="G129" s="1" t="str">
        <f>'Region - Pune Data'!G115</f>
        <v>Wangani RRWSS</v>
      </c>
      <c r="H129" s="1" t="str">
        <f>'Region - Pune Data'!H115</f>
        <v>Wangani</v>
      </c>
      <c r="I129" s="1" t="str">
        <f>'Region - Pune Data'!I115</f>
        <v>WANGANI ESR 0.5LL</v>
      </c>
      <c r="J129" s="1" t="str">
        <f>'Region - Pune Data'!J115</f>
        <v>Connected</v>
      </c>
      <c r="K129" s="1" t="str">
        <f>'Region - Pune Data'!K115</f>
        <v>Not</v>
      </c>
      <c r="L129" s="1" t="str">
        <f>'Region - Pune Data'!L115</f>
        <v>Connected</v>
      </c>
      <c r="M129" s="1" t="str">
        <f>'Region - Pune Data'!M115</f>
        <v>Online</v>
      </c>
      <c r="N129" s="1" t="str">
        <f>'Region - Pune Data'!N115</f>
        <v>N/A</v>
      </c>
      <c r="O129" s="1" t="str">
        <f>'Region - Pune Data'!O115</f>
        <v>Offline</v>
      </c>
      <c r="P129" s="1" t="str">
        <f>'Region - Pune Data'!P115</f>
        <v>In Progress</v>
      </c>
      <c r="Q129" s="1">
        <f>'Region - Pune Data'!Q115</f>
        <v>0</v>
      </c>
      <c r="R129" s="1">
        <f>'Region - Pune Data'!R115</f>
        <v>0</v>
      </c>
      <c r="S129" s="1">
        <f>'Region - Pune Data'!S115</f>
        <v>0</v>
      </c>
      <c r="T129" s="1">
        <f>'Region - Pune Data'!T115</f>
        <v>0</v>
      </c>
      <c r="U129" s="1">
        <f>'Region - Pune Data'!U115</f>
        <v>0</v>
      </c>
      <c r="V129" s="1">
        <f>'Region - Pune Data'!V115</f>
        <v>1</v>
      </c>
    </row>
    <row r="130" spans="1:22" ht="16" x14ac:dyDescent="0.4">
      <c r="A130" s="1">
        <f>'Region - Pune Data'!A116</f>
        <v>115</v>
      </c>
      <c r="B130" s="1" t="str">
        <f>'Region - Pune Data'!B116</f>
        <v>Pune</v>
      </c>
      <c r="C130" s="1" t="str">
        <f>'Region - Pune Data'!C116</f>
        <v>Pune</v>
      </c>
      <c r="D130" s="1" t="str">
        <f>'Region - Pune Data'!D116</f>
        <v>Pune</v>
      </c>
      <c r="E130" s="1" t="str">
        <f>'Region - Pune Data'!E116</f>
        <v>Mulshi</v>
      </c>
      <c r="F130" s="1" t="str">
        <f>'Region - Pune Data'!F116</f>
        <v>20022133</v>
      </c>
      <c r="G130" s="1" t="str">
        <f>'Region - Pune Data'!G116</f>
        <v>Peth RR</v>
      </c>
      <c r="H130" s="1" t="str">
        <f>'Region - Pune Data'!H116</f>
        <v>Paragaon</v>
      </c>
      <c r="I130" s="1" t="str">
        <f>'Region - Pune Data'!I116</f>
        <v>Paragaon Pawle wasti ESR 0.10LL</v>
      </c>
      <c r="J130" s="1" t="str">
        <f>'Region - Pune Data'!J116</f>
        <v>Connected</v>
      </c>
      <c r="K130" s="1" t="str">
        <f>'Region - Pune Data'!K116</f>
        <v>Not</v>
      </c>
      <c r="L130" s="1" t="str">
        <f>'Region - Pune Data'!L116</f>
        <v>Connected</v>
      </c>
      <c r="M130" s="1" t="str">
        <f>'Region - Pune Data'!M116</f>
        <v>Online</v>
      </c>
      <c r="N130" s="1" t="str">
        <f>'Region - Pune Data'!N116</f>
        <v>N/A</v>
      </c>
      <c r="O130" s="1" t="str">
        <f>'Region - Pune Data'!O116</f>
        <v>Online</v>
      </c>
      <c r="P130" s="1" t="str">
        <f>'Region - Pune Data'!P116</f>
        <v>In Progress</v>
      </c>
      <c r="Q130" s="1">
        <f>'Region - Pune Data'!Q116</f>
        <v>0</v>
      </c>
      <c r="R130" s="1">
        <f>'Region - Pune Data'!R116</f>
        <v>0</v>
      </c>
      <c r="S130" s="1">
        <f>'Region - Pune Data'!S116</f>
        <v>0</v>
      </c>
      <c r="T130" s="1">
        <f>'Region - Pune Data'!T116</f>
        <v>0</v>
      </c>
      <c r="U130" s="1">
        <f>'Region - Pune Data'!U116</f>
        <v>0</v>
      </c>
      <c r="V130" s="1">
        <f>'Region - Pune Data'!V116</f>
        <v>0</v>
      </c>
    </row>
    <row r="131" spans="1:22" ht="16" x14ac:dyDescent="0.4">
      <c r="A131" s="1">
        <f>'Region - Pune Data'!A117</f>
        <v>116</v>
      </c>
      <c r="B131" s="1" t="str">
        <f>'Region - Pune Data'!B117</f>
        <v>Sangli</v>
      </c>
      <c r="C131" s="1" t="str">
        <f>'Region - Pune Data'!C117</f>
        <v>Solapur</v>
      </c>
      <c r="D131" s="1" t="str">
        <f>'Region - Pune Data'!D117</f>
        <v>Solapur</v>
      </c>
      <c r="E131" s="1" t="str">
        <f>'Region - Pune Data'!E117</f>
        <v>Sangola</v>
      </c>
      <c r="F131" s="1" t="str">
        <f>'Region - Pune Data'!F117</f>
        <v>20027396</v>
      </c>
      <c r="G131" s="1" t="str">
        <f>'Region - Pune Data'!G117</f>
        <v>Alegaon shirbhavi 82 Village</v>
      </c>
      <c r="H131" s="1" t="str">
        <f>'Region - Pune Data'!H117</f>
        <v>Burangewadi</v>
      </c>
      <c r="I131" s="1" t="str">
        <f>'Region - Pune Data'!I117</f>
        <v>Burangewadi Existing ESR 0.10 LL</v>
      </c>
      <c r="J131" s="1" t="str">
        <f>'Region - Pune Data'!J117</f>
        <v>Connected</v>
      </c>
      <c r="K131" s="1" t="str">
        <f>'Region - Pune Data'!K117</f>
        <v>Connected</v>
      </c>
      <c r="L131" s="1" t="str">
        <f>'Region - Pune Data'!L117</f>
        <v>Connected</v>
      </c>
      <c r="M131" s="1" t="str">
        <f>'Region - Pune Data'!M117</f>
        <v>Offline</v>
      </c>
      <c r="N131" s="1" t="str">
        <f>'Region - Pune Data'!N117</f>
        <v>Offline</v>
      </c>
      <c r="O131" s="1" t="str">
        <f>'Region - Pune Data'!O117</f>
        <v>Online</v>
      </c>
      <c r="P131" s="1" t="str">
        <f>'Region - Pune Data'!P117</f>
        <v>Fully Completed</v>
      </c>
      <c r="Q131" s="1">
        <f>'Region - Pune Data'!Q117</f>
        <v>0</v>
      </c>
      <c r="R131" s="1">
        <f>'Region - Pune Data'!R117</f>
        <v>0</v>
      </c>
      <c r="S131" s="1">
        <f>'Region - Pune Data'!S117</f>
        <v>0</v>
      </c>
      <c r="T131" s="1">
        <f>'Region - Pune Data'!T117</f>
        <v>1</v>
      </c>
      <c r="U131" s="1">
        <f>'Region - Pune Data'!U117</f>
        <v>0</v>
      </c>
      <c r="V131" s="1">
        <f>'Region - Pune Data'!V117</f>
        <v>0</v>
      </c>
    </row>
    <row r="132" spans="1:22" ht="16" x14ac:dyDescent="0.4">
      <c r="A132" s="1">
        <f>'Region - Pune Data'!A118</f>
        <v>117</v>
      </c>
      <c r="B132" s="1" t="str">
        <f>'Region - Pune Data'!B118</f>
        <v>Pune</v>
      </c>
      <c r="C132" s="1" t="str">
        <f>'Region - Pune Data'!C118</f>
        <v>Pune 1</v>
      </c>
      <c r="D132" s="1" t="str">
        <f>'Region - Pune Data'!D118</f>
        <v>Baramati</v>
      </c>
      <c r="E132" s="1" t="str">
        <f>'Region - Pune Data'!E118</f>
        <v>Ambegaon</v>
      </c>
      <c r="F132" s="1" t="str">
        <f>'Region - Pune Data'!F118</f>
        <v>20017250</v>
      </c>
      <c r="G132" s="1" t="str">
        <f>'Region - Pune Data'!G118</f>
        <v>LONI BHAPKAR RRWSS</v>
      </c>
      <c r="H132" s="1" t="str">
        <f>'Region - Pune Data'!H118</f>
        <v>Sayambachiwadi</v>
      </c>
      <c r="I132" s="1" t="str">
        <f>'Region - Pune Data'!I118</f>
        <v>Sayambachiwadi OL1 ESR</v>
      </c>
      <c r="J132" s="1" t="str">
        <f>'Region - Pune Data'!J118</f>
        <v>Connected</v>
      </c>
      <c r="K132" s="1" t="str">
        <f>'Region - Pune Data'!K118</f>
        <v>Connected</v>
      </c>
      <c r="L132" s="1" t="str">
        <f>'Region - Pune Data'!L118</f>
        <v>Connected</v>
      </c>
      <c r="M132" s="1" t="str">
        <f>'Region - Pune Data'!M118</f>
        <v>Online</v>
      </c>
      <c r="N132" s="1" t="str">
        <f>'Region - Pune Data'!N118</f>
        <v>Offline</v>
      </c>
      <c r="O132" s="1" t="str">
        <f>'Region - Pune Data'!O118</f>
        <v>Online</v>
      </c>
      <c r="P132" s="1" t="str">
        <f>'Region - Pune Data'!P118</f>
        <v>Fully Completed</v>
      </c>
      <c r="Q132" s="1">
        <f>'Region - Pune Data'!Q118</f>
        <v>0</v>
      </c>
      <c r="R132" s="1">
        <f>'Region - Pune Data'!R118</f>
        <v>1</v>
      </c>
      <c r="S132" s="1">
        <f>'Region - Pune Data'!S118</f>
        <v>0</v>
      </c>
      <c r="T132" s="1">
        <f>'Region - Pune Data'!T118</f>
        <v>1</v>
      </c>
      <c r="U132" s="1">
        <f>'Region - Pune Data'!U118</f>
        <v>0</v>
      </c>
      <c r="V132" s="1">
        <f>'Region - Pune Data'!V118</f>
        <v>0</v>
      </c>
    </row>
    <row r="133" spans="1:22" ht="16" x14ac:dyDescent="0.4">
      <c r="A133" s="1">
        <f>'Region - Pune Data'!A119</f>
        <v>118</v>
      </c>
      <c r="B133" s="1" t="str">
        <f>'Region - Pune Data'!B119</f>
        <v>Pune</v>
      </c>
      <c r="C133" s="1" t="str">
        <f>'Region - Pune Data'!C119</f>
        <v>Pune 1</v>
      </c>
      <c r="D133" s="1" t="str">
        <f>'Region - Pune Data'!D119</f>
        <v>Baramati</v>
      </c>
      <c r="E133" s="1" t="str">
        <f>'Region - Pune Data'!E119</f>
        <v>Ambegaon</v>
      </c>
      <c r="F133" s="1" t="str">
        <f>'Region - Pune Data'!F119</f>
        <v>7942125</v>
      </c>
      <c r="G133" s="1" t="str">
        <f>'Region - Pune Data'!G119</f>
        <v>MURTI &amp; 7 VILLAGES RRWSS</v>
      </c>
      <c r="H133" s="1" t="str">
        <f>'Region - Pune Data'!H119</f>
        <v>Bhapkar mala</v>
      </c>
      <c r="I133" s="1" t="str">
        <f>'Region - Pune Data'!I119</f>
        <v>Bhapkar mala ESR 0.1LL</v>
      </c>
      <c r="J133" s="1" t="str">
        <f>'Region - Pune Data'!J119</f>
        <v>Connected</v>
      </c>
      <c r="K133" s="1" t="str">
        <f>'Region - Pune Data'!K119</f>
        <v>Connected</v>
      </c>
      <c r="L133" s="1" t="str">
        <f>'Region - Pune Data'!L119</f>
        <v>Connected</v>
      </c>
      <c r="M133" s="1" t="str">
        <f>'Region - Pune Data'!M119</f>
        <v>Offline</v>
      </c>
      <c r="N133" s="1" t="str">
        <f>'Region - Pune Data'!N119</f>
        <v>Offline</v>
      </c>
      <c r="O133" s="1" t="str">
        <f>'Region - Pune Data'!O119</f>
        <v>Online</v>
      </c>
      <c r="P133" s="1" t="str">
        <f>'Region - Pune Data'!P119</f>
        <v>Fully Completed</v>
      </c>
      <c r="Q133" s="1">
        <f>'Region - Pune Data'!Q119</f>
        <v>0</v>
      </c>
      <c r="R133" s="1">
        <f>'Region - Pune Data'!R119</f>
        <v>0</v>
      </c>
      <c r="S133" s="1">
        <f>'Region - Pune Data'!S119</f>
        <v>0</v>
      </c>
      <c r="T133" s="1">
        <f>'Region - Pune Data'!T119</f>
        <v>1</v>
      </c>
      <c r="U133" s="1">
        <f>'Region - Pune Data'!U119</f>
        <v>0</v>
      </c>
      <c r="V133" s="1">
        <f>'Region - Pune Data'!V119</f>
        <v>0</v>
      </c>
    </row>
    <row r="134" spans="1:22" ht="16" x14ac:dyDescent="0.4">
      <c r="A134" s="1">
        <f>'Region - Pune Data'!A120</f>
        <v>119</v>
      </c>
      <c r="B134" s="1" t="str">
        <f>'Region - Pune Data'!B120</f>
        <v>Sangli</v>
      </c>
      <c r="C134" s="1" t="str">
        <f>'Region - Pune Data'!C120</f>
        <v>Solapur</v>
      </c>
      <c r="D134" s="1" t="str">
        <f>'Region - Pune Data'!D120</f>
        <v>Solapur</v>
      </c>
      <c r="E134" s="1" t="str">
        <f>'Region - Pune Data'!E120</f>
        <v>Mangalvedhe</v>
      </c>
      <c r="F134" s="1" t="str">
        <f>'Region - Pune Data'!F120</f>
        <v>20033593</v>
      </c>
      <c r="G134" s="1" t="str">
        <f>'Region - Pune Data'!G120</f>
        <v>Andhalgaon and 3 villages</v>
      </c>
      <c r="H134" s="1" t="str">
        <f>'Region - Pune Data'!H120</f>
        <v>LAXMIDHAHIWADI</v>
      </c>
      <c r="I134" s="1" t="str">
        <f>'Region - Pune Data'!I120</f>
        <v>LAXMIDHAHIWADI ESR 2.25LL</v>
      </c>
      <c r="J134" s="1" t="str">
        <f>'Region - Pune Data'!J120</f>
        <v>Connected</v>
      </c>
      <c r="K134" s="1" t="str">
        <f>'Region - Pune Data'!K120</f>
        <v>Connected</v>
      </c>
      <c r="L134" s="1" t="str">
        <f>'Region - Pune Data'!L120</f>
        <v>Connected</v>
      </c>
      <c r="M134" s="1" t="str">
        <f>'Region - Pune Data'!M120</f>
        <v>Online</v>
      </c>
      <c r="N134" s="1" t="str">
        <f>'Region - Pune Data'!N120</f>
        <v>Offline</v>
      </c>
      <c r="O134" s="1" t="str">
        <f>'Region - Pune Data'!O120</f>
        <v>Offline</v>
      </c>
      <c r="P134" s="1" t="str">
        <f>'Region - Pune Data'!P120</f>
        <v>Fully Completed</v>
      </c>
      <c r="Q134" s="1">
        <f>'Region - Pune Data'!Q120</f>
        <v>0</v>
      </c>
      <c r="R134" s="1">
        <f>'Region - Pune Data'!R120</f>
        <v>1</v>
      </c>
      <c r="S134" s="1">
        <f>'Region - Pune Data'!S120</f>
        <v>0</v>
      </c>
      <c r="T134" s="1">
        <f>'Region - Pune Data'!T120</f>
        <v>1</v>
      </c>
      <c r="U134" s="1">
        <f>'Region - Pune Data'!U120</f>
        <v>0</v>
      </c>
      <c r="V134" s="1">
        <f>'Region - Pune Data'!V120</f>
        <v>1</v>
      </c>
    </row>
    <row r="135" spans="1:22" ht="16" x14ac:dyDescent="0.4">
      <c r="A135" s="1">
        <f>'Region - Pune Data'!A121</f>
        <v>120</v>
      </c>
      <c r="B135" s="1" t="str">
        <f>'Region - Pune Data'!B121</f>
        <v>Pune</v>
      </c>
      <c r="C135" s="1" t="str">
        <f>'Region - Pune Data'!C121</f>
        <v>Pune 1</v>
      </c>
      <c r="D135" s="1" t="str">
        <f>'Region - Pune Data'!D121</f>
        <v>Baramati</v>
      </c>
      <c r="E135" s="1" t="str">
        <f>'Region - Pune Data'!E121</f>
        <v>Ambegaon</v>
      </c>
      <c r="F135" s="1" t="str">
        <f>'Region - Pune Data'!F121</f>
        <v>20017250</v>
      </c>
      <c r="G135" s="1" t="str">
        <f>'Region - Pune Data'!G121</f>
        <v>LONI BHAPKAR RRWSS</v>
      </c>
      <c r="H135" s="1" t="str">
        <f>'Region - Pune Data'!H121</f>
        <v>LoniBhapkar</v>
      </c>
      <c r="I135" s="1" t="str">
        <f>'Region - Pune Data'!I121</f>
        <v>LoniBhapkar (ambedhkarvasti) ESR 0.35LL</v>
      </c>
      <c r="J135" s="1" t="str">
        <f>'Region - Pune Data'!J121</f>
        <v>Connected</v>
      </c>
      <c r="K135" s="1" t="str">
        <f>'Region - Pune Data'!K121</f>
        <v>Connected</v>
      </c>
      <c r="L135" s="1" t="str">
        <f>'Region - Pune Data'!L121</f>
        <v>Connected</v>
      </c>
      <c r="M135" s="1" t="str">
        <f>'Region - Pune Data'!M121</f>
        <v>Offline</v>
      </c>
      <c r="N135" s="1" t="str">
        <f>'Region - Pune Data'!N121</f>
        <v>Offline</v>
      </c>
      <c r="O135" s="1" t="str">
        <f>'Region - Pune Data'!O121</f>
        <v>Offline</v>
      </c>
      <c r="P135" s="1" t="str">
        <f>'Region - Pune Data'!P121</f>
        <v>Fully Completed</v>
      </c>
      <c r="Q135" s="1">
        <f>'Region - Pune Data'!Q121</f>
        <v>0</v>
      </c>
      <c r="R135" s="1">
        <f>'Region - Pune Data'!R121</f>
        <v>0</v>
      </c>
      <c r="S135" s="1">
        <f>'Region - Pune Data'!S121</f>
        <v>0</v>
      </c>
      <c r="T135" s="1">
        <f>'Region - Pune Data'!T121</f>
        <v>1</v>
      </c>
      <c r="U135" s="1">
        <f>'Region - Pune Data'!U121</f>
        <v>0</v>
      </c>
      <c r="V135" s="1">
        <f>'Region - Pune Data'!V121</f>
        <v>1</v>
      </c>
    </row>
    <row r="136" spans="1:22" ht="16" x14ac:dyDescent="0.4">
      <c r="A136" s="1">
        <f>'Region - Pune Data'!A122</f>
        <v>121</v>
      </c>
      <c r="B136" s="1" t="str">
        <f>'Region - Pune Data'!B122</f>
        <v>Pune</v>
      </c>
      <c r="C136" s="1" t="str">
        <f>'Region - Pune Data'!C122</f>
        <v>Pune 1</v>
      </c>
      <c r="D136" s="1" t="str">
        <f>'Region - Pune Data'!D122</f>
        <v>Baramati</v>
      </c>
      <c r="E136" s="1" t="str">
        <f>'Region - Pune Data'!E122</f>
        <v>Ambegaon</v>
      </c>
      <c r="F136" s="1" t="str">
        <f>'Region - Pune Data'!F122</f>
        <v>7942125</v>
      </c>
      <c r="G136" s="1" t="str">
        <f>'Region - Pune Data'!G122</f>
        <v>MURTI &amp; 7 VILLAGES RRWSS</v>
      </c>
      <c r="H136" s="1" t="str">
        <f>'Region - Pune Data'!H122</f>
        <v>Waki</v>
      </c>
      <c r="I136" s="1" t="str">
        <f>'Region - Pune Data'!I122</f>
        <v>Waki OL2 ESR</v>
      </c>
      <c r="J136" s="1" t="str">
        <f>'Region - Pune Data'!J122</f>
        <v>Not</v>
      </c>
      <c r="K136" s="1" t="str">
        <f>'Region - Pune Data'!K122</f>
        <v>Connected</v>
      </c>
      <c r="L136" s="1" t="str">
        <f>'Region - Pune Data'!L122</f>
        <v>Connected</v>
      </c>
      <c r="M136" s="1" t="str">
        <f>'Region - Pune Data'!M122</f>
        <v>N/A</v>
      </c>
      <c r="N136" s="1" t="str">
        <f>'Region - Pune Data'!N122</f>
        <v>Offline</v>
      </c>
      <c r="O136" s="1" t="str">
        <f>'Region - Pune Data'!O122</f>
        <v>Online</v>
      </c>
      <c r="P136" s="1" t="str">
        <f>'Region - Pune Data'!P122</f>
        <v>In Progress</v>
      </c>
      <c r="Q136" s="1">
        <f>'Region - Pune Data'!Q122</f>
        <v>0</v>
      </c>
      <c r="R136" s="1">
        <f>'Region - Pune Data'!R122</f>
        <v>0</v>
      </c>
      <c r="S136" s="1">
        <f>'Region - Pune Data'!S122</f>
        <v>0</v>
      </c>
      <c r="T136" s="1">
        <f>'Region - Pune Data'!T122</f>
        <v>1</v>
      </c>
      <c r="U136" s="1">
        <f>'Region - Pune Data'!U122</f>
        <v>0</v>
      </c>
      <c r="V136" s="1">
        <f>'Region - Pune Data'!V122</f>
        <v>0</v>
      </c>
    </row>
    <row r="137" spans="1:22" ht="16" x14ac:dyDescent="0.4">
      <c r="A137" s="1">
        <f>'Region - Pune Data'!A123</f>
        <v>122</v>
      </c>
      <c r="B137" s="1" t="str">
        <f>'Region - Pune Data'!B123</f>
        <v>Sangli</v>
      </c>
      <c r="C137" s="1" t="str">
        <f>'Region - Pune Data'!C123</f>
        <v>Solapur</v>
      </c>
      <c r="D137" s="1" t="str">
        <f>'Region - Pune Data'!D123</f>
        <v>Solapur</v>
      </c>
      <c r="E137" s="1" t="str">
        <f>'Region - Pune Data'!E123</f>
        <v>Sangola</v>
      </c>
      <c r="F137" s="1" t="str">
        <f>'Region - Pune Data'!F123</f>
        <v>20027396</v>
      </c>
      <c r="G137" s="1" t="str">
        <f>'Region - Pune Data'!G123</f>
        <v>Alegaon shirbhavi 82 Village</v>
      </c>
      <c r="H137" s="1" t="str">
        <f>'Region - Pune Data'!H123</f>
        <v>Chopadi</v>
      </c>
      <c r="I137" s="1" t="str">
        <f>'Region - Pune Data'!I123</f>
        <v>Chopadi Existing ESR 0.50 LL</v>
      </c>
      <c r="J137" s="1" t="str">
        <f>'Region - Pune Data'!J123</f>
        <v>Connected</v>
      </c>
      <c r="K137" s="1" t="str">
        <f>'Region - Pune Data'!K123</f>
        <v>Connected</v>
      </c>
      <c r="L137" s="1" t="str">
        <f>'Region - Pune Data'!L123</f>
        <v>Connected</v>
      </c>
      <c r="M137" s="1" t="str">
        <f>'Region - Pune Data'!M123</f>
        <v>Online</v>
      </c>
      <c r="N137" s="1" t="str">
        <f>'Region - Pune Data'!N123</f>
        <v>Online</v>
      </c>
      <c r="O137" s="1" t="str">
        <f>'Region - Pune Data'!O123</f>
        <v>Online</v>
      </c>
      <c r="P137" s="1" t="str">
        <f>'Region - Pune Data'!P123</f>
        <v>Fully Completed</v>
      </c>
      <c r="Q137" s="1">
        <f>'Region - Pune Data'!Q123</f>
        <v>0</v>
      </c>
      <c r="R137" s="1">
        <f>'Region - Pune Data'!R123</f>
        <v>0</v>
      </c>
      <c r="S137" s="1">
        <f>'Region - Pune Data'!S123</f>
        <v>0</v>
      </c>
      <c r="T137" s="1">
        <f>'Region - Pune Data'!T123</f>
        <v>0</v>
      </c>
      <c r="U137" s="1">
        <f>'Region - Pune Data'!U123</f>
        <v>0</v>
      </c>
      <c r="V137" s="1">
        <f>'Region - Pune Data'!V123</f>
        <v>0</v>
      </c>
    </row>
    <row r="138" spans="1:22" ht="16" x14ac:dyDescent="0.4">
      <c r="A138" s="1">
        <f>'Region - Pune Data'!A124</f>
        <v>123</v>
      </c>
      <c r="B138" s="1" t="str">
        <f>'Region - Pune Data'!B124</f>
        <v>Pune</v>
      </c>
      <c r="C138" s="1" t="str">
        <f>'Region - Pune Data'!C124</f>
        <v>Pune 1</v>
      </c>
      <c r="D138" s="1" t="str">
        <f>'Region - Pune Data'!D124</f>
        <v>Baramati</v>
      </c>
      <c r="E138" s="1" t="str">
        <f>'Region - Pune Data'!E124</f>
        <v>Ambegaon</v>
      </c>
      <c r="F138" s="1" t="str">
        <f>'Region - Pune Data'!F124</f>
        <v>20017250</v>
      </c>
      <c r="G138" s="1" t="str">
        <f>'Region - Pune Data'!G124</f>
        <v>LONI BHAPKAR RRWSS</v>
      </c>
      <c r="H138" s="1" t="str">
        <f>'Region - Pune Data'!H124</f>
        <v>Tukainagar</v>
      </c>
      <c r="I138" s="1" t="str">
        <f>'Region - Pune Data'!I124</f>
        <v>Tukainagar OL1 ESR</v>
      </c>
      <c r="J138" s="1" t="str">
        <f>'Region - Pune Data'!J124</f>
        <v>Connected</v>
      </c>
      <c r="K138" s="1" t="str">
        <f>'Region - Pune Data'!K124</f>
        <v>Connected</v>
      </c>
      <c r="L138" s="1" t="str">
        <f>'Region - Pune Data'!L124</f>
        <v>Connected</v>
      </c>
      <c r="M138" s="1" t="str">
        <f>'Region - Pune Data'!M124</f>
        <v>Offline</v>
      </c>
      <c r="N138" s="1" t="str">
        <f>'Region - Pune Data'!N124</f>
        <v>Online</v>
      </c>
      <c r="O138" s="1" t="str">
        <f>'Region - Pune Data'!O124</f>
        <v>Offline</v>
      </c>
      <c r="P138" s="1" t="str">
        <f>'Region - Pune Data'!P124</f>
        <v>Fully Completed</v>
      </c>
      <c r="Q138" s="1">
        <f>'Region - Pune Data'!Q124</f>
        <v>0</v>
      </c>
      <c r="R138" s="1">
        <f>'Region - Pune Data'!R124</f>
        <v>0</v>
      </c>
      <c r="S138" s="1">
        <f>'Region - Pune Data'!S124</f>
        <v>0</v>
      </c>
      <c r="T138" s="1">
        <f>'Region - Pune Data'!T124</f>
        <v>0</v>
      </c>
      <c r="U138" s="1">
        <f>'Region - Pune Data'!U124</f>
        <v>0</v>
      </c>
      <c r="V138" s="1">
        <f>'Region - Pune Data'!V124</f>
        <v>1</v>
      </c>
    </row>
    <row r="139" spans="1:22" ht="16" x14ac:dyDescent="0.4">
      <c r="A139" s="1">
        <f>'Region - Pune Data'!A125</f>
        <v>124</v>
      </c>
      <c r="B139" s="1" t="str">
        <f>'Region - Pune Data'!B125</f>
        <v>Pune</v>
      </c>
      <c r="C139" s="1" t="str">
        <f>'Region - Pune Data'!C125</f>
        <v>Satara</v>
      </c>
      <c r="D139" s="1" t="str">
        <f>'Region - Pune Data'!D125</f>
        <v>Phaltan</v>
      </c>
      <c r="E139" s="1" t="str">
        <f>'Region - Pune Data'!E125</f>
        <v>Phaltan</v>
      </c>
      <c r="F139" s="1" t="str">
        <f>'Region - Pune Data'!F125</f>
        <v>20027892</v>
      </c>
      <c r="G139" s="1" t="str">
        <f>'Region - Pune Data'!G125</f>
        <v>RR Girvi WSS</v>
      </c>
      <c r="H139" s="1" t="str">
        <f>'Region - Pune Data'!H125</f>
        <v>Zirapwadi</v>
      </c>
      <c r="I139" s="1" t="str">
        <f>'Region - Pune Data'!I125</f>
        <v>ZIRAPWADI - Chavan Vasti ESR 0.20LL</v>
      </c>
      <c r="J139" s="1" t="str">
        <f>'Region - Pune Data'!J125</f>
        <v>Connected</v>
      </c>
      <c r="K139" s="1" t="str">
        <f>'Region - Pune Data'!K125</f>
        <v>Connected</v>
      </c>
      <c r="L139" s="1" t="str">
        <f>'Region - Pune Data'!L125</f>
        <v>Connected</v>
      </c>
      <c r="M139" s="1" t="str">
        <f>'Region - Pune Data'!M125</f>
        <v>Online</v>
      </c>
      <c r="N139" s="1" t="str">
        <f>'Region - Pune Data'!N125</f>
        <v>Offline</v>
      </c>
      <c r="O139" s="1" t="str">
        <f>'Region - Pune Data'!O125</f>
        <v>Offline</v>
      </c>
      <c r="P139" s="1" t="str">
        <f>'Region - Pune Data'!P125</f>
        <v>Fully Completed</v>
      </c>
      <c r="Q139" s="1">
        <f>'Region - Pune Data'!Q125</f>
        <v>0</v>
      </c>
      <c r="R139" s="1">
        <f>'Region - Pune Data'!R125</f>
        <v>1</v>
      </c>
      <c r="S139" s="1">
        <f>'Region - Pune Data'!S125</f>
        <v>0</v>
      </c>
      <c r="T139" s="1">
        <f>'Region - Pune Data'!T125</f>
        <v>1</v>
      </c>
      <c r="U139" s="1">
        <f>'Region - Pune Data'!U125</f>
        <v>0</v>
      </c>
      <c r="V139" s="1">
        <f>'Region - Pune Data'!V125</f>
        <v>1</v>
      </c>
    </row>
    <row r="140" spans="1:22" ht="16" x14ac:dyDescent="0.4">
      <c r="A140" s="1">
        <f>'Region - Pune Data'!A126</f>
        <v>125</v>
      </c>
      <c r="B140" s="1" t="str">
        <f>'Region - Pune Data'!B126</f>
        <v>Pune</v>
      </c>
      <c r="C140" s="1" t="str">
        <f>'Region - Pune Data'!C126</f>
        <v>Satara</v>
      </c>
      <c r="D140" s="1" t="str">
        <f>'Region - Pune Data'!D126</f>
        <v>Pune</v>
      </c>
      <c r="E140" s="1" t="str">
        <f>'Region - Pune Data'!E126</f>
        <v>Phaltan</v>
      </c>
      <c r="F140" s="1" t="str">
        <f>'Region - Pune Data'!F126</f>
        <v>20019021</v>
      </c>
      <c r="G140" s="1" t="str">
        <f>'Region - Pune Data'!G126</f>
        <v>Dhuldev Algudewadi</v>
      </c>
      <c r="H140" s="1" t="str">
        <f>'Region - Pune Data'!H126</f>
        <v>Dhuldev</v>
      </c>
      <c r="I140" s="1" t="str">
        <f>'Region - Pune Data'!I126</f>
        <v>Nanware wasti ESR 0.80LL</v>
      </c>
      <c r="J140" s="1" t="str">
        <f>'Region - Pune Data'!J126</f>
        <v>Connected</v>
      </c>
      <c r="K140" s="1" t="str">
        <f>'Region - Pune Data'!K126</f>
        <v>Connected</v>
      </c>
      <c r="L140" s="1" t="str">
        <f>'Region - Pune Data'!L126</f>
        <v>Connected</v>
      </c>
      <c r="M140" s="1" t="str">
        <f>'Region - Pune Data'!M126</f>
        <v>Offline</v>
      </c>
      <c r="N140" s="1" t="str">
        <f>'Region - Pune Data'!N126</f>
        <v>Offline</v>
      </c>
      <c r="O140" s="1" t="str">
        <f>'Region - Pune Data'!O126</f>
        <v>Online</v>
      </c>
      <c r="P140" s="1" t="str">
        <f>'Region - Pune Data'!P126</f>
        <v>Fully Completed</v>
      </c>
      <c r="Q140" s="1">
        <f>'Region - Pune Data'!Q126</f>
        <v>0</v>
      </c>
      <c r="R140" s="1">
        <f>'Region - Pune Data'!R126</f>
        <v>0</v>
      </c>
      <c r="S140" s="1">
        <f>'Region - Pune Data'!S126</f>
        <v>0</v>
      </c>
      <c r="T140" s="1">
        <f>'Region - Pune Data'!T126</f>
        <v>1</v>
      </c>
      <c r="U140" s="1">
        <f>'Region - Pune Data'!U126</f>
        <v>0</v>
      </c>
      <c r="V140" s="1">
        <f>'Region - Pune Data'!V126</f>
        <v>0</v>
      </c>
    </row>
    <row r="141" spans="1:22" ht="16" x14ac:dyDescent="0.4">
      <c r="A141" s="1">
        <f>'Region - Pune Data'!A127</f>
        <v>126</v>
      </c>
      <c r="B141" s="1" t="str">
        <f>'Region - Pune Data'!B127</f>
        <v>Pune</v>
      </c>
      <c r="C141" s="1" t="str">
        <f>'Region - Pune Data'!C127</f>
        <v>Pune 2</v>
      </c>
      <c r="D141" s="1" t="str">
        <f>'Region - Pune Data'!D127</f>
        <v>Baramati</v>
      </c>
      <c r="E141" s="1" t="str">
        <f>'Region - Pune Data'!E127</f>
        <v>Ambegaon</v>
      </c>
      <c r="F141" s="1" t="str">
        <f>'Region - Pune Data'!F127</f>
        <v>20018548</v>
      </c>
      <c r="G141" s="1" t="str">
        <f>'Region - Pune Data'!G127</f>
        <v>HOL SASTEWADI</v>
      </c>
      <c r="H141" s="1" t="str">
        <f>'Region - Pune Data'!H127</f>
        <v>Sastewadi</v>
      </c>
      <c r="I141" s="1" t="str">
        <f>'Region - Pune Data'!I127</f>
        <v>Kadamvasti OL2 ESR</v>
      </c>
      <c r="J141" s="1" t="str">
        <f>'Region - Pune Data'!J127</f>
        <v>Not</v>
      </c>
      <c r="K141" s="1" t="str">
        <f>'Region - Pune Data'!K127</f>
        <v>Connected</v>
      </c>
      <c r="L141" s="1" t="str">
        <f>'Region - Pune Data'!L127</f>
        <v>Connected</v>
      </c>
      <c r="M141" s="1" t="str">
        <f>'Region - Pune Data'!M127</f>
        <v>N/A</v>
      </c>
      <c r="N141" s="1" t="str">
        <f>'Region - Pune Data'!N127</f>
        <v>Offline</v>
      </c>
      <c r="O141" s="1" t="str">
        <f>'Region - Pune Data'!O127</f>
        <v>Offline</v>
      </c>
      <c r="P141" s="1" t="str">
        <f>'Region - Pune Data'!P127</f>
        <v>In Progress</v>
      </c>
      <c r="Q141" s="1">
        <f>'Region - Pune Data'!Q127</f>
        <v>0</v>
      </c>
      <c r="R141" s="1">
        <f>'Region - Pune Data'!R127</f>
        <v>0</v>
      </c>
      <c r="S141" s="1">
        <f>'Region - Pune Data'!S127</f>
        <v>0</v>
      </c>
      <c r="T141" s="1">
        <f>'Region - Pune Data'!T127</f>
        <v>1</v>
      </c>
      <c r="U141" s="1">
        <f>'Region - Pune Data'!U127</f>
        <v>0</v>
      </c>
      <c r="V141" s="1">
        <f>'Region - Pune Data'!V127</f>
        <v>1</v>
      </c>
    </row>
    <row r="142" spans="1:22" ht="16" x14ac:dyDescent="0.4">
      <c r="A142" s="1">
        <f>'Region - Pune Data'!A128</f>
        <v>127</v>
      </c>
      <c r="B142" s="1" t="str">
        <f>'Region - Pune Data'!B128</f>
        <v>Pune</v>
      </c>
      <c r="C142" s="1" t="str">
        <f>'Region - Pune Data'!C128</f>
        <v>Pune</v>
      </c>
      <c r="D142" s="1" t="str">
        <f>'Region - Pune Data'!D128</f>
        <v>Pune</v>
      </c>
      <c r="E142" s="1" t="str">
        <f>'Region - Pune Data'!E128</f>
        <v>Mulshi</v>
      </c>
      <c r="F142" s="1" t="str">
        <f>'Region - Pune Data'!F128</f>
        <v>20022133</v>
      </c>
      <c r="G142" s="1" t="str">
        <f>'Region - Pune Data'!G128</f>
        <v>Peth RR</v>
      </c>
      <c r="H142" s="1" t="str">
        <f>'Region - Pune Data'!H128</f>
        <v>Karegaon</v>
      </c>
      <c r="I142" s="1" t="str">
        <f>'Region - Pune Data'!I128</f>
        <v>Karegaon Naikade Wasti ESR 0.10LL</v>
      </c>
      <c r="J142" s="1" t="str">
        <f>'Region - Pune Data'!J128</f>
        <v>Connected</v>
      </c>
      <c r="K142" s="1" t="str">
        <f>'Region - Pune Data'!K128</f>
        <v>Not</v>
      </c>
      <c r="L142" s="1" t="str">
        <f>'Region - Pune Data'!L128</f>
        <v>Connected</v>
      </c>
      <c r="M142" s="1" t="str">
        <f>'Region - Pune Data'!M128</f>
        <v>Offline</v>
      </c>
      <c r="N142" s="1" t="str">
        <f>'Region - Pune Data'!N128</f>
        <v>N/A</v>
      </c>
      <c r="O142" s="1" t="str">
        <f>'Region - Pune Data'!O128</f>
        <v>Online</v>
      </c>
      <c r="P142" s="1" t="str">
        <f>'Region - Pune Data'!P128</f>
        <v>In Progress</v>
      </c>
      <c r="Q142" s="1">
        <f>'Region - Pune Data'!Q128</f>
        <v>0</v>
      </c>
      <c r="R142" s="1">
        <f>'Region - Pune Data'!R128</f>
        <v>0</v>
      </c>
      <c r="S142" s="1">
        <f>'Region - Pune Data'!S128</f>
        <v>0</v>
      </c>
      <c r="T142" s="1">
        <f>'Region - Pune Data'!T128</f>
        <v>0</v>
      </c>
      <c r="U142" s="1">
        <f>'Region - Pune Data'!U128</f>
        <v>0</v>
      </c>
      <c r="V142" s="1">
        <f>'Region - Pune Data'!V128</f>
        <v>0</v>
      </c>
    </row>
    <row r="143" spans="1:22" ht="16" x14ac:dyDescent="0.4">
      <c r="A143" s="1">
        <f>'Region - Pune Data'!A129</f>
        <v>128</v>
      </c>
      <c r="B143" s="1" t="str">
        <f>'Region - Pune Data'!B129</f>
        <v>Pune</v>
      </c>
      <c r="C143" s="1" t="str">
        <f>'Region - Pune Data'!C129</f>
        <v>Satara</v>
      </c>
      <c r="D143" s="1" t="str">
        <f>'Region - Pune Data'!D129</f>
        <v>Phaltan</v>
      </c>
      <c r="E143" s="1" t="str">
        <f>'Region - Pune Data'!E129</f>
        <v>Phaltan</v>
      </c>
      <c r="F143" s="1" t="str">
        <f>'Region - Pune Data'!F129</f>
        <v>20027892</v>
      </c>
      <c r="G143" s="1" t="str">
        <f>'Region - Pune Data'!G129</f>
        <v>RR Girvi WSS</v>
      </c>
      <c r="H143" s="1" t="str">
        <f>'Region - Pune Data'!H129</f>
        <v>Sonwadi (Bk)</v>
      </c>
      <c r="I143" s="1" t="str">
        <f>'Region - Pune Data'!I129</f>
        <v>SONWADI BK AT SHIRSAGAR WASTI ESR 0.25LL</v>
      </c>
      <c r="J143" s="1" t="str">
        <f>'Region - Pune Data'!J129</f>
        <v>Connected</v>
      </c>
      <c r="K143" s="1" t="str">
        <f>'Region - Pune Data'!K129</f>
        <v>Connected</v>
      </c>
      <c r="L143" s="1" t="str">
        <f>'Region - Pune Data'!L129</f>
        <v>Connected</v>
      </c>
      <c r="M143" s="1" t="str">
        <f>'Region - Pune Data'!M129</f>
        <v>Online</v>
      </c>
      <c r="N143" s="1" t="str">
        <f>'Region - Pune Data'!N129</f>
        <v>Online</v>
      </c>
      <c r="O143" s="1" t="str">
        <f>'Region - Pune Data'!O129</f>
        <v>Online</v>
      </c>
      <c r="P143" s="1" t="str">
        <f>'Region - Pune Data'!P129</f>
        <v>Fully Completed</v>
      </c>
      <c r="Q143" s="1">
        <f>'Region - Pune Data'!Q129</f>
        <v>0</v>
      </c>
      <c r="R143" s="1">
        <f>'Region - Pune Data'!R129</f>
        <v>1</v>
      </c>
      <c r="S143" s="1">
        <f>'Region - Pune Data'!S129</f>
        <v>0</v>
      </c>
      <c r="T143" s="1">
        <f>'Region - Pune Data'!T129</f>
        <v>0</v>
      </c>
      <c r="U143" s="1">
        <f>'Region - Pune Data'!U129</f>
        <v>0</v>
      </c>
      <c r="V143" s="1">
        <f>'Region - Pune Data'!V129</f>
        <v>0</v>
      </c>
    </row>
    <row r="144" spans="1:22" ht="16" x14ac:dyDescent="0.4">
      <c r="A144" s="1">
        <f>'Region - Pune Data'!A130</f>
        <v>129</v>
      </c>
      <c r="B144" s="1" t="str">
        <f>'Region - Pune Data'!B130</f>
        <v>Pune</v>
      </c>
      <c r="C144" s="1" t="str">
        <f>'Region - Pune Data'!C130</f>
        <v>Pune 1</v>
      </c>
      <c r="D144" s="1" t="str">
        <f>'Region - Pune Data'!D130</f>
        <v>Pune 1</v>
      </c>
      <c r="E144" s="1" t="str">
        <f>'Region - Pune Data'!E130</f>
        <v>Daund</v>
      </c>
      <c r="F144" s="1" t="str">
        <f>'Region - Pune Data'!F130</f>
        <v>7942135</v>
      </c>
      <c r="G144" s="1" t="str">
        <f>'Region - Pune Data'!G130</f>
        <v>Gar, Sonwadi, Nanviz RR</v>
      </c>
      <c r="H144" s="1" t="str">
        <f>'Region - Pune Data'!H130</f>
        <v>Holimala</v>
      </c>
      <c r="I144" s="1" t="str">
        <f>'Region - Pune Data'!I130</f>
        <v>Holimala OL1 ESR 0.16 LL</v>
      </c>
      <c r="J144" s="1" t="str">
        <f>'Region - Pune Data'!J130</f>
        <v>Connected</v>
      </c>
      <c r="K144" s="1" t="str">
        <f>'Region - Pune Data'!K130</f>
        <v>Connected</v>
      </c>
      <c r="L144" s="1" t="str">
        <f>'Region - Pune Data'!L130</f>
        <v>Connected</v>
      </c>
      <c r="M144" s="1" t="str">
        <f>'Region - Pune Data'!M130</f>
        <v>Offline</v>
      </c>
      <c r="N144" s="1" t="str">
        <f>'Region - Pune Data'!N130</f>
        <v>Online</v>
      </c>
      <c r="O144" s="1" t="str">
        <f>'Region - Pune Data'!O130</f>
        <v>Online</v>
      </c>
      <c r="P144" s="1" t="str">
        <f>'Region - Pune Data'!P130</f>
        <v>Fully Completed</v>
      </c>
      <c r="Q144" s="1">
        <f>'Region - Pune Data'!Q130</f>
        <v>0</v>
      </c>
      <c r="R144" s="1">
        <f>'Region - Pune Data'!R130</f>
        <v>0</v>
      </c>
      <c r="S144" s="1">
        <f>'Region - Pune Data'!S130</f>
        <v>0</v>
      </c>
      <c r="T144" s="1">
        <f>'Region - Pune Data'!T130</f>
        <v>0</v>
      </c>
      <c r="U144" s="1">
        <f>'Region - Pune Data'!U130</f>
        <v>0</v>
      </c>
      <c r="V144" s="1">
        <f>'Region - Pune Data'!V130</f>
        <v>0</v>
      </c>
    </row>
    <row r="145" spans="1:22" ht="16" x14ac:dyDescent="0.4">
      <c r="A145" s="1">
        <f>'Region - Pune Data'!A131</f>
        <v>130</v>
      </c>
      <c r="B145" s="1" t="str">
        <f>'Region - Pune Data'!B131</f>
        <v>Pune</v>
      </c>
      <c r="C145" s="1" t="str">
        <f>'Region - Pune Data'!C131</f>
        <v>Pune 1</v>
      </c>
      <c r="D145" s="1" t="str">
        <f>'Region - Pune Data'!D131</f>
        <v>Baramati</v>
      </c>
      <c r="E145" s="1" t="str">
        <f>'Region - Pune Data'!E131</f>
        <v>Ambegaon</v>
      </c>
      <c r="F145" s="1" t="str">
        <f>'Region - Pune Data'!F131</f>
        <v>7942125</v>
      </c>
      <c r="G145" s="1" t="str">
        <f>'Region - Pune Data'!G131</f>
        <v>MURTI &amp; 7 VILLAGES RRWSS</v>
      </c>
      <c r="H145" s="1" t="str">
        <f>'Region - Pune Data'!H131</f>
        <v>Waki</v>
      </c>
      <c r="I145" s="1" t="str">
        <f>'Region - Pune Data'!I131</f>
        <v>Waki OL1 ESR</v>
      </c>
      <c r="J145" s="1" t="str">
        <f>'Region - Pune Data'!J131</f>
        <v>Connected</v>
      </c>
      <c r="K145" s="1" t="str">
        <f>'Region - Pune Data'!K131</f>
        <v>Connected</v>
      </c>
      <c r="L145" s="1" t="str">
        <f>'Region - Pune Data'!L131</f>
        <v>Connected</v>
      </c>
      <c r="M145" s="1" t="str">
        <f>'Region - Pune Data'!M131</f>
        <v>Offline</v>
      </c>
      <c r="N145" s="1" t="str">
        <f>'Region - Pune Data'!N131</f>
        <v>Offline</v>
      </c>
      <c r="O145" s="1" t="str">
        <f>'Region - Pune Data'!O131</f>
        <v>Offline</v>
      </c>
      <c r="P145" s="1" t="str">
        <f>'Region - Pune Data'!P131</f>
        <v>Fully Completed</v>
      </c>
      <c r="Q145" s="1">
        <f>'Region - Pune Data'!Q131</f>
        <v>0</v>
      </c>
      <c r="R145" s="1">
        <f>'Region - Pune Data'!R131</f>
        <v>1</v>
      </c>
      <c r="S145" s="1">
        <f>'Region - Pune Data'!S131</f>
        <v>0</v>
      </c>
      <c r="T145" s="1">
        <f>'Region - Pune Data'!T131</f>
        <v>1</v>
      </c>
      <c r="U145" s="1">
        <f>'Region - Pune Data'!U131</f>
        <v>0</v>
      </c>
      <c r="V145" s="1">
        <f>'Region - Pune Data'!V131</f>
        <v>1</v>
      </c>
    </row>
    <row r="146" spans="1:22" ht="16" x14ac:dyDescent="0.4">
      <c r="A146" s="1">
        <f>'Region - Pune Data'!A132</f>
        <v>131</v>
      </c>
      <c r="B146" s="1" t="str">
        <f>'Region - Pune Data'!B132</f>
        <v>Pune</v>
      </c>
      <c r="C146" s="1" t="str">
        <f>'Region - Pune Data'!C132</f>
        <v>Pune 1</v>
      </c>
      <c r="D146" s="1" t="str">
        <f>'Region - Pune Data'!D132</f>
        <v>Baramati</v>
      </c>
      <c r="E146" s="1" t="str">
        <f>'Region - Pune Data'!E132</f>
        <v>Ambegaon</v>
      </c>
      <c r="F146" s="1" t="str">
        <f>'Region - Pune Data'!F132</f>
        <v>20017250</v>
      </c>
      <c r="G146" s="1" t="str">
        <f>'Region - Pune Data'!G132</f>
        <v>LONI BHAPKAR RRWSS</v>
      </c>
      <c r="H146" s="1" t="str">
        <f>'Region - Pune Data'!H132</f>
        <v>Tukainagar</v>
      </c>
      <c r="I146" s="1" t="str">
        <f>'Region - Pune Data'!I132</f>
        <v>Tukainagar OL2 ESR</v>
      </c>
      <c r="J146" s="1" t="str">
        <f>'Region - Pune Data'!J132</f>
        <v>Not</v>
      </c>
      <c r="K146" s="1" t="str">
        <f>'Region - Pune Data'!K132</f>
        <v>Connected</v>
      </c>
      <c r="L146" s="1" t="str">
        <f>'Region - Pune Data'!L132</f>
        <v>Connected</v>
      </c>
      <c r="M146" s="1" t="str">
        <f>'Region - Pune Data'!M132</f>
        <v>N/A</v>
      </c>
      <c r="N146" s="1" t="str">
        <f>'Region - Pune Data'!N132</f>
        <v>Online</v>
      </c>
      <c r="O146" s="1" t="str">
        <f>'Region - Pune Data'!O132</f>
        <v>Online</v>
      </c>
      <c r="P146" s="1" t="str">
        <f>'Region - Pune Data'!P132</f>
        <v>In Progress</v>
      </c>
      <c r="Q146" s="1">
        <f>'Region - Pune Data'!Q132</f>
        <v>0</v>
      </c>
      <c r="R146" s="1">
        <f>'Region - Pune Data'!R132</f>
        <v>0</v>
      </c>
      <c r="S146" s="1">
        <f>'Region - Pune Data'!S132</f>
        <v>0</v>
      </c>
      <c r="T146" s="1">
        <f>'Region - Pune Data'!T132</f>
        <v>0</v>
      </c>
      <c r="U146" s="1">
        <f>'Region - Pune Data'!U132</f>
        <v>0</v>
      </c>
      <c r="V146" s="1">
        <f>'Region - Pune Data'!V132</f>
        <v>0</v>
      </c>
    </row>
    <row r="147" spans="1:22" ht="16" x14ac:dyDescent="0.4">
      <c r="A147" s="1">
        <f>'Region - Pune Data'!A133</f>
        <v>132</v>
      </c>
      <c r="B147" s="1" t="str">
        <f>'Region - Pune Data'!B133</f>
        <v>Pune</v>
      </c>
      <c r="C147" s="1" t="str">
        <f>'Region - Pune Data'!C133</f>
        <v>Pune 2</v>
      </c>
      <c r="D147" s="1" t="str">
        <f>'Region - Pune Data'!D133</f>
        <v>Maval</v>
      </c>
      <c r="E147" s="1" t="str">
        <f>'Region - Pune Data'!E133</f>
        <v>Daund</v>
      </c>
      <c r="F147" s="1" t="str">
        <f>'Region - Pune Data'!F133</f>
        <v>20013367</v>
      </c>
      <c r="G147" s="1" t="str">
        <f>'Region - Pune Data'!G133</f>
        <v>Done Adhale RR</v>
      </c>
      <c r="H147" s="1" t="str">
        <f>'Region - Pune Data'!H133</f>
        <v>ADHALE BK</v>
      </c>
      <c r="I147" s="1" t="str">
        <f>'Region - Pune Data'!I133</f>
        <v>ADHALE BK- GSR OL1</v>
      </c>
      <c r="J147" s="1" t="str">
        <f>'Region - Pune Data'!J133</f>
        <v>Connected</v>
      </c>
      <c r="K147" s="1" t="str">
        <f>'Region - Pune Data'!K133</f>
        <v>Connected</v>
      </c>
      <c r="L147" s="1" t="str">
        <f>'Region - Pune Data'!L133</f>
        <v>Connected</v>
      </c>
      <c r="M147" s="1" t="str">
        <f>'Region - Pune Data'!M133</f>
        <v>Online</v>
      </c>
      <c r="N147" s="1" t="str">
        <f>'Region - Pune Data'!N133</f>
        <v>Offline</v>
      </c>
      <c r="O147" s="1" t="str">
        <f>'Region - Pune Data'!O133</f>
        <v>Offline</v>
      </c>
      <c r="P147" s="1" t="str">
        <f>'Region - Pune Data'!P133</f>
        <v>Fully Completed</v>
      </c>
      <c r="Q147" s="1">
        <f>'Region - Pune Data'!Q133</f>
        <v>0</v>
      </c>
      <c r="R147" s="1">
        <f>'Region - Pune Data'!R133</f>
        <v>0</v>
      </c>
      <c r="S147" s="1">
        <f>'Region - Pune Data'!S133</f>
        <v>0</v>
      </c>
      <c r="T147" s="1">
        <f>'Region - Pune Data'!T133</f>
        <v>1</v>
      </c>
      <c r="U147" s="1">
        <f>'Region - Pune Data'!U133</f>
        <v>0</v>
      </c>
      <c r="V147" s="1">
        <f>'Region - Pune Data'!V133</f>
        <v>1</v>
      </c>
    </row>
    <row r="148" spans="1:22" ht="16" x14ac:dyDescent="0.4">
      <c r="A148" s="1">
        <f>'Region - Pune Data'!A134</f>
        <v>133</v>
      </c>
      <c r="B148" s="1" t="str">
        <f>'Region - Pune Data'!B134</f>
        <v>Sangli</v>
      </c>
      <c r="C148" s="1" t="str">
        <f>'Region - Pune Data'!C134</f>
        <v>Solapur</v>
      </c>
      <c r="D148" s="1" t="str">
        <f>'Region - Pune Data'!D134</f>
        <v>Solapur</v>
      </c>
      <c r="E148" s="1" t="str">
        <f>'Region - Pune Data'!E134</f>
        <v>Sangola</v>
      </c>
      <c r="F148" s="1" t="str">
        <f>'Region - Pune Data'!F134</f>
        <v>20027396</v>
      </c>
      <c r="G148" s="1" t="str">
        <f>'Region - Pune Data'!G134</f>
        <v>Alegaon shirbhavi 82 Village</v>
      </c>
      <c r="H148" s="1" t="str">
        <f>'Region - Pune Data'!H134</f>
        <v>Mahim</v>
      </c>
      <c r="I148" s="1" t="str">
        <f>'Region - Pune Data'!I134</f>
        <v>Mahim zone 1 ESR 0.10LL</v>
      </c>
      <c r="J148" s="1" t="str">
        <f>'Region - Pune Data'!J134</f>
        <v>Connected</v>
      </c>
      <c r="K148" s="1" t="str">
        <f>'Region - Pune Data'!K134</f>
        <v>Connected</v>
      </c>
      <c r="L148" s="1" t="str">
        <f>'Region - Pune Data'!L134</f>
        <v>Connected</v>
      </c>
      <c r="M148" s="1" t="str">
        <f>'Region - Pune Data'!M134</f>
        <v>Offline</v>
      </c>
      <c r="N148" s="1" t="str">
        <f>'Region - Pune Data'!N134</f>
        <v>Offline</v>
      </c>
      <c r="O148" s="1" t="str">
        <f>'Region - Pune Data'!O134</f>
        <v>Online</v>
      </c>
      <c r="P148" s="1" t="str">
        <f>'Region - Pune Data'!P134</f>
        <v>Fully Completed</v>
      </c>
      <c r="Q148" s="1">
        <f>'Region - Pune Data'!Q134</f>
        <v>0</v>
      </c>
      <c r="R148" s="1">
        <f>'Region - Pune Data'!R134</f>
        <v>0</v>
      </c>
      <c r="S148" s="1">
        <f>'Region - Pune Data'!S134</f>
        <v>0</v>
      </c>
      <c r="T148" s="1">
        <f>'Region - Pune Data'!T134</f>
        <v>1</v>
      </c>
      <c r="U148" s="1">
        <f>'Region - Pune Data'!U134</f>
        <v>0</v>
      </c>
      <c r="V148" s="1">
        <f>'Region - Pune Data'!V134</f>
        <v>0</v>
      </c>
    </row>
    <row r="149" spans="1:22" ht="16" x14ac:dyDescent="0.4">
      <c r="A149" s="1">
        <f>'Region - Pune Data'!A135</f>
        <v>134</v>
      </c>
      <c r="B149" s="1" t="str">
        <f>'Region - Pune Data'!B135</f>
        <v>Pune</v>
      </c>
      <c r="C149" s="1" t="str">
        <f>'Region - Pune Data'!C135</f>
        <v>Pune 1</v>
      </c>
      <c r="D149" s="1" t="str">
        <f>'Region - Pune Data'!D135</f>
        <v>Baramati</v>
      </c>
      <c r="E149" s="1" t="str">
        <f>'Region - Pune Data'!E135</f>
        <v>Ambegaon</v>
      </c>
      <c r="F149" s="1" t="str">
        <f>'Region - Pune Data'!F135</f>
        <v>20017250</v>
      </c>
      <c r="G149" s="1" t="str">
        <f>'Region - Pune Data'!G135</f>
        <v>LONI BHAPKAR RRWSS</v>
      </c>
      <c r="H149" s="1" t="str">
        <f>'Region - Pune Data'!H135</f>
        <v>Jalakewadi Mudhale</v>
      </c>
      <c r="I149" s="1" t="str">
        <f>'Region - Pune Data'!I135</f>
        <v>Mudhale ESR 0.35LL</v>
      </c>
      <c r="J149" s="1" t="str">
        <f>'Region - Pune Data'!J135</f>
        <v>Connected</v>
      </c>
      <c r="K149" s="1" t="str">
        <f>'Region - Pune Data'!K135</f>
        <v>Connected</v>
      </c>
      <c r="L149" s="1" t="str">
        <f>'Region - Pune Data'!L135</f>
        <v>Connected</v>
      </c>
      <c r="M149" s="1" t="str">
        <f>'Region - Pune Data'!M135</f>
        <v>Online</v>
      </c>
      <c r="N149" s="1" t="str">
        <f>'Region - Pune Data'!N135</f>
        <v>Online</v>
      </c>
      <c r="O149" s="1" t="str">
        <f>'Region - Pune Data'!O135</f>
        <v>Offline</v>
      </c>
      <c r="P149" s="1" t="str">
        <f>'Region - Pune Data'!P135</f>
        <v>Fully Completed</v>
      </c>
      <c r="Q149" s="1">
        <f>'Region - Pune Data'!Q135</f>
        <v>0</v>
      </c>
      <c r="R149" s="1">
        <f>'Region - Pune Data'!R135</f>
        <v>1</v>
      </c>
      <c r="S149" s="1">
        <f>'Region - Pune Data'!S135</f>
        <v>0</v>
      </c>
      <c r="T149" s="1">
        <f>'Region - Pune Data'!T135</f>
        <v>0</v>
      </c>
      <c r="U149" s="1">
        <f>'Region - Pune Data'!U135</f>
        <v>0</v>
      </c>
      <c r="V149" s="1">
        <f>'Region - Pune Data'!V135</f>
        <v>1</v>
      </c>
    </row>
    <row r="150" spans="1:22" ht="16" x14ac:dyDescent="0.4">
      <c r="A150" s="1">
        <f>'Region - Pune Data'!A136</f>
        <v>135</v>
      </c>
      <c r="B150" s="1" t="str">
        <f>'Region - Pune Data'!B136</f>
        <v>Sangli</v>
      </c>
      <c r="C150" s="1" t="str">
        <f>'Region - Pune Data'!C136</f>
        <v>Solapur</v>
      </c>
      <c r="D150" s="1" t="str">
        <f>'Region - Pune Data'!D136</f>
        <v>Solapur</v>
      </c>
      <c r="E150" s="1" t="str">
        <f>'Region - Pune Data'!E136</f>
        <v>Sangola</v>
      </c>
      <c r="F150" s="1" t="str">
        <f>'Region - Pune Data'!F136</f>
        <v>20027396</v>
      </c>
      <c r="G150" s="1" t="str">
        <f>'Region - Pune Data'!G136</f>
        <v>Alegaon shirbhavi 82 Village</v>
      </c>
      <c r="H150" s="1" t="str">
        <f>'Region - Pune Data'!H136</f>
        <v>Gherdi</v>
      </c>
      <c r="I150" s="1" t="str">
        <f>'Region - Pune Data'!I136</f>
        <v>zone 4 Gherdi ESR 0.30 LL</v>
      </c>
      <c r="J150" s="1" t="str">
        <f>'Region - Pune Data'!J136</f>
        <v>Connected</v>
      </c>
      <c r="K150" s="1" t="str">
        <f>'Region - Pune Data'!K136</f>
        <v>Connected</v>
      </c>
      <c r="L150" s="1" t="str">
        <f>'Region - Pune Data'!L136</f>
        <v>Connected</v>
      </c>
      <c r="M150" s="1" t="str">
        <f>'Region - Pune Data'!M136</f>
        <v>Online</v>
      </c>
      <c r="N150" s="1" t="str">
        <f>'Region - Pune Data'!N136</f>
        <v>Online</v>
      </c>
      <c r="O150" s="1" t="str">
        <f>'Region - Pune Data'!O136</f>
        <v>Offline</v>
      </c>
      <c r="P150" s="1" t="str">
        <f>'Region - Pune Data'!P136</f>
        <v>Fully Completed</v>
      </c>
      <c r="Q150" s="1">
        <f>'Region - Pune Data'!Q136</f>
        <v>0</v>
      </c>
      <c r="R150" s="1">
        <f>'Region - Pune Data'!R136</f>
        <v>0</v>
      </c>
      <c r="S150" s="1">
        <f>'Region - Pune Data'!S136</f>
        <v>0</v>
      </c>
      <c r="T150" s="1">
        <f>'Region - Pune Data'!T136</f>
        <v>0</v>
      </c>
      <c r="U150" s="1">
        <f>'Region - Pune Data'!U136</f>
        <v>0</v>
      </c>
      <c r="V150" s="1">
        <f>'Region - Pune Data'!V136</f>
        <v>1</v>
      </c>
    </row>
    <row r="151" spans="1:22" ht="16" x14ac:dyDescent="0.4">
      <c r="A151" s="1">
        <f>'Region - Pune Data'!A137</f>
        <v>136</v>
      </c>
      <c r="B151" s="1" t="str">
        <f>'Region - Pune Data'!B137</f>
        <v>Pune</v>
      </c>
      <c r="C151" s="1" t="str">
        <f>'Region - Pune Data'!C137</f>
        <v>Satara</v>
      </c>
      <c r="D151" s="1" t="str">
        <f>'Region - Pune Data'!D137</f>
        <v>Phaltan</v>
      </c>
      <c r="E151" s="1" t="str">
        <f>'Region - Pune Data'!E137</f>
        <v>Phaltan</v>
      </c>
      <c r="F151" s="1" t="str">
        <f>'Region - Pune Data'!F137</f>
        <v>20027892</v>
      </c>
      <c r="G151" s="1" t="str">
        <f>'Region - Pune Data'!G137</f>
        <v>RR Girvi WSS</v>
      </c>
      <c r="H151" s="1" t="str">
        <f>'Region - Pune Data'!H137</f>
        <v>Bhadali Gouthan</v>
      </c>
      <c r="I151" s="1" t="str">
        <f>'Region - Pune Data'!I137</f>
        <v>BHADALI KH GAOTHAN ESR 0.4LL</v>
      </c>
      <c r="J151" s="1" t="str">
        <f>'Region - Pune Data'!J137</f>
        <v>Connected</v>
      </c>
      <c r="K151" s="1" t="str">
        <f>'Region - Pune Data'!K137</f>
        <v>Connected</v>
      </c>
      <c r="L151" s="1" t="str">
        <f>'Region - Pune Data'!L137</f>
        <v>Connected</v>
      </c>
      <c r="M151" s="1" t="str">
        <f>'Region - Pune Data'!M137</f>
        <v>Offline</v>
      </c>
      <c r="N151" s="1" t="str">
        <f>'Region - Pune Data'!N137</f>
        <v>Online</v>
      </c>
      <c r="O151" s="1" t="str">
        <f>'Region - Pune Data'!O137</f>
        <v>Online</v>
      </c>
      <c r="P151" s="1" t="str">
        <f>'Region - Pune Data'!P137</f>
        <v>Fully Completed</v>
      </c>
      <c r="Q151" s="1">
        <f>'Region - Pune Data'!Q137</f>
        <v>0</v>
      </c>
      <c r="R151" s="1">
        <f>'Region - Pune Data'!R137</f>
        <v>0</v>
      </c>
      <c r="S151" s="1">
        <f>'Region - Pune Data'!S137</f>
        <v>0</v>
      </c>
      <c r="T151" s="1">
        <f>'Region - Pune Data'!T137</f>
        <v>0</v>
      </c>
      <c r="U151" s="1">
        <f>'Region - Pune Data'!U137</f>
        <v>0</v>
      </c>
      <c r="V151" s="1">
        <f>'Region - Pune Data'!V137</f>
        <v>0</v>
      </c>
    </row>
    <row r="152" spans="1:22" ht="16" x14ac:dyDescent="0.4">
      <c r="A152" s="1">
        <f>'Region - Pune Data'!A138</f>
        <v>137</v>
      </c>
      <c r="B152" s="1" t="str">
        <f>'Region - Pune Data'!B138</f>
        <v>Pune</v>
      </c>
      <c r="C152" s="1" t="str">
        <f>'Region - Pune Data'!C138</f>
        <v>Pune</v>
      </c>
      <c r="D152" s="1" t="str">
        <f>'Region - Pune Data'!D138</f>
        <v>Pune</v>
      </c>
      <c r="E152" s="1" t="str">
        <f>'Region - Pune Data'!E138</f>
        <v>Mulshi</v>
      </c>
      <c r="F152" s="1" t="str">
        <f>'Region - Pune Data'!F138</f>
        <v>20022133</v>
      </c>
      <c r="G152" s="1" t="str">
        <f>'Region - Pune Data'!G138</f>
        <v>Peth RR</v>
      </c>
      <c r="H152" s="1" t="str">
        <f>'Region - Pune Data'!H138</f>
        <v>Kurwandi</v>
      </c>
      <c r="I152" s="1" t="str">
        <f>'Region - Pune Data'!I138</f>
        <v>Kurwandi kombadwadi GSR OL2 0.20LL</v>
      </c>
      <c r="J152" s="1" t="str">
        <f>'Region - Pune Data'!J138</f>
        <v>Connected</v>
      </c>
      <c r="K152" s="1" t="str">
        <f>'Region - Pune Data'!K138</f>
        <v>Not</v>
      </c>
      <c r="L152" s="1" t="str">
        <f>'Region - Pune Data'!L138</f>
        <v>Not</v>
      </c>
      <c r="M152" s="1" t="str">
        <f>'Region - Pune Data'!M138</f>
        <v>Online</v>
      </c>
      <c r="N152" s="1" t="str">
        <f>'Region - Pune Data'!N138</f>
        <v>N/A</v>
      </c>
      <c r="O152" s="1" t="str">
        <f>'Region - Pune Data'!O138</f>
        <v>N/A</v>
      </c>
      <c r="P152" s="1" t="str">
        <f>'Region - Pune Data'!P138</f>
        <v>In Progress</v>
      </c>
      <c r="Q152" s="1">
        <f>'Region - Pune Data'!Q138</f>
        <v>0</v>
      </c>
      <c r="R152" s="1">
        <f>'Region - Pune Data'!R138</f>
        <v>1</v>
      </c>
      <c r="S152" s="1">
        <f>'Region - Pune Data'!S138</f>
        <v>0</v>
      </c>
      <c r="T152" s="1">
        <f>'Region - Pune Data'!T138</f>
        <v>0</v>
      </c>
      <c r="U152" s="1">
        <f>'Region - Pune Data'!U138</f>
        <v>0</v>
      </c>
      <c r="V152" s="1">
        <f>'Region - Pune Data'!V138</f>
        <v>0</v>
      </c>
    </row>
    <row r="153" spans="1:22" ht="16" x14ac:dyDescent="0.4">
      <c r="A153" s="1">
        <f>'Region - Pune Data'!A139</f>
        <v>138</v>
      </c>
      <c r="B153" s="1" t="str">
        <f>'Region - Pune Data'!B139</f>
        <v>Pune</v>
      </c>
      <c r="C153" s="1" t="str">
        <f>'Region - Pune Data'!C139</f>
        <v>Pune 1</v>
      </c>
      <c r="D153" s="1" t="str">
        <f>'Region - Pune Data'!D139</f>
        <v>Baramati</v>
      </c>
      <c r="E153" s="1" t="str">
        <f>'Region - Pune Data'!E139</f>
        <v>Ambegaon</v>
      </c>
      <c r="F153" s="1" t="str">
        <f>'Region - Pune Data'!F139</f>
        <v>20017250</v>
      </c>
      <c r="G153" s="1" t="str">
        <f>'Region - Pune Data'!G139</f>
        <v>LONI BHAPKAR RRWSS</v>
      </c>
      <c r="H153" s="1" t="str">
        <f>'Region - Pune Data'!H139</f>
        <v>Jalakewadi Mudhale</v>
      </c>
      <c r="I153" s="1" t="str">
        <f>'Region - Pune Data'!I139</f>
        <v>Jalakewadi OL1 ESR</v>
      </c>
      <c r="J153" s="1" t="str">
        <f>'Region - Pune Data'!J139</f>
        <v>Connected</v>
      </c>
      <c r="K153" s="1" t="str">
        <f>'Region - Pune Data'!K139</f>
        <v>Connected</v>
      </c>
      <c r="L153" s="1" t="str">
        <f>'Region - Pune Data'!L139</f>
        <v>Connected</v>
      </c>
      <c r="M153" s="1" t="str">
        <f>'Region - Pune Data'!M139</f>
        <v>Online</v>
      </c>
      <c r="N153" s="1" t="str">
        <f>'Region - Pune Data'!N139</f>
        <v>Online</v>
      </c>
      <c r="O153" s="1" t="str">
        <f>'Region - Pune Data'!O139</f>
        <v>Offline</v>
      </c>
      <c r="P153" s="1" t="str">
        <f>'Region - Pune Data'!P139</f>
        <v>Fully Completed</v>
      </c>
      <c r="Q153" s="1">
        <f>'Region - Pune Data'!Q139</f>
        <v>0</v>
      </c>
      <c r="R153" s="1">
        <f>'Region - Pune Data'!R139</f>
        <v>0</v>
      </c>
      <c r="S153" s="1">
        <f>'Region - Pune Data'!S139</f>
        <v>0</v>
      </c>
      <c r="T153" s="1">
        <f>'Region - Pune Data'!T139</f>
        <v>0</v>
      </c>
      <c r="U153" s="1">
        <f>'Region - Pune Data'!U139</f>
        <v>0</v>
      </c>
      <c r="V153" s="1">
        <f>'Region - Pune Data'!V139</f>
        <v>1</v>
      </c>
    </row>
    <row r="154" spans="1:22" ht="16" x14ac:dyDescent="0.4">
      <c r="A154" s="1">
        <f>'Region - Pune Data'!A140</f>
        <v>139</v>
      </c>
      <c r="B154" s="1" t="str">
        <f>'Region - Pune Data'!B140</f>
        <v>Pune</v>
      </c>
      <c r="C154" s="1" t="str">
        <f>'Region - Pune Data'!C140</f>
        <v>Pune 1</v>
      </c>
      <c r="D154" s="1" t="str">
        <f>'Region - Pune Data'!D140</f>
        <v>Baramati</v>
      </c>
      <c r="E154" s="1" t="str">
        <f>'Region - Pune Data'!E140</f>
        <v>Ambegaon</v>
      </c>
      <c r="F154" s="1" t="str">
        <f>'Region - Pune Data'!F140</f>
        <v>7942125</v>
      </c>
      <c r="G154" s="1" t="str">
        <f>'Region - Pune Data'!G140</f>
        <v>MURTI &amp; 7 VILLAGES RRWSS</v>
      </c>
      <c r="H154" s="1" t="str">
        <f>'Region - Pune Data'!H140</f>
        <v>Magarwadi</v>
      </c>
      <c r="I154" s="1" t="str">
        <f>'Region - Pune Data'!I140</f>
        <v>Magarwadi ESR 0.25LL</v>
      </c>
      <c r="J154" s="1" t="str">
        <f>'Region - Pune Data'!J140</f>
        <v>Connected</v>
      </c>
      <c r="K154" s="1" t="str">
        <f>'Region - Pune Data'!K140</f>
        <v>Connected</v>
      </c>
      <c r="L154" s="1" t="str">
        <f>'Region - Pune Data'!L140</f>
        <v>Connected</v>
      </c>
      <c r="M154" s="1" t="str">
        <f>'Region - Pune Data'!M140</f>
        <v>Offline</v>
      </c>
      <c r="N154" s="1" t="str">
        <f>'Region - Pune Data'!N140</f>
        <v>Offline</v>
      </c>
      <c r="O154" s="1" t="str">
        <f>'Region - Pune Data'!O140</f>
        <v>Online</v>
      </c>
      <c r="P154" s="1" t="str">
        <f>'Region - Pune Data'!P140</f>
        <v>Fully Completed</v>
      </c>
      <c r="Q154" s="1">
        <f>'Region - Pune Data'!Q140</f>
        <v>0</v>
      </c>
      <c r="R154" s="1">
        <f>'Region - Pune Data'!R140</f>
        <v>0</v>
      </c>
      <c r="S154" s="1">
        <f>'Region - Pune Data'!S140</f>
        <v>1</v>
      </c>
      <c r="T154" s="1">
        <f>'Region - Pune Data'!T140</f>
        <v>0</v>
      </c>
      <c r="U154" s="1">
        <f>'Region - Pune Data'!U140</f>
        <v>0</v>
      </c>
      <c r="V154" s="1">
        <f>'Region - Pune Data'!V140</f>
        <v>0</v>
      </c>
    </row>
    <row r="155" spans="1:22" ht="16" x14ac:dyDescent="0.4">
      <c r="A155" s="1">
        <f>'Region - Pune Data'!A141</f>
        <v>140</v>
      </c>
      <c r="B155" s="1" t="str">
        <f>'Region - Pune Data'!B141</f>
        <v>Pune</v>
      </c>
      <c r="C155" s="1" t="str">
        <f>'Region - Pune Data'!C141</f>
        <v>Pune 2</v>
      </c>
      <c r="D155" s="1" t="str">
        <f>'Region - Pune Data'!D141</f>
        <v>Maval</v>
      </c>
      <c r="E155" s="1" t="str">
        <f>'Region - Pune Data'!E141</f>
        <v>Daund</v>
      </c>
      <c r="F155" s="1" t="str">
        <f>'Region - Pune Data'!F141</f>
        <v>20013367</v>
      </c>
      <c r="G155" s="1" t="str">
        <f>'Region - Pune Data'!G141</f>
        <v>Done Adhale RR</v>
      </c>
      <c r="H155" s="1" t="str">
        <f>'Region - Pune Data'!H141</f>
        <v>OVALE</v>
      </c>
      <c r="I155" s="1" t="str">
        <f>'Region - Pune Data'!I141</f>
        <v>OVALE OL2 ESR</v>
      </c>
      <c r="J155" s="1" t="str">
        <f>'Region - Pune Data'!J141</f>
        <v>Not</v>
      </c>
      <c r="K155" s="1" t="str">
        <f>'Region - Pune Data'!K141</f>
        <v>Not</v>
      </c>
      <c r="L155" s="1" t="str">
        <f>'Region - Pune Data'!L141</f>
        <v>Connected</v>
      </c>
      <c r="M155" s="1" t="str">
        <f>'Region - Pune Data'!M141</f>
        <v>N/A</v>
      </c>
      <c r="N155" s="1" t="str">
        <f>'Region - Pune Data'!N141</f>
        <v>N/A</v>
      </c>
      <c r="O155" s="1" t="str">
        <f>'Region - Pune Data'!O141</f>
        <v>Online</v>
      </c>
      <c r="P155" s="1" t="str">
        <f>'Region - Pune Data'!P141</f>
        <v>In Progress</v>
      </c>
      <c r="Q155" s="1">
        <f>'Region - Pune Data'!Q141</f>
        <v>0</v>
      </c>
      <c r="R155" s="1">
        <f>'Region - Pune Data'!R141</f>
        <v>0</v>
      </c>
      <c r="S155" s="1">
        <f>'Region - Pune Data'!S141</f>
        <v>0</v>
      </c>
      <c r="T155" s="1">
        <f>'Region - Pune Data'!T141</f>
        <v>0</v>
      </c>
      <c r="U155" s="1">
        <f>'Region - Pune Data'!U141</f>
        <v>0</v>
      </c>
      <c r="V155" s="1">
        <f>'Region - Pune Data'!V141</f>
        <v>0</v>
      </c>
    </row>
    <row r="156" spans="1:22" ht="16" x14ac:dyDescent="0.4">
      <c r="A156" s="1">
        <f>'Region - Pune Data'!A142</f>
        <v>141</v>
      </c>
      <c r="B156" s="1" t="str">
        <f>'Region - Pune Data'!B142</f>
        <v>Pune</v>
      </c>
      <c r="C156" s="1" t="str">
        <f>'Region - Pune Data'!C142</f>
        <v>Pune</v>
      </c>
      <c r="D156" s="1" t="str">
        <f>'Region - Pune Data'!D142</f>
        <v>Pune</v>
      </c>
      <c r="E156" s="1" t="str">
        <f>'Region - Pune Data'!E142</f>
        <v>Mulshi</v>
      </c>
      <c r="F156" s="1" t="str">
        <f>'Region - Pune Data'!F142</f>
        <v>20022133</v>
      </c>
      <c r="G156" s="1" t="str">
        <f>'Region - Pune Data'!G142</f>
        <v>Peth RR</v>
      </c>
      <c r="H156" s="1" t="str">
        <f>'Region - Pune Data'!H142</f>
        <v>Paragaon</v>
      </c>
      <c r="I156" s="1" t="str">
        <f>'Region - Pune Data'!I142</f>
        <v>Paragaon Nivli Thakarwadi and Jadhav Wasti ESR 0.10LL</v>
      </c>
      <c r="J156" s="1" t="str">
        <f>'Region - Pune Data'!J142</f>
        <v>Connected</v>
      </c>
      <c r="K156" s="1" t="str">
        <f>'Region - Pune Data'!K142</f>
        <v>Not</v>
      </c>
      <c r="L156" s="1" t="str">
        <f>'Region - Pune Data'!L142</f>
        <v>Connected</v>
      </c>
      <c r="M156" s="1" t="str">
        <f>'Region - Pune Data'!M142</f>
        <v>Offline</v>
      </c>
      <c r="N156" s="1" t="str">
        <f>'Region - Pune Data'!N142</f>
        <v>N/A</v>
      </c>
      <c r="O156" s="1" t="str">
        <f>'Region - Pune Data'!O142</f>
        <v>Online</v>
      </c>
      <c r="P156" s="1" t="str">
        <f>'Region - Pune Data'!P142</f>
        <v>In Progress</v>
      </c>
      <c r="Q156" s="1">
        <f>'Region - Pune Data'!Q142</f>
        <v>0</v>
      </c>
      <c r="R156" s="1">
        <f>'Region - Pune Data'!R142</f>
        <v>0</v>
      </c>
      <c r="S156" s="1">
        <f>'Region - Pune Data'!S142</f>
        <v>0</v>
      </c>
      <c r="T156" s="1">
        <f>'Region - Pune Data'!T142</f>
        <v>0</v>
      </c>
      <c r="U156" s="1">
        <f>'Region - Pune Data'!U142</f>
        <v>0</v>
      </c>
      <c r="V156" s="1">
        <f>'Region - Pune Data'!V142</f>
        <v>0</v>
      </c>
    </row>
    <row r="157" spans="1:22" ht="16" x14ac:dyDescent="0.4">
      <c r="A157" s="1">
        <f>'Region - Pune Data'!A143</f>
        <v>142</v>
      </c>
      <c r="B157" s="1" t="str">
        <f>'Region - Pune Data'!B143</f>
        <v>Sangli</v>
      </c>
      <c r="C157" s="1" t="str">
        <f>'Region - Pune Data'!C143</f>
        <v>Solapur</v>
      </c>
      <c r="D157" s="1" t="str">
        <f>'Region - Pune Data'!D143</f>
        <v>Solapur</v>
      </c>
      <c r="E157" s="1" t="str">
        <f>'Region - Pune Data'!E143</f>
        <v>Mangalvedhe</v>
      </c>
      <c r="F157" s="1" t="str">
        <f>'Region - Pune Data'!F143</f>
        <v>20033593</v>
      </c>
      <c r="G157" s="1" t="str">
        <f>'Region - Pune Data'!G143</f>
        <v>Andhalgaon and 3 villages</v>
      </c>
      <c r="H157" s="1" t="str">
        <f>'Region - Pune Data'!H143</f>
        <v>ANDHALEGAON</v>
      </c>
      <c r="I157" s="1" t="str">
        <f>'Region - Pune Data'!I143</f>
        <v>KHUPSHUNGI ESR 0.57LL</v>
      </c>
      <c r="J157" s="1" t="str">
        <f>'Region - Pune Data'!J143</f>
        <v>Connected</v>
      </c>
      <c r="K157" s="1" t="str">
        <f>'Region - Pune Data'!K143</f>
        <v>Connected</v>
      </c>
      <c r="L157" s="1" t="str">
        <f>'Region - Pune Data'!L143</f>
        <v>Connected</v>
      </c>
      <c r="M157" s="1" t="str">
        <f>'Region - Pune Data'!M143</f>
        <v>Offline</v>
      </c>
      <c r="N157" s="1" t="str">
        <f>'Region - Pune Data'!N143</f>
        <v>Offline</v>
      </c>
      <c r="O157" s="1" t="str">
        <f>'Region - Pune Data'!O143</f>
        <v>Online</v>
      </c>
      <c r="P157" s="1" t="str">
        <f>'Region - Pune Data'!P143</f>
        <v>Fully Completed</v>
      </c>
      <c r="Q157" s="1">
        <f>'Region - Pune Data'!Q143</f>
        <v>0</v>
      </c>
      <c r="R157" s="1">
        <f>'Region - Pune Data'!R143</f>
        <v>1</v>
      </c>
      <c r="S157" s="1">
        <f>'Region - Pune Data'!S143</f>
        <v>1</v>
      </c>
      <c r="T157" s="1">
        <f>'Region - Pune Data'!T143</f>
        <v>0</v>
      </c>
      <c r="U157" s="1">
        <f>'Region - Pune Data'!U143</f>
        <v>0</v>
      </c>
      <c r="V157" s="1">
        <f>'Region - Pune Data'!V143</f>
        <v>0</v>
      </c>
    </row>
    <row r="158" spans="1:22" ht="16" x14ac:dyDescent="0.4">
      <c r="A158" s="1">
        <f>'Region - Pune Data'!A144</f>
        <v>143</v>
      </c>
      <c r="B158" s="1" t="str">
        <f>'Region - Pune Data'!B144</f>
        <v>Pune</v>
      </c>
      <c r="C158" s="1" t="str">
        <f>'Region - Pune Data'!C144</f>
        <v>Pune</v>
      </c>
      <c r="D158" s="1" t="str">
        <f>'Region - Pune Data'!D144</f>
        <v>Pune</v>
      </c>
      <c r="E158" s="1" t="str">
        <f>'Region - Pune Data'!E144</f>
        <v>Mulshi</v>
      </c>
      <c r="F158" s="1" t="str">
        <f>'Region - Pune Data'!F144</f>
        <v>20022133</v>
      </c>
      <c r="G158" s="1" t="str">
        <f>'Region - Pune Data'!G144</f>
        <v>Peth RR</v>
      </c>
      <c r="H158" s="1" t="str">
        <f>'Region - Pune Data'!H144</f>
        <v>Thugaon</v>
      </c>
      <c r="I158" s="1" t="str">
        <f>'Region - Pune Data'!I144</f>
        <v>Kolharwadi Gaothan ESR 0.10LL</v>
      </c>
      <c r="J158" s="1" t="str">
        <f>'Region - Pune Data'!J144</f>
        <v>Not</v>
      </c>
      <c r="K158" s="1" t="str">
        <f>'Region - Pune Data'!K144</f>
        <v>Connected</v>
      </c>
      <c r="L158" s="1" t="str">
        <f>'Region - Pune Data'!L144</f>
        <v>Connected</v>
      </c>
      <c r="M158" s="1" t="str">
        <f>'Region - Pune Data'!M144</f>
        <v>N/A</v>
      </c>
      <c r="N158" s="1" t="str">
        <f>'Region - Pune Data'!N144</f>
        <v>Offline</v>
      </c>
      <c r="O158" s="1" t="str">
        <f>'Region - Pune Data'!O144</f>
        <v>Online</v>
      </c>
      <c r="P158" s="1" t="str">
        <f>'Region - Pune Data'!P144</f>
        <v>In Progress</v>
      </c>
      <c r="Q158" s="1">
        <f>'Region - Pune Data'!Q144</f>
        <v>0</v>
      </c>
      <c r="R158" s="1">
        <f>'Region - Pune Data'!R144</f>
        <v>0</v>
      </c>
      <c r="S158" s="1">
        <f>'Region - Pune Data'!S144</f>
        <v>0</v>
      </c>
      <c r="T158" s="1">
        <f>'Region - Pune Data'!T144</f>
        <v>1</v>
      </c>
      <c r="U158" s="1">
        <f>'Region - Pune Data'!U144</f>
        <v>0</v>
      </c>
      <c r="V158" s="1">
        <f>'Region - Pune Data'!V144</f>
        <v>0</v>
      </c>
    </row>
    <row r="159" spans="1:22" ht="16" x14ac:dyDescent="0.4">
      <c r="A159" s="1">
        <f>'Region - Pune Data'!A145</f>
        <v>144</v>
      </c>
      <c r="B159" s="1" t="str">
        <f>'Region - Pune Data'!B145</f>
        <v>Pune</v>
      </c>
      <c r="C159" s="1" t="str">
        <f>'Region - Pune Data'!C145</f>
        <v>Pune</v>
      </c>
      <c r="D159" s="1" t="str">
        <f>'Region - Pune Data'!D145</f>
        <v>Pune</v>
      </c>
      <c r="E159" s="1" t="str">
        <f>'Region - Pune Data'!E145</f>
        <v>Mulshi</v>
      </c>
      <c r="F159" s="1" t="str">
        <f>'Region - Pune Data'!F145</f>
        <v>20022133</v>
      </c>
      <c r="G159" s="1" t="str">
        <f>'Region - Pune Data'!G145</f>
        <v>Peth RR</v>
      </c>
      <c r="H159" s="1" t="str">
        <f>'Region - Pune Data'!H145</f>
        <v>Thugaon</v>
      </c>
      <c r="I159" s="1" t="str">
        <f>'Region - Pune Data'!I145</f>
        <v>Thugaon Pandit Nagar ESR 0.25LL</v>
      </c>
      <c r="J159" s="1" t="str">
        <f>'Region - Pune Data'!J145</f>
        <v>Not</v>
      </c>
      <c r="K159" s="1" t="str">
        <f>'Region - Pune Data'!K145</f>
        <v>Not</v>
      </c>
      <c r="L159" s="1" t="str">
        <f>'Region - Pune Data'!L145</f>
        <v>Connected</v>
      </c>
      <c r="M159" s="1" t="str">
        <f>'Region - Pune Data'!M145</f>
        <v>N/A</v>
      </c>
      <c r="N159" s="1" t="str">
        <f>'Region - Pune Data'!N145</f>
        <v>N/A</v>
      </c>
      <c r="O159" s="1" t="str">
        <f>'Region - Pune Data'!O145</f>
        <v>Online</v>
      </c>
      <c r="P159" s="1" t="str">
        <f>'Region - Pune Data'!P145</f>
        <v>In Progress</v>
      </c>
      <c r="Q159" s="1">
        <f>'Region - Pune Data'!Q145</f>
        <v>0</v>
      </c>
      <c r="R159" s="1">
        <f>'Region - Pune Data'!R145</f>
        <v>0</v>
      </c>
      <c r="S159" s="1">
        <f>'Region - Pune Data'!S145</f>
        <v>0</v>
      </c>
      <c r="T159" s="1">
        <f>'Region - Pune Data'!T145</f>
        <v>0</v>
      </c>
      <c r="U159" s="1">
        <f>'Region - Pune Data'!U145</f>
        <v>0</v>
      </c>
      <c r="V159" s="1">
        <f>'Region - Pune Data'!V145</f>
        <v>0</v>
      </c>
    </row>
    <row r="160" spans="1:22" ht="16" x14ac:dyDescent="0.4">
      <c r="A160" s="1">
        <f>'Region - Pune Data'!A146</f>
        <v>145</v>
      </c>
      <c r="B160" s="1" t="str">
        <f>'Region - Pune Data'!B146</f>
        <v>Pune</v>
      </c>
      <c r="C160" s="1" t="str">
        <f>'Region - Pune Data'!C146</f>
        <v>Pune</v>
      </c>
      <c r="D160" s="1" t="str">
        <f>'Region - Pune Data'!D146</f>
        <v>Pune</v>
      </c>
      <c r="E160" s="1" t="str">
        <f>'Region - Pune Data'!E146</f>
        <v>Mulshi</v>
      </c>
      <c r="F160" s="1" t="str">
        <f>'Region - Pune Data'!F146</f>
        <v>20022133</v>
      </c>
      <c r="G160" s="1" t="str">
        <f>'Region - Pune Data'!G146</f>
        <v>Peth RR</v>
      </c>
      <c r="H160" s="1" t="str">
        <f>'Region - Pune Data'!H146</f>
        <v>Bhawadi</v>
      </c>
      <c r="I160" s="1" t="str">
        <f>'Region - Pune Data'!I146</f>
        <v>Bhawadi Kudlwadi Gaothan ESR 0.10LL</v>
      </c>
      <c r="J160" s="1" t="str">
        <f>'Region - Pune Data'!J146</f>
        <v>Connected</v>
      </c>
      <c r="K160" s="1" t="str">
        <f>'Region - Pune Data'!K146</f>
        <v>Not</v>
      </c>
      <c r="L160" s="1" t="str">
        <f>'Region - Pune Data'!L146</f>
        <v>Connected</v>
      </c>
      <c r="M160" s="1" t="str">
        <f>'Region - Pune Data'!M146</f>
        <v>Online</v>
      </c>
      <c r="N160" s="1" t="str">
        <f>'Region - Pune Data'!N146</f>
        <v>N/A</v>
      </c>
      <c r="O160" s="1" t="str">
        <f>'Region - Pune Data'!O146</f>
        <v>Online</v>
      </c>
      <c r="P160" s="1" t="str">
        <f>'Region - Pune Data'!P146</f>
        <v>In Progress</v>
      </c>
      <c r="Q160" s="1">
        <f>'Region - Pune Data'!Q146</f>
        <v>0</v>
      </c>
      <c r="R160" s="1">
        <f>'Region - Pune Data'!R146</f>
        <v>0</v>
      </c>
      <c r="S160" s="1">
        <f>'Region - Pune Data'!S146</f>
        <v>0</v>
      </c>
      <c r="T160" s="1">
        <f>'Region - Pune Data'!T146</f>
        <v>0</v>
      </c>
      <c r="U160" s="1">
        <f>'Region - Pune Data'!U146</f>
        <v>0</v>
      </c>
      <c r="V160" s="1">
        <f>'Region - Pune Data'!V146</f>
        <v>0</v>
      </c>
    </row>
    <row r="161" spans="1:22" ht="16" x14ac:dyDescent="0.4">
      <c r="A161" s="1">
        <f>'Region - Pune Data'!A147</f>
        <v>146</v>
      </c>
      <c r="B161" s="1" t="str">
        <f>'Region - Pune Data'!B147</f>
        <v>Pune</v>
      </c>
      <c r="C161" s="1" t="str">
        <f>'Region - Pune Data'!C147</f>
        <v>Satara</v>
      </c>
      <c r="D161" s="1" t="str">
        <f>'Region - Pune Data'!D147</f>
        <v>Pune</v>
      </c>
      <c r="E161" s="1" t="str">
        <f>'Region - Pune Data'!E147</f>
        <v>Phaltan</v>
      </c>
      <c r="F161" s="1" t="str">
        <f>'Region - Pune Data'!F147</f>
        <v>20019021</v>
      </c>
      <c r="G161" s="1" t="str">
        <f>'Region - Pune Data'!G147</f>
        <v>Dhuldev Algudewadi</v>
      </c>
      <c r="H161" s="1" t="str">
        <f>'Region - Pune Data'!H147</f>
        <v>Algudewadi</v>
      </c>
      <c r="I161" s="1" t="str">
        <f>'Region - Pune Data'!I147</f>
        <v>Algudewadi ESR 0.55LL</v>
      </c>
      <c r="J161" s="1" t="str">
        <f>'Region - Pune Data'!J147</f>
        <v>Connected</v>
      </c>
      <c r="K161" s="1" t="str">
        <f>'Region - Pune Data'!K147</f>
        <v>Connected</v>
      </c>
      <c r="L161" s="1" t="str">
        <f>'Region - Pune Data'!L147</f>
        <v>Connected</v>
      </c>
      <c r="M161" s="1" t="str">
        <f>'Region - Pune Data'!M147</f>
        <v>Online</v>
      </c>
      <c r="N161" s="1" t="str">
        <f>'Region - Pune Data'!N147</f>
        <v>Offline</v>
      </c>
      <c r="O161" s="1" t="str">
        <f>'Region - Pune Data'!O147</f>
        <v>Online</v>
      </c>
      <c r="P161" s="1" t="str">
        <f>'Region - Pune Data'!P147</f>
        <v>Fully Completed</v>
      </c>
      <c r="Q161" s="1">
        <f>'Region - Pune Data'!Q147</f>
        <v>0</v>
      </c>
      <c r="R161" s="1">
        <f>'Region - Pune Data'!R147</f>
        <v>0</v>
      </c>
      <c r="S161" s="1">
        <f>'Region - Pune Data'!S147</f>
        <v>0</v>
      </c>
      <c r="T161" s="1">
        <f>'Region - Pune Data'!T147</f>
        <v>1</v>
      </c>
      <c r="U161" s="1">
        <f>'Region - Pune Data'!U147</f>
        <v>0</v>
      </c>
      <c r="V161" s="1">
        <f>'Region - Pune Data'!V147</f>
        <v>0</v>
      </c>
    </row>
    <row r="162" spans="1:22" ht="16" x14ac:dyDescent="0.4">
      <c r="A162" s="1">
        <f>'Region - Pune Data'!A148</f>
        <v>147</v>
      </c>
      <c r="B162" s="1" t="str">
        <f>'Region - Pune Data'!B148</f>
        <v>Sangli</v>
      </c>
      <c r="C162" s="1" t="str">
        <f>'Region - Pune Data'!C148</f>
        <v>Solapur</v>
      </c>
      <c r="D162" s="1" t="str">
        <f>'Region - Pune Data'!D148</f>
        <v>Solapur</v>
      </c>
      <c r="E162" s="1" t="str">
        <f>'Region - Pune Data'!E148</f>
        <v>Sangola</v>
      </c>
      <c r="F162" s="1" t="str">
        <f>'Region - Pune Data'!F148</f>
        <v>20027396</v>
      </c>
      <c r="G162" s="1" t="str">
        <f>'Region - Pune Data'!G148</f>
        <v>Alegaon shirbhavi 82 Village</v>
      </c>
      <c r="H162" s="1" t="str">
        <f>'Region - Pune Data'!H148</f>
        <v>Javala</v>
      </c>
      <c r="I162" s="1" t="str">
        <f>'Region - Pune Data'!I148</f>
        <v>Javala Existing ESR OL 1 0.15 LL</v>
      </c>
      <c r="J162" s="1" t="str">
        <f>'Region - Pune Data'!J148</f>
        <v>Connected</v>
      </c>
      <c r="K162" s="1" t="str">
        <f>'Region - Pune Data'!K148</f>
        <v>Not</v>
      </c>
      <c r="L162" s="1" t="str">
        <f>'Region - Pune Data'!L148</f>
        <v>Connected</v>
      </c>
      <c r="M162" s="1" t="str">
        <f>'Region - Pune Data'!M148</f>
        <v>Offline</v>
      </c>
      <c r="N162" s="1" t="str">
        <f>'Region - Pune Data'!N148</f>
        <v>N/A</v>
      </c>
      <c r="O162" s="1" t="str">
        <f>'Region - Pune Data'!O148</f>
        <v>Online</v>
      </c>
      <c r="P162" s="1" t="str">
        <f>'Region - Pune Data'!P148</f>
        <v>In Progress</v>
      </c>
      <c r="Q162" s="1">
        <f>'Region - Pune Data'!Q148</f>
        <v>0</v>
      </c>
      <c r="R162" s="1">
        <f>'Region - Pune Data'!R148</f>
        <v>0</v>
      </c>
      <c r="S162" s="1">
        <f>'Region - Pune Data'!S148</f>
        <v>0</v>
      </c>
      <c r="T162" s="1">
        <f>'Region - Pune Data'!T148</f>
        <v>0</v>
      </c>
      <c r="U162" s="1">
        <f>'Region - Pune Data'!U148</f>
        <v>0</v>
      </c>
      <c r="V162" s="1">
        <f>'Region - Pune Data'!V148</f>
        <v>0</v>
      </c>
    </row>
    <row r="163" spans="1:22" ht="16" x14ac:dyDescent="0.4">
      <c r="A163" s="1">
        <f>'Region - Pune Data'!A149</f>
        <v>148</v>
      </c>
      <c r="B163" s="1" t="str">
        <f>'Region - Pune Data'!B149</f>
        <v>Sangli</v>
      </c>
      <c r="C163" s="1" t="str">
        <f>'Region - Pune Data'!C149</f>
        <v>Solapur</v>
      </c>
      <c r="D163" s="1" t="str">
        <f>'Region - Pune Data'!D149</f>
        <v>Solapur</v>
      </c>
      <c r="E163" s="1" t="str">
        <f>'Region - Pune Data'!E149</f>
        <v>Sangola</v>
      </c>
      <c r="F163" s="1" t="str">
        <f>'Region - Pune Data'!F149</f>
        <v>20027396</v>
      </c>
      <c r="G163" s="1" t="str">
        <f>'Region - Pune Data'!G149</f>
        <v>Alegaon shirbhavi 82 Village</v>
      </c>
      <c r="H163" s="1" t="str">
        <f>'Region - Pune Data'!H149</f>
        <v>Budhyal</v>
      </c>
      <c r="I163" s="1" t="str">
        <f>'Region - Pune Data'!I149</f>
        <v>Budhyal Existing ESR 0.50 LL</v>
      </c>
      <c r="J163" s="1" t="str">
        <f>'Region - Pune Data'!J149</f>
        <v>Connected</v>
      </c>
      <c r="K163" s="1" t="str">
        <f>'Region - Pune Data'!K149</f>
        <v>Connected</v>
      </c>
      <c r="L163" s="1" t="str">
        <f>'Region - Pune Data'!L149</f>
        <v>Connected</v>
      </c>
      <c r="M163" s="1" t="str">
        <f>'Region - Pune Data'!M149</f>
        <v>Offline</v>
      </c>
      <c r="N163" s="1" t="str">
        <f>'Region - Pune Data'!N149</f>
        <v>Offline</v>
      </c>
      <c r="O163" s="1" t="str">
        <f>'Region - Pune Data'!O149</f>
        <v>Online</v>
      </c>
      <c r="P163" s="1" t="str">
        <f>'Region - Pune Data'!P149</f>
        <v>Fully Completed</v>
      </c>
      <c r="Q163" s="1">
        <f>'Region - Pune Data'!Q149</f>
        <v>0</v>
      </c>
      <c r="R163" s="1">
        <f>'Region - Pune Data'!R149</f>
        <v>1</v>
      </c>
      <c r="S163" s="1">
        <f>'Region - Pune Data'!S149</f>
        <v>1</v>
      </c>
      <c r="T163" s="1">
        <f>'Region - Pune Data'!T149</f>
        <v>0</v>
      </c>
      <c r="U163" s="1">
        <f>'Region - Pune Data'!U149</f>
        <v>0</v>
      </c>
      <c r="V163" s="1">
        <f>'Region - Pune Data'!V149</f>
        <v>0</v>
      </c>
    </row>
    <row r="164" spans="1:22" ht="16" x14ac:dyDescent="0.4">
      <c r="A164" s="1">
        <f>'Region - Pune Data'!A150</f>
        <v>149</v>
      </c>
      <c r="B164" s="1" t="str">
        <f>'Region - Pune Data'!B150</f>
        <v>Pune</v>
      </c>
      <c r="C164" s="1" t="str">
        <f>'Region - Pune Data'!C150</f>
        <v>Pune 2</v>
      </c>
      <c r="D164" s="1" t="str">
        <f>'Region - Pune Data'!D150</f>
        <v>Maval</v>
      </c>
      <c r="E164" s="1" t="str">
        <f>'Region - Pune Data'!E150</f>
        <v>Daund</v>
      </c>
      <c r="F164" s="1" t="str">
        <f>'Region - Pune Data'!F150</f>
        <v>20013367</v>
      </c>
      <c r="G164" s="1" t="str">
        <f>'Region - Pune Data'!G150</f>
        <v>Done Adhale RR</v>
      </c>
      <c r="H164" s="1" t="str">
        <f>'Region - Pune Data'!H150</f>
        <v>DIVAD</v>
      </c>
      <c r="I164" s="1" t="str">
        <f>'Region - Pune Data'!I150</f>
        <v>DIVAD OL2 ESR</v>
      </c>
      <c r="J164" s="1" t="str">
        <f>'Region - Pune Data'!J150</f>
        <v>Not</v>
      </c>
      <c r="K164" s="1" t="str">
        <f>'Region - Pune Data'!K150</f>
        <v>Not</v>
      </c>
      <c r="L164" s="1" t="str">
        <f>'Region - Pune Data'!L150</f>
        <v>Connected</v>
      </c>
      <c r="M164" s="1" t="str">
        <f>'Region - Pune Data'!M150</f>
        <v>N/A</v>
      </c>
      <c r="N164" s="1" t="str">
        <f>'Region - Pune Data'!N150</f>
        <v>N/A</v>
      </c>
      <c r="O164" s="1" t="str">
        <f>'Region - Pune Data'!O150</f>
        <v>Offline</v>
      </c>
      <c r="P164" s="1" t="str">
        <f>'Region - Pune Data'!P150</f>
        <v>In Progress</v>
      </c>
      <c r="Q164" s="1">
        <f>'Region - Pune Data'!Q150</f>
        <v>0</v>
      </c>
      <c r="R164" s="1">
        <f>'Region - Pune Data'!R150</f>
        <v>0</v>
      </c>
      <c r="S164" s="1">
        <f>'Region - Pune Data'!S150</f>
        <v>0</v>
      </c>
      <c r="T164" s="1">
        <f>'Region - Pune Data'!T150</f>
        <v>0</v>
      </c>
      <c r="U164" s="1">
        <f>'Region - Pune Data'!U150</f>
        <v>0</v>
      </c>
      <c r="V164" s="1">
        <f>'Region - Pune Data'!V150</f>
        <v>1</v>
      </c>
    </row>
    <row r="165" spans="1:22" ht="16" x14ac:dyDescent="0.4">
      <c r="A165" s="1">
        <f>'Region - Pune Data'!A151</f>
        <v>150</v>
      </c>
      <c r="B165" s="1" t="str">
        <f>'Region - Pune Data'!B151</f>
        <v>Pune</v>
      </c>
      <c r="C165" s="1" t="str">
        <f>'Region - Pune Data'!C151</f>
        <v>Pune</v>
      </c>
      <c r="D165" s="1" t="str">
        <f>'Region - Pune Data'!D151</f>
        <v>Pune</v>
      </c>
      <c r="E165" s="1" t="str">
        <f>'Region - Pune Data'!E151</f>
        <v>Mulshi</v>
      </c>
      <c r="F165" s="1" t="str">
        <f>'Region - Pune Data'!F151</f>
        <v>20022133</v>
      </c>
      <c r="G165" s="1" t="str">
        <f>'Region - Pune Data'!G151</f>
        <v>Peth RR</v>
      </c>
      <c r="H165" s="1" t="str">
        <f>'Region - Pune Data'!H151</f>
        <v>Kurwandi</v>
      </c>
      <c r="I165" s="1" t="str">
        <f>'Region - Pune Data'!I151</f>
        <v>Kurwandi kombadwadi GSR OL1 0.20LL</v>
      </c>
      <c r="J165" s="1" t="str">
        <f>'Region - Pune Data'!J151</f>
        <v>Not</v>
      </c>
      <c r="K165" s="1" t="str">
        <f>'Region - Pune Data'!K151</f>
        <v>Not</v>
      </c>
      <c r="L165" s="1" t="str">
        <f>'Region - Pune Data'!L151</f>
        <v>Connected</v>
      </c>
      <c r="M165" s="1" t="str">
        <f>'Region - Pune Data'!M151</f>
        <v>N/A</v>
      </c>
      <c r="N165" s="1" t="str">
        <f>'Region - Pune Data'!N151</f>
        <v>N/A</v>
      </c>
      <c r="O165" s="1" t="str">
        <f>'Region - Pune Data'!O151</f>
        <v>Online</v>
      </c>
      <c r="P165" s="1" t="str">
        <f>'Region - Pune Data'!P151</f>
        <v>In Progress</v>
      </c>
      <c r="Q165" s="1">
        <f>'Region - Pune Data'!Q151</f>
        <v>0</v>
      </c>
      <c r="R165" s="1">
        <f>'Region - Pune Data'!R151</f>
        <v>0</v>
      </c>
      <c r="S165" s="1">
        <f>'Region - Pune Data'!S151</f>
        <v>0</v>
      </c>
      <c r="T165" s="1">
        <f>'Region - Pune Data'!T151</f>
        <v>0</v>
      </c>
      <c r="U165" s="1">
        <f>'Region - Pune Data'!U151</f>
        <v>0</v>
      </c>
      <c r="V165" s="1">
        <f>'Region - Pune Data'!V151</f>
        <v>0</v>
      </c>
    </row>
    <row r="166" spans="1:22" ht="16" x14ac:dyDescent="0.4">
      <c r="A166" s="1">
        <f>'Region - Pune Data'!A152</f>
        <v>151</v>
      </c>
      <c r="B166" s="1" t="str">
        <f>'Region - Pune Data'!B152</f>
        <v>Pune</v>
      </c>
      <c r="C166" s="1" t="str">
        <f>'Region - Pune Data'!C152</f>
        <v>Pune 2</v>
      </c>
      <c r="D166" s="1" t="str">
        <f>'Region - Pune Data'!D152</f>
        <v>Maval</v>
      </c>
      <c r="E166" s="1" t="str">
        <f>'Region - Pune Data'!E152</f>
        <v>Daund</v>
      </c>
      <c r="F166" s="1" t="str">
        <f>'Region - Pune Data'!F152</f>
        <v>20013367</v>
      </c>
      <c r="G166" s="1" t="str">
        <f>'Region - Pune Data'!G152</f>
        <v>Done Adhale RR</v>
      </c>
      <c r="H166" s="1" t="str">
        <f>'Region - Pune Data'!H152</f>
        <v>DONE</v>
      </c>
      <c r="I166" s="1" t="str">
        <f>'Region - Pune Data'!I152</f>
        <v>DONE GSR 0.4LL</v>
      </c>
      <c r="J166" s="1" t="str">
        <f>'Region - Pune Data'!J152</f>
        <v>Connected</v>
      </c>
      <c r="K166" s="1" t="str">
        <f>'Region - Pune Data'!K152</f>
        <v>Connected</v>
      </c>
      <c r="L166" s="1" t="str">
        <f>'Region - Pune Data'!L152</f>
        <v>Connected</v>
      </c>
      <c r="M166" s="1" t="str">
        <f>'Region - Pune Data'!M152</f>
        <v>Online</v>
      </c>
      <c r="N166" s="1" t="str">
        <f>'Region - Pune Data'!N152</f>
        <v>Offline</v>
      </c>
      <c r="O166" s="1" t="str">
        <f>'Region - Pune Data'!O152</f>
        <v>Online</v>
      </c>
      <c r="P166" s="1" t="str">
        <f>'Region - Pune Data'!P152</f>
        <v>Fully Completed</v>
      </c>
      <c r="Q166" s="1">
        <f>'Region - Pune Data'!Q152</f>
        <v>0</v>
      </c>
      <c r="R166" s="1">
        <f>'Region - Pune Data'!R152</f>
        <v>0</v>
      </c>
      <c r="S166" s="1">
        <f>'Region - Pune Data'!S152</f>
        <v>0</v>
      </c>
      <c r="T166" s="1">
        <f>'Region - Pune Data'!T152</f>
        <v>1</v>
      </c>
      <c r="U166" s="1">
        <f>'Region - Pune Data'!U152</f>
        <v>0</v>
      </c>
      <c r="V166" s="1">
        <f>'Region - Pune Data'!V152</f>
        <v>0</v>
      </c>
    </row>
    <row r="167" spans="1:22" ht="16" x14ac:dyDescent="0.4">
      <c r="A167" s="1">
        <f>'Region - Pune Data'!A153</f>
        <v>152</v>
      </c>
      <c r="B167" s="1" t="str">
        <f>'Region - Pune Data'!B153</f>
        <v>Sangli</v>
      </c>
      <c r="C167" s="1" t="str">
        <f>'Region - Pune Data'!C153</f>
        <v>Solapur</v>
      </c>
      <c r="D167" s="1" t="str">
        <f>'Region - Pune Data'!D153</f>
        <v>Solapur</v>
      </c>
      <c r="E167" s="1" t="str">
        <f>'Region - Pune Data'!E153</f>
        <v>Sangola</v>
      </c>
      <c r="F167" s="1" t="str">
        <f>'Region - Pune Data'!F153</f>
        <v>20027396</v>
      </c>
      <c r="G167" s="1" t="str">
        <f>'Region - Pune Data'!G153</f>
        <v>Alegaon shirbhavi 82 Village</v>
      </c>
      <c r="H167" s="1" t="str">
        <f>'Region - Pune Data'!H153</f>
        <v>Nizampur</v>
      </c>
      <c r="I167" s="1" t="str">
        <f>'Region - Pune Data'!I153</f>
        <v>Nizampur Existing ESR 0.75 LL</v>
      </c>
      <c r="J167" s="1" t="str">
        <f>'Region - Pune Data'!J153</f>
        <v>Connected</v>
      </c>
      <c r="K167" s="1" t="str">
        <f>'Region - Pune Data'!K153</f>
        <v>Connected</v>
      </c>
      <c r="L167" s="1" t="str">
        <f>'Region - Pune Data'!L153</f>
        <v>Connected</v>
      </c>
      <c r="M167" s="1" t="str">
        <f>'Region - Pune Data'!M153</f>
        <v>Online</v>
      </c>
      <c r="N167" s="1" t="str">
        <f>'Region - Pune Data'!N153</f>
        <v>Offline</v>
      </c>
      <c r="O167" s="1" t="str">
        <f>'Region - Pune Data'!O153</f>
        <v>Online</v>
      </c>
      <c r="P167" s="1" t="str">
        <f>'Region - Pune Data'!P153</f>
        <v>Fully Completed</v>
      </c>
      <c r="Q167" s="1">
        <f>'Region - Pune Data'!Q153</f>
        <v>0</v>
      </c>
      <c r="R167" s="1">
        <f>'Region - Pune Data'!R153</f>
        <v>0</v>
      </c>
      <c r="S167" s="1">
        <f>'Region - Pune Data'!S153</f>
        <v>0</v>
      </c>
      <c r="T167" s="1">
        <f>'Region - Pune Data'!T153</f>
        <v>1</v>
      </c>
      <c r="U167" s="1">
        <f>'Region - Pune Data'!U153</f>
        <v>0</v>
      </c>
      <c r="V167" s="1">
        <f>'Region - Pune Data'!V153</f>
        <v>0</v>
      </c>
    </row>
    <row r="168" spans="1:22" ht="16" x14ac:dyDescent="0.4">
      <c r="A168" s="1">
        <f>'Region - Pune Data'!A154</f>
        <v>153</v>
      </c>
      <c r="B168" s="1" t="str">
        <f>'Region - Pune Data'!B154</f>
        <v>Sangli</v>
      </c>
      <c r="C168" s="1" t="str">
        <f>'Region - Pune Data'!C154</f>
        <v>Solapur</v>
      </c>
      <c r="D168" s="1" t="str">
        <f>'Region - Pune Data'!D154</f>
        <v>Solapur</v>
      </c>
      <c r="E168" s="1" t="str">
        <f>'Region - Pune Data'!E154</f>
        <v>Sangola</v>
      </c>
      <c r="F168" s="1" t="str">
        <f>'Region - Pune Data'!F154</f>
        <v>20027396</v>
      </c>
      <c r="G168" s="1" t="str">
        <f>'Region - Pune Data'!G154</f>
        <v>Alegaon shirbhavi 82 Village</v>
      </c>
      <c r="H168" s="1" t="str">
        <f>'Region - Pune Data'!H154</f>
        <v>Anakdhal</v>
      </c>
      <c r="I168" s="1" t="str">
        <f>'Region - Pune Data'!I154</f>
        <v>Anakdhal Existing ESR 0.15 LL</v>
      </c>
      <c r="J168" s="1" t="str">
        <f>'Region - Pune Data'!J154</f>
        <v>Connected</v>
      </c>
      <c r="K168" s="1" t="str">
        <f>'Region - Pune Data'!K154</f>
        <v>Connected</v>
      </c>
      <c r="L168" s="1" t="str">
        <f>'Region - Pune Data'!L154</f>
        <v>Connected</v>
      </c>
      <c r="M168" s="1" t="str">
        <f>'Region - Pune Data'!M154</f>
        <v>Online</v>
      </c>
      <c r="N168" s="1" t="str">
        <f>'Region - Pune Data'!N154</f>
        <v>Offline</v>
      </c>
      <c r="O168" s="1" t="str">
        <f>'Region - Pune Data'!O154</f>
        <v>Offline</v>
      </c>
      <c r="P168" s="1" t="str">
        <f>'Region - Pune Data'!P154</f>
        <v>Fully Completed</v>
      </c>
      <c r="Q168" s="1">
        <f>'Region - Pune Data'!Q154</f>
        <v>0</v>
      </c>
      <c r="R168" s="1">
        <f>'Region - Pune Data'!R154</f>
        <v>0</v>
      </c>
      <c r="S168" s="1">
        <f>'Region - Pune Data'!S154</f>
        <v>0</v>
      </c>
      <c r="T168" s="1">
        <f>'Region - Pune Data'!T154</f>
        <v>1</v>
      </c>
      <c r="U168" s="1">
        <f>'Region - Pune Data'!U154</f>
        <v>0</v>
      </c>
      <c r="V168" s="1">
        <f>'Region - Pune Data'!V154</f>
        <v>1</v>
      </c>
    </row>
    <row r="169" spans="1:22" ht="16" x14ac:dyDescent="0.4">
      <c r="A169" s="1">
        <f>'Region - Pune Data'!A155</f>
        <v>154</v>
      </c>
      <c r="B169" s="1" t="str">
        <f>'Region - Pune Data'!B155</f>
        <v>Pune</v>
      </c>
      <c r="C169" s="1" t="str">
        <f>'Region - Pune Data'!C155</f>
        <v>Pune</v>
      </c>
      <c r="D169" s="1" t="str">
        <f>'Region - Pune Data'!D155</f>
        <v>Pune</v>
      </c>
      <c r="E169" s="1" t="str">
        <f>'Region - Pune Data'!E155</f>
        <v>Mulshi</v>
      </c>
      <c r="F169" s="1" t="str">
        <f>'Region - Pune Data'!F155</f>
        <v>20022133</v>
      </c>
      <c r="G169" s="1" t="str">
        <f>'Region - Pune Data'!G155</f>
        <v>Peth RR</v>
      </c>
      <c r="H169" s="1" t="str">
        <f>'Region - Pune Data'!H155</f>
        <v>Thugaon</v>
      </c>
      <c r="I169" s="1" t="str">
        <f>'Region - Pune Data'!I155</f>
        <v>Kolharwadi Ganesh Nagar GSR 0.10LL</v>
      </c>
      <c r="J169" s="1" t="str">
        <f>'Region - Pune Data'!J155</f>
        <v>Connected</v>
      </c>
      <c r="K169" s="1" t="str">
        <f>'Region - Pune Data'!K155</f>
        <v>Not</v>
      </c>
      <c r="L169" s="1" t="str">
        <f>'Region - Pune Data'!L155</f>
        <v>Connected</v>
      </c>
      <c r="M169" s="1" t="str">
        <f>'Region - Pune Data'!M155</f>
        <v>Online</v>
      </c>
      <c r="N169" s="1" t="str">
        <f>'Region - Pune Data'!N155</f>
        <v>N/A</v>
      </c>
      <c r="O169" s="1" t="str">
        <f>'Region - Pune Data'!O155</f>
        <v>Online</v>
      </c>
      <c r="P169" s="1" t="str">
        <f>'Region - Pune Data'!P155</f>
        <v>In Progress</v>
      </c>
      <c r="Q169" s="1">
        <f>'Region - Pune Data'!Q155</f>
        <v>0</v>
      </c>
      <c r="R169" s="1">
        <f>'Region - Pune Data'!R155</f>
        <v>0</v>
      </c>
      <c r="S169" s="1">
        <f>'Region - Pune Data'!S155</f>
        <v>0</v>
      </c>
      <c r="T169" s="1">
        <f>'Region - Pune Data'!T155</f>
        <v>0</v>
      </c>
      <c r="U169" s="1">
        <f>'Region - Pune Data'!U155</f>
        <v>0</v>
      </c>
      <c r="V169" s="1">
        <f>'Region - Pune Data'!V155</f>
        <v>0</v>
      </c>
    </row>
    <row r="170" spans="1:22" ht="16" x14ac:dyDescent="0.4">
      <c r="A170" s="1">
        <f>'Region - Pune Data'!A156</f>
        <v>155</v>
      </c>
      <c r="B170" s="1" t="str">
        <f>'Region - Pune Data'!B156</f>
        <v>Sangli</v>
      </c>
      <c r="C170" s="1" t="str">
        <f>'Region - Pune Data'!C156</f>
        <v>Solapur</v>
      </c>
      <c r="D170" s="1" t="str">
        <f>'Region - Pune Data'!D156</f>
        <v>Solapur</v>
      </c>
      <c r="E170" s="1" t="str">
        <f>'Region - Pune Data'!E156</f>
        <v>Sangola</v>
      </c>
      <c r="F170" s="1" t="str">
        <f>'Region - Pune Data'!F156</f>
        <v>20027396</v>
      </c>
      <c r="G170" s="1" t="str">
        <f>'Region - Pune Data'!G156</f>
        <v>Alegaon shirbhavi 82 Village</v>
      </c>
      <c r="H170" s="1" t="str">
        <f>'Region - Pune Data'!H156</f>
        <v>Udenwadi</v>
      </c>
      <c r="I170" s="1" t="str">
        <f>'Region - Pune Data'!I156</f>
        <v>Udenwadi Existing ESR 0.50 LL</v>
      </c>
      <c r="J170" s="1" t="str">
        <f>'Region - Pune Data'!J156</f>
        <v>Connected</v>
      </c>
      <c r="K170" s="1" t="str">
        <f>'Region - Pune Data'!K156</f>
        <v>Connected</v>
      </c>
      <c r="L170" s="1" t="str">
        <f>'Region - Pune Data'!L156</f>
        <v>Connected</v>
      </c>
      <c r="M170" s="1" t="str">
        <f>'Region - Pune Data'!M156</f>
        <v>Online</v>
      </c>
      <c r="N170" s="1" t="str">
        <f>'Region - Pune Data'!N156</f>
        <v>Offline</v>
      </c>
      <c r="O170" s="1" t="str">
        <f>'Region - Pune Data'!O156</f>
        <v>Online</v>
      </c>
      <c r="P170" s="1" t="str">
        <f>'Region - Pune Data'!P156</f>
        <v>Fully Completed</v>
      </c>
      <c r="Q170" s="1">
        <f>'Region - Pune Data'!Q156</f>
        <v>0</v>
      </c>
      <c r="R170" s="1">
        <f>'Region - Pune Data'!R156</f>
        <v>0</v>
      </c>
      <c r="S170" s="1">
        <f>'Region - Pune Data'!S156</f>
        <v>0</v>
      </c>
      <c r="T170" s="1">
        <f>'Region - Pune Data'!T156</f>
        <v>1</v>
      </c>
      <c r="U170" s="1">
        <f>'Region - Pune Data'!U156</f>
        <v>0</v>
      </c>
      <c r="V170" s="1">
        <f>'Region - Pune Data'!V156</f>
        <v>0</v>
      </c>
    </row>
    <row r="171" spans="1:22" ht="16" x14ac:dyDescent="0.4">
      <c r="A171" s="1">
        <f>'Region - Pune Data'!A157</f>
        <v>156</v>
      </c>
      <c r="B171" s="1" t="str">
        <f>'Region - Pune Data'!B157</f>
        <v>Pune</v>
      </c>
      <c r="C171" s="1" t="str">
        <f>'Region - Pune Data'!C157</f>
        <v>Pune 1</v>
      </c>
      <c r="D171" s="1" t="str">
        <f>'Region - Pune Data'!D157</f>
        <v>Pune 1</v>
      </c>
      <c r="E171" s="1" t="str">
        <f>'Region - Pune Data'!E157</f>
        <v>Daund</v>
      </c>
      <c r="F171" s="1" t="str">
        <f>'Region - Pune Data'!F157</f>
        <v>7942135</v>
      </c>
      <c r="G171" s="1" t="str">
        <f>'Region - Pune Data'!G157</f>
        <v>Gar, Sonwadi, Nanviz RR</v>
      </c>
      <c r="H171" s="1" t="str">
        <f>'Region - Pune Data'!H157</f>
        <v>Sonwadi</v>
      </c>
      <c r="I171" s="1" t="str">
        <f>'Region - Pune Data'!I157</f>
        <v>Sonwadi 1.25 LL</v>
      </c>
      <c r="J171" s="1" t="str">
        <f>'Region - Pune Data'!J157</f>
        <v>Connected</v>
      </c>
      <c r="K171" s="1" t="str">
        <f>'Region - Pune Data'!K157</f>
        <v>Connected</v>
      </c>
      <c r="L171" s="1" t="str">
        <f>'Region - Pune Data'!L157</f>
        <v>Connected</v>
      </c>
      <c r="M171" s="1" t="str">
        <f>'Region - Pune Data'!M157</f>
        <v>Online</v>
      </c>
      <c r="N171" s="1" t="str">
        <f>'Region - Pune Data'!N157</f>
        <v>Offline</v>
      </c>
      <c r="O171" s="1" t="str">
        <f>'Region - Pune Data'!O157</f>
        <v>Online</v>
      </c>
      <c r="P171" s="1" t="str">
        <f>'Region - Pune Data'!P157</f>
        <v>Fully Completed</v>
      </c>
      <c r="Q171" s="1">
        <f>'Region - Pune Data'!Q157</f>
        <v>0</v>
      </c>
      <c r="R171" s="1">
        <f>'Region - Pune Data'!R157</f>
        <v>0</v>
      </c>
      <c r="S171" s="1">
        <f>'Region - Pune Data'!S157</f>
        <v>0</v>
      </c>
      <c r="T171" s="1">
        <f>'Region - Pune Data'!T157</f>
        <v>1</v>
      </c>
      <c r="U171" s="1">
        <f>'Region - Pune Data'!U157</f>
        <v>0</v>
      </c>
      <c r="V171" s="1">
        <f>'Region - Pune Data'!V157</f>
        <v>0</v>
      </c>
    </row>
    <row r="172" spans="1:22" ht="16" x14ac:dyDescent="0.4">
      <c r="A172" s="1">
        <f>'Region - Pune Data'!A158</f>
        <v>157</v>
      </c>
      <c r="B172" s="1" t="str">
        <f>'Region - Pune Data'!B158</f>
        <v>Pune</v>
      </c>
      <c r="C172" s="1" t="str">
        <f>'Region - Pune Data'!C158</f>
        <v>Pune</v>
      </c>
      <c r="D172" s="1" t="str">
        <f>'Region - Pune Data'!D158</f>
        <v>Pune</v>
      </c>
      <c r="E172" s="1" t="str">
        <f>'Region - Pune Data'!E158</f>
        <v>Mulshi</v>
      </c>
      <c r="F172" s="1" t="str">
        <f>'Region - Pune Data'!F158</f>
        <v>20022133</v>
      </c>
      <c r="G172" s="1" t="str">
        <f>'Region - Pune Data'!G158</f>
        <v>Peth RR</v>
      </c>
      <c r="H172" s="1" t="str">
        <f>'Region - Pune Data'!H158</f>
        <v>Peth</v>
      </c>
      <c r="I172" s="1" t="str">
        <f>'Region - Pune Data'!I158</f>
        <v>Peth Kandhare and Buttewasti ESR 0.10LL</v>
      </c>
      <c r="J172" s="1" t="str">
        <f>'Region - Pune Data'!J158</f>
        <v>Connected</v>
      </c>
      <c r="K172" s="1" t="str">
        <f>'Region - Pune Data'!K158</f>
        <v>Not</v>
      </c>
      <c r="L172" s="1" t="str">
        <f>'Region - Pune Data'!L158</f>
        <v>Connected</v>
      </c>
      <c r="M172" s="1" t="str">
        <f>'Region - Pune Data'!M158</f>
        <v>Online</v>
      </c>
      <c r="N172" s="1" t="str">
        <f>'Region - Pune Data'!N158</f>
        <v>N/A</v>
      </c>
      <c r="O172" s="1" t="str">
        <f>'Region - Pune Data'!O158</f>
        <v>Online</v>
      </c>
      <c r="P172" s="1" t="str">
        <f>'Region - Pune Data'!P158</f>
        <v>In Progress</v>
      </c>
      <c r="Q172" s="1">
        <f>'Region - Pune Data'!Q158</f>
        <v>0</v>
      </c>
      <c r="R172" s="1">
        <f>'Region - Pune Data'!R158</f>
        <v>0</v>
      </c>
      <c r="S172" s="1">
        <f>'Region - Pune Data'!S158</f>
        <v>0</v>
      </c>
      <c r="T172" s="1">
        <f>'Region - Pune Data'!T158</f>
        <v>0</v>
      </c>
      <c r="U172" s="1">
        <f>'Region - Pune Data'!U158</f>
        <v>0</v>
      </c>
      <c r="V172" s="1">
        <f>'Region - Pune Data'!V158</f>
        <v>0</v>
      </c>
    </row>
    <row r="173" spans="1:22" ht="16" x14ac:dyDescent="0.4">
      <c r="A173" s="1">
        <f>'Region - Pune Data'!A159</f>
        <v>158</v>
      </c>
      <c r="B173" s="1" t="str">
        <f>'Region - Pune Data'!B159</f>
        <v>Sangli</v>
      </c>
      <c r="C173" s="1" t="str">
        <f>'Region - Pune Data'!C159</f>
        <v>Solapur</v>
      </c>
      <c r="D173" s="1" t="str">
        <f>'Region - Pune Data'!D159</f>
        <v>Solapur</v>
      </c>
      <c r="E173" s="1" t="str">
        <f>'Region - Pune Data'!E159</f>
        <v>Sangola</v>
      </c>
      <c r="F173" s="1" t="str">
        <f>'Region - Pune Data'!F159</f>
        <v>20027396</v>
      </c>
      <c r="G173" s="1" t="str">
        <f>'Region - Pune Data'!G159</f>
        <v>Alegaon shirbhavi 82 Village</v>
      </c>
      <c r="H173" s="1" t="str">
        <f>'Region - Pune Data'!H159</f>
        <v>Sonanad</v>
      </c>
      <c r="I173" s="1" t="str">
        <f>'Region - Pune Data'!I159</f>
        <v>Sonanad Existing ESR 0.75 LL</v>
      </c>
      <c r="J173" s="1" t="str">
        <f>'Region - Pune Data'!J159</f>
        <v>Connected</v>
      </c>
      <c r="K173" s="1" t="str">
        <f>'Region - Pune Data'!K159</f>
        <v>Not</v>
      </c>
      <c r="L173" s="1" t="str">
        <f>'Region - Pune Data'!L159</f>
        <v>Connected</v>
      </c>
      <c r="M173" s="1" t="str">
        <f>'Region - Pune Data'!M159</f>
        <v>Offline</v>
      </c>
      <c r="N173" s="1" t="str">
        <f>'Region - Pune Data'!N159</f>
        <v>N/A</v>
      </c>
      <c r="O173" s="1" t="str">
        <f>'Region - Pune Data'!O159</f>
        <v>Online</v>
      </c>
      <c r="P173" s="1" t="str">
        <f>'Region - Pune Data'!P159</f>
        <v>In Progress</v>
      </c>
      <c r="Q173" s="1">
        <f>'Region - Pune Data'!Q159</f>
        <v>0</v>
      </c>
      <c r="R173" s="1">
        <f>'Region - Pune Data'!R159</f>
        <v>0</v>
      </c>
      <c r="S173" s="1">
        <f>'Region - Pune Data'!S159</f>
        <v>0</v>
      </c>
      <c r="T173" s="1">
        <f>'Region - Pune Data'!T159</f>
        <v>0</v>
      </c>
      <c r="U173" s="1">
        <f>'Region - Pune Data'!U159</f>
        <v>0</v>
      </c>
      <c r="V173" s="1">
        <f>'Region - Pune Data'!V159</f>
        <v>0</v>
      </c>
    </row>
    <row r="174" spans="1:22" ht="16" x14ac:dyDescent="0.4">
      <c r="A174" s="1">
        <f>'Region - Pune Data'!A160</f>
        <v>159</v>
      </c>
      <c r="B174" s="1" t="str">
        <f>'Region - Pune Data'!B160</f>
        <v>Pune</v>
      </c>
      <c r="C174" s="1" t="str">
        <f>'Region - Pune Data'!C160</f>
        <v>Satara</v>
      </c>
      <c r="D174" s="1" t="str">
        <f>'Region - Pune Data'!D160</f>
        <v>Phaltan</v>
      </c>
      <c r="E174" s="1" t="str">
        <f>'Region - Pune Data'!E160</f>
        <v>Phaltan</v>
      </c>
      <c r="F174" s="1" t="str">
        <f>'Region - Pune Data'!F160</f>
        <v>20027892</v>
      </c>
      <c r="G174" s="1" t="str">
        <f>'Region - Pune Data'!G160</f>
        <v>RR Girvi WSS</v>
      </c>
      <c r="H174" s="1" t="str">
        <f>'Region - Pune Data'!H160</f>
        <v>Tirakwadi</v>
      </c>
      <c r="I174" s="1" t="str">
        <f>'Region - Pune Data'!I160</f>
        <v>TIRKWADI ESR 0.05LL</v>
      </c>
      <c r="J174" s="1" t="str">
        <f>'Region - Pune Data'!J160</f>
        <v>Connected</v>
      </c>
      <c r="K174" s="1" t="str">
        <f>'Region - Pune Data'!K160</f>
        <v>Connected</v>
      </c>
      <c r="L174" s="1" t="str">
        <f>'Region - Pune Data'!L160</f>
        <v>Connected</v>
      </c>
      <c r="M174" s="1" t="str">
        <f>'Region - Pune Data'!M160</f>
        <v>Offline</v>
      </c>
      <c r="N174" s="1" t="str">
        <f>'Region - Pune Data'!N160</f>
        <v>Offline</v>
      </c>
      <c r="O174" s="1" t="str">
        <f>'Region - Pune Data'!O160</f>
        <v>Online</v>
      </c>
      <c r="P174" s="1" t="str">
        <f>'Region - Pune Data'!P160</f>
        <v>Fully Completed</v>
      </c>
      <c r="Q174" s="1">
        <f>'Region - Pune Data'!Q160</f>
        <v>0</v>
      </c>
      <c r="R174" s="1">
        <f>'Region - Pune Data'!R160</f>
        <v>1</v>
      </c>
      <c r="S174" s="1">
        <f>'Region - Pune Data'!S160</f>
        <v>0</v>
      </c>
      <c r="T174" s="1">
        <f>'Region - Pune Data'!T160</f>
        <v>1</v>
      </c>
      <c r="U174" s="1">
        <f>'Region - Pune Data'!U160</f>
        <v>0</v>
      </c>
      <c r="V174" s="1">
        <f>'Region - Pune Data'!V160</f>
        <v>0</v>
      </c>
    </row>
    <row r="175" spans="1:22" ht="16" x14ac:dyDescent="0.4">
      <c r="A175" s="1">
        <f>'Region - Pune Data'!A161</f>
        <v>160</v>
      </c>
      <c r="B175" s="1" t="str">
        <f>'Region - Pune Data'!B161</f>
        <v>Pune</v>
      </c>
      <c r="C175" s="1" t="str">
        <f>'Region - Pune Data'!C161</f>
        <v>Pune</v>
      </c>
      <c r="D175" s="1" t="str">
        <f>'Region - Pune Data'!D161</f>
        <v>Pune</v>
      </c>
      <c r="E175" s="1" t="str">
        <f>'Region - Pune Data'!E161</f>
        <v>Mulshi</v>
      </c>
      <c r="F175" s="1" t="str">
        <f>'Region - Pune Data'!F161</f>
        <v>20022133</v>
      </c>
      <c r="G175" s="1" t="str">
        <f>'Region - Pune Data'!G161</f>
        <v>Peth RR</v>
      </c>
      <c r="H175" s="1" t="str">
        <f>'Region - Pune Data'!H161</f>
        <v>Kurwandi</v>
      </c>
      <c r="I175" s="1" t="str">
        <f>'Region - Pune Data'!I161</f>
        <v>Kurwandi matewadi GSR OL1 0.20LL</v>
      </c>
      <c r="J175" s="1" t="str">
        <f>'Region - Pune Data'!J161</f>
        <v>Not</v>
      </c>
      <c r="K175" s="1" t="str">
        <f>'Region - Pune Data'!K161</f>
        <v>Not</v>
      </c>
      <c r="L175" s="1" t="str">
        <f>'Region - Pune Data'!L161</f>
        <v>Connected</v>
      </c>
      <c r="M175" s="1" t="str">
        <f>'Region - Pune Data'!M161</f>
        <v>N/A</v>
      </c>
      <c r="N175" s="1" t="str">
        <f>'Region - Pune Data'!N161</f>
        <v>N/A</v>
      </c>
      <c r="O175" s="1" t="str">
        <f>'Region - Pune Data'!O161</f>
        <v>Offline</v>
      </c>
      <c r="P175" s="1" t="str">
        <f>'Region - Pune Data'!P161</f>
        <v>In Progress</v>
      </c>
      <c r="Q175" s="1">
        <f>'Region - Pune Data'!Q161</f>
        <v>0</v>
      </c>
      <c r="R175" s="1">
        <f>'Region - Pune Data'!R161</f>
        <v>0</v>
      </c>
      <c r="S175" s="1">
        <f>'Region - Pune Data'!S161</f>
        <v>0</v>
      </c>
      <c r="T175" s="1">
        <f>'Region - Pune Data'!T161</f>
        <v>0</v>
      </c>
      <c r="U175" s="1">
        <f>'Region - Pune Data'!U161</f>
        <v>0</v>
      </c>
      <c r="V175" s="1">
        <f>'Region - Pune Data'!V161</f>
        <v>1</v>
      </c>
    </row>
    <row r="176" spans="1:22" ht="16" x14ac:dyDescent="0.4">
      <c r="A176" s="1">
        <f>'Region - Pune Data'!A162</f>
        <v>161</v>
      </c>
      <c r="B176" s="1" t="str">
        <f>'Region - Pune Data'!B162</f>
        <v>Pune</v>
      </c>
      <c r="C176" s="1" t="str">
        <f>'Region - Pune Data'!C162</f>
        <v>Pune 2</v>
      </c>
      <c r="D176" s="1" t="str">
        <f>'Region - Pune Data'!D162</f>
        <v>Baramati</v>
      </c>
      <c r="E176" s="1" t="str">
        <f>'Region - Pune Data'!E162</f>
        <v>Ambegaon</v>
      </c>
      <c r="F176" s="1" t="str">
        <f>'Region - Pune Data'!F162</f>
        <v>20018548</v>
      </c>
      <c r="G176" s="1" t="str">
        <f>'Region - Pune Data'!G162</f>
        <v>HOL SASTEWADI</v>
      </c>
      <c r="H176" s="1" t="str">
        <f>'Region - Pune Data'!H162</f>
        <v>Sastewadi</v>
      </c>
      <c r="I176" s="1" t="str">
        <f>'Region - Pune Data'!I162</f>
        <v>ESR Sastewadi ESR 0.9LL</v>
      </c>
      <c r="J176" s="1" t="str">
        <f>'Region - Pune Data'!J162</f>
        <v>Connected</v>
      </c>
      <c r="K176" s="1" t="str">
        <f>'Region - Pune Data'!K162</f>
        <v>Connected</v>
      </c>
      <c r="L176" s="1" t="str">
        <f>'Region - Pune Data'!L162</f>
        <v>Connected</v>
      </c>
      <c r="M176" s="1" t="str">
        <f>'Region - Pune Data'!M162</f>
        <v>Offline</v>
      </c>
      <c r="N176" s="1" t="str">
        <f>'Region - Pune Data'!N162</f>
        <v>Offline</v>
      </c>
      <c r="O176" s="1" t="str">
        <f>'Region - Pune Data'!O162</f>
        <v>Offline</v>
      </c>
      <c r="P176" s="1" t="str">
        <f>'Region - Pune Data'!P162</f>
        <v>Fully Completed</v>
      </c>
      <c r="Q176" s="1">
        <f>'Region - Pune Data'!Q162</f>
        <v>0</v>
      </c>
      <c r="R176" s="1">
        <f>'Region - Pune Data'!R162</f>
        <v>1</v>
      </c>
      <c r="S176" s="1">
        <f>'Region - Pune Data'!S162</f>
        <v>0</v>
      </c>
      <c r="T176" s="1">
        <f>'Region - Pune Data'!T162</f>
        <v>1</v>
      </c>
      <c r="U176" s="1">
        <f>'Region - Pune Data'!U162</f>
        <v>0</v>
      </c>
      <c r="V176" s="1">
        <f>'Region - Pune Data'!V162</f>
        <v>1</v>
      </c>
    </row>
    <row r="177" spans="1:22" ht="16" x14ac:dyDescent="0.4">
      <c r="A177" s="1">
        <f>'Region - Pune Data'!A163</f>
        <v>162</v>
      </c>
      <c r="B177" s="1" t="str">
        <f>'Region - Pune Data'!B163</f>
        <v>Pune</v>
      </c>
      <c r="C177" s="1" t="str">
        <f>'Region - Pune Data'!C163</f>
        <v>Pune 2</v>
      </c>
      <c r="D177" s="1" t="str">
        <f>'Region - Pune Data'!D163</f>
        <v>Baramati</v>
      </c>
      <c r="E177" s="1" t="str">
        <f>'Region - Pune Data'!E163</f>
        <v>Ambegaon</v>
      </c>
      <c r="F177" s="1" t="str">
        <f>'Region - Pune Data'!F163</f>
        <v>20018548</v>
      </c>
      <c r="G177" s="1" t="str">
        <f>'Region - Pune Data'!G163</f>
        <v>HOL SASTEWADI</v>
      </c>
      <c r="H177" s="1" t="str">
        <f>'Region - Pune Data'!H163</f>
        <v>Sastewadi</v>
      </c>
      <c r="I177" s="1" t="str">
        <f>'Region - Pune Data'!I163</f>
        <v>Anandnagar ESR2 0.55LL</v>
      </c>
      <c r="J177" s="1" t="str">
        <f>'Region - Pune Data'!J163</f>
        <v>Connected</v>
      </c>
      <c r="K177" s="1" t="str">
        <f>'Region - Pune Data'!K163</f>
        <v>Connected</v>
      </c>
      <c r="L177" s="1" t="str">
        <f>'Region - Pune Data'!L163</f>
        <v>Connected</v>
      </c>
      <c r="M177" s="1" t="str">
        <f>'Region - Pune Data'!M163</f>
        <v>Online</v>
      </c>
      <c r="N177" s="1" t="str">
        <f>'Region - Pune Data'!N163</f>
        <v>Offline</v>
      </c>
      <c r="O177" s="1" t="str">
        <f>'Region - Pune Data'!O163</f>
        <v>Offline</v>
      </c>
      <c r="P177" s="1" t="str">
        <f>'Region - Pune Data'!P163</f>
        <v>Fully Completed</v>
      </c>
      <c r="Q177" s="1">
        <f>'Region - Pune Data'!Q163</f>
        <v>0</v>
      </c>
      <c r="R177" s="1">
        <f>'Region - Pune Data'!R163</f>
        <v>1</v>
      </c>
      <c r="S177" s="1">
        <f>'Region - Pune Data'!S163</f>
        <v>1</v>
      </c>
      <c r="T177" s="1">
        <f>'Region - Pune Data'!T163</f>
        <v>0</v>
      </c>
      <c r="U177" s="1">
        <f>'Region - Pune Data'!U163</f>
        <v>0</v>
      </c>
      <c r="V177" s="1">
        <f>'Region - Pune Data'!V163</f>
        <v>1</v>
      </c>
    </row>
    <row r="178" spans="1:22" ht="16" x14ac:dyDescent="0.4">
      <c r="A178" s="1">
        <f>'Region - Pune Data'!A164</f>
        <v>163</v>
      </c>
      <c r="B178" s="1" t="str">
        <f>'Region - Pune Data'!B164</f>
        <v>Pune</v>
      </c>
      <c r="C178" s="1" t="str">
        <f>'Region - Pune Data'!C164</f>
        <v>Pune 2</v>
      </c>
      <c r="D178" s="1" t="str">
        <f>'Region - Pune Data'!D164</f>
        <v>Baramati</v>
      </c>
      <c r="E178" s="1" t="str">
        <f>'Region - Pune Data'!E164</f>
        <v>Ambegaon</v>
      </c>
      <c r="F178" s="1" t="str">
        <f>'Region - Pune Data'!F164</f>
        <v>20018548</v>
      </c>
      <c r="G178" s="1" t="str">
        <f>'Region - Pune Data'!G164</f>
        <v>HOL SASTEWADI</v>
      </c>
      <c r="H178" s="1" t="str">
        <f>'Region - Pune Data'!H164</f>
        <v>Sastewadi</v>
      </c>
      <c r="I178" s="1" t="str">
        <f>'Region - Pune Data'!I164</f>
        <v>Kadamvasti OL1 ESR</v>
      </c>
      <c r="J178" s="1" t="str">
        <f>'Region - Pune Data'!J164</f>
        <v>Connected</v>
      </c>
      <c r="K178" s="1" t="str">
        <f>'Region - Pune Data'!K164</f>
        <v>Connected</v>
      </c>
      <c r="L178" s="1" t="str">
        <f>'Region - Pune Data'!L164</f>
        <v>Connected</v>
      </c>
      <c r="M178" s="1" t="str">
        <f>'Region - Pune Data'!M164</f>
        <v>Online</v>
      </c>
      <c r="N178" s="1" t="str">
        <f>'Region - Pune Data'!N164</f>
        <v>Offline</v>
      </c>
      <c r="O178" s="1" t="str">
        <f>'Region - Pune Data'!O164</f>
        <v>Offline</v>
      </c>
      <c r="P178" s="1" t="str">
        <f>'Region - Pune Data'!P164</f>
        <v>Fully Completed</v>
      </c>
      <c r="Q178" s="1">
        <f>'Region - Pune Data'!Q164</f>
        <v>0</v>
      </c>
      <c r="R178" s="1">
        <f>'Region - Pune Data'!R164</f>
        <v>0</v>
      </c>
      <c r="S178" s="1">
        <f>'Region - Pune Data'!S164</f>
        <v>0</v>
      </c>
      <c r="T178" s="1">
        <f>'Region - Pune Data'!T164</f>
        <v>1</v>
      </c>
      <c r="U178" s="1">
        <f>'Region - Pune Data'!U164</f>
        <v>0</v>
      </c>
      <c r="V178" s="1">
        <f>'Region - Pune Data'!V164</f>
        <v>1</v>
      </c>
    </row>
    <row r="179" spans="1:22" ht="16" x14ac:dyDescent="0.4">
      <c r="A179" s="1">
        <f>'Region - Pune Data'!A165</f>
        <v>164</v>
      </c>
      <c r="B179" s="1" t="str">
        <f>'Region - Pune Data'!B165</f>
        <v>Pune</v>
      </c>
      <c r="C179" s="1" t="str">
        <f>'Region - Pune Data'!C165</f>
        <v>Pune 2</v>
      </c>
      <c r="D179" s="1" t="str">
        <f>'Region - Pune Data'!D165</f>
        <v>Baramati</v>
      </c>
      <c r="E179" s="1" t="str">
        <f>'Region - Pune Data'!E165</f>
        <v>Ambegaon</v>
      </c>
      <c r="F179" s="1" t="str">
        <f>'Region - Pune Data'!F165</f>
        <v>20018548</v>
      </c>
      <c r="G179" s="1" t="str">
        <f>'Region - Pune Data'!G165</f>
        <v>HOL SASTEWADI</v>
      </c>
      <c r="H179" s="1" t="str">
        <f>'Region - Pune Data'!H165</f>
        <v>Sastewadi</v>
      </c>
      <c r="I179" s="1" t="str">
        <f>'Region - Pune Data'!I165</f>
        <v>Aathphata ESR1 0.35LL</v>
      </c>
      <c r="J179" s="1" t="str">
        <f>'Region - Pune Data'!J165</f>
        <v>Connected</v>
      </c>
      <c r="K179" s="1" t="str">
        <f>'Region - Pune Data'!K165</f>
        <v>Connected</v>
      </c>
      <c r="L179" s="1" t="str">
        <f>'Region - Pune Data'!L165</f>
        <v>Connected</v>
      </c>
      <c r="M179" s="1" t="str">
        <f>'Region - Pune Data'!M165</f>
        <v>Online</v>
      </c>
      <c r="N179" s="1" t="str">
        <f>'Region - Pune Data'!N165</f>
        <v>Offline</v>
      </c>
      <c r="O179" s="1" t="str">
        <f>'Region - Pune Data'!O165</f>
        <v>Online</v>
      </c>
      <c r="P179" s="1" t="str">
        <f>'Region - Pune Data'!P165</f>
        <v>Fully Completed</v>
      </c>
      <c r="Q179" s="1">
        <f>'Region - Pune Data'!Q165</f>
        <v>0</v>
      </c>
      <c r="R179" s="1">
        <f>'Region - Pune Data'!R165</f>
        <v>0</v>
      </c>
      <c r="S179" s="1">
        <f>'Region - Pune Data'!S165</f>
        <v>0</v>
      </c>
      <c r="T179" s="1">
        <f>'Region - Pune Data'!T165</f>
        <v>1</v>
      </c>
      <c r="U179" s="1">
        <f>'Region - Pune Data'!U165</f>
        <v>0</v>
      </c>
      <c r="V179" s="1">
        <f>'Region - Pune Data'!V165</f>
        <v>0</v>
      </c>
    </row>
    <row r="180" spans="1:22" ht="16" x14ac:dyDescent="0.4">
      <c r="A180" s="1">
        <f>'Region - Pune Data'!A166</f>
        <v>165</v>
      </c>
      <c r="B180" s="1" t="str">
        <f>'Region - Pune Data'!B166</f>
        <v>Pune</v>
      </c>
      <c r="C180" s="1" t="str">
        <f>'Region - Pune Data'!C166</f>
        <v>Pune 2</v>
      </c>
      <c r="D180" s="1" t="str">
        <f>'Region - Pune Data'!D166</f>
        <v>Baramati</v>
      </c>
      <c r="E180" s="1" t="str">
        <f>'Region - Pune Data'!E166</f>
        <v>Ambegaon</v>
      </c>
      <c r="F180" s="1" t="str">
        <f>'Region - Pune Data'!F166</f>
        <v>20018548</v>
      </c>
      <c r="G180" s="1" t="str">
        <f>'Region - Pune Data'!G166</f>
        <v>HOL SASTEWADI</v>
      </c>
      <c r="H180" s="1" t="str">
        <f>'Region - Pune Data'!H166</f>
        <v>Sastewadi</v>
      </c>
      <c r="I180" s="1" t="str">
        <f>'Region - Pune Data'!I166</f>
        <v>Aathphata ESR2 0.26LL</v>
      </c>
      <c r="J180" s="1" t="str">
        <f>'Region - Pune Data'!J166</f>
        <v>Connected</v>
      </c>
      <c r="K180" s="1" t="str">
        <f>'Region - Pune Data'!K166</f>
        <v>Connected</v>
      </c>
      <c r="L180" s="1" t="str">
        <f>'Region - Pune Data'!L166</f>
        <v>Connected</v>
      </c>
      <c r="M180" s="1" t="str">
        <f>'Region - Pune Data'!M166</f>
        <v>Offline</v>
      </c>
      <c r="N180" s="1" t="str">
        <f>'Region - Pune Data'!N166</f>
        <v>Online</v>
      </c>
      <c r="O180" s="1" t="str">
        <f>'Region - Pune Data'!O166</f>
        <v>Online</v>
      </c>
      <c r="P180" s="1" t="str">
        <f>'Region - Pune Data'!P166</f>
        <v>Fully Completed</v>
      </c>
      <c r="Q180" s="1">
        <f>'Region - Pune Data'!Q166</f>
        <v>0</v>
      </c>
      <c r="R180" s="1">
        <f>'Region - Pune Data'!R166</f>
        <v>0</v>
      </c>
      <c r="S180" s="1">
        <f>'Region - Pune Data'!S166</f>
        <v>0</v>
      </c>
      <c r="T180" s="1">
        <f>'Region - Pune Data'!T166</f>
        <v>0</v>
      </c>
      <c r="U180" s="1">
        <f>'Region - Pune Data'!U166</f>
        <v>0</v>
      </c>
      <c r="V180" s="1">
        <f>'Region - Pune Data'!V166</f>
        <v>0</v>
      </c>
    </row>
    <row r="181" spans="1:22" ht="16" x14ac:dyDescent="0.4">
      <c r="A181" s="1">
        <f>'Region - Pune Data'!A167</f>
        <v>166</v>
      </c>
      <c r="B181" s="1" t="str">
        <f>'Region - Pune Data'!B167</f>
        <v>Pune</v>
      </c>
      <c r="C181" s="1" t="str">
        <f>'Region - Pune Data'!C167</f>
        <v>Pune 2</v>
      </c>
      <c r="D181" s="1" t="str">
        <f>'Region - Pune Data'!D167</f>
        <v>Baramati</v>
      </c>
      <c r="E181" s="1" t="str">
        <f>'Region - Pune Data'!E167</f>
        <v>Ambegaon</v>
      </c>
      <c r="F181" s="1" t="str">
        <f>'Region - Pune Data'!F167</f>
        <v>20018548</v>
      </c>
      <c r="G181" s="1" t="str">
        <f>'Region - Pune Data'!G167</f>
        <v>HOL SASTEWADI</v>
      </c>
      <c r="H181" s="1" t="str">
        <f>'Region - Pune Data'!H167</f>
        <v>Sastewadi</v>
      </c>
      <c r="I181" s="1" t="str">
        <f>'Region - Pune Data'!I167</f>
        <v>Anandnagar ESR1 0.55LL</v>
      </c>
      <c r="J181" s="1" t="str">
        <f>'Region - Pune Data'!J167</f>
        <v>Connected</v>
      </c>
      <c r="K181" s="1" t="str">
        <f>'Region - Pune Data'!K167</f>
        <v>Connected</v>
      </c>
      <c r="L181" s="1" t="str">
        <f>'Region - Pune Data'!L167</f>
        <v>Connected</v>
      </c>
      <c r="M181" s="1" t="str">
        <f>'Region - Pune Data'!M167</f>
        <v>Offline</v>
      </c>
      <c r="N181" s="1" t="str">
        <f>'Region - Pune Data'!N167</f>
        <v>Online</v>
      </c>
      <c r="O181" s="1" t="str">
        <f>'Region - Pune Data'!O167</f>
        <v>Online</v>
      </c>
      <c r="P181" s="1" t="str">
        <f>'Region - Pune Data'!P167</f>
        <v>Fully Completed</v>
      </c>
      <c r="Q181" s="1">
        <f>'Region - Pune Data'!Q167</f>
        <v>0</v>
      </c>
      <c r="R181" s="1">
        <f>'Region - Pune Data'!R167</f>
        <v>1</v>
      </c>
      <c r="S181" s="1">
        <f>'Region - Pune Data'!S167</f>
        <v>0</v>
      </c>
      <c r="T181" s="1">
        <f>'Region - Pune Data'!T167</f>
        <v>0</v>
      </c>
      <c r="U181" s="1">
        <f>'Region - Pune Data'!U167</f>
        <v>0</v>
      </c>
      <c r="V181" s="1">
        <f>'Region - Pune Data'!V167</f>
        <v>0</v>
      </c>
    </row>
    <row r="182" spans="1:22" ht="14.5" customHeight="1" x14ac:dyDescent="0.4">
      <c r="A182" s="1">
        <f>'Region - Pune Data'!A168</f>
        <v>167</v>
      </c>
      <c r="B182" s="1" t="str">
        <f>'Region - Pune Data'!B168</f>
        <v>Sangli</v>
      </c>
      <c r="C182" s="1" t="str">
        <f>'Region - Pune Data'!C168</f>
        <v>Solapur</v>
      </c>
      <c r="D182" s="1" t="str">
        <f>'Region - Pune Data'!D168</f>
        <v>Solapur</v>
      </c>
      <c r="E182" s="1" t="str">
        <f>'Region - Pune Data'!E168</f>
        <v>Sangola</v>
      </c>
      <c r="F182" s="1" t="str">
        <f>'Region - Pune Data'!F168</f>
        <v>20027396</v>
      </c>
      <c r="G182" s="1" t="str">
        <f>'Region - Pune Data'!G168</f>
        <v>Alegaon shirbhavi 82 Village</v>
      </c>
      <c r="H182" s="1" t="str">
        <f>'Region - Pune Data'!H168</f>
        <v>Manjari</v>
      </c>
      <c r="I182" s="1" t="str">
        <f>'Region - Pune Data'!I168</f>
        <v>zone 1 Manjari 0.50 LL</v>
      </c>
      <c r="J182" s="1" t="str">
        <f>'Region - Pune Data'!J168</f>
        <v>Not</v>
      </c>
      <c r="K182" s="1" t="str">
        <f>'Region - Pune Data'!K168</f>
        <v>Connected</v>
      </c>
      <c r="L182" s="1" t="str">
        <f>'Region - Pune Data'!L168</f>
        <v>Connected</v>
      </c>
      <c r="M182" s="1" t="str">
        <f>'Region - Pune Data'!M168</f>
        <v>N/A</v>
      </c>
      <c r="N182" s="1" t="str">
        <f>'Region - Pune Data'!N168</f>
        <v>Offline</v>
      </c>
      <c r="O182" s="1" t="str">
        <f>'Region - Pune Data'!O168</f>
        <v>Offline</v>
      </c>
      <c r="P182" s="1" t="str">
        <f>'Region - Pune Data'!P168</f>
        <v>In Progress</v>
      </c>
      <c r="Q182" s="1">
        <f>'Region - Pune Data'!Q168</f>
        <v>0</v>
      </c>
      <c r="R182" s="1">
        <f>'Region - Pune Data'!R168</f>
        <v>0</v>
      </c>
      <c r="S182" s="1">
        <f>'Region - Pune Data'!S168</f>
        <v>0</v>
      </c>
      <c r="T182" s="1">
        <f>'Region - Pune Data'!T168</f>
        <v>1</v>
      </c>
      <c r="U182" s="1">
        <f>'Region - Pune Data'!U168</f>
        <v>0</v>
      </c>
      <c r="V182" s="1">
        <f>'Region - Pune Data'!V168</f>
        <v>1</v>
      </c>
    </row>
    <row r="183" spans="1:22" ht="16" x14ac:dyDescent="0.4">
      <c r="A183" s="1">
        <f>'Region - Pune Data'!A169</f>
        <v>168</v>
      </c>
      <c r="B183" s="1" t="str">
        <f>'Region - Pune Data'!B169</f>
        <v>Sangli</v>
      </c>
      <c r="C183" s="1" t="str">
        <f>'Region - Pune Data'!C169</f>
        <v>Solapur</v>
      </c>
      <c r="D183" s="1" t="str">
        <f>'Region - Pune Data'!D169</f>
        <v>Solapur</v>
      </c>
      <c r="E183" s="1" t="str">
        <f>'Region - Pune Data'!E169</f>
        <v>Mohol</v>
      </c>
      <c r="F183" s="1" t="str">
        <f>'Region - Pune Data'!F169</f>
        <v>20029637</v>
      </c>
      <c r="G183" s="1" t="str">
        <f>'Region - Pune Data'!G169</f>
        <v>Penur Patkul</v>
      </c>
      <c r="H183" s="1" t="str">
        <f>'Region - Pune Data'!H169</f>
        <v>Patkul</v>
      </c>
      <c r="I183" s="1" t="str">
        <f>'Region - Pune Data'!I169</f>
        <v>Patkul ESR 2.64LL</v>
      </c>
      <c r="J183" s="1" t="str">
        <f>'Region - Pune Data'!J169</f>
        <v>Connected</v>
      </c>
      <c r="K183" s="1" t="str">
        <f>'Region - Pune Data'!K169</f>
        <v>Not</v>
      </c>
      <c r="L183" s="1" t="str">
        <f>'Region - Pune Data'!L169</f>
        <v>Connected</v>
      </c>
      <c r="M183" s="1" t="str">
        <f>'Region - Pune Data'!M169</f>
        <v>Offline</v>
      </c>
      <c r="N183" s="1" t="str">
        <f>'Region - Pune Data'!N169</f>
        <v>N/A</v>
      </c>
      <c r="O183" s="1" t="str">
        <f>'Region - Pune Data'!O169</f>
        <v>Offline</v>
      </c>
      <c r="P183" s="1" t="str">
        <f>'Region - Pune Data'!P169</f>
        <v>In Progress</v>
      </c>
      <c r="Q183" s="1">
        <f>'Region - Pune Data'!Q169</f>
        <v>0</v>
      </c>
      <c r="R183" s="1">
        <f>'Region - Pune Data'!R169</f>
        <v>1</v>
      </c>
      <c r="S183" s="1">
        <f>'Region - Pune Data'!S169</f>
        <v>0</v>
      </c>
      <c r="T183" s="1">
        <f>'Region - Pune Data'!T169</f>
        <v>0</v>
      </c>
      <c r="U183" s="1">
        <f>'Region - Pune Data'!U169</f>
        <v>0</v>
      </c>
      <c r="V183" s="1">
        <f>'Region - Pune Data'!V169</f>
        <v>1</v>
      </c>
    </row>
    <row r="184" spans="1:22" ht="16" x14ac:dyDescent="0.4">
      <c r="A184" s="1">
        <f>'Region - Pune Data'!A170</f>
        <v>169</v>
      </c>
      <c r="B184" s="1" t="str">
        <f>'Region - Pune Data'!B170</f>
        <v>Pune</v>
      </c>
      <c r="C184" s="1" t="str">
        <f>'Region - Pune Data'!C170</f>
        <v>Pune</v>
      </c>
      <c r="D184" s="1" t="str">
        <f>'Region - Pune Data'!D170</f>
        <v>Pune</v>
      </c>
      <c r="E184" s="1" t="str">
        <f>'Region - Pune Data'!E170</f>
        <v>Mulshi</v>
      </c>
      <c r="F184" s="1" t="str">
        <f>'Region - Pune Data'!F170</f>
        <v>20022133</v>
      </c>
      <c r="G184" s="1" t="str">
        <f>'Region - Pune Data'!G170</f>
        <v>Peth RR</v>
      </c>
      <c r="H184" s="1" t="str">
        <f>'Region - Pune Data'!H170</f>
        <v>Peth</v>
      </c>
      <c r="I184" s="1" t="str">
        <f>'Region - Pune Data'!I170</f>
        <v>Peth Datta Thakarwadi ESR 0.5LL</v>
      </c>
      <c r="J184" s="1" t="str">
        <f>'Region - Pune Data'!J170</f>
        <v>Connected</v>
      </c>
      <c r="K184" s="1" t="str">
        <f>'Region - Pune Data'!K170</f>
        <v>Not</v>
      </c>
      <c r="L184" s="1" t="str">
        <f>'Region - Pune Data'!L170</f>
        <v>Connected</v>
      </c>
      <c r="M184" s="1" t="str">
        <f>'Region - Pune Data'!M170</f>
        <v>Offline</v>
      </c>
      <c r="N184" s="1" t="str">
        <f>'Region - Pune Data'!N170</f>
        <v>N/A</v>
      </c>
      <c r="O184" s="1" t="str">
        <f>'Region - Pune Data'!O170</f>
        <v>Online</v>
      </c>
      <c r="P184" s="1" t="str">
        <f>'Region - Pune Data'!P170</f>
        <v>In Progress</v>
      </c>
      <c r="Q184" s="1">
        <f>'Region - Pune Data'!Q170</f>
        <v>0</v>
      </c>
      <c r="R184" s="1">
        <f>'Region - Pune Data'!R170</f>
        <v>1</v>
      </c>
      <c r="S184" s="1">
        <f>'Region - Pune Data'!S170</f>
        <v>0</v>
      </c>
      <c r="T184" s="1">
        <f>'Region - Pune Data'!T170</f>
        <v>0</v>
      </c>
      <c r="U184" s="1">
        <f>'Region - Pune Data'!U170</f>
        <v>0</v>
      </c>
      <c r="V184" s="1">
        <f>'Region - Pune Data'!V170</f>
        <v>0</v>
      </c>
    </row>
    <row r="185" spans="1:22" ht="16" x14ac:dyDescent="0.4">
      <c r="A185" s="1">
        <f>'Region - Pune Data'!A171</f>
        <v>170</v>
      </c>
      <c r="B185" s="1" t="str">
        <f>'Region - Pune Data'!B171</f>
        <v>Sangli</v>
      </c>
      <c r="C185" s="1" t="str">
        <f>'Region - Pune Data'!C171</f>
        <v>Solapur</v>
      </c>
      <c r="D185" s="1" t="str">
        <f>'Region - Pune Data'!D171</f>
        <v>Solapur</v>
      </c>
      <c r="E185" s="1" t="str">
        <f>'Region - Pune Data'!E171</f>
        <v>Sangola</v>
      </c>
      <c r="F185" s="1" t="str">
        <f>'Region - Pune Data'!F171</f>
        <v>20027396</v>
      </c>
      <c r="G185" s="1" t="str">
        <f>'Region - Pune Data'!G171</f>
        <v>Alegaon shirbhavi 82 Village</v>
      </c>
      <c r="H185" s="1" t="str">
        <f>'Region - Pune Data'!H171</f>
        <v>shivane</v>
      </c>
      <c r="I185" s="1" t="str">
        <f>'Region - Pune Data'!I171</f>
        <v>Shivane ESR OL 2</v>
      </c>
      <c r="J185" s="1" t="str">
        <f>'Region - Pune Data'!J171</f>
        <v>Not</v>
      </c>
      <c r="K185" s="1" t="str">
        <f>'Region - Pune Data'!K171</f>
        <v>Connected</v>
      </c>
      <c r="L185" s="1" t="str">
        <f>'Region - Pune Data'!L171</f>
        <v>Connected</v>
      </c>
      <c r="M185" s="1" t="str">
        <f>'Region - Pune Data'!M171</f>
        <v>N/A</v>
      </c>
      <c r="N185" s="1" t="str">
        <f>'Region - Pune Data'!N171</f>
        <v>Offline</v>
      </c>
      <c r="O185" s="1" t="str">
        <f>'Region - Pune Data'!O171</f>
        <v>Online</v>
      </c>
      <c r="P185" s="1" t="str">
        <f>'Region - Pune Data'!P171</f>
        <v>In Progress</v>
      </c>
      <c r="Q185" s="1">
        <f>'Region - Pune Data'!Q171</f>
        <v>0</v>
      </c>
      <c r="R185" s="1">
        <f>'Region - Pune Data'!R171</f>
        <v>0</v>
      </c>
      <c r="S185" s="1">
        <f>'Region - Pune Data'!S171</f>
        <v>0</v>
      </c>
      <c r="T185" s="1">
        <f>'Region - Pune Data'!T171</f>
        <v>1</v>
      </c>
      <c r="U185" s="1">
        <f>'Region - Pune Data'!U171</f>
        <v>0</v>
      </c>
      <c r="V185" s="1">
        <f>'Region - Pune Data'!V171</f>
        <v>0</v>
      </c>
    </row>
    <row r="186" spans="1:22" ht="16" x14ac:dyDescent="0.4">
      <c r="A186" s="1">
        <f>'Region - Pune Data'!A172</f>
        <v>171</v>
      </c>
      <c r="B186" s="1" t="str">
        <f>'Region - Pune Data'!B172</f>
        <v>Sangli</v>
      </c>
      <c r="C186" s="1" t="str">
        <f>'Region - Pune Data'!C172</f>
        <v>Solapur</v>
      </c>
      <c r="D186" s="1" t="str">
        <f>'Region - Pune Data'!D172</f>
        <v>Solapur</v>
      </c>
      <c r="E186" s="1" t="str">
        <f>'Region - Pune Data'!E172</f>
        <v>Sangola</v>
      </c>
      <c r="F186" s="1" t="str">
        <f>'Region - Pune Data'!F172</f>
        <v>20027396</v>
      </c>
      <c r="G186" s="1" t="str">
        <f>'Region - Pune Data'!G172</f>
        <v>Alegaon shirbhavi 82 Village</v>
      </c>
      <c r="H186" s="1" t="str">
        <f>'Region - Pune Data'!H172</f>
        <v>Lonavire</v>
      </c>
      <c r="I186" s="1" t="str">
        <f>'Region - Pune Data'!I172</f>
        <v>Lonavire Existing ESR 0.10 LL</v>
      </c>
      <c r="J186" s="1" t="str">
        <f>'Region - Pune Data'!J172</f>
        <v>Connected</v>
      </c>
      <c r="K186" s="1" t="str">
        <f>'Region - Pune Data'!K172</f>
        <v>Connected</v>
      </c>
      <c r="L186" s="1" t="str">
        <f>'Region - Pune Data'!L172</f>
        <v>Connected</v>
      </c>
      <c r="M186" s="1" t="str">
        <f>'Region - Pune Data'!M172</f>
        <v>Offline</v>
      </c>
      <c r="N186" s="1" t="str">
        <f>'Region - Pune Data'!N172</f>
        <v>Offline</v>
      </c>
      <c r="O186" s="1" t="str">
        <f>'Region - Pune Data'!O172</f>
        <v>Online</v>
      </c>
      <c r="P186" s="1" t="str">
        <f>'Region - Pune Data'!P172</f>
        <v>Fully Completed</v>
      </c>
      <c r="Q186" s="1">
        <f>'Region - Pune Data'!Q172</f>
        <v>0</v>
      </c>
      <c r="R186" s="1">
        <f>'Region - Pune Data'!R172</f>
        <v>0</v>
      </c>
      <c r="S186" s="1">
        <f>'Region - Pune Data'!S172</f>
        <v>1</v>
      </c>
      <c r="T186" s="1">
        <f>'Region - Pune Data'!T172</f>
        <v>0</v>
      </c>
      <c r="U186" s="1">
        <f>'Region - Pune Data'!U172</f>
        <v>0</v>
      </c>
      <c r="V186" s="1">
        <f>'Region - Pune Data'!V172</f>
        <v>0</v>
      </c>
    </row>
    <row r="187" spans="1:22" ht="16" x14ac:dyDescent="0.4">
      <c r="A187" s="1">
        <f>'Region - Pune Data'!A173</f>
        <v>172</v>
      </c>
      <c r="B187" s="1" t="str">
        <f>'Region - Pune Data'!B173</f>
        <v>Pune</v>
      </c>
      <c r="C187" s="1" t="str">
        <f>'Region - Pune Data'!C173</f>
        <v>Pune 1</v>
      </c>
      <c r="D187" s="1" t="str">
        <f>'Region - Pune Data'!D173</f>
        <v>Baramati</v>
      </c>
      <c r="E187" s="1" t="str">
        <f>'Region - Pune Data'!E173</f>
        <v>Ambegaon</v>
      </c>
      <c r="F187" s="1" t="str">
        <f>'Region - Pune Data'!F173</f>
        <v>20017250</v>
      </c>
      <c r="G187" s="1" t="str">
        <f>'Region - Pune Data'!G173</f>
        <v>LONI BHAPKAR RRWSS</v>
      </c>
      <c r="H187" s="1" t="str">
        <f>'Region - Pune Data'!H173</f>
        <v>Jalakewadi Mudhale</v>
      </c>
      <c r="I187" s="1" t="str">
        <f>'Region - Pune Data'!I173</f>
        <v>Jalakewadi OL2 ESR</v>
      </c>
      <c r="J187" s="1" t="str">
        <f>'Region - Pune Data'!J173</f>
        <v>Not</v>
      </c>
      <c r="K187" s="1" t="str">
        <f>'Region - Pune Data'!K173</f>
        <v>Connected</v>
      </c>
      <c r="L187" s="1" t="str">
        <f>'Region - Pune Data'!L173</f>
        <v>Connected</v>
      </c>
      <c r="M187" s="1" t="str">
        <f>'Region - Pune Data'!M173</f>
        <v>N/A</v>
      </c>
      <c r="N187" s="1" t="str">
        <f>'Region - Pune Data'!N173</f>
        <v>Offline</v>
      </c>
      <c r="O187" s="1" t="str">
        <f>'Region - Pune Data'!O173</f>
        <v>Offline</v>
      </c>
      <c r="P187" s="1" t="str">
        <f>'Region - Pune Data'!P173</f>
        <v>In Progress</v>
      </c>
      <c r="Q187" s="1">
        <f>'Region - Pune Data'!Q173</f>
        <v>0</v>
      </c>
      <c r="R187" s="1">
        <f>'Region - Pune Data'!R173</f>
        <v>0</v>
      </c>
      <c r="S187" s="1">
        <f>'Region - Pune Data'!S173</f>
        <v>0</v>
      </c>
      <c r="T187" s="1">
        <f>'Region - Pune Data'!T173</f>
        <v>1</v>
      </c>
      <c r="U187" s="1">
        <f>'Region - Pune Data'!U173</f>
        <v>0</v>
      </c>
      <c r="V187" s="1">
        <f>'Region - Pune Data'!V173</f>
        <v>1</v>
      </c>
    </row>
    <row r="188" spans="1:22" ht="16" x14ac:dyDescent="0.4">
      <c r="A188" s="1">
        <f>'Region - Pune Data'!A174</f>
        <v>173</v>
      </c>
      <c r="B188" s="1" t="str">
        <f>'Region - Pune Data'!B174</f>
        <v>Sangli</v>
      </c>
      <c r="C188" s="1" t="str">
        <f>'Region - Pune Data'!C174</f>
        <v>Solapur</v>
      </c>
      <c r="D188" s="1" t="str">
        <f>'Region - Pune Data'!D174</f>
        <v>Solapur</v>
      </c>
      <c r="E188" s="1" t="str">
        <f>'Region - Pune Data'!E174</f>
        <v>Mangalvedhe</v>
      </c>
      <c r="F188" s="1" t="str">
        <f>'Region - Pune Data'!F174</f>
        <v>20033593</v>
      </c>
      <c r="G188" s="1" t="str">
        <f>'Region - Pune Data'!G174</f>
        <v>Andhalgaon and 3 villages</v>
      </c>
      <c r="H188" s="1" t="str">
        <f>'Region - Pune Data'!H174</f>
        <v>ANDHALEGAON</v>
      </c>
      <c r="I188" s="1" t="str">
        <f>'Region - Pune Data'!I174</f>
        <v>MALWADI ESR 0.70LL</v>
      </c>
      <c r="J188" s="1" t="str">
        <f>'Region - Pune Data'!J174</f>
        <v>Connected</v>
      </c>
      <c r="K188" s="1" t="str">
        <f>'Region - Pune Data'!K174</f>
        <v>Not</v>
      </c>
      <c r="L188" s="1" t="str">
        <f>'Region - Pune Data'!L174</f>
        <v>Connected</v>
      </c>
      <c r="M188" s="1" t="str">
        <f>'Region - Pune Data'!M174</f>
        <v>Online</v>
      </c>
      <c r="N188" s="1" t="str">
        <f>'Region - Pune Data'!N174</f>
        <v>N/A</v>
      </c>
      <c r="O188" s="1" t="str">
        <f>'Region - Pune Data'!O174</f>
        <v>Offline</v>
      </c>
      <c r="P188" s="1" t="str">
        <f>'Region - Pune Data'!P174</f>
        <v>In Progress</v>
      </c>
      <c r="Q188" s="1">
        <f>'Region - Pune Data'!Q174</f>
        <v>0</v>
      </c>
      <c r="R188" s="1">
        <f>'Region - Pune Data'!R174</f>
        <v>0</v>
      </c>
      <c r="S188" s="1">
        <f>'Region - Pune Data'!S174</f>
        <v>0</v>
      </c>
      <c r="T188" s="1">
        <f>'Region - Pune Data'!T174</f>
        <v>0</v>
      </c>
      <c r="U188" s="1">
        <f>'Region - Pune Data'!U174</f>
        <v>0</v>
      </c>
      <c r="V188" s="1">
        <f>'Region - Pune Data'!V174</f>
        <v>1</v>
      </c>
    </row>
    <row r="189" spans="1:22" ht="16" x14ac:dyDescent="0.4">
      <c r="A189" s="1">
        <f>'Region - Pune Data'!A175</f>
        <v>174</v>
      </c>
      <c r="B189" s="1" t="str">
        <f>'Region - Pune Data'!B175</f>
        <v>Sangli</v>
      </c>
      <c r="C189" s="1" t="str">
        <f>'Region - Pune Data'!C175</f>
        <v>Solapur</v>
      </c>
      <c r="D189" s="1" t="str">
        <f>'Region - Pune Data'!D175</f>
        <v>Solapur</v>
      </c>
      <c r="E189" s="1" t="str">
        <f>'Region - Pune Data'!E175</f>
        <v>Sangola</v>
      </c>
      <c r="F189" s="1" t="str">
        <f>'Region - Pune Data'!F175</f>
        <v>20027396</v>
      </c>
      <c r="G189" s="1" t="str">
        <f>'Region - Pune Data'!G175</f>
        <v>Alegaon shirbhavi 82 Village</v>
      </c>
      <c r="H189" s="1" t="str">
        <f>'Region - Pune Data'!H175</f>
        <v>Kidabisari</v>
      </c>
      <c r="I189" s="1" t="str">
        <f>'Region - Pune Data'!I175</f>
        <v>Kidabisari Existing ESR 0.10 LL</v>
      </c>
      <c r="J189" s="1" t="str">
        <f>'Region - Pune Data'!J175</f>
        <v>Connected</v>
      </c>
      <c r="K189" s="1" t="str">
        <f>'Region - Pune Data'!K175</f>
        <v>Not</v>
      </c>
      <c r="L189" s="1" t="str">
        <f>'Region - Pune Data'!L175</f>
        <v>Not</v>
      </c>
      <c r="M189" s="1" t="str">
        <f>'Region - Pune Data'!M175</f>
        <v>Online</v>
      </c>
      <c r="N189" s="1" t="str">
        <f>'Region - Pune Data'!N175</f>
        <v>N/A</v>
      </c>
      <c r="O189" s="1" t="str">
        <f>'Region - Pune Data'!O175</f>
        <v>N/A</v>
      </c>
      <c r="P189" s="1" t="str">
        <f>'Region - Pune Data'!P175</f>
        <v>In Progress</v>
      </c>
      <c r="Q189" s="1">
        <f>'Region - Pune Data'!Q175</f>
        <v>0</v>
      </c>
      <c r="R189" s="1">
        <f>'Region - Pune Data'!R175</f>
        <v>0</v>
      </c>
      <c r="S189" s="1">
        <f>'Region - Pune Data'!S175</f>
        <v>0</v>
      </c>
      <c r="T189" s="1">
        <f>'Region - Pune Data'!T175</f>
        <v>0</v>
      </c>
      <c r="U189" s="1">
        <f>'Region - Pune Data'!U175</f>
        <v>0</v>
      </c>
      <c r="V189" s="1">
        <f>'Region - Pune Data'!V175</f>
        <v>0</v>
      </c>
    </row>
    <row r="190" spans="1:22" ht="16" x14ac:dyDescent="0.4">
      <c r="A190" s="1">
        <f>'Region - Pune Data'!A176</f>
        <v>175</v>
      </c>
      <c r="B190" s="1" t="str">
        <f>'Region - Pune Data'!B176</f>
        <v>Sangli</v>
      </c>
      <c r="C190" s="1" t="str">
        <f>'Region - Pune Data'!C176</f>
        <v>Solapur</v>
      </c>
      <c r="D190" s="1" t="str">
        <f>'Region - Pune Data'!D176</f>
        <v>Solapur</v>
      </c>
      <c r="E190" s="1" t="str">
        <f>'Region - Pune Data'!E176</f>
        <v>Sangola</v>
      </c>
      <c r="F190" s="1" t="str">
        <f>'Region - Pune Data'!F176</f>
        <v>20027396</v>
      </c>
      <c r="G190" s="1" t="str">
        <f>'Region - Pune Data'!G176</f>
        <v>Alegaon shirbhavi 82 Village</v>
      </c>
      <c r="H190" s="1" t="str">
        <f>'Region - Pune Data'!H176</f>
        <v>Dhayati</v>
      </c>
      <c r="I190" s="1" t="str">
        <f>'Region - Pune Data'!I176</f>
        <v>Dhayti ESR OL 1</v>
      </c>
      <c r="J190" s="1" t="str">
        <f>'Region - Pune Data'!J176</f>
        <v>Connected</v>
      </c>
      <c r="K190" s="1" t="str">
        <f>'Region - Pune Data'!K176</f>
        <v>Connected</v>
      </c>
      <c r="L190" s="1" t="str">
        <f>'Region - Pune Data'!L176</f>
        <v>Connected</v>
      </c>
      <c r="M190" s="1" t="str">
        <f>'Region - Pune Data'!M176</f>
        <v>Online</v>
      </c>
      <c r="N190" s="1" t="str">
        <f>'Region - Pune Data'!N176</f>
        <v>Offline</v>
      </c>
      <c r="O190" s="1" t="str">
        <f>'Region - Pune Data'!O176</f>
        <v>Offline</v>
      </c>
      <c r="P190" s="1" t="str">
        <f>'Region - Pune Data'!P176</f>
        <v>Fully Completed</v>
      </c>
      <c r="Q190" s="1">
        <f>'Region - Pune Data'!Q176</f>
        <v>0</v>
      </c>
      <c r="R190" s="1">
        <f>'Region - Pune Data'!R176</f>
        <v>0</v>
      </c>
      <c r="S190" s="1">
        <f>'Region - Pune Data'!S176</f>
        <v>0</v>
      </c>
      <c r="T190" s="1">
        <f>'Region - Pune Data'!T176</f>
        <v>1</v>
      </c>
      <c r="U190" s="1">
        <f>'Region - Pune Data'!U176</f>
        <v>0</v>
      </c>
      <c r="V190" s="1">
        <f>'Region - Pune Data'!V176</f>
        <v>1</v>
      </c>
    </row>
    <row r="191" spans="1:22" ht="16" x14ac:dyDescent="0.4">
      <c r="A191" s="1">
        <f>'Region - Pune Data'!A177</f>
        <v>176</v>
      </c>
      <c r="B191" s="1" t="str">
        <f>'Region - Pune Data'!B177</f>
        <v>Sangli</v>
      </c>
      <c r="C191" s="1" t="str">
        <f>'Region - Pune Data'!C177</f>
        <v>Solapur</v>
      </c>
      <c r="D191" s="1" t="str">
        <f>'Region - Pune Data'!D177</f>
        <v>Solapur</v>
      </c>
      <c r="E191" s="1" t="str">
        <f>'Region - Pune Data'!E177</f>
        <v>Sangola</v>
      </c>
      <c r="F191" s="1" t="str">
        <f>'Region - Pune Data'!F177</f>
        <v>20027396</v>
      </c>
      <c r="G191" s="1" t="str">
        <f>'Region - Pune Data'!G177</f>
        <v>Alegaon shirbhavi 82 Village</v>
      </c>
      <c r="H191" s="1" t="str">
        <f>'Region - Pune Data'!H177</f>
        <v>shivane</v>
      </c>
      <c r="I191" s="1" t="str">
        <f>'Region - Pune Data'!I177</f>
        <v>Shivane ESR OL 1</v>
      </c>
      <c r="J191" s="1" t="str">
        <f>'Region - Pune Data'!J177</f>
        <v>Connected</v>
      </c>
      <c r="K191" s="1" t="str">
        <f>'Region - Pune Data'!K177</f>
        <v>Connected</v>
      </c>
      <c r="L191" s="1" t="str">
        <f>'Region - Pune Data'!L177</f>
        <v>Connected</v>
      </c>
      <c r="M191" s="1" t="str">
        <f>'Region - Pune Data'!M177</f>
        <v>Online</v>
      </c>
      <c r="N191" s="1" t="str">
        <f>'Region - Pune Data'!N177</f>
        <v>Offline</v>
      </c>
      <c r="O191" s="1" t="str">
        <f>'Region - Pune Data'!O177</f>
        <v>Offline</v>
      </c>
      <c r="P191" s="1" t="str">
        <f>'Region - Pune Data'!P177</f>
        <v>Fully Completed</v>
      </c>
      <c r="Q191" s="1">
        <f>'Region - Pune Data'!Q177</f>
        <v>0</v>
      </c>
      <c r="R191" s="1">
        <f>'Region - Pune Data'!R177</f>
        <v>0</v>
      </c>
      <c r="S191" s="1">
        <f>'Region - Pune Data'!S177</f>
        <v>0</v>
      </c>
      <c r="T191" s="1">
        <f>'Region - Pune Data'!T177</f>
        <v>1</v>
      </c>
      <c r="U191" s="1">
        <f>'Region - Pune Data'!U177</f>
        <v>0</v>
      </c>
      <c r="V191" s="1">
        <f>'Region - Pune Data'!V177</f>
        <v>1</v>
      </c>
    </row>
    <row r="192" spans="1:22" ht="16" x14ac:dyDescent="0.4">
      <c r="A192" s="1">
        <f>'Region - Pune Data'!A178</f>
        <v>177</v>
      </c>
      <c r="B192" s="1" t="str">
        <f>'Region - Pune Data'!B178</f>
        <v>Pune</v>
      </c>
      <c r="C192" s="1" t="str">
        <f>'Region - Pune Data'!C178</f>
        <v>Satara</v>
      </c>
      <c r="D192" s="1" t="str">
        <f>'Region - Pune Data'!D178</f>
        <v>Pune</v>
      </c>
      <c r="E192" s="1" t="str">
        <f>'Region - Pune Data'!E178</f>
        <v>Phaltan</v>
      </c>
      <c r="F192" s="1" t="str">
        <f>'Region - Pune Data'!F178</f>
        <v>20019021</v>
      </c>
      <c r="G192" s="1" t="str">
        <f>'Region - Pune Data'!G178</f>
        <v>Dhuldev Algudewadi</v>
      </c>
      <c r="H192" s="1" t="str">
        <f>'Region - Pune Data'!H178</f>
        <v>Dhuldev</v>
      </c>
      <c r="I192" s="1" t="str">
        <f>'Region - Pune Data'!I178</f>
        <v>Dhuldev Gaothan ESR 0.25LL</v>
      </c>
      <c r="J192" s="1" t="str">
        <f>'Region - Pune Data'!J178</f>
        <v>Connected</v>
      </c>
      <c r="K192" s="1" t="str">
        <f>'Region - Pune Data'!K178</f>
        <v>Connected</v>
      </c>
      <c r="L192" s="1" t="str">
        <f>'Region - Pune Data'!L178</f>
        <v>Connected</v>
      </c>
      <c r="M192" s="1" t="str">
        <f>'Region - Pune Data'!M178</f>
        <v>Online</v>
      </c>
      <c r="N192" s="1" t="str">
        <f>'Region - Pune Data'!N178</f>
        <v>Online</v>
      </c>
      <c r="O192" s="1" t="str">
        <f>'Region - Pune Data'!O178</f>
        <v>Online</v>
      </c>
      <c r="P192" s="1" t="str">
        <f>'Region - Pune Data'!P178</f>
        <v>Fully Completed</v>
      </c>
      <c r="Q192" s="1">
        <f>'Region - Pune Data'!Q178</f>
        <v>0</v>
      </c>
      <c r="R192" s="1">
        <f>'Region - Pune Data'!R178</f>
        <v>0</v>
      </c>
      <c r="S192" s="1">
        <f>'Region - Pune Data'!S178</f>
        <v>0</v>
      </c>
      <c r="T192" s="1">
        <f>'Region - Pune Data'!T178</f>
        <v>0</v>
      </c>
      <c r="U192" s="1">
        <f>'Region - Pune Data'!U178</f>
        <v>0</v>
      </c>
      <c r="V192" s="1">
        <f>'Region - Pune Data'!V178</f>
        <v>0</v>
      </c>
    </row>
    <row r="193" spans="1:22" ht="16" x14ac:dyDescent="0.4">
      <c r="A193" s="1">
        <f>'Region - Pune Data'!A179</f>
        <v>178</v>
      </c>
      <c r="B193" s="1" t="str">
        <f>'Region - Pune Data'!B179</f>
        <v>Sangli</v>
      </c>
      <c r="C193" s="1" t="str">
        <f>'Region - Pune Data'!C179</f>
        <v>Solapur</v>
      </c>
      <c r="D193" s="1" t="str">
        <f>'Region - Pune Data'!D179</f>
        <v>Solapur</v>
      </c>
      <c r="E193" s="1" t="str">
        <f>'Region - Pune Data'!E179</f>
        <v>Sangola</v>
      </c>
      <c r="F193" s="1" t="str">
        <f>'Region - Pune Data'!F179</f>
        <v>20027396</v>
      </c>
      <c r="G193" s="1" t="str">
        <f>'Region - Pune Data'!G179</f>
        <v>Alegaon shirbhavi 82 Village</v>
      </c>
      <c r="H193" s="1" t="str">
        <f>'Region - Pune Data'!H179</f>
        <v>Wadegaon</v>
      </c>
      <c r="I193" s="1" t="str">
        <f>'Region - Pune Data'!I179</f>
        <v>zone 3 Wadegaon ESR 0.25 LL</v>
      </c>
      <c r="J193" s="1" t="str">
        <f>'Region - Pune Data'!J179</f>
        <v>Connected</v>
      </c>
      <c r="K193" s="1" t="str">
        <f>'Region - Pune Data'!K179</f>
        <v>Connected</v>
      </c>
      <c r="L193" s="1" t="str">
        <f>'Region - Pune Data'!L179</f>
        <v>Connected</v>
      </c>
      <c r="M193" s="1" t="str">
        <f>'Region - Pune Data'!M179</f>
        <v>Offline</v>
      </c>
      <c r="N193" s="1" t="str">
        <f>'Region - Pune Data'!N179</f>
        <v>Offline</v>
      </c>
      <c r="O193" s="1" t="str">
        <f>'Region - Pune Data'!O179</f>
        <v>Offline</v>
      </c>
      <c r="P193" s="1" t="str">
        <f>'Region - Pune Data'!P179</f>
        <v>Fully Completed</v>
      </c>
      <c r="Q193" s="1">
        <f>'Region - Pune Data'!Q179</f>
        <v>0</v>
      </c>
      <c r="R193" s="1">
        <f>'Region - Pune Data'!R179</f>
        <v>0</v>
      </c>
      <c r="S193" s="1">
        <f>'Region - Pune Data'!S179</f>
        <v>0</v>
      </c>
      <c r="T193" s="1">
        <f>'Region - Pune Data'!T179</f>
        <v>1</v>
      </c>
      <c r="U193" s="1">
        <f>'Region - Pune Data'!U179</f>
        <v>0</v>
      </c>
      <c r="V193" s="1">
        <f>'Region - Pune Data'!V179</f>
        <v>1</v>
      </c>
    </row>
    <row r="194" spans="1:22" ht="16" x14ac:dyDescent="0.4">
      <c r="A194" s="1">
        <f>'Region - Pune Data'!A180</f>
        <v>179</v>
      </c>
      <c r="B194" s="1" t="str">
        <f>'Region - Pune Data'!B180</f>
        <v>Pune</v>
      </c>
      <c r="C194" s="1" t="str">
        <f>'Region - Pune Data'!C180</f>
        <v>Pune 2</v>
      </c>
      <c r="D194" s="1" t="str">
        <f>'Region - Pune Data'!D180</f>
        <v>Pune 2</v>
      </c>
      <c r="E194" s="1" t="str">
        <f>'Region - Pune Data'!E180</f>
        <v>Velhe</v>
      </c>
      <c r="F194" s="1" t="str">
        <f>'Region - Pune Data'!F180</f>
        <v>20027541</v>
      </c>
      <c r="G194" s="1" t="str">
        <f>'Region - Pune Data'!G180</f>
        <v>Wangani RRWSS</v>
      </c>
      <c r="H194" s="1" t="str">
        <f>'Region - Pune Data'!H180</f>
        <v>Wanganichiwadi</v>
      </c>
      <c r="I194" s="1" t="str">
        <f>'Region - Pune Data'!I180</f>
        <v>Wanganiwadi OL3 GSR</v>
      </c>
      <c r="J194" s="1" t="str">
        <f>'Region - Pune Data'!J180</f>
        <v>Not</v>
      </c>
      <c r="K194" s="1" t="str">
        <f>'Region - Pune Data'!K180</f>
        <v>Not</v>
      </c>
      <c r="L194" s="1" t="str">
        <f>'Region - Pune Data'!L180</f>
        <v>Connected</v>
      </c>
      <c r="M194" s="1" t="str">
        <f>'Region - Pune Data'!M180</f>
        <v>N/A</v>
      </c>
      <c r="N194" s="1" t="str">
        <f>'Region - Pune Data'!N180</f>
        <v>N/A</v>
      </c>
      <c r="O194" s="1" t="str">
        <f>'Region - Pune Data'!O180</f>
        <v>Online</v>
      </c>
      <c r="P194" s="1" t="str">
        <f>'Region - Pune Data'!P180</f>
        <v>In Progress</v>
      </c>
      <c r="Q194" s="1">
        <f>'Region - Pune Data'!Q180</f>
        <v>0</v>
      </c>
      <c r="R194" s="1">
        <f>'Region - Pune Data'!R180</f>
        <v>0</v>
      </c>
      <c r="S194" s="1">
        <f>'Region - Pune Data'!S180</f>
        <v>0</v>
      </c>
      <c r="T194" s="1">
        <f>'Region - Pune Data'!T180</f>
        <v>0</v>
      </c>
      <c r="U194" s="1">
        <f>'Region - Pune Data'!U180</f>
        <v>0</v>
      </c>
      <c r="V194" s="1">
        <f>'Region - Pune Data'!V180</f>
        <v>0</v>
      </c>
    </row>
    <row r="195" spans="1:22" ht="16" x14ac:dyDescent="0.4">
      <c r="A195" s="1">
        <f>'Region - Pune Data'!A181</f>
        <v>180</v>
      </c>
      <c r="B195" s="1" t="str">
        <f>'Region - Pune Data'!B181</f>
        <v>Sangli</v>
      </c>
      <c r="C195" s="1" t="str">
        <f>'Region - Pune Data'!C181</f>
        <v>Solapur</v>
      </c>
      <c r="D195" s="1" t="str">
        <f>'Region - Pune Data'!D181</f>
        <v>Solapur</v>
      </c>
      <c r="E195" s="1" t="str">
        <f>'Region - Pune Data'!E181</f>
        <v>Sangola</v>
      </c>
      <c r="F195" s="1" t="str">
        <f>'Region - Pune Data'!F181</f>
        <v>20027396</v>
      </c>
      <c r="G195" s="1" t="str">
        <f>'Region - Pune Data'!G181</f>
        <v>Alegaon shirbhavi 82 Village</v>
      </c>
      <c r="H195" s="1" t="str">
        <f>'Region - Pune Data'!H181</f>
        <v>Godasewadi</v>
      </c>
      <c r="I195" s="1" t="str">
        <f>'Region - Pune Data'!I181</f>
        <v>Godasewadi Existing ESR 0.70 LL</v>
      </c>
      <c r="J195" s="1" t="str">
        <f>'Region - Pune Data'!J181</f>
        <v>Connected</v>
      </c>
      <c r="K195" s="1" t="str">
        <f>'Region - Pune Data'!K181</f>
        <v>Connected</v>
      </c>
      <c r="L195" s="1" t="str">
        <f>'Region - Pune Data'!L181</f>
        <v>Connected</v>
      </c>
      <c r="M195" s="1" t="str">
        <f>'Region - Pune Data'!M181</f>
        <v>Online</v>
      </c>
      <c r="N195" s="1" t="str">
        <f>'Region - Pune Data'!N181</f>
        <v>Offline</v>
      </c>
      <c r="O195" s="1" t="str">
        <f>'Region - Pune Data'!O181</f>
        <v>Online</v>
      </c>
      <c r="P195" s="1" t="str">
        <f>'Region - Pune Data'!P181</f>
        <v>Fully Completed</v>
      </c>
      <c r="Q195" s="1">
        <f>'Region - Pune Data'!Q181</f>
        <v>0</v>
      </c>
      <c r="R195" s="1">
        <f>'Region - Pune Data'!R181</f>
        <v>0</v>
      </c>
      <c r="S195" s="1">
        <f>'Region - Pune Data'!S181</f>
        <v>0</v>
      </c>
      <c r="T195" s="1">
        <f>'Region - Pune Data'!T181</f>
        <v>1</v>
      </c>
      <c r="U195" s="1">
        <f>'Region - Pune Data'!U181</f>
        <v>0</v>
      </c>
      <c r="V195" s="1">
        <f>'Region - Pune Data'!V181</f>
        <v>0</v>
      </c>
    </row>
    <row r="196" spans="1:22" ht="16" x14ac:dyDescent="0.4">
      <c r="A196" s="1">
        <f>'Region - Pune Data'!A182</f>
        <v>181</v>
      </c>
      <c r="B196" s="1" t="str">
        <f>'Region - Pune Data'!B182</f>
        <v>Sangli</v>
      </c>
      <c r="C196" s="1" t="str">
        <f>'Region - Pune Data'!C182</f>
        <v>Sangli</v>
      </c>
      <c r="D196" s="1" t="str">
        <f>'Region - Pune Data'!D182</f>
        <v>Islampur</v>
      </c>
      <c r="E196" s="1" t="str">
        <f>'Region - Pune Data'!E182</f>
        <v>Valva</v>
      </c>
      <c r="F196" s="1" t="str">
        <f>'Region - Pune Data'!F182</f>
        <v>7940233</v>
      </c>
      <c r="G196" s="1" t="str">
        <f>'Region - Pune Data'!G182</f>
        <v>Peth &amp; two Villages</v>
      </c>
      <c r="H196" s="1" t="str">
        <f>'Region - Pune Data'!H182</f>
        <v>Peth</v>
      </c>
      <c r="I196" s="1" t="str">
        <f>'Region - Pune Data'!I182</f>
        <v>Ambedkar Nagar (Bhim Nagar) ESR 1.90LL</v>
      </c>
      <c r="J196" s="1" t="str">
        <f>'Region - Pune Data'!J182</f>
        <v>Connected</v>
      </c>
      <c r="K196" s="1" t="str">
        <f>'Region - Pune Data'!K182</f>
        <v>Connected</v>
      </c>
      <c r="L196" s="1" t="str">
        <f>'Region - Pune Data'!L182</f>
        <v>Connected</v>
      </c>
      <c r="M196" s="1" t="str">
        <f>'Region - Pune Data'!M182</f>
        <v>Offline</v>
      </c>
      <c r="N196" s="1" t="str">
        <f>'Region - Pune Data'!N182</f>
        <v>Offline</v>
      </c>
      <c r="O196" s="1" t="str">
        <f>'Region - Pune Data'!O182</f>
        <v>Offline</v>
      </c>
      <c r="P196" s="1" t="str">
        <f>'Region - Pune Data'!P182</f>
        <v>Fully Completed</v>
      </c>
      <c r="Q196" s="1">
        <f>'Region - Pune Data'!Q182</f>
        <v>0</v>
      </c>
      <c r="R196" s="1">
        <f>'Region - Pune Data'!R182</f>
        <v>0</v>
      </c>
      <c r="S196" s="1">
        <f>'Region - Pune Data'!S182</f>
        <v>1</v>
      </c>
      <c r="T196" s="1">
        <f>'Region - Pune Data'!T182</f>
        <v>0</v>
      </c>
      <c r="U196" s="1">
        <f>'Region - Pune Data'!U182</f>
        <v>0</v>
      </c>
      <c r="V196" s="1">
        <f>'Region - Pune Data'!V182</f>
        <v>1</v>
      </c>
    </row>
  </sheetData>
  <mergeCells count="10">
    <mergeCell ref="N9:Q9"/>
    <mergeCell ref="N10:Q10"/>
    <mergeCell ref="N11:Q11"/>
    <mergeCell ref="N12:Q12"/>
    <mergeCell ref="D6:K6"/>
    <mergeCell ref="A2:V2"/>
    <mergeCell ref="A4:V4"/>
    <mergeCell ref="M6:Q6"/>
    <mergeCell ref="N7:Q7"/>
    <mergeCell ref="N8:Q8"/>
  </mergeCells>
  <conditionalFormatting sqref="A16:V196 X16:XFD46">
    <cfRule type="containsText" dxfId="77" priority="19" operator="containsText" text="Connected">
      <formula>NOT(ISERROR(SEARCH("Connected",A16)))</formula>
    </cfRule>
  </conditionalFormatting>
  <conditionalFormatting sqref="D6">
    <cfRule type="containsText" dxfId="76" priority="1" operator="containsText" text="Connected">
      <formula>NOT(ISERROR(SEARCH("Connected",D6)))</formula>
    </cfRule>
    <cfRule type="containsText" dxfId="75" priority="2" operator="containsText" text="Fully Completed">
      <formula>NOT(ISERROR(SEARCH("Fully Completed",D6)))</formula>
    </cfRule>
    <cfRule type="containsText" dxfId="74" priority="3" operator="containsText" text="In Progress">
      <formula>NOT(ISERROR(SEARCH("In Progress",D6)))</formula>
    </cfRule>
    <cfRule type="containsText" dxfId="73" priority="4" operator="containsText" text="Online">
      <formula>NOT(ISERROR(SEARCH("Online",D6)))</formula>
    </cfRule>
  </conditionalFormatting>
  <conditionalFormatting sqref="D11:K11 E12:E13 J12:K13">
    <cfRule type="containsText" dxfId="72" priority="5" operator="containsText" text="Connected">
      <formula>NOT(ISERROR(SEARCH("Connected",D11)))</formula>
    </cfRule>
    <cfRule type="containsText" dxfId="71" priority="6" operator="containsText" text="Fully Completed">
      <formula>NOT(ISERROR(SEARCH("Fully Completed",D11)))</formula>
    </cfRule>
    <cfRule type="containsText" dxfId="70" priority="7" operator="containsText" text="In Progress">
      <formula>NOT(ISERROR(SEARCH("In Progress",D11)))</formula>
    </cfRule>
    <cfRule type="containsText" dxfId="69" priority="8" operator="containsText" text="Online">
      <formula>NOT(ISERROR(SEARCH("Online",D11)))</formula>
    </cfRule>
  </conditionalFormatting>
  <conditionalFormatting sqref="M6:M12">
    <cfRule type="containsText" dxfId="68" priority="9" operator="containsText" text="Connected">
      <formula>NOT(ISERROR(SEARCH("Connected",M6)))</formula>
    </cfRule>
    <cfRule type="containsText" dxfId="67" priority="10" operator="containsText" text="Fully Completed">
      <formula>NOT(ISERROR(SEARCH("Fully Completed",M6)))</formula>
    </cfRule>
    <cfRule type="containsText" dxfId="66" priority="11" operator="containsText" text="In Progress">
      <formula>NOT(ISERROR(SEARCH("In Progress",M6)))</formula>
    </cfRule>
    <cfRule type="containsText" dxfId="65" priority="12" operator="containsText" text="Online">
      <formula>NOT(ISERROR(SEARCH("Online",M6)))</formula>
    </cfRule>
  </conditionalFormatting>
  <conditionalFormatting sqref="Q16:Q196 S16:S196 U16:U196">
    <cfRule type="containsText" dxfId="64" priority="17" operator="containsText" text="1">
      <formula>NOT(ISERROR(SEARCH("1",Q16)))</formula>
    </cfRule>
  </conditionalFormatting>
  <conditionalFormatting sqref="R16:R196 T16:T196 V16:V196">
    <cfRule type="containsText" dxfId="63" priority="18" operator="containsText" text="1">
      <formula>NOT(ISERROR(SEARCH("1",R16)))</formula>
    </cfRule>
  </conditionalFormatting>
  <conditionalFormatting sqref="W47:XFD196 A77:I196 A197:XFD1048576">
    <cfRule type="containsText" dxfId="62" priority="13" operator="containsText" text="Connected">
      <formula>NOT(ISERROR(SEARCH("Connected",A47)))</formula>
    </cfRule>
    <cfRule type="containsText" dxfId="61" priority="14" operator="containsText" text="Fully Completed">
      <formula>NOT(ISERROR(SEARCH("Fully Completed",A47)))</formula>
    </cfRule>
    <cfRule type="containsText" dxfId="60" priority="15" operator="containsText" text="In Progress">
      <formula>NOT(ISERROR(SEARCH("In Progress",A47)))</formula>
    </cfRule>
    <cfRule type="containsText" dxfId="59" priority="16" operator="containsText" text="Online">
      <formula>NOT(ISERROR(SEARCH("Online",A47)))</formula>
    </cfRule>
  </conditionalFormatting>
  <conditionalFormatting sqref="X16:XFD46 A16:V196">
    <cfRule type="containsText" dxfId="58" priority="20" operator="containsText" text="Fully Completed">
      <formula>NOT(ISERROR(SEARCH("Fully Completed",A16)))</formula>
    </cfRule>
    <cfRule type="containsText" dxfId="57" priority="21" operator="containsText" text="In Progress">
      <formula>NOT(ISERROR(SEARCH("In Progress",A16)))</formula>
    </cfRule>
    <cfRule type="containsText" dxfId="56" priority="22" operator="containsText" text="Online">
      <formula>NOT(ISERROR(SEARCH("Online",A16)))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20A95-4E30-4C1F-8F31-D7F93CAF357A}">
  <dimension ref="A1:ALH67"/>
  <sheetViews>
    <sheetView topLeftCell="A52" zoomScale="55" zoomScaleNormal="55" workbookViewId="0">
      <selection activeCell="D77" sqref="D77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23.5429687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8.6328125" bestFit="1" customWidth="1"/>
    <col min="17" max="17" width="8.453125" customWidth="1"/>
    <col min="18" max="18" width="13.453125" bestFit="1" customWidth="1"/>
    <col min="19" max="19" width="10.6328125" bestFit="1" customWidth="1"/>
    <col min="20" max="20" width="11" bestFit="1" customWidth="1"/>
    <col min="21" max="21" width="13.453125" bestFit="1" customWidth="1"/>
    <col min="22" max="22" width="11" bestFit="1" customWidth="1"/>
    <col min="996" max="996" width="181.453125" bestFit="1" customWidth="1"/>
  </cols>
  <sheetData>
    <row r="1" spans="1:996" x14ac:dyDescent="0.35">
      <c r="B1" s="11"/>
      <c r="C1" s="12"/>
      <c r="D1" s="15"/>
      <c r="ALH1" s="14" t="s">
        <v>1</v>
      </c>
    </row>
    <row r="2" spans="1:996" ht="23" x14ac:dyDescent="0.35">
      <c r="A2" s="74" t="s">
        <v>42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</row>
    <row r="4" spans="1:996" ht="23.5" x14ac:dyDescent="0.35">
      <c r="A4" s="75" t="s">
        <v>22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996" ht="15.65" customHeight="1" x14ac:dyDescent="0.35">
      <c r="C5" s="33"/>
    </row>
    <row r="6" spans="1:996" ht="15.65" customHeight="1" x14ac:dyDescent="0.35">
      <c r="C6" s="33"/>
      <c r="D6" s="76" t="s">
        <v>45</v>
      </c>
      <c r="E6" s="76"/>
      <c r="F6" s="76"/>
      <c r="G6" s="76"/>
      <c r="H6" s="76"/>
      <c r="I6" s="76"/>
      <c r="J6" s="76"/>
      <c r="K6" s="76"/>
      <c r="M6" s="72" t="s">
        <v>74</v>
      </c>
      <c r="N6" s="72"/>
      <c r="O6" s="72"/>
      <c r="P6" s="72"/>
      <c r="Q6" s="72"/>
    </row>
    <row r="7" spans="1:996" ht="15.65" customHeight="1" x14ac:dyDescent="0.4">
      <c r="C7" s="33"/>
      <c r="D7" s="19"/>
      <c r="E7" s="20" t="s">
        <v>46</v>
      </c>
      <c r="F7" s="20" t="s">
        <v>51</v>
      </c>
      <c r="G7" s="20" t="s">
        <v>52</v>
      </c>
      <c r="H7" s="20" t="s">
        <v>38</v>
      </c>
      <c r="I7" s="20" t="s">
        <v>39</v>
      </c>
      <c r="J7" s="20" t="s">
        <v>43</v>
      </c>
      <c r="K7" s="20" t="s">
        <v>44</v>
      </c>
      <c r="M7" s="1" t="s">
        <v>51</v>
      </c>
      <c r="N7" s="73" t="s">
        <v>127</v>
      </c>
      <c r="O7" s="73"/>
      <c r="P7" s="73"/>
      <c r="Q7" s="73"/>
    </row>
    <row r="8" spans="1:996" ht="15.65" customHeight="1" x14ac:dyDescent="0.4">
      <c r="C8" s="33"/>
      <c r="D8" s="22" t="s">
        <v>36</v>
      </c>
      <c r="E8" s="21">
        <f>SUM('Konkan - Total'!L:L)</f>
        <v>52</v>
      </c>
      <c r="F8" s="26">
        <f>SUM('Konkan - Total'!O:O)</f>
        <v>35</v>
      </c>
      <c r="G8" s="21">
        <f>SUM('Konkan - Total'!P:P)</f>
        <v>17</v>
      </c>
      <c r="H8" s="23">
        <f>SUM('Konkan - Total'!U:U)</f>
        <v>35</v>
      </c>
      <c r="I8" s="21">
        <f>SUM('Konkan - Total'!V:V)</f>
        <v>0</v>
      </c>
      <c r="J8" s="24">
        <f>SUM('Konkan - Total'!AD:AD)</f>
        <v>0</v>
      </c>
      <c r="K8" s="25">
        <f>SUM('Konkan - Total'!AE:AE)</f>
        <v>0</v>
      </c>
      <c r="M8" s="1" t="s">
        <v>52</v>
      </c>
      <c r="N8" s="73" t="s">
        <v>128</v>
      </c>
      <c r="O8" s="73"/>
      <c r="P8" s="73"/>
      <c r="Q8" s="73"/>
    </row>
    <row r="9" spans="1:996" ht="15.65" customHeight="1" x14ac:dyDescent="0.4">
      <c r="C9" s="33"/>
      <c r="D9" s="22" t="s">
        <v>37</v>
      </c>
      <c r="E9" s="21">
        <f>SUM('Konkan - Total'!M:M)</f>
        <v>52</v>
      </c>
      <c r="F9" s="26">
        <f>SUM('Konkan - Total'!Q:Q)</f>
        <v>20</v>
      </c>
      <c r="G9" s="21">
        <f>SUM('Konkan - Total'!R:R)</f>
        <v>32</v>
      </c>
      <c r="H9" s="23">
        <f>SUM('Konkan - Total'!W:W)</f>
        <v>3</v>
      </c>
      <c r="I9" s="21">
        <f>SUM('Konkan - Total'!X:X)</f>
        <v>17</v>
      </c>
      <c r="J9" s="24">
        <f>SUM('Konkan - Total'!AF:AF)</f>
        <v>0</v>
      </c>
      <c r="K9" s="25">
        <f>SUM('Konkan - Total'!AG:AG)</f>
        <v>17</v>
      </c>
      <c r="M9" s="1" t="s">
        <v>38</v>
      </c>
      <c r="N9" s="73" t="s">
        <v>76</v>
      </c>
      <c r="O9" s="73"/>
      <c r="P9" s="73"/>
      <c r="Q9" s="73"/>
    </row>
    <row r="10" spans="1:996" ht="15.65" customHeight="1" x14ac:dyDescent="0.4">
      <c r="C10" s="33"/>
      <c r="D10" s="22" t="s">
        <v>35</v>
      </c>
      <c r="E10" s="21">
        <f>SUM('Konkan - Total'!N:N)</f>
        <v>52</v>
      </c>
      <c r="F10" s="26">
        <f>SUM('Konkan - Total'!S:S)</f>
        <v>51</v>
      </c>
      <c r="G10" s="21">
        <f>SUM('Konkan - Total'!T:T)</f>
        <v>1</v>
      </c>
      <c r="H10" s="23">
        <f>SUM('Konkan - Total'!Y:Y)</f>
        <v>50</v>
      </c>
      <c r="I10" s="21">
        <f>SUM('Konkan - Total'!Z:Z)</f>
        <v>1</v>
      </c>
      <c r="J10" s="24">
        <f>SUM('Konkan - Total'!AH:AH)</f>
        <v>0</v>
      </c>
      <c r="K10" s="25">
        <f>SUM('Konkan - Total'!AI:AI)</f>
        <v>1</v>
      </c>
      <c r="M10" s="1" t="s">
        <v>39</v>
      </c>
      <c r="N10" s="73" t="s">
        <v>77</v>
      </c>
      <c r="O10" s="73"/>
      <c r="P10" s="73"/>
      <c r="Q10" s="73"/>
    </row>
    <row r="11" spans="1:996" ht="15.65" customHeight="1" x14ac:dyDescent="0.45">
      <c r="C11" s="33"/>
      <c r="D11" s="17"/>
      <c r="E11" s="17"/>
      <c r="F11" s="17"/>
      <c r="G11" s="17"/>
      <c r="H11" s="17"/>
      <c r="I11" s="17"/>
      <c r="J11" s="17"/>
      <c r="K11" s="17"/>
      <c r="M11" s="1" t="s">
        <v>40</v>
      </c>
      <c r="N11" s="73" t="s">
        <v>129</v>
      </c>
      <c r="O11" s="73"/>
      <c r="P11" s="73"/>
      <c r="Q11" s="73"/>
    </row>
    <row r="12" spans="1:996" ht="15.65" customHeight="1" x14ac:dyDescent="0.45">
      <c r="C12" s="33"/>
      <c r="E12" s="17"/>
      <c r="F12" s="18" t="s">
        <v>68</v>
      </c>
      <c r="G12" s="18" t="s">
        <v>40</v>
      </c>
      <c r="H12" s="18" t="s">
        <v>41</v>
      </c>
      <c r="I12" s="17"/>
      <c r="K12" s="17"/>
      <c r="M12" s="1" t="s">
        <v>41</v>
      </c>
      <c r="N12" s="73" t="s">
        <v>130</v>
      </c>
      <c r="O12" s="73"/>
      <c r="P12" s="73"/>
      <c r="Q12" s="73"/>
    </row>
    <row r="13" spans="1:996" ht="15.65" customHeight="1" x14ac:dyDescent="0.45">
      <c r="C13" s="33"/>
      <c r="E13" s="17"/>
      <c r="F13" s="21">
        <f>SUM('Konkan - Total'!K:K)</f>
        <v>52</v>
      </c>
      <c r="G13" s="23">
        <f>SUM('Konkan - Total'!AA:AA)</f>
        <v>19</v>
      </c>
      <c r="H13" s="24">
        <f>SUM('Konkan - Total'!AB:AB)</f>
        <v>33</v>
      </c>
      <c r="I13" s="17"/>
      <c r="K13" s="17"/>
    </row>
    <row r="14" spans="1:996" ht="15.65" customHeight="1" x14ac:dyDescent="0.35">
      <c r="C14" s="33"/>
    </row>
    <row r="15" spans="1:996" s="16" customFormat="1" ht="48" x14ac:dyDescent="0.4">
      <c r="A15" s="2" t="s">
        <v>9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0</v>
      </c>
      <c r="I15" s="2" t="s">
        <v>10</v>
      </c>
      <c r="J15" s="2" t="s">
        <v>11</v>
      </c>
      <c r="K15" s="2" t="s">
        <v>12</v>
      </c>
      <c r="L15" s="2" t="s">
        <v>13</v>
      </c>
      <c r="M15" s="2" t="s">
        <v>14</v>
      </c>
      <c r="N15" s="2" t="s">
        <v>15</v>
      </c>
      <c r="O15" s="2" t="s">
        <v>16</v>
      </c>
      <c r="P15" s="2" t="s">
        <v>17</v>
      </c>
      <c r="Q15" s="38" t="s">
        <v>23</v>
      </c>
      <c r="R15" s="2" t="s">
        <v>314</v>
      </c>
      <c r="S15" s="2" t="s">
        <v>25</v>
      </c>
      <c r="T15" s="2" t="s">
        <v>315</v>
      </c>
      <c r="U15" s="2" t="s">
        <v>27</v>
      </c>
      <c r="V15" s="2" t="s">
        <v>316</v>
      </c>
      <c r="W15" s="41"/>
    </row>
    <row r="16" spans="1:996" ht="16" x14ac:dyDescent="0.4">
      <c r="A16" s="1">
        <f>'Region - Konkan Data'!A2</f>
        <v>1</v>
      </c>
      <c r="B16" s="1" t="str">
        <f>'Region - Konkan Data'!B2</f>
        <v>Palghar</v>
      </c>
      <c r="C16" s="1" t="str">
        <f>'Region - Konkan Data'!C2</f>
        <v>Palghar</v>
      </c>
      <c r="D16" s="1" t="str">
        <f>'Region - Konkan Data'!D2</f>
        <v>Palghar</v>
      </c>
      <c r="E16" s="1" t="str">
        <f>'Region - Konkan Data'!E2</f>
        <v>Mokhada</v>
      </c>
      <c r="F16" s="1" t="str">
        <f>'Region - Konkan Data'!F2</f>
        <v>20028070</v>
      </c>
      <c r="G16" s="1" t="str">
        <f>'Region - Konkan Data'!G2</f>
        <v>MOKHADA TALUKA 58 VILLAGES R.R.W.S. SCHEME, TAL -MOKHADA</v>
      </c>
      <c r="H16" s="1" t="str">
        <f>'Region - Konkan Data'!H2</f>
        <v>Morhande</v>
      </c>
      <c r="I16" s="1" t="str">
        <f>'Region - Konkan Data'!I2</f>
        <v>ESR_Morhande.98LL</v>
      </c>
      <c r="J16" s="1" t="str">
        <f>'Region - Konkan Data'!J2</f>
        <v>Connected</v>
      </c>
      <c r="K16" s="1" t="str">
        <f>'Region - Konkan Data'!K2</f>
        <v>Not</v>
      </c>
      <c r="L16" s="1" t="str">
        <f>'Region - Konkan Data'!L2</f>
        <v>Connected</v>
      </c>
      <c r="M16" s="1" t="str">
        <f>'Region - Konkan Data'!M2</f>
        <v>Online</v>
      </c>
      <c r="N16" s="1" t="str">
        <f>'Region - Konkan Data'!N2</f>
        <v>N/A</v>
      </c>
      <c r="O16" s="1" t="str">
        <f>'Region - Konkan Data'!O2</f>
        <v>Online</v>
      </c>
      <c r="P16" s="1" t="str">
        <f>'Region - Konkan Data'!P2</f>
        <v>In Progress</v>
      </c>
      <c r="Q16" s="1">
        <f>'Region - Konkan Data'!Q2</f>
        <v>0</v>
      </c>
      <c r="R16" s="1">
        <f>'Region - Konkan Data'!R2</f>
        <v>0</v>
      </c>
      <c r="S16" s="1">
        <f>'Region - Konkan Data'!S2</f>
        <v>0</v>
      </c>
      <c r="T16" s="1">
        <f>'Region - Konkan Data'!T2</f>
        <v>0</v>
      </c>
      <c r="U16" s="1">
        <f>'Region - Konkan Data'!U2</f>
        <v>0</v>
      </c>
      <c r="V16" s="1">
        <f>'Region - Konkan Data'!V2</f>
        <v>0</v>
      </c>
      <c r="W16" s="41"/>
    </row>
    <row r="17" spans="1:23" ht="16" x14ac:dyDescent="0.4">
      <c r="A17" s="1">
        <f>'Region - Konkan Data'!A3</f>
        <v>2</v>
      </c>
      <c r="B17" s="1" t="str">
        <f>'Region - Konkan Data'!B3</f>
        <v>Palghar</v>
      </c>
      <c r="C17" s="1" t="str">
        <f>'Region - Konkan Data'!C3</f>
        <v>Palghar</v>
      </c>
      <c r="D17" s="1" t="str">
        <f>'Region - Konkan Data'!D3</f>
        <v>Palghar</v>
      </c>
      <c r="E17" s="1" t="str">
        <f>'Region - Konkan Data'!E3</f>
        <v>Mokhada</v>
      </c>
      <c r="F17" s="1" t="str">
        <f>'Region - Konkan Data'!F3</f>
        <v>20028070</v>
      </c>
      <c r="G17" s="1" t="str">
        <f>'Region - Konkan Data'!G3</f>
        <v>MOKHADA TALUKA 58 VILLAGES R.R.W.S. SCHEME, TAL -MOKHADA</v>
      </c>
      <c r="H17" s="1" t="str">
        <f>'Region - Konkan Data'!H3</f>
        <v>Umbarpada Beriste</v>
      </c>
      <c r="I17" s="1" t="str">
        <f>'Region - Konkan Data'!I3</f>
        <v>ESR_Umbarpada Beriste 0.43LL</v>
      </c>
      <c r="J17" s="1" t="str">
        <f>'Region - Konkan Data'!J3</f>
        <v>Not</v>
      </c>
      <c r="K17" s="1" t="str">
        <f>'Region - Konkan Data'!K3</f>
        <v>Not</v>
      </c>
      <c r="L17" s="1" t="str">
        <f>'Region - Konkan Data'!L3</f>
        <v>Connected</v>
      </c>
      <c r="M17" s="1" t="str">
        <f>'Region - Konkan Data'!M3</f>
        <v>N/A</v>
      </c>
      <c r="N17" s="1" t="str">
        <f>'Region - Konkan Data'!N3</f>
        <v>N/A</v>
      </c>
      <c r="O17" s="1" t="str">
        <f>'Region - Konkan Data'!O3</f>
        <v>Online</v>
      </c>
      <c r="P17" s="1" t="str">
        <f>'Region - Konkan Data'!P3</f>
        <v>In Progress</v>
      </c>
      <c r="Q17" s="1">
        <f>'Region - Konkan Data'!Q3</f>
        <v>0</v>
      </c>
      <c r="R17" s="1">
        <f>'Region - Konkan Data'!R3</f>
        <v>0</v>
      </c>
      <c r="S17" s="1">
        <f>'Region - Konkan Data'!S3</f>
        <v>0</v>
      </c>
      <c r="T17" s="1">
        <f>'Region - Konkan Data'!T3</f>
        <v>0</v>
      </c>
      <c r="U17" s="1">
        <f>'Region - Konkan Data'!U3</f>
        <v>0</v>
      </c>
      <c r="V17" s="1">
        <f>'Region - Konkan Data'!V3</f>
        <v>0</v>
      </c>
      <c r="W17" s="41"/>
    </row>
    <row r="18" spans="1:23" ht="16" x14ac:dyDescent="0.4">
      <c r="A18" s="1">
        <f>'Region - Konkan Data'!A4</f>
        <v>3</v>
      </c>
      <c r="B18" s="1" t="str">
        <f>'Region - Konkan Data'!B4</f>
        <v>Palghar</v>
      </c>
      <c r="C18" s="1" t="str">
        <f>'Region - Konkan Data'!C4</f>
        <v>Palghar</v>
      </c>
      <c r="D18" s="1" t="str">
        <f>'Region - Konkan Data'!D4</f>
        <v>Palghar</v>
      </c>
      <c r="E18" s="1" t="str">
        <f>'Region - Konkan Data'!E4</f>
        <v>Palghar</v>
      </c>
      <c r="F18" s="1" t="str">
        <f>'Region - Konkan Data'!F4</f>
        <v>20017952</v>
      </c>
      <c r="G18" s="1" t="str">
        <f>'Region - Konkan Data'!G4</f>
        <v>Padghe and 19 villages PWSS</v>
      </c>
      <c r="H18" s="1" t="str">
        <f>'Region - Konkan Data'!H4</f>
        <v>Padghe</v>
      </c>
      <c r="I18" s="1" t="str">
        <f>'Region - Konkan Data'!I4</f>
        <v>ESR-02 Padghe 0.50LL</v>
      </c>
      <c r="J18" s="1" t="str">
        <f>'Region - Konkan Data'!J4</f>
        <v>Connected</v>
      </c>
      <c r="K18" s="1" t="str">
        <f>'Region - Konkan Data'!K4</f>
        <v>Not</v>
      </c>
      <c r="L18" s="1" t="str">
        <f>'Region - Konkan Data'!L4</f>
        <v>Connected</v>
      </c>
      <c r="M18" s="1" t="str">
        <f>'Region - Konkan Data'!M4</f>
        <v>Online</v>
      </c>
      <c r="N18" s="1" t="str">
        <f>'Region - Konkan Data'!N4</f>
        <v>N/A</v>
      </c>
      <c r="O18" s="1" t="str">
        <f>'Region - Konkan Data'!O4</f>
        <v>Online</v>
      </c>
      <c r="P18" s="1" t="str">
        <f>'Region - Konkan Data'!P4</f>
        <v>In Progress</v>
      </c>
      <c r="Q18" s="1">
        <f>'Region - Konkan Data'!Q4</f>
        <v>0</v>
      </c>
      <c r="R18" s="1">
        <f>'Region - Konkan Data'!R4</f>
        <v>0</v>
      </c>
      <c r="S18" s="1">
        <f>'Region - Konkan Data'!S4</f>
        <v>0</v>
      </c>
      <c r="T18" s="1">
        <f>'Region - Konkan Data'!T4</f>
        <v>0</v>
      </c>
      <c r="U18" s="1">
        <f>'Region - Konkan Data'!U4</f>
        <v>0</v>
      </c>
      <c r="V18" s="1">
        <f>'Region - Konkan Data'!V4</f>
        <v>0</v>
      </c>
      <c r="W18" s="41"/>
    </row>
    <row r="19" spans="1:23" ht="16" x14ac:dyDescent="0.4">
      <c r="A19" s="1">
        <f>'Region - Konkan Data'!A5</f>
        <v>4</v>
      </c>
      <c r="B19" s="1" t="str">
        <f>'Region - Konkan Data'!B5</f>
        <v>Palghar</v>
      </c>
      <c r="C19" s="1" t="str">
        <f>'Region - Konkan Data'!C5</f>
        <v>Palghar</v>
      </c>
      <c r="D19" s="1" t="str">
        <f>'Region - Konkan Data'!D5</f>
        <v>Palghar</v>
      </c>
      <c r="E19" s="1" t="str">
        <f>'Region - Konkan Data'!E5</f>
        <v>Mokhada</v>
      </c>
      <c r="F19" s="1" t="str">
        <f>'Region - Konkan Data'!F5</f>
        <v>20028070</v>
      </c>
      <c r="G19" s="1" t="str">
        <f>'Region - Konkan Data'!G5</f>
        <v>MOKHADA TALUKA 58 VILLAGES R.R.W.S. SCHEME, TAL -MOKHADA</v>
      </c>
      <c r="H19" s="1" t="str">
        <f>'Region - Konkan Data'!H5</f>
        <v>Sakhari</v>
      </c>
      <c r="I19" s="1" t="str">
        <f>'Region - Konkan Data'!I5</f>
        <v>ESR_Sakhari.44LL</v>
      </c>
      <c r="J19" s="1" t="str">
        <f>'Region - Konkan Data'!J5</f>
        <v>Not</v>
      </c>
      <c r="K19" s="1" t="str">
        <f>'Region - Konkan Data'!K5</f>
        <v>Not</v>
      </c>
      <c r="L19" s="1" t="str">
        <f>'Region - Konkan Data'!L5</f>
        <v>Connected</v>
      </c>
      <c r="M19" s="1" t="str">
        <f>'Region - Konkan Data'!M5</f>
        <v>N/A</v>
      </c>
      <c r="N19" s="1" t="str">
        <f>'Region - Konkan Data'!N5</f>
        <v>N/A</v>
      </c>
      <c r="O19" s="1" t="str">
        <f>'Region - Konkan Data'!O5</f>
        <v>Online</v>
      </c>
      <c r="P19" s="1" t="str">
        <f>'Region - Konkan Data'!P5</f>
        <v>In Progress</v>
      </c>
      <c r="Q19" s="1">
        <f>'Region - Konkan Data'!Q5</f>
        <v>0</v>
      </c>
      <c r="R19" s="1">
        <f>'Region - Konkan Data'!R5</f>
        <v>0</v>
      </c>
      <c r="S19" s="1">
        <f>'Region - Konkan Data'!S5</f>
        <v>0</v>
      </c>
      <c r="T19" s="1">
        <f>'Region - Konkan Data'!T5</f>
        <v>0</v>
      </c>
      <c r="U19" s="1">
        <f>'Region - Konkan Data'!U5</f>
        <v>0</v>
      </c>
      <c r="V19" s="1">
        <f>'Region - Konkan Data'!V5</f>
        <v>0</v>
      </c>
      <c r="W19" s="41"/>
    </row>
    <row r="20" spans="1:23" ht="16" x14ac:dyDescent="0.4">
      <c r="A20" s="1">
        <f>'Region - Konkan Data'!A6</f>
        <v>5</v>
      </c>
      <c r="B20" s="1" t="str">
        <f>'Region - Konkan Data'!B6</f>
        <v>Palghar</v>
      </c>
      <c r="C20" s="1" t="str">
        <f>'Region - Konkan Data'!C6</f>
        <v>Palghar</v>
      </c>
      <c r="D20" s="1" t="str">
        <f>'Region - Konkan Data'!D6</f>
        <v>Palghar</v>
      </c>
      <c r="E20" s="1" t="str">
        <f>'Region - Konkan Data'!E6</f>
        <v>Mokhada</v>
      </c>
      <c r="F20" s="1" t="str">
        <f>'Region - Konkan Data'!F6</f>
        <v>20028070</v>
      </c>
      <c r="G20" s="1" t="str">
        <f>'Region - Konkan Data'!G6</f>
        <v>MOKHADA TALUKA 58 VILLAGES R.R.W.S. SCHEME, TAL -MOKHADA</v>
      </c>
      <c r="H20" s="1" t="str">
        <f>'Region - Konkan Data'!H6</f>
        <v>Wadachapada Saturly</v>
      </c>
      <c r="I20" s="1" t="str">
        <f>'Region - Konkan Data'!I6</f>
        <v>ESR_Wadachapada Saturly.34LL</v>
      </c>
      <c r="J20" s="1" t="str">
        <f>'Region - Konkan Data'!J6</f>
        <v>Connected</v>
      </c>
      <c r="K20" s="1" t="str">
        <f>'Region - Konkan Data'!K6</f>
        <v>Not</v>
      </c>
      <c r="L20" s="1" t="str">
        <f>'Region - Konkan Data'!L6</f>
        <v>Connected</v>
      </c>
      <c r="M20" s="1" t="str">
        <f>'Region - Konkan Data'!M6</f>
        <v>Online</v>
      </c>
      <c r="N20" s="1" t="str">
        <f>'Region - Konkan Data'!N6</f>
        <v>N/A</v>
      </c>
      <c r="O20" s="1" t="str">
        <f>'Region - Konkan Data'!O6</f>
        <v>Online</v>
      </c>
      <c r="P20" s="1" t="str">
        <f>'Region - Konkan Data'!P6</f>
        <v>In Progress</v>
      </c>
      <c r="Q20" s="1">
        <f>'Region - Konkan Data'!Q6</f>
        <v>0</v>
      </c>
      <c r="R20" s="1">
        <f>'Region - Konkan Data'!R6</f>
        <v>0</v>
      </c>
      <c r="S20" s="1">
        <f>'Region - Konkan Data'!S6</f>
        <v>0</v>
      </c>
      <c r="T20" s="1">
        <f>'Region - Konkan Data'!T6</f>
        <v>0</v>
      </c>
      <c r="U20" s="1">
        <f>'Region - Konkan Data'!U6</f>
        <v>0</v>
      </c>
      <c r="V20" s="1">
        <f>'Region - Konkan Data'!V6</f>
        <v>0</v>
      </c>
      <c r="W20" s="41"/>
    </row>
    <row r="21" spans="1:23" ht="16" x14ac:dyDescent="0.4">
      <c r="A21" s="1">
        <f>'Region - Konkan Data'!A7</f>
        <v>6</v>
      </c>
      <c r="B21" s="1" t="str">
        <f>'Region - Konkan Data'!B7</f>
        <v>Palghar</v>
      </c>
      <c r="C21" s="1" t="str">
        <f>'Region - Konkan Data'!C7</f>
        <v>Palghar</v>
      </c>
      <c r="D21" s="1" t="str">
        <f>'Region - Konkan Data'!D7</f>
        <v>Palghar</v>
      </c>
      <c r="E21" s="1" t="str">
        <f>'Region - Konkan Data'!E7</f>
        <v>Mokhada</v>
      </c>
      <c r="F21" s="1" t="str">
        <f>'Region - Konkan Data'!F7</f>
        <v>20028070</v>
      </c>
      <c r="G21" s="1" t="str">
        <f>'Region - Konkan Data'!G7</f>
        <v>MOKHADA TALUKA 58 VILLAGES R.R.W.S. SCHEME, TAL -MOKHADA</v>
      </c>
      <c r="H21" s="1" t="str">
        <f>'Region - Konkan Data'!H7</f>
        <v>Brahmagaon</v>
      </c>
      <c r="I21" s="1" t="str">
        <f>'Region - Konkan Data'!I7</f>
        <v>ESR_Brahmagaon 0.58LL</v>
      </c>
      <c r="J21" s="1" t="str">
        <f>'Region - Konkan Data'!J7</f>
        <v>Not</v>
      </c>
      <c r="K21" s="1" t="str">
        <f>'Region - Konkan Data'!K7</f>
        <v>Not</v>
      </c>
      <c r="L21" s="1" t="str">
        <f>'Region - Konkan Data'!L7</f>
        <v>Connected</v>
      </c>
      <c r="M21" s="1" t="str">
        <f>'Region - Konkan Data'!M7</f>
        <v>N/A</v>
      </c>
      <c r="N21" s="1" t="str">
        <f>'Region - Konkan Data'!N7</f>
        <v>N/A</v>
      </c>
      <c r="O21" s="1" t="str">
        <f>'Region - Konkan Data'!O7</f>
        <v>Online</v>
      </c>
      <c r="P21" s="1" t="str">
        <f>'Region - Konkan Data'!P7</f>
        <v>In Progress</v>
      </c>
      <c r="Q21" s="1">
        <f>'Region - Konkan Data'!Q7</f>
        <v>0</v>
      </c>
      <c r="R21" s="1">
        <f>'Region - Konkan Data'!R7</f>
        <v>0</v>
      </c>
      <c r="S21" s="1">
        <f>'Region - Konkan Data'!S7</f>
        <v>0</v>
      </c>
      <c r="T21" s="1">
        <f>'Region - Konkan Data'!T7</f>
        <v>0</v>
      </c>
      <c r="U21" s="1">
        <f>'Region - Konkan Data'!U7</f>
        <v>0</v>
      </c>
      <c r="V21" s="1">
        <f>'Region - Konkan Data'!V7</f>
        <v>0</v>
      </c>
      <c r="W21" s="41"/>
    </row>
    <row r="22" spans="1:23" ht="16" x14ac:dyDescent="0.4">
      <c r="A22" s="1">
        <f>'Region - Konkan Data'!A8</f>
        <v>7</v>
      </c>
      <c r="B22" s="1" t="str">
        <f>'Region - Konkan Data'!B8</f>
        <v>Palghar</v>
      </c>
      <c r="C22" s="1" t="str">
        <f>'Region - Konkan Data'!C8</f>
        <v>Palghar</v>
      </c>
      <c r="D22" s="1" t="str">
        <f>'Region - Konkan Data'!D8</f>
        <v>Palghar</v>
      </c>
      <c r="E22" s="1" t="str">
        <f>'Region - Konkan Data'!E8</f>
        <v>Mokhada</v>
      </c>
      <c r="F22" s="1" t="str">
        <f>'Region - Konkan Data'!F8</f>
        <v>20028070</v>
      </c>
      <c r="G22" s="1" t="str">
        <f>'Region - Konkan Data'!G8</f>
        <v>MOKHADA TALUKA 58 VILLAGES R.R.W.S. SCHEME, TAL -MOKHADA</v>
      </c>
      <c r="H22" s="1" t="str">
        <f>'Region - Konkan Data'!H8</f>
        <v>Ambyachapada Saturly</v>
      </c>
      <c r="I22" s="1" t="str">
        <f>'Region - Konkan Data'!I8</f>
        <v>ESR_Ambyachapada Saturly.61LL</v>
      </c>
      <c r="J22" s="1" t="str">
        <f>'Region - Konkan Data'!J8</f>
        <v>Not</v>
      </c>
      <c r="K22" s="1" t="str">
        <f>'Region - Konkan Data'!K8</f>
        <v>Not</v>
      </c>
      <c r="L22" s="1" t="str">
        <f>'Region - Konkan Data'!L8</f>
        <v>Connected</v>
      </c>
      <c r="M22" s="1" t="str">
        <f>'Region - Konkan Data'!M8</f>
        <v>N/A</v>
      </c>
      <c r="N22" s="1" t="str">
        <f>'Region - Konkan Data'!N8</f>
        <v>N/A</v>
      </c>
      <c r="O22" s="1" t="str">
        <f>'Region - Konkan Data'!O8</f>
        <v>Online</v>
      </c>
      <c r="P22" s="1" t="str">
        <f>'Region - Konkan Data'!P8</f>
        <v>In Progress</v>
      </c>
      <c r="Q22" s="1">
        <f>'Region - Konkan Data'!Q8</f>
        <v>0</v>
      </c>
      <c r="R22" s="1">
        <f>'Region - Konkan Data'!R8</f>
        <v>0</v>
      </c>
      <c r="S22" s="1">
        <f>'Region - Konkan Data'!S8</f>
        <v>0</v>
      </c>
      <c r="T22" s="1">
        <f>'Region - Konkan Data'!T8</f>
        <v>0</v>
      </c>
      <c r="U22" s="1">
        <f>'Region - Konkan Data'!U8</f>
        <v>0</v>
      </c>
      <c r="V22" s="1">
        <f>'Region - Konkan Data'!V8</f>
        <v>0</v>
      </c>
      <c r="W22" s="41"/>
    </row>
    <row r="23" spans="1:23" ht="16" x14ac:dyDescent="0.4">
      <c r="A23" s="1">
        <f>'Region - Konkan Data'!A9</f>
        <v>8</v>
      </c>
      <c r="B23" s="1" t="str">
        <f>'Region - Konkan Data'!B9</f>
        <v>Thane</v>
      </c>
      <c r="C23" s="1" t="str">
        <f>'Region - Konkan Data'!C9</f>
        <v>Thane</v>
      </c>
      <c r="D23" s="1" t="str">
        <f>'Region - Konkan Data'!D9</f>
        <v>Palghar</v>
      </c>
      <c r="E23" s="1" t="str">
        <f>'Region - Konkan Data'!E9</f>
        <v>Dahanu</v>
      </c>
      <c r="F23" s="1" t="str">
        <f>'Region - Konkan Data'!F9</f>
        <v>20047871</v>
      </c>
      <c r="G23" s="1" t="str">
        <f>'Region - Konkan Data'!G9</f>
        <v> Modgaon &amp; Tornipada RWSS</v>
      </c>
      <c r="H23" s="1" t="str">
        <f>'Region - Konkan Data'!H9</f>
        <v>Janasawarpada</v>
      </c>
      <c r="I23" s="1" t="str">
        <f>'Region - Konkan Data'!I9</f>
        <v>ESR_Janasawarpada0.25LL</v>
      </c>
      <c r="J23" s="1" t="str">
        <f>'Region - Konkan Data'!J9</f>
        <v>Connected</v>
      </c>
      <c r="K23" s="1" t="str">
        <f>'Region - Konkan Data'!K9</f>
        <v>Not</v>
      </c>
      <c r="L23" s="1" t="str">
        <f>'Region - Konkan Data'!L9</f>
        <v>Connected</v>
      </c>
      <c r="M23" s="1" t="str">
        <f>'Region - Konkan Data'!M9</f>
        <v>Online</v>
      </c>
      <c r="N23" s="1" t="str">
        <f>'Region - Konkan Data'!N9</f>
        <v>N/A</v>
      </c>
      <c r="O23" s="1" t="str">
        <f>'Region - Konkan Data'!O9</f>
        <v>Online</v>
      </c>
      <c r="P23" s="1" t="str">
        <f>'Region - Konkan Data'!P9</f>
        <v>In Progress</v>
      </c>
      <c r="Q23" s="1">
        <f>'Region - Konkan Data'!Q9</f>
        <v>0</v>
      </c>
      <c r="R23" s="1">
        <f>'Region - Konkan Data'!R9</f>
        <v>0</v>
      </c>
      <c r="S23" s="1">
        <f>'Region - Konkan Data'!S9</f>
        <v>0</v>
      </c>
      <c r="T23" s="1">
        <f>'Region - Konkan Data'!T9</f>
        <v>0</v>
      </c>
      <c r="U23" s="1">
        <f>'Region - Konkan Data'!U9</f>
        <v>0</v>
      </c>
      <c r="V23" s="1">
        <f>'Region - Konkan Data'!V9</f>
        <v>0</v>
      </c>
      <c r="W23" s="41"/>
    </row>
    <row r="24" spans="1:23" ht="16" x14ac:dyDescent="0.4">
      <c r="A24" s="1">
        <f>'Region - Konkan Data'!A10</f>
        <v>9</v>
      </c>
      <c r="B24" s="1" t="str">
        <f>'Region - Konkan Data'!B10</f>
        <v>Palghar</v>
      </c>
      <c r="C24" s="1" t="str">
        <f>'Region - Konkan Data'!C10</f>
        <v>Palghar</v>
      </c>
      <c r="D24" s="1" t="str">
        <f>'Region - Konkan Data'!D10</f>
        <v>Palghar</v>
      </c>
      <c r="E24" s="1" t="str">
        <f>'Region - Konkan Data'!E10</f>
        <v>Dahanu</v>
      </c>
      <c r="F24" s="1" t="str">
        <f>'Region - Konkan Data'!F10</f>
        <v>4918426</v>
      </c>
      <c r="G24" s="1" t="str">
        <f>'Region - Konkan Data'!G10</f>
        <v>BADA POKHARAN RETROFITTING RPWSS</v>
      </c>
      <c r="H24" s="1" t="str">
        <f>'Region - Konkan Data'!H10</f>
        <v>Kolavali- 1</v>
      </c>
      <c r="I24" s="1" t="str">
        <f>'Region - Konkan Data'!I10</f>
        <v>ESR.25LL Kolavali-1</v>
      </c>
      <c r="J24" s="1" t="str">
        <f>'Region - Konkan Data'!J10</f>
        <v>Connected</v>
      </c>
      <c r="K24" s="1" t="str">
        <f>'Region - Konkan Data'!K10</f>
        <v>Connected</v>
      </c>
      <c r="L24" s="1" t="str">
        <f>'Region - Konkan Data'!L10</f>
        <v>Connected</v>
      </c>
      <c r="M24" s="1" t="str">
        <f>'Region - Konkan Data'!M10</f>
        <v>Online</v>
      </c>
      <c r="N24" s="1" t="str">
        <f>'Region - Konkan Data'!N10</f>
        <v>Offline</v>
      </c>
      <c r="O24" s="1" t="str">
        <f>'Region - Konkan Data'!O10</f>
        <v>Online</v>
      </c>
      <c r="P24" s="1" t="str">
        <f>'Region - Konkan Data'!P10</f>
        <v>Fully Completed</v>
      </c>
      <c r="Q24" s="1">
        <f>'Region - Konkan Data'!Q10</f>
        <v>0</v>
      </c>
      <c r="R24" s="1">
        <f>'Region - Konkan Data'!R10</f>
        <v>0</v>
      </c>
      <c r="S24" s="1">
        <f>'Region - Konkan Data'!S10</f>
        <v>0</v>
      </c>
      <c r="T24" s="1">
        <f>'Region - Konkan Data'!T10</f>
        <v>1</v>
      </c>
      <c r="U24" s="1">
        <f>'Region - Konkan Data'!U10</f>
        <v>0</v>
      </c>
      <c r="V24" s="1">
        <f>'Region - Konkan Data'!V10</f>
        <v>0</v>
      </c>
      <c r="W24" s="41"/>
    </row>
    <row r="25" spans="1:23" ht="16" x14ac:dyDescent="0.4">
      <c r="A25" s="1">
        <f>'Region - Konkan Data'!A11</f>
        <v>10</v>
      </c>
      <c r="B25" s="1" t="str">
        <f>'Region - Konkan Data'!B11</f>
        <v>Thane</v>
      </c>
      <c r="C25" s="1" t="str">
        <f>'Region - Konkan Data'!C11</f>
        <v>Thane</v>
      </c>
      <c r="D25" s="1" t="str">
        <f>'Region - Konkan Data'!D11</f>
        <v>Palghar</v>
      </c>
      <c r="E25" s="1" t="str">
        <f>'Region - Konkan Data'!E11</f>
        <v>Dahanu</v>
      </c>
      <c r="F25" s="1" t="str">
        <f>'Region - Konkan Data'!F11</f>
        <v>20047871</v>
      </c>
      <c r="G25" s="1" t="str">
        <f>'Region - Konkan Data'!G11</f>
        <v> Modgaon &amp; Tornipada RWSS</v>
      </c>
      <c r="H25" s="1" t="str">
        <f>'Region - Konkan Data'!H11</f>
        <v>Navapada</v>
      </c>
      <c r="I25" s="1" t="str">
        <f>'Region - Konkan Data'!I11</f>
        <v>ESR_Navapada0.33LL</v>
      </c>
      <c r="J25" s="1" t="str">
        <f>'Region - Konkan Data'!J11</f>
        <v>Connected</v>
      </c>
      <c r="K25" s="1" t="str">
        <f>'Region - Konkan Data'!K11</f>
        <v>Connected</v>
      </c>
      <c r="L25" s="1" t="str">
        <f>'Region - Konkan Data'!L11</f>
        <v>Connected</v>
      </c>
      <c r="M25" s="1" t="str">
        <f>'Region - Konkan Data'!M11</f>
        <v>Online</v>
      </c>
      <c r="N25" s="1" t="str">
        <f>'Region - Konkan Data'!N11</f>
        <v>Offline</v>
      </c>
      <c r="O25" s="1" t="str">
        <f>'Region - Konkan Data'!O11</f>
        <v>Offline</v>
      </c>
      <c r="P25" s="1" t="str">
        <f>'Region - Konkan Data'!P11</f>
        <v>Fully Completed</v>
      </c>
      <c r="Q25" s="1">
        <f>'Region - Konkan Data'!Q11</f>
        <v>0</v>
      </c>
      <c r="R25" s="1">
        <f>'Region - Konkan Data'!R11</f>
        <v>0</v>
      </c>
      <c r="S25" s="1">
        <f>'Region - Konkan Data'!S11</f>
        <v>0</v>
      </c>
      <c r="T25" s="1">
        <f>'Region - Konkan Data'!T11</f>
        <v>1</v>
      </c>
      <c r="U25" s="1">
        <f>'Region - Konkan Data'!U11</f>
        <v>0</v>
      </c>
      <c r="V25" s="1">
        <f>'Region - Konkan Data'!V11</f>
        <v>1</v>
      </c>
      <c r="W25" s="41"/>
    </row>
    <row r="26" spans="1:23" ht="16" x14ac:dyDescent="0.4">
      <c r="A26" s="1">
        <f>'Region - Konkan Data'!A12</f>
        <v>11</v>
      </c>
      <c r="B26" s="1" t="str">
        <f>'Region - Konkan Data'!B12</f>
        <v>Thane</v>
      </c>
      <c r="C26" s="1" t="str">
        <f>'Region - Konkan Data'!C12</f>
        <v>Thane</v>
      </c>
      <c r="D26" s="1" t="str">
        <f>'Region - Konkan Data'!D12</f>
        <v>Thane</v>
      </c>
      <c r="E26" s="1" t="str">
        <f>'Region - Konkan Data'!E12</f>
        <v>Kalyan</v>
      </c>
      <c r="F26" s="1" t="str">
        <f>'Region - Konkan Data'!F12</f>
        <v>20092478</v>
      </c>
      <c r="G26" s="1" t="str">
        <f>'Region - Konkan Data'!G12</f>
        <v>Retrofiting of Gotheghar Dahisar R.R. Water Supply Scheme</v>
      </c>
      <c r="H26" s="1" t="str">
        <f>'Region - Konkan Data'!H12</f>
        <v>Bale</v>
      </c>
      <c r="I26" s="1" t="str">
        <f>'Region - Konkan Data'!I12</f>
        <v>ESR_Bale2.50LL</v>
      </c>
      <c r="J26" s="1" t="str">
        <f>'Region - Konkan Data'!J12</f>
        <v>Connected</v>
      </c>
      <c r="K26" s="1" t="str">
        <f>'Region - Konkan Data'!K12</f>
        <v>Connected</v>
      </c>
      <c r="L26" s="1" t="str">
        <f>'Region - Konkan Data'!L12</f>
        <v>Connected</v>
      </c>
      <c r="M26" s="1" t="str">
        <f>'Region - Konkan Data'!M12</f>
        <v>Online</v>
      </c>
      <c r="N26" s="1" t="str">
        <f>'Region - Konkan Data'!N12</f>
        <v>Online</v>
      </c>
      <c r="O26" s="1" t="str">
        <f>'Region - Konkan Data'!O12</f>
        <v>Online</v>
      </c>
      <c r="P26" s="1" t="str">
        <f>'Region - Konkan Data'!P12</f>
        <v>Fully Completed</v>
      </c>
      <c r="Q26" s="1">
        <f>'Region - Konkan Data'!Q12</f>
        <v>0</v>
      </c>
      <c r="R26" s="1">
        <f>'Region - Konkan Data'!R12</f>
        <v>0</v>
      </c>
      <c r="S26" s="1">
        <f>'Region - Konkan Data'!S12</f>
        <v>0</v>
      </c>
      <c r="T26" s="1">
        <f>'Region - Konkan Data'!T12</f>
        <v>0</v>
      </c>
      <c r="U26" s="1">
        <f>'Region - Konkan Data'!U12</f>
        <v>0</v>
      </c>
      <c r="V26" s="1">
        <f>'Region - Konkan Data'!V12</f>
        <v>0</v>
      </c>
      <c r="W26" s="41"/>
    </row>
    <row r="27" spans="1:23" ht="16" x14ac:dyDescent="0.4">
      <c r="A27" s="1">
        <f>'Region - Konkan Data'!A13</f>
        <v>12</v>
      </c>
      <c r="B27" s="1" t="str">
        <f>'Region - Konkan Data'!B13</f>
        <v>Palghar</v>
      </c>
      <c r="C27" s="1" t="str">
        <f>'Region - Konkan Data'!C13</f>
        <v>Palghar</v>
      </c>
      <c r="D27" s="1" t="str">
        <f>'Region - Konkan Data'!D13</f>
        <v>Palghar</v>
      </c>
      <c r="E27" s="1" t="str">
        <f>'Region - Konkan Data'!E13</f>
        <v>Dahanu</v>
      </c>
      <c r="F27" s="1" t="str">
        <f>'Region - Konkan Data'!F13</f>
        <v>4918426</v>
      </c>
      <c r="G27" s="1" t="str">
        <f>'Region - Konkan Data'!G13</f>
        <v>BADA POKHARAN RETROFITTING RPWSS</v>
      </c>
      <c r="H27" s="1" t="str">
        <f>'Region - Konkan Data'!H13</f>
        <v>Kambode</v>
      </c>
      <c r="I27" s="1" t="str">
        <f>'Region - Konkan Data'!I13</f>
        <v>ESR-1_Kambode.20LL</v>
      </c>
      <c r="J27" s="1" t="str">
        <f>'Region - Konkan Data'!J13</f>
        <v>Connected</v>
      </c>
      <c r="K27" s="1" t="str">
        <f>'Region - Konkan Data'!K13</f>
        <v>Connected</v>
      </c>
      <c r="L27" s="1" t="str">
        <f>'Region - Konkan Data'!L13</f>
        <v>Connected</v>
      </c>
      <c r="M27" s="1" t="str">
        <f>'Region - Konkan Data'!M13</f>
        <v>Online</v>
      </c>
      <c r="N27" s="1" t="str">
        <f>'Region - Konkan Data'!N13</f>
        <v>Offline</v>
      </c>
      <c r="O27" s="1" t="str">
        <f>'Region - Konkan Data'!O13</f>
        <v>Online</v>
      </c>
      <c r="P27" s="1" t="str">
        <f>'Region - Konkan Data'!P13</f>
        <v>Fully Completed</v>
      </c>
      <c r="Q27" s="1">
        <f>'Region - Konkan Data'!Q13</f>
        <v>0</v>
      </c>
      <c r="R27" s="1">
        <f>'Region - Konkan Data'!R13</f>
        <v>0</v>
      </c>
      <c r="S27" s="1">
        <f>'Region - Konkan Data'!S13</f>
        <v>0</v>
      </c>
      <c r="T27" s="1">
        <f>'Region - Konkan Data'!T13</f>
        <v>1</v>
      </c>
      <c r="U27" s="1">
        <f>'Region - Konkan Data'!U13</f>
        <v>0</v>
      </c>
      <c r="V27" s="1">
        <f>'Region - Konkan Data'!V13</f>
        <v>0</v>
      </c>
    </row>
    <row r="28" spans="1:23" ht="16" x14ac:dyDescent="0.4">
      <c r="A28" s="1">
        <f>'Region - Konkan Data'!A14</f>
        <v>13</v>
      </c>
      <c r="B28" s="1" t="str">
        <f>'Region - Konkan Data'!B14</f>
        <v>Thane</v>
      </c>
      <c r="C28" s="1" t="str">
        <f>'Region - Konkan Data'!C14</f>
        <v>Thane</v>
      </c>
      <c r="D28" s="1" t="str">
        <f>'Region - Konkan Data'!D14</f>
        <v>Palghar</v>
      </c>
      <c r="E28" s="1" t="str">
        <f>'Region - Konkan Data'!E14</f>
        <v>Dahanu</v>
      </c>
      <c r="F28" s="1" t="str">
        <f>'Region - Konkan Data'!F14</f>
        <v>20047871</v>
      </c>
      <c r="G28" s="1" t="str">
        <f>'Region - Konkan Data'!G14</f>
        <v> Modgaon &amp; Tornipada RWSS</v>
      </c>
      <c r="H28" s="1" t="str">
        <f>'Region - Konkan Data'!H14</f>
        <v>Savarpada</v>
      </c>
      <c r="I28" s="1" t="str">
        <f>'Region - Konkan Data'!I14</f>
        <v>ESR_Savarpada0.35LL</v>
      </c>
      <c r="J28" s="1" t="str">
        <f>'Region - Konkan Data'!J14</f>
        <v>Connected</v>
      </c>
      <c r="K28" s="1" t="str">
        <f>'Region - Konkan Data'!K14</f>
        <v>Connected</v>
      </c>
      <c r="L28" s="1" t="str">
        <f>'Region - Konkan Data'!L14</f>
        <v>Connected</v>
      </c>
      <c r="M28" s="1" t="str">
        <f>'Region - Konkan Data'!M14</f>
        <v>Online</v>
      </c>
      <c r="N28" s="1" t="str">
        <f>'Region - Konkan Data'!N14</f>
        <v>Offline</v>
      </c>
      <c r="O28" s="1" t="str">
        <f>'Region - Konkan Data'!O14</f>
        <v>Online</v>
      </c>
      <c r="P28" s="1" t="str">
        <f>'Region - Konkan Data'!P14</f>
        <v>Fully Completed</v>
      </c>
      <c r="Q28" s="1">
        <f>'Region - Konkan Data'!Q14</f>
        <v>0</v>
      </c>
      <c r="R28" s="1">
        <f>'Region - Konkan Data'!R14</f>
        <v>0</v>
      </c>
      <c r="S28" s="1">
        <f>'Region - Konkan Data'!S14</f>
        <v>0</v>
      </c>
      <c r="T28" s="1">
        <f>'Region - Konkan Data'!T14</f>
        <v>1</v>
      </c>
      <c r="U28" s="1">
        <f>'Region - Konkan Data'!U14</f>
        <v>0</v>
      </c>
      <c r="V28" s="1">
        <f>'Region - Konkan Data'!V14</f>
        <v>0</v>
      </c>
    </row>
    <row r="29" spans="1:23" ht="16" x14ac:dyDescent="0.4">
      <c r="A29" s="1">
        <f>'Region - Konkan Data'!A15</f>
        <v>14</v>
      </c>
      <c r="B29" s="1" t="str">
        <f>'Region - Konkan Data'!B15</f>
        <v>Palghar</v>
      </c>
      <c r="C29" s="1" t="str">
        <f>'Region - Konkan Data'!C15</f>
        <v>Palghar</v>
      </c>
      <c r="D29" s="1" t="str">
        <f>'Region - Konkan Data'!D15</f>
        <v>Palghar</v>
      </c>
      <c r="E29" s="1" t="str">
        <f>'Region - Konkan Data'!E15</f>
        <v>Dahanu</v>
      </c>
      <c r="F29" s="1" t="str">
        <f>'Region - Konkan Data'!F15</f>
        <v>4918426</v>
      </c>
      <c r="G29" s="1" t="str">
        <f>'Region - Konkan Data'!G15</f>
        <v>BADA POKHARAN RETROFITTING RPWSS</v>
      </c>
      <c r="H29" s="1" t="str">
        <f>'Region - Konkan Data'!H15</f>
        <v>Matgaon</v>
      </c>
      <c r="I29" s="1" t="str">
        <f>'Region - Konkan Data'!I15</f>
        <v>ESR-01 Matgaon 0.20LL</v>
      </c>
      <c r="J29" s="1" t="str">
        <f>'Region - Konkan Data'!J15</f>
        <v>Connected</v>
      </c>
      <c r="K29" s="1" t="str">
        <f>'Region - Konkan Data'!K15</f>
        <v>Connected</v>
      </c>
      <c r="L29" s="1" t="str">
        <f>'Region - Konkan Data'!L15</f>
        <v>Connected</v>
      </c>
      <c r="M29" s="1" t="str">
        <f>'Region - Konkan Data'!M15</f>
        <v>Online</v>
      </c>
      <c r="N29" s="1" t="str">
        <f>'Region - Konkan Data'!N15</f>
        <v>Offline</v>
      </c>
      <c r="O29" s="1" t="str">
        <f>'Region - Konkan Data'!O15</f>
        <v>Online</v>
      </c>
      <c r="P29" s="1" t="str">
        <f>'Region - Konkan Data'!P15</f>
        <v>Fully Completed</v>
      </c>
      <c r="Q29" s="1">
        <f>'Region - Konkan Data'!Q15</f>
        <v>0</v>
      </c>
      <c r="R29" s="1">
        <f>'Region - Konkan Data'!R15</f>
        <v>0</v>
      </c>
      <c r="S29" s="1">
        <f>'Region - Konkan Data'!S15</f>
        <v>0</v>
      </c>
      <c r="T29" s="1">
        <f>'Region - Konkan Data'!T15</f>
        <v>1</v>
      </c>
      <c r="U29" s="1">
        <f>'Region - Konkan Data'!U15</f>
        <v>0</v>
      </c>
      <c r="V29" s="1">
        <f>'Region - Konkan Data'!V15</f>
        <v>0</v>
      </c>
    </row>
    <row r="30" spans="1:23" ht="16" x14ac:dyDescent="0.4">
      <c r="A30" s="1">
        <f>'Region - Konkan Data'!A16</f>
        <v>15</v>
      </c>
      <c r="B30" s="1" t="str">
        <f>'Region - Konkan Data'!B16</f>
        <v>Raigadh</v>
      </c>
      <c r="C30" s="1" t="str">
        <f>'Region - Konkan Data'!C16</f>
        <v>Raigadh</v>
      </c>
      <c r="D30" s="1" t="str">
        <f>'Region - Konkan Data'!D16</f>
        <v>Raigadh</v>
      </c>
      <c r="E30" s="1" t="str">
        <f>'Region - Konkan Data'!E16</f>
        <v>Mangaon</v>
      </c>
      <c r="F30" s="1" t="str">
        <f>'Region - Konkan Data'!F16</f>
        <v>20028626</v>
      </c>
      <c r="G30" s="1" t="str">
        <f>'Region - Konkan Data'!G16</f>
        <v>Warak Kushade Water Supply Scheme tal- Mnagaon, Dist-Raigad</v>
      </c>
      <c r="H30" s="1" t="str">
        <f>'Region - Konkan Data'!H16</f>
        <v>Vighavli</v>
      </c>
      <c r="I30" s="1" t="str">
        <f>'Region - Konkan Data'!I16</f>
        <v>ESR Vighavli 0.25LL</v>
      </c>
      <c r="J30" s="1" t="str">
        <f>'Region - Konkan Data'!J16</f>
        <v>Not</v>
      </c>
      <c r="K30" s="1" t="str">
        <f>'Region - Konkan Data'!K16</f>
        <v>Not</v>
      </c>
      <c r="L30" s="1" t="str">
        <f>'Region - Konkan Data'!L16</f>
        <v>Connected</v>
      </c>
      <c r="M30" s="1" t="str">
        <f>'Region - Konkan Data'!M16</f>
        <v>N/A</v>
      </c>
      <c r="N30" s="1" t="str">
        <f>'Region - Konkan Data'!N16</f>
        <v>N/A</v>
      </c>
      <c r="O30" s="1" t="str">
        <f>'Region - Konkan Data'!O16</f>
        <v>Online</v>
      </c>
      <c r="P30" s="1" t="str">
        <f>'Region - Konkan Data'!P16</f>
        <v>In Progress</v>
      </c>
      <c r="Q30" s="1">
        <f>'Region - Konkan Data'!Q16</f>
        <v>0</v>
      </c>
      <c r="R30" s="1">
        <f>'Region - Konkan Data'!R16</f>
        <v>0</v>
      </c>
      <c r="S30" s="1">
        <f>'Region - Konkan Data'!S16</f>
        <v>0</v>
      </c>
      <c r="T30" s="1">
        <f>'Region - Konkan Data'!T16</f>
        <v>0</v>
      </c>
      <c r="U30" s="1">
        <f>'Region - Konkan Data'!U16</f>
        <v>0</v>
      </c>
      <c r="V30" s="1">
        <f>'Region - Konkan Data'!V16</f>
        <v>0</v>
      </c>
    </row>
    <row r="31" spans="1:23" ht="16" x14ac:dyDescent="0.4">
      <c r="A31" s="1">
        <f>'Region - Konkan Data'!A17</f>
        <v>16</v>
      </c>
      <c r="B31" s="1" t="str">
        <f>'Region - Konkan Data'!B17</f>
        <v>Palghar</v>
      </c>
      <c r="C31" s="1" t="str">
        <f>'Region - Konkan Data'!C17</f>
        <v>Palghar</v>
      </c>
      <c r="D31" s="1" t="str">
        <f>'Region - Konkan Data'!D17</f>
        <v>Palghar</v>
      </c>
      <c r="E31" s="1" t="str">
        <f>'Region - Konkan Data'!E17</f>
        <v>Mokhada</v>
      </c>
      <c r="F31" s="1" t="str">
        <f>'Region - Konkan Data'!F17</f>
        <v>20028070</v>
      </c>
      <c r="G31" s="1" t="str">
        <f>'Region - Konkan Data'!G17</f>
        <v>MOKHADA TALUKA 58 VILLAGES R.R.W.S. SCHEME, TAL -MOKHADA</v>
      </c>
      <c r="H31" s="1" t="str">
        <f>'Region - Konkan Data'!H17</f>
        <v>Ghodichapada Sakhari</v>
      </c>
      <c r="I31" s="1" t="str">
        <f>'Region - Konkan Data'!I17</f>
        <v>ESR_Ghodichapada Sakhari.25LL</v>
      </c>
      <c r="J31" s="1" t="str">
        <f>'Region - Konkan Data'!J17</f>
        <v>Not</v>
      </c>
      <c r="K31" s="1" t="str">
        <f>'Region - Konkan Data'!K17</f>
        <v>Not</v>
      </c>
      <c r="L31" s="1" t="str">
        <f>'Region - Konkan Data'!L17</f>
        <v>Connected</v>
      </c>
      <c r="M31" s="1" t="str">
        <f>'Region - Konkan Data'!M17</f>
        <v>N/A</v>
      </c>
      <c r="N31" s="1" t="str">
        <f>'Region - Konkan Data'!N17</f>
        <v>N/A</v>
      </c>
      <c r="O31" s="1" t="str">
        <f>'Region - Konkan Data'!O17</f>
        <v>Online</v>
      </c>
      <c r="P31" s="1" t="str">
        <f>'Region - Konkan Data'!P17</f>
        <v>In Progress</v>
      </c>
      <c r="Q31" s="1">
        <f>'Region - Konkan Data'!Q17</f>
        <v>0</v>
      </c>
      <c r="R31" s="1">
        <f>'Region - Konkan Data'!R17</f>
        <v>0</v>
      </c>
      <c r="S31" s="1">
        <f>'Region - Konkan Data'!S17</f>
        <v>0</v>
      </c>
      <c r="T31" s="1">
        <f>'Region - Konkan Data'!T17</f>
        <v>0</v>
      </c>
      <c r="U31" s="1">
        <f>'Region - Konkan Data'!U17</f>
        <v>0</v>
      </c>
      <c r="V31" s="1">
        <f>'Region - Konkan Data'!V17</f>
        <v>0</v>
      </c>
    </row>
    <row r="32" spans="1:23" ht="16" x14ac:dyDescent="0.4">
      <c r="A32" s="1">
        <f>'Region - Konkan Data'!A18</f>
        <v>17</v>
      </c>
      <c r="B32" s="1" t="str">
        <f>'Region - Konkan Data'!B18</f>
        <v>Palghar</v>
      </c>
      <c r="C32" s="1" t="str">
        <f>'Region - Konkan Data'!C18</f>
        <v>Palghar</v>
      </c>
      <c r="D32" s="1" t="str">
        <f>'Region - Konkan Data'!D18</f>
        <v>Palghar</v>
      </c>
      <c r="E32" s="1" t="str">
        <f>'Region - Konkan Data'!E18</f>
        <v>Mokhada</v>
      </c>
      <c r="F32" s="1" t="str">
        <f>'Region - Konkan Data'!F18</f>
        <v>20028070</v>
      </c>
      <c r="G32" s="1" t="str">
        <f>'Region - Konkan Data'!G18</f>
        <v>MOKHADA TALUKA 58 VILLAGES R.R.W.S. SCHEME, TAL -MOKHADA</v>
      </c>
      <c r="H32" s="1" t="str">
        <f>'Region - Konkan Data'!H18</f>
        <v>Jogalwadi</v>
      </c>
      <c r="I32" s="1" t="str">
        <f>'Region - Konkan Data'!I18</f>
        <v>ESR_Jogalwadi 0.43LL</v>
      </c>
      <c r="J32" s="1" t="str">
        <f>'Region - Konkan Data'!J18</f>
        <v>Not</v>
      </c>
      <c r="K32" s="1" t="str">
        <f>'Region - Konkan Data'!K18</f>
        <v>Not</v>
      </c>
      <c r="L32" s="1" t="str">
        <f>'Region - Konkan Data'!L18</f>
        <v>Connected</v>
      </c>
      <c r="M32" s="1" t="str">
        <f>'Region - Konkan Data'!M18</f>
        <v>N/A</v>
      </c>
      <c r="N32" s="1" t="str">
        <f>'Region - Konkan Data'!N18</f>
        <v>N/A</v>
      </c>
      <c r="O32" s="1" t="str">
        <f>'Region - Konkan Data'!O18</f>
        <v>Online</v>
      </c>
      <c r="P32" s="1" t="str">
        <f>'Region - Konkan Data'!P18</f>
        <v>In Progress</v>
      </c>
      <c r="Q32" s="1">
        <f>'Region - Konkan Data'!Q18</f>
        <v>0</v>
      </c>
      <c r="R32" s="1">
        <f>'Region - Konkan Data'!R18</f>
        <v>0</v>
      </c>
      <c r="S32" s="1">
        <f>'Region - Konkan Data'!S18</f>
        <v>0</v>
      </c>
      <c r="T32" s="1">
        <f>'Region - Konkan Data'!T18</f>
        <v>0</v>
      </c>
      <c r="U32" s="1">
        <f>'Region - Konkan Data'!U18</f>
        <v>0</v>
      </c>
      <c r="V32" s="1">
        <f>'Region - Konkan Data'!V18</f>
        <v>0</v>
      </c>
    </row>
    <row r="33" spans="1:22" ht="16" x14ac:dyDescent="0.4">
      <c r="A33" s="1">
        <f>'Region - Konkan Data'!A19</f>
        <v>18</v>
      </c>
      <c r="B33" s="1" t="str">
        <f>'Region - Konkan Data'!B19</f>
        <v>Palghar</v>
      </c>
      <c r="C33" s="1" t="str">
        <f>'Region - Konkan Data'!C19</f>
        <v>Palghar</v>
      </c>
      <c r="D33" s="1" t="str">
        <f>'Region - Konkan Data'!D19</f>
        <v>Palghar</v>
      </c>
      <c r="E33" s="1" t="str">
        <f>'Region - Konkan Data'!E19</f>
        <v>Mokhada</v>
      </c>
      <c r="F33" s="1" t="str">
        <f>'Region - Konkan Data'!F19</f>
        <v>20028070</v>
      </c>
      <c r="G33" s="1" t="str">
        <f>'Region - Konkan Data'!G19</f>
        <v>MOKHADA TALUKA 58 VILLAGES R.R.W.S. SCHEME, TAL -MOKHADA</v>
      </c>
      <c r="H33" s="1" t="str">
        <f>'Region - Konkan Data'!H19</f>
        <v>Gonde BK</v>
      </c>
      <c r="I33" s="1" t="str">
        <f>'Region - Konkan Data'!I19</f>
        <v>ESR_Gonde BK.66LL</v>
      </c>
      <c r="J33" s="1" t="str">
        <f>'Region - Konkan Data'!J19</f>
        <v>Connected</v>
      </c>
      <c r="K33" s="1" t="str">
        <f>'Region - Konkan Data'!K19</f>
        <v>Not</v>
      </c>
      <c r="L33" s="1" t="str">
        <f>'Region - Konkan Data'!L19</f>
        <v>Connected</v>
      </c>
      <c r="M33" s="1" t="str">
        <f>'Region - Konkan Data'!M19</f>
        <v>Online</v>
      </c>
      <c r="N33" s="1" t="str">
        <f>'Region - Konkan Data'!N19</f>
        <v>N/A</v>
      </c>
      <c r="O33" s="1" t="str">
        <f>'Region - Konkan Data'!O19</f>
        <v>Online</v>
      </c>
      <c r="P33" s="1" t="str">
        <f>'Region - Konkan Data'!P19</f>
        <v>In Progress</v>
      </c>
      <c r="Q33" s="1">
        <f>'Region - Konkan Data'!Q19</f>
        <v>0</v>
      </c>
      <c r="R33" s="1">
        <f>'Region - Konkan Data'!R19</f>
        <v>0</v>
      </c>
      <c r="S33" s="1">
        <f>'Region - Konkan Data'!S19</f>
        <v>0</v>
      </c>
      <c r="T33" s="1">
        <f>'Region - Konkan Data'!T19</f>
        <v>0</v>
      </c>
      <c r="U33" s="1">
        <f>'Region - Konkan Data'!U19</f>
        <v>0</v>
      </c>
      <c r="V33" s="1">
        <f>'Region - Konkan Data'!V19</f>
        <v>0</v>
      </c>
    </row>
    <row r="34" spans="1:22" ht="16" x14ac:dyDescent="0.4">
      <c r="A34" s="1">
        <f>'Region - Konkan Data'!A20</f>
        <v>19</v>
      </c>
      <c r="B34" s="1" t="str">
        <f>'Region - Konkan Data'!B20</f>
        <v>Palghar</v>
      </c>
      <c r="C34" s="1" t="str">
        <f>'Region - Konkan Data'!C20</f>
        <v>Palghar</v>
      </c>
      <c r="D34" s="1" t="str">
        <f>'Region - Konkan Data'!D20</f>
        <v>Palghar</v>
      </c>
      <c r="E34" s="1" t="str">
        <f>'Region - Konkan Data'!E20</f>
        <v>Mokhada</v>
      </c>
      <c r="F34" s="1" t="str">
        <f>'Region - Konkan Data'!F20</f>
        <v>20028070</v>
      </c>
      <c r="G34" s="1" t="str">
        <f>'Region - Konkan Data'!G20</f>
        <v>MOKHADA TALUKA 58 VILLAGES R.R.W.S. SCHEME, TAL -MOKHADA</v>
      </c>
      <c r="H34" s="1" t="str">
        <f>'Region - Konkan Data'!H20</f>
        <v>Pawarpada Poshera</v>
      </c>
      <c r="I34" s="1" t="str">
        <f>'Region - Konkan Data'!I20</f>
        <v>ESR_Pawarpada Poshera.25LL</v>
      </c>
      <c r="J34" s="1" t="str">
        <f>'Region - Konkan Data'!J20</f>
        <v>Connected</v>
      </c>
      <c r="K34" s="1" t="str">
        <f>'Region - Konkan Data'!K20</f>
        <v>Not</v>
      </c>
      <c r="L34" s="1" t="str">
        <f>'Region - Konkan Data'!L20</f>
        <v>Connected</v>
      </c>
      <c r="M34" s="1" t="str">
        <f>'Region - Konkan Data'!M20</f>
        <v>Online</v>
      </c>
      <c r="N34" s="1" t="str">
        <f>'Region - Konkan Data'!N20</f>
        <v>N/A</v>
      </c>
      <c r="O34" s="1" t="str">
        <f>'Region - Konkan Data'!O20</f>
        <v>Online</v>
      </c>
      <c r="P34" s="1" t="str">
        <f>'Region - Konkan Data'!P20</f>
        <v>In Progress</v>
      </c>
      <c r="Q34" s="1">
        <f>'Region - Konkan Data'!Q20</f>
        <v>0</v>
      </c>
      <c r="R34" s="1">
        <f>'Region - Konkan Data'!R20</f>
        <v>0</v>
      </c>
      <c r="S34" s="1">
        <f>'Region - Konkan Data'!S20</f>
        <v>0</v>
      </c>
      <c r="T34" s="1">
        <f>'Region - Konkan Data'!T20</f>
        <v>0</v>
      </c>
      <c r="U34" s="1">
        <f>'Region - Konkan Data'!U20</f>
        <v>0</v>
      </c>
      <c r="V34" s="1">
        <f>'Region - Konkan Data'!V20</f>
        <v>0</v>
      </c>
    </row>
    <row r="35" spans="1:22" ht="16" x14ac:dyDescent="0.4">
      <c r="A35" s="1">
        <f>'Region - Konkan Data'!A21</f>
        <v>20</v>
      </c>
      <c r="B35" s="1" t="str">
        <f>'Region - Konkan Data'!B21</f>
        <v>Palghar</v>
      </c>
      <c r="C35" s="1" t="str">
        <f>'Region - Konkan Data'!C21</f>
        <v>Palghar</v>
      </c>
      <c r="D35" s="1" t="str">
        <f>'Region - Konkan Data'!D21</f>
        <v>Palghar</v>
      </c>
      <c r="E35" s="1" t="str">
        <f>'Region - Konkan Data'!E21</f>
        <v>Mokhada</v>
      </c>
      <c r="F35" s="1" t="str">
        <f>'Region - Konkan Data'!F21</f>
        <v>20028070</v>
      </c>
      <c r="G35" s="1" t="str">
        <f>'Region - Konkan Data'!G21</f>
        <v>MOKHADA TALUKA 58 VILLAGES R.R.W.S. SCHEME, TAL -MOKHADA</v>
      </c>
      <c r="H35" s="1" t="str">
        <f>'Region - Konkan Data'!H21</f>
        <v>Wasala</v>
      </c>
      <c r="I35" s="1" t="str">
        <f>'Region - Konkan Data'!I21</f>
        <v>ESR_Wasala.84LL</v>
      </c>
      <c r="J35" s="1" t="str">
        <f>'Region - Konkan Data'!J21</f>
        <v>Connected</v>
      </c>
      <c r="K35" s="1" t="str">
        <f>'Region - Konkan Data'!K21</f>
        <v>Not</v>
      </c>
      <c r="L35" s="1" t="str">
        <f>'Region - Konkan Data'!L21</f>
        <v>Connected</v>
      </c>
      <c r="M35" s="1" t="str">
        <f>'Region - Konkan Data'!M21</f>
        <v>Online</v>
      </c>
      <c r="N35" s="1" t="str">
        <f>'Region - Konkan Data'!N21</f>
        <v>N/A</v>
      </c>
      <c r="O35" s="1" t="str">
        <f>'Region - Konkan Data'!O21</f>
        <v>Online</v>
      </c>
      <c r="P35" s="1" t="str">
        <f>'Region - Konkan Data'!P21</f>
        <v>In Progress</v>
      </c>
      <c r="Q35" s="1">
        <f>'Region - Konkan Data'!Q21</f>
        <v>0</v>
      </c>
      <c r="R35" s="1">
        <f>'Region - Konkan Data'!R21</f>
        <v>0</v>
      </c>
      <c r="S35" s="1">
        <f>'Region - Konkan Data'!S21</f>
        <v>0</v>
      </c>
      <c r="T35" s="1">
        <f>'Region - Konkan Data'!T21</f>
        <v>0</v>
      </c>
      <c r="U35" s="1">
        <f>'Region - Konkan Data'!U21</f>
        <v>0</v>
      </c>
      <c r="V35" s="1">
        <f>'Region - Konkan Data'!V21</f>
        <v>0</v>
      </c>
    </row>
    <row r="36" spans="1:22" ht="16" x14ac:dyDescent="0.4">
      <c r="A36" s="1">
        <f>'Region - Konkan Data'!A22</f>
        <v>21</v>
      </c>
      <c r="B36" s="1" t="str">
        <f>'Region - Konkan Data'!B22</f>
        <v>Palghar</v>
      </c>
      <c r="C36" s="1" t="str">
        <f>'Region - Konkan Data'!C22</f>
        <v>Palghar</v>
      </c>
      <c r="D36" s="1" t="str">
        <f>'Region - Konkan Data'!D22</f>
        <v>Palghar</v>
      </c>
      <c r="E36" s="1" t="str">
        <f>'Region - Konkan Data'!E22</f>
        <v>Dahanu</v>
      </c>
      <c r="F36" s="1" t="str">
        <f>'Region - Konkan Data'!F22</f>
        <v>4918426</v>
      </c>
      <c r="G36" s="1" t="str">
        <f>'Region - Konkan Data'!G22</f>
        <v>BADA POKHARAN RETROFITTING RPWSS</v>
      </c>
      <c r="H36" s="1" t="str">
        <f>'Region - Konkan Data'!H22</f>
        <v>Dhakti Dahanu</v>
      </c>
      <c r="I36" s="1" t="str">
        <f>'Region - Konkan Data'!I22</f>
        <v>ESR_Dhakti Dahanu1.40LL</v>
      </c>
      <c r="J36" s="1" t="str">
        <f>'Region - Konkan Data'!J22</f>
        <v>Connected</v>
      </c>
      <c r="K36" s="1" t="str">
        <f>'Region - Konkan Data'!K22</f>
        <v>Connected</v>
      </c>
      <c r="L36" s="1" t="str">
        <f>'Region - Konkan Data'!L22</f>
        <v>Connected</v>
      </c>
      <c r="M36" s="1" t="str">
        <f>'Region - Konkan Data'!M22</f>
        <v>Online</v>
      </c>
      <c r="N36" s="1" t="str">
        <f>'Region - Konkan Data'!N22</f>
        <v>Online</v>
      </c>
      <c r="O36" s="1" t="str">
        <f>'Region - Konkan Data'!O22</f>
        <v>Online</v>
      </c>
      <c r="P36" s="1" t="str">
        <f>'Region - Konkan Data'!P22</f>
        <v>Fully Completed</v>
      </c>
      <c r="Q36" s="1">
        <f>'Region - Konkan Data'!Q22</f>
        <v>0</v>
      </c>
      <c r="R36" s="1">
        <f>'Region - Konkan Data'!R22</f>
        <v>0</v>
      </c>
      <c r="S36" s="1">
        <f>'Region - Konkan Data'!S22</f>
        <v>0</v>
      </c>
      <c r="T36" s="1">
        <f>'Region - Konkan Data'!T22</f>
        <v>0</v>
      </c>
      <c r="U36" s="1">
        <f>'Region - Konkan Data'!U22</f>
        <v>0</v>
      </c>
      <c r="V36" s="1">
        <f>'Region - Konkan Data'!V22</f>
        <v>0</v>
      </c>
    </row>
    <row r="37" spans="1:22" ht="16" x14ac:dyDescent="0.4">
      <c r="A37" s="1">
        <f>'Region - Konkan Data'!A23</f>
        <v>22</v>
      </c>
      <c r="B37" s="1" t="str">
        <f>'Region - Konkan Data'!B23</f>
        <v>Palghar</v>
      </c>
      <c r="C37" s="1" t="str">
        <f>'Region - Konkan Data'!C23</f>
        <v>Palghar</v>
      </c>
      <c r="D37" s="1" t="str">
        <f>'Region - Konkan Data'!D23</f>
        <v>Palghar</v>
      </c>
      <c r="E37" s="1" t="str">
        <f>'Region - Konkan Data'!E23</f>
        <v>Dahanu</v>
      </c>
      <c r="F37" s="1" t="str">
        <f>'Region - Konkan Data'!F23</f>
        <v>4918426</v>
      </c>
      <c r="G37" s="1" t="str">
        <f>'Region - Konkan Data'!G23</f>
        <v>BADA POKHARAN RETROFITTING RPWSS</v>
      </c>
      <c r="H37" s="1" t="str">
        <f>'Region - Konkan Data'!H23</f>
        <v>Kambode</v>
      </c>
      <c r="I37" s="1" t="str">
        <f>'Region - Konkan Data'!I23</f>
        <v>ESR-2_Kambode.50LL</v>
      </c>
      <c r="J37" s="1" t="str">
        <f>'Region - Konkan Data'!J23</f>
        <v>Connected</v>
      </c>
      <c r="K37" s="1" t="str">
        <f>'Region - Konkan Data'!K23</f>
        <v>Connected</v>
      </c>
      <c r="L37" s="1" t="str">
        <f>'Region - Konkan Data'!L23</f>
        <v>Connected</v>
      </c>
      <c r="M37" s="1" t="str">
        <f>'Region - Konkan Data'!M23</f>
        <v>Online</v>
      </c>
      <c r="N37" s="1" t="str">
        <f>'Region - Konkan Data'!N23</f>
        <v>Offline</v>
      </c>
      <c r="O37" s="1" t="str">
        <f>'Region - Konkan Data'!O23</f>
        <v>Online</v>
      </c>
      <c r="P37" s="1" t="str">
        <f>'Region - Konkan Data'!P23</f>
        <v>Fully Completed</v>
      </c>
      <c r="Q37" s="1">
        <f>'Region - Konkan Data'!Q23</f>
        <v>0</v>
      </c>
      <c r="R37" s="1">
        <f>'Region - Konkan Data'!R23</f>
        <v>0</v>
      </c>
      <c r="S37" s="1">
        <f>'Region - Konkan Data'!S23</f>
        <v>0</v>
      </c>
      <c r="T37" s="1">
        <f>'Region - Konkan Data'!T23</f>
        <v>1</v>
      </c>
      <c r="U37" s="1">
        <f>'Region - Konkan Data'!U23</f>
        <v>0</v>
      </c>
      <c r="V37" s="1">
        <f>'Region - Konkan Data'!V23</f>
        <v>0</v>
      </c>
    </row>
    <row r="38" spans="1:22" ht="16" x14ac:dyDescent="0.4">
      <c r="A38" s="1">
        <f>'Region - Konkan Data'!A24</f>
        <v>23</v>
      </c>
      <c r="B38" s="1" t="str">
        <f>'Region - Konkan Data'!B24</f>
        <v>Palghar</v>
      </c>
      <c r="C38" s="1" t="str">
        <f>'Region - Konkan Data'!C24</f>
        <v>Palghar</v>
      </c>
      <c r="D38" s="1" t="str">
        <f>'Region - Konkan Data'!D24</f>
        <v>Palghar</v>
      </c>
      <c r="E38" s="1" t="str">
        <f>'Region - Konkan Data'!E24</f>
        <v>Mokhada</v>
      </c>
      <c r="F38" s="1" t="str">
        <f>'Region - Konkan Data'!F24</f>
        <v>20028070</v>
      </c>
      <c r="G38" s="1" t="str">
        <f>'Region - Konkan Data'!G24</f>
        <v>MOKHADA TALUKA 58 VILLAGES R.R.W.S. SCHEME, TAL -MOKHADA</v>
      </c>
      <c r="H38" s="1" t="str">
        <f>'Region - Konkan Data'!H24</f>
        <v>Pangripada Chas</v>
      </c>
      <c r="I38" s="1" t="str">
        <f>'Region - Konkan Data'!I24</f>
        <v>ESR_Pangaripada Chas.49LL</v>
      </c>
      <c r="J38" s="1" t="str">
        <f>'Region - Konkan Data'!J24</f>
        <v>Connected</v>
      </c>
      <c r="K38" s="1" t="str">
        <f>'Region - Konkan Data'!K24</f>
        <v>Not</v>
      </c>
      <c r="L38" s="1" t="str">
        <f>'Region - Konkan Data'!L24</f>
        <v>Connected</v>
      </c>
      <c r="M38" s="1" t="str">
        <f>'Region - Konkan Data'!M24</f>
        <v>Online</v>
      </c>
      <c r="N38" s="1" t="str">
        <f>'Region - Konkan Data'!N24</f>
        <v>N/A</v>
      </c>
      <c r="O38" s="1" t="str">
        <f>'Region - Konkan Data'!O24</f>
        <v>Online</v>
      </c>
      <c r="P38" s="1" t="str">
        <f>'Region - Konkan Data'!P24</f>
        <v>In Progress</v>
      </c>
      <c r="Q38" s="1">
        <f>'Region - Konkan Data'!Q24</f>
        <v>0</v>
      </c>
      <c r="R38" s="1">
        <f>'Region - Konkan Data'!R24</f>
        <v>0</v>
      </c>
      <c r="S38" s="1">
        <f>'Region - Konkan Data'!S24</f>
        <v>0</v>
      </c>
      <c r="T38" s="1">
        <f>'Region - Konkan Data'!T24</f>
        <v>0</v>
      </c>
      <c r="U38" s="1">
        <f>'Region - Konkan Data'!U24</f>
        <v>0</v>
      </c>
      <c r="V38" s="1">
        <f>'Region - Konkan Data'!V24</f>
        <v>0</v>
      </c>
    </row>
    <row r="39" spans="1:22" ht="16" x14ac:dyDescent="0.4">
      <c r="A39" s="1">
        <f>'Region - Konkan Data'!A25</f>
        <v>24</v>
      </c>
      <c r="B39" s="1" t="str">
        <f>'Region - Konkan Data'!B25</f>
        <v>Panvel</v>
      </c>
      <c r="C39" s="1" t="str">
        <f>'Region - Konkan Data'!C25</f>
        <v>Raigadh</v>
      </c>
      <c r="D39" s="1" t="str">
        <f>'Region - Konkan Data'!D25</f>
        <v>Mangaon</v>
      </c>
      <c r="E39" s="1" t="str">
        <f>'Region - Konkan Data'!E25</f>
        <v>Pen</v>
      </c>
      <c r="F39" s="1" t="str">
        <f>'Region - Konkan Data'!F25</f>
        <v>20020563</v>
      </c>
      <c r="G39" s="1" t="str">
        <f>'Region - Konkan Data'!G25</f>
        <v>Shahapada 38 Villages</v>
      </c>
      <c r="H39" s="1" t="str">
        <f>'Region - Konkan Data'!H25</f>
        <v>Washinaka</v>
      </c>
      <c r="I39" s="1" t="str">
        <f>'Region - Konkan Data'!I25</f>
        <v>ESR_Washinaka2.60LL</v>
      </c>
      <c r="J39" s="1" t="str">
        <f>'Region - Konkan Data'!J25</f>
        <v>Connected</v>
      </c>
      <c r="K39" s="1" t="str">
        <f>'Region - Konkan Data'!K25</f>
        <v>Not</v>
      </c>
      <c r="L39" s="1" t="str">
        <f>'Region - Konkan Data'!L25</f>
        <v>Connected</v>
      </c>
      <c r="M39" s="1" t="str">
        <f>'Region - Konkan Data'!M25</f>
        <v>Online</v>
      </c>
      <c r="N39" s="1" t="str">
        <f>'Region - Konkan Data'!N25</f>
        <v>N/A</v>
      </c>
      <c r="O39" s="1" t="str">
        <f>'Region - Konkan Data'!O25</f>
        <v>Online</v>
      </c>
      <c r="P39" s="1" t="str">
        <f>'Region - Konkan Data'!P25</f>
        <v>In Progress</v>
      </c>
      <c r="Q39" s="1">
        <f>'Region - Konkan Data'!Q25</f>
        <v>0</v>
      </c>
      <c r="R39" s="1">
        <f>'Region - Konkan Data'!R25</f>
        <v>0</v>
      </c>
      <c r="S39" s="1">
        <f>'Region - Konkan Data'!S25</f>
        <v>0</v>
      </c>
      <c r="T39" s="1">
        <f>'Region - Konkan Data'!T25</f>
        <v>0</v>
      </c>
      <c r="U39" s="1">
        <f>'Region - Konkan Data'!U25</f>
        <v>0</v>
      </c>
      <c r="V39" s="1">
        <f>'Region - Konkan Data'!V25</f>
        <v>0</v>
      </c>
    </row>
    <row r="40" spans="1:22" ht="16" x14ac:dyDescent="0.4">
      <c r="A40" s="1">
        <f>'Region - Konkan Data'!A26</f>
        <v>25</v>
      </c>
      <c r="B40" s="1" t="str">
        <f>'Region - Konkan Data'!B26</f>
        <v>Palghar</v>
      </c>
      <c r="C40" s="1" t="str">
        <f>'Region - Konkan Data'!C26</f>
        <v>Palghar</v>
      </c>
      <c r="D40" s="1" t="str">
        <f>'Region - Konkan Data'!D26</f>
        <v>Palghar</v>
      </c>
      <c r="E40" s="1" t="str">
        <f>'Region - Konkan Data'!E26</f>
        <v>Dahanu</v>
      </c>
      <c r="F40" s="1" t="str">
        <f>'Region - Konkan Data'!F26</f>
        <v>4918426</v>
      </c>
      <c r="G40" s="1" t="str">
        <f>'Region - Konkan Data'!G26</f>
        <v>BADA POKHARAN RETROFITTING RPWSS</v>
      </c>
      <c r="H40" s="1" t="str">
        <f>'Region - Konkan Data'!H26</f>
        <v>Matgaon</v>
      </c>
      <c r="I40" s="1" t="str">
        <f>'Region - Konkan Data'!I26</f>
        <v>ESR-02 Matgaon 0.15LL</v>
      </c>
      <c r="J40" s="1" t="str">
        <f>'Region - Konkan Data'!J26</f>
        <v>Connected</v>
      </c>
      <c r="K40" s="1" t="str">
        <f>'Region - Konkan Data'!K26</f>
        <v>Connected</v>
      </c>
      <c r="L40" s="1" t="str">
        <f>'Region - Konkan Data'!L26</f>
        <v>Connected</v>
      </c>
      <c r="M40" s="1" t="str">
        <f>'Region - Konkan Data'!M26</f>
        <v>Online</v>
      </c>
      <c r="N40" s="1" t="str">
        <f>'Region - Konkan Data'!N26</f>
        <v>Offline</v>
      </c>
      <c r="O40" s="1" t="str">
        <f>'Region - Konkan Data'!O26</f>
        <v>Online</v>
      </c>
      <c r="P40" s="1" t="str">
        <f>'Region - Konkan Data'!P26</f>
        <v>Fully Completed</v>
      </c>
      <c r="Q40" s="1">
        <f>'Region - Konkan Data'!Q26</f>
        <v>0</v>
      </c>
      <c r="R40" s="1">
        <f>'Region - Konkan Data'!R26</f>
        <v>0</v>
      </c>
      <c r="S40" s="1">
        <f>'Region - Konkan Data'!S26</f>
        <v>0</v>
      </c>
      <c r="T40" s="1">
        <f>'Region - Konkan Data'!T26</f>
        <v>1</v>
      </c>
      <c r="U40" s="1">
        <f>'Region - Konkan Data'!U26</f>
        <v>0</v>
      </c>
      <c r="V40" s="1">
        <f>'Region - Konkan Data'!V26</f>
        <v>0</v>
      </c>
    </row>
    <row r="41" spans="1:22" ht="16" x14ac:dyDescent="0.4">
      <c r="A41" s="1">
        <f>'Region - Konkan Data'!A27</f>
        <v>26</v>
      </c>
      <c r="B41" s="1" t="str">
        <f>'Region - Konkan Data'!B27</f>
        <v>Panvel</v>
      </c>
      <c r="C41" s="1" t="str">
        <f>'Region - Konkan Data'!C27</f>
        <v>Raigadh</v>
      </c>
      <c r="D41" s="1" t="str">
        <f>'Region - Konkan Data'!D27</f>
        <v>Mangaon</v>
      </c>
      <c r="E41" s="1" t="str">
        <f>'Region - Konkan Data'!E27</f>
        <v>Pen</v>
      </c>
      <c r="F41" s="1" t="str">
        <f>'Region - Konkan Data'!F27</f>
        <v>20020563</v>
      </c>
      <c r="G41" s="1" t="str">
        <f>'Region - Konkan Data'!G27</f>
        <v>Shahapada 38 Villages</v>
      </c>
      <c r="H41" s="1" t="str">
        <f>'Region - Konkan Data'!H27</f>
        <v>Shirki</v>
      </c>
      <c r="I41" s="1" t="str">
        <f>'Region - Konkan Data'!I27</f>
        <v>ESR_Shirki4.10LL</v>
      </c>
      <c r="J41" s="1" t="str">
        <f>'Region - Konkan Data'!J27</f>
        <v>Connected</v>
      </c>
      <c r="K41" s="1" t="str">
        <f>'Region - Konkan Data'!K27</f>
        <v>Connected</v>
      </c>
      <c r="L41" s="1" t="str">
        <f>'Region - Konkan Data'!L27</f>
        <v>Connected</v>
      </c>
      <c r="M41" s="1" t="str">
        <f>'Region - Konkan Data'!M27</f>
        <v>Online</v>
      </c>
      <c r="N41" s="1" t="str">
        <f>'Region - Konkan Data'!N27</f>
        <v>Offline</v>
      </c>
      <c r="O41" s="1" t="str">
        <f>'Region - Konkan Data'!O27</f>
        <v>Online</v>
      </c>
      <c r="P41" s="1" t="str">
        <f>'Region - Konkan Data'!P27</f>
        <v>Fully Completed</v>
      </c>
      <c r="Q41" s="1">
        <f>'Region - Konkan Data'!Q27</f>
        <v>0</v>
      </c>
      <c r="R41" s="1">
        <f>'Region - Konkan Data'!R27</f>
        <v>0</v>
      </c>
      <c r="S41" s="1">
        <f>'Region - Konkan Data'!S27</f>
        <v>0</v>
      </c>
      <c r="T41" s="1">
        <f>'Region - Konkan Data'!T27</f>
        <v>1</v>
      </c>
      <c r="U41" s="1">
        <f>'Region - Konkan Data'!U27</f>
        <v>0</v>
      </c>
      <c r="V41" s="1">
        <f>'Region - Konkan Data'!V27</f>
        <v>0</v>
      </c>
    </row>
    <row r="42" spans="1:22" ht="16" x14ac:dyDescent="0.4">
      <c r="A42" s="1">
        <f>'Region - Konkan Data'!A28</f>
        <v>27</v>
      </c>
      <c r="B42" s="1" t="str">
        <f>'Region - Konkan Data'!B28</f>
        <v>Palghar</v>
      </c>
      <c r="C42" s="1" t="str">
        <f>'Region - Konkan Data'!C28</f>
        <v>Palghar</v>
      </c>
      <c r="D42" s="1" t="str">
        <f>'Region - Konkan Data'!D28</f>
        <v>Palghar</v>
      </c>
      <c r="E42" s="1" t="str">
        <f>'Region - Konkan Data'!E28</f>
        <v>Palghar</v>
      </c>
      <c r="F42" s="1" t="str">
        <f>'Region - Konkan Data'!F28</f>
        <v>20017952</v>
      </c>
      <c r="G42" s="1" t="str">
        <f>'Region - Konkan Data'!G28</f>
        <v>Padghe and 19 villages PWSS</v>
      </c>
      <c r="H42" s="1" t="str">
        <f>'Region - Konkan Data'!H28</f>
        <v>Padghe</v>
      </c>
      <c r="I42" s="1" t="str">
        <f>'Region - Konkan Data'!I28</f>
        <v>ESR-01 Padghe 0.87LL</v>
      </c>
      <c r="J42" s="1" t="str">
        <f>'Region - Konkan Data'!J28</f>
        <v>Connected</v>
      </c>
      <c r="K42" s="1" t="str">
        <f>'Region - Konkan Data'!K28</f>
        <v>Not</v>
      </c>
      <c r="L42" s="1" t="str">
        <f>'Region - Konkan Data'!L28</f>
        <v>Connected</v>
      </c>
      <c r="M42" s="1" t="str">
        <f>'Region - Konkan Data'!M28</f>
        <v>Online</v>
      </c>
      <c r="N42" s="1" t="str">
        <f>'Region - Konkan Data'!N28</f>
        <v>N/A</v>
      </c>
      <c r="O42" s="1" t="str">
        <f>'Region - Konkan Data'!O28</f>
        <v>Online</v>
      </c>
      <c r="P42" s="1" t="str">
        <f>'Region - Konkan Data'!P28</f>
        <v>In Progress</v>
      </c>
      <c r="Q42" s="1">
        <f>'Region - Konkan Data'!Q28</f>
        <v>0</v>
      </c>
      <c r="R42" s="1">
        <f>'Region - Konkan Data'!R28</f>
        <v>0</v>
      </c>
      <c r="S42" s="1">
        <f>'Region - Konkan Data'!S28</f>
        <v>0</v>
      </c>
      <c r="T42" s="1">
        <f>'Region - Konkan Data'!T28</f>
        <v>0</v>
      </c>
      <c r="U42" s="1">
        <f>'Region - Konkan Data'!U28</f>
        <v>0</v>
      </c>
      <c r="V42" s="1">
        <f>'Region - Konkan Data'!V28</f>
        <v>0</v>
      </c>
    </row>
    <row r="43" spans="1:22" ht="16" x14ac:dyDescent="0.4">
      <c r="A43" s="1">
        <f>'Region - Konkan Data'!A29</f>
        <v>28</v>
      </c>
      <c r="B43" s="1" t="str">
        <f>'Region - Konkan Data'!B29</f>
        <v>Raigadh</v>
      </c>
      <c r="C43" s="1" t="str">
        <f>'Region - Konkan Data'!C29</f>
        <v>Raigadh</v>
      </c>
      <c r="D43" s="1" t="str">
        <f>'Region - Konkan Data'!D29</f>
        <v>Raigadh</v>
      </c>
      <c r="E43" s="1" t="str">
        <f>'Region - Konkan Data'!E29</f>
        <v>Mangaon</v>
      </c>
      <c r="F43" s="1" t="str">
        <f>'Region - Konkan Data'!F29</f>
        <v>20028626</v>
      </c>
      <c r="G43" s="1" t="str">
        <f>'Region - Konkan Data'!G29</f>
        <v>Warak Kushade Water Supply Scheme tal- Mnagaon, Dist-Raigad</v>
      </c>
      <c r="H43" s="1" t="str">
        <f>'Region - Konkan Data'!H29</f>
        <v>Koshimbale</v>
      </c>
      <c r="I43" s="1" t="str">
        <f>'Region - Konkan Data'!I29</f>
        <v>ESR Koshimbale 0.21LL</v>
      </c>
      <c r="J43" s="1" t="str">
        <f>'Region - Konkan Data'!J29</f>
        <v>Not</v>
      </c>
      <c r="K43" s="1" t="str">
        <f>'Region - Konkan Data'!K29</f>
        <v>Not</v>
      </c>
      <c r="L43" s="1" t="str">
        <f>'Region - Konkan Data'!L29</f>
        <v>Connected</v>
      </c>
      <c r="M43" s="1" t="str">
        <f>'Region - Konkan Data'!M29</f>
        <v>N/A</v>
      </c>
      <c r="N43" s="1" t="str">
        <f>'Region - Konkan Data'!N29</f>
        <v>N/A</v>
      </c>
      <c r="O43" s="1" t="str">
        <f>'Region - Konkan Data'!O29</f>
        <v>Online</v>
      </c>
      <c r="P43" s="1" t="str">
        <f>'Region - Konkan Data'!P29</f>
        <v>In Progress</v>
      </c>
      <c r="Q43" s="1">
        <f>'Region - Konkan Data'!Q29</f>
        <v>0</v>
      </c>
      <c r="R43" s="1">
        <f>'Region - Konkan Data'!R29</f>
        <v>0</v>
      </c>
      <c r="S43" s="1">
        <f>'Region - Konkan Data'!S29</f>
        <v>0</v>
      </c>
      <c r="T43" s="1">
        <f>'Region - Konkan Data'!T29</f>
        <v>0</v>
      </c>
      <c r="U43" s="1">
        <f>'Region - Konkan Data'!U29</f>
        <v>0</v>
      </c>
      <c r="V43" s="1">
        <f>'Region - Konkan Data'!V29</f>
        <v>0</v>
      </c>
    </row>
    <row r="44" spans="1:22" ht="16" x14ac:dyDescent="0.4">
      <c r="A44" s="1">
        <f>'Region - Konkan Data'!A30</f>
        <v>29</v>
      </c>
      <c r="B44" s="1" t="str">
        <f>'Region - Konkan Data'!B30</f>
        <v>Palghar</v>
      </c>
      <c r="C44" s="1" t="str">
        <f>'Region - Konkan Data'!C30</f>
        <v>Palghar</v>
      </c>
      <c r="D44" s="1" t="str">
        <f>'Region - Konkan Data'!D30</f>
        <v>Palghar</v>
      </c>
      <c r="E44" s="1" t="str">
        <f>'Region - Konkan Data'!E30</f>
        <v>Mokhada</v>
      </c>
      <c r="F44" s="1" t="str">
        <f>'Region - Konkan Data'!F30</f>
        <v>20028070</v>
      </c>
      <c r="G44" s="1" t="str">
        <f>'Region - Konkan Data'!G30</f>
        <v>MOKHADA TALUKA 58 VILLAGES R.R.W.S. SCHEME, TAL -MOKHADA</v>
      </c>
      <c r="H44" s="1" t="str">
        <f>'Region - Konkan Data'!H30</f>
        <v>Pardhyachimet Poshera</v>
      </c>
      <c r="I44" s="1" t="str">
        <f>'Region - Konkan Data'!I30</f>
        <v>ESR_Pardhyachimet Poshera.86LL</v>
      </c>
      <c r="J44" s="1" t="str">
        <f>'Region - Konkan Data'!J30</f>
        <v>Connected</v>
      </c>
      <c r="K44" s="1" t="str">
        <f>'Region - Konkan Data'!K30</f>
        <v>Not</v>
      </c>
      <c r="L44" s="1" t="str">
        <f>'Region - Konkan Data'!L30</f>
        <v>Connected</v>
      </c>
      <c r="M44" s="1" t="str">
        <f>'Region - Konkan Data'!M30</f>
        <v>Online</v>
      </c>
      <c r="N44" s="1" t="str">
        <f>'Region - Konkan Data'!N30</f>
        <v>N/A</v>
      </c>
      <c r="O44" s="1" t="str">
        <f>'Region - Konkan Data'!O30</f>
        <v>Online</v>
      </c>
      <c r="P44" s="1" t="str">
        <f>'Region - Konkan Data'!P30</f>
        <v>In Progress</v>
      </c>
      <c r="Q44" s="1">
        <f>'Region - Konkan Data'!Q30</f>
        <v>0</v>
      </c>
      <c r="R44" s="1">
        <f>'Region - Konkan Data'!R30</f>
        <v>0</v>
      </c>
      <c r="S44" s="1">
        <f>'Region - Konkan Data'!S30</f>
        <v>0</v>
      </c>
      <c r="T44" s="1">
        <f>'Region - Konkan Data'!T30</f>
        <v>0</v>
      </c>
      <c r="U44" s="1">
        <f>'Region - Konkan Data'!U30</f>
        <v>0</v>
      </c>
      <c r="V44" s="1">
        <f>'Region - Konkan Data'!V30</f>
        <v>0</v>
      </c>
    </row>
    <row r="45" spans="1:22" ht="16" x14ac:dyDescent="0.4">
      <c r="A45" s="1">
        <f>'Region - Konkan Data'!A31</f>
        <v>30</v>
      </c>
      <c r="B45" s="1" t="str">
        <f>'Region - Konkan Data'!B31</f>
        <v>Palghar</v>
      </c>
      <c r="C45" s="1" t="str">
        <f>'Region - Konkan Data'!C31</f>
        <v>Palghar</v>
      </c>
      <c r="D45" s="1" t="str">
        <f>'Region - Konkan Data'!D31</f>
        <v>Palghar</v>
      </c>
      <c r="E45" s="1" t="str">
        <f>'Region - Konkan Data'!E31</f>
        <v>Dahanu</v>
      </c>
      <c r="F45" s="1" t="str">
        <f>'Region - Konkan Data'!F31</f>
        <v>4918426</v>
      </c>
      <c r="G45" s="1" t="str">
        <f>'Region - Konkan Data'!G31</f>
        <v>BADA POKHARAN RETROFITTING RPWSS</v>
      </c>
      <c r="H45" s="1" t="str">
        <f>'Region - Konkan Data'!H31</f>
        <v>Pokharan</v>
      </c>
      <c r="I45" s="1" t="str">
        <f>'Region - Konkan Data'!I31</f>
        <v>ESR_Pokharan.50LL</v>
      </c>
      <c r="J45" s="1" t="str">
        <f>'Region - Konkan Data'!J31</f>
        <v>Connected</v>
      </c>
      <c r="K45" s="1" t="str">
        <f>'Region - Konkan Data'!K31</f>
        <v>Connected</v>
      </c>
      <c r="L45" s="1" t="str">
        <f>'Region - Konkan Data'!L31</f>
        <v>Connected</v>
      </c>
      <c r="M45" s="1" t="str">
        <f>'Region - Konkan Data'!M31</f>
        <v>Online</v>
      </c>
      <c r="N45" s="1" t="str">
        <f>'Region - Konkan Data'!N31</f>
        <v>Offline</v>
      </c>
      <c r="O45" s="1" t="str">
        <f>'Region - Konkan Data'!O31</f>
        <v>Online</v>
      </c>
      <c r="P45" s="1" t="str">
        <f>'Region - Konkan Data'!P31</f>
        <v>Fully Completed</v>
      </c>
      <c r="Q45" s="1">
        <f>'Region - Konkan Data'!Q31</f>
        <v>0</v>
      </c>
      <c r="R45" s="1">
        <f>'Region - Konkan Data'!R31</f>
        <v>0</v>
      </c>
      <c r="S45" s="1">
        <f>'Region - Konkan Data'!S31</f>
        <v>0</v>
      </c>
      <c r="T45" s="1">
        <f>'Region - Konkan Data'!T31</f>
        <v>1</v>
      </c>
      <c r="U45" s="1">
        <f>'Region - Konkan Data'!U31</f>
        <v>0</v>
      </c>
      <c r="V45" s="1">
        <f>'Region - Konkan Data'!V31</f>
        <v>0</v>
      </c>
    </row>
    <row r="46" spans="1:22" ht="16" x14ac:dyDescent="0.4">
      <c r="A46" s="1">
        <f>'Region - Konkan Data'!A32</f>
        <v>31</v>
      </c>
      <c r="B46" s="1" t="str">
        <f>'Region - Konkan Data'!B32</f>
        <v>Panvel</v>
      </c>
      <c r="C46" s="1" t="str">
        <f>'Region - Konkan Data'!C32</f>
        <v>Raigadh</v>
      </c>
      <c r="D46" s="1" t="str">
        <f>'Region - Konkan Data'!D32</f>
        <v>Mangaon</v>
      </c>
      <c r="E46" s="1" t="str">
        <f>'Region - Konkan Data'!E32</f>
        <v>Khalapur</v>
      </c>
      <c r="F46" s="1" t="str">
        <f>'Region - Konkan Data'!F32</f>
        <v>20028168</v>
      </c>
      <c r="G46" s="1" t="str">
        <f>'Region - Konkan Data'!G32</f>
        <v>Devnhave water supply scheme</v>
      </c>
      <c r="H46" s="1" t="str">
        <f>'Region - Konkan Data'!H32</f>
        <v>Devnhave</v>
      </c>
      <c r="I46" s="1" t="str">
        <f>'Region - Konkan Data'!I32</f>
        <v>ESR_Devnhave2.85LL-P3</v>
      </c>
      <c r="J46" s="1" t="str">
        <f>'Region - Konkan Data'!J32</f>
        <v>Not</v>
      </c>
      <c r="K46" s="1" t="str">
        <f>'Region - Konkan Data'!K32</f>
        <v>Connected</v>
      </c>
      <c r="L46" s="1" t="str">
        <f>'Region - Konkan Data'!L32</f>
        <v>Not</v>
      </c>
      <c r="M46" s="1" t="str">
        <f>'Region - Konkan Data'!M32</f>
        <v>N/A</v>
      </c>
      <c r="N46" s="1" t="str">
        <f>'Region - Konkan Data'!N32</f>
        <v>Offline</v>
      </c>
      <c r="O46" s="1" t="str">
        <f>'Region - Konkan Data'!O32</f>
        <v>N/A</v>
      </c>
      <c r="P46" s="1" t="str">
        <f>'Region - Konkan Data'!P32</f>
        <v>In Progress</v>
      </c>
      <c r="Q46" s="1">
        <f>'Region - Konkan Data'!Q32</f>
        <v>0</v>
      </c>
      <c r="R46" s="1">
        <f>'Region - Konkan Data'!R32</f>
        <v>0</v>
      </c>
      <c r="S46" s="1">
        <f>'Region - Konkan Data'!S32</f>
        <v>0</v>
      </c>
      <c r="T46" s="1">
        <f>'Region - Konkan Data'!T32</f>
        <v>1</v>
      </c>
      <c r="U46" s="1">
        <f>'Region - Konkan Data'!U32</f>
        <v>0</v>
      </c>
      <c r="V46" s="1">
        <f>'Region - Konkan Data'!V32</f>
        <v>0</v>
      </c>
    </row>
    <row r="47" spans="1:22" ht="16" x14ac:dyDescent="0.4">
      <c r="A47" s="1">
        <f>'Region - Konkan Data'!A33</f>
        <v>32</v>
      </c>
      <c r="B47" s="1" t="str">
        <f>'Region - Konkan Data'!B33</f>
        <v>Panvel</v>
      </c>
      <c r="C47" s="1" t="str">
        <f>'Region - Konkan Data'!C33</f>
        <v>Raigadh</v>
      </c>
      <c r="D47" s="1" t="str">
        <f>'Region - Konkan Data'!D33</f>
        <v>Mangaon</v>
      </c>
      <c r="E47" s="1" t="str">
        <f>'Region - Konkan Data'!E33</f>
        <v>Khalapur</v>
      </c>
      <c r="F47" s="1" t="str">
        <f>'Region - Konkan Data'!F33</f>
        <v>20028168</v>
      </c>
      <c r="G47" s="1" t="str">
        <f>'Region - Konkan Data'!G33</f>
        <v>Devnhave water supply scheme</v>
      </c>
      <c r="H47" s="1" t="str">
        <f>'Region - Konkan Data'!H33</f>
        <v>Devnhave</v>
      </c>
      <c r="I47" s="1" t="str">
        <f>'Region - Konkan Data'!I33</f>
        <v>ESR_Devnhave2.85LL-P1</v>
      </c>
      <c r="J47" s="1" t="str">
        <f>'Region - Konkan Data'!J33</f>
        <v>Connected</v>
      </c>
      <c r="K47" s="1" t="str">
        <f>'Region - Konkan Data'!K33</f>
        <v>Connected</v>
      </c>
      <c r="L47" s="1" t="str">
        <f>'Region - Konkan Data'!L33</f>
        <v>Connected</v>
      </c>
      <c r="M47" s="1" t="str">
        <f>'Region - Konkan Data'!M33</f>
        <v>Online</v>
      </c>
      <c r="N47" s="1" t="str">
        <f>'Region - Konkan Data'!N33</f>
        <v>Offline</v>
      </c>
      <c r="O47" s="1" t="str">
        <f>'Region - Konkan Data'!O33</f>
        <v>Online</v>
      </c>
      <c r="P47" s="1" t="str">
        <f>'Region - Konkan Data'!P33</f>
        <v>Fully Completed</v>
      </c>
      <c r="Q47" s="1">
        <f>'Region - Konkan Data'!Q33</f>
        <v>0</v>
      </c>
      <c r="R47" s="1">
        <f>'Region - Konkan Data'!R33</f>
        <v>0</v>
      </c>
      <c r="S47" s="1">
        <f>'Region - Konkan Data'!S33</f>
        <v>0</v>
      </c>
      <c r="T47" s="1">
        <f>'Region - Konkan Data'!T33</f>
        <v>1</v>
      </c>
      <c r="U47" s="1">
        <f>'Region - Konkan Data'!U33</f>
        <v>0</v>
      </c>
      <c r="V47" s="1">
        <f>'Region - Konkan Data'!V33</f>
        <v>0</v>
      </c>
    </row>
    <row r="48" spans="1:22" ht="16" x14ac:dyDescent="0.4">
      <c r="A48" s="1">
        <f>'Region - Konkan Data'!A34</f>
        <v>33</v>
      </c>
      <c r="B48" s="1" t="str">
        <f>'Region - Konkan Data'!B34</f>
        <v>Palghar</v>
      </c>
      <c r="C48" s="1" t="str">
        <f>'Region - Konkan Data'!C34</f>
        <v>Palghar</v>
      </c>
      <c r="D48" s="1" t="str">
        <f>'Region - Konkan Data'!D34</f>
        <v>Palghar</v>
      </c>
      <c r="E48" s="1" t="str">
        <f>'Region - Konkan Data'!E34</f>
        <v>Mokhada</v>
      </c>
      <c r="F48" s="1" t="str">
        <f>'Region - Konkan Data'!F34</f>
        <v>20028070</v>
      </c>
      <c r="G48" s="1" t="str">
        <f>'Region - Konkan Data'!G34</f>
        <v>MOKHADA TALUKA 58 VILLAGES R.R.W.S. SCHEME, TAL -MOKHADA</v>
      </c>
      <c r="H48" s="1" t="str">
        <f>'Region - Konkan Data'!H34</f>
        <v>Gonde KH</v>
      </c>
      <c r="I48" s="1" t="str">
        <f>'Region - Konkan Data'!I34</f>
        <v>ESR_Gonde KH.64LL</v>
      </c>
      <c r="J48" s="1" t="str">
        <f>'Region - Konkan Data'!J34</f>
        <v>Connected</v>
      </c>
      <c r="K48" s="1" t="str">
        <f>'Region - Konkan Data'!K34</f>
        <v>Not</v>
      </c>
      <c r="L48" s="1" t="str">
        <f>'Region - Konkan Data'!L34</f>
        <v>Connected</v>
      </c>
      <c r="M48" s="1" t="str">
        <f>'Region - Konkan Data'!M34</f>
        <v>Online</v>
      </c>
      <c r="N48" s="1" t="str">
        <f>'Region - Konkan Data'!N34</f>
        <v>N/A</v>
      </c>
      <c r="O48" s="1" t="str">
        <f>'Region - Konkan Data'!O34</f>
        <v>Online</v>
      </c>
      <c r="P48" s="1" t="str">
        <f>'Region - Konkan Data'!P34</f>
        <v>In Progress</v>
      </c>
      <c r="Q48" s="1">
        <f>'Region - Konkan Data'!Q34</f>
        <v>0</v>
      </c>
      <c r="R48" s="1">
        <f>'Region - Konkan Data'!R34</f>
        <v>0</v>
      </c>
      <c r="S48" s="1">
        <f>'Region - Konkan Data'!S34</f>
        <v>0</v>
      </c>
      <c r="T48" s="1">
        <f>'Region - Konkan Data'!T34</f>
        <v>0</v>
      </c>
      <c r="U48" s="1">
        <f>'Region - Konkan Data'!U34</f>
        <v>0</v>
      </c>
      <c r="V48" s="1">
        <f>'Region - Konkan Data'!V34</f>
        <v>0</v>
      </c>
    </row>
    <row r="49" spans="1:22" ht="16" x14ac:dyDescent="0.4">
      <c r="A49" s="1">
        <f>'Region - Konkan Data'!A35</f>
        <v>34</v>
      </c>
      <c r="B49" s="1" t="str">
        <f>'Region - Konkan Data'!B35</f>
        <v>Palghar</v>
      </c>
      <c r="C49" s="1" t="str">
        <f>'Region - Konkan Data'!C35</f>
        <v>Palghar</v>
      </c>
      <c r="D49" s="1" t="str">
        <f>'Region - Konkan Data'!D35</f>
        <v>Palghar</v>
      </c>
      <c r="E49" s="1" t="str">
        <f>'Region - Konkan Data'!E35</f>
        <v>Palghar</v>
      </c>
      <c r="F49" s="1" t="str">
        <f>'Region - Konkan Data'!F35</f>
        <v>20017952</v>
      </c>
      <c r="G49" s="1" t="str">
        <f>'Region - Konkan Data'!G35</f>
        <v>Padghe and 19 villages PWSS</v>
      </c>
      <c r="H49" s="1" t="str">
        <f>'Region - Konkan Data'!H35</f>
        <v>Devkhop</v>
      </c>
      <c r="I49" s="1" t="str">
        <f>'Region - Konkan Data'!I35</f>
        <v>ESR-01 Devkhop 0.50LL</v>
      </c>
      <c r="J49" s="1" t="str">
        <f>'Region - Konkan Data'!J35</f>
        <v>Connected</v>
      </c>
      <c r="K49" s="1" t="str">
        <f>'Region - Konkan Data'!K35</f>
        <v>Not</v>
      </c>
      <c r="L49" s="1" t="str">
        <f>'Region - Konkan Data'!L35</f>
        <v>Connected</v>
      </c>
      <c r="M49" s="1" t="str">
        <f>'Region - Konkan Data'!M35</f>
        <v>Online</v>
      </c>
      <c r="N49" s="1" t="str">
        <f>'Region - Konkan Data'!N35</f>
        <v>N/A</v>
      </c>
      <c r="O49" s="1" t="str">
        <f>'Region - Konkan Data'!O35</f>
        <v>Online</v>
      </c>
      <c r="P49" s="1" t="str">
        <f>'Region - Konkan Data'!P35</f>
        <v>In Progress</v>
      </c>
      <c r="Q49" s="1">
        <f>'Region - Konkan Data'!Q35</f>
        <v>0</v>
      </c>
      <c r="R49" s="1">
        <f>'Region - Konkan Data'!R35</f>
        <v>0</v>
      </c>
      <c r="S49" s="1">
        <f>'Region - Konkan Data'!S35</f>
        <v>0</v>
      </c>
      <c r="T49" s="1">
        <f>'Region - Konkan Data'!T35</f>
        <v>0</v>
      </c>
      <c r="U49" s="1">
        <f>'Region - Konkan Data'!U35</f>
        <v>0</v>
      </c>
      <c r="V49" s="1">
        <f>'Region - Konkan Data'!V35</f>
        <v>0</v>
      </c>
    </row>
    <row r="50" spans="1:22" ht="16" x14ac:dyDescent="0.4">
      <c r="A50" s="1">
        <f>'Region - Konkan Data'!A36</f>
        <v>35</v>
      </c>
      <c r="B50" s="1" t="str">
        <f>'Region - Konkan Data'!B36</f>
        <v>Palghar</v>
      </c>
      <c r="C50" s="1" t="str">
        <f>'Region - Konkan Data'!C36</f>
        <v>Palghar</v>
      </c>
      <c r="D50" s="1" t="str">
        <f>'Region - Konkan Data'!D36</f>
        <v>Palghar</v>
      </c>
      <c r="E50" s="1" t="str">
        <f>'Region - Konkan Data'!E36</f>
        <v>Mokhada</v>
      </c>
      <c r="F50" s="1" t="str">
        <f>'Region - Konkan Data'!F36</f>
        <v>20028070</v>
      </c>
      <c r="G50" s="1" t="str">
        <f>'Region - Konkan Data'!G36</f>
        <v>MOKHADA TALUKA 58 VILLAGES R.R.W.S. SCHEME, TAL -MOKHADA</v>
      </c>
      <c r="H50" s="1" t="str">
        <f>'Region - Konkan Data'!H36</f>
        <v>Chas</v>
      </c>
      <c r="I50" s="1" t="str">
        <f>'Region - Konkan Data'!I36</f>
        <v>ESR_Chas.54LL</v>
      </c>
      <c r="J50" s="1" t="str">
        <f>'Region - Konkan Data'!J36</f>
        <v>Connected</v>
      </c>
      <c r="K50" s="1" t="str">
        <f>'Region - Konkan Data'!K36</f>
        <v>Not</v>
      </c>
      <c r="L50" s="1" t="str">
        <f>'Region - Konkan Data'!L36</f>
        <v>Connected</v>
      </c>
      <c r="M50" s="1" t="str">
        <f>'Region - Konkan Data'!M36</f>
        <v>Online</v>
      </c>
      <c r="N50" s="1" t="str">
        <f>'Region - Konkan Data'!N36</f>
        <v>N/A</v>
      </c>
      <c r="O50" s="1" t="str">
        <f>'Region - Konkan Data'!O36</f>
        <v>Online</v>
      </c>
      <c r="P50" s="1" t="str">
        <f>'Region - Konkan Data'!P36</f>
        <v>In Progress</v>
      </c>
      <c r="Q50" s="1">
        <f>'Region - Konkan Data'!Q36</f>
        <v>0</v>
      </c>
      <c r="R50" s="1">
        <f>'Region - Konkan Data'!R36</f>
        <v>0</v>
      </c>
      <c r="S50" s="1">
        <f>'Region - Konkan Data'!S36</f>
        <v>0</v>
      </c>
      <c r="T50" s="1">
        <f>'Region - Konkan Data'!T36</f>
        <v>0</v>
      </c>
      <c r="U50" s="1">
        <f>'Region - Konkan Data'!U36</f>
        <v>0</v>
      </c>
      <c r="V50" s="1">
        <f>'Region - Konkan Data'!V36</f>
        <v>0</v>
      </c>
    </row>
    <row r="51" spans="1:22" ht="16" x14ac:dyDescent="0.4">
      <c r="A51" s="1">
        <f>'Region - Konkan Data'!A37</f>
        <v>36</v>
      </c>
      <c r="B51" s="1" t="str">
        <f>'Region - Konkan Data'!B37</f>
        <v>Panvel</v>
      </c>
      <c r="C51" s="1" t="str">
        <f>'Region - Konkan Data'!C37</f>
        <v>Raigadh</v>
      </c>
      <c r="D51" s="1" t="str">
        <f>'Region - Konkan Data'!D37</f>
        <v>Mangaon</v>
      </c>
      <c r="E51" s="1" t="str">
        <f>'Region - Konkan Data'!E37</f>
        <v>Pen</v>
      </c>
      <c r="F51" s="1" t="str">
        <f>'Region - Konkan Data'!F37</f>
        <v>20020563</v>
      </c>
      <c r="G51" s="1" t="str">
        <f>'Region - Konkan Data'!G37</f>
        <v>Shahapada 38 Villages</v>
      </c>
      <c r="H51" s="1" t="str">
        <f>'Region - Konkan Data'!H37</f>
        <v>Kane</v>
      </c>
      <c r="I51" s="1" t="str">
        <f>'Region - Konkan Data'!I37</f>
        <v>ESR_Kane0.55LL</v>
      </c>
      <c r="J51" s="1" t="str">
        <f>'Region - Konkan Data'!J37</f>
        <v>Connected</v>
      </c>
      <c r="K51" s="1" t="str">
        <f>'Region - Konkan Data'!K37</f>
        <v>Connected</v>
      </c>
      <c r="L51" s="1" t="str">
        <f>'Region - Konkan Data'!L37</f>
        <v>Connected</v>
      </c>
      <c r="M51" s="1" t="str">
        <f>'Region - Konkan Data'!M37</f>
        <v>Online</v>
      </c>
      <c r="N51" s="1" t="str">
        <f>'Region - Konkan Data'!N37</f>
        <v>Offline</v>
      </c>
      <c r="O51" s="1" t="str">
        <f>'Region - Konkan Data'!O37</f>
        <v>Online</v>
      </c>
      <c r="P51" s="1" t="str">
        <f>'Region - Konkan Data'!P37</f>
        <v>Fully Completed</v>
      </c>
      <c r="Q51" s="1">
        <f>'Region - Konkan Data'!Q37</f>
        <v>0</v>
      </c>
      <c r="R51" s="1">
        <f>'Region - Konkan Data'!R37</f>
        <v>0</v>
      </c>
      <c r="S51" s="1">
        <f>'Region - Konkan Data'!S37</f>
        <v>0</v>
      </c>
      <c r="T51" s="1">
        <f>'Region - Konkan Data'!T37</f>
        <v>1</v>
      </c>
      <c r="U51" s="1">
        <f>'Region - Konkan Data'!U37</f>
        <v>0</v>
      </c>
      <c r="V51" s="1">
        <f>'Region - Konkan Data'!V37</f>
        <v>0</v>
      </c>
    </row>
    <row r="52" spans="1:22" ht="16" x14ac:dyDescent="0.4">
      <c r="A52" s="1">
        <f>'Region - Konkan Data'!A38</f>
        <v>37</v>
      </c>
      <c r="B52" s="1" t="str">
        <f>'Region - Konkan Data'!B38</f>
        <v>Palghar</v>
      </c>
      <c r="C52" s="1" t="str">
        <f>'Region - Konkan Data'!C38</f>
        <v>Palghar</v>
      </c>
      <c r="D52" s="1" t="str">
        <f>'Region - Konkan Data'!D38</f>
        <v>Palghar</v>
      </c>
      <c r="E52" s="1" t="str">
        <f>'Region - Konkan Data'!E38</f>
        <v>Dahanu</v>
      </c>
      <c r="F52" s="1" t="str">
        <f>'Region - Konkan Data'!F38</f>
        <v>4918426</v>
      </c>
      <c r="G52" s="1" t="str">
        <f>'Region - Konkan Data'!G38</f>
        <v>BADA POKHARAN RETROFITTING RPWSS</v>
      </c>
      <c r="H52" s="1" t="str">
        <f>'Region - Konkan Data'!H38</f>
        <v>Gungavade</v>
      </c>
      <c r="I52" s="1" t="str">
        <f>'Region - Konkan Data'!I38</f>
        <v>ESR_Gungawade.70LL</v>
      </c>
      <c r="J52" s="1" t="str">
        <f>'Region - Konkan Data'!J38</f>
        <v>Connected</v>
      </c>
      <c r="K52" s="1" t="str">
        <f>'Region - Konkan Data'!K38</f>
        <v>Connected</v>
      </c>
      <c r="L52" s="1" t="str">
        <f>'Region - Konkan Data'!L38</f>
        <v>Connected</v>
      </c>
      <c r="M52" s="1" t="str">
        <f>'Region - Konkan Data'!M38</f>
        <v>Online</v>
      </c>
      <c r="N52" s="1" t="str">
        <f>'Region - Konkan Data'!N38</f>
        <v>Offline</v>
      </c>
      <c r="O52" s="1" t="str">
        <f>'Region - Konkan Data'!O38</f>
        <v>Online</v>
      </c>
      <c r="P52" s="1" t="str">
        <f>'Region - Konkan Data'!P38</f>
        <v>Fully Completed</v>
      </c>
      <c r="Q52" s="1">
        <f>'Region - Konkan Data'!Q38</f>
        <v>0</v>
      </c>
      <c r="R52" s="1">
        <f>'Region - Konkan Data'!R38</f>
        <v>0</v>
      </c>
      <c r="S52" s="1">
        <f>'Region - Konkan Data'!S38</f>
        <v>0</v>
      </c>
      <c r="T52" s="1">
        <f>'Region - Konkan Data'!T38</f>
        <v>1</v>
      </c>
      <c r="U52" s="1">
        <f>'Region - Konkan Data'!U38</f>
        <v>0</v>
      </c>
      <c r="V52" s="1">
        <f>'Region - Konkan Data'!V38</f>
        <v>0</v>
      </c>
    </row>
    <row r="53" spans="1:22" ht="16" x14ac:dyDescent="0.4">
      <c r="A53" s="1">
        <f>'Region - Konkan Data'!A39</f>
        <v>38</v>
      </c>
      <c r="B53" s="1" t="str">
        <f>'Region - Konkan Data'!B39</f>
        <v>Thane</v>
      </c>
      <c r="C53" s="1" t="str">
        <f>'Region - Konkan Data'!C39</f>
        <v>Thane</v>
      </c>
      <c r="D53" s="1" t="str">
        <f>'Region - Konkan Data'!D39</f>
        <v>Palghar</v>
      </c>
      <c r="E53" s="1" t="str">
        <f>'Region - Konkan Data'!E39</f>
        <v>Dahanu</v>
      </c>
      <c r="F53" s="1" t="str">
        <f>'Region - Konkan Data'!F39</f>
        <v>20047871</v>
      </c>
      <c r="G53" s="1" t="str">
        <f>'Region - Konkan Data'!G39</f>
        <v> Modgaon &amp; Tornipada RWSS</v>
      </c>
      <c r="H53" s="1" t="str">
        <f>'Region - Konkan Data'!H39</f>
        <v>Andherpada</v>
      </c>
      <c r="I53" s="1" t="str">
        <f>'Region - Konkan Data'!I39</f>
        <v>ESR_Andherpada0.58LL</v>
      </c>
      <c r="J53" s="1" t="str">
        <f>'Region - Konkan Data'!J39</f>
        <v>Connected</v>
      </c>
      <c r="K53" s="1" t="str">
        <f>'Region - Konkan Data'!K39</f>
        <v>Connected</v>
      </c>
      <c r="L53" s="1" t="str">
        <f>'Region - Konkan Data'!L39</f>
        <v>Connected</v>
      </c>
      <c r="M53" s="1" t="str">
        <f>'Region - Konkan Data'!M39</f>
        <v>Online</v>
      </c>
      <c r="N53" s="1" t="str">
        <f>'Region - Konkan Data'!N39</f>
        <v>Online</v>
      </c>
      <c r="O53" s="1" t="str">
        <f>'Region - Konkan Data'!O39</f>
        <v>Online</v>
      </c>
      <c r="P53" s="1" t="str">
        <f>'Region - Konkan Data'!P39</f>
        <v>Fully Completed</v>
      </c>
      <c r="Q53" s="1">
        <f>'Region - Konkan Data'!Q39</f>
        <v>0</v>
      </c>
      <c r="R53" s="1">
        <f>'Region - Konkan Data'!R39</f>
        <v>0</v>
      </c>
      <c r="S53" s="1">
        <f>'Region - Konkan Data'!S39</f>
        <v>0</v>
      </c>
      <c r="T53" s="1">
        <f>'Region - Konkan Data'!T39</f>
        <v>0</v>
      </c>
      <c r="U53" s="1">
        <f>'Region - Konkan Data'!U39</f>
        <v>0</v>
      </c>
      <c r="V53" s="1">
        <f>'Region - Konkan Data'!V39</f>
        <v>0</v>
      </c>
    </row>
    <row r="54" spans="1:22" ht="16" x14ac:dyDescent="0.4">
      <c r="A54" s="1">
        <f>'Region - Konkan Data'!A40</f>
        <v>39</v>
      </c>
      <c r="B54" s="1" t="str">
        <f>'Region - Konkan Data'!B40</f>
        <v>Panvel</v>
      </c>
      <c r="C54" s="1" t="str">
        <f>'Region - Konkan Data'!C40</f>
        <v>Raigadh</v>
      </c>
      <c r="D54" s="1" t="str">
        <f>'Region - Konkan Data'!D40</f>
        <v>Mangaon</v>
      </c>
      <c r="E54" s="1" t="str">
        <f>'Region - Konkan Data'!E40</f>
        <v>Pen</v>
      </c>
      <c r="F54" s="1" t="str">
        <f>'Region - Konkan Data'!F40</f>
        <v>20020563</v>
      </c>
      <c r="G54" s="1" t="str">
        <f>'Region - Konkan Data'!G40</f>
        <v>Shahapada 38 Villages</v>
      </c>
      <c r="H54" s="1" t="str">
        <f>'Region - Konkan Data'!H40</f>
        <v>Wadhav</v>
      </c>
      <c r="I54" s="1" t="str">
        <f>'Region - Konkan Data'!I40</f>
        <v>ESR_Wadhav6.00LL</v>
      </c>
      <c r="J54" s="1" t="str">
        <f>'Region - Konkan Data'!J40</f>
        <v>Connected</v>
      </c>
      <c r="K54" s="1" t="str">
        <f>'Region - Konkan Data'!K40</f>
        <v>Connected</v>
      </c>
      <c r="L54" s="1" t="str">
        <f>'Region - Konkan Data'!L40</f>
        <v>Connected</v>
      </c>
      <c r="M54" s="1" t="str">
        <f>'Region - Konkan Data'!M40</f>
        <v>Online</v>
      </c>
      <c r="N54" s="1" t="str">
        <f>'Region - Konkan Data'!N40</f>
        <v>Offline</v>
      </c>
      <c r="O54" s="1" t="str">
        <f>'Region - Konkan Data'!O40</f>
        <v>Online</v>
      </c>
      <c r="P54" s="1" t="str">
        <f>'Region - Konkan Data'!P40</f>
        <v>Fully Completed</v>
      </c>
      <c r="Q54" s="1">
        <f>'Region - Konkan Data'!Q40</f>
        <v>0</v>
      </c>
      <c r="R54" s="1">
        <f>'Region - Konkan Data'!R40</f>
        <v>0</v>
      </c>
      <c r="S54" s="1">
        <f>'Region - Konkan Data'!S40</f>
        <v>0</v>
      </c>
      <c r="T54" s="1">
        <f>'Region - Konkan Data'!T40</f>
        <v>1</v>
      </c>
      <c r="U54" s="1">
        <f>'Region - Konkan Data'!U40</f>
        <v>0</v>
      </c>
      <c r="V54" s="1">
        <f>'Region - Konkan Data'!V40</f>
        <v>0</v>
      </c>
    </row>
    <row r="55" spans="1:22" ht="16" x14ac:dyDescent="0.4">
      <c r="A55" s="1">
        <f>'Region - Konkan Data'!A41</f>
        <v>40</v>
      </c>
      <c r="B55" s="1" t="str">
        <f>'Region - Konkan Data'!B41</f>
        <v>Palghar</v>
      </c>
      <c r="C55" s="1" t="str">
        <f>'Region - Konkan Data'!C41</f>
        <v>Palghar</v>
      </c>
      <c r="D55" s="1" t="str">
        <f>'Region - Konkan Data'!D41</f>
        <v>Palghar</v>
      </c>
      <c r="E55" s="1" t="str">
        <f>'Region - Konkan Data'!E41</f>
        <v>Palghar</v>
      </c>
      <c r="F55" s="1" t="str">
        <f>'Region - Konkan Data'!F41</f>
        <v>20017952</v>
      </c>
      <c r="G55" s="1" t="str">
        <f>'Region - Konkan Data'!G41</f>
        <v>Padghe and 19 villages PWSS</v>
      </c>
      <c r="H55" s="1" t="str">
        <f>'Region - Konkan Data'!H41</f>
        <v>Tokrepada</v>
      </c>
      <c r="I55" s="1" t="str">
        <f>'Region - Konkan Data'!I41</f>
        <v>ESR Tokrepada 0.55LL</v>
      </c>
      <c r="J55" s="1" t="str">
        <f>'Region - Konkan Data'!J41</f>
        <v>Connected</v>
      </c>
      <c r="K55" s="1" t="str">
        <f>'Region - Konkan Data'!K41</f>
        <v>Not</v>
      </c>
      <c r="L55" s="1" t="str">
        <f>'Region - Konkan Data'!L41</f>
        <v>Connected</v>
      </c>
      <c r="M55" s="1" t="str">
        <f>'Region - Konkan Data'!M41</f>
        <v>Online</v>
      </c>
      <c r="N55" s="1" t="str">
        <f>'Region - Konkan Data'!N41</f>
        <v>N/A</v>
      </c>
      <c r="O55" s="1" t="str">
        <f>'Region - Konkan Data'!O41</f>
        <v>Online</v>
      </c>
      <c r="P55" s="1" t="str">
        <f>'Region - Konkan Data'!P41</f>
        <v>In Progress</v>
      </c>
      <c r="Q55" s="1">
        <f>'Region - Konkan Data'!Q41</f>
        <v>0</v>
      </c>
      <c r="R55" s="1">
        <f>'Region - Konkan Data'!R41</f>
        <v>0</v>
      </c>
      <c r="S55" s="1">
        <f>'Region - Konkan Data'!S41</f>
        <v>0</v>
      </c>
      <c r="T55" s="1">
        <f>'Region - Konkan Data'!T41</f>
        <v>0</v>
      </c>
      <c r="U55" s="1">
        <f>'Region - Konkan Data'!U41</f>
        <v>0</v>
      </c>
      <c r="V55" s="1">
        <f>'Region - Konkan Data'!V41</f>
        <v>0</v>
      </c>
    </row>
    <row r="56" spans="1:22" ht="16" x14ac:dyDescent="0.4">
      <c r="A56" s="1">
        <f>'Region - Konkan Data'!A42</f>
        <v>41</v>
      </c>
      <c r="B56" s="1" t="str">
        <f>'Region - Konkan Data'!B42</f>
        <v>Raigadh</v>
      </c>
      <c r="C56" s="1" t="str">
        <f>'Region - Konkan Data'!C42</f>
        <v>Raigadh</v>
      </c>
      <c r="D56" s="1" t="str">
        <f>'Region - Konkan Data'!D42</f>
        <v>Raigadh</v>
      </c>
      <c r="E56" s="1" t="str">
        <f>'Region - Konkan Data'!E42</f>
        <v>Mangaon</v>
      </c>
      <c r="F56" s="1" t="str">
        <f>'Region - Konkan Data'!F42</f>
        <v>20028626</v>
      </c>
      <c r="G56" s="1" t="str">
        <f>'Region - Konkan Data'!G42</f>
        <v>Warak Kushade Water Supply Scheme tal- Mnagaon, Dist-Raigad</v>
      </c>
      <c r="H56" s="1" t="str">
        <f>'Region - Konkan Data'!H42</f>
        <v>Warak</v>
      </c>
      <c r="I56" s="1" t="str">
        <f>'Region - Konkan Data'!I42</f>
        <v>ESR Warak 0.50LL</v>
      </c>
      <c r="J56" s="1" t="str">
        <f>'Region - Konkan Data'!J42</f>
        <v>Not</v>
      </c>
      <c r="K56" s="1" t="str">
        <f>'Region - Konkan Data'!K42</f>
        <v>Not</v>
      </c>
      <c r="L56" s="1" t="str">
        <f>'Region - Konkan Data'!L42</f>
        <v>Connected</v>
      </c>
      <c r="M56" s="1" t="str">
        <f>'Region - Konkan Data'!M42</f>
        <v>N/A</v>
      </c>
      <c r="N56" s="1" t="str">
        <f>'Region - Konkan Data'!N42</f>
        <v>N/A</v>
      </c>
      <c r="O56" s="1" t="str">
        <f>'Region - Konkan Data'!O42</f>
        <v>Online</v>
      </c>
      <c r="P56" s="1" t="str">
        <f>'Region - Konkan Data'!P42</f>
        <v>In Progress</v>
      </c>
      <c r="Q56" s="1">
        <f>'Region - Konkan Data'!Q42</f>
        <v>0</v>
      </c>
      <c r="R56" s="1">
        <f>'Region - Konkan Data'!R42</f>
        <v>0</v>
      </c>
      <c r="S56" s="1">
        <f>'Region - Konkan Data'!S42</f>
        <v>0</v>
      </c>
      <c r="T56" s="1">
        <f>'Region - Konkan Data'!T42</f>
        <v>0</v>
      </c>
      <c r="U56" s="1">
        <f>'Region - Konkan Data'!U42</f>
        <v>0</v>
      </c>
      <c r="V56" s="1">
        <f>'Region - Konkan Data'!V42</f>
        <v>0</v>
      </c>
    </row>
    <row r="57" spans="1:22" ht="16" x14ac:dyDescent="0.4">
      <c r="A57" s="1">
        <f>'Region - Konkan Data'!A43</f>
        <v>42</v>
      </c>
      <c r="B57" s="1" t="str">
        <f>'Region - Konkan Data'!B43</f>
        <v>Palghar</v>
      </c>
      <c r="C57" s="1" t="str">
        <f>'Region - Konkan Data'!C43</f>
        <v>Palghar</v>
      </c>
      <c r="D57" s="1" t="str">
        <f>'Region - Konkan Data'!D43</f>
        <v>Palghar</v>
      </c>
      <c r="E57" s="1" t="str">
        <f>'Region - Konkan Data'!E43</f>
        <v>Mokhada</v>
      </c>
      <c r="F57" s="1" t="str">
        <f>'Region - Konkan Data'!F43</f>
        <v>20028070</v>
      </c>
      <c r="G57" s="1" t="str">
        <f>'Region - Konkan Data'!G43</f>
        <v>MOKHADA TALUKA 58 VILLAGES R.R.W.S. SCHEME, TAL -MOKHADA</v>
      </c>
      <c r="H57" s="1" t="str">
        <f>'Region - Konkan Data'!H43</f>
        <v>Nilmati</v>
      </c>
      <c r="I57" s="1" t="str">
        <f>'Region - Konkan Data'!I43</f>
        <v>ESR_Nilmati.46LL</v>
      </c>
      <c r="J57" s="1" t="str">
        <f>'Region - Konkan Data'!J43</f>
        <v>Not</v>
      </c>
      <c r="K57" s="1" t="str">
        <f>'Region - Konkan Data'!K43</f>
        <v>Not</v>
      </c>
      <c r="L57" s="1" t="str">
        <f>'Region - Konkan Data'!L43</f>
        <v>Connected</v>
      </c>
      <c r="M57" s="1" t="str">
        <f>'Region - Konkan Data'!M43</f>
        <v>N/A</v>
      </c>
      <c r="N57" s="1" t="str">
        <f>'Region - Konkan Data'!N43</f>
        <v>N/A</v>
      </c>
      <c r="O57" s="1" t="str">
        <f>'Region - Konkan Data'!O43</f>
        <v>Online</v>
      </c>
      <c r="P57" s="1" t="str">
        <f>'Region - Konkan Data'!P43</f>
        <v>In Progress</v>
      </c>
      <c r="Q57" s="1">
        <f>'Region - Konkan Data'!Q43</f>
        <v>0</v>
      </c>
      <c r="R57" s="1">
        <f>'Region - Konkan Data'!R43</f>
        <v>0</v>
      </c>
      <c r="S57" s="1">
        <f>'Region - Konkan Data'!S43</f>
        <v>0</v>
      </c>
      <c r="T57" s="1">
        <f>'Region - Konkan Data'!T43</f>
        <v>0</v>
      </c>
      <c r="U57" s="1">
        <f>'Region - Konkan Data'!U43</f>
        <v>0</v>
      </c>
      <c r="V57" s="1">
        <f>'Region - Konkan Data'!V43</f>
        <v>0</v>
      </c>
    </row>
    <row r="58" spans="1:22" ht="16" x14ac:dyDescent="0.4">
      <c r="A58" s="1">
        <f>'Region - Konkan Data'!A44</f>
        <v>43</v>
      </c>
      <c r="B58" s="1" t="str">
        <f>'Region - Konkan Data'!B44</f>
        <v>Panvel</v>
      </c>
      <c r="C58" s="1" t="str">
        <f>'Region - Konkan Data'!C44</f>
        <v>Raigadh</v>
      </c>
      <c r="D58" s="1" t="str">
        <f>'Region - Konkan Data'!D44</f>
        <v>Mangaon</v>
      </c>
      <c r="E58" s="1" t="str">
        <f>'Region - Konkan Data'!E44</f>
        <v>Pen</v>
      </c>
      <c r="F58" s="1" t="str">
        <f>'Region - Konkan Data'!F44</f>
        <v>20020563</v>
      </c>
      <c r="G58" s="1" t="str">
        <f>'Region - Konkan Data'!G44</f>
        <v>Shahapada 38 Villages</v>
      </c>
      <c r="H58" s="1" t="str">
        <f>'Region - Konkan Data'!H44</f>
        <v>Kashmire</v>
      </c>
      <c r="I58" s="1" t="str">
        <f>'Region - Konkan Data'!I44</f>
        <v>ESR_Kashmire1.00LL</v>
      </c>
      <c r="J58" s="1" t="str">
        <f>'Region - Konkan Data'!J44</f>
        <v>Connected</v>
      </c>
      <c r="K58" s="1" t="str">
        <f>'Region - Konkan Data'!K44</f>
        <v>Not</v>
      </c>
      <c r="L58" s="1" t="str">
        <f>'Region - Konkan Data'!L44</f>
        <v>Connected</v>
      </c>
      <c r="M58" s="1" t="str">
        <f>'Region - Konkan Data'!M44</f>
        <v>Online</v>
      </c>
      <c r="N58" s="1" t="str">
        <f>'Region - Konkan Data'!N44</f>
        <v>N/A</v>
      </c>
      <c r="O58" s="1" t="str">
        <f>'Region - Konkan Data'!O44</f>
        <v>Online</v>
      </c>
      <c r="P58" s="1" t="str">
        <f>'Region - Konkan Data'!P44</f>
        <v>In Progress</v>
      </c>
      <c r="Q58" s="1">
        <f>'Region - Konkan Data'!Q44</f>
        <v>0</v>
      </c>
      <c r="R58" s="1">
        <f>'Region - Konkan Data'!R44</f>
        <v>0</v>
      </c>
      <c r="S58" s="1">
        <f>'Region - Konkan Data'!S44</f>
        <v>0</v>
      </c>
      <c r="T58" s="1">
        <f>'Region - Konkan Data'!T44</f>
        <v>0</v>
      </c>
      <c r="U58" s="1">
        <f>'Region - Konkan Data'!U44</f>
        <v>0</v>
      </c>
      <c r="V58" s="1">
        <f>'Region - Konkan Data'!V44</f>
        <v>0</v>
      </c>
    </row>
    <row r="59" spans="1:22" ht="16" x14ac:dyDescent="0.4">
      <c r="A59" s="1">
        <f>'Region - Konkan Data'!A45</f>
        <v>44</v>
      </c>
      <c r="B59" s="1" t="str">
        <f>'Region - Konkan Data'!B45</f>
        <v>Palghar</v>
      </c>
      <c r="C59" s="1" t="str">
        <f>'Region - Konkan Data'!C45</f>
        <v>Palghar</v>
      </c>
      <c r="D59" s="1" t="str">
        <f>'Region - Konkan Data'!D45</f>
        <v>Palghar</v>
      </c>
      <c r="E59" s="1" t="str">
        <f>'Region - Konkan Data'!E45</f>
        <v>Mokhada</v>
      </c>
      <c r="F59" s="1" t="str">
        <f>'Region - Konkan Data'!F45</f>
        <v>20028070</v>
      </c>
      <c r="G59" s="1" t="str">
        <f>'Region - Konkan Data'!G45</f>
        <v>MOKHADA TALUKA 58 VILLAGES R.R.W.S. SCHEME, TAL -MOKHADA</v>
      </c>
      <c r="H59" s="1" t="str">
        <f>'Region - Konkan Data'!H45</f>
        <v>Pimplegoan</v>
      </c>
      <c r="I59" s="1" t="str">
        <f>'Region - Konkan Data'!I45</f>
        <v>ESR_Pimplegoan.25LL</v>
      </c>
      <c r="J59" s="1" t="str">
        <f>'Region - Konkan Data'!J45</f>
        <v>Not</v>
      </c>
      <c r="K59" s="1" t="str">
        <f>'Region - Konkan Data'!K45</f>
        <v>Not</v>
      </c>
      <c r="L59" s="1" t="str">
        <f>'Region - Konkan Data'!L45</f>
        <v>Connected</v>
      </c>
      <c r="M59" s="1" t="str">
        <f>'Region - Konkan Data'!M45</f>
        <v>N/A</v>
      </c>
      <c r="N59" s="1" t="str">
        <f>'Region - Konkan Data'!N45</f>
        <v>N/A</v>
      </c>
      <c r="O59" s="1" t="str">
        <f>'Region - Konkan Data'!O45</f>
        <v>Online</v>
      </c>
      <c r="P59" s="1" t="str">
        <f>'Region - Konkan Data'!P45</f>
        <v>In Progress</v>
      </c>
      <c r="Q59" s="1">
        <f>'Region - Konkan Data'!Q45</f>
        <v>0</v>
      </c>
      <c r="R59" s="1">
        <f>'Region - Konkan Data'!R45</f>
        <v>0</v>
      </c>
      <c r="S59" s="1">
        <f>'Region - Konkan Data'!S45</f>
        <v>0</v>
      </c>
      <c r="T59" s="1">
        <f>'Region - Konkan Data'!T45</f>
        <v>0</v>
      </c>
      <c r="U59" s="1">
        <f>'Region - Konkan Data'!U45</f>
        <v>0</v>
      </c>
      <c r="V59" s="1">
        <f>'Region - Konkan Data'!V45</f>
        <v>0</v>
      </c>
    </row>
    <row r="60" spans="1:22" ht="16" x14ac:dyDescent="0.4">
      <c r="A60" s="1">
        <f>'Region - Konkan Data'!A46</f>
        <v>45</v>
      </c>
      <c r="B60" s="1" t="str">
        <f>'Region - Konkan Data'!B46</f>
        <v>Palghar</v>
      </c>
      <c r="C60" s="1" t="str">
        <f>'Region - Konkan Data'!C46</f>
        <v>Palghar</v>
      </c>
      <c r="D60" s="1" t="str">
        <f>'Region - Konkan Data'!D46</f>
        <v>Palghar</v>
      </c>
      <c r="E60" s="1" t="str">
        <f>'Region - Konkan Data'!E46</f>
        <v>Dahanu</v>
      </c>
      <c r="F60" s="1" t="str">
        <f>'Region - Konkan Data'!F46</f>
        <v>4918426</v>
      </c>
      <c r="G60" s="1" t="str">
        <f>'Region - Konkan Data'!G46</f>
        <v>BADA POKHARAN RETROFITTING RPWSS</v>
      </c>
      <c r="H60" s="1" t="str">
        <f>'Region - Konkan Data'!H46</f>
        <v>Bada Pokharan</v>
      </c>
      <c r="I60" s="1" t="str">
        <f>'Region - Konkan Data'!I46</f>
        <v>ESR_Bada Pokhran.80LL</v>
      </c>
      <c r="J60" s="1" t="str">
        <f>'Region - Konkan Data'!J46</f>
        <v>Connected</v>
      </c>
      <c r="K60" s="1" t="str">
        <f>'Region - Konkan Data'!K46</f>
        <v>Connected</v>
      </c>
      <c r="L60" s="1" t="str">
        <f>'Region - Konkan Data'!L46</f>
        <v>Connected</v>
      </c>
      <c r="M60" s="1" t="str">
        <f>'Region - Konkan Data'!M46</f>
        <v>Online</v>
      </c>
      <c r="N60" s="1" t="str">
        <f>'Region - Konkan Data'!N46</f>
        <v>Offline</v>
      </c>
      <c r="O60" s="1" t="str">
        <f>'Region - Konkan Data'!O46</f>
        <v>Online</v>
      </c>
      <c r="P60" s="1" t="str">
        <f>'Region - Konkan Data'!P46</f>
        <v>Fully Completed</v>
      </c>
      <c r="Q60" s="1">
        <f>'Region - Konkan Data'!Q46</f>
        <v>0</v>
      </c>
      <c r="R60" s="1">
        <f>'Region - Konkan Data'!R46</f>
        <v>0</v>
      </c>
      <c r="S60" s="1">
        <f>'Region - Konkan Data'!S46</f>
        <v>0</v>
      </c>
      <c r="T60" s="1">
        <f>'Region - Konkan Data'!T46</f>
        <v>1</v>
      </c>
      <c r="U60" s="1">
        <f>'Region - Konkan Data'!U46</f>
        <v>0</v>
      </c>
      <c r="V60" s="1">
        <f>'Region - Konkan Data'!V46</f>
        <v>0</v>
      </c>
    </row>
    <row r="61" spans="1:22" ht="16" x14ac:dyDescent="0.4">
      <c r="A61" s="1">
        <f>'Region - Konkan Data'!A47</f>
        <v>46</v>
      </c>
      <c r="B61" s="1" t="str">
        <f>'Region - Konkan Data'!B47</f>
        <v>Palghar</v>
      </c>
      <c r="C61" s="1" t="str">
        <f>'Region - Konkan Data'!C47</f>
        <v>Palghar</v>
      </c>
      <c r="D61" s="1" t="str">
        <f>'Region - Konkan Data'!D47</f>
        <v>Palghar</v>
      </c>
      <c r="E61" s="1" t="str">
        <f>'Region - Konkan Data'!E47</f>
        <v>Mokhada</v>
      </c>
      <c r="F61" s="1" t="str">
        <f>'Region - Konkan Data'!F47</f>
        <v>20028070</v>
      </c>
      <c r="G61" s="1" t="str">
        <f>'Region - Konkan Data'!G47</f>
        <v>MOKHADA TALUKA 58 VILLAGES R.R.W.S. SCHEME, TAL -MOKHADA</v>
      </c>
      <c r="H61" s="1" t="str">
        <f>'Region - Konkan Data'!H47</f>
        <v>Poshera</v>
      </c>
      <c r="I61" s="1" t="str">
        <f>'Region - Konkan Data'!I47</f>
        <v>MBR_Poshera1.78LL</v>
      </c>
      <c r="J61" s="1" t="str">
        <f>'Region - Konkan Data'!J47</f>
        <v>Not</v>
      </c>
      <c r="K61" s="1" t="str">
        <f>'Region - Konkan Data'!K47</f>
        <v>Not</v>
      </c>
      <c r="L61" s="1" t="str">
        <f>'Region - Konkan Data'!L47</f>
        <v>Connected</v>
      </c>
      <c r="M61" s="1" t="str">
        <f>'Region - Konkan Data'!M47</f>
        <v>N/A</v>
      </c>
      <c r="N61" s="1" t="str">
        <f>'Region - Konkan Data'!N47</f>
        <v>N/A</v>
      </c>
      <c r="O61" s="1" t="str">
        <f>'Region - Konkan Data'!O47</f>
        <v>Online</v>
      </c>
      <c r="P61" s="1" t="str">
        <f>'Region - Konkan Data'!P47</f>
        <v>In Progress</v>
      </c>
      <c r="Q61" s="1">
        <f>'Region - Konkan Data'!Q47</f>
        <v>0</v>
      </c>
      <c r="R61" s="1">
        <f>'Region - Konkan Data'!R47</f>
        <v>0</v>
      </c>
      <c r="S61" s="1">
        <f>'Region - Konkan Data'!S47</f>
        <v>0</v>
      </c>
      <c r="T61" s="1">
        <f>'Region - Konkan Data'!T47</f>
        <v>0</v>
      </c>
      <c r="U61" s="1">
        <f>'Region - Konkan Data'!U47</f>
        <v>0</v>
      </c>
      <c r="V61" s="1">
        <f>'Region - Konkan Data'!V47</f>
        <v>0</v>
      </c>
    </row>
    <row r="62" spans="1:22" ht="16" x14ac:dyDescent="0.4">
      <c r="A62" s="1">
        <f>'Region - Konkan Data'!A48</f>
        <v>47</v>
      </c>
      <c r="B62" s="1" t="str">
        <f>'Region - Konkan Data'!B48</f>
        <v>Palghar</v>
      </c>
      <c r="C62" s="1" t="str">
        <f>'Region - Konkan Data'!C48</f>
        <v>Palghar</v>
      </c>
      <c r="D62" s="1" t="str">
        <f>'Region - Konkan Data'!D48</f>
        <v>Palghar</v>
      </c>
      <c r="E62" s="1" t="str">
        <f>'Region - Konkan Data'!E48</f>
        <v>Mokhada</v>
      </c>
      <c r="F62" s="1" t="str">
        <f>'Region - Konkan Data'!F48</f>
        <v>20028070</v>
      </c>
      <c r="G62" s="1" t="str">
        <f>'Region - Konkan Data'!G48</f>
        <v>MOKHADA TALUKA 58 VILLAGES R.R.W.S. SCHEME, TAL -MOKHADA</v>
      </c>
      <c r="H62" s="1" t="str">
        <f>'Region - Konkan Data'!H48</f>
        <v>Sadakwadi Koshimshet</v>
      </c>
      <c r="I62" s="1" t="str">
        <f>'Region - Konkan Data'!I48</f>
        <v>ESR_Sadakwadi Koshimshet 0.74LL</v>
      </c>
      <c r="J62" s="1" t="str">
        <f>'Region - Konkan Data'!J48</f>
        <v>Not</v>
      </c>
      <c r="K62" s="1" t="str">
        <f>'Region - Konkan Data'!K48</f>
        <v>Not</v>
      </c>
      <c r="L62" s="1" t="str">
        <f>'Region - Konkan Data'!L48</f>
        <v>Connected</v>
      </c>
      <c r="M62" s="1" t="str">
        <f>'Region - Konkan Data'!M48</f>
        <v>N/A</v>
      </c>
      <c r="N62" s="1" t="str">
        <f>'Region - Konkan Data'!N48</f>
        <v>N/A</v>
      </c>
      <c r="O62" s="1" t="str">
        <f>'Region - Konkan Data'!O48</f>
        <v>Online</v>
      </c>
      <c r="P62" s="1" t="str">
        <f>'Region - Konkan Data'!P48</f>
        <v>In Progress</v>
      </c>
      <c r="Q62" s="1">
        <f>'Region - Konkan Data'!Q48</f>
        <v>0</v>
      </c>
      <c r="R62" s="1">
        <f>'Region - Konkan Data'!R48</f>
        <v>0</v>
      </c>
      <c r="S62" s="1">
        <f>'Region - Konkan Data'!S48</f>
        <v>0</v>
      </c>
      <c r="T62" s="1">
        <f>'Region - Konkan Data'!T48</f>
        <v>0</v>
      </c>
      <c r="U62" s="1">
        <f>'Region - Konkan Data'!U48</f>
        <v>0</v>
      </c>
      <c r="V62" s="1">
        <f>'Region - Konkan Data'!V48</f>
        <v>0</v>
      </c>
    </row>
    <row r="63" spans="1:22" ht="16" x14ac:dyDescent="0.4">
      <c r="A63" s="1">
        <f>'Region - Konkan Data'!A49</f>
        <v>48</v>
      </c>
      <c r="B63" s="1" t="str">
        <f>'Region - Konkan Data'!B49</f>
        <v>Palghar</v>
      </c>
      <c r="C63" s="1" t="str">
        <f>'Region - Konkan Data'!C49</f>
        <v>Palghar</v>
      </c>
      <c r="D63" s="1" t="str">
        <f>'Region - Konkan Data'!D49</f>
        <v>Palghar</v>
      </c>
      <c r="E63" s="1" t="str">
        <f>'Region - Konkan Data'!E49</f>
        <v>Mokhada</v>
      </c>
      <c r="F63" s="1" t="str">
        <f>'Region - Konkan Data'!F49</f>
        <v>20028070</v>
      </c>
      <c r="G63" s="1" t="str">
        <f>'Region - Konkan Data'!G49</f>
        <v>MOKHADA TALUKA 58 VILLAGES R.R.W.S. SCHEME, TAL -MOKHADA</v>
      </c>
      <c r="H63" s="1" t="str">
        <f>'Region - Konkan Data'!H49</f>
        <v>Madkyachimet Pimpalgaon</v>
      </c>
      <c r="I63" s="1" t="str">
        <f>'Region - Konkan Data'!I49</f>
        <v>ESR_Madkyachimet Pimpalgaon.25LL</v>
      </c>
      <c r="J63" s="1" t="str">
        <f>'Region - Konkan Data'!J49</f>
        <v>Not</v>
      </c>
      <c r="K63" s="1" t="str">
        <f>'Region - Konkan Data'!K49</f>
        <v>Not</v>
      </c>
      <c r="L63" s="1" t="str">
        <f>'Region - Konkan Data'!L49</f>
        <v>Connected</v>
      </c>
      <c r="M63" s="1" t="str">
        <f>'Region - Konkan Data'!M49</f>
        <v>N/A</v>
      </c>
      <c r="N63" s="1" t="str">
        <f>'Region - Konkan Data'!N49</f>
        <v>N/A</v>
      </c>
      <c r="O63" s="1" t="str">
        <f>'Region - Konkan Data'!O49</f>
        <v>Online</v>
      </c>
      <c r="P63" s="1" t="str">
        <f>'Region - Konkan Data'!P49</f>
        <v>In Progress</v>
      </c>
      <c r="Q63" s="1">
        <f>'Region - Konkan Data'!Q49</f>
        <v>0</v>
      </c>
      <c r="R63" s="1">
        <f>'Region - Konkan Data'!R49</f>
        <v>0</v>
      </c>
      <c r="S63" s="1">
        <f>'Region - Konkan Data'!S49</f>
        <v>0</v>
      </c>
      <c r="T63" s="1">
        <f>'Region - Konkan Data'!T49</f>
        <v>0</v>
      </c>
      <c r="U63" s="1">
        <f>'Region - Konkan Data'!U49</f>
        <v>0</v>
      </c>
      <c r="V63" s="1">
        <f>'Region - Konkan Data'!V49</f>
        <v>0</v>
      </c>
    </row>
    <row r="64" spans="1:22" ht="16" x14ac:dyDescent="0.4">
      <c r="A64" s="1">
        <f>'Region - Konkan Data'!A50</f>
        <v>49</v>
      </c>
      <c r="B64" s="1" t="str">
        <f>'Region - Konkan Data'!B50</f>
        <v>Palghar</v>
      </c>
      <c r="C64" s="1" t="str">
        <f>'Region - Konkan Data'!C50</f>
        <v>Palghar</v>
      </c>
      <c r="D64" s="1" t="str">
        <f>'Region - Konkan Data'!D50</f>
        <v>Palghar</v>
      </c>
      <c r="E64" s="1" t="str">
        <f>'Region - Konkan Data'!E50</f>
        <v>Dahanu</v>
      </c>
      <c r="F64" s="1" t="str">
        <f>'Region - Konkan Data'!F50</f>
        <v>4918426</v>
      </c>
      <c r="G64" s="1" t="str">
        <f>'Region - Konkan Data'!G50</f>
        <v>BADA POKHARAN RETROFITTING RPWSS</v>
      </c>
      <c r="H64" s="1" t="str">
        <f>'Region - Konkan Data'!H50</f>
        <v>Asangaon Dandipada</v>
      </c>
      <c r="I64" s="1" t="str">
        <f>'Region - Konkan Data'!I50</f>
        <v>ESR Asangaon Dandipada 0.20LL</v>
      </c>
      <c r="J64" s="1" t="str">
        <f>'Region - Konkan Data'!J50</f>
        <v>Connected</v>
      </c>
      <c r="K64" s="1" t="str">
        <f>'Region - Konkan Data'!K50</f>
        <v>Connected</v>
      </c>
      <c r="L64" s="1" t="str">
        <f>'Region - Konkan Data'!L50</f>
        <v>Connected</v>
      </c>
      <c r="M64" s="1" t="str">
        <f>'Region - Konkan Data'!M50</f>
        <v>Online</v>
      </c>
      <c r="N64" s="1" t="str">
        <f>'Region - Konkan Data'!N50</f>
        <v>Offline</v>
      </c>
      <c r="O64" s="1" t="str">
        <f>'Region - Konkan Data'!O50</f>
        <v>Online</v>
      </c>
      <c r="P64" s="1" t="str">
        <f>'Region - Konkan Data'!P50</f>
        <v>Fully Completed</v>
      </c>
      <c r="Q64" s="1">
        <f>'Region - Konkan Data'!Q50</f>
        <v>0</v>
      </c>
      <c r="R64" s="1">
        <f>'Region - Konkan Data'!R50</f>
        <v>0</v>
      </c>
      <c r="S64" s="1">
        <f>'Region - Konkan Data'!S50</f>
        <v>0</v>
      </c>
      <c r="T64" s="1">
        <f>'Region - Konkan Data'!T50</f>
        <v>1</v>
      </c>
      <c r="U64" s="1">
        <f>'Region - Konkan Data'!U50</f>
        <v>0</v>
      </c>
      <c r="V64" s="1">
        <f>'Region - Konkan Data'!V50</f>
        <v>0</v>
      </c>
    </row>
    <row r="65" spans="1:22" ht="16" x14ac:dyDescent="0.4">
      <c r="A65" s="1">
        <f>'Region - Konkan Data'!A51</f>
        <v>50</v>
      </c>
      <c r="B65" s="1" t="str">
        <f>'Region - Konkan Data'!B51</f>
        <v>Palghar</v>
      </c>
      <c r="C65" s="1" t="str">
        <f>'Region - Konkan Data'!C51</f>
        <v>Palghar</v>
      </c>
      <c r="D65" s="1" t="str">
        <f>'Region - Konkan Data'!D51</f>
        <v>Palghar</v>
      </c>
      <c r="E65" s="1" t="str">
        <f>'Region - Konkan Data'!E51</f>
        <v>Mokhada</v>
      </c>
      <c r="F65" s="1" t="str">
        <f>'Region - Konkan Data'!F51</f>
        <v>20028070</v>
      </c>
      <c r="G65" s="1" t="str">
        <f>'Region - Konkan Data'!G51</f>
        <v>MOKHADA TALUKA 58 VILLAGES R.R.W.S. SCHEME, TAL -MOKHADA</v>
      </c>
      <c r="H65" s="1" t="str">
        <f>'Region - Konkan Data'!H51</f>
        <v>Hattipada Chas</v>
      </c>
      <c r="I65" s="1" t="str">
        <f>'Region - Konkan Data'!I51</f>
        <v>ESR_Hattipada Chas.56LL</v>
      </c>
      <c r="J65" s="1" t="str">
        <f>'Region - Konkan Data'!J51</f>
        <v>Not</v>
      </c>
      <c r="K65" s="1" t="str">
        <f>'Region - Konkan Data'!K51</f>
        <v>Not</v>
      </c>
      <c r="L65" s="1" t="str">
        <f>'Region - Konkan Data'!L51</f>
        <v>Connected</v>
      </c>
      <c r="M65" s="1" t="str">
        <f>'Region - Konkan Data'!M51</f>
        <v>N/A</v>
      </c>
      <c r="N65" s="1" t="str">
        <f>'Region - Konkan Data'!N51</f>
        <v>N/A</v>
      </c>
      <c r="O65" s="1" t="str">
        <f>'Region - Konkan Data'!O51</f>
        <v>Online</v>
      </c>
      <c r="P65" s="1" t="str">
        <f>'Region - Konkan Data'!P51</f>
        <v>In Progress</v>
      </c>
      <c r="Q65" s="1">
        <f>'Region - Konkan Data'!Q51</f>
        <v>0</v>
      </c>
      <c r="R65" s="1">
        <f>'Region - Konkan Data'!R51</f>
        <v>0</v>
      </c>
      <c r="S65" s="1">
        <f>'Region - Konkan Data'!S51</f>
        <v>0</v>
      </c>
      <c r="T65" s="1">
        <f>'Region - Konkan Data'!T51</f>
        <v>0</v>
      </c>
      <c r="U65" s="1">
        <f>'Region - Konkan Data'!U51</f>
        <v>0</v>
      </c>
      <c r="V65" s="1">
        <f>'Region - Konkan Data'!V51</f>
        <v>0</v>
      </c>
    </row>
    <row r="66" spans="1:22" ht="16" x14ac:dyDescent="0.4">
      <c r="A66" s="1">
        <f>'Region - Konkan Data'!A52</f>
        <v>51</v>
      </c>
      <c r="B66" s="1" t="str">
        <f>'Region - Konkan Data'!B52</f>
        <v>Palghar</v>
      </c>
      <c r="C66" s="1" t="str">
        <f>'Region - Konkan Data'!C52</f>
        <v>Palghar</v>
      </c>
      <c r="D66" s="1" t="str">
        <f>'Region - Konkan Data'!D52</f>
        <v>Palghar</v>
      </c>
      <c r="E66" s="1" t="str">
        <f>'Region - Konkan Data'!E52</f>
        <v>Mokhada</v>
      </c>
      <c r="F66" s="1" t="str">
        <f>'Region - Konkan Data'!F52</f>
        <v>20028070</v>
      </c>
      <c r="G66" s="1" t="str">
        <f>'Region - Konkan Data'!G52</f>
        <v>MOKHADA TALUKA 58 VILLAGES R.R.W.S. SCHEME, TAL -MOKHADA</v>
      </c>
      <c r="H66" s="1" t="str">
        <f>'Region - Konkan Data'!H52</f>
        <v>Udhale</v>
      </c>
      <c r="I66" s="1" t="str">
        <f>'Region - Konkan Data'!I52</f>
        <v>ESR_Udhale.39LL</v>
      </c>
      <c r="J66" s="1" t="str">
        <f>'Region - Konkan Data'!J52</f>
        <v>Connected</v>
      </c>
      <c r="K66" s="1" t="str">
        <f>'Region - Konkan Data'!K52</f>
        <v>Connected</v>
      </c>
      <c r="L66" s="1" t="str">
        <f>'Region - Konkan Data'!L52</f>
        <v>Connected</v>
      </c>
      <c r="M66" s="1" t="str">
        <f>'Region - Konkan Data'!M52</f>
        <v>Online</v>
      </c>
      <c r="N66" s="1" t="str">
        <f>'Region - Konkan Data'!N52</f>
        <v>Offline</v>
      </c>
      <c r="O66" s="1" t="str">
        <f>'Region - Konkan Data'!O52</f>
        <v>Online</v>
      </c>
      <c r="P66" s="1" t="str">
        <f>'Region - Konkan Data'!P52</f>
        <v>Fully Completed</v>
      </c>
      <c r="Q66" s="1">
        <f>'Region - Konkan Data'!Q52</f>
        <v>0</v>
      </c>
      <c r="R66" s="1">
        <f>'Region - Konkan Data'!R52</f>
        <v>0</v>
      </c>
      <c r="S66" s="1">
        <f>'Region - Konkan Data'!S52</f>
        <v>0</v>
      </c>
      <c r="T66" s="1">
        <f>'Region - Konkan Data'!T52</f>
        <v>1</v>
      </c>
      <c r="U66" s="1">
        <f>'Region - Konkan Data'!U52</f>
        <v>0</v>
      </c>
      <c r="V66" s="1">
        <f>'Region - Konkan Data'!V52</f>
        <v>0</v>
      </c>
    </row>
    <row r="67" spans="1:22" ht="16" x14ac:dyDescent="0.4">
      <c r="A67" s="1">
        <f>'Region - Konkan Data'!A53</f>
        <v>52</v>
      </c>
      <c r="B67" s="1" t="str">
        <f>'Region - Konkan Data'!B53</f>
        <v>Raigadh</v>
      </c>
      <c r="C67" s="1" t="str">
        <f>'Region - Konkan Data'!C53</f>
        <v>Raigadh</v>
      </c>
      <c r="D67" s="1" t="str">
        <f>'Region - Konkan Data'!D53</f>
        <v>Raigadh</v>
      </c>
      <c r="E67" s="1" t="str">
        <f>'Region - Konkan Data'!E53</f>
        <v>Karjat</v>
      </c>
      <c r="F67" s="1" t="str">
        <f>'Region - Konkan Data'!F53</f>
        <v>20028195</v>
      </c>
      <c r="G67" s="1" t="str">
        <f>'Region - Konkan Data'!G53</f>
        <v>Kadav water supply scheme, Tal. Karjat Dist. Raigad</v>
      </c>
      <c r="H67" s="1" t="str">
        <f>'Region - Konkan Data'!H53</f>
        <v>Kadav</v>
      </c>
      <c r="I67" s="1" t="str">
        <f>'Region - Konkan Data'!I53</f>
        <v>ESR Kadav.2.85LL</v>
      </c>
      <c r="J67" s="1" t="str">
        <f>'Region - Konkan Data'!J53</f>
        <v>Not</v>
      </c>
      <c r="K67" s="1" t="str">
        <f>'Region - Konkan Data'!K53</f>
        <v>Not</v>
      </c>
      <c r="L67" s="1" t="str">
        <f>'Region - Konkan Data'!L53</f>
        <v>Connected</v>
      </c>
      <c r="M67" s="1" t="str">
        <f>'Region - Konkan Data'!M53</f>
        <v>N/A</v>
      </c>
      <c r="N67" s="1" t="str">
        <f>'Region - Konkan Data'!N53</f>
        <v>N/A</v>
      </c>
      <c r="O67" s="1" t="str">
        <f>'Region - Konkan Data'!O53</f>
        <v>Online</v>
      </c>
      <c r="P67" s="1" t="str">
        <f>'Region - Konkan Data'!P53</f>
        <v>In Progress</v>
      </c>
      <c r="Q67" s="1">
        <f>'Region - Konkan Data'!Q53</f>
        <v>0</v>
      </c>
      <c r="R67" s="1">
        <f>'Region - Konkan Data'!R53</f>
        <v>0</v>
      </c>
      <c r="S67" s="1">
        <f>'Region - Konkan Data'!S53</f>
        <v>0</v>
      </c>
      <c r="T67" s="1">
        <f>'Region - Konkan Data'!T53</f>
        <v>0</v>
      </c>
      <c r="U67" s="1">
        <f>'Region - Konkan Data'!U53</f>
        <v>0</v>
      </c>
      <c r="V67" s="1">
        <f>'Region - Konkan Data'!V53</f>
        <v>0</v>
      </c>
    </row>
  </sheetData>
  <mergeCells count="10">
    <mergeCell ref="N9:Q9"/>
    <mergeCell ref="N10:Q10"/>
    <mergeCell ref="N11:Q11"/>
    <mergeCell ref="N12:Q12"/>
    <mergeCell ref="D6:K6"/>
    <mergeCell ref="A2:V2"/>
    <mergeCell ref="A4:V4"/>
    <mergeCell ref="M6:Q6"/>
    <mergeCell ref="N7:Q7"/>
    <mergeCell ref="N8:Q8"/>
  </mergeCells>
  <conditionalFormatting sqref="A16:V67 X16:XFD26 W27:XFD55">
    <cfRule type="containsText" dxfId="55" priority="17" operator="containsText" text="Connected">
      <formula>NOT(ISERROR(SEARCH("Connected",A16)))</formula>
    </cfRule>
  </conditionalFormatting>
  <conditionalFormatting sqref="D6">
    <cfRule type="containsText" dxfId="54" priority="5" operator="containsText" text="Connected">
      <formula>NOT(ISERROR(SEARCH("Connected",D6)))</formula>
    </cfRule>
    <cfRule type="containsText" dxfId="53" priority="6" operator="containsText" text="Fully Completed">
      <formula>NOT(ISERROR(SEARCH("Fully Completed",D6)))</formula>
    </cfRule>
    <cfRule type="containsText" dxfId="52" priority="7" operator="containsText" text="In Progress">
      <formula>NOT(ISERROR(SEARCH("In Progress",D6)))</formula>
    </cfRule>
    <cfRule type="containsText" dxfId="51" priority="8" operator="containsText" text="Online">
      <formula>NOT(ISERROR(SEARCH("Online",D6)))</formula>
    </cfRule>
  </conditionalFormatting>
  <conditionalFormatting sqref="D11:K11 E12:E13 A56:XFD1048576">
    <cfRule type="containsText" dxfId="50" priority="9" operator="containsText" text="Connected">
      <formula>NOT(ISERROR(SEARCH("Connected",A11)))</formula>
    </cfRule>
    <cfRule type="containsText" dxfId="49" priority="10" operator="containsText" text="Fully Completed">
      <formula>NOT(ISERROR(SEARCH("Fully Completed",A11)))</formula>
    </cfRule>
    <cfRule type="containsText" dxfId="48" priority="11" operator="containsText" text="In Progress">
      <formula>NOT(ISERROR(SEARCH("In Progress",A11)))</formula>
    </cfRule>
    <cfRule type="containsText" dxfId="47" priority="12" operator="containsText" text="Online">
      <formula>NOT(ISERROR(SEARCH("Online",A11)))</formula>
    </cfRule>
  </conditionalFormatting>
  <conditionalFormatting sqref="I12:I13 K12:K13">
    <cfRule type="containsText" dxfId="46" priority="1" operator="containsText" text="Connected">
      <formula>NOT(ISERROR(SEARCH("Connected",I12)))</formula>
    </cfRule>
    <cfRule type="containsText" dxfId="45" priority="2" operator="containsText" text="Fully Completed">
      <formula>NOT(ISERROR(SEARCH("Fully Completed",I12)))</formula>
    </cfRule>
    <cfRule type="containsText" dxfId="44" priority="3" operator="containsText" text="In Progress">
      <formula>NOT(ISERROR(SEARCH("In Progress",I12)))</formula>
    </cfRule>
    <cfRule type="containsText" dxfId="43" priority="4" operator="containsText" text="Online">
      <formula>NOT(ISERROR(SEARCH("Online",I12)))</formula>
    </cfRule>
  </conditionalFormatting>
  <conditionalFormatting sqref="M6:M12">
    <cfRule type="containsText" dxfId="42" priority="13" operator="containsText" text="Connected">
      <formula>NOT(ISERROR(SEARCH("Connected",M6)))</formula>
    </cfRule>
    <cfRule type="containsText" dxfId="41" priority="14" operator="containsText" text="Fully Completed">
      <formula>NOT(ISERROR(SEARCH("Fully Completed",M6)))</formula>
    </cfRule>
    <cfRule type="containsText" dxfId="40" priority="15" operator="containsText" text="In Progress">
      <formula>NOT(ISERROR(SEARCH("In Progress",M6)))</formula>
    </cfRule>
    <cfRule type="containsText" dxfId="39" priority="16" operator="containsText" text="Online">
      <formula>NOT(ISERROR(SEARCH("Online",M6)))</formula>
    </cfRule>
  </conditionalFormatting>
  <conditionalFormatting sqref="Q16:V67">
    <cfRule type="containsText" dxfId="38" priority="23" operator="containsText" text="1">
      <formula>NOT(ISERROR(SEARCH("1",Q16)))</formula>
    </cfRule>
  </conditionalFormatting>
  <conditionalFormatting sqref="R16:R67 U16:U67">
    <cfRule type="containsText" dxfId="37" priority="22" operator="containsText" text="1">
      <formula>NOT(ISERROR(SEARCH("1",R16)))</formula>
    </cfRule>
  </conditionalFormatting>
  <conditionalFormatting sqref="S16:S67 V16:V67">
    <cfRule type="containsText" dxfId="36" priority="21" operator="containsText" text="1">
      <formula>NOT(ISERROR(SEARCH("1",S16)))</formula>
    </cfRule>
  </conditionalFormatting>
  <conditionalFormatting sqref="X16:XFD26 A16:V67 W27:XFD55">
    <cfRule type="containsText" dxfId="35" priority="18" operator="containsText" text="Fully Completed">
      <formula>NOT(ISERROR(SEARCH("Fully Completed",A16)))</formula>
    </cfRule>
    <cfRule type="containsText" dxfId="34" priority="19" operator="containsText" text="In Progress">
      <formula>NOT(ISERROR(SEARCH("In Progress",A16)))</formula>
    </cfRule>
    <cfRule type="containsText" dxfId="33" priority="20" operator="containsText" text="Online">
      <formula>NOT(ISERROR(SEARCH("Online",A16)))</formula>
    </cfRule>
  </conditionalFormatting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0964-1A46-4EA8-B905-A9FBEEEDB8A0}">
  <dimension ref="A1:D206"/>
  <sheetViews>
    <sheetView workbookViewId="0">
      <selection activeCell="A182" sqref="A1:A182"/>
    </sheetView>
  </sheetViews>
  <sheetFormatPr defaultRowHeight="14.5" x14ac:dyDescent="0.35"/>
  <cols>
    <col min="1" max="1" width="19.1796875" bestFit="1" customWidth="1"/>
    <col min="2" max="2" width="23.453125" bestFit="1" customWidth="1"/>
    <col min="3" max="3" width="23.6328125" bestFit="1" customWidth="1"/>
    <col min="4" max="4" width="9.54296875" bestFit="1" customWidth="1"/>
  </cols>
  <sheetData>
    <row r="1" spans="1:4" ht="16" x14ac:dyDescent="0.4">
      <c r="A1" s="35" t="s">
        <v>0</v>
      </c>
      <c r="B1" s="35" t="s">
        <v>65</v>
      </c>
      <c r="C1" s="35" t="s">
        <v>7</v>
      </c>
      <c r="D1" t="str">
        <f>'Pune - Total'!F2</f>
        <v>Block</v>
      </c>
    </row>
    <row r="2" spans="1:4" x14ac:dyDescent="0.35">
      <c r="A2" t="str">
        <f>'Pune - Total'!I3</f>
        <v>Ajanale</v>
      </c>
      <c r="B2">
        <f>'Pune - Total'!AA3</f>
        <v>1</v>
      </c>
      <c r="C2" t="str">
        <f>'Pune - Total'!H3</f>
        <v>Alegaon shirbhavi 82 Village</v>
      </c>
      <c r="D2" t="str">
        <f>'Pune - Total'!F3</f>
        <v>Sangola</v>
      </c>
    </row>
    <row r="3" spans="1:4" x14ac:dyDescent="0.35">
      <c r="A3" t="str">
        <f>'Pune - Total'!I4</f>
        <v>Hatid</v>
      </c>
      <c r="B3">
        <f>'Pune - Total'!AA4</f>
        <v>1</v>
      </c>
      <c r="C3" t="str">
        <f>'Pune - Total'!H4</f>
        <v>Alegaon shirbhavi 82 Village</v>
      </c>
      <c r="D3" t="str">
        <f>'Pune - Total'!F4</f>
        <v>Sangola</v>
      </c>
    </row>
    <row r="4" spans="1:4" x14ac:dyDescent="0.35">
      <c r="A4" t="str">
        <f>'Pune - Total'!I5</f>
        <v>Gherdi</v>
      </c>
      <c r="B4">
        <f>'Pune - Total'!AA5</f>
        <v>1</v>
      </c>
      <c r="C4" t="str">
        <f>'Pune - Total'!H5</f>
        <v>Alegaon shirbhavi 82 Village</v>
      </c>
      <c r="D4" t="str">
        <f>'Pune - Total'!F5</f>
        <v>Sangola</v>
      </c>
    </row>
    <row r="5" spans="1:4" x14ac:dyDescent="0.35">
      <c r="A5" t="str">
        <f>'Pune - Total'!I6</f>
        <v>Moralwadi</v>
      </c>
      <c r="B5">
        <f>'Pune - Total'!AA6</f>
        <v>0</v>
      </c>
      <c r="C5" t="str">
        <f>'Pune - Total'!H6</f>
        <v>MURTI &amp; 7 VILLAGES RRWSS</v>
      </c>
      <c r="D5" t="str">
        <f>'Pune - Total'!F6</f>
        <v>Ambegaon</v>
      </c>
    </row>
    <row r="6" spans="1:4" x14ac:dyDescent="0.35">
      <c r="A6" t="str">
        <f>'Pune - Total'!I7</f>
        <v>Tarangewadi</v>
      </c>
      <c r="B6">
        <f>'Pune - Total'!AA7</f>
        <v>0</v>
      </c>
      <c r="C6" t="str">
        <f>'Pune - Total'!H7</f>
        <v>Alegaon shirbhavi 82 Village</v>
      </c>
      <c r="D6" t="str">
        <f>'Pune - Total'!F7</f>
        <v>Sangola</v>
      </c>
    </row>
    <row r="7" spans="1:4" x14ac:dyDescent="0.35">
      <c r="A7" t="str">
        <f>'Pune - Total'!I8</f>
        <v>Somewadi</v>
      </c>
      <c r="B7">
        <f>'Pune - Total'!AA8</f>
        <v>1</v>
      </c>
      <c r="C7" t="str">
        <f>'Pune - Total'!H8</f>
        <v>Alegaon shirbhavi 82 Village</v>
      </c>
      <c r="D7" t="str">
        <f>'Pune - Total'!F8</f>
        <v>Sangola</v>
      </c>
    </row>
    <row r="8" spans="1:4" x14ac:dyDescent="0.35">
      <c r="A8" t="str">
        <f>'Pune - Total'!I9</f>
        <v>Masalwadi</v>
      </c>
      <c r="B8">
        <f>'Pune - Total'!AA9</f>
        <v>1</v>
      </c>
      <c r="C8" t="str">
        <f>'Pune - Total'!H9</f>
        <v>LONI BHAPKAR RRWSS</v>
      </c>
      <c r="D8" t="str">
        <f>'Pune - Total'!F9</f>
        <v>Ambegaon</v>
      </c>
    </row>
    <row r="9" spans="1:4" x14ac:dyDescent="0.35">
      <c r="A9" t="str">
        <f>'Pune - Total'!I10</f>
        <v>Masalwadi</v>
      </c>
      <c r="B9">
        <f>'Pune - Total'!AA10</f>
        <v>0</v>
      </c>
      <c r="C9" t="str">
        <f>'Pune - Total'!H10</f>
        <v>LONI BHAPKAR RRWSS</v>
      </c>
      <c r="D9" t="str">
        <f>'Pune - Total'!F10</f>
        <v>Ambegaon</v>
      </c>
    </row>
    <row r="10" spans="1:4" x14ac:dyDescent="0.35">
      <c r="A10" t="str">
        <f>'Pune - Total'!I11</f>
        <v>Devkate Wadi</v>
      </c>
      <c r="B10">
        <f>'Pune - Total'!AA11</f>
        <v>1</v>
      </c>
      <c r="C10" t="str">
        <f>'Pune - Total'!H11</f>
        <v>Alegaon shirbhavi 82 Village</v>
      </c>
      <c r="D10" t="str">
        <f>'Pune - Total'!F11</f>
        <v>Sangola</v>
      </c>
    </row>
    <row r="11" spans="1:4" x14ac:dyDescent="0.35">
      <c r="A11" t="str">
        <f>'Pune - Total'!I12</f>
        <v>Dongargaon</v>
      </c>
      <c r="B11">
        <f>'Pune - Total'!AA12</f>
        <v>1</v>
      </c>
      <c r="C11" t="str">
        <f>'Pune - Total'!H12</f>
        <v>Alegaon shirbhavi 82 Village</v>
      </c>
      <c r="D11" t="str">
        <f>'Pune - Total'!F12</f>
        <v>Sangola</v>
      </c>
    </row>
    <row r="12" spans="1:4" x14ac:dyDescent="0.35">
      <c r="A12" t="str">
        <f>'Pune - Total'!I13</f>
        <v>Bhawadi</v>
      </c>
      <c r="B12">
        <f>'Pune - Total'!AA13</f>
        <v>0</v>
      </c>
      <c r="C12" t="str">
        <f>'Pune - Total'!H13</f>
        <v>Peth RR</v>
      </c>
      <c r="D12" t="str">
        <f>'Pune - Total'!F13</f>
        <v>Mulshi</v>
      </c>
    </row>
    <row r="13" spans="1:4" x14ac:dyDescent="0.35">
      <c r="A13" t="str">
        <f>'Pune - Total'!I14</f>
        <v>Karandewadi</v>
      </c>
      <c r="B13">
        <f>'Pune - Total'!AA14</f>
        <v>0</v>
      </c>
      <c r="C13" t="str">
        <f>'Pune - Total'!H14</f>
        <v>Alegaon shirbhavi 82 Village</v>
      </c>
      <c r="D13" t="str">
        <f>'Pune - Total'!F14</f>
        <v>Sangola</v>
      </c>
    </row>
    <row r="14" spans="1:4" x14ac:dyDescent="0.35">
      <c r="A14" t="str">
        <f>'Pune - Total'!I15</f>
        <v>Chaudharwad</v>
      </c>
      <c r="B14">
        <f>'Pune - Total'!AA15</f>
        <v>1</v>
      </c>
      <c r="C14" t="str">
        <f>'Pune - Total'!H15</f>
        <v>MURTI &amp; 7 VILLAGES RRWSS</v>
      </c>
      <c r="D14" t="str">
        <f>'Pune - Total'!F15</f>
        <v>Ambegaon</v>
      </c>
    </row>
    <row r="15" spans="1:4" x14ac:dyDescent="0.35">
      <c r="A15" t="str">
        <f>'Pune - Total'!I16</f>
        <v>Masalwadi</v>
      </c>
      <c r="B15">
        <f>'Pune - Total'!AA16</f>
        <v>1</v>
      </c>
      <c r="C15" t="str">
        <f>'Pune - Total'!H16</f>
        <v>LONI BHAPKAR RRWSS</v>
      </c>
      <c r="D15" t="str">
        <f>'Pune - Total'!F16</f>
        <v>Ambegaon</v>
      </c>
    </row>
    <row r="16" spans="1:4" x14ac:dyDescent="0.35">
      <c r="A16" t="str">
        <f>'Pune - Total'!I17</f>
        <v>Chaudharwad</v>
      </c>
      <c r="B16">
        <f>'Pune - Total'!AA17</f>
        <v>0</v>
      </c>
      <c r="C16" t="str">
        <f>'Pune - Total'!H17</f>
        <v>MURTI &amp; 7 VILLAGES RRWSS</v>
      </c>
      <c r="D16" t="str">
        <f>'Pune - Total'!F17</f>
        <v>Ambegaon</v>
      </c>
    </row>
    <row r="17" spans="1:4" x14ac:dyDescent="0.35">
      <c r="A17" t="str">
        <f>'Pune - Total'!I18</f>
        <v>Wanganichiwadi</v>
      </c>
      <c r="B17">
        <f>'Pune - Total'!AA18</f>
        <v>0</v>
      </c>
      <c r="C17" t="str">
        <f>'Pune - Total'!H18</f>
        <v>Wangani RRWSS</v>
      </c>
      <c r="D17" t="str">
        <f>'Pune - Total'!F18</f>
        <v>Velhe</v>
      </c>
    </row>
    <row r="18" spans="1:4" x14ac:dyDescent="0.35">
      <c r="A18" t="str">
        <f>'Pune - Total'!I19</f>
        <v>shirbavi</v>
      </c>
      <c r="B18">
        <f>'Pune - Total'!AA19</f>
        <v>1</v>
      </c>
      <c r="C18" t="str">
        <f>'Pune - Total'!H19</f>
        <v>Alegaon shirbhavi 82 Village</v>
      </c>
      <c r="D18" t="str">
        <f>'Pune - Total'!F19</f>
        <v>Sangola</v>
      </c>
    </row>
    <row r="19" spans="1:4" x14ac:dyDescent="0.35">
      <c r="A19" t="str">
        <f>'Pune - Total'!I20</f>
        <v>Golewadi</v>
      </c>
      <c r="B19">
        <f>'Pune - Total'!AA20</f>
        <v>1</v>
      </c>
      <c r="C19" t="str">
        <f>'Pune - Total'!H20</f>
        <v>Peth &amp; two Villages</v>
      </c>
      <c r="D19" t="str">
        <f>'Pune - Total'!F20</f>
        <v>Valva</v>
      </c>
    </row>
    <row r="20" spans="1:4" x14ac:dyDescent="0.35">
      <c r="A20" t="str">
        <f>'Pune - Total'!I21</f>
        <v>Nazare</v>
      </c>
      <c r="B20">
        <f>'Pune - Total'!AA21</f>
        <v>1</v>
      </c>
      <c r="C20" t="str">
        <f>'Pune - Total'!H21</f>
        <v>Alegaon shirbhavi 82 Village</v>
      </c>
      <c r="D20" t="str">
        <f>'Pune - Total'!F21</f>
        <v>Sangola</v>
      </c>
    </row>
    <row r="21" spans="1:4" x14ac:dyDescent="0.35">
      <c r="A21" t="str">
        <f>'Pune - Total'!I22</f>
        <v>Kurwandi</v>
      </c>
      <c r="B21">
        <f>'Pune - Total'!AA22</f>
        <v>1</v>
      </c>
      <c r="C21" t="str">
        <f>'Pune - Total'!H22</f>
        <v>Peth RR</v>
      </c>
      <c r="D21" t="str">
        <f>'Pune - Total'!F22</f>
        <v>Mulshi</v>
      </c>
    </row>
    <row r="22" spans="1:4" x14ac:dyDescent="0.35">
      <c r="A22" t="str">
        <f>'Pune - Total'!I23</f>
        <v>OVALE</v>
      </c>
      <c r="B22">
        <f>'Pune - Total'!AA23</f>
        <v>1</v>
      </c>
      <c r="C22" t="str">
        <f>'Pune - Total'!H23</f>
        <v>Done Adhale RR</v>
      </c>
      <c r="D22" t="str">
        <f>'Pune - Total'!F23</f>
        <v>Daund</v>
      </c>
    </row>
    <row r="23" spans="1:4" x14ac:dyDescent="0.35">
      <c r="A23" t="str">
        <f>'Pune - Total'!I24</f>
        <v>Kolegaon</v>
      </c>
      <c r="B23">
        <f>'Pune - Total'!AA24</f>
        <v>1</v>
      </c>
      <c r="C23" t="str">
        <f>'Pune - Total'!H24</f>
        <v>Alegaon shirbhavi 82 Village</v>
      </c>
      <c r="D23" t="str">
        <f>'Pune - Total'!F24</f>
        <v>Sangola</v>
      </c>
    </row>
    <row r="24" spans="1:4" x14ac:dyDescent="0.35">
      <c r="A24" t="str">
        <f>'Pune - Total'!I25</f>
        <v>Peth</v>
      </c>
      <c r="B24">
        <f>'Pune - Total'!AA25</f>
        <v>1</v>
      </c>
      <c r="C24" t="str">
        <f>'Pune - Total'!H25</f>
        <v>Peth RR</v>
      </c>
      <c r="D24" t="str">
        <f>'Pune - Total'!F25</f>
        <v>Mulshi</v>
      </c>
    </row>
    <row r="25" spans="1:4" x14ac:dyDescent="0.35">
      <c r="A25" t="str">
        <f>'Pune - Total'!I26</f>
        <v>Penur</v>
      </c>
      <c r="B25">
        <f>'Pune - Total'!AA26</f>
        <v>1</v>
      </c>
      <c r="C25" t="str">
        <f>'Pune - Total'!H26</f>
        <v>Penur Patkul</v>
      </c>
      <c r="D25" t="str">
        <f>'Pune - Total'!F26</f>
        <v>Mohol</v>
      </c>
    </row>
    <row r="26" spans="1:4" x14ac:dyDescent="0.35">
      <c r="A26" t="str">
        <f>'Pune - Total'!I27</f>
        <v>Algudewadi</v>
      </c>
      <c r="B26">
        <f>'Pune - Total'!AA27</f>
        <v>1</v>
      </c>
      <c r="C26" t="str">
        <f>'Pune - Total'!H27</f>
        <v>Dhuldev Algudewadi</v>
      </c>
      <c r="D26" t="str">
        <f>'Pune - Total'!F27</f>
        <v>Phaltan</v>
      </c>
    </row>
    <row r="27" spans="1:4" x14ac:dyDescent="0.35">
      <c r="A27" t="str">
        <f>'Pune - Total'!I28</f>
        <v>Alegaon</v>
      </c>
      <c r="B27">
        <f>'Pune - Total'!AA28</f>
        <v>1</v>
      </c>
      <c r="C27" t="str">
        <f>'Pune - Total'!H28</f>
        <v>Alegaon shirbhavi 82 Village</v>
      </c>
      <c r="D27" t="str">
        <f>'Pune - Total'!F28</f>
        <v>Sangola</v>
      </c>
    </row>
    <row r="28" spans="1:4" x14ac:dyDescent="0.35">
      <c r="A28" t="str">
        <f>'Pune - Total'!I29</f>
        <v>DIVAD</v>
      </c>
      <c r="B28">
        <f>'Pune - Total'!AA29</f>
        <v>1</v>
      </c>
      <c r="C28" t="str">
        <f>'Pune - Total'!H29</f>
        <v>Done Adhale RR</v>
      </c>
      <c r="D28" t="str">
        <f>'Pune - Total'!F29</f>
        <v>Daund</v>
      </c>
    </row>
    <row r="29" spans="1:4" x14ac:dyDescent="0.35">
      <c r="A29" t="str">
        <f>'Pune - Total'!I30</f>
        <v>waki</v>
      </c>
      <c r="B29">
        <f>'Pune - Total'!AA30</f>
        <v>1</v>
      </c>
      <c r="C29" t="str">
        <f>'Pune - Total'!H30</f>
        <v>Alegaon shirbhavi 82 Village</v>
      </c>
      <c r="D29" t="str">
        <f>'Pune - Total'!F30</f>
        <v>Sangola</v>
      </c>
    </row>
    <row r="30" spans="1:4" x14ac:dyDescent="0.35">
      <c r="A30" t="str">
        <f>'Pune - Total'!I31</f>
        <v>Nanviz</v>
      </c>
      <c r="B30">
        <f>'Pune - Total'!AA31</f>
        <v>1</v>
      </c>
      <c r="C30" t="str">
        <f>'Pune - Total'!H31</f>
        <v>Gar, Sonwadi, Nanviz RR</v>
      </c>
      <c r="D30" t="str">
        <f>'Pune - Total'!F31</f>
        <v>Daund</v>
      </c>
    </row>
    <row r="31" spans="1:4" x14ac:dyDescent="0.35">
      <c r="A31" t="str">
        <f>'Pune - Total'!I32</f>
        <v>Kurwandi</v>
      </c>
      <c r="B31">
        <f>'Pune - Total'!AA32</f>
        <v>0</v>
      </c>
      <c r="C31" t="str">
        <f>'Pune - Total'!H32</f>
        <v>Peth RR</v>
      </c>
      <c r="D31" t="str">
        <f>'Pune - Total'!F32</f>
        <v>Mulshi</v>
      </c>
    </row>
    <row r="32" spans="1:4" x14ac:dyDescent="0.35">
      <c r="A32" t="str">
        <f>'Pune - Total'!I33</f>
        <v>Bhadali Bk</v>
      </c>
      <c r="B32">
        <f>'Pune - Total'!AA33</f>
        <v>1</v>
      </c>
      <c r="C32" t="str">
        <f>'Pune - Total'!H33</f>
        <v>RR Girvi WSS</v>
      </c>
      <c r="D32" t="str">
        <f>'Pune - Total'!F33</f>
        <v>Phaltan</v>
      </c>
    </row>
    <row r="33" spans="1:4" x14ac:dyDescent="0.35">
      <c r="A33" t="str">
        <f>'Pune - Total'!I34</f>
        <v>ANDHALEGAON</v>
      </c>
      <c r="B33">
        <f>'Pune - Total'!AA34</f>
        <v>1</v>
      </c>
      <c r="C33" t="str">
        <f>'Pune - Total'!H34</f>
        <v>Andhalgaon and 3 villages</v>
      </c>
      <c r="D33" t="str">
        <f>'Pune - Total'!F34</f>
        <v>Mangalvedhe</v>
      </c>
    </row>
    <row r="34" spans="1:4" x14ac:dyDescent="0.35">
      <c r="A34" t="str">
        <f>'Pune - Total'!I35</f>
        <v>CHOKAMELA</v>
      </c>
      <c r="B34">
        <f>'Pune - Total'!AA35</f>
        <v>1</v>
      </c>
      <c r="C34" t="str">
        <f>'Pune - Total'!H35</f>
        <v>Andhalgaon and 3 villages</v>
      </c>
      <c r="D34" t="str">
        <f>'Pune - Total'!F35</f>
        <v>Mangalvedhe</v>
      </c>
    </row>
    <row r="35" spans="1:4" x14ac:dyDescent="0.35">
      <c r="A35" t="str">
        <f>'Pune - Total'!I36</f>
        <v>Waghwadi</v>
      </c>
      <c r="B35">
        <f>'Pune - Total'!AA36</f>
        <v>1</v>
      </c>
      <c r="C35" t="str">
        <f>'Pune - Total'!H36</f>
        <v>Peth &amp; two Villages</v>
      </c>
      <c r="D35" t="str">
        <f>'Pune - Total'!F36</f>
        <v>Valva</v>
      </c>
    </row>
    <row r="36" spans="1:4" x14ac:dyDescent="0.35">
      <c r="A36" t="str">
        <f>'Pune - Total'!I37</f>
        <v>Sange wadi</v>
      </c>
      <c r="B36">
        <f>'Pune - Total'!AA37</f>
        <v>1</v>
      </c>
      <c r="C36" t="str">
        <f>'Pune - Total'!H37</f>
        <v>Alegaon shirbhavi 82 Village</v>
      </c>
      <c r="D36" t="str">
        <f>'Pune - Total'!F37</f>
        <v>Sangola</v>
      </c>
    </row>
    <row r="37" spans="1:4" x14ac:dyDescent="0.35">
      <c r="A37" t="str">
        <f>'Pune - Total'!I38</f>
        <v>Moralwadi</v>
      </c>
      <c r="B37">
        <f>'Pune - Total'!AA38</f>
        <v>1</v>
      </c>
      <c r="C37" t="str">
        <f>'Pune - Total'!H38</f>
        <v>MURTI &amp; 7 VILLAGES RRWSS</v>
      </c>
      <c r="D37" t="str">
        <f>'Pune - Total'!F38</f>
        <v>Ambegaon</v>
      </c>
    </row>
    <row r="38" spans="1:4" x14ac:dyDescent="0.35">
      <c r="A38" t="str">
        <f>'Pune - Total'!I39</f>
        <v>Moralwadi</v>
      </c>
      <c r="B38">
        <f>'Pune - Total'!AA39</f>
        <v>0</v>
      </c>
      <c r="C38" t="str">
        <f>'Pune - Total'!H39</f>
        <v>MURTI &amp; 7 VILLAGES RRWSS</v>
      </c>
      <c r="D38" t="str">
        <f>'Pune - Total'!F39</f>
        <v>Ambegaon</v>
      </c>
    </row>
    <row r="39" spans="1:4" x14ac:dyDescent="0.35">
      <c r="A39" t="str">
        <f>'Pune - Total'!I40</f>
        <v>Wanganichiwadi</v>
      </c>
      <c r="B39">
        <f>'Pune - Total'!AA40</f>
        <v>0</v>
      </c>
      <c r="C39" t="str">
        <f>'Pune - Total'!H40</f>
        <v>Wangani RRWSS</v>
      </c>
      <c r="D39" t="str">
        <f>'Pune - Total'!F40</f>
        <v>Velhe</v>
      </c>
    </row>
    <row r="40" spans="1:4" x14ac:dyDescent="0.35">
      <c r="A40" t="str">
        <f>'Pune - Total'!I41</f>
        <v>Paragaon</v>
      </c>
      <c r="B40">
        <f>'Pune - Total'!AA41</f>
        <v>0</v>
      </c>
      <c r="C40" t="str">
        <f>'Pune - Total'!H41</f>
        <v>Peth RR</v>
      </c>
      <c r="D40" t="str">
        <f>'Pune - Total'!F41</f>
        <v>Mulshi</v>
      </c>
    </row>
    <row r="41" spans="1:4" x14ac:dyDescent="0.35">
      <c r="A41" t="str">
        <f>'Pune - Total'!I42</f>
        <v>Murti gaonthan</v>
      </c>
      <c r="B41">
        <f>'Pune - Total'!AA42</f>
        <v>1</v>
      </c>
      <c r="C41" t="str">
        <f>'Pune - Total'!H42</f>
        <v>MURTI &amp; 7 VILLAGES RRWSS</v>
      </c>
      <c r="D41" t="str">
        <f>'Pune - Total'!F42</f>
        <v>Ambegaon</v>
      </c>
    </row>
    <row r="42" spans="1:4" x14ac:dyDescent="0.35">
      <c r="A42" t="str">
        <f>'Pune - Total'!I43</f>
        <v>Murti gaonthan</v>
      </c>
      <c r="B42">
        <f>'Pune - Total'!AA43</f>
        <v>1</v>
      </c>
      <c r="C42" t="str">
        <f>'Pune - Total'!H43</f>
        <v>MURTI &amp; 7 VILLAGES RRWSS</v>
      </c>
      <c r="D42" t="str">
        <f>'Pune - Total'!F43</f>
        <v>Ambegaon</v>
      </c>
    </row>
    <row r="43" spans="1:4" x14ac:dyDescent="0.35">
      <c r="A43" t="str">
        <f>'Pune - Total'!I44</f>
        <v>Mengajai Wadi</v>
      </c>
      <c r="B43">
        <f>'Pune - Total'!AA44</f>
        <v>0</v>
      </c>
      <c r="C43" t="str">
        <f>'Pune - Total'!H44</f>
        <v>Wangani RRWSS</v>
      </c>
      <c r="D43" t="str">
        <f>'Pune - Total'!F44</f>
        <v>Velhe</v>
      </c>
    </row>
    <row r="44" spans="1:4" x14ac:dyDescent="0.35">
      <c r="A44" t="str">
        <f>'Pune - Total'!I45</f>
        <v>Penur</v>
      </c>
      <c r="B44">
        <f>'Pune - Total'!AA45</f>
        <v>0</v>
      </c>
      <c r="C44" t="str">
        <f>'Pune - Total'!H45</f>
        <v>Penur Patkul</v>
      </c>
      <c r="D44" t="str">
        <f>'Pune - Total'!F45</f>
        <v>Mohol</v>
      </c>
    </row>
    <row r="45" spans="1:4" x14ac:dyDescent="0.35">
      <c r="A45" t="str">
        <f>'Pune - Total'!I46</f>
        <v>Betwadi</v>
      </c>
      <c r="B45">
        <f>'Pune - Total'!AA46</f>
        <v>1</v>
      </c>
      <c r="C45" t="str">
        <f>'Pune - Total'!H46</f>
        <v>Gar, Sonwadi, Nanviz RR</v>
      </c>
      <c r="D45" t="str">
        <f>'Pune - Total'!F46</f>
        <v>Daund</v>
      </c>
    </row>
    <row r="46" spans="1:4" x14ac:dyDescent="0.35">
      <c r="A46" t="str">
        <f>'Pune - Total'!I47</f>
        <v>Dhayati</v>
      </c>
      <c r="B46">
        <f>'Pune - Total'!AA47</f>
        <v>0</v>
      </c>
      <c r="C46" t="str">
        <f>'Pune - Total'!H47</f>
        <v>Alegaon shirbhavi 82 Village</v>
      </c>
      <c r="D46" t="str">
        <f>'Pune - Total'!F47</f>
        <v>Sangola</v>
      </c>
    </row>
    <row r="47" spans="1:4" x14ac:dyDescent="0.35">
      <c r="A47" t="str">
        <f>'Pune - Total'!I48</f>
        <v>Chincholi Gaon</v>
      </c>
      <c r="B47">
        <f>'Pune - Total'!AA48</f>
        <v>1</v>
      </c>
      <c r="C47" t="str">
        <f>'Pune - Total'!H48</f>
        <v>Alegaon shirbhavi 82 Village</v>
      </c>
      <c r="D47" t="str">
        <f>'Pune - Total'!F48</f>
        <v>Sangola</v>
      </c>
    </row>
    <row r="48" spans="1:4" x14ac:dyDescent="0.35">
      <c r="A48" t="str">
        <f>'Pune - Total'!I49</f>
        <v>Khilarwadi</v>
      </c>
      <c r="B48">
        <f>'Pune - Total'!AA49</f>
        <v>1</v>
      </c>
      <c r="C48" t="str">
        <f>'Pune - Total'!H49</f>
        <v>Alegaon shirbhavi 82 Village</v>
      </c>
      <c r="D48" t="str">
        <f>'Pune - Total'!F49</f>
        <v>Sangola</v>
      </c>
    </row>
    <row r="49" spans="1:4" x14ac:dyDescent="0.35">
      <c r="A49" t="str">
        <f>'Pune - Total'!I50</f>
        <v>Sayambachiwadi</v>
      </c>
      <c r="B49">
        <f>'Pune - Total'!AA50</f>
        <v>0</v>
      </c>
      <c r="C49" t="str">
        <f>'Pune - Total'!H50</f>
        <v>LONI BHAPKAR RRWSS</v>
      </c>
      <c r="D49" t="str">
        <f>'Pune - Total'!F50</f>
        <v>Ambegaon</v>
      </c>
    </row>
    <row r="50" spans="1:4" x14ac:dyDescent="0.35">
      <c r="A50" t="str">
        <f>'Pune - Total'!I51</f>
        <v>Patkul</v>
      </c>
      <c r="B50">
        <f>'Pune - Total'!AA51</f>
        <v>0</v>
      </c>
      <c r="C50" t="str">
        <f>'Pune - Total'!H51</f>
        <v>Penur Patkul</v>
      </c>
      <c r="D50" t="str">
        <f>'Pune - Total'!F51</f>
        <v>Mohol</v>
      </c>
    </row>
    <row r="51" spans="1:4" x14ac:dyDescent="0.35">
      <c r="A51" t="str">
        <f>'Pune - Total'!I52</f>
        <v>Hol</v>
      </c>
      <c r="B51">
        <f>'Pune - Total'!AA52</f>
        <v>1</v>
      </c>
      <c r="C51" t="str">
        <f>'Pune - Total'!H52</f>
        <v>HOL SASTEWADI</v>
      </c>
      <c r="D51" t="str">
        <f>'Pune - Total'!F52</f>
        <v>Ambegaon</v>
      </c>
    </row>
    <row r="52" spans="1:4" x14ac:dyDescent="0.35">
      <c r="A52" t="str">
        <f>'Pune - Total'!I53</f>
        <v>Jagtapwasti ESR</v>
      </c>
      <c r="B52">
        <f>'Pune - Total'!AA53</f>
        <v>1</v>
      </c>
      <c r="C52" t="str">
        <f>'Pune - Total'!H53</f>
        <v>LONI BHAPKAR RRWSS</v>
      </c>
      <c r="D52" t="str">
        <f>'Pune - Total'!F53</f>
        <v>Ambegaon</v>
      </c>
    </row>
    <row r="53" spans="1:4" x14ac:dyDescent="0.35">
      <c r="A53" t="str">
        <f>'Pune - Total'!I54</f>
        <v>waki</v>
      </c>
      <c r="B53">
        <f>'Pune - Total'!AA54</f>
        <v>0</v>
      </c>
      <c r="C53" t="str">
        <f>'Pune - Total'!H54</f>
        <v>Alegaon shirbhavi 82 Village</v>
      </c>
      <c r="D53" t="str">
        <f>'Pune - Total'!F54</f>
        <v>Sangola</v>
      </c>
    </row>
    <row r="54" spans="1:4" x14ac:dyDescent="0.35">
      <c r="A54" t="str">
        <f>'Pune - Total'!I55</f>
        <v>Kurwandi</v>
      </c>
      <c r="B54">
        <f>'Pune - Total'!AA55</f>
        <v>0</v>
      </c>
      <c r="C54" t="str">
        <f>'Pune - Total'!H55</f>
        <v>Peth RR</v>
      </c>
      <c r="D54" t="str">
        <f>'Pune - Total'!F55</f>
        <v>Mulshi</v>
      </c>
    </row>
    <row r="55" spans="1:4" x14ac:dyDescent="0.35">
      <c r="A55" t="str">
        <f>'Pune - Total'!I56</f>
        <v>LoniBhapkar</v>
      </c>
      <c r="B55">
        <f>'Pune - Total'!AA56</f>
        <v>0</v>
      </c>
      <c r="C55" t="str">
        <f>'Pune - Total'!H56</f>
        <v>LONI BHAPKAR RRWSS</v>
      </c>
      <c r="D55" t="str">
        <f>'Pune - Total'!F56</f>
        <v>Ambegaon</v>
      </c>
    </row>
    <row r="56" spans="1:4" x14ac:dyDescent="0.35">
      <c r="A56" t="str">
        <f>'Pune - Total'!I57</f>
        <v>LoniBhapkar</v>
      </c>
      <c r="B56">
        <f>'Pune - Total'!AA57</f>
        <v>1</v>
      </c>
      <c r="C56" t="str">
        <f>'Pune - Total'!H57</f>
        <v>LONI BHAPKAR RRWSS</v>
      </c>
      <c r="D56" t="str">
        <f>'Pune - Total'!F57</f>
        <v>Ambegaon</v>
      </c>
    </row>
    <row r="57" spans="1:4" x14ac:dyDescent="0.35">
      <c r="A57" t="str">
        <f>'Pune - Total'!I58</f>
        <v>LoniBhapkar</v>
      </c>
      <c r="B57">
        <f>'Pune - Total'!AA58</f>
        <v>1</v>
      </c>
      <c r="C57" t="str">
        <f>'Pune - Total'!H58</f>
        <v>LONI BHAPKAR RRWSS</v>
      </c>
      <c r="D57" t="str">
        <f>'Pune - Total'!F58</f>
        <v>Ambegaon</v>
      </c>
    </row>
    <row r="58" spans="1:4" x14ac:dyDescent="0.35">
      <c r="A58" t="str">
        <f>'Pune - Total'!I59</f>
        <v>LAXMIDHAHIWADI</v>
      </c>
      <c r="B58">
        <f>'Pune - Total'!AA59</f>
        <v>0</v>
      </c>
      <c r="C58" t="str">
        <f>'Pune - Total'!H59</f>
        <v>Andhalgaon and 3 villages</v>
      </c>
      <c r="D58" t="str">
        <f>'Pune - Total'!F59</f>
        <v>Mangalvedhe</v>
      </c>
    </row>
    <row r="59" spans="1:4" x14ac:dyDescent="0.35">
      <c r="A59" t="str">
        <f>'Pune - Total'!I60</f>
        <v>Watambare</v>
      </c>
      <c r="B59">
        <f>'Pune - Total'!AA60</f>
        <v>1</v>
      </c>
      <c r="C59" t="str">
        <f>'Pune - Total'!H60</f>
        <v>Alegaon shirbhavi 82 Village</v>
      </c>
      <c r="D59" t="str">
        <f>'Pune - Total'!F60</f>
        <v>Sangola</v>
      </c>
    </row>
    <row r="60" spans="1:4" x14ac:dyDescent="0.35">
      <c r="A60" t="str">
        <f>'Pune - Total'!I61</f>
        <v>Paragaon</v>
      </c>
      <c r="B60">
        <f>'Pune - Total'!AA61</f>
        <v>1</v>
      </c>
      <c r="C60" t="str">
        <f>'Pune - Total'!H61</f>
        <v>Peth RR</v>
      </c>
      <c r="D60" t="str">
        <f>'Pune - Total'!F61</f>
        <v>Mulshi</v>
      </c>
    </row>
    <row r="61" spans="1:4" x14ac:dyDescent="0.35">
      <c r="A61" t="str">
        <f>'Pune - Total'!I62</f>
        <v>Algudewadi</v>
      </c>
      <c r="B61">
        <f>'Pune - Total'!AA62</f>
        <v>1</v>
      </c>
      <c r="C61" t="str">
        <f>'Pune - Total'!H62</f>
        <v>Dhuldev Algudewadi</v>
      </c>
      <c r="D61" t="str">
        <f>'Pune - Total'!F62</f>
        <v>Phaltan</v>
      </c>
    </row>
    <row r="62" spans="1:4" x14ac:dyDescent="0.35">
      <c r="A62" t="str">
        <f>'Pune - Total'!I63</f>
        <v>ADHALE BK</v>
      </c>
      <c r="B62">
        <f>'Pune - Total'!AA63</f>
        <v>1</v>
      </c>
      <c r="C62" t="str">
        <f>'Pune - Total'!H63</f>
        <v>Done Adhale RR</v>
      </c>
      <c r="D62" t="str">
        <f>'Pune - Total'!F63</f>
        <v>Daund</v>
      </c>
    </row>
    <row r="63" spans="1:4" x14ac:dyDescent="0.35">
      <c r="A63" t="str">
        <f>'Pune - Total'!I64</f>
        <v>Holimala</v>
      </c>
      <c r="B63">
        <f>'Pune - Total'!AA64</f>
        <v>0</v>
      </c>
      <c r="C63" t="str">
        <f>'Pune - Total'!H64</f>
        <v>Gar, Sonwadi, Nanviz RR</v>
      </c>
      <c r="D63" t="str">
        <f>'Pune - Total'!F64</f>
        <v>Daund</v>
      </c>
    </row>
    <row r="64" spans="1:4" x14ac:dyDescent="0.35">
      <c r="A64" t="str">
        <f>'Pune - Total'!I65</f>
        <v>Gaudwadi</v>
      </c>
      <c r="B64">
        <f>'Pune - Total'!AA65</f>
        <v>0</v>
      </c>
      <c r="C64" t="str">
        <f>'Pune - Total'!H65</f>
        <v>Alegaon shirbhavi 82 Village</v>
      </c>
      <c r="D64" t="str">
        <f>'Pune - Total'!F65</f>
        <v>Sangola</v>
      </c>
    </row>
    <row r="65" spans="1:4" x14ac:dyDescent="0.35">
      <c r="A65" t="str">
        <f>'Pune - Total'!I66</f>
        <v>Chincholi Gaon</v>
      </c>
      <c r="B65">
        <f>'Pune - Total'!AA66</f>
        <v>0</v>
      </c>
      <c r="C65" t="str">
        <f>'Pune - Total'!H66</f>
        <v>Alegaon shirbhavi 82 Village</v>
      </c>
      <c r="D65" t="str">
        <f>'Pune - Total'!F66</f>
        <v>Sangola</v>
      </c>
    </row>
    <row r="66" spans="1:4" x14ac:dyDescent="0.35">
      <c r="A66" t="str">
        <f>'Pune - Total'!I67</f>
        <v>Gayghvan</v>
      </c>
      <c r="B66">
        <f>'Pune - Total'!AA67</f>
        <v>1</v>
      </c>
      <c r="C66" t="str">
        <f>'Pune - Total'!H67</f>
        <v>Alegaon shirbhavi 82 Village</v>
      </c>
      <c r="D66" t="str">
        <f>'Pune - Total'!F67</f>
        <v>Sangola</v>
      </c>
    </row>
    <row r="67" spans="1:4" x14ac:dyDescent="0.35">
      <c r="A67" t="str">
        <f>'Pune - Total'!I68</f>
        <v>Chinke</v>
      </c>
      <c r="B67">
        <f>'Pune - Total'!AA68</f>
        <v>0</v>
      </c>
      <c r="C67" t="str">
        <f>'Pune - Total'!H68</f>
        <v>Alegaon shirbhavi 82 Village</v>
      </c>
      <c r="D67" t="str">
        <f>'Pune - Total'!F68</f>
        <v>Sangola</v>
      </c>
    </row>
    <row r="68" spans="1:4" x14ac:dyDescent="0.35">
      <c r="A68" t="str">
        <f>'Pune - Total'!I69</f>
        <v>Gholapnaagar</v>
      </c>
      <c r="B68">
        <f>'Pune - Total'!AA69</f>
        <v>1</v>
      </c>
      <c r="C68" t="str">
        <f>'Pune - Total'!H69</f>
        <v>Gar, Sonwadi, Nanviz RR</v>
      </c>
      <c r="D68" t="str">
        <f>'Pune - Total'!F69</f>
        <v>Daund</v>
      </c>
    </row>
    <row r="69" spans="1:4" x14ac:dyDescent="0.35">
      <c r="A69" t="str">
        <f>'Pune - Total'!I70</f>
        <v>Deole</v>
      </c>
      <c r="B69">
        <f>'Pune - Total'!AA70</f>
        <v>1</v>
      </c>
      <c r="C69" t="str">
        <f>'Pune - Total'!H70</f>
        <v>Alegaon shirbhavi 82 Village</v>
      </c>
      <c r="D69" t="str">
        <f>'Pune - Total'!F70</f>
        <v>Sangola</v>
      </c>
    </row>
    <row r="70" spans="1:4" x14ac:dyDescent="0.35">
      <c r="A70" t="str">
        <f>'Pune - Total'!I71</f>
        <v>Tarangewadi</v>
      </c>
      <c r="B70">
        <f>'Pune - Total'!AA71</f>
        <v>1</v>
      </c>
      <c r="C70" t="str">
        <f>'Pune - Total'!H71</f>
        <v>Alegaon shirbhavi 82 Village</v>
      </c>
      <c r="D70" t="str">
        <f>'Pune - Total'!F71</f>
        <v>Sangola</v>
      </c>
    </row>
    <row r="71" spans="1:4" x14ac:dyDescent="0.35">
      <c r="A71" t="str">
        <f>'Pune - Total'!I72</f>
        <v>Kolwadi</v>
      </c>
      <c r="B71">
        <f>'Pune - Total'!AA72</f>
        <v>0</v>
      </c>
      <c r="C71" t="str">
        <f>'Pune - Total'!H72</f>
        <v>Wangani RRWSS</v>
      </c>
      <c r="D71" t="str">
        <f>'Pune - Total'!F72</f>
        <v>Velhe</v>
      </c>
    </row>
    <row r="72" spans="1:4" x14ac:dyDescent="0.35">
      <c r="A72" t="str">
        <f>'Pune - Total'!I73</f>
        <v>Peth</v>
      </c>
      <c r="B72">
        <f>'Pune - Total'!AA73</f>
        <v>1</v>
      </c>
      <c r="C72" t="str">
        <f>'Pune - Total'!H73</f>
        <v>Peth RR</v>
      </c>
      <c r="D72" t="str">
        <f>'Pune - Total'!F73</f>
        <v>Mulshi</v>
      </c>
    </row>
    <row r="73" spans="1:4" x14ac:dyDescent="0.35">
      <c r="A73" t="str">
        <f>'Pune - Total'!I74</f>
        <v>LaxmiNagar</v>
      </c>
      <c r="B73">
        <f>'Pune - Total'!AA74</f>
        <v>1</v>
      </c>
      <c r="C73" t="str">
        <f>'Pune - Total'!H74</f>
        <v>Alegaon shirbhavi 82 Village</v>
      </c>
      <c r="D73" t="str">
        <f>'Pune - Total'!F74</f>
        <v>Sangola</v>
      </c>
    </row>
    <row r="74" spans="1:4" x14ac:dyDescent="0.35">
      <c r="A74" t="str">
        <f>'Pune - Total'!I75</f>
        <v>Karandewadi</v>
      </c>
      <c r="B74">
        <f>'Pune - Total'!AA75</f>
        <v>1</v>
      </c>
      <c r="C74" t="str">
        <f>'Pune - Total'!H75</f>
        <v>Alegaon shirbhavi 82 Village</v>
      </c>
      <c r="D74" t="str">
        <f>'Pune - Total'!F75</f>
        <v>Sangola</v>
      </c>
    </row>
    <row r="75" spans="1:4" x14ac:dyDescent="0.35">
      <c r="A75" t="str">
        <f>'Pune - Total'!I76</f>
        <v>Metakar wadi</v>
      </c>
      <c r="B75">
        <f>'Pune - Total'!AA76</f>
        <v>1</v>
      </c>
      <c r="C75" t="str">
        <f>'Pune - Total'!H76</f>
        <v>Alegaon shirbhavi 82 Village</v>
      </c>
      <c r="D75" t="str">
        <f>'Pune - Total'!F76</f>
        <v>Sangola</v>
      </c>
    </row>
    <row r="76" spans="1:4" x14ac:dyDescent="0.35">
      <c r="A76" t="str">
        <f>'Pune - Total'!I77</f>
        <v>Thugaon</v>
      </c>
      <c r="B76">
        <f>'Pune - Total'!AA77</f>
        <v>0</v>
      </c>
      <c r="C76" t="str">
        <f>'Pune - Total'!H77</f>
        <v>Peth RR</v>
      </c>
      <c r="D76" t="str">
        <f>'Pune - Total'!F77</f>
        <v>Mulshi</v>
      </c>
    </row>
    <row r="77" spans="1:4" x14ac:dyDescent="0.35">
      <c r="A77" t="str">
        <f>'Pune - Total'!I78</f>
        <v>Thugaon</v>
      </c>
      <c r="B77">
        <f>'Pune - Total'!AA78</f>
        <v>1</v>
      </c>
      <c r="C77" t="str">
        <f>'Pune - Total'!H78</f>
        <v>Peth RR</v>
      </c>
      <c r="D77" t="str">
        <f>'Pune - Total'!F78</f>
        <v>Mulshi</v>
      </c>
    </row>
    <row r="78" spans="1:4" x14ac:dyDescent="0.35">
      <c r="A78" t="str">
        <f>'Pune - Total'!I79</f>
        <v>Bhopasewadi</v>
      </c>
      <c r="B78">
        <f>'Pune - Total'!AA79</f>
        <v>0</v>
      </c>
      <c r="C78" t="str">
        <f>'Pune - Total'!H79</f>
        <v>Alegaon shirbhavi 82 Village</v>
      </c>
      <c r="D78" t="str">
        <f>'Pune - Total'!F79</f>
        <v>Sangola</v>
      </c>
    </row>
    <row r="79" spans="1:4" x14ac:dyDescent="0.35">
      <c r="A79" t="str">
        <f>'Pune - Total'!I80</f>
        <v>Pachegaon BK</v>
      </c>
      <c r="B79">
        <f>'Pune - Total'!AA80</f>
        <v>0</v>
      </c>
      <c r="C79" t="str">
        <f>'Pune - Total'!H80</f>
        <v>Alegaon shirbhavi 82 Village</v>
      </c>
      <c r="D79" t="str">
        <f>'Pune - Total'!F80</f>
        <v>Sangola</v>
      </c>
    </row>
    <row r="80" spans="1:4" x14ac:dyDescent="0.35">
      <c r="A80" t="str">
        <f>'Pune - Total'!I81</f>
        <v>Paragaon</v>
      </c>
      <c r="B80">
        <f>'Pune - Total'!AA81</f>
        <v>0</v>
      </c>
      <c r="C80" t="str">
        <f>'Pune - Total'!H81</f>
        <v>Peth RR</v>
      </c>
      <c r="D80" t="str">
        <f>'Pune - Total'!F81</f>
        <v>Mulshi</v>
      </c>
    </row>
    <row r="81" spans="1:4" x14ac:dyDescent="0.35">
      <c r="A81" t="str">
        <f>'Pune - Total'!I82</f>
        <v>Bhawadi</v>
      </c>
      <c r="B81">
        <f>'Pune - Total'!AA82</f>
        <v>1</v>
      </c>
      <c r="C81" t="str">
        <f>'Pune - Total'!H82</f>
        <v>Peth RR</v>
      </c>
      <c r="D81" t="str">
        <f>'Pune - Total'!F82</f>
        <v>Mulshi</v>
      </c>
    </row>
    <row r="82" spans="1:4" x14ac:dyDescent="0.35">
      <c r="A82" t="str">
        <f>'Pune - Total'!I83</f>
        <v>Paragaon</v>
      </c>
      <c r="B82">
        <f>'Pune - Total'!AA83</f>
        <v>0</v>
      </c>
      <c r="C82" t="str">
        <f>'Pune - Total'!H83</f>
        <v>Peth RR</v>
      </c>
      <c r="D82" t="str">
        <f>'Pune - Total'!F83</f>
        <v>Mulshi</v>
      </c>
    </row>
    <row r="83" spans="1:4" x14ac:dyDescent="0.35">
      <c r="A83" t="str">
        <f>'Pune - Total'!I84</f>
        <v>Vasud</v>
      </c>
      <c r="B83">
        <f>'Pune - Total'!AA84</f>
        <v>1</v>
      </c>
      <c r="C83" t="str">
        <f>'Pune - Total'!H84</f>
        <v>Alegaon shirbhavi 82 Village</v>
      </c>
      <c r="D83" t="str">
        <f>'Pune - Total'!F84</f>
        <v>Sangola</v>
      </c>
    </row>
    <row r="84" spans="1:4" x14ac:dyDescent="0.35">
      <c r="A84" t="str">
        <f>'Pune - Total'!I85</f>
        <v>Palsi</v>
      </c>
      <c r="B84">
        <f>'Pune - Total'!AA85</f>
        <v>1</v>
      </c>
      <c r="C84" t="str">
        <f>'Pune - Total'!H85</f>
        <v>LONI BHAPKAR RRWSS</v>
      </c>
      <c r="D84" t="str">
        <f>'Pune - Total'!F85</f>
        <v>Ambegaon</v>
      </c>
    </row>
    <row r="85" spans="1:4" x14ac:dyDescent="0.35">
      <c r="A85" t="str">
        <f>'Pune - Total'!I86</f>
        <v>Palsi</v>
      </c>
      <c r="B85">
        <f>'Pune - Total'!AA86</f>
        <v>0</v>
      </c>
      <c r="C85" t="str">
        <f>'Pune - Total'!H86</f>
        <v>LONI BHAPKAR RRWSS</v>
      </c>
      <c r="D85" t="str">
        <f>'Pune - Total'!F86</f>
        <v>Ambegaon</v>
      </c>
    </row>
    <row r="86" spans="1:4" x14ac:dyDescent="0.35">
      <c r="A86" t="str">
        <f>'Pune - Total'!I87</f>
        <v>Palsi</v>
      </c>
      <c r="B86">
        <f>'Pune - Total'!AA87</f>
        <v>0</v>
      </c>
      <c r="C86" t="str">
        <f>'Pune - Total'!H87</f>
        <v>LONI BHAPKAR RRWSS</v>
      </c>
      <c r="D86" t="str">
        <f>'Pune - Total'!F87</f>
        <v>Ambegaon</v>
      </c>
    </row>
    <row r="87" spans="1:4" x14ac:dyDescent="0.35">
      <c r="A87" t="str">
        <f>'Pune - Total'!I88</f>
        <v>Karegaon</v>
      </c>
      <c r="B87">
        <f>'Pune - Total'!AA88</f>
        <v>0</v>
      </c>
      <c r="C87" t="str">
        <f>'Pune - Total'!H88</f>
        <v>Peth RR</v>
      </c>
      <c r="D87" t="str">
        <f>'Pune - Total'!F88</f>
        <v>Mulshi</v>
      </c>
    </row>
    <row r="88" spans="1:4" x14ac:dyDescent="0.35">
      <c r="A88" t="str">
        <f>'Pune - Total'!I89</f>
        <v>Karegaon</v>
      </c>
      <c r="B88">
        <f>'Pune - Total'!AA89</f>
        <v>1</v>
      </c>
      <c r="C88" t="str">
        <f>'Pune - Total'!H89</f>
        <v>Peth RR</v>
      </c>
      <c r="D88" t="str">
        <f>'Pune - Total'!F89</f>
        <v>Mulshi</v>
      </c>
    </row>
    <row r="89" spans="1:4" x14ac:dyDescent="0.35">
      <c r="A89" t="str">
        <f>'Pune - Total'!I90</f>
        <v>Peth</v>
      </c>
      <c r="B89">
        <f>'Pune - Total'!AA90</f>
        <v>0</v>
      </c>
      <c r="C89" t="str">
        <f>'Pune - Total'!H90</f>
        <v>Peth RR</v>
      </c>
      <c r="D89" t="str">
        <f>'Pune - Total'!F90</f>
        <v>Mulshi</v>
      </c>
    </row>
    <row r="90" spans="1:4" x14ac:dyDescent="0.35">
      <c r="A90" t="str">
        <f>'Pune - Total'!I91</f>
        <v>Y Mangewad</v>
      </c>
      <c r="B90">
        <f>'Pune - Total'!AA91</f>
        <v>1</v>
      </c>
      <c r="C90" t="str">
        <f>'Pune - Total'!H91</f>
        <v>Alegaon shirbhavi 82 Village</v>
      </c>
      <c r="D90" t="str">
        <f>'Pune - Total'!F91</f>
        <v>Sangola</v>
      </c>
    </row>
    <row r="91" spans="1:4" x14ac:dyDescent="0.35">
      <c r="A91" t="str">
        <f>'Pune - Total'!I92</f>
        <v>Peth</v>
      </c>
      <c r="B91">
        <f>'Pune - Total'!AA92</f>
        <v>1</v>
      </c>
      <c r="C91" t="str">
        <f>'Pune - Total'!H92</f>
        <v>Peth &amp; two Villages</v>
      </c>
      <c r="D91" t="str">
        <f>'Pune - Total'!F92</f>
        <v>Valva</v>
      </c>
    </row>
    <row r="92" spans="1:4" x14ac:dyDescent="0.35">
      <c r="A92" t="str">
        <f>'Pune - Total'!I93</f>
        <v>Dhuldev</v>
      </c>
      <c r="B92">
        <f>'Pune - Total'!AA93</f>
        <v>1</v>
      </c>
      <c r="C92" t="str">
        <f>'Pune - Total'!H93</f>
        <v>Dhuldev Algudewadi</v>
      </c>
      <c r="D92" t="str">
        <f>'Pune - Total'!F93</f>
        <v>Phaltan</v>
      </c>
    </row>
    <row r="93" spans="1:4" x14ac:dyDescent="0.35">
      <c r="A93" t="str">
        <f>'Pune - Total'!I94</f>
        <v>Patkul</v>
      </c>
      <c r="B93">
        <f>'Pune - Total'!AA94</f>
        <v>0</v>
      </c>
      <c r="C93" t="str">
        <f>'Pune - Total'!H94</f>
        <v>Penur Patkul</v>
      </c>
      <c r="D93" t="str">
        <f>'Pune - Total'!F94</f>
        <v>Mohol</v>
      </c>
    </row>
    <row r="94" spans="1:4" x14ac:dyDescent="0.35">
      <c r="A94" t="str">
        <f>'Pune - Total'!I95</f>
        <v>Paragaon</v>
      </c>
      <c r="B94">
        <f>'Pune - Total'!AA95</f>
        <v>0</v>
      </c>
      <c r="C94" t="str">
        <f>'Pune - Total'!H95</f>
        <v>Peth RR</v>
      </c>
      <c r="D94" t="str">
        <f>'Pune - Total'!F95</f>
        <v>Mulshi</v>
      </c>
    </row>
    <row r="95" spans="1:4" x14ac:dyDescent="0.35">
      <c r="A95" t="str">
        <f>'Pune - Total'!I96</f>
        <v>Balwadi</v>
      </c>
      <c r="B95">
        <f>'Pune - Total'!AA96</f>
        <v>1</v>
      </c>
      <c r="C95" t="str">
        <f>'Pune - Total'!H96</f>
        <v>Alegaon shirbhavi 82 Village</v>
      </c>
      <c r="D95" t="str">
        <f>'Pune - Total'!F96</f>
        <v>Sangola</v>
      </c>
    </row>
    <row r="96" spans="1:4" x14ac:dyDescent="0.35">
      <c r="A96" t="str">
        <f>'Pune - Total'!I97</f>
        <v>Peth</v>
      </c>
      <c r="B96">
        <f>'Pune - Total'!AA97</f>
        <v>0</v>
      </c>
      <c r="C96" t="str">
        <f>'Pune - Total'!H97</f>
        <v>Peth RR</v>
      </c>
      <c r="D96" t="str">
        <f>'Pune - Total'!F97</f>
        <v>Mulshi</v>
      </c>
    </row>
    <row r="97" spans="1:4" x14ac:dyDescent="0.35">
      <c r="A97" t="str">
        <f>'Pune - Total'!I98</f>
        <v>Bhilarwadi</v>
      </c>
      <c r="B97">
        <f>'Pune - Total'!AA98</f>
        <v>1</v>
      </c>
      <c r="C97" t="str">
        <f>'Pune - Total'!H98</f>
        <v>LONI BHAPKAR RRWSS</v>
      </c>
      <c r="D97" t="str">
        <f>'Pune - Total'!F98</f>
        <v>Ambegaon</v>
      </c>
    </row>
    <row r="98" spans="1:4" x14ac:dyDescent="0.35">
      <c r="A98" t="str">
        <f>'Pune - Total'!I99</f>
        <v>Modhave</v>
      </c>
      <c r="B98">
        <f>'Pune - Total'!AA99</f>
        <v>0</v>
      </c>
      <c r="C98" t="str">
        <f>'Pune - Total'!H99</f>
        <v>MURTI &amp; 7 VILLAGES RRWSS</v>
      </c>
      <c r="D98" t="str">
        <f>'Pune - Total'!F99</f>
        <v>Ambegaon</v>
      </c>
    </row>
    <row r="99" spans="1:4" x14ac:dyDescent="0.35">
      <c r="A99" t="str">
        <f>'Pune - Total'!I100</f>
        <v>Kamlapur</v>
      </c>
      <c r="B99">
        <f>'Pune - Total'!AA100</f>
        <v>1</v>
      </c>
      <c r="C99" t="str">
        <f>'Pune - Total'!H100</f>
        <v>Alegaon shirbhavi 82 Village</v>
      </c>
      <c r="D99" t="str">
        <f>'Pune - Total'!F100</f>
        <v>Sangola</v>
      </c>
    </row>
    <row r="100" spans="1:4" x14ac:dyDescent="0.35">
      <c r="A100" t="str">
        <f>'Pune - Total'!I101</f>
        <v>Kurwandi</v>
      </c>
      <c r="B100">
        <f>'Pune - Total'!AA101</f>
        <v>0</v>
      </c>
      <c r="C100" t="str">
        <f>'Pune - Total'!H101</f>
        <v>Peth RR</v>
      </c>
      <c r="D100" t="str">
        <f>'Pune - Total'!F101</f>
        <v>Mulshi</v>
      </c>
    </row>
    <row r="101" spans="1:4" x14ac:dyDescent="0.35">
      <c r="A101" t="str">
        <f>'Pune - Total'!I102</f>
        <v>Bhamni</v>
      </c>
      <c r="B101">
        <f>'Pune - Total'!AA102</f>
        <v>1</v>
      </c>
      <c r="C101" t="str">
        <f>'Pune - Total'!H102</f>
        <v>Alegaon shirbhavi 82 Village</v>
      </c>
      <c r="D101" t="str">
        <f>'Pune - Total'!F102</f>
        <v>Sangola</v>
      </c>
    </row>
    <row r="102" spans="1:4" x14ac:dyDescent="0.35">
      <c r="A102" t="str">
        <f>'Pune - Total'!I103</f>
        <v>Junoni</v>
      </c>
      <c r="B102">
        <f>'Pune - Total'!AA103</f>
        <v>1</v>
      </c>
      <c r="C102" t="str">
        <f>'Pune - Total'!H103</f>
        <v>Alegaon shirbhavi 82 Village</v>
      </c>
      <c r="D102" t="str">
        <f>'Pune - Total'!F103</f>
        <v>Sangola</v>
      </c>
    </row>
    <row r="103" spans="1:4" x14ac:dyDescent="0.35">
      <c r="A103" t="str">
        <f>'Pune - Total'!I104</f>
        <v>Palsi</v>
      </c>
      <c r="B103">
        <f>'Pune - Total'!AA104</f>
        <v>1</v>
      </c>
      <c r="C103" t="str">
        <f>'Pune - Total'!H104</f>
        <v>LONI BHAPKAR RRWSS</v>
      </c>
      <c r="D103" t="str">
        <f>'Pune - Total'!F104</f>
        <v>Ambegaon</v>
      </c>
    </row>
    <row r="104" spans="1:4" x14ac:dyDescent="0.35">
      <c r="A104" t="str">
        <f>'Pune - Total'!I105</f>
        <v>Rajuri</v>
      </c>
      <c r="B104">
        <f>'Pune - Total'!AA105</f>
        <v>1</v>
      </c>
      <c r="C104" t="str">
        <f>'Pune - Total'!H105</f>
        <v>Alegaon shirbhavi 82 Village</v>
      </c>
      <c r="D104" t="str">
        <f>'Pune - Total'!F105</f>
        <v>Sangola</v>
      </c>
    </row>
    <row r="105" spans="1:4" x14ac:dyDescent="0.35">
      <c r="A105" t="str">
        <f>'Pune - Total'!I106</f>
        <v>Paragaon</v>
      </c>
      <c r="B105">
        <f>'Pune - Total'!AA106</f>
        <v>0</v>
      </c>
      <c r="C105" t="str">
        <f>'Pune - Total'!H106</f>
        <v>Peth RR</v>
      </c>
      <c r="D105" t="str">
        <f>'Pune - Total'!F106</f>
        <v>Mulshi</v>
      </c>
    </row>
    <row r="106" spans="1:4" x14ac:dyDescent="0.35">
      <c r="A106" t="str">
        <f>'Pune - Total'!I107</f>
        <v>Javala</v>
      </c>
      <c r="B106">
        <f>'Pune - Total'!AA107</f>
        <v>0</v>
      </c>
      <c r="C106" t="str">
        <f>'Pune - Total'!H107</f>
        <v>Alegaon shirbhavi 82 Village</v>
      </c>
      <c r="D106" t="str">
        <f>'Pune - Total'!F107</f>
        <v>Sangola</v>
      </c>
    </row>
    <row r="107" spans="1:4" x14ac:dyDescent="0.35">
      <c r="A107" t="str">
        <f>'Pune - Total'!I108</f>
        <v>Nanviz</v>
      </c>
      <c r="B107">
        <f>'Pune - Total'!AA108</f>
        <v>1</v>
      </c>
      <c r="C107" t="str">
        <f>'Pune - Total'!H108</f>
        <v>Gar, Sonwadi, Nanviz RR</v>
      </c>
      <c r="D107" t="str">
        <f>'Pune - Total'!F108</f>
        <v>Daund</v>
      </c>
    </row>
    <row r="108" spans="1:4" x14ac:dyDescent="0.35">
      <c r="A108" t="str">
        <f>'Pune - Total'!I109</f>
        <v>Peth</v>
      </c>
      <c r="B108">
        <f>'Pune - Total'!AA109</f>
        <v>1</v>
      </c>
      <c r="C108" t="str">
        <f>'Pune - Total'!H109</f>
        <v>Peth &amp; two Villages</v>
      </c>
      <c r="D108" t="str">
        <f>'Pune - Total'!F109</f>
        <v>Valva</v>
      </c>
    </row>
    <row r="109" spans="1:4" x14ac:dyDescent="0.35">
      <c r="A109" t="str">
        <f>'Pune - Total'!I110</f>
        <v>Karegaon</v>
      </c>
      <c r="B109">
        <f>'Pune - Total'!AA110</f>
        <v>0</v>
      </c>
      <c r="C109" t="str">
        <f>'Pune - Total'!H110</f>
        <v>Peth RR</v>
      </c>
      <c r="D109" t="str">
        <f>'Pune - Total'!F110</f>
        <v>Mulshi</v>
      </c>
    </row>
    <row r="110" spans="1:4" x14ac:dyDescent="0.35">
      <c r="A110" t="str">
        <f>'Pune - Total'!I111</f>
        <v>Algudewadi</v>
      </c>
      <c r="B110">
        <f>'Pune - Total'!AA111</f>
        <v>1</v>
      </c>
      <c r="C110" t="str">
        <f>'Pune - Total'!H111</f>
        <v>Dhuldev Algudewadi</v>
      </c>
      <c r="D110" t="str">
        <f>'Pune - Total'!F111</f>
        <v>Phaltan</v>
      </c>
    </row>
    <row r="111" spans="1:4" x14ac:dyDescent="0.35">
      <c r="A111" t="str">
        <f>'Pune - Total'!I112</f>
        <v>Vazare</v>
      </c>
      <c r="B111">
        <f>'Pune - Total'!AA112</f>
        <v>1</v>
      </c>
      <c r="C111" t="str">
        <f>'Pune - Total'!H112</f>
        <v>Alegaon shirbhavi 82 Village</v>
      </c>
      <c r="D111" t="str">
        <f>'Pune - Total'!F112</f>
        <v>Sangola</v>
      </c>
    </row>
    <row r="112" spans="1:4" x14ac:dyDescent="0.35">
      <c r="A112" t="str">
        <f>'Pune - Total'!I113</f>
        <v>Paragaon</v>
      </c>
      <c r="B112">
        <f>'Pune - Total'!AA113</f>
        <v>0</v>
      </c>
      <c r="C112" t="str">
        <f>'Pune - Total'!H113</f>
        <v>Peth RR</v>
      </c>
      <c r="D112" t="str">
        <f>'Pune - Total'!F113</f>
        <v>Mulshi</v>
      </c>
    </row>
    <row r="113" spans="1:4" x14ac:dyDescent="0.35">
      <c r="A113" t="str">
        <f>'Pune - Total'!I114</f>
        <v>Modhave</v>
      </c>
      <c r="B113">
        <f>'Pune - Total'!AA114</f>
        <v>1</v>
      </c>
      <c r="C113" t="str">
        <f>'Pune - Total'!H114</f>
        <v>MURTI &amp; 7 VILLAGES RRWSS</v>
      </c>
      <c r="D113" t="str">
        <f>'Pune - Total'!F114</f>
        <v>Ambegaon</v>
      </c>
    </row>
    <row r="114" spans="1:4" x14ac:dyDescent="0.35">
      <c r="A114" t="str">
        <f>'Pune - Total'!I115</f>
        <v>Dhuldev</v>
      </c>
      <c r="B114">
        <f>'Pune - Total'!AA115</f>
        <v>1</v>
      </c>
      <c r="C114" t="str">
        <f>'Pune - Total'!H115</f>
        <v>Dhuldev Algudewadi</v>
      </c>
      <c r="D114" t="str">
        <f>'Pune - Total'!F115</f>
        <v>Phaltan</v>
      </c>
    </row>
    <row r="115" spans="1:4" x14ac:dyDescent="0.35">
      <c r="A115" t="str">
        <f>'Pune - Total'!I116</f>
        <v>Wangani</v>
      </c>
      <c r="B115">
        <f>'Pune - Total'!AA116</f>
        <v>0</v>
      </c>
      <c r="C115" t="str">
        <f>'Pune - Total'!H116</f>
        <v>Wangani RRWSS</v>
      </c>
      <c r="D115" t="str">
        <f>'Pune - Total'!F116</f>
        <v>Velhe</v>
      </c>
    </row>
    <row r="116" spans="1:4" x14ac:dyDescent="0.35">
      <c r="A116" t="str">
        <f>'Pune - Total'!I117</f>
        <v>Paragaon</v>
      </c>
      <c r="B116">
        <f>'Pune - Total'!AA117</f>
        <v>0</v>
      </c>
      <c r="C116" t="str">
        <f>'Pune - Total'!H117</f>
        <v>Peth RR</v>
      </c>
      <c r="D116" t="str">
        <f>'Pune - Total'!F117</f>
        <v>Mulshi</v>
      </c>
    </row>
    <row r="117" spans="1:4" x14ac:dyDescent="0.35">
      <c r="A117" t="str">
        <f>'Pune - Total'!I118</f>
        <v>Burangewadi</v>
      </c>
      <c r="B117">
        <f>'Pune - Total'!AA118</f>
        <v>1</v>
      </c>
      <c r="C117" t="str">
        <f>'Pune - Total'!H118</f>
        <v>Alegaon shirbhavi 82 Village</v>
      </c>
      <c r="D117" t="str">
        <f>'Pune - Total'!F118</f>
        <v>Sangola</v>
      </c>
    </row>
    <row r="118" spans="1:4" x14ac:dyDescent="0.35">
      <c r="A118" t="str">
        <f>'Pune - Total'!I119</f>
        <v>Sayambachiwadi</v>
      </c>
      <c r="B118">
        <f>'Pune - Total'!AA119</f>
        <v>1</v>
      </c>
      <c r="C118" t="str">
        <f>'Pune - Total'!H119</f>
        <v>LONI BHAPKAR RRWSS</v>
      </c>
      <c r="D118" t="str">
        <f>'Pune - Total'!F119</f>
        <v>Ambegaon</v>
      </c>
    </row>
    <row r="119" spans="1:4" x14ac:dyDescent="0.35">
      <c r="A119" t="str">
        <f>'Pune - Total'!I120</f>
        <v>Bhapkar mala</v>
      </c>
      <c r="B119">
        <f>'Pune - Total'!AA120</f>
        <v>1</v>
      </c>
      <c r="C119" t="str">
        <f>'Pune - Total'!H120</f>
        <v>MURTI &amp; 7 VILLAGES RRWSS</v>
      </c>
      <c r="D119" t="str">
        <f>'Pune - Total'!F120</f>
        <v>Ambegaon</v>
      </c>
    </row>
    <row r="120" spans="1:4" x14ac:dyDescent="0.35">
      <c r="A120" t="str">
        <f>'Pune - Total'!I121</f>
        <v>LAXMIDHAHIWADI</v>
      </c>
      <c r="B120">
        <f>'Pune - Total'!AA121</f>
        <v>1</v>
      </c>
      <c r="C120" t="str">
        <f>'Pune - Total'!H121</f>
        <v>Andhalgaon and 3 villages</v>
      </c>
      <c r="D120" t="str">
        <f>'Pune - Total'!F121</f>
        <v>Mangalvedhe</v>
      </c>
    </row>
    <row r="121" spans="1:4" x14ac:dyDescent="0.35">
      <c r="A121" t="str">
        <f>'Pune - Total'!I122</f>
        <v>LoniBhapkar</v>
      </c>
      <c r="B121">
        <f>'Pune - Total'!AA122</f>
        <v>1</v>
      </c>
      <c r="C121" t="str">
        <f>'Pune - Total'!H122</f>
        <v>LONI BHAPKAR RRWSS</v>
      </c>
      <c r="D121" t="str">
        <f>'Pune - Total'!F122</f>
        <v>Ambegaon</v>
      </c>
    </row>
    <row r="122" spans="1:4" x14ac:dyDescent="0.35">
      <c r="A122" t="str">
        <f>'Pune - Total'!I123</f>
        <v>Waki</v>
      </c>
      <c r="B122">
        <f>'Pune - Total'!AA123</f>
        <v>0</v>
      </c>
      <c r="C122" t="str">
        <f>'Pune - Total'!H123</f>
        <v>MURTI &amp; 7 VILLAGES RRWSS</v>
      </c>
      <c r="D122" t="str">
        <f>'Pune - Total'!F123</f>
        <v>Ambegaon</v>
      </c>
    </row>
    <row r="123" spans="1:4" x14ac:dyDescent="0.35">
      <c r="A123" t="str">
        <f>'Pune - Total'!I124</f>
        <v>Chopadi</v>
      </c>
      <c r="B123">
        <f>'Pune - Total'!AA124</f>
        <v>1</v>
      </c>
      <c r="C123" t="str">
        <f>'Pune - Total'!H124</f>
        <v>Alegaon shirbhavi 82 Village</v>
      </c>
      <c r="D123" t="str">
        <f>'Pune - Total'!F124</f>
        <v>Sangola</v>
      </c>
    </row>
    <row r="124" spans="1:4" x14ac:dyDescent="0.35">
      <c r="A124" t="str">
        <f>'Pune - Total'!I125</f>
        <v>Tukainagar</v>
      </c>
      <c r="B124">
        <f>'Pune - Total'!AA125</f>
        <v>1</v>
      </c>
      <c r="C124" t="str">
        <f>'Pune - Total'!H125</f>
        <v>LONI BHAPKAR RRWSS</v>
      </c>
      <c r="D124" t="str">
        <f>'Pune - Total'!F125</f>
        <v>Ambegaon</v>
      </c>
    </row>
    <row r="125" spans="1:4" x14ac:dyDescent="0.35">
      <c r="A125" t="str">
        <f>'Pune - Total'!I126</f>
        <v>Zirapwadi</v>
      </c>
      <c r="B125">
        <f>'Pune - Total'!AA126</f>
        <v>1</v>
      </c>
      <c r="C125" t="str">
        <f>'Pune - Total'!H126</f>
        <v>RR Girvi WSS</v>
      </c>
      <c r="D125" t="str">
        <f>'Pune - Total'!F126</f>
        <v>Phaltan</v>
      </c>
    </row>
    <row r="126" spans="1:4" x14ac:dyDescent="0.35">
      <c r="A126" t="str">
        <f>'Pune - Total'!I127</f>
        <v>Dhuldev</v>
      </c>
      <c r="B126">
        <f>'Pune - Total'!AA127</f>
        <v>1</v>
      </c>
      <c r="C126" t="str">
        <f>'Pune - Total'!H127</f>
        <v>Dhuldev Algudewadi</v>
      </c>
      <c r="D126" t="str">
        <f>'Pune - Total'!F127</f>
        <v>Phaltan</v>
      </c>
    </row>
    <row r="127" spans="1:4" x14ac:dyDescent="0.35">
      <c r="A127" t="str">
        <f>'Pune - Total'!I128</f>
        <v>Sastewadi</v>
      </c>
      <c r="B127">
        <f>'Pune - Total'!AA128</f>
        <v>0</v>
      </c>
      <c r="C127" t="str">
        <f>'Pune - Total'!H128</f>
        <v>HOL SASTEWADI</v>
      </c>
      <c r="D127" t="str">
        <f>'Pune - Total'!F128</f>
        <v>Ambegaon</v>
      </c>
    </row>
    <row r="128" spans="1:4" x14ac:dyDescent="0.35">
      <c r="A128" t="str">
        <f>'Pune - Total'!I129</f>
        <v>Karegaon</v>
      </c>
      <c r="B128">
        <f>'Pune - Total'!AA129</f>
        <v>0</v>
      </c>
      <c r="C128" t="str">
        <f>'Pune - Total'!H129</f>
        <v>Peth RR</v>
      </c>
      <c r="D128" t="str">
        <f>'Pune - Total'!F129</f>
        <v>Mulshi</v>
      </c>
    </row>
    <row r="129" spans="1:4" x14ac:dyDescent="0.35">
      <c r="A129" t="str">
        <f>'Pune - Total'!I130</f>
        <v>Sonwadi (Bk)</v>
      </c>
      <c r="B129">
        <f>'Pune - Total'!AA130</f>
        <v>1</v>
      </c>
      <c r="C129" t="str">
        <f>'Pune - Total'!H130</f>
        <v>RR Girvi WSS</v>
      </c>
      <c r="D129" t="str">
        <f>'Pune - Total'!F130</f>
        <v>Phaltan</v>
      </c>
    </row>
    <row r="130" spans="1:4" x14ac:dyDescent="0.35">
      <c r="A130" t="str">
        <f>'Pune - Total'!I131</f>
        <v>Holimala</v>
      </c>
      <c r="B130">
        <f>'Pune - Total'!AA131</f>
        <v>1</v>
      </c>
      <c r="C130" t="str">
        <f>'Pune - Total'!H131</f>
        <v>Gar, Sonwadi, Nanviz RR</v>
      </c>
      <c r="D130" t="str">
        <f>'Pune - Total'!F131</f>
        <v>Daund</v>
      </c>
    </row>
    <row r="131" spans="1:4" x14ac:dyDescent="0.35">
      <c r="A131" t="str">
        <f>'Pune - Total'!I132</f>
        <v>Waki</v>
      </c>
      <c r="B131">
        <f>'Pune - Total'!AA132</f>
        <v>1</v>
      </c>
      <c r="C131" t="str">
        <f>'Pune - Total'!H132</f>
        <v>MURTI &amp; 7 VILLAGES RRWSS</v>
      </c>
      <c r="D131" t="str">
        <f>'Pune - Total'!F132</f>
        <v>Ambegaon</v>
      </c>
    </row>
    <row r="132" spans="1:4" x14ac:dyDescent="0.35">
      <c r="A132" t="str">
        <f>'Pune - Total'!I133</f>
        <v>Tukainagar</v>
      </c>
      <c r="B132">
        <f>'Pune - Total'!AA133</f>
        <v>0</v>
      </c>
      <c r="C132" t="str">
        <f>'Pune - Total'!H133</f>
        <v>LONI BHAPKAR RRWSS</v>
      </c>
      <c r="D132" t="str">
        <f>'Pune - Total'!F133</f>
        <v>Ambegaon</v>
      </c>
    </row>
    <row r="133" spans="1:4" x14ac:dyDescent="0.35">
      <c r="A133" t="str">
        <f>'Pune - Total'!I134</f>
        <v>ADHALE BK</v>
      </c>
      <c r="B133">
        <f>'Pune - Total'!AA134</f>
        <v>1</v>
      </c>
      <c r="C133" t="str">
        <f>'Pune - Total'!H134</f>
        <v>Done Adhale RR</v>
      </c>
      <c r="D133" t="str">
        <f>'Pune - Total'!F134</f>
        <v>Daund</v>
      </c>
    </row>
    <row r="134" spans="1:4" x14ac:dyDescent="0.35">
      <c r="A134" t="str">
        <f>'Pune - Total'!I135</f>
        <v>Mahim</v>
      </c>
      <c r="B134">
        <f>'Pune - Total'!AA135</f>
        <v>1</v>
      </c>
      <c r="C134" t="str">
        <f>'Pune - Total'!H135</f>
        <v>Alegaon shirbhavi 82 Village</v>
      </c>
      <c r="D134" t="str">
        <f>'Pune - Total'!F135</f>
        <v>Sangola</v>
      </c>
    </row>
    <row r="135" spans="1:4" x14ac:dyDescent="0.35">
      <c r="A135" t="str">
        <f>'Pune - Total'!I136</f>
        <v>Jalakewadi Mudhale</v>
      </c>
      <c r="B135">
        <f>'Pune - Total'!AA136</f>
        <v>1</v>
      </c>
      <c r="C135" t="str">
        <f>'Pune - Total'!H136</f>
        <v>LONI BHAPKAR RRWSS</v>
      </c>
      <c r="D135" t="str">
        <f>'Pune - Total'!F136</f>
        <v>Ambegaon</v>
      </c>
    </row>
    <row r="136" spans="1:4" x14ac:dyDescent="0.35">
      <c r="A136" t="str">
        <f>'Pune - Total'!I137</f>
        <v>Gherdi</v>
      </c>
      <c r="B136">
        <f>'Pune - Total'!AA137</f>
        <v>1</v>
      </c>
      <c r="C136" t="str">
        <f>'Pune - Total'!H137</f>
        <v>Alegaon shirbhavi 82 Village</v>
      </c>
      <c r="D136" t="str">
        <f>'Pune - Total'!F137</f>
        <v>Sangola</v>
      </c>
    </row>
    <row r="137" spans="1:4" x14ac:dyDescent="0.35">
      <c r="A137" t="str">
        <f>'Pune - Total'!I138</f>
        <v>Bhadali Gouthan</v>
      </c>
      <c r="B137">
        <f>'Pune - Total'!AA138</f>
        <v>1</v>
      </c>
      <c r="C137" t="str">
        <f>'Pune - Total'!H138</f>
        <v>RR Girvi WSS</v>
      </c>
      <c r="D137" t="str">
        <f>'Pune - Total'!F138</f>
        <v>Phaltan</v>
      </c>
    </row>
    <row r="138" spans="1:4" x14ac:dyDescent="0.35">
      <c r="A138" t="str">
        <f>'Pune - Total'!I139</f>
        <v>Kurwandi</v>
      </c>
      <c r="B138">
        <f>'Pune - Total'!AA139</f>
        <v>0</v>
      </c>
      <c r="C138" t="str">
        <f>'Pune - Total'!H139</f>
        <v>Peth RR</v>
      </c>
      <c r="D138" t="str">
        <f>'Pune - Total'!F139</f>
        <v>Mulshi</v>
      </c>
    </row>
    <row r="139" spans="1:4" x14ac:dyDescent="0.35">
      <c r="A139" t="str">
        <f>'Pune - Total'!I140</f>
        <v>Jalakewadi Mudhale</v>
      </c>
      <c r="B139">
        <f>'Pune - Total'!AA140</f>
        <v>1</v>
      </c>
      <c r="C139" t="str">
        <f>'Pune - Total'!H140</f>
        <v>LONI BHAPKAR RRWSS</v>
      </c>
      <c r="D139" t="str">
        <f>'Pune - Total'!F140</f>
        <v>Ambegaon</v>
      </c>
    </row>
    <row r="140" spans="1:4" x14ac:dyDescent="0.35">
      <c r="A140" t="str">
        <f>'Pune - Total'!I141</f>
        <v>Magarwadi</v>
      </c>
      <c r="B140">
        <f>'Pune - Total'!AA141</f>
        <v>1</v>
      </c>
      <c r="C140" t="str">
        <f>'Pune - Total'!H141</f>
        <v>MURTI &amp; 7 VILLAGES RRWSS</v>
      </c>
      <c r="D140" t="str">
        <f>'Pune - Total'!F141</f>
        <v>Ambegaon</v>
      </c>
    </row>
    <row r="141" spans="1:4" x14ac:dyDescent="0.35">
      <c r="A141" t="str">
        <f>'Pune - Total'!I142</f>
        <v>OVALE</v>
      </c>
      <c r="B141">
        <f>'Pune - Total'!AA142</f>
        <v>0</v>
      </c>
      <c r="C141" t="str">
        <f>'Pune - Total'!H142</f>
        <v>Done Adhale RR</v>
      </c>
      <c r="D141" t="str">
        <f>'Pune - Total'!F142</f>
        <v>Daund</v>
      </c>
    </row>
    <row r="142" spans="1:4" x14ac:dyDescent="0.35">
      <c r="A142" t="str">
        <f>'Pune - Total'!I143</f>
        <v>Paragaon</v>
      </c>
      <c r="B142">
        <f>'Pune - Total'!AA143</f>
        <v>0</v>
      </c>
      <c r="C142" t="str">
        <f>'Pune - Total'!H143</f>
        <v>Peth RR</v>
      </c>
      <c r="D142" t="str">
        <f>'Pune - Total'!F143</f>
        <v>Mulshi</v>
      </c>
    </row>
    <row r="143" spans="1:4" x14ac:dyDescent="0.35">
      <c r="A143" t="str">
        <f>'Pune - Total'!I144</f>
        <v>ANDHALEGAON</v>
      </c>
      <c r="B143">
        <f>'Pune - Total'!AA144</f>
        <v>1</v>
      </c>
      <c r="C143" t="str">
        <f>'Pune - Total'!H144</f>
        <v>Andhalgaon and 3 villages</v>
      </c>
      <c r="D143" t="str">
        <f>'Pune - Total'!F144</f>
        <v>Mangalvedhe</v>
      </c>
    </row>
    <row r="144" spans="1:4" x14ac:dyDescent="0.35">
      <c r="A144" t="str">
        <f>'Pune - Total'!I145</f>
        <v>Thugaon</v>
      </c>
      <c r="B144">
        <f>'Pune - Total'!AA145</f>
        <v>0</v>
      </c>
      <c r="C144" t="str">
        <f>'Pune - Total'!H145</f>
        <v>Peth RR</v>
      </c>
      <c r="D144" t="str">
        <f>'Pune - Total'!F145</f>
        <v>Mulshi</v>
      </c>
    </row>
    <row r="145" spans="1:4" x14ac:dyDescent="0.35">
      <c r="A145" t="str">
        <f>'Pune - Total'!I146</f>
        <v>Thugaon</v>
      </c>
      <c r="B145">
        <f>'Pune - Total'!AA146</f>
        <v>0</v>
      </c>
      <c r="C145" t="str">
        <f>'Pune - Total'!H146</f>
        <v>Peth RR</v>
      </c>
      <c r="D145" t="str">
        <f>'Pune - Total'!F146</f>
        <v>Mulshi</v>
      </c>
    </row>
    <row r="146" spans="1:4" x14ac:dyDescent="0.35">
      <c r="A146" t="str">
        <f>'Pune - Total'!I147</f>
        <v>Bhawadi</v>
      </c>
      <c r="B146">
        <f>'Pune - Total'!AA147</f>
        <v>0</v>
      </c>
      <c r="C146" t="str">
        <f>'Pune - Total'!H147</f>
        <v>Peth RR</v>
      </c>
      <c r="D146" t="str">
        <f>'Pune - Total'!F147</f>
        <v>Mulshi</v>
      </c>
    </row>
    <row r="147" spans="1:4" x14ac:dyDescent="0.35">
      <c r="A147" t="str">
        <f>'Pune - Total'!I148</f>
        <v>Algudewadi</v>
      </c>
      <c r="B147">
        <f>'Pune - Total'!AA148</f>
        <v>1</v>
      </c>
      <c r="C147" t="str">
        <f>'Pune - Total'!H148</f>
        <v>Dhuldev Algudewadi</v>
      </c>
      <c r="D147" t="str">
        <f>'Pune - Total'!F148</f>
        <v>Phaltan</v>
      </c>
    </row>
    <row r="148" spans="1:4" x14ac:dyDescent="0.35">
      <c r="A148" t="str">
        <f>'Pune - Total'!I149</f>
        <v>Javala</v>
      </c>
      <c r="B148">
        <f>'Pune - Total'!AA149</f>
        <v>0</v>
      </c>
      <c r="C148" t="str">
        <f>'Pune - Total'!H149</f>
        <v>Alegaon shirbhavi 82 Village</v>
      </c>
      <c r="D148" t="str">
        <f>'Pune - Total'!F149</f>
        <v>Sangola</v>
      </c>
    </row>
    <row r="149" spans="1:4" x14ac:dyDescent="0.35">
      <c r="A149" t="str">
        <f>'Pune - Total'!I150</f>
        <v>Budhyal</v>
      </c>
      <c r="B149">
        <f>'Pune - Total'!AA150</f>
        <v>1</v>
      </c>
      <c r="C149" t="str">
        <f>'Pune - Total'!H150</f>
        <v>Alegaon shirbhavi 82 Village</v>
      </c>
      <c r="D149" t="str">
        <f>'Pune - Total'!F150</f>
        <v>Sangola</v>
      </c>
    </row>
    <row r="150" spans="1:4" x14ac:dyDescent="0.35">
      <c r="A150" t="str">
        <f>'Pune - Total'!I151</f>
        <v>DIVAD</v>
      </c>
      <c r="B150">
        <f>'Pune - Total'!AA151</f>
        <v>0</v>
      </c>
      <c r="C150" t="str">
        <f>'Pune - Total'!H151</f>
        <v>Done Adhale RR</v>
      </c>
      <c r="D150" t="str">
        <f>'Pune - Total'!F151</f>
        <v>Daund</v>
      </c>
    </row>
    <row r="151" spans="1:4" x14ac:dyDescent="0.35">
      <c r="A151" t="str">
        <f>'Pune - Total'!I152</f>
        <v>Kurwandi</v>
      </c>
      <c r="B151">
        <f>'Pune - Total'!AA152</f>
        <v>0</v>
      </c>
      <c r="C151" t="str">
        <f>'Pune - Total'!H152</f>
        <v>Peth RR</v>
      </c>
      <c r="D151" t="str">
        <f>'Pune - Total'!F152</f>
        <v>Mulshi</v>
      </c>
    </row>
    <row r="152" spans="1:4" x14ac:dyDescent="0.35">
      <c r="A152" t="str">
        <f>'Pune - Total'!I153</f>
        <v>DONE</v>
      </c>
      <c r="B152">
        <f>'Pune - Total'!AA153</f>
        <v>1</v>
      </c>
      <c r="C152" t="str">
        <f>'Pune - Total'!H153</f>
        <v>Done Adhale RR</v>
      </c>
      <c r="D152" t="str">
        <f>'Pune - Total'!F153</f>
        <v>Daund</v>
      </c>
    </row>
    <row r="153" spans="1:4" x14ac:dyDescent="0.35">
      <c r="A153" t="str">
        <f>'Pune - Total'!I154</f>
        <v>Nizampur</v>
      </c>
      <c r="B153">
        <f>'Pune - Total'!AA154</f>
        <v>1</v>
      </c>
      <c r="C153" t="str">
        <f>'Pune - Total'!H154</f>
        <v>Alegaon shirbhavi 82 Village</v>
      </c>
      <c r="D153" t="str">
        <f>'Pune - Total'!F154</f>
        <v>Sangola</v>
      </c>
    </row>
    <row r="154" spans="1:4" x14ac:dyDescent="0.35">
      <c r="A154" t="str">
        <f>'Pune - Total'!I155</f>
        <v>Anakdhal</v>
      </c>
      <c r="B154">
        <f>'Pune - Total'!AA155</f>
        <v>1</v>
      </c>
      <c r="C154" t="str">
        <f>'Pune - Total'!H155</f>
        <v>Alegaon shirbhavi 82 Village</v>
      </c>
      <c r="D154" t="str">
        <f>'Pune - Total'!F155</f>
        <v>Sangola</v>
      </c>
    </row>
    <row r="155" spans="1:4" x14ac:dyDescent="0.35">
      <c r="A155" t="str">
        <f>'Pune - Total'!I156</f>
        <v>Thugaon</v>
      </c>
      <c r="B155">
        <f>'Pune - Total'!AA156</f>
        <v>0</v>
      </c>
      <c r="C155" t="str">
        <f>'Pune - Total'!H156</f>
        <v>Peth RR</v>
      </c>
      <c r="D155" t="str">
        <f>'Pune - Total'!F156</f>
        <v>Mulshi</v>
      </c>
    </row>
    <row r="156" spans="1:4" x14ac:dyDescent="0.35">
      <c r="A156" t="str">
        <f>'Pune - Total'!I157</f>
        <v>Udenwadi</v>
      </c>
      <c r="B156">
        <f>'Pune - Total'!AA157</f>
        <v>1</v>
      </c>
      <c r="C156" t="str">
        <f>'Pune - Total'!H157</f>
        <v>Alegaon shirbhavi 82 Village</v>
      </c>
      <c r="D156" t="str">
        <f>'Pune - Total'!F157</f>
        <v>Sangola</v>
      </c>
    </row>
    <row r="157" spans="1:4" x14ac:dyDescent="0.35">
      <c r="A157" t="str">
        <f>'Pune - Total'!I158</f>
        <v>Sonwadi</v>
      </c>
      <c r="B157">
        <f>'Pune - Total'!AA158</f>
        <v>1</v>
      </c>
      <c r="C157" t="str">
        <f>'Pune - Total'!H158</f>
        <v>Gar, Sonwadi, Nanviz RR</v>
      </c>
      <c r="D157" t="str">
        <f>'Pune - Total'!F158</f>
        <v>Daund</v>
      </c>
    </row>
    <row r="158" spans="1:4" x14ac:dyDescent="0.35">
      <c r="A158" t="str">
        <f>'Pune - Total'!I159</f>
        <v>Peth</v>
      </c>
      <c r="B158">
        <f>'Pune - Total'!AA159</f>
        <v>0</v>
      </c>
      <c r="C158" t="str">
        <f>'Pune - Total'!H159</f>
        <v>Peth RR</v>
      </c>
      <c r="D158" t="str">
        <f>'Pune - Total'!F159</f>
        <v>Mulshi</v>
      </c>
    </row>
    <row r="159" spans="1:4" x14ac:dyDescent="0.35">
      <c r="A159" t="str">
        <f>'Pune - Total'!I160</f>
        <v>Sonanad</v>
      </c>
      <c r="B159">
        <f>'Pune - Total'!AA160</f>
        <v>0</v>
      </c>
      <c r="C159" t="str">
        <f>'Pune - Total'!H160</f>
        <v>Alegaon shirbhavi 82 Village</v>
      </c>
      <c r="D159" t="str">
        <f>'Pune - Total'!F160</f>
        <v>Sangola</v>
      </c>
    </row>
    <row r="160" spans="1:4" x14ac:dyDescent="0.35">
      <c r="A160" t="str">
        <f>'Pune - Total'!I161</f>
        <v>Tirakwadi</v>
      </c>
      <c r="B160">
        <f>'Pune - Total'!AA161</f>
        <v>1</v>
      </c>
      <c r="C160" t="str">
        <f>'Pune - Total'!H161</f>
        <v>RR Girvi WSS</v>
      </c>
      <c r="D160" t="str">
        <f>'Pune - Total'!F161</f>
        <v>Phaltan</v>
      </c>
    </row>
    <row r="161" spans="1:4" x14ac:dyDescent="0.35">
      <c r="A161" t="str">
        <f>'Pune - Total'!I162</f>
        <v>Kurwandi</v>
      </c>
      <c r="B161">
        <f>'Pune - Total'!AA162</f>
        <v>0</v>
      </c>
      <c r="C161" t="str">
        <f>'Pune - Total'!H162</f>
        <v>Peth RR</v>
      </c>
      <c r="D161" t="str">
        <f>'Pune - Total'!F162</f>
        <v>Mulshi</v>
      </c>
    </row>
    <row r="162" spans="1:4" x14ac:dyDescent="0.35">
      <c r="A162" t="str">
        <f>'Pune - Total'!I163</f>
        <v>Sastewadi</v>
      </c>
      <c r="B162">
        <f>'Pune - Total'!AA163</f>
        <v>1</v>
      </c>
      <c r="C162" t="str">
        <f>'Pune - Total'!H163</f>
        <v>HOL SASTEWADI</v>
      </c>
      <c r="D162" t="str">
        <f>'Pune - Total'!F163</f>
        <v>Ambegaon</v>
      </c>
    </row>
    <row r="163" spans="1:4" x14ac:dyDescent="0.35">
      <c r="A163" t="str">
        <f>'Pune - Total'!I164</f>
        <v>Sastewadi</v>
      </c>
      <c r="B163">
        <f>'Pune - Total'!AA164</f>
        <v>1</v>
      </c>
      <c r="C163" t="str">
        <f>'Pune - Total'!H164</f>
        <v>HOL SASTEWADI</v>
      </c>
      <c r="D163" t="str">
        <f>'Pune - Total'!F164</f>
        <v>Ambegaon</v>
      </c>
    </row>
    <row r="164" spans="1:4" x14ac:dyDescent="0.35">
      <c r="A164" t="str">
        <f>'Pune - Total'!I165</f>
        <v>Sastewadi</v>
      </c>
      <c r="B164">
        <f>'Pune - Total'!AA165</f>
        <v>1</v>
      </c>
      <c r="C164" t="str">
        <f>'Pune - Total'!H165</f>
        <v>HOL SASTEWADI</v>
      </c>
      <c r="D164" t="str">
        <f>'Pune - Total'!F165</f>
        <v>Ambegaon</v>
      </c>
    </row>
    <row r="165" spans="1:4" x14ac:dyDescent="0.35">
      <c r="A165" t="str">
        <f>'Pune - Total'!I166</f>
        <v>Sastewadi</v>
      </c>
      <c r="B165">
        <f>'Pune - Total'!AA166</f>
        <v>1</v>
      </c>
      <c r="C165" t="str">
        <f>'Pune - Total'!H166</f>
        <v>HOL SASTEWADI</v>
      </c>
      <c r="D165" t="str">
        <f>'Pune - Total'!F166</f>
        <v>Ambegaon</v>
      </c>
    </row>
    <row r="166" spans="1:4" x14ac:dyDescent="0.35">
      <c r="A166" t="str">
        <f>'Pune - Total'!I167</f>
        <v>Sastewadi</v>
      </c>
      <c r="B166">
        <f>'Pune - Total'!AA167</f>
        <v>1</v>
      </c>
      <c r="C166" t="str">
        <f>'Pune - Total'!H167</f>
        <v>HOL SASTEWADI</v>
      </c>
      <c r="D166" t="str">
        <f>'Pune - Total'!F167</f>
        <v>Ambegaon</v>
      </c>
    </row>
    <row r="167" spans="1:4" x14ac:dyDescent="0.35">
      <c r="A167" t="str">
        <f>'Pune - Total'!I168</f>
        <v>Sastewadi</v>
      </c>
      <c r="B167">
        <f>'Pune - Total'!AA168</f>
        <v>1</v>
      </c>
      <c r="C167" t="str">
        <f>'Pune - Total'!H168</f>
        <v>HOL SASTEWADI</v>
      </c>
      <c r="D167" t="str">
        <f>'Pune - Total'!F168</f>
        <v>Ambegaon</v>
      </c>
    </row>
    <row r="168" spans="1:4" x14ac:dyDescent="0.35">
      <c r="A168" t="str">
        <f>'Pune - Total'!I169</f>
        <v>Manjari</v>
      </c>
      <c r="B168">
        <f>'Pune - Total'!AA169</f>
        <v>0</v>
      </c>
      <c r="C168" t="str">
        <f>'Pune - Total'!H169</f>
        <v>Alegaon shirbhavi 82 Village</v>
      </c>
      <c r="D168" t="str">
        <f>'Pune - Total'!F169</f>
        <v>Sangola</v>
      </c>
    </row>
    <row r="169" spans="1:4" x14ac:dyDescent="0.35">
      <c r="A169" t="str">
        <f>'Pune - Total'!I170</f>
        <v>Patkul</v>
      </c>
      <c r="B169">
        <f>'Pune - Total'!AA170</f>
        <v>0</v>
      </c>
      <c r="C169" t="str">
        <f>'Pune - Total'!H170</f>
        <v>Penur Patkul</v>
      </c>
      <c r="D169" t="str">
        <f>'Pune - Total'!F170</f>
        <v>Mohol</v>
      </c>
    </row>
    <row r="170" spans="1:4" x14ac:dyDescent="0.35">
      <c r="A170" t="str">
        <f>'Pune - Total'!I171</f>
        <v>Peth</v>
      </c>
      <c r="B170">
        <f>'Pune - Total'!AA171</f>
        <v>0</v>
      </c>
      <c r="C170" t="str">
        <f>'Pune - Total'!H171</f>
        <v>Peth RR</v>
      </c>
      <c r="D170" t="str">
        <f>'Pune - Total'!F171</f>
        <v>Mulshi</v>
      </c>
    </row>
    <row r="171" spans="1:4" x14ac:dyDescent="0.35">
      <c r="A171" t="str">
        <f>'Pune - Total'!I172</f>
        <v>shivane</v>
      </c>
      <c r="B171">
        <f>'Pune - Total'!AA172</f>
        <v>0</v>
      </c>
      <c r="C171" t="str">
        <f>'Pune - Total'!H172</f>
        <v>Alegaon shirbhavi 82 Village</v>
      </c>
      <c r="D171" t="str">
        <f>'Pune - Total'!F172</f>
        <v>Sangola</v>
      </c>
    </row>
    <row r="172" spans="1:4" x14ac:dyDescent="0.35">
      <c r="A172" t="str">
        <f>'Pune - Total'!I173</f>
        <v>Lonavire</v>
      </c>
      <c r="B172">
        <f>'Pune - Total'!AA173</f>
        <v>1</v>
      </c>
      <c r="C172" t="str">
        <f>'Pune - Total'!H173</f>
        <v>Alegaon shirbhavi 82 Village</v>
      </c>
      <c r="D172" t="str">
        <f>'Pune - Total'!F173</f>
        <v>Sangola</v>
      </c>
    </row>
    <row r="173" spans="1:4" x14ac:dyDescent="0.35">
      <c r="A173" t="str">
        <f>'Pune - Total'!I174</f>
        <v>Jalakewadi Mudhale</v>
      </c>
      <c r="B173">
        <f>'Pune - Total'!AA174</f>
        <v>0</v>
      </c>
      <c r="C173" t="str">
        <f>'Pune - Total'!H174</f>
        <v>LONI BHAPKAR RRWSS</v>
      </c>
      <c r="D173" t="str">
        <f>'Pune - Total'!F174</f>
        <v>Ambegaon</v>
      </c>
    </row>
    <row r="174" spans="1:4" x14ac:dyDescent="0.35">
      <c r="A174" t="str">
        <f>'Pune - Total'!I175</f>
        <v>ANDHALEGAON</v>
      </c>
      <c r="B174">
        <f>'Pune - Total'!AA175</f>
        <v>0</v>
      </c>
      <c r="C174" t="str">
        <f>'Pune - Total'!H175</f>
        <v>Andhalgaon and 3 villages</v>
      </c>
      <c r="D174" t="str">
        <f>'Pune - Total'!F175</f>
        <v>Mangalvedhe</v>
      </c>
    </row>
    <row r="175" spans="1:4" x14ac:dyDescent="0.35">
      <c r="A175" t="str">
        <f>'Pune - Total'!I176</f>
        <v>Kidabisari</v>
      </c>
      <c r="B175">
        <f>'Pune - Total'!AA176</f>
        <v>0</v>
      </c>
      <c r="C175" t="str">
        <f>'Pune - Total'!H176</f>
        <v>Alegaon shirbhavi 82 Village</v>
      </c>
      <c r="D175" t="str">
        <f>'Pune - Total'!F176</f>
        <v>Sangola</v>
      </c>
    </row>
    <row r="176" spans="1:4" x14ac:dyDescent="0.35">
      <c r="A176" t="str">
        <f>'Pune - Total'!I177</f>
        <v>Dhayati</v>
      </c>
      <c r="B176">
        <f>'Pune - Total'!AA177</f>
        <v>1</v>
      </c>
      <c r="C176" t="str">
        <f>'Pune - Total'!H177</f>
        <v>Alegaon shirbhavi 82 Village</v>
      </c>
      <c r="D176" t="str">
        <f>'Pune - Total'!F177</f>
        <v>Sangola</v>
      </c>
    </row>
    <row r="177" spans="1:4" x14ac:dyDescent="0.35">
      <c r="A177" t="str">
        <f>'Pune - Total'!I178</f>
        <v>shivane</v>
      </c>
      <c r="B177">
        <f>'Pune - Total'!AA178</f>
        <v>1</v>
      </c>
      <c r="C177" t="str">
        <f>'Pune - Total'!H178</f>
        <v>Alegaon shirbhavi 82 Village</v>
      </c>
      <c r="D177" t="str">
        <f>'Pune - Total'!F178</f>
        <v>Sangola</v>
      </c>
    </row>
    <row r="178" spans="1:4" x14ac:dyDescent="0.35">
      <c r="A178" t="str">
        <f>'Pune - Total'!I179</f>
        <v>Dhuldev</v>
      </c>
      <c r="B178">
        <f>'Pune - Total'!AA179</f>
        <v>1</v>
      </c>
      <c r="C178" t="str">
        <f>'Pune - Total'!H179</f>
        <v>Dhuldev Algudewadi</v>
      </c>
      <c r="D178" t="str">
        <f>'Pune - Total'!F179</f>
        <v>Phaltan</v>
      </c>
    </row>
    <row r="179" spans="1:4" x14ac:dyDescent="0.35">
      <c r="A179" t="str">
        <f>'Pune - Total'!I180</f>
        <v>Wadegaon</v>
      </c>
      <c r="B179">
        <f>'Pune - Total'!AA180</f>
        <v>1</v>
      </c>
      <c r="C179" t="str">
        <f>'Pune - Total'!H180</f>
        <v>Alegaon shirbhavi 82 Village</v>
      </c>
      <c r="D179" t="str">
        <f>'Pune - Total'!F180</f>
        <v>Sangola</v>
      </c>
    </row>
    <row r="180" spans="1:4" x14ac:dyDescent="0.35">
      <c r="A180" t="str">
        <f>'Pune - Total'!I181</f>
        <v>Wanganichiwadi</v>
      </c>
      <c r="B180">
        <f>'Pune - Total'!AA181</f>
        <v>0</v>
      </c>
      <c r="C180" t="str">
        <f>'Pune - Total'!H181</f>
        <v>Wangani RRWSS</v>
      </c>
      <c r="D180" t="str">
        <f>'Pune - Total'!F181</f>
        <v>Velhe</v>
      </c>
    </row>
    <row r="181" spans="1:4" x14ac:dyDescent="0.35">
      <c r="A181" t="str">
        <f>'Pune - Total'!I182</f>
        <v>Godasewadi</v>
      </c>
      <c r="B181">
        <f>'Pune - Total'!AA182</f>
        <v>1</v>
      </c>
      <c r="C181" t="str">
        <f>'Pune - Total'!H182</f>
        <v>Alegaon shirbhavi 82 Village</v>
      </c>
      <c r="D181" t="str">
        <f>'Pune - Total'!F182</f>
        <v>Sangola</v>
      </c>
    </row>
    <row r="182" spans="1:4" x14ac:dyDescent="0.35">
      <c r="A182" t="str">
        <f>'Pune - Total'!I183</f>
        <v>Peth</v>
      </c>
      <c r="B182">
        <f>'Pune - Total'!AA183</f>
        <v>1</v>
      </c>
      <c r="C182" t="str">
        <f>'Pune - Total'!H183</f>
        <v>Peth &amp; two Villages</v>
      </c>
      <c r="D182" t="str">
        <f>'Pune - Total'!F183</f>
        <v>Valva</v>
      </c>
    </row>
    <row r="183" spans="1:4" x14ac:dyDescent="0.35">
      <c r="A183">
        <f>'Pune - Total'!I184</f>
        <v>0</v>
      </c>
      <c r="B183">
        <f>'Pune - Total'!AA184</f>
        <v>0</v>
      </c>
      <c r="C183">
        <f>'Pune - Total'!H184</f>
        <v>0</v>
      </c>
      <c r="D183">
        <f>'Pune - Total'!F184</f>
        <v>0</v>
      </c>
    </row>
    <row r="184" spans="1:4" x14ac:dyDescent="0.35">
      <c r="A184">
        <f>'Pune - Total'!I185</f>
        <v>0</v>
      </c>
      <c r="B184">
        <f>'Pune - Total'!AA185</f>
        <v>0</v>
      </c>
      <c r="C184">
        <f>'Pune - Total'!H185</f>
        <v>0</v>
      </c>
      <c r="D184">
        <f>'Pune - Total'!F185</f>
        <v>0</v>
      </c>
    </row>
    <row r="185" spans="1:4" x14ac:dyDescent="0.35">
      <c r="A185">
        <f>'Pune - Total'!I186</f>
        <v>0</v>
      </c>
      <c r="B185">
        <f>'Pune - Total'!AA186</f>
        <v>0</v>
      </c>
      <c r="C185">
        <f>'Pune - Total'!H186</f>
        <v>0</v>
      </c>
      <c r="D185">
        <f>'Pune - Total'!F186</f>
        <v>0</v>
      </c>
    </row>
    <row r="186" spans="1:4" x14ac:dyDescent="0.35">
      <c r="A186">
        <f>'Pune - Total'!I187</f>
        <v>0</v>
      </c>
      <c r="B186">
        <f>'Pune - Total'!AA187</f>
        <v>0</v>
      </c>
      <c r="C186">
        <f>'Pune - Total'!H187</f>
        <v>0</v>
      </c>
      <c r="D186">
        <f>'Pune - Total'!F187</f>
        <v>0</v>
      </c>
    </row>
    <row r="187" spans="1:4" x14ac:dyDescent="0.35">
      <c r="A187">
        <f>'Pune - Total'!I188</f>
        <v>0</v>
      </c>
      <c r="B187">
        <f>'Pune - Total'!AA188</f>
        <v>0</v>
      </c>
      <c r="C187">
        <f>'Pune - Total'!H188</f>
        <v>0</v>
      </c>
      <c r="D187">
        <f>'Pune - Total'!F188</f>
        <v>0</v>
      </c>
    </row>
    <row r="188" spans="1:4" x14ac:dyDescent="0.35">
      <c r="A188">
        <f>'Pune - Total'!I189</f>
        <v>0</v>
      </c>
      <c r="B188">
        <f>'Pune - Total'!AA189</f>
        <v>0</v>
      </c>
      <c r="C188">
        <f>'Pune - Total'!H189</f>
        <v>0</v>
      </c>
      <c r="D188">
        <f>'Pune - Total'!F189</f>
        <v>0</v>
      </c>
    </row>
    <row r="189" spans="1:4" x14ac:dyDescent="0.35">
      <c r="A189">
        <f>'Pune - Total'!I190</f>
        <v>0</v>
      </c>
      <c r="B189">
        <f>'Pune - Total'!AA190</f>
        <v>0</v>
      </c>
      <c r="C189">
        <f>'Pune - Total'!H190</f>
        <v>0</v>
      </c>
      <c r="D189">
        <f>'Pune - Total'!F190</f>
        <v>0</v>
      </c>
    </row>
    <row r="190" spans="1:4" x14ac:dyDescent="0.35">
      <c r="A190">
        <f>'Pune - Total'!I191</f>
        <v>0</v>
      </c>
      <c r="B190">
        <f>'Pune - Total'!AA191</f>
        <v>0</v>
      </c>
      <c r="C190">
        <f>'Pune - Total'!H191</f>
        <v>0</v>
      </c>
      <c r="D190">
        <f>'Pune - Total'!F191</f>
        <v>0</v>
      </c>
    </row>
    <row r="191" spans="1:4" x14ac:dyDescent="0.35">
      <c r="A191">
        <f>'Pune - Total'!I192</f>
        <v>0</v>
      </c>
      <c r="B191">
        <f>'Pune - Total'!AA192</f>
        <v>0</v>
      </c>
      <c r="C191">
        <f>'Pune - Total'!H192</f>
        <v>0</v>
      </c>
      <c r="D191">
        <f>'Pune - Total'!F192</f>
        <v>0</v>
      </c>
    </row>
    <row r="192" spans="1:4" x14ac:dyDescent="0.35">
      <c r="A192">
        <f>'Pune - Total'!I193</f>
        <v>0</v>
      </c>
      <c r="B192">
        <f>'Pune - Total'!AA193</f>
        <v>0</v>
      </c>
      <c r="C192">
        <f>'Pune - Total'!H193</f>
        <v>0</v>
      </c>
      <c r="D192">
        <f>'Pune - Total'!F193</f>
        <v>0</v>
      </c>
    </row>
    <row r="193" spans="1:4" x14ac:dyDescent="0.35">
      <c r="A193">
        <f>'Pune - Total'!I194</f>
        <v>0</v>
      </c>
      <c r="B193">
        <f>'Pune - Total'!AA194</f>
        <v>0</v>
      </c>
      <c r="C193">
        <f>'Pune - Total'!H194</f>
        <v>0</v>
      </c>
      <c r="D193">
        <f>'Pune - Total'!F194</f>
        <v>0</v>
      </c>
    </row>
    <row r="194" spans="1:4" x14ac:dyDescent="0.35">
      <c r="A194">
        <f>'Pune - Total'!I195</f>
        <v>0</v>
      </c>
      <c r="B194">
        <f>'Pune - Total'!AA195</f>
        <v>0</v>
      </c>
      <c r="C194">
        <f>'Pune - Total'!H195</f>
        <v>0</v>
      </c>
      <c r="D194">
        <f>'Pune - Total'!F195</f>
        <v>0</v>
      </c>
    </row>
    <row r="195" spans="1:4" x14ac:dyDescent="0.35">
      <c r="A195">
        <f>'Pune - Total'!I196</f>
        <v>0</v>
      </c>
      <c r="B195">
        <f>'Pune - Total'!AA196</f>
        <v>0</v>
      </c>
      <c r="C195">
        <f>'Pune - Total'!H196</f>
        <v>0</v>
      </c>
      <c r="D195">
        <f>'Pune - Total'!F196</f>
        <v>0</v>
      </c>
    </row>
    <row r="196" spans="1:4" x14ac:dyDescent="0.35">
      <c r="A196">
        <f>'Pune - Total'!I197</f>
        <v>0</v>
      </c>
      <c r="B196">
        <f>'Pune - Total'!AA197</f>
        <v>0</v>
      </c>
      <c r="C196">
        <f>'Pune - Total'!H197</f>
        <v>0</v>
      </c>
      <c r="D196">
        <f>'Pune - Total'!F197</f>
        <v>0</v>
      </c>
    </row>
    <row r="197" spans="1:4" x14ac:dyDescent="0.35">
      <c r="A197">
        <f>'Pune - Total'!I198</f>
        <v>0</v>
      </c>
      <c r="B197">
        <f>'Pune - Total'!AA198</f>
        <v>0</v>
      </c>
      <c r="C197">
        <f>'Pune - Total'!H198</f>
        <v>0</v>
      </c>
      <c r="D197">
        <f>'Pune - Total'!F198</f>
        <v>0</v>
      </c>
    </row>
    <row r="198" spans="1:4" x14ac:dyDescent="0.35">
      <c r="A198">
        <f>'Pune - Total'!I199</f>
        <v>0</v>
      </c>
      <c r="B198">
        <f>'Pune - Total'!AA199</f>
        <v>0</v>
      </c>
      <c r="C198">
        <f>'Pune - Total'!H199</f>
        <v>0</v>
      </c>
      <c r="D198">
        <f>'Pune - Total'!F199</f>
        <v>0</v>
      </c>
    </row>
    <row r="199" spans="1:4" x14ac:dyDescent="0.35">
      <c r="A199">
        <f>'Pune - Total'!I200</f>
        <v>0</v>
      </c>
      <c r="B199">
        <f>'Pune - Total'!AA200</f>
        <v>0</v>
      </c>
      <c r="C199">
        <f>'Pune - Total'!H200</f>
        <v>0</v>
      </c>
      <c r="D199">
        <f>'Pune - Total'!F200</f>
        <v>0</v>
      </c>
    </row>
    <row r="200" spans="1:4" x14ac:dyDescent="0.35">
      <c r="A200">
        <f>'Pune - Total'!I201</f>
        <v>0</v>
      </c>
      <c r="B200">
        <f>'Pune - Total'!AA201</f>
        <v>0</v>
      </c>
      <c r="C200">
        <f>'Pune - Total'!H201</f>
        <v>0</v>
      </c>
      <c r="D200">
        <f>'Pune - Total'!F201</f>
        <v>0</v>
      </c>
    </row>
    <row r="201" spans="1:4" x14ac:dyDescent="0.35">
      <c r="A201">
        <f>'Pune - Total'!I202</f>
        <v>0</v>
      </c>
      <c r="B201">
        <f>'Pune - Total'!AA202</f>
        <v>0</v>
      </c>
      <c r="C201">
        <f>'Pune - Total'!H202</f>
        <v>0</v>
      </c>
      <c r="D201">
        <f>'Pune - Total'!F202</f>
        <v>0</v>
      </c>
    </row>
    <row r="202" spans="1:4" x14ac:dyDescent="0.35">
      <c r="A202">
        <f>'Pune - Total'!I203</f>
        <v>0</v>
      </c>
      <c r="B202">
        <f>'Pune - Total'!AA203</f>
        <v>0</v>
      </c>
      <c r="C202">
        <f>'Pune - Total'!H203</f>
        <v>0</v>
      </c>
      <c r="D202">
        <f>'Pune - Total'!F203</f>
        <v>0</v>
      </c>
    </row>
    <row r="203" spans="1:4" x14ac:dyDescent="0.35">
      <c r="A203">
        <f>'Pune - Total'!I204</f>
        <v>0</v>
      </c>
      <c r="B203">
        <f>'Pune - Total'!AA204</f>
        <v>0</v>
      </c>
      <c r="C203">
        <f>'Pune - Total'!H204</f>
        <v>0</v>
      </c>
      <c r="D203">
        <f>'Pune - Total'!F204</f>
        <v>0</v>
      </c>
    </row>
    <row r="204" spans="1:4" x14ac:dyDescent="0.35">
      <c r="A204">
        <f>'Pune - Total'!I205</f>
        <v>0</v>
      </c>
      <c r="B204">
        <f>'Pune - Total'!AA205</f>
        <v>0</v>
      </c>
      <c r="C204">
        <f>'Pune - Total'!H205</f>
        <v>0</v>
      </c>
      <c r="D204">
        <f>'Pune - Total'!F205</f>
        <v>0</v>
      </c>
    </row>
    <row r="205" spans="1:4" x14ac:dyDescent="0.35">
      <c r="A205">
        <f>'Pune - Total'!I206</f>
        <v>0</v>
      </c>
      <c r="B205">
        <f>'Pune - Total'!AA206</f>
        <v>0</v>
      </c>
      <c r="C205">
        <f>'Pune - Total'!H206</f>
        <v>0</v>
      </c>
      <c r="D205">
        <f>'Pune - Total'!F206</f>
        <v>0</v>
      </c>
    </row>
    <row r="206" spans="1:4" x14ac:dyDescent="0.35">
      <c r="A206">
        <f>'Pune - Total'!I207</f>
        <v>0</v>
      </c>
      <c r="B206">
        <f>'Pune - Total'!AA207</f>
        <v>0</v>
      </c>
      <c r="C206">
        <f>'Pune - Total'!H207</f>
        <v>0</v>
      </c>
      <c r="D206">
        <f>'Pune - Total'!F207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BEA79-52BA-4986-BE3D-848911986D60}">
  <dimension ref="A1:ALH182"/>
  <sheetViews>
    <sheetView topLeftCell="A159" zoomScale="55" zoomScaleNormal="55" workbookViewId="0">
      <selection activeCell="G185" sqref="A1:XFD1048576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12.6328125" bestFit="1" customWidth="1"/>
    <col min="7" max="7" width="26.54296875" bestFit="1" customWidth="1"/>
    <col min="8" max="8" width="19.6328125" bestFit="1" customWidth="1"/>
    <col min="9" max="9" width="43.63281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5.81640625" bestFit="1" customWidth="1"/>
    <col min="17" max="17" width="13.453125" bestFit="1" customWidth="1"/>
    <col min="18" max="18" width="10.6328125" bestFit="1" customWidth="1"/>
    <col min="19" max="19" width="13.453125" bestFit="1" customWidth="1"/>
    <col min="20" max="20" width="11" bestFit="1" customWidth="1"/>
    <col min="21" max="22" width="14.81640625" bestFit="1" customWidth="1"/>
    <col min="996" max="996" width="181.453125" bestFit="1" customWidth="1"/>
  </cols>
  <sheetData>
    <row r="1" spans="1:996" ht="48" x14ac:dyDescent="0.4">
      <c r="A1" s="2" t="s">
        <v>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Y1">
        <v>3000</v>
      </c>
      <c r="ALH1" s="14" t="s">
        <v>1</v>
      </c>
    </row>
    <row r="2" spans="1:996" ht="16" x14ac:dyDescent="0.4">
      <c r="A2" s="1">
        <v>1</v>
      </c>
      <c r="B2" s="1" t="s">
        <v>1987</v>
      </c>
      <c r="C2" s="1" t="s">
        <v>1988</v>
      </c>
      <c r="D2" s="1" t="s">
        <v>1988</v>
      </c>
      <c r="E2" s="1" t="s">
        <v>1989</v>
      </c>
      <c r="F2" s="1" t="s">
        <v>1990</v>
      </c>
      <c r="G2" s="1" t="s">
        <v>1991</v>
      </c>
      <c r="H2" s="1" t="s">
        <v>1992</v>
      </c>
      <c r="I2" s="1" t="s">
        <v>1993</v>
      </c>
      <c r="J2" s="1" t="s">
        <v>51</v>
      </c>
      <c r="K2" s="1" t="s">
        <v>51</v>
      </c>
      <c r="L2" s="1" t="s">
        <v>51</v>
      </c>
      <c r="M2" s="1" t="s">
        <v>38</v>
      </c>
      <c r="N2" s="1" t="s">
        <v>38</v>
      </c>
      <c r="O2" s="1" t="s">
        <v>38</v>
      </c>
      <c r="P2" s="1" t="s">
        <v>40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Y2">
        <v>9</v>
      </c>
    </row>
    <row r="3" spans="1:996" ht="16" x14ac:dyDescent="0.4">
      <c r="A3" s="1">
        <v>2</v>
      </c>
      <c r="B3" s="1" t="s">
        <v>1987</v>
      </c>
      <c r="C3" s="1" t="s">
        <v>1988</v>
      </c>
      <c r="D3" s="1" t="s">
        <v>1988</v>
      </c>
      <c r="E3" s="1" t="s">
        <v>1989</v>
      </c>
      <c r="F3" s="1" t="s">
        <v>1990</v>
      </c>
      <c r="G3" s="1" t="s">
        <v>1991</v>
      </c>
      <c r="H3" s="1" t="s">
        <v>1994</v>
      </c>
      <c r="I3" s="1" t="s">
        <v>1995</v>
      </c>
      <c r="J3" s="1" t="s">
        <v>51</v>
      </c>
      <c r="K3" s="1" t="s">
        <v>51</v>
      </c>
      <c r="L3" s="1" t="s">
        <v>51</v>
      </c>
      <c r="M3" s="1" t="s">
        <v>39</v>
      </c>
      <c r="N3" s="1" t="s">
        <v>39</v>
      </c>
      <c r="O3" s="1" t="s">
        <v>38</v>
      </c>
      <c r="P3" s="1" t="s">
        <v>40</v>
      </c>
      <c r="Q3" s="13">
        <v>0</v>
      </c>
      <c r="R3" s="13">
        <v>0</v>
      </c>
      <c r="S3" s="13">
        <v>1</v>
      </c>
      <c r="T3" s="13">
        <v>0</v>
      </c>
      <c r="U3" s="13">
        <v>0</v>
      </c>
      <c r="V3" s="13">
        <v>0</v>
      </c>
      <c r="Y3">
        <v>30</v>
      </c>
    </row>
    <row r="4" spans="1:996" ht="16" x14ac:dyDescent="0.4">
      <c r="A4" s="1">
        <v>3</v>
      </c>
      <c r="B4" s="1" t="s">
        <v>1987</v>
      </c>
      <c r="C4" s="1" t="s">
        <v>1988</v>
      </c>
      <c r="D4" s="1" t="s">
        <v>1988</v>
      </c>
      <c r="E4" s="1" t="s">
        <v>1989</v>
      </c>
      <c r="F4" s="1" t="s">
        <v>1990</v>
      </c>
      <c r="G4" s="1" t="s">
        <v>1991</v>
      </c>
      <c r="H4" s="1" t="s">
        <v>1996</v>
      </c>
      <c r="I4" s="1" t="s">
        <v>1997</v>
      </c>
      <c r="J4" s="1" t="s">
        <v>51</v>
      </c>
      <c r="K4" s="1" t="s">
        <v>51</v>
      </c>
      <c r="L4" s="1" t="s">
        <v>51</v>
      </c>
      <c r="M4" s="1" t="s">
        <v>39</v>
      </c>
      <c r="N4" s="1" t="s">
        <v>39</v>
      </c>
      <c r="O4" s="1" t="s">
        <v>38</v>
      </c>
      <c r="P4" s="1" t="s">
        <v>40</v>
      </c>
      <c r="Q4" s="13">
        <v>0</v>
      </c>
      <c r="R4" s="13">
        <v>1</v>
      </c>
      <c r="S4" s="13">
        <v>0</v>
      </c>
      <c r="T4" s="13">
        <v>1</v>
      </c>
      <c r="U4" s="13">
        <v>0</v>
      </c>
      <c r="V4" s="13">
        <v>0</v>
      </c>
      <c r="Y4">
        <v>2961</v>
      </c>
    </row>
    <row r="5" spans="1:996" ht="16" x14ac:dyDescent="0.4">
      <c r="A5" s="1">
        <v>4</v>
      </c>
      <c r="B5" s="1" t="s">
        <v>92</v>
      </c>
      <c r="C5" s="1" t="s">
        <v>1998</v>
      </c>
      <c r="D5" s="1" t="s">
        <v>1999</v>
      </c>
      <c r="E5" s="1" t="s">
        <v>2000</v>
      </c>
      <c r="F5" s="1" t="s">
        <v>2001</v>
      </c>
      <c r="G5" s="1" t="s">
        <v>2002</v>
      </c>
      <c r="H5" s="1" t="s">
        <v>2003</v>
      </c>
      <c r="I5" s="1" t="s">
        <v>2004</v>
      </c>
      <c r="J5" s="1" t="s">
        <v>52</v>
      </c>
      <c r="K5" s="1" t="s">
        <v>51</v>
      </c>
      <c r="L5" s="1" t="s">
        <v>51</v>
      </c>
      <c r="M5" s="1" t="s">
        <v>1173</v>
      </c>
      <c r="N5" s="1" t="s">
        <v>39</v>
      </c>
      <c r="O5" s="1" t="s">
        <v>39</v>
      </c>
      <c r="P5" s="1" t="s">
        <v>41</v>
      </c>
      <c r="Q5" s="13">
        <v>0</v>
      </c>
      <c r="R5" s="13">
        <v>0</v>
      </c>
      <c r="S5" s="13">
        <v>0</v>
      </c>
      <c r="T5" s="13">
        <v>1</v>
      </c>
      <c r="U5" s="13">
        <v>0</v>
      </c>
      <c r="V5" s="13">
        <v>1</v>
      </c>
    </row>
    <row r="6" spans="1:996" ht="16" x14ac:dyDescent="0.4">
      <c r="A6" s="1">
        <v>5</v>
      </c>
      <c r="B6" s="1" t="s">
        <v>1987</v>
      </c>
      <c r="C6" s="1" t="s">
        <v>1988</v>
      </c>
      <c r="D6" s="1" t="s">
        <v>1988</v>
      </c>
      <c r="E6" s="1" t="s">
        <v>1989</v>
      </c>
      <c r="F6" s="1" t="s">
        <v>1990</v>
      </c>
      <c r="G6" s="1" t="s">
        <v>1991</v>
      </c>
      <c r="H6" s="1" t="s">
        <v>2005</v>
      </c>
      <c r="I6" s="1" t="s">
        <v>2006</v>
      </c>
      <c r="J6" s="1" t="s">
        <v>52</v>
      </c>
      <c r="K6" s="1" t="s">
        <v>52</v>
      </c>
      <c r="L6" s="1" t="s">
        <v>51</v>
      </c>
      <c r="M6" s="1" t="s">
        <v>1173</v>
      </c>
      <c r="N6" s="1" t="s">
        <v>1173</v>
      </c>
      <c r="O6" s="1" t="s">
        <v>38</v>
      </c>
      <c r="P6" s="1" t="s">
        <v>41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</row>
    <row r="7" spans="1:996" ht="15.65" customHeight="1" x14ac:dyDescent="0.4">
      <c r="A7" s="1">
        <v>6</v>
      </c>
      <c r="B7" s="1" t="s">
        <v>1987</v>
      </c>
      <c r="C7" s="1" t="s">
        <v>1988</v>
      </c>
      <c r="D7" s="1" t="s">
        <v>1988</v>
      </c>
      <c r="E7" s="1" t="s">
        <v>1989</v>
      </c>
      <c r="F7" s="1" t="s">
        <v>1990</v>
      </c>
      <c r="G7" s="1" t="s">
        <v>1991</v>
      </c>
      <c r="H7" s="1" t="s">
        <v>2007</v>
      </c>
      <c r="I7" s="1" t="s">
        <v>2008</v>
      </c>
      <c r="J7" s="1" t="s">
        <v>51</v>
      </c>
      <c r="K7" s="1" t="s">
        <v>51</v>
      </c>
      <c r="L7" s="1" t="s">
        <v>51</v>
      </c>
      <c r="M7" s="1" t="s">
        <v>38</v>
      </c>
      <c r="N7" s="1" t="s">
        <v>39</v>
      </c>
      <c r="O7" s="1" t="s">
        <v>38</v>
      </c>
      <c r="P7" s="1" t="s">
        <v>40</v>
      </c>
      <c r="Q7" s="13">
        <v>0</v>
      </c>
      <c r="R7" s="13">
        <v>1</v>
      </c>
      <c r="S7" s="13">
        <v>1</v>
      </c>
      <c r="T7" s="13">
        <v>0</v>
      </c>
      <c r="U7" s="13">
        <v>0</v>
      </c>
      <c r="V7" s="13">
        <v>0</v>
      </c>
    </row>
    <row r="8" spans="1:996" s="16" customFormat="1" ht="16" x14ac:dyDescent="0.4">
      <c r="A8" s="1">
        <v>7</v>
      </c>
      <c r="B8" s="1" t="s">
        <v>92</v>
      </c>
      <c r="C8" s="1" t="s">
        <v>1998</v>
      </c>
      <c r="D8" s="1" t="s">
        <v>1999</v>
      </c>
      <c r="E8" s="1" t="s">
        <v>2000</v>
      </c>
      <c r="F8" s="1" t="s">
        <v>2009</v>
      </c>
      <c r="G8" s="1" t="s">
        <v>2010</v>
      </c>
      <c r="H8" s="1" t="s">
        <v>2011</v>
      </c>
      <c r="I8" s="1" t="s">
        <v>2012</v>
      </c>
      <c r="J8" s="1" t="s">
        <v>51</v>
      </c>
      <c r="K8" s="1" t="s">
        <v>51</v>
      </c>
      <c r="L8" s="1" t="s">
        <v>51</v>
      </c>
      <c r="M8" s="1" t="s">
        <v>39</v>
      </c>
      <c r="N8" s="1" t="s">
        <v>39</v>
      </c>
      <c r="O8" s="1" t="s">
        <v>39</v>
      </c>
      <c r="P8" s="1" t="s">
        <v>40</v>
      </c>
      <c r="Q8" s="13">
        <v>0</v>
      </c>
      <c r="R8" s="13">
        <v>0</v>
      </c>
      <c r="S8" s="13">
        <v>0</v>
      </c>
      <c r="T8" s="13">
        <v>1</v>
      </c>
      <c r="U8" s="13">
        <v>0</v>
      </c>
      <c r="V8" s="13">
        <v>1</v>
      </c>
    </row>
    <row r="9" spans="1:996" ht="16" x14ac:dyDescent="0.4">
      <c r="A9" s="1">
        <v>8</v>
      </c>
      <c r="B9" s="1" t="s">
        <v>92</v>
      </c>
      <c r="C9" s="1" t="s">
        <v>1998</v>
      </c>
      <c r="D9" s="1" t="s">
        <v>1999</v>
      </c>
      <c r="E9" s="1" t="s">
        <v>2000</v>
      </c>
      <c r="F9" s="1" t="s">
        <v>2009</v>
      </c>
      <c r="G9" s="1" t="s">
        <v>2010</v>
      </c>
      <c r="H9" s="1" t="s">
        <v>2011</v>
      </c>
      <c r="I9" s="1" t="s">
        <v>2013</v>
      </c>
      <c r="J9" s="1" t="s">
        <v>52</v>
      </c>
      <c r="K9" s="1" t="s">
        <v>51</v>
      </c>
      <c r="L9" s="1" t="s">
        <v>51</v>
      </c>
      <c r="M9" s="1" t="s">
        <v>1173</v>
      </c>
      <c r="N9" s="1" t="s">
        <v>38</v>
      </c>
      <c r="O9" s="1" t="s">
        <v>38</v>
      </c>
      <c r="P9" s="1" t="s">
        <v>41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</row>
    <row r="10" spans="1:996" ht="16" x14ac:dyDescent="0.4">
      <c r="A10" s="1">
        <v>9</v>
      </c>
      <c r="B10" s="1" t="s">
        <v>1987</v>
      </c>
      <c r="C10" s="1" t="s">
        <v>1988</v>
      </c>
      <c r="D10" s="1" t="s">
        <v>1988</v>
      </c>
      <c r="E10" s="1" t="s">
        <v>1989</v>
      </c>
      <c r="F10" s="1" t="s">
        <v>1990</v>
      </c>
      <c r="G10" s="1" t="s">
        <v>1991</v>
      </c>
      <c r="H10" s="1" t="s">
        <v>2014</v>
      </c>
      <c r="I10" s="1" t="s">
        <v>2015</v>
      </c>
      <c r="J10" s="1" t="s">
        <v>51</v>
      </c>
      <c r="K10" s="1" t="s">
        <v>51</v>
      </c>
      <c r="L10" s="1" t="s">
        <v>51</v>
      </c>
      <c r="M10" s="1" t="s">
        <v>38</v>
      </c>
      <c r="N10" s="1" t="s">
        <v>39</v>
      </c>
      <c r="O10" s="1" t="s">
        <v>38</v>
      </c>
      <c r="P10" s="1" t="s">
        <v>40</v>
      </c>
      <c r="Q10" s="13">
        <v>0</v>
      </c>
      <c r="R10" s="13">
        <v>0</v>
      </c>
      <c r="S10" s="13">
        <v>0</v>
      </c>
      <c r="T10" s="13">
        <v>1</v>
      </c>
      <c r="U10" s="13">
        <v>0</v>
      </c>
      <c r="V10" s="13">
        <v>0</v>
      </c>
    </row>
    <row r="11" spans="1:996" ht="16" x14ac:dyDescent="0.4">
      <c r="A11" s="1">
        <v>10</v>
      </c>
      <c r="B11" s="1" t="s">
        <v>1987</v>
      </c>
      <c r="C11" s="1" t="s">
        <v>1988</v>
      </c>
      <c r="D11" s="1" t="s">
        <v>1988</v>
      </c>
      <c r="E11" s="1" t="s">
        <v>1989</v>
      </c>
      <c r="F11" s="1" t="s">
        <v>1990</v>
      </c>
      <c r="G11" s="1" t="s">
        <v>1991</v>
      </c>
      <c r="H11" s="1" t="s">
        <v>1649</v>
      </c>
      <c r="I11" s="1" t="s">
        <v>2016</v>
      </c>
      <c r="J11" s="1" t="s">
        <v>51</v>
      </c>
      <c r="K11" s="1" t="s">
        <v>51</v>
      </c>
      <c r="L11" s="1" t="s">
        <v>51</v>
      </c>
      <c r="M11" s="1" t="s">
        <v>38</v>
      </c>
      <c r="N11" s="1" t="s">
        <v>39</v>
      </c>
      <c r="O11" s="1" t="s">
        <v>38</v>
      </c>
      <c r="P11" s="1" t="s">
        <v>40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</row>
    <row r="12" spans="1:996" ht="16" x14ac:dyDescent="0.4">
      <c r="A12" s="1">
        <v>11</v>
      </c>
      <c r="B12" s="1" t="s">
        <v>92</v>
      </c>
      <c r="C12" s="1" t="s">
        <v>92</v>
      </c>
      <c r="D12" s="1" t="s">
        <v>92</v>
      </c>
      <c r="E12" s="1" t="s">
        <v>2017</v>
      </c>
      <c r="F12" s="1" t="s">
        <v>2018</v>
      </c>
      <c r="G12" s="1" t="s">
        <v>2019</v>
      </c>
      <c r="H12" s="1" t="s">
        <v>2020</v>
      </c>
      <c r="I12" s="1" t="s">
        <v>2021</v>
      </c>
      <c r="J12" s="1" t="s">
        <v>51</v>
      </c>
      <c r="K12" s="1" t="s">
        <v>52</v>
      </c>
      <c r="L12" s="1" t="s">
        <v>51</v>
      </c>
      <c r="M12" s="1" t="s">
        <v>39</v>
      </c>
      <c r="N12" s="1" t="s">
        <v>1173</v>
      </c>
      <c r="O12" s="1" t="s">
        <v>38</v>
      </c>
      <c r="P12" s="1" t="s">
        <v>41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</row>
    <row r="13" spans="1:996" ht="16" x14ac:dyDescent="0.4">
      <c r="A13" s="1">
        <v>12</v>
      </c>
      <c r="B13" s="1" t="s">
        <v>1987</v>
      </c>
      <c r="C13" s="1" t="s">
        <v>1988</v>
      </c>
      <c r="D13" s="1" t="s">
        <v>1988</v>
      </c>
      <c r="E13" s="1" t="s">
        <v>1989</v>
      </c>
      <c r="F13" s="1" t="s">
        <v>1990</v>
      </c>
      <c r="G13" s="1" t="s">
        <v>1991</v>
      </c>
      <c r="H13" s="1" t="s">
        <v>2022</v>
      </c>
      <c r="I13" s="1" t="s">
        <v>2023</v>
      </c>
      <c r="J13" s="1" t="s">
        <v>52</v>
      </c>
      <c r="K13" s="1" t="s">
        <v>51</v>
      </c>
      <c r="L13" s="1" t="s">
        <v>51</v>
      </c>
      <c r="M13" s="1" t="s">
        <v>1173</v>
      </c>
      <c r="N13" s="1" t="s">
        <v>39</v>
      </c>
      <c r="O13" s="1" t="s">
        <v>38</v>
      </c>
      <c r="P13" s="1" t="s">
        <v>41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</row>
    <row r="14" spans="1:996" ht="16" x14ac:dyDescent="0.4">
      <c r="A14" s="1">
        <v>13</v>
      </c>
      <c r="B14" s="1" t="s">
        <v>92</v>
      </c>
      <c r="C14" s="1" t="s">
        <v>1998</v>
      </c>
      <c r="D14" s="1" t="s">
        <v>1999</v>
      </c>
      <c r="E14" s="1" t="s">
        <v>2000</v>
      </c>
      <c r="F14" s="1" t="s">
        <v>2001</v>
      </c>
      <c r="G14" s="1" t="s">
        <v>2002</v>
      </c>
      <c r="H14" s="1" t="s">
        <v>2024</v>
      </c>
      <c r="I14" s="1" t="s">
        <v>2025</v>
      </c>
      <c r="J14" s="1" t="s">
        <v>51</v>
      </c>
      <c r="K14" s="1" t="s">
        <v>51</v>
      </c>
      <c r="L14" s="1" t="s">
        <v>51</v>
      </c>
      <c r="M14" s="1" t="s">
        <v>38</v>
      </c>
      <c r="N14" s="1" t="s">
        <v>39</v>
      </c>
      <c r="O14" s="1" t="s">
        <v>38</v>
      </c>
      <c r="P14" s="1" t="s">
        <v>40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</row>
    <row r="15" spans="1:996" ht="16" x14ac:dyDescent="0.4">
      <c r="A15" s="1">
        <v>14</v>
      </c>
      <c r="B15" s="1" t="s">
        <v>92</v>
      </c>
      <c r="C15" s="1" t="s">
        <v>1998</v>
      </c>
      <c r="D15" s="1" t="s">
        <v>1999</v>
      </c>
      <c r="E15" s="1" t="s">
        <v>2000</v>
      </c>
      <c r="F15" s="1" t="s">
        <v>2009</v>
      </c>
      <c r="G15" s="1" t="s">
        <v>2010</v>
      </c>
      <c r="H15" s="1" t="s">
        <v>2011</v>
      </c>
      <c r="I15" s="1" t="s">
        <v>2026</v>
      </c>
      <c r="J15" s="1" t="s">
        <v>51</v>
      </c>
      <c r="K15" s="1" t="s">
        <v>51</v>
      </c>
      <c r="L15" s="1" t="s">
        <v>51</v>
      </c>
      <c r="M15" s="1" t="s">
        <v>39</v>
      </c>
      <c r="N15" s="1" t="s">
        <v>39</v>
      </c>
      <c r="O15" s="1" t="s">
        <v>38</v>
      </c>
      <c r="P15" s="1" t="s">
        <v>40</v>
      </c>
      <c r="Q15" s="13">
        <v>0</v>
      </c>
      <c r="R15" s="13">
        <v>0</v>
      </c>
      <c r="S15" s="13">
        <v>1</v>
      </c>
      <c r="T15" s="13">
        <v>0</v>
      </c>
      <c r="U15" s="13">
        <v>0</v>
      </c>
      <c r="V15" s="13">
        <v>0</v>
      </c>
    </row>
    <row r="16" spans="1:996" ht="16" x14ac:dyDescent="0.4">
      <c r="A16" s="1">
        <v>15</v>
      </c>
      <c r="B16" s="1" t="s">
        <v>92</v>
      </c>
      <c r="C16" s="1" t="s">
        <v>1998</v>
      </c>
      <c r="D16" s="1" t="s">
        <v>1999</v>
      </c>
      <c r="E16" s="1" t="s">
        <v>2000</v>
      </c>
      <c r="F16" s="1" t="s">
        <v>2001</v>
      </c>
      <c r="G16" s="1" t="s">
        <v>2002</v>
      </c>
      <c r="H16" s="1" t="s">
        <v>2024</v>
      </c>
      <c r="I16" s="1" t="s">
        <v>2027</v>
      </c>
      <c r="J16" s="1" t="s">
        <v>52</v>
      </c>
      <c r="K16" s="1" t="s">
        <v>51</v>
      </c>
      <c r="L16" s="1" t="s">
        <v>51</v>
      </c>
      <c r="M16" s="1" t="s">
        <v>1173</v>
      </c>
      <c r="N16" s="1" t="s">
        <v>39</v>
      </c>
      <c r="O16" s="1" t="s">
        <v>38</v>
      </c>
      <c r="P16" s="1" t="s">
        <v>41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</row>
    <row r="17" spans="1:22" ht="16" x14ac:dyDescent="0.4">
      <c r="A17" s="1">
        <v>16</v>
      </c>
      <c r="B17" s="1" t="s">
        <v>92</v>
      </c>
      <c r="C17" s="1" t="s">
        <v>2028</v>
      </c>
      <c r="D17" s="1" t="s">
        <v>2028</v>
      </c>
      <c r="E17" s="1" t="s">
        <v>2029</v>
      </c>
      <c r="F17" s="1" t="s">
        <v>2030</v>
      </c>
      <c r="G17" s="1" t="s">
        <v>2031</v>
      </c>
      <c r="H17" s="1" t="s">
        <v>2032</v>
      </c>
      <c r="I17" s="1" t="s">
        <v>2033</v>
      </c>
      <c r="J17" s="1" t="s">
        <v>52</v>
      </c>
      <c r="K17" s="1" t="s">
        <v>52</v>
      </c>
      <c r="L17" s="1" t="s">
        <v>51</v>
      </c>
      <c r="M17" s="1" t="s">
        <v>1173</v>
      </c>
      <c r="N17" s="1" t="s">
        <v>1173</v>
      </c>
      <c r="O17" s="1" t="s">
        <v>39</v>
      </c>
      <c r="P17" s="1" t="s">
        <v>41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1</v>
      </c>
    </row>
    <row r="18" spans="1:22" ht="16" x14ac:dyDescent="0.4">
      <c r="A18" s="1">
        <v>17</v>
      </c>
      <c r="B18" s="1" t="s">
        <v>1987</v>
      </c>
      <c r="C18" s="1" t="s">
        <v>1988</v>
      </c>
      <c r="D18" s="1" t="s">
        <v>1988</v>
      </c>
      <c r="E18" s="1" t="s">
        <v>1989</v>
      </c>
      <c r="F18" s="1" t="s">
        <v>1990</v>
      </c>
      <c r="G18" s="1" t="s">
        <v>1991</v>
      </c>
      <c r="H18" s="1" t="s">
        <v>2034</v>
      </c>
      <c r="I18" s="1" t="s">
        <v>2035</v>
      </c>
      <c r="J18" s="1" t="s">
        <v>51</v>
      </c>
      <c r="K18" s="1" t="s">
        <v>51</v>
      </c>
      <c r="L18" s="1" t="s">
        <v>51</v>
      </c>
      <c r="M18" s="1" t="s">
        <v>38</v>
      </c>
      <c r="N18" s="1" t="s">
        <v>39</v>
      </c>
      <c r="O18" s="1" t="s">
        <v>38</v>
      </c>
      <c r="P18" s="1" t="s">
        <v>40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</row>
    <row r="19" spans="1:22" ht="16" x14ac:dyDescent="0.4">
      <c r="A19" s="1">
        <v>18</v>
      </c>
      <c r="B19" s="1" t="s">
        <v>1987</v>
      </c>
      <c r="C19" s="1" t="s">
        <v>1987</v>
      </c>
      <c r="D19" s="1" t="s">
        <v>2036</v>
      </c>
      <c r="E19" s="1" t="s">
        <v>2037</v>
      </c>
      <c r="F19" s="1" t="s">
        <v>2038</v>
      </c>
      <c r="G19" s="1" t="s">
        <v>2039</v>
      </c>
      <c r="H19" s="1" t="s">
        <v>2040</v>
      </c>
      <c r="I19" s="1" t="s">
        <v>2041</v>
      </c>
      <c r="J19" s="1" t="s">
        <v>51</v>
      </c>
      <c r="K19" s="1" t="s">
        <v>51</v>
      </c>
      <c r="L19" s="1" t="s">
        <v>51</v>
      </c>
      <c r="M19" s="1" t="s">
        <v>38</v>
      </c>
      <c r="N19" s="1" t="s">
        <v>38</v>
      </c>
      <c r="O19" s="1" t="s">
        <v>39</v>
      </c>
      <c r="P19" s="1" t="s">
        <v>40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1</v>
      </c>
    </row>
    <row r="20" spans="1:22" ht="16" x14ac:dyDescent="0.4">
      <c r="A20" s="1">
        <v>19</v>
      </c>
      <c r="B20" s="1" t="s">
        <v>1987</v>
      </c>
      <c r="C20" s="1" t="s">
        <v>1988</v>
      </c>
      <c r="D20" s="1" t="s">
        <v>1988</v>
      </c>
      <c r="E20" s="1" t="s">
        <v>1989</v>
      </c>
      <c r="F20" s="1" t="s">
        <v>1990</v>
      </c>
      <c r="G20" s="1" t="s">
        <v>1991</v>
      </c>
      <c r="H20" s="1" t="s">
        <v>2042</v>
      </c>
      <c r="I20" s="1" t="s">
        <v>2043</v>
      </c>
      <c r="J20" s="1" t="s">
        <v>51</v>
      </c>
      <c r="K20" s="1" t="s">
        <v>51</v>
      </c>
      <c r="L20" s="1" t="s">
        <v>51</v>
      </c>
      <c r="M20" s="1" t="s">
        <v>39</v>
      </c>
      <c r="N20" s="1" t="s">
        <v>39</v>
      </c>
      <c r="O20" s="1" t="s">
        <v>38</v>
      </c>
      <c r="P20" s="1" t="s">
        <v>40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</row>
    <row r="21" spans="1:22" ht="16" x14ac:dyDescent="0.4">
      <c r="A21" s="1">
        <v>20</v>
      </c>
      <c r="B21" s="1" t="s">
        <v>92</v>
      </c>
      <c r="C21" s="1" t="s">
        <v>92</v>
      </c>
      <c r="D21" s="1" t="s">
        <v>92</v>
      </c>
      <c r="E21" s="1" t="s">
        <v>2017</v>
      </c>
      <c r="F21" s="1" t="s">
        <v>2018</v>
      </c>
      <c r="G21" s="1" t="s">
        <v>2019</v>
      </c>
      <c r="H21" s="1" t="s">
        <v>2044</v>
      </c>
      <c r="I21" s="1" t="s">
        <v>2045</v>
      </c>
      <c r="J21" s="1" t="s">
        <v>51</v>
      </c>
      <c r="K21" s="1" t="s">
        <v>51</v>
      </c>
      <c r="L21" s="1" t="s">
        <v>51</v>
      </c>
      <c r="M21" s="1" t="s">
        <v>38</v>
      </c>
      <c r="N21" s="1" t="s">
        <v>38</v>
      </c>
      <c r="O21" s="1" t="s">
        <v>38</v>
      </c>
      <c r="P21" s="1" t="s">
        <v>40</v>
      </c>
      <c r="Q21" s="13">
        <v>0</v>
      </c>
      <c r="R21" s="13">
        <v>1</v>
      </c>
      <c r="S21" s="13">
        <v>0</v>
      </c>
      <c r="T21" s="13">
        <v>0</v>
      </c>
      <c r="U21" s="13">
        <v>0</v>
      </c>
      <c r="V21" s="13">
        <v>0</v>
      </c>
    </row>
    <row r="22" spans="1:22" ht="16" x14ac:dyDescent="0.4">
      <c r="A22" s="1">
        <v>21</v>
      </c>
      <c r="B22" s="1" t="s">
        <v>92</v>
      </c>
      <c r="C22" s="1" t="s">
        <v>2028</v>
      </c>
      <c r="D22" s="1" t="s">
        <v>2046</v>
      </c>
      <c r="E22" s="1" t="s">
        <v>2047</v>
      </c>
      <c r="F22" s="1" t="s">
        <v>2048</v>
      </c>
      <c r="G22" s="1" t="s">
        <v>2049</v>
      </c>
      <c r="H22" s="1" t="s">
        <v>2050</v>
      </c>
      <c r="I22" s="1" t="s">
        <v>2051</v>
      </c>
      <c r="J22" s="1" t="s">
        <v>51</v>
      </c>
      <c r="K22" s="1" t="s">
        <v>51</v>
      </c>
      <c r="L22" s="1" t="s">
        <v>51</v>
      </c>
      <c r="M22" s="1" t="s">
        <v>38</v>
      </c>
      <c r="N22" s="1" t="s">
        <v>38</v>
      </c>
      <c r="O22" s="1" t="s">
        <v>38</v>
      </c>
      <c r="P22" s="1" t="s">
        <v>40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</row>
    <row r="23" spans="1:22" ht="16" x14ac:dyDescent="0.4">
      <c r="A23" s="1">
        <v>22</v>
      </c>
      <c r="B23" s="1" t="s">
        <v>1987</v>
      </c>
      <c r="C23" s="1" t="s">
        <v>1988</v>
      </c>
      <c r="D23" s="1" t="s">
        <v>1988</v>
      </c>
      <c r="E23" s="1" t="s">
        <v>1989</v>
      </c>
      <c r="F23" s="1" t="s">
        <v>1990</v>
      </c>
      <c r="G23" s="1" t="s">
        <v>1991</v>
      </c>
      <c r="H23" s="1" t="s">
        <v>2052</v>
      </c>
      <c r="I23" s="1" t="s">
        <v>2053</v>
      </c>
      <c r="J23" s="1" t="s">
        <v>51</v>
      </c>
      <c r="K23" s="1" t="s">
        <v>51</v>
      </c>
      <c r="L23" s="1" t="s">
        <v>51</v>
      </c>
      <c r="M23" s="1" t="s">
        <v>38</v>
      </c>
      <c r="N23" s="1" t="s">
        <v>39</v>
      </c>
      <c r="O23" s="1" t="s">
        <v>39</v>
      </c>
      <c r="P23" s="1" t="s">
        <v>40</v>
      </c>
      <c r="Q23" s="13">
        <v>0</v>
      </c>
      <c r="R23" s="13">
        <v>0</v>
      </c>
      <c r="S23" s="13">
        <v>0</v>
      </c>
      <c r="T23" s="13">
        <v>1</v>
      </c>
      <c r="U23" s="13">
        <v>0</v>
      </c>
      <c r="V23" s="13">
        <v>1</v>
      </c>
    </row>
    <row r="24" spans="1:22" ht="16" x14ac:dyDescent="0.4">
      <c r="A24" s="1">
        <v>23</v>
      </c>
      <c r="B24" s="1" t="s">
        <v>92</v>
      </c>
      <c r="C24" s="1" t="s">
        <v>92</v>
      </c>
      <c r="D24" s="1" t="s">
        <v>92</v>
      </c>
      <c r="E24" s="1" t="s">
        <v>2017</v>
      </c>
      <c r="F24" s="1" t="s">
        <v>2018</v>
      </c>
      <c r="G24" s="1" t="s">
        <v>2019</v>
      </c>
      <c r="H24" s="1" t="s">
        <v>2054</v>
      </c>
      <c r="I24" s="1" t="s">
        <v>2055</v>
      </c>
      <c r="J24" s="1" t="s">
        <v>51</v>
      </c>
      <c r="K24" s="1" t="s">
        <v>51</v>
      </c>
      <c r="L24" s="1" t="s">
        <v>51</v>
      </c>
      <c r="M24" s="1" t="s">
        <v>39</v>
      </c>
      <c r="N24" s="1" t="s">
        <v>39</v>
      </c>
      <c r="O24" s="1" t="s">
        <v>38</v>
      </c>
      <c r="P24" s="1" t="s">
        <v>40</v>
      </c>
      <c r="Q24" s="13">
        <v>0</v>
      </c>
      <c r="R24" s="13">
        <v>0</v>
      </c>
      <c r="S24" s="13">
        <v>0</v>
      </c>
      <c r="T24" s="13">
        <v>1</v>
      </c>
      <c r="U24" s="13">
        <v>0</v>
      </c>
      <c r="V24" s="13">
        <v>0</v>
      </c>
    </row>
    <row r="25" spans="1:22" ht="16" x14ac:dyDescent="0.4">
      <c r="A25" s="1">
        <v>24</v>
      </c>
      <c r="B25" s="1" t="s">
        <v>1987</v>
      </c>
      <c r="C25" s="1" t="s">
        <v>1988</v>
      </c>
      <c r="D25" s="1" t="s">
        <v>1988</v>
      </c>
      <c r="E25" s="1" t="s">
        <v>2056</v>
      </c>
      <c r="F25" s="1" t="s">
        <v>2057</v>
      </c>
      <c r="G25" s="1" t="s">
        <v>2058</v>
      </c>
      <c r="H25" s="1" t="s">
        <v>2059</v>
      </c>
      <c r="I25" s="1" t="s">
        <v>2060</v>
      </c>
      <c r="J25" s="1" t="s">
        <v>51</v>
      </c>
      <c r="K25" s="1" t="s">
        <v>51</v>
      </c>
      <c r="L25" s="1" t="s">
        <v>51</v>
      </c>
      <c r="M25" s="1" t="s">
        <v>38</v>
      </c>
      <c r="N25" s="1" t="s">
        <v>38</v>
      </c>
      <c r="O25" s="1" t="s">
        <v>38</v>
      </c>
      <c r="P25" s="1" t="s">
        <v>40</v>
      </c>
      <c r="Q25" s="13">
        <v>0</v>
      </c>
      <c r="R25" s="13">
        <v>1</v>
      </c>
      <c r="S25" s="13">
        <v>0</v>
      </c>
      <c r="T25" s="13">
        <v>0</v>
      </c>
      <c r="U25" s="13">
        <v>0</v>
      </c>
      <c r="V25" s="13">
        <v>0</v>
      </c>
    </row>
    <row r="26" spans="1:22" ht="16" x14ac:dyDescent="0.4">
      <c r="A26" s="1">
        <v>25</v>
      </c>
      <c r="B26" s="1" t="s">
        <v>92</v>
      </c>
      <c r="C26" s="1" t="s">
        <v>2061</v>
      </c>
      <c r="D26" s="1" t="s">
        <v>92</v>
      </c>
      <c r="E26" s="1" t="s">
        <v>2062</v>
      </c>
      <c r="F26" s="1" t="s">
        <v>2063</v>
      </c>
      <c r="G26" s="1" t="s">
        <v>2064</v>
      </c>
      <c r="H26" s="1" t="s">
        <v>2065</v>
      </c>
      <c r="I26" s="1" t="s">
        <v>2066</v>
      </c>
      <c r="J26" s="1" t="s">
        <v>51</v>
      </c>
      <c r="K26" s="1" t="s">
        <v>51</v>
      </c>
      <c r="L26" s="1" t="s">
        <v>51</v>
      </c>
      <c r="M26" s="1" t="s">
        <v>38</v>
      </c>
      <c r="N26" s="1" t="s">
        <v>39</v>
      </c>
      <c r="O26" s="1" t="s">
        <v>38</v>
      </c>
      <c r="P26" s="1" t="s">
        <v>40</v>
      </c>
      <c r="Q26" s="13">
        <v>0</v>
      </c>
      <c r="R26" s="13">
        <v>0</v>
      </c>
      <c r="S26" s="13">
        <v>1</v>
      </c>
      <c r="T26" s="13">
        <v>0</v>
      </c>
      <c r="U26" s="13">
        <v>0</v>
      </c>
      <c r="V26" s="13">
        <v>0</v>
      </c>
    </row>
    <row r="27" spans="1:22" ht="16" x14ac:dyDescent="0.4">
      <c r="A27" s="1">
        <v>26</v>
      </c>
      <c r="B27" s="1" t="s">
        <v>1987</v>
      </c>
      <c r="C27" s="1" t="s">
        <v>1988</v>
      </c>
      <c r="D27" s="1" t="s">
        <v>1988</v>
      </c>
      <c r="E27" s="1" t="s">
        <v>1989</v>
      </c>
      <c r="F27" s="1" t="s">
        <v>1990</v>
      </c>
      <c r="G27" s="1" t="s">
        <v>1991</v>
      </c>
      <c r="H27" s="1" t="s">
        <v>1588</v>
      </c>
      <c r="I27" s="1" t="s">
        <v>2067</v>
      </c>
      <c r="J27" s="1" t="s">
        <v>51</v>
      </c>
      <c r="K27" s="1" t="s">
        <v>51</v>
      </c>
      <c r="L27" s="1" t="s">
        <v>51</v>
      </c>
      <c r="M27" s="1" t="s">
        <v>38</v>
      </c>
      <c r="N27" s="1" t="s">
        <v>39</v>
      </c>
      <c r="O27" s="1" t="s">
        <v>38</v>
      </c>
      <c r="P27" s="1" t="s">
        <v>40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</row>
    <row r="28" spans="1:22" ht="16" x14ac:dyDescent="0.4">
      <c r="A28" s="1">
        <v>27</v>
      </c>
      <c r="B28" s="1" t="s">
        <v>92</v>
      </c>
      <c r="C28" s="1" t="s">
        <v>2028</v>
      </c>
      <c r="D28" s="1" t="s">
        <v>2046</v>
      </c>
      <c r="E28" s="1" t="s">
        <v>2047</v>
      </c>
      <c r="F28" s="1" t="s">
        <v>2048</v>
      </c>
      <c r="G28" s="1" t="s">
        <v>2049</v>
      </c>
      <c r="H28" s="1" t="s">
        <v>2068</v>
      </c>
      <c r="I28" s="1" t="s">
        <v>2069</v>
      </c>
      <c r="J28" s="1" t="s">
        <v>51</v>
      </c>
      <c r="K28" s="1" t="s">
        <v>51</v>
      </c>
      <c r="L28" s="1" t="s">
        <v>51</v>
      </c>
      <c r="M28" s="1" t="s">
        <v>39</v>
      </c>
      <c r="N28" s="1" t="s">
        <v>39</v>
      </c>
      <c r="O28" s="1" t="s">
        <v>39</v>
      </c>
      <c r="P28" s="1" t="s">
        <v>40</v>
      </c>
      <c r="Q28" s="13">
        <v>0</v>
      </c>
      <c r="R28" s="13">
        <v>0</v>
      </c>
      <c r="S28" s="13">
        <v>0</v>
      </c>
      <c r="T28" s="13">
        <v>1</v>
      </c>
      <c r="U28" s="13">
        <v>0</v>
      </c>
      <c r="V28" s="13">
        <v>1</v>
      </c>
    </row>
    <row r="29" spans="1:22" ht="16" x14ac:dyDescent="0.4">
      <c r="A29" s="1">
        <v>28</v>
      </c>
      <c r="B29" s="1" t="s">
        <v>1987</v>
      </c>
      <c r="C29" s="1" t="s">
        <v>1988</v>
      </c>
      <c r="D29" s="1" t="s">
        <v>1988</v>
      </c>
      <c r="E29" s="1" t="s">
        <v>1989</v>
      </c>
      <c r="F29" s="1" t="s">
        <v>1990</v>
      </c>
      <c r="G29" s="1" t="s">
        <v>1991</v>
      </c>
      <c r="H29" s="1" t="s">
        <v>2070</v>
      </c>
      <c r="I29" s="1" t="s">
        <v>2071</v>
      </c>
      <c r="J29" s="1" t="s">
        <v>51</v>
      </c>
      <c r="K29" s="1" t="s">
        <v>51</v>
      </c>
      <c r="L29" s="1" t="s">
        <v>51</v>
      </c>
      <c r="M29" s="1" t="s">
        <v>38</v>
      </c>
      <c r="N29" s="1" t="s">
        <v>39</v>
      </c>
      <c r="O29" s="1" t="s">
        <v>38</v>
      </c>
      <c r="P29" s="1" t="s">
        <v>40</v>
      </c>
      <c r="Q29" s="13">
        <v>0</v>
      </c>
      <c r="R29" s="13">
        <v>1</v>
      </c>
      <c r="S29" s="13">
        <v>0</v>
      </c>
      <c r="T29" s="13">
        <v>1</v>
      </c>
      <c r="U29" s="13">
        <v>0</v>
      </c>
      <c r="V29" s="13">
        <v>0</v>
      </c>
    </row>
    <row r="30" spans="1:22" ht="16" x14ac:dyDescent="0.4">
      <c r="A30" s="1">
        <v>29</v>
      </c>
      <c r="B30" s="1" t="s">
        <v>92</v>
      </c>
      <c r="C30" s="1" t="s">
        <v>1998</v>
      </c>
      <c r="D30" s="1" t="s">
        <v>1998</v>
      </c>
      <c r="E30" s="1" t="s">
        <v>2047</v>
      </c>
      <c r="F30" s="1" t="s">
        <v>2072</v>
      </c>
      <c r="G30" s="1" t="s">
        <v>2073</v>
      </c>
      <c r="H30" s="1" t="s">
        <v>2074</v>
      </c>
      <c r="I30" s="1" t="s">
        <v>2075</v>
      </c>
      <c r="J30" s="1" t="s">
        <v>51</v>
      </c>
      <c r="K30" s="1" t="s">
        <v>51</v>
      </c>
      <c r="L30" s="1" t="s">
        <v>51</v>
      </c>
      <c r="M30" s="1" t="s">
        <v>38</v>
      </c>
      <c r="N30" s="1" t="s">
        <v>38</v>
      </c>
      <c r="O30" s="1" t="s">
        <v>38</v>
      </c>
      <c r="P30" s="1" t="s">
        <v>40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</row>
    <row r="31" spans="1:22" ht="16" x14ac:dyDescent="0.4">
      <c r="A31" s="1">
        <v>30</v>
      </c>
      <c r="B31" s="1" t="s">
        <v>92</v>
      </c>
      <c r="C31" s="1" t="s">
        <v>92</v>
      </c>
      <c r="D31" s="1" t="s">
        <v>92</v>
      </c>
      <c r="E31" s="1" t="s">
        <v>2017</v>
      </c>
      <c r="F31" s="1" t="s">
        <v>2018</v>
      </c>
      <c r="G31" s="1" t="s">
        <v>2019</v>
      </c>
      <c r="H31" s="1" t="s">
        <v>2044</v>
      </c>
      <c r="I31" s="1" t="s">
        <v>2076</v>
      </c>
      <c r="J31" s="1" t="s">
        <v>51</v>
      </c>
      <c r="K31" s="1" t="s">
        <v>52</v>
      </c>
      <c r="L31" s="1" t="s">
        <v>51</v>
      </c>
      <c r="M31" s="1" t="s">
        <v>38</v>
      </c>
      <c r="N31" s="1" t="s">
        <v>1173</v>
      </c>
      <c r="O31" s="1" t="s">
        <v>38</v>
      </c>
      <c r="P31" s="1" t="s">
        <v>41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</row>
    <row r="32" spans="1:22" ht="16" x14ac:dyDescent="0.4">
      <c r="A32" s="1">
        <v>31</v>
      </c>
      <c r="B32" s="1" t="s">
        <v>92</v>
      </c>
      <c r="C32" s="1" t="s">
        <v>2061</v>
      </c>
      <c r="D32" s="1" t="s">
        <v>2062</v>
      </c>
      <c r="E32" s="1" t="s">
        <v>2062</v>
      </c>
      <c r="F32" s="1" t="s">
        <v>2077</v>
      </c>
      <c r="G32" s="1" t="s">
        <v>2078</v>
      </c>
      <c r="H32" s="1" t="s">
        <v>2079</v>
      </c>
      <c r="I32" s="1" t="s">
        <v>2080</v>
      </c>
      <c r="J32" s="1" t="s">
        <v>51</v>
      </c>
      <c r="K32" s="1" t="s">
        <v>51</v>
      </c>
      <c r="L32" s="1" t="s">
        <v>51</v>
      </c>
      <c r="M32" s="1" t="s">
        <v>39</v>
      </c>
      <c r="N32" s="1" t="s">
        <v>39</v>
      </c>
      <c r="O32" s="1" t="s">
        <v>39</v>
      </c>
      <c r="P32" s="1" t="s">
        <v>40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1</v>
      </c>
    </row>
    <row r="33" spans="1:22" ht="16" x14ac:dyDescent="0.4">
      <c r="A33" s="1">
        <v>32</v>
      </c>
      <c r="B33" s="1" t="s">
        <v>1987</v>
      </c>
      <c r="C33" s="1" t="s">
        <v>1988</v>
      </c>
      <c r="D33" s="1" t="s">
        <v>1988</v>
      </c>
      <c r="E33" s="1" t="s">
        <v>2081</v>
      </c>
      <c r="F33" s="1" t="s">
        <v>2082</v>
      </c>
      <c r="G33" s="1" t="s">
        <v>2083</v>
      </c>
      <c r="H33" s="1" t="s">
        <v>2084</v>
      </c>
      <c r="I33" s="1" t="s">
        <v>2085</v>
      </c>
      <c r="J33" s="1" t="s">
        <v>51</v>
      </c>
      <c r="K33" s="1" t="s">
        <v>51</v>
      </c>
      <c r="L33" s="1" t="s">
        <v>51</v>
      </c>
      <c r="M33" s="1" t="s">
        <v>38</v>
      </c>
      <c r="N33" s="1" t="s">
        <v>39</v>
      </c>
      <c r="O33" s="1" t="s">
        <v>39</v>
      </c>
      <c r="P33" s="1" t="s">
        <v>40</v>
      </c>
      <c r="Q33" s="13">
        <v>0</v>
      </c>
      <c r="R33" s="13">
        <v>1</v>
      </c>
      <c r="S33" s="13">
        <v>0</v>
      </c>
      <c r="T33" s="13">
        <v>1</v>
      </c>
      <c r="U33" s="13">
        <v>0</v>
      </c>
      <c r="V33" s="13">
        <v>1</v>
      </c>
    </row>
    <row r="34" spans="1:22" ht="16" x14ac:dyDescent="0.4">
      <c r="A34" s="1">
        <v>33</v>
      </c>
      <c r="B34" s="1" t="s">
        <v>1987</v>
      </c>
      <c r="C34" s="1" t="s">
        <v>1988</v>
      </c>
      <c r="D34" s="1" t="s">
        <v>1988</v>
      </c>
      <c r="E34" s="1" t="s">
        <v>2081</v>
      </c>
      <c r="F34" s="1" t="s">
        <v>2082</v>
      </c>
      <c r="G34" s="1" t="s">
        <v>2083</v>
      </c>
      <c r="H34" s="1" t="s">
        <v>2086</v>
      </c>
      <c r="I34" s="1" t="s">
        <v>2087</v>
      </c>
      <c r="J34" s="1" t="s">
        <v>51</v>
      </c>
      <c r="K34" s="1" t="s">
        <v>51</v>
      </c>
      <c r="L34" s="1" t="s">
        <v>51</v>
      </c>
      <c r="M34" s="1" t="s">
        <v>38</v>
      </c>
      <c r="N34" s="1" t="s">
        <v>39</v>
      </c>
      <c r="O34" s="1" t="s">
        <v>39</v>
      </c>
      <c r="P34" s="1" t="s">
        <v>40</v>
      </c>
      <c r="Q34" s="13">
        <v>0</v>
      </c>
      <c r="R34" s="13">
        <v>0</v>
      </c>
      <c r="S34" s="13">
        <v>1</v>
      </c>
      <c r="T34" s="13">
        <v>0</v>
      </c>
      <c r="U34" s="13">
        <v>0</v>
      </c>
      <c r="V34" s="13">
        <v>1</v>
      </c>
    </row>
    <row r="35" spans="1:22" ht="16" x14ac:dyDescent="0.4">
      <c r="A35" s="1">
        <v>34</v>
      </c>
      <c r="B35" s="1" t="s">
        <v>1987</v>
      </c>
      <c r="C35" s="1" t="s">
        <v>1987</v>
      </c>
      <c r="D35" s="1" t="s">
        <v>2036</v>
      </c>
      <c r="E35" s="1" t="s">
        <v>2037</v>
      </c>
      <c r="F35" s="1" t="s">
        <v>2038</v>
      </c>
      <c r="G35" s="1" t="s">
        <v>2039</v>
      </c>
      <c r="H35" s="1" t="s">
        <v>2088</v>
      </c>
      <c r="I35" s="1" t="s">
        <v>2089</v>
      </c>
      <c r="J35" s="1" t="s">
        <v>51</v>
      </c>
      <c r="K35" s="1" t="s">
        <v>51</v>
      </c>
      <c r="L35" s="1" t="s">
        <v>51</v>
      </c>
      <c r="M35" s="1" t="s">
        <v>38</v>
      </c>
      <c r="N35" s="1" t="s">
        <v>38</v>
      </c>
      <c r="O35" s="1" t="s">
        <v>38</v>
      </c>
      <c r="P35" s="1" t="s">
        <v>40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</row>
    <row r="36" spans="1:22" ht="16" x14ac:dyDescent="0.4">
      <c r="A36" s="1">
        <v>35</v>
      </c>
      <c r="B36" s="1" t="s">
        <v>1987</v>
      </c>
      <c r="C36" s="1" t="s">
        <v>1988</v>
      </c>
      <c r="D36" s="1" t="s">
        <v>1988</v>
      </c>
      <c r="E36" s="1" t="s">
        <v>1989</v>
      </c>
      <c r="F36" s="1" t="s">
        <v>1990</v>
      </c>
      <c r="G36" s="1" t="s">
        <v>1991</v>
      </c>
      <c r="H36" s="1" t="s">
        <v>2090</v>
      </c>
      <c r="I36" s="1" t="s">
        <v>2091</v>
      </c>
      <c r="J36" s="1" t="s">
        <v>51</v>
      </c>
      <c r="K36" s="1" t="s">
        <v>51</v>
      </c>
      <c r="L36" s="1" t="s">
        <v>51</v>
      </c>
      <c r="M36" s="1" t="s">
        <v>38</v>
      </c>
      <c r="N36" s="1" t="s">
        <v>39</v>
      </c>
      <c r="O36" s="1" t="s">
        <v>39</v>
      </c>
      <c r="P36" s="1" t="s">
        <v>40</v>
      </c>
      <c r="Q36" s="13">
        <v>0</v>
      </c>
      <c r="R36" s="13">
        <v>0</v>
      </c>
      <c r="S36" s="13">
        <v>0</v>
      </c>
      <c r="T36" s="13">
        <v>1</v>
      </c>
      <c r="U36" s="13">
        <v>0</v>
      </c>
      <c r="V36" s="13">
        <v>1</v>
      </c>
    </row>
    <row r="37" spans="1:22" ht="16" x14ac:dyDescent="0.4">
      <c r="A37" s="1">
        <v>36</v>
      </c>
      <c r="B37" s="1" t="s">
        <v>92</v>
      </c>
      <c r="C37" s="1" t="s">
        <v>1998</v>
      </c>
      <c r="D37" s="1" t="s">
        <v>1999</v>
      </c>
      <c r="E37" s="1" t="s">
        <v>2000</v>
      </c>
      <c r="F37" s="1" t="s">
        <v>2001</v>
      </c>
      <c r="G37" s="1" t="s">
        <v>2002</v>
      </c>
      <c r="H37" s="1" t="s">
        <v>2003</v>
      </c>
      <c r="I37" s="1" t="s">
        <v>2092</v>
      </c>
      <c r="J37" s="1" t="s">
        <v>51</v>
      </c>
      <c r="K37" s="1" t="s">
        <v>51</v>
      </c>
      <c r="L37" s="1" t="s">
        <v>51</v>
      </c>
      <c r="M37" s="1" t="s">
        <v>39</v>
      </c>
      <c r="N37" s="1" t="s">
        <v>38</v>
      </c>
      <c r="O37" s="1" t="s">
        <v>39</v>
      </c>
      <c r="P37" s="1" t="s">
        <v>40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1</v>
      </c>
    </row>
    <row r="38" spans="1:22" ht="16" x14ac:dyDescent="0.4">
      <c r="A38" s="1">
        <v>37</v>
      </c>
      <c r="B38" s="1" t="s">
        <v>92</v>
      </c>
      <c r="C38" s="1" t="s">
        <v>1998</v>
      </c>
      <c r="D38" s="1" t="s">
        <v>1999</v>
      </c>
      <c r="E38" s="1" t="s">
        <v>2000</v>
      </c>
      <c r="F38" s="1" t="s">
        <v>2001</v>
      </c>
      <c r="G38" s="1" t="s">
        <v>2002</v>
      </c>
      <c r="H38" s="1" t="s">
        <v>2003</v>
      </c>
      <c r="I38" s="1" t="s">
        <v>2093</v>
      </c>
      <c r="J38" s="1" t="s">
        <v>52</v>
      </c>
      <c r="K38" s="1" t="s">
        <v>51</v>
      </c>
      <c r="L38" s="1" t="s">
        <v>51</v>
      </c>
      <c r="M38" s="1" t="s">
        <v>1173</v>
      </c>
      <c r="N38" s="1" t="s">
        <v>39</v>
      </c>
      <c r="O38" s="1" t="s">
        <v>38</v>
      </c>
      <c r="P38" s="1" t="s">
        <v>41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</row>
    <row r="39" spans="1:22" ht="16" x14ac:dyDescent="0.4">
      <c r="A39" s="1">
        <v>38</v>
      </c>
      <c r="B39" s="1" t="s">
        <v>92</v>
      </c>
      <c r="C39" s="1" t="s">
        <v>2028</v>
      </c>
      <c r="D39" s="1" t="s">
        <v>2028</v>
      </c>
      <c r="E39" s="1" t="s">
        <v>2029</v>
      </c>
      <c r="F39" s="1" t="s">
        <v>2030</v>
      </c>
      <c r="G39" s="1" t="s">
        <v>2031</v>
      </c>
      <c r="H39" s="1" t="s">
        <v>2032</v>
      </c>
      <c r="I39" s="1" t="s">
        <v>2094</v>
      </c>
      <c r="J39" s="1" t="s">
        <v>51</v>
      </c>
      <c r="K39" s="1" t="s">
        <v>52</v>
      </c>
      <c r="L39" s="1" t="s">
        <v>51</v>
      </c>
      <c r="M39" s="1" t="s">
        <v>38</v>
      </c>
      <c r="N39" s="1" t="s">
        <v>1173</v>
      </c>
      <c r="O39" s="1" t="s">
        <v>38</v>
      </c>
      <c r="P39" s="1" t="s">
        <v>41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</row>
    <row r="40" spans="1:22" ht="16" x14ac:dyDescent="0.4">
      <c r="A40" s="1">
        <v>39</v>
      </c>
      <c r="B40" s="1" t="s">
        <v>92</v>
      </c>
      <c r="C40" s="1" t="s">
        <v>92</v>
      </c>
      <c r="D40" s="1" t="s">
        <v>92</v>
      </c>
      <c r="E40" s="1" t="s">
        <v>2017</v>
      </c>
      <c r="F40" s="1" t="s">
        <v>2018</v>
      </c>
      <c r="G40" s="1" t="s">
        <v>2019</v>
      </c>
      <c r="H40" s="1" t="s">
        <v>2095</v>
      </c>
      <c r="I40" s="1" t="s">
        <v>2096</v>
      </c>
      <c r="J40" s="1" t="s">
        <v>51</v>
      </c>
      <c r="K40" s="1" t="s">
        <v>52</v>
      </c>
      <c r="L40" s="1" t="s">
        <v>51</v>
      </c>
      <c r="M40" s="1" t="s">
        <v>38</v>
      </c>
      <c r="N40" s="1" t="s">
        <v>1173</v>
      </c>
      <c r="O40" s="1" t="s">
        <v>38</v>
      </c>
      <c r="P40" s="1" t="s">
        <v>41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</row>
    <row r="41" spans="1:22" ht="16" x14ac:dyDescent="0.4">
      <c r="A41" s="1">
        <v>40</v>
      </c>
      <c r="B41" s="1" t="s">
        <v>92</v>
      </c>
      <c r="C41" s="1" t="s">
        <v>1998</v>
      </c>
      <c r="D41" s="1" t="s">
        <v>1999</v>
      </c>
      <c r="E41" s="1" t="s">
        <v>2000</v>
      </c>
      <c r="F41" s="1" t="s">
        <v>2001</v>
      </c>
      <c r="G41" s="1" t="s">
        <v>2002</v>
      </c>
      <c r="H41" s="1" t="s">
        <v>2097</v>
      </c>
      <c r="I41" s="1" t="s">
        <v>2098</v>
      </c>
      <c r="J41" s="1" t="s">
        <v>51</v>
      </c>
      <c r="K41" s="1" t="s">
        <v>51</v>
      </c>
      <c r="L41" s="1" t="s">
        <v>51</v>
      </c>
      <c r="M41" s="1" t="s">
        <v>38</v>
      </c>
      <c r="N41" s="1" t="s">
        <v>38</v>
      </c>
      <c r="O41" s="1" t="s">
        <v>38</v>
      </c>
      <c r="P41" s="1" t="s">
        <v>40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</row>
    <row r="42" spans="1:22" ht="16" x14ac:dyDescent="0.4">
      <c r="A42" s="1">
        <v>41</v>
      </c>
      <c r="B42" s="1" t="s">
        <v>92</v>
      </c>
      <c r="C42" s="1" t="s">
        <v>1998</v>
      </c>
      <c r="D42" s="1" t="s">
        <v>1999</v>
      </c>
      <c r="E42" s="1" t="s">
        <v>2000</v>
      </c>
      <c r="F42" s="1" t="s">
        <v>2001</v>
      </c>
      <c r="G42" s="1" t="s">
        <v>2002</v>
      </c>
      <c r="H42" s="1" t="s">
        <v>2097</v>
      </c>
      <c r="I42" s="1" t="s">
        <v>2099</v>
      </c>
      <c r="J42" s="1" t="s">
        <v>51</v>
      </c>
      <c r="K42" s="1" t="s">
        <v>51</v>
      </c>
      <c r="L42" s="1" t="s">
        <v>51</v>
      </c>
      <c r="M42" s="1" t="s">
        <v>38</v>
      </c>
      <c r="N42" s="1" t="s">
        <v>39</v>
      </c>
      <c r="O42" s="1" t="s">
        <v>38</v>
      </c>
      <c r="P42" s="1" t="s">
        <v>40</v>
      </c>
      <c r="Q42" s="13">
        <v>0</v>
      </c>
      <c r="R42" s="13">
        <v>0</v>
      </c>
      <c r="S42" s="13">
        <v>1</v>
      </c>
      <c r="T42" s="13">
        <v>0</v>
      </c>
      <c r="U42" s="13">
        <v>0</v>
      </c>
      <c r="V42" s="13">
        <v>0</v>
      </c>
    </row>
    <row r="43" spans="1:22" ht="16" x14ac:dyDescent="0.4">
      <c r="A43" s="1">
        <v>42</v>
      </c>
      <c r="B43" s="1" t="s">
        <v>92</v>
      </c>
      <c r="C43" s="1" t="s">
        <v>2028</v>
      </c>
      <c r="D43" s="1" t="s">
        <v>2028</v>
      </c>
      <c r="E43" s="1" t="s">
        <v>2029</v>
      </c>
      <c r="F43" s="1" t="s">
        <v>2030</v>
      </c>
      <c r="G43" s="1" t="s">
        <v>2031</v>
      </c>
      <c r="H43" s="1" t="s">
        <v>2100</v>
      </c>
      <c r="I43" s="1" t="s">
        <v>2101</v>
      </c>
      <c r="J43" s="1" t="s">
        <v>51</v>
      </c>
      <c r="K43" s="1" t="s">
        <v>52</v>
      </c>
      <c r="L43" s="1" t="s">
        <v>51</v>
      </c>
      <c r="M43" s="1" t="s">
        <v>39</v>
      </c>
      <c r="N43" s="1" t="s">
        <v>1173</v>
      </c>
      <c r="O43" s="1" t="s">
        <v>39</v>
      </c>
      <c r="P43" s="1" t="s">
        <v>41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1</v>
      </c>
    </row>
    <row r="44" spans="1:22" ht="16" x14ac:dyDescent="0.4">
      <c r="A44" s="1">
        <v>43</v>
      </c>
      <c r="B44" s="1" t="s">
        <v>1987</v>
      </c>
      <c r="C44" s="1" t="s">
        <v>1988</v>
      </c>
      <c r="D44" s="1" t="s">
        <v>1988</v>
      </c>
      <c r="E44" s="1" t="s">
        <v>2056</v>
      </c>
      <c r="F44" s="1" t="s">
        <v>2057</v>
      </c>
      <c r="G44" s="1" t="s">
        <v>2058</v>
      </c>
      <c r="H44" s="1" t="s">
        <v>2059</v>
      </c>
      <c r="I44" s="1" t="s">
        <v>2102</v>
      </c>
      <c r="J44" s="1" t="s">
        <v>52</v>
      </c>
      <c r="K44" s="1" t="s">
        <v>51</v>
      </c>
      <c r="L44" s="1" t="s">
        <v>51</v>
      </c>
      <c r="M44" s="1" t="s">
        <v>1173</v>
      </c>
      <c r="N44" s="1" t="s">
        <v>39</v>
      </c>
      <c r="O44" s="1" t="s">
        <v>38</v>
      </c>
      <c r="P44" s="1" t="s">
        <v>41</v>
      </c>
      <c r="Q44" s="13">
        <v>0</v>
      </c>
      <c r="R44" s="13">
        <v>0</v>
      </c>
      <c r="S44" s="13">
        <v>1</v>
      </c>
      <c r="T44" s="13">
        <v>0</v>
      </c>
      <c r="U44" s="13">
        <v>0</v>
      </c>
      <c r="V44" s="13">
        <v>0</v>
      </c>
    </row>
    <row r="45" spans="1:22" ht="16" x14ac:dyDescent="0.4">
      <c r="A45" s="1">
        <v>44</v>
      </c>
      <c r="B45" s="1" t="s">
        <v>92</v>
      </c>
      <c r="C45" s="1" t="s">
        <v>1998</v>
      </c>
      <c r="D45" s="1" t="s">
        <v>1998</v>
      </c>
      <c r="E45" s="1" t="s">
        <v>2047</v>
      </c>
      <c r="F45" s="1" t="s">
        <v>2072</v>
      </c>
      <c r="G45" s="1" t="s">
        <v>2073</v>
      </c>
      <c r="H45" s="1" t="s">
        <v>2103</v>
      </c>
      <c r="I45" s="1" t="s">
        <v>2104</v>
      </c>
      <c r="J45" s="1" t="s">
        <v>51</v>
      </c>
      <c r="K45" s="1" t="s">
        <v>51</v>
      </c>
      <c r="L45" s="1" t="s">
        <v>51</v>
      </c>
      <c r="M45" s="1" t="s">
        <v>39</v>
      </c>
      <c r="N45" s="1" t="s">
        <v>39</v>
      </c>
      <c r="O45" s="1" t="s">
        <v>38</v>
      </c>
      <c r="P45" s="1" t="s">
        <v>40</v>
      </c>
      <c r="Q45" s="13">
        <v>0</v>
      </c>
      <c r="R45" s="13">
        <v>0</v>
      </c>
      <c r="S45" s="13">
        <v>0</v>
      </c>
      <c r="T45" s="13">
        <v>1</v>
      </c>
      <c r="U45" s="13">
        <v>0</v>
      </c>
      <c r="V45" s="13">
        <v>0</v>
      </c>
    </row>
    <row r="46" spans="1:22" ht="16" x14ac:dyDescent="0.4">
      <c r="A46" s="1">
        <v>45</v>
      </c>
      <c r="B46" s="1" t="s">
        <v>1987</v>
      </c>
      <c r="C46" s="1" t="s">
        <v>1988</v>
      </c>
      <c r="D46" s="1" t="s">
        <v>1988</v>
      </c>
      <c r="E46" s="1" t="s">
        <v>1989</v>
      </c>
      <c r="F46" s="1" t="s">
        <v>1990</v>
      </c>
      <c r="G46" s="1" t="s">
        <v>1991</v>
      </c>
      <c r="H46" s="1" t="s">
        <v>2105</v>
      </c>
      <c r="I46" s="1" t="s">
        <v>2106</v>
      </c>
      <c r="J46" s="1" t="s">
        <v>52</v>
      </c>
      <c r="K46" s="1" t="s">
        <v>51</v>
      </c>
      <c r="L46" s="1" t="s">
        <v>51</v>
      </c>
      <c r="M46" s="1" t="s">
        <v>1173</v>
      </c>
      <c r="N46" s="1" t="s">
        <v>39</v>
      </c>
      <c r="O46" s="1" t="s">
        <v>38</v>
      </c>
      <c r="P46" s="1" t="s">
        <v>41</v>
      </c>
      <c r="Q46" s="13">
        <v>0</v>
      </c>
      <c r="R46" s="13">
        <v>0</v>
      </c>
      <c r="S46" s="13">
        <v>1</v>
      </c>
      <c r="T46" s="13">
        <v>0</v>
      </c>
      <c r="U46" s="13">
        <v>0</v>
      </c>
      <c r="V46" s="13">
        <v>0</v>
      </c>
    </row>
    <row r="47" spans="1:22" ht="16" x14ac:dyDescent="0.4">
      <c r="A47" s="1">
        <v>46</v>
      </c>
      <c r="B47" s="1" t="s">
        <v>1987</v>
      </c>
      <c r="C47" s="1" t="s">
        <v>1988</v>
      </c>
      <c r="D47" s="1" t="s">
        <v>1988</v>
      </c>
      <c r="E47" s="1" t="s">
        <v>1989</v>
      </c>
      <c r="F47" s="1" t="s">
        <v>1990</v>
      </c>
      <c r="G47" s="1" t="s">
        <v>1991</v>
      </c>
      <c r="H47" s="1" t="s">
        <v>2107</v>
      </c>
      <c r="I47" s="1" t="s">
        <v>2108</v>
      </c>
      <c r="J47" s="1" t="s">
        <v>51</v>
      </c>
      <c r="K47" s="1" t="s">
        <v>51</v>
      </c>
      <c r="L47" s="1" t="s">
        <v>51</v>
      </c>
      <c r="M47" s="1" t="s">
        <v>38</v>
      </c>
      <c r="N47" s="1" t="s">
        <v>39</v>
      </c>
      <c r="O47" s="1" t="s">
        <v>39</v>
      </c>
      <c r="P47" s="1" t="s">
        <v>40</v>
      </c>
      <c r="Q47" s="13">
        <v>0</v>
      </c>
      <c r="R47" s="13">
        <v>0</v>
      </c>
      <c r="S47" s="13">
        <v>0</v>
      </c>
      <c r="T47" s="13">
        <v>1</v>
      </c>
      <c r="U47" s="13">
        <v>0</v>
      </c>
      <c r="V47" s="13">
        <v>1</v>
      </c>
    </row>
    <row r="48" spans="1:22" ht="16" x14ac:dyDescent="0.4">
      <c r="A48" s="1">
        <v>47</v>
      </c>
      <c r="B48" s="1" t="s">
        <v>1987</v>
      </c>
      <c r="C48" s="1" t="s">
        <v>1988</v>
      </c>
      <c r="D48" s="1" t="s">
        <v>1988</v>
      </c>
      <c r="E48" s="1" t="s">
        <v>1989</v>
      </c>
      <c r="F48" s="1" t="s">
        <v>1990</v>
      </c>
      <c r="G48" s="1" t="s">
        <v>1991</v>
      </c>
      <c r="H48" s="1" t="s">
        <v>2109</v>
      </c>
      <c r="I48" s="1" t="s">
        <v>2110</v>
      </c>
      <c r="J48" s="1" t="s">
        <v>51</v>
      </c>
      <c r="K48" s="1" t="s">
        <v>51</v>
      </c>
      <c r="L48" s="1" t="s">
        <v>51</v>
      </c>
      <c r="M48" s="1" t="s">
        <v>39</v>
      </c>
      <c r="N48" s="1" t="s">
        <v>39</v>
      </c>
      <c r="O48" s="1" t="s">
        <v>38</v>
      </c>
      <c r="P48" s="1" t="s">
        <v>40</v>
      </c>
      <c r="Q48" s="13">
        <v>0</v>
      </c>
      <c r="R48" s="13">
        <v>0</v>
      </c>
      <c r="S48" s="13">
        <v>0</v>
      </c>
      <c r="T48" s="13">
        <v>1</v>
      </c>
      <c r="U48" s="13">
        <v>0</v>
      </c>
      <c r="V48" s="13">
        <v>0</v>
      </c>
    </row>
    <row r="49" spans="1:22" ht="16" x14ac:dyDescent="0.4">
      <c r="A49" s="1">
        <v>48</v>
      </c>
      <c r="B49" s="1" t="s">
        <v>92</v>
      </c>
      <c r="C49" s="1" t="s">
        <v>1998</v>
      </c>
      <c r="D49" s="1" t="s">
        <v>1999</v>
      </c>
      <c r="E49" s="1" t="s">
        <v>2000</v>
      </c>
      <c r="F49" s="1" t="s">
        <v>2009</v>
      </c>
      <c r="G49" s="1" t="s">
        <v>2010</v>
      </c>
      <c r="H49" s="1" t="s">
        <v>2111</v>
      </c>
      <c r="I49" s="1" t="s">
        <v>2112</v>
      </c>
      <c r="J49" s="1" t="s">
        <v>52</v>
      </c>
      <c r="K49" s="1" t="s">
        <v>51</v>
      </c>
      <c r="L49" s="1" t="s">
        <v>51</v>
      </c>
      <c r="M49" s="1" t="s">
        <v>1173</v>
      </c>
      <c r="N49" s="1" t="s">
        <v>39</v>
      </c>
      <c r="O49" s="1" t="s">
        <v>38</v>
      </c>
      <c r="P49" s="1" t="s">
        <v>41</v>
      </c>
      <c r="Q49" s="13">
        <v>0</v>
      </c>
      <c r="R49" s="13">
        <v>0</v>
      </c>
      <c r="S49" s="13">
        <v>0</v>
      </c>
      <c r="T49" s="13">
        <v>1</v>
      </c>
      <c r="U49" s="13">
        <v>0</v>
      </c>
      <c r="V49" s="13">
        <v>0</v>
      </c>
    </row>
    <row r="50" spans="1:22" ht="16" x14ac:dyDescent="0.4">
      <c r="A50" s="1">
        <v>49</v>
      </c>
      <c r="B50" s="1" t="s">
        <v>1987</v>
      </c>
      <c r="C50" s="1" t="s">
        <v>1988</v>
      </c>
      <c r="D50" s="1" t="s">
        <v>1988</v>
      </c>
      <c r="E50" s="1" t="s">
        <v>2056</v>
      </c>
      <c r="F50" s="1" t="s">
        <v>2057</v>
      </c>
      <c r="G50" s="1" t="s">
        <v>2058</v>
      </c>
      <c r="H50" s="1" t="s">
        <v>2113</v>
      </c>
      <c r="I50" s="1" t="s">
        <v>2114</v>
      </c>
      <c r="J50" s="1" t="s">
        <v>51</v>
      </c>
      <c r="K50" s="1" t="s">
        <v>52</v>
      </c>
      <c r="L50" s="1" t="s">
        <v>51</v>
      </c>
      <c r="M50" s="1" t="s">
        <v>39</v>
      </c>
      <c r="N50" s="1" t="s">
        <v>1173</v>
      </c>
      <c r="O50" s="1" t="s">
        <v>38</v>
      </c>
      <c r="P50" s="1" t="s">
        <v>41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</row>
    <row r="51" spans="1:22" ht="16" x14ac:dyDescent="0.4">
      <c r="A51" s="1">
        <v>50</v>
      </c>
      <c r="B51" s="1" t="s">
        <v>92</v>
      </c>
      <c r="C51" s="1" t="s">
        <v>2028</v>
      </c>
      <c r="D51" s="1" t="s">
        <v>1999</v>
      </c>
      <c r="E51" s="1" t="s">
        <v>2000</v>
      </c>
      <c r="F51" s="1" t="s">
        <v>2115</v>
      </c>
      <c r="G51" s="1" t="s">
        <v>2116</v>
      </c>
      <c r="H51" s="1" t="s">
        <v>2117</v>
      </c>
      <c r="I51" s="1" t="s">
        <v>2118</v>
      </c>
      <c r="J51" s="1" t="s">
        <v>51</v>
      </c>
      <c r="K51" s="1" t="s">
        <v>51</v>
      </c>
      <c r="L51" s="1" t="s">
        <v>51</v>
      </c>
      <c r="M51" s="1" t="s">
        <v>38</v>
      </c>
      <c r="N51" s="1" t="s">
        <v>38</v>
      </c>
      <c r="O51" s="1" t="s">
        <v>38</v>
      </c>
      <c r="P51" s="1" t="s">
        <v>40</v>
      </c>
      <c r="Q51" s="13">
        <v>0</v>
      </c>
      <c r="R51" s="13">
        <v>1</v>
      </c>
      <c r="S51" s="13">
        <v>0</v>
      </c>
      <c r="T51" s="13">
        <v>0</v>
      </c>
      <c r="U51" s="13">
        <v>0</v>
      </c>
      <c r="V51" s="13">
        <v>0</v>
      </c>
    </row>
    <row r="52" spans="1:22" ht="16" x14ac:dyDescent="0.4">
      <c r="A52" s="1">
        <v>51</v>
      </c>
      <c r="B52" s="1" t="s">
        <v>92</v>
      </c>
      <c r="C52" s="1" t="s">
        <v>1998</v>
      </c>
      <c r="D52" s="1" t="s">
        <v>1999</v>
      </c>
      <c r="E52" s="1" t="s">
        <v>2000</v>
      </c>
      <c r="F52" s="1" t="s">
        <v>2009</v>
      </c>
      <c r="G52" s="1" t="s">
        <v>2010</v>
      </c>
      <c r="H52" s="1" t="s">
        <v>2119</v>
      </c>
      <c r="I52" s="1" t="s">
        <v>2120</v>
      </c>
      <c r="J52" s="1" t="s">
        <v>51</v>
      </c>
      <c r="K52" s="1" t="s">
        <v>51</v>
      </c>
      <c r="L52" s="1" t="s">
        <v>51</v>
      </c>
      <c r="M52" s="1" t="s">
        <v>39</v>
      </c>
      <c r="N52" s="1" t="s">
        <v>39</v>
      </c>
      <c r="O52" s="1" t="s">
        <v>38</v>
      </c>
      <c r="P52" s="1" t="s">
        <v>40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</row>
    <row r="53" spans="1:22" ht="16" x14ac:dyDescent="0.4">
      <c r="A53" s="1">
        <v>52</v>
      </c>
      <c r="B53" s="1" t="s">
        <v>1987</v>
      </c>
      <c r="C53" s="1" t="s">
        <v>1988</v>
      </c>
      <c r="D53" s="1" t="s">
        <v>1988</v>
      </c>
      <c r="E53" s="1" t="s">
        <v>1989</v>
      </c>
      <c r="F53" s="1" t="s">
        <v>1990</v>
      </c>
      <c r="G53" s="1" t="s">
        <v>1991</v>
      </c>
      <c r="H53" s="1" t="s">
        <v>2070</v>
      </c>
      <c r="I53" s="1" t="s">
        <v>2121</v>
      </c>
      <c r="J53" s="1" t="s">
        <v>52</v>
      </c>
      <c r="K53" s="1" t="s">
        <v>51</v>
      </c>
      <c r="L53" s="1" t="s">
        <v>51</v>
      </c>
      <c r="M53" s="1" t="s">
        <v>1173</v>
      </c>
      <c r="N53" s="1" t="s">
        <v>39</v>
      </c>
      <c r="O53" s="1" t="s">
        <v>38</v>
      </c>
      <c r="P53" s="1" t="s">
        <v>41</v>
      </c>
      <c r="Q53" s="13">
        <v>0</v>
      </c>
      <c r="R53" s="13">
        <v>0</v>
      </c>
      <c r="S53" s="13">
        <v>1</v>
      </c>
      <c r="T53" s="13">
        <v>0</v>
      </c>
      <c r="U53" s="13">
        <v>0</v>
      </c>
      <c r="V53" s="13">
        <v>0</v>
      </c>
    </row>
    <row r="54" spans="1:22" ht="16" x14ac:dyDescent="0.4">
      <c r="A54" s="1">
        <v>53</v>
      </c>
      <c r="B54" s="1" t="s">
        <v>92</v>
      </c>
      <c r="C54" s="1" t="s">
        <v>92</v>
      </c>
      <c r="D54" s="1" t="s">
        <v>92</v>
      </c>
      <c r="E54" s="1" t="s">
        <v>2017</v>
      </c>
      <c r="F54" s="1" t="s">
        <v>2018</v>
      </c>
      <c r="G54" s="1" t="s">
        <v>2019</v>
      </c>
      <c r="H54" s="1" t="s">
        <v>2044</v>
      </c>
      <c r="I54" s="1" t="s">
        <v>2122</v>
      </c>
      <c r="J54" s="1" t="s">
        <v>51</v>
      </c>
      <c r="K54" s="1" t="s">
        <v>52</v>
      </c>
      <c r="L54" s="1" t="s">
        <v>51</v>
      </c>
      <c r="M54" s="1" t="s">
        <v>39</v>
      </c>
      <c r="N54" s="1" t="s">
        <v>1173</v>
      </c>
      <c r="O54" s="1" t="s">
        <v>38</v>
      </c>
      <c r="P54" s="1" t="s">
        <v>41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</row>
    <row r="55" spans="1:22" ht="16" x14ac:dyDescent="0.4">
      <c r="A55" s="1">
        <v>54</v>
      </c>
      <c r="B55" s="1" t="s">
        <v>92</v>
      </c>
      <c r="C55" s="1" t="s">
        <v>1998</v>
      </c>
      <c r="D55" s="1" t="s">
        <v>1999</v>
      </c>
      <c r="E55" s="1" t="s">
        <v>2000</v>
      </c>
      <c r="F55" s="1" t="s">
        <v>2009</v>
      </c>
      <c r="G55" s="1" t="s">
        <v>2010</v>
      </c>
      <c r="H55" s="1" t="s">
        <v>2123</v>
      </c>
      <c r="I55" s="1" t="s">
        <v>2124</v>
      </c>
      <c r="J55" s="1" t="s">
        <v>52</v>
      </c>
      <c r="K55" s="1" t="s">
        <v>51</v>
      </c>
      <c r="L55" s="1" t="s">
        <v>51</v>
      </c>
      <c r="M55" s="1" t="s">
        <v>1173</v>
      </c>
      <c r="N55" s="1" t="s">
        <v>38</v>
      </c>
      <c r="O55" s="1" t="s">
        <v>38</v>
      </c>
      <c r="P55" s="1" t="s">
        <v>41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</row>
    <row r="56" spans="1:22" ht="16" x14ac:dyDescent="0.4">
      <c r="A56" s="1">
        <v>55</v>
      </c>
      <c r="B56" s="1" t="s">
        <v>92</v>
      </c>
      <c r="C56" s="1" t="s">
        <v>1998</v>
      </c>
      <c r="D56" s="1" t="s">
        <v>1999</v>
      </c>
      <c r="E56" s="1" t="s">
        <v>2000</v>
      </c>
      <c r="F56" s="1" t="s">
        <v>2009</v>
      </c>
      <c r="G56" s="1" t="s">
        <v>2010</v>
      </c>
      <c r="H56" s="1" t="s">
        <v>2123</v>
      </c>
      <c r="I56" s="1" t="s">
        <v>2125</v>
      </c>
      <c r="J56" s="1" t="s">
        <v>51</v>
      </c>
      <c r="K56" s="1" t="s">
        <v>51</v>
      </c>
      <c r="L56" s="1" t="s">
        <v>51</v>
      </c>
      <c r="M56" s="1" t="s">
        <v>38</v>
      </c>
      <c r="N56" s="1" t="s">
        <v>39</v>
      </c>
      <c r="O56" s="1" t="s">
        <v>39</v>
      </c>
      <c r="P56" s="1" t="s">
        <v>40</v>
      </c>
      <c r="Q56" s="13">
        <v>0</v>
      </c>
      <c r="R56" s="13">
        <v>0</v>
      </c>
      <c r="S56" s="13">
        <v>0</v>
      </c>
      <c r="T56" s="13">
        <v>1</v>
      </c>
      <c r="U56" s="13">
        <v>0</v>
      </c>
      <c r="V56" s="13">
        <v>1</v>
      </c>
    </row>
    <row r="57" spans="1:22" ht="16" x14ac:dyDescent="0.4">
      <c r="A57" s="1">
        <v>56</v>
      </c>
      <c r="B57" s="1" t="s">
        <v>92</v>
      </c>
      <c r="C57" s="1" t="s">
        <v>1998</v>
      </c>
      <c r="D57" s="1" t="s">
        <v>1999</v>
      </c>
      <c r="E57" s="1" t="s">
        <v>2000</v>
      </c>
      <c r="F57" s="1" t="s">
        <v>2009</v>
      </c>
      <c r="G57" s="1" t="s">
        <v>2010</v>
      </c>
      <c r="H57" s="1" t="s">
        <v>2123</v>
      </c>
      <c r="I57" s="1" t="s">
        <v>2126</v>
      </c>
      <c r="J57" s="1" t="s">
        <v>51</v>
      </c>
      <c r="K57" s="1" t="s">
        <v>51</v>
      </c>
      <c r="L57" s="1" t="s">
        <v>51</v>
      </c>
      <c r="M57" s="1" t="s">
        <v>39</v>
      </c>
      <c r="N57" s="1" t="s">
        <v>39</v>
      </c>
      <c r="O57" s="1" t="s">
        <v>38</v>
      </c>
      <c r="P57" s="1" t="s">
        <v>40</v>
      </c>
      <c r="Q57" s="13">
        <v>0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</row>
    <row r="58" spans="1:22" ht="16" x14ac:dyDescent="0.4">
      <c r="A58" s="1">
        <v>57</v>
      </c>
      <c r="B58" s="1" t="s">
        <v>1987</v>
      </c>
      <c r="C58" s="1" t="s">
        <v>1988</v>
      </c>
      <c r="D58" s="1" t="s">
        <v>1988</v>
      </c>
      <c r="E58" s="1" t="s">
        <v>2081</v>
      </c>
      <c r="F58" s="1" t="s">
        <v>2082</v>
      </c>
      <c r="G58" s="1" t="s">
        <v>2083</v>
      </c>
      <c r="H58" s="1" t="s">
        <v>2127</v>
      </c>
      <c r="I58" s="1" t="s">
        <v>2128</v>
      </c>
      <c r="J58" s="1" t="s">
        <v>51</v>
      </c>
      <c r="K58" s="1" t="s">
        <v>52</v>
      </c>
      <c r="L58" s="1" t="s">
        <v>51</v>
      </c>
      <c r="M58" s="1" t="s">
        <v>38</v>
      </c>
      <c r="N58" s="1" t="s">
        <v>1173</v>
      </c>
      <c r="O58" s="1" t="s">
        <v>39</v>
      </c>
      <c r="P58" s="1" t="s">
        <v>41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1</v>
      </c>
    </row>
    <row r="59" spans="1:22" ht="16" x14ac:dyDescent="0.4">
      <c r="A59" s="1">
        <v>58</v>
      </c>
      <c r="B59" s="1" t="s">
        <v>1987</v>
      </c>
      <c r="C59" s="1" t="s">
        <v>1988</v>
      </c>
      <c r="D59" s="1" t="s">
        <v>1988</v>
      </c>
      <c r="E59" s="1" t="s">
        <v>1989</v>
      </c>
      <c r="F59" s="1" t="s">
        <v>1990</v>
      </c>
      <c r="G59" s="1" t="s">
        <v>1991</v>
      </c>
      <c r="H59" s="1" t="s">
        <v>2129</v>
      </c>
      <c r="I59" s="1" t="s">
        <v>2130</v>
      </c>
      <c r="J59" s="1" t="s">
        <v>51</v>
      </c>
      <c r="K59" s="1" t="s">
        <v>51</v>
      </c>
      <c r="L59" s="1" t="s">
        <v>51</v>
      </c>
      <c r="M59" s="1" t="s">
        <v>38</v>
      </c>
      <c r="N59" s="1" t="s">
        <v>39</v>
      </c>
      <c r="O59" s="1" t="s">
        <v>38</v>
      </c>
      <c r="P59" s="1" t="s">
        <v>40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</row>
    <row r="60" spans="1:22" ht="16" x14ac:dyDescent="0.4">
      <c r="A60" s="1">
        <v>59</v>
      </c>
      <c r="B60" s="1" t="s">
        <v>92</v>
      </c>
      <c r="C60" s="1" t="s">
        <v>92</v>
      </c>
      <c r="D60" s="1" t="s">
        <v>92</v>
      </c>
      <c r="E60" s="1" t="s">
        <v>2017</v>
      </c>
      <c r="F60" s="1" t="s">
        <v>2018</v>
      </c>
      <c r="G60" s="1" t="s">
        <v>2019</v>
      </c>
      <c r="H60" s="1" t="s">
        <v>2095</v>
      </c>
      <c r="I60" s="1" t="s">
        <v>2131</v>
      </c>
      <c r="J60" s="1" t="s">
        <v>51</v>
      </c>
      <c r="K60" s="1" t="s">
        <v>51</v>
      </c>
      <c r="L60" s="1" t="s">
        <v>51</v>
      </c>
      <c r="M60" s="1" t="s">
        <v>38</v>
      </c>
      <c r="N60" s="1" t="s">
        <v>38</v>
      </c>
      <c r="O60" s="1" t="s">
        <v>39</v>
      </c>
      <c r="P60" s="1" t="s">
        <v>40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1</v>
      </c>
    </row>
    <row r="61" spans="1:22" ht="16" x14ac:dyDescent="0.4">
      <c r="A61" s="1">
        <v>60</v>
      </c>
      <c r="B61" s="1" t="s">
        <v>92</v>
      </c>
      <c r="C61" s="1" t="s">
        <v>2061</v>
      </c>
      <c r="D61" s="1" t="s">
        <v>92</v>
      </c>
      <c r="E61" s="1" t="s">
        <v>2062</v>
      </c>
      <c r="F61" s="1" t="s">
        <v>2063</v>
      </c>
      <c r="G61" s="1" t="s">
        <v>2064</v>
      </c>
      <c r="H61" s="1" t="s">
        <v>2065</v>
      </c>
      <c r="I61" s="1" t="s">
        <v>2132</v>
      </c>
      <c r="J61" s="1" t="s">
        <v>51</v>
      </c>
      <c r="K61" s="1" t="s">
        <v>51</v>
      </c>
      <c r="L61" s="1" t="s">
        <v>51</v>
      </c>
      <c r="M61" s="1" t="s">
        <v>38</v>
      </c>
      <c r="N61" s="1" t="s">
        <v>39</v>
      </c>
      <c r="O61" s="1" t="s">
        <v>38</v>
      </c>
      <c r="P61" s="1" t="s">
        <v>40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</row>
    <row r="62" spans="1:22" ht="16" x14ac:dyDescent="0.4">
      <c r="A62" s="1">
        <v>61</v>
      </c>
      <c r="B62" s="1" t="s">
        <v>92</v>
      </c>
      <c r="C62" s="1" t="s">
        <v>2028</v>
      </c>
      <c r="D62" s="1" t="s">
        <v>2046</v>
      </c>
      <c r="E62" s="1" t="s">
        <v>2047</v>
      </c>
      <c r="F62" s="1" t="s">
        <v>2048</v>
      </c>
      <c r="G62" s="1" t="s">
        <v>2049</v>
      </c>
      <c r="H62" s="1" t="s">
        <v>2133</v>
      </c>
      <c r="I62" s="1" t="s">
        <v>2134</v>
      </c>
      <c r="J62" s="1" t="s">
        <v>51</v>
      </c>
      <c r="K62" s="1" t="s">
        <v>51</v>
      </c>
      <c r="L62" s="1" t="s">
        <v>51</v>
      </c>
      <c r="M62" s="1" t="s">
        <v>39</v>
      </c>
      <c r="N62" s="1" t="s">
        <v>39</v>
      </c>
      <c r="O62" s="1" t="s">
        <v>38</v>
      </c>
      <c r="P62" s="1" t="s">
        <v>40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</row>
    <row r="63" spans="1:22" ht="16" x14ac:dyDescent="0.4">
      <c r="A63" s="1">
        <v>62</v>
      </c>
      <c r="B63" s="1" t="s">
        <v>92</v>
      </c>
      <c r="C63" s="1" t="s">
        <v>1998</v>
      </c>
      <c r="D63" s="1" t="s">
        <v>1998</v>
      </c>
      <c r="E63" s="1" t="s">
        <v>2047</v>
      </c>
      <c r="F63" s="1" t="s">
        <v>2072</v>
      </c>
      <c r="G63" s="1" t="s">
        <v>2073</v>
      </c>
      <c r="H63" s="1" t="s">
        <v>2135</v>
      </c>
      <c r="I63" s="1" t="s">
        <v>2136</v>
      </c>
      <c r="J63" s="1" t="s">
        <v>52</v>
      </c>
      <c r="K63" s="1" t="s">
        <v>52</v>
      </c>
      <c r="L63" s="1" t="s">
        <v>51</v>
      </c>
      <c r="M63" s="1" t="s">
        <v>1173</v>
      </c>
      <c r="N63" s="1" t="s">
        <v>1173</v>
      </c>
      <c r="O63" s="1" t="s">
        <v>39</v>
      </c>
      <c r="P63" s="1" t="s">
        <v>41</v>
      </c>
      <c r="Q63" s="13">
        <v>0</v>
      </c>
      <c r="R63" s="13">
        <v>0</v>
      </c>
      <c r="S63" s="13">
        <v>0</v>
      </c>
      <c r="T63" s="13">
        <v>0</v>
      </c>
      <c r="U63" s="13">
        <v>1</v>
      </c>
      <c r="V63" s="13">
        <v>0</v>
      </c>
    </row>
    <row r="64" spans="1:22" ht="16" x14ac:dyDescent="0.4">
      <c r="A64" s="1">
        <v>63</v>
      </c>
      <c r="B64" s="1" t="s">
        <v>1987</v>
      </c>
      <c r="C64" s="1" t="s">
        <v>1988</v>
      </c>
      <c r="D64" s="1" t="s">
        <v>1988</v>
      </c>
      <c r="E64" s="1" t="s">
        <v>1989</v>
      </c>
      <c r="F64" s="1" t="s">
        <v>1990</v>
      </c>
      <c r="G64" s="1" t="s">
        <v>1991</v>
      </c>
      <c r="H64" s="1" t="s">
        <v>2137</v>
      </c>
      <c r="I64" s="1" t="s">
        <v>2138</v>
      </c>
      <c r="J64" s="1" t="s">
        <v>51</v>
      </c>
      <c r="K64" s="1" t="s">
        <v>52</v>
      </c>
      <c r="L64" s="1" t="s">
        <v>51</v>
      </c>
      <c r="M64" s="1" t="s">
        <v>39</v>
      </c>
      <c r="N64" s="1" t="s">
        <v>1173</v>
      </c>
      <c r="O64" s="1" t="s">
        <v>39</v>
      </c>
      <c r="P64" s="1" t="s">
        <v>41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1</v>
      </c>
    </row>
    <row r="65" spans="1:22" ht="16" x14ac:dyDescent="0.4">
      <c r="A65" s="1">
        <v>64</v>
      </c>
      <c r="B65" s="1" t="s">
        <v>1987</v>
      </c>
      <c r="C65" s="1" t="s">
        <v>1988</v>
      </c>
      <c r="D65" s="1" t="s">
        <v>1988</v>
      </c>
      <c r="E65" s="1" t="s">
        <v>1989</v>
      </c>
      <c r="F65" s="1" t="s">
        <v>1990</v>
      </c>
      <c r="G65" s="1" t="s">
        <v>1991</v>
      </c>
      <c r="H65" s="1" t="s">
        <v>2107</v>
      </c>
      <c r="I65" s="1" t="s">
        <v>2139</v>
      </c>
      <c r="J65" s="1" t="s">
        <v>52</v>
      </c>
      <c r="K65" s="1" t="s">
        <v>51</v>
      </c>
      <c r="L65" s="1" t="s">
        <v>51</v>
      </c>
      <c r="M65" s="1" t="s">
        <v>1173</v>
      </c>
      <c r="N65" s="1" t="s">
        <v>39</v>
      </c>
      <c r="O65" s="1" t="s">
        <v>38</v>
      </c>
      <c r="P65" s="1" t="s">
        <v>41</v>
      </c>
      <c r="Q65" s="13">
        <v>0</v>
      </c>
      <c r="R65" s="13">
        <v>0</v>
      </c>
      <c r="S65" s="13">
        <v>0</v>
      </c>
      <c r="T65" s="13">
        <v>1</v>
      </c>
      <c r="U65" s="13">
        <v>0</v>
      </c>
      <c r="V65" s="13">
        <v>0</v>
      </c>
    </row>
    <row r="66" spans="1:22" ht="16" x14ac:dyDescent="0.4">
      <c r="A66" s="1">
        <v>65</v>
      </c>
      <c r="B66" s="1" t="s">
        <v>1987</v>
      </c>
      <c r="C66" s="1" t="s">
        <v>1988</v>
      </c>
      <c r="D66" s="1" t="s">
        <v>1988</v>
      </c>
      <c r="E66" s="1" t="s">
        <v>1989</v>
      </c>
      <c r="F66" s="1" t="s">
        <v>1990</v>
      </c>
      <c r="G66" s="1" t="s">
        <v>1991</v>
      </c>
      <c r="H66" s="1" t="s">
        <v>2140</v>
      </c>
      <c r="I66" s="1" t="s">
        <v>2141</v>
      </c>
      <c r="J66" s="1" t="s">
        <v>51</v>
      </c>
      <c r="K66" s="1" t="s">
        <v>51</v>
      </c>
      <c r="L66" s="1" t="s">
        <v>51</v>
      </c>
      <c r="M66" s="1" t="s">
        <v>38</v>
      </c>
      <c r="N66" s="1" t="s">
        <v>39</v>
      </c>
      <c r="O66" s="1" t="s">
        <v>39</v>
      </c>
      <c r="P66" s="1" t="s">
        <v>40</v>
      </c>
      <c r="Q66" s="13">
        <v>0</v>
      </c>
      <c r="R66" s="13">
        <v>0</v>
      </c>
      <c r="S66" s="13">
        <v>0</v>
      </c>
      <c r="T66" s="13">
        <v>1</v>
      </c>
      <c r="U66" s="13">
        <v>0</v>
      </c>
      <c r="V66" s="13">
        <v>1</v>
      </c>
    </row>
    <row r="67" spans="1:22" ht="16" x14ac:dyDescent="0.4">
      <c r="A67" s="1">
        <v>66</v>
      </c>
      <c r="B67" s="1" t="s">
        <v>1987</v>
      </c>
      <c r="C67" s="1" t="s">
        <v>1988</v>
      </c>
      <c r="D67" s="1" t="s">
        <v>1988</v>
      </c>
      <c r="E67" s="1" t="s">
        <v>1989</v>
      </c>
      <c r="F67" s="1" t="s">
        <v>1990</v>
      </c>
      <c r="G67" s="1" t="s">
        <v>1991</v>
      </c>
      <c r="H67" s="1" t="s">
        <v>2142</v>
      </c>
      <c r="I67" s="1" t="s">
        <v>2143</v>
      </c>
      <c r="J67" s="1" t="s">
        <v>51</v>
      </c>
      <c r="K67" s="1" t="s">
        <v>52</v>
      </c>
      <c r="L67" s="1" t="s">
        <v>51</v>
      </c>
      <c r="M67" s="1" t="s">
        <v>38</v>
      </c>
      <c r="N67" s="1" t="s">
        <v>1173</v>
      </c>
      <c r="O67" s="1" t="s">
        <v>38</v>
      </c>
      <c r="P67" s="1" t="s">
        <v>41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</row>
    <row r="68" spans="1:22" ht="16" x14ac:dyDescent="0.4">
      <c r="A68" s="1">
        <v>67</v>
      </c>
      <c r="B68" s="1" t="s">
        <v>92</v>
      </c>
      <c r="C68" s="1" t="s">
        <v>1998</v>
      </c>
      <c r="D68" s="1" t="s">
        <v>1998</v>
      </c>
      <c r="E68" s="1" t="s">
        <v>2047</v>
      </c>
      <c r="F68" s="1" t="s">
        <v>2072</v>
      </c>
      <c r="G68" s="1" t="s">
        <v>2073</v>
      </c>
      <c r="H68" s="1" t="s">
        <v>2144</v>
      </c>
      <c r="I68" s="1" t="s">
        <v>2145</v>
      </c>
      <c r="J68" s="1" t="s">
        <v>51</v>
      </c>
      <c r="K68" s="1" t="s">
        <v>51</v>
      </c>
      <c r="L68" s="1" t="s">
        <v>51</v>
      </c>
      <c r="M68" s="1" t="s">
        <v>38</v>
      </c>
      <c r="N68" s="1" t="s">
        <v>38</v>
      </c>
      <c r="O68" s="1" t="s">
        <v>38</v>
      </c>
      <c r="P68" s="1" t="s">
        <v>40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</row>
    <row r="69" spans="1:22" ht="16" x14ac:dyDescent="0.4">
      <c r="A69" s="1">
        <v>68</v>
      </c>
      <c r="B69" s="1" t="s">
        <v>1987</v>
      </c>
      <c r="C69" s="1" t="s">
        <v>1988</v>
      </c>
      <c r="D69" s="1" t="s">
        <v>1988</v>
      </c>
      <c r="E69" s="1" t="s">
        <v>1989</v>
      </c>
      <c r="F69" s="1" t="s">
        <v>1990</v>
      </c>
      <c r="G69" s="1" t="s">
        <v>1991</v>
      </c>
      <c r="H69" s="1" t="s">
        <v>2146</v>
      </c>
      <c r="I69" s="1" t="s">
        <v>2147</v>
      </c>
      <c r="J69" s="1" t="s">
        <v>51</v>
      </c>
      <c r="K69" s="1" t="s">
        <v>51</v>
      </c>
      <c r="L69" s="1" t="s">
        <v>51</v>
      </c>
      <c r="M69" s="1" t="s">
        <v>38</v>
      </c>
      <c r="N69" s="1" t="s">
        <v>39</v>
      </c>
      <c r="O69" s="1" t="s">
        <v>38</v>
      </c>
      <c r="P69" s="1" t="s">
        <v>40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</row>
    <row r="70" spans="1:22" ht="16" x14ac:dyDescent="0.4">
      <c r="A70" s="1">
        <v>69</v>
      </c>
      <c r="B70" s="1" t="s">
        <v>1987</v>
      </c>
      <c r="C70" s="1" t="s">
        <v>1988</v>
      </c>
      <c r="D70" s="1" t="s">
        <v>1988</v>
      </c>
      <c r="E70" s="1" t="s">
        <v>1989</v>
      </c>
      <c r="F70" s="1" t="s">
        <v>1990</v>
      </c>
      <c r="G70" s="1" t="s">
        <v>1991</v>
      </c>
      <c r="H70" s="1" t="s">
        <v>2005</v>
      </c>
      <c r="I70" s="1" t="s">
        <v>2148</v>
      </c>
      <c r="J70" s="1" t="s">
        <v>51</v>
      </c>
      <c r="K70" s="1" t="s">
        <v>51</v>
      </c>
      <c r="L70" s="1" t="s">
        <v>51</v>
      </c>
      <c r="M70" s="1" t="s">
        <v>39</v>
      </c>
      <c r="N70" s="1" t="s">
        <v>39</v>
      </c>
      <c r="O70" s="1" t="s">
        <v>38</v>
      </c>
      <c r="P70" s="1" t="s">
        <v>40</v>
      </c>
      <c r="Q70" s="13">
        <v>0</v>
      </c>
      <c r="R70" s="13">
        <v>0</v>
      </c>
      <c r="S70" s="13">
        <v>0</v>
      </c>
      <c r="T70" s="13">
        <v>1</v>
      </c>
      <c r="U70" s="13">
        <v>0</v>
      </c>
      <c r="V70" s="13">
        <v>0</v>
      </c>
    </row>
    <row r="71" spans="1:22" ht="16" x14ac:dyDescent="0.4">
      <c r="A71" s="1">
        <v>70</v>
      </c>
      <c r="B71" s="1" t="s">
        <v>92</v>
      </c>
      <c r="C71" s="1" t="s">
        <v>2028</v>
      </c>
      <c r="D71" s="1" t="s">
        <v>2028</v>
      </c>
      <c r="E71" s="1" t="s">
        <v>2029</v>
      </c>
      <c r="F71" s="1" t="s">
        <v>2030</v>
      </c>
      <c r="G71" s="1" t="s">
        <v>2031</v>
      </c>
      <c r="H71" s="1" t="s">
        <v>2149</v>
      </c>
      <c r="I71" s="1" t="s">
        <v>2150</v>
      </c>
      <c r="J71" s="1" t="s">
        <v>51</v>
      </c>
      <c r="K71" s="1" t="s">
        <v>52</v>
      </c>
      <c r="L71" s="1" t="s">
        <v>51</v>
      </c>
      <c r="M71" s="1" t="s">
        <v>38</v>
      </c>
      <c r="N71" s="1" t="s">
        <v>1173</v>
      </c>
      <c r="O71" s="1" t="s">
        <v>39</v>
      </c>
      <c r="P71" s="1" t="s">
        <v>41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1</v>
      </c>
    </row>
    <row r="72" spans="1:22" ht="16" x14ac:dyDescent="0.4">
      <c r="A72" s="1">
        <v>71</v>
      </c>
      <c r="B72" s="1" t="s">
        <v>92</v>
      </c>
      <c r="C72" s="1" t="s">
        <v>92</v>
      </c>
      <c r="D72" s="1" t="s">
        <v>92</v>
      </c>
      <c r="E72" s="1" t="s">
        <v>2017</v>
      </c>
      <c r="F72" s="1" t="s">
        <v>2018</v>
      </c>
      <c r="G72" s="1" t="s">
        <v>2019</v>
      </c>
      <c r="H72" s="1" t="s">
        <v>2054</v>
      </c>
      <c r="I72" s="1" t="s">
        <v>2151</v>
      </c>
      <c r="J72" s="1" t="s">
        <v>51</v>
      </c>
      <c r="K72" s="1" t="s">
        <v>51</v>
      </c>
      <c r="L72" s="1" t="s">
        <v>51</v>
      </c>
      <c r="M72" s="1" t="s">
        <v>38</v>
      </c>
      <c r="N72" s="1" t="s">
        <v>39</v>
      </c>
      <c r="O72" s="1" t="s">
        <v>38</v>
      </c>
      <c r="P72" s="1" t="s">
        <v>40</v>
      </c>
      <c r="Q72" s="13">
        <v>0</v>
      </c>
      <c r="R72" s="13">
        <v>0</v>
      </c>
      <c r="S72" s="13">
        <v>0</v>
      </c>
      <c r="T72" s="13">
        <v>1</v>
      </c>
      <c r="U72" s="13">
        <v>0</v>
      </c>
      <c r="V72" s="13">
        <v>0</v>
      </c>
    </row>
    <row r="73" spans="1:22" ht="16" x14ac:dyDescent="0.4">
      <c r="A73" s="1">
        <v>72</v>
      </c>
      <c r="B73" s="1" t="s">
        <v>1987</v>
      </c>
      <c r="C73" s="1" t="s">
        <v>1988</v>
      </c>
      <c r="D73" s="1" t="s">
        <v>1988</v>
      </c>
      <c r="E73" s="1" t="s">
        <v>1989</v>
      </c>
      <c r="F73" s="1" t="s">
        <v>1990</v>
      </c>
      <c r="G73" s="1" t="s">
        <v>1991</v>
      </c>
      <c r="H73" s="1" t="s">
        <v>2152</v>
      </c>
      <c r="I73" s="1" t="s">
        <v>2153</v>
      </c>
      <c r="J73" s="1" t="s">
        <v>51</v>
      </c>
      <c r="K73" s="1" t="s">
        <v>51</v>
      </c>
      <c r="L73" s="1" t="s">
        <v>51</v>
      </c>
      <c r="M73" s="1" t="s">
        <v>38</v>
      </c>
      <c r="N73" s="1" t="s">
        <v>39</v>
      </c>
      <c r="O73" s="1" t="s">
        <v>38</v>
      </c>
      <c r="P73" s="1" t="s">
        <v>40</v>
      </c>
      <c r="Q73" s="13">
        <v>0</v>
      </c>
      <c r="R73" s="13">
        <v>0</v>
      </c>
      <c r="S73" s="13">
        <v>0</v>
      </c>
      <c r="T73" s="13">
        <v>1</v>
      </c>
      <c r="U73" s="13">
        <v>0</v>
      </c>
      <c r="V73" s="13">
        <v>0</v>
      </c>
    </row>
    <row r="74" spans="1:22" ht="16" x14ac:dyDescent="0.4">
      <c r="A74" s="1">
        <v>73</v>
      </c>
      <c r="B74" s="1" t="s">
        <v>1987</v>
      </c>
      <c r="C74" s="1" t="s">
        <v>1988</v>
      </c>
      <c r="D74" s="1" t="s">
        <v>1988</v>
      </c>
      <c r="E74" s="1" t="s">
        <v>1989</v>
      </c>
      <c r="F74" s="1" t="s">
        <v>1990</v>
      </c>
      <c r="G74" s="1" t="s">
        <v>1991</v>
      </c>
      <c r="H74" s="1" t="s">
        <v>2022</v>
      </c>
      <c r="I74" s="1" t="s">
        <v>2154</v>
      </c>
      <c r="J74" s="1" t="s">
        <v>51</v>
      </c>
      <c r="K74" s="1" t="s">
        <v>51</v>
      </c>
      <c r="L74" s="1" t="s">
        <v>51</v>
      </c>
      <c r="M74" s="1" t="s">
        <v>38</v>
      </c>
      <c r="N74" s="1" t="s">
        <v>39</v>
      </c>
      <c r="O74" s="1" t="s">
        <v>38</v>
      </c>
      <c r="P74" s="1" t="s">
        <v>40</v>
      </c>
      <c r="Q74" s="13">
        <v>0</v>
      </c>
      <c r="R74" s="13">
        <v>0</v>
      </c>
      <c r="S74" s="13">
        <v>0</v>
      </c>
      <c r="T74" s="13">
        <v>1</v>
      </c>
      <c r="U74" s="13">
        <v>0</v>
      </c>
      <c r="V74" s="13">
        <v>0</v>
      </c>
    </row>
    <row r="75" spans="1:22" ht="16" x14ac:dyDescent="0.4">
      <c r="A75" s="1">
        <v>74</v>
      </c>
      <c r="B75" s="1" t="s">
        <v>1987</v>
      </c>
      <c r="C75" s="1" t="s">
        <v>1988</v>
      </c>
      <c r="D75" s="1" t="s">
        <v>1988</v>
      </c>
      <c r="E75" s="1" t="s">
        <v>1989</v>
      </c>
      <c r="F75" s="1" t="s">
        <v>1990</v>
      </c>
      <c r="G75" s="1" t="s">
        <v>1991</v>
      </c>
      <c r="H75" s="1" t="s">
        <v>2155</v>
      </c>
      <c r="I75" s="1" t="s">
        <v>2156</v>
      </c>
      <c r="J75" s="1" t="s">
        <v>51</v>
      </c>
      <c r="K75" s="1" t="s">
        <v>51</v>
      </c>
      <c r="L75" s="1" t="s">
        <v>51</v>
      </c>
      <c r="M75" s="1" t="s">
        <v>38</v>
      </c>
      <c r="N75" s="1" t="s">
        <v>38</v>
      </c>
      <c r="O75" s="1" t="s">
        <v>38</v>
      </c>
      <c r="P75" s="1" t="s">
        <v>40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</row>
    <row r="76" spans="1:22" ht="16" x14ac:dyDescent="0.4">
      <c r="A76" s="1">
        <v>75</v>
      </c>
      <c r="B76" s="1" t="s">
        <v>92</v>
      </c>
      <c r="C76" s="1" t="s">
        <v>92</v>
      </c>
      <c r="D76" s="1" t="s">
        <v>92</v>
      </c>
      <c r="E76" s="1" t="s">
        <v>2017</v>
      </c>
      <c r="F76" s="1" t="s">
        <v>2018</v>
      </c>
      <c r="G76" s="1" t="s">
        <v>2019</v>
      </c>
      <c r="H76" s="1" t="s">
        <v>2157</v>
      </c>
      <c r="I76" s="1" t="s">
        <v>2158</v>
      </c>
      <c r="J76" s="1" t="s">
        <v>51</v>
      </c>
      <c r="K76" s="1" t="s">
        <v>52</v>
      </c>
      <c r="L76" s="1" t="s">
        <v>51</v>
      </c>
      <c r="M76" s="1" t="s">
        <v>38</v>
      </c>
      <c r="N76" s="1" t="s">
        <v>1173</v>
      </c>
      <c r="O76" s="1" t="s">
        <v>38</v>
      </c>
      <c r="P76" s="1" t="s">
        <v>41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</row>
    <row r="77" spans="1:22" ht="16" x14ac:dyDescent="0.4">
      <c r="A77" s="1">
        <v>76</v>
      </c>
      <c r="B77" s="1" t="s">
        <v>92</v>
      </c>
      <c r="C77" s="1" t="s">
        <v>92</v>
      </c>
      <c r="D77" s="1" t="s">
        <v>92</v>
      </c>
      <c r="E77" s="1" t="s">
        <v>2017</v>
      </c>
      <c r="F77" s="1" t="s">
        <v>2018</v>
      </c>
      <c r="G77" s="1" t="s">
        <v>2019</v>
      </c>
      <c r="H77" s="1" t="s">
        <v>2157</v>
      </c>
      <c r="I77" s="1" t="s">
        <v>2159</v>
      </c>
      <c r="J77" s="1" t="s">
        <v>51</v>
      </c>
      <c r="K77" s="1" t="s">
        <v>51</v>
      </c>
      <c r="L77" s="1" t="s">
        <v>51</v>
      </c>
      <c r="M77" s="1" t="s">
        <v>39</v>
      </c>
      <c r="N77" s="1" t="s">
        <v>39</v>
      </c>
      <c r="O77" s="1" t="s">
        <v>38</v>
      </c>
      <c r="P77" s="1" t="s">
        <v>40</v>
      </c>
      <c r="Q77" s="13">
        <v>0</v>
      </c>
      <c r="R77" s="13">
        <v>0</v>
      </c>
      <c r="S77" s="13">
        <v>0</v>
      </c>
      <c r="T77" s="13">
        <v>1</v>
      </c>
      <c r="U77" s="13">
        <v>0</v>
      </c>
      <c r="V77" s="13">
        <v>0</v>
      </c>
    </row>
    <row r="78" spans="1:22" ht="16" x14ac:dyDescent="0.4">
      <c r="A78" s="1">
        <v>77</v>
      </c>
      <c r="B78" s="1" t="s">
        <v>1987</v>
      </c>
      <c r="C78" s="1" t="s">
        <v>1988</v>
      </c>
      <c r="D78" s="1" t="s">
        <v>1988</v>
      </c>
      <c r="E78" s="1" t="s">
        <v>1989</v>
      </c>
      <c r="F78" s="1" t="s">
        <v>1990</v>
      </c>
      <c r="G78" s="1" t="s">
        <v>1991</v>
      </c>
      <c r="H78" s="1" t="s">
        <v>2160</v>
      </c>
      <c r="I78" s="1" t="s">
        <v>2161</v>
      </c>
      <c r="J78" s="1" t="s">
        <v>51</v>
      </c>
      <c r="K78" s="1" t="s">
        <v>52</v>
      </c>
      <c r="L78" s="1" t="s">
        <v>51</v>
      </c>
      <c r="M78" s="1" t="s">
        <v>39</v>
      </c>
      <c r="N78" s="1" t="s">
        <v>1173</v>
      </c>
      <c r="O78" s="1" t="s">
        <v>38</v>
      </c>
      <c r="P78" s="1" t="s">
        <v>41</v>
      </c>
      <c r="Q78" s="13">
        <v>0</v>
      </c>
      <c r="R78" s="13">
        <v>1</v>
      </c>
      <c r="S78" s="13">
        <v>0</v>
      </c>
      <c r="T78" s="13">
        <v>0</v>
      </c>
      <c r="U78" s="13">
        <v>0</v>
      </c>
      <c r="V78" s="13">
        <v>0</v>
      </c>
    </row>
    <row r="79" spans="1:22" ht="16" x14ac:dyDescent="0.4">
      <c r="A79" s="1">
        <v>78</v>
      </c>
      <c r="B79" s="1" t="s">
        <v>1987</v>
      </c>
      <c r="C79" s="1" t="s">
        <v>1988</v>
      </c>
      <c r="D79" s="1" t="s">
        <v>1988</v>
      </c>
      <c r="E79" s="1" t="s">
        <v>1989</v>
      </c>
      <c r="F79" s="1" t="s">
        <v>1990</v>
      </c>
      <c r="G79" s="1" t="s">
        <v>1991</v>
      </c>
      <c r="H79" s="1" t="s">
        <v>2162</v>
      </c>
      <c r="I79" s="1" t="s">
        <v>2163</v>
      </c>
      <c r="J79" s="1" t="s">
        <v>51</v>
      </c>
      <c r="K79" s="1" t="s">
        <v>51</v>
      </c>
      <c r="L79" s="1" t="s">
        <v>52</v>
      </c>
      <c r="M79" s="1" t="s">
        <v>39</v>
      </c>
      <c r="N79" s="1" t="s">
        <v>39</v>
      </c>
      <c r="O79" s="1" t="s">
        <v>1173</v>
      </c>
      <c r="P79" s="1" t="s">
        <v>41</v>
      </c>
      <c r="Q79" s="13">
        <v>0</v>
      </c>
      <c r="R79" s="13">
        <v>1</v>
      </c>
      <c r="S79" s="13">
        <v>0</v>
      </c>
      <c r="T79" s="13">
        <v>1</v>
      </c>
      <c r="U79" s="13">
        <v>0</v>
      </c>
      <c r="V79" s="13">
        <v>0</v>
      </c>
    </row>
    <row r="80" spans="1:22" ht="16" x14ac:dyDescent="0.4">
      <c r="A80" s="1">
        <v>79</v>
      </c>
      <c r="B80" s="1" t="s">
        <v>92</v>
      </c>
      <c r="C80" s="1" t="s">
        <v>92</v>
      </c>
      <c r="D80" s="1" t="s">
        <v>92</v>
      </c>
      <c r="E80" s="1" t="s">
        <v>2017</v>
      </c>
      <c r="F80" s="1" t="s">
        <v>2018</v>
      </c>
      <c r="G80" s="1" t="s">
        <v>2019</v>
      </c>
      <c r="H80" s="1" t="s">
        <v>2095</v>
      </c>
      <c r="I80" s="1" t="s">
        <v>2164</v>
      </c>
      <c r="J80" s="1" t="s">
        <v>52</v>
      </c>
      <c r="K80" s="1" t="s">
        <v>51</v>
      </c>
      <c r="L80" s="1" t="s">
        <v>51</v>
      </c>
      <c r="M80" s="1" t="s">
        <v>1173</v>
      </c>
      <c r="N80" s="1" t="s">
        <v>38</v>
      </c>
      <c r="O80" s="1" t="s">
        <v>38</v>
      </c>
      <c r="P80" s="1" t="s">
        <v>41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</row>
    <row r="81" spans="1:22" ht="16" x14ac:dyDescent="0.4">
      <c r="A81" s="1">
        <v>80</v>
      </c>
      <c r="B81" s="1" t="s">
        <v>92</v>
      </c>
      <c r="C81" s="1" t="s">
        <v>92</v>
      </c>
      <c r="D81" s="1" t="s">
        <v>92</v>
      </c>
      <c r="E81" s="1" t="s">
        <v>2017</v>
      </c>
      <c r="F81" s="1" t="s">
        <v>2018</v>
      </c>
      <c r="G81" s="1" t="s">
        <v>2019</v>
      </c>
      <c r="H81" s="1" t="s">
        <v>2020</v>
      </c>
      <c r="I81" s="1" t="s">
        <v>2165</v>
      </c>
      <c r="J81" s="1" t="s">
        <v>51</v>
      </c>
      <c r="K81" s="1" t="s">
        <v>51</v>
      </c>
      <c r="L81" s="1" t="s">
        <v>51</v>
      </c>
      <c r="M81" s="1" t="s">
        <v>38</v>
      </c>
      <c r="N81" s="1" t="s">
        <v>39</v>
      </c>
      <c r="O81" s="1" t="s">
        <v>38</v>
      </c>
      <c r="P81" s="1" t="s">
        <v>40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</row>
    <row r="82" spans="1:22" ht="16" x14ac:dyDescent="0.4">
      <c r="A82" s="1">
        <v>81</v>
      </c>
      <c r="B82" s="1" t="s">
        <v>92</v>
      </c>
      <c r="C82" s="1" t="s">
        <v>92</v>
      </c>
      <c r="D82" s="1" t="s">
        <v>92</v>
      </c>
      <c r="E82" s="1" t="s">
        <v>2017</v>
      </c>
      <c r="F82" s="1" t="s">
        <v>2018</v>
      </c>
      <c r="G82" s="1" t="s">
        <v>2019</v>
      </c>
      <c r="H82" s="1" t="s">
        <v>2095</v>
      </c>
      <c r="I82" s="1" t="s">
        <v>2166</v>
      </c>
      <c r="J82" s="1" t="s">
        <v>51</v>
      </c>
      <c r="K82" s="1" t="s">
        <v>52</v>
      </c>
      <c r="L82" s="1" t="s">
        <v>52</v>
      </c>
      <c r="M82" s="1" t="s">
        <v>38</v>
      </c>
      <c r="N82" s="1" t="s">
        <v>1173</v>
      </c>
      <c r="O82" s="1" t="s">
        <v>1173</v>
      </c>
      <c r="P82" s="1" t="s">
        <v>41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</row>
    <row r="83" spans="1:22" ht="16" x14ac:dyDescent="0.4">
      <c r="A83" s="1">
        <v>82</v>
      </c>
      <c r="B83" s="1" t="s">
        <v>1987</v>
      </c>
      <c r="C83" s="1" t="s">
        <v>1988</v>
      </c>
      <c r="D83" s="1" t="s">
        <v>1988</v>
      </c>
      <c r="E83" s="1" t="s">
        <v>1989</v>
      </c>
      <c r="F83" s="1" t="s">
        <v>1990</v>
      </c>
      <c r="G83" s="1" t="s">
        <v>1991</v>
      </c>
      <c r="H83" s="1" t="s">
        <v>2167</v>
      </c>
      <c r="I83" s="1" t="s">
        <v>2168</v>
      </c>
      <c r="J83" s="1" t="s">
        <v>51</v>
      </c>
      <c r="K83" s="1" t="s">
        <v>51</v>
      </c>
      <c r="L83" s="1" t="s">
        <v>51</v>
      </c>
      <c r="M83" s="1" t="s">
        <v>38</v>
      </c>
      <c r="N83" s="1" t="s">
        <v>39</v>
      </c>
      <c r="O83" s="1" t="s">
        <v>38</v>
      </c>
      <c r="P83" s="1" t="s">
        <v>40</v>
      </c>
      <c r="Q83" s="13">
        <v>0</v>
      </c>
      <c r="R83" s="13">
        <v>0</v>
      </c>
      <c r="S83" s="13">
        <v>0</v>
      </c>
      <c r="T83" s="13">
        <v>1</v>
      </c>
      <c r="U83" s="13">
        <v>0</v>
      </c>
      <c r="V83" s="13">
        <v>0</v>
      </c>
    </row>
    <row r="84" spans="1:22" ht="16" x14ac:dyDescent="0.4">
      <c r="A84" s="1">
        <v>83</v>
      </c>
      <c r="B84" s="1" t="s">
        <v>92</v>
      </c>
      <c r="C84" s="1" t="s">
        <v>1998</v>
      </c>
      <c r="D84" s="1" t="s">
        <v>1999</v>
      </c>
      <c r="E84" s="1" t="s">
        <v>2000</v>
      </c>
      <c r="F84" s="1" t="s">
        <v>2009</v>
      </c>
      <c r="G84" s="1" t="s">
        <v>2010</v>
      </c>
      <c r="H84" s="1" t="s">
        <v>2169</v>
      </c>
      <c r="I84" s="1" t="s">
        <v>2170</v>
      </c>
      <c r="J84" s="1" t="s">
        <v>51</v>
      </c>
      <c r="K84" s="1" t="s">
        <v>51</v>
      </c>
      <c r="L84" s="1" t="s">
        <v>51</v>
      </c>
      <c r="M84" s="1" t="s">
        <v>39</v>
      </c>
      <c r="N84" s="1" t="s">
        <v>38</v>
      </c>
      <c r="O84" s="1" t="s">
        <v>38</v>
      </c>
      <c r="P84" s="1" t="s">
        <v>40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</row>
    <row r="85" spans="1:22" ht="16" x14ac:dyDescent="0.4">
      <c r="A85" s="1">
        <v>84</v>
      </c>
      <c r="B85" s="1" t="s">
        <v>92</v>
      </c>
      <c r="C85" s="1" t="s">
        <v>1998</v>
      </c>
      <c r="D85" s="1" t="s">
        <v>1999</v>
      </c>
      <c r="E85" s="1" t="s">
        <v>2000</v>
      </c>
      <c r="F85" s="1" t="s">
        <v>2009</v>
      </c>
      <c r="G85" s="1" t="s">
        <v>2010</v>
      </c>
      <c r="H85" s="1" t="s">
        <v>2169</v>
      </c>
      <c r="I85" s="1" t="s">
        <v>2171</v>
      </c>
      <c r="J85" s="1" t="s">
        <v>52</v>
      </c>
      <c r="K85" s="1" t="s">
        <v>51</v>
      </c>
      <c r="L85" s="1" t="s">
        <v>51</v>
      </c>
      <c r="M85" s="1" t="s">
        <v>1173</v>
      </c>
      <c r="N85" s="1" t="s">
        <v>38</v>
      </c>
      <c r="O85" s="1" t="s">
        <v>38</v>
      </c>
      <c r="P85" s="1" t="s">
        <v>41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</row>
    <row r="86" spans="1:22" ht="16" x14ac:dyDescent="0.4">
      <c r="A86" s="1">
        <v>85</v>
      </c>
      <c r="B86" s="1" t="s">
        <v>92</v>
      </c>
      <c r="C86" s="1" t="s">
        <v>1998</v>
      </c>
      <c r="D86" s="1" t="s">
        <v>1999</v>
      </c>
      <c r="E86" s="1" t="s">
        <v>2000</v>
      </c>
      <c r="F86" s="1" t="s">
        <v>2009</v>
      </c>
      <c r="G86" s="1" t="s">
        <v>2010</v>
      </c>
      <c r="H86" s="1" t="s">
        <v>2169</v>
      </c>
      <c r="I86" s="1" t="s">
        <v>2172</v>
      </c>
      <c r="J86" s="1" t="s">
        <v>52</v>
      </c>
      <c r="K86" s="1" t="s">
        <v>51</v>
      </c>
      <c r="L86" s="1" t="s">
        <v>51</v>
      </c>
      <c r="M86" s="1" t="s">
        <v>1173</v>
      </c>
      <c r="N86" s="1" t="s">
        <v>39</v>
      </c>
      <c r="O86" s="1" t="s">
        <v>39</v>
      </c>
      <c r="P86" s="1" t="s">
        <v>41</v>
      </c>
      <c r="Q86" s="13">
        <v>0</v>
      </c>
      <c r="R86" s="13">
        <v>0</v>
      </c>
      <c r="S86" s="13">
        <v>0</v>
      </c>
      <c r="T86" s="13">
        <v>1</v>
      </c>
      <c r="U86" s="13">
        <v>0</v>
      </c>
      <c r="V86" s="13">
        <v>1</v>
      </c>
    </row>
    <row r="87" spans="1:22" ht="16" x14ac:dyDescent="0.4">
      <c r="A87" s="1">
        <v>86</v>
      </c>
      <c r="B87" s="1" t="s">
        <v>92</v>
      </c>
      <c r="C87" s="1" t="s">
        <v>92</v>
      </c>
      <c r="D87" s="1" t="s">
        <v>92</v>
      </c>
      <c r="E87" s="1" t="s">
        <v>2017</v>
      </c>
      <c r="F87" s="1" t="s">
        <v>2018</v>
      </c>
      <c r="G87" s="1" t="s">
        <v>2019</v>
      </c>
      <c r="H87" s="1" t="s">
        <v>2173</v>
      </c>
      <c r="I87" s="1" t="s">
        <v>2174</v>
      </c>
      <c r="J87" s="1" t="s">
        <v>52</v>
      </c>
      <c r="K87" s="1" t="s">
        <v>52</v>
      </c>
      <c r="L87" s="1" t="s">
        <v>51</v>
      </c>
      <c r="M87" s="1" t="s">
        <v>1173</v>
      </c>
      <c r="N87" s="1" t="s">
        <v>1173</v>
      </c>
      <c r="O87" s="1" t="s">
        <v>38</v>
      </c>
      <c r="P87" s="1" t="s">
        <v>41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</row>
    <row r="88" spans="1:22" ht="16" x14ac:dyDescent="0.4">
      <c r="A88" s="1">
        <v>87</v>
      </c>
      <c r="B88" s="1" t="s">
        <v>92</v>
      </c>
      <c r="C88" s="1" t="s">
        <v>92</v>
      </c>
      <c r="D88" s="1" t="s">
        <v>92</v>
      </c>
      <c r="E88" s="1" t="s">
        <v>2017</v>
      </c>
      <c r="F88" s="1" t="s">
        <v>2018</v>
      </c>
      <c r="G88" s="1" t="s">
        <v>2019</v>
      </c>
      <c r="H88" s="1" t="s">
        <v>2173</v>
      </c>
      <c r="I88" s="1" t="s">
        <v>2175</v>
      </c>
      <c r="J88" s="1" t="s">
        <v>51</v>
      </c>
      <c r="K88" s="1" t="s">
        <v>51</v>
      </c>
      <c r="L88" s="1" t="s">
        <v>51</v>
      </c>
      <c r="M88" s="1" t="s">
        <v>39</v>
      </c>
      <c r="N88" s="1" t="s">
        <v>38</v>
      </c>
      <c r="O88" s="1" t="s">
        <v>38</v>
      </c>
      <c r="P88" s="1" t="s">
        <v>40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</row>
    <row r="89" spans="1:22" ht="16" x14ac:dyDescent="0.4">
      <c r="A89" s="1">
        <v>88</v>
      </c>
      <c r="B89" s="1" t="s">
        <v>92</v>
      </c>
      <c r="C89" s="1" t="s">
        <v>92</v>
      </c>
      <c r="D89" s="1" t="s">
        <v>92</v>
      </c>
      <c r="E89" s="1" t="s">
        <v>2017</v>
      </c>
      <c r="F89" s="1" t="s">
        <v>2018</v>
      </c>
      <c r="G89" s="1" t="s">
        <v>2019</v>
      </c>
      <c r="H89" s="1" t="s">
        <v>2054</v>
      </c>
      <c r="I89" s="1" t="s">
        <v>2176</v>
      </c>
      <c r="J89" s="1" t="s">
        <v>51</v>
      </c>
      <c r="K89" s="1" t="s">
        <v>52</v>
      </c>
      <c r="L89" s="1" t="s">
        <v>51</v>
      </c>
      <c r="M89" s="1" t="s">
        <v>38</v>
      </c>
      <c r="N89" s="1" t="s">
        <v>1173</v>
      </c>
      <c r="O89" s="1" t="s">
        <v>38</v>
      </c>
      <c r="P89" s="1" t="s">
        <v>41</v>
      </c>
      <c r="Q89" s="13">
        <v>0</v>
      </c>
      <c r="R89" s="13">
        <v>1</v>
      </c>
      <c r="S89" s="13">
        <v>0</v>
      </c>
      <c r="T89" s="13">
        <v>0</v>
      </c>
      <c r="U89" s="13">
        <v>0</v>
      </c>
      <c r="V89" s="13">
        <v>0</v>
      </c>
    </row>
    <row r="90" spans="1:22" ht="16" x14ac:dyDescent="0.4">
      <c r="A90" s="1">
        <v>89</v>
      </c>
      <c r="B90" s="1" t="s">
        <v>1987</v>
      </c>
      <c r="C90" s="1" t="s">
        <v>1988</v>
      </c>
      <c r="D90" s="1" t="s">
        <v>1988</v>
      </c>
      <c r="E90" s="1" t="s">
        <v>1989</v>
      </c>
      <c r="F90" s="1" t="s">
        <v>1990</v>
      </c>
      <c r="G90" s="1" t="s">
        <v>1991</v>
      </c>
      <c r="H90" s="1" t="s">
        <v>2177</v>
      </c>
      <c r="I90" s="1" t="s">
        <v>2178</v>
      </c>
      <c r="J90" s="1" t="s">
        <v>51</v>
      </c>
      <c r="K90" s="1" t="s">
        <v>51</v>
      </c>
      <c r="L90" s="1" t="s">
        <v>51</v>
      </c>
      <c r="M90" s="1" t="s">
        <v>38</v>
      </c>
      <c r="N90" s="1" t="s">
        <v>39</v>
      </c>
      <c r="O90" s="1" t="s">
        <v>38</v>
      </c>
      <c r="P90" s="1" t="s">
        <v>40</v>
      </c>
      <c r="Q90" s="13">
        <v>0</v>
      </c>
      <c r="R90" s="13">
        <v>0</v>
      </c>
      <c r="S90" s="13">
        <v>0</v>
      </c>
      <c r="T90" s="13">
        <v>1</v>
      </c>
      <c r="U90" s="13">
        <v>0</v>
      </c>
      <c r="V90" s="13">
        <v>0</v>
      </c>
    </row>
    <row r="91" spans="1:22" ht="16" x14ac:dyDescent="0.4">
      <c r="A91" s="1">
        <v>90</v>
      </c>
      <c r="B91" s="1" t="s">
        <v>1987</v>
      </c>
      <c r="C91" s="1" t="s">
        <v>1987</v>
      </c>
      <c r="D91" s="1" t="s">
        <v>2036</v>
      </c>
      <c r="E91" s="1" t="s">
        <v>2037</v>
      </c>
      <c r="F91" s="1" t="s">
        <v>2038</v>
      </c>
      <c r="G91" s="1" t="s">
        <v>2039</v>
      </c>
      <c r="H91" s="1" t="s">
        <v>2054</v>
      </c>
      <c r="I91" s="1" t="s">
        <v>2179</v>
      </c>
      <c r="J91" s="1" t="s">
        <v>51</v>
      </c>
      <c r="K91" s="1" t="s">
        <v>51</v>
      </c>
      <c r="L91" s="1" t="s">
        <v>51</v>
      </c>
      <c r="M91" s="1" t="s">
        <v>38</v>
      </c>
      <c r="N91" s="1" t="s">
        <v>39</v>
      </c>
      <c r="O91" s="1" t="s">
        <v>39</v>
      </c>
      <c r="P91" s="1" t="s">
        <v>40</v>
      </c>
      <c r="Q91" s="13">
        <v>0</v>
      </c>
      <c r="R91" s="13">
        <v>0</v>
      </c>
      <c r="S91" s="13">
        <v>1</v>
      </c>
      <c r="T91" s="13">
        <v>0</v>
      </c>
      <c r="U91" s="13">
        <v>0</v>
      </c>
      <c r="V91" s="13">
        <v>1</v>
      </c>
    </row>
    <row r="92" spans="1:22" ht="16" x14ac:dyDescent="0.4">
      <c r="A92" s="1">
        <v>91</v>
      </c>
      <c r="B92" s="1" t="s">
        <v>92</v>
      </c>
      <c r="C92" s="1" t="s">
        <v>2061</v>
      </c>
      <c r="D92" s="1" t="s">
        <v>92</v>
      </c>
      <c r="E92" s="1" t="s">
        <v>2062</v>
      </c>
      <c r="F92" s="1" t="s">
        <v>2063</v>
      </c>
      <c r="G92" s="1" t="s">
        <v>2064</v>
      </c>
      <c r="H92" s="1" t="s">
        <v>2180</v>
      </c>
      <c r="I92" s="1" t="s">
        <v>2181</v>
      </c>
      <c r="J92" s="1" t="s">
        <v>51</v>
      </c>
      <c r="K92" s="1" t="s">
        <v>51</v>
      </c>
      <c r="L92" s="1" t="s">
        <v>51</v>
      </c>
      <c r="M92" s="1" t="s">
        <v>39</v>
      </c>
      <c r="N92" s="1" t="s">
        <v>38</v>
      </c>
      <c r="O92" s="1" t="s">
        <v>38</v>
      </c>
      <c r="P92" s="1" t="s">
        <v>40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</row>
    <row r="93" spans="1:22" ht="16" x14ac:dyDescent="0.4">
      <c r="A93" s="1">
        <v>92</v>
      </c>
      <c r="B93" s="1" t="s">
        <v>1987</v>
      </c>
      <c r="C93" s="1" t="s">
        <v>1988</v>
      </c>
      <c r="D93" s="1" t="s">
        <v>1988</v>
      </c>
      <c r="E93" s="1" t="s">
        <v>2056</v>
      </c>
      <c r="F93" s="1" t="s">
        <v>2057</v>
      </c>
      <c r="G93" s="1" t="s">
        <v>2058</v>
      </c>
      <c r="H93" s="1" t="s">
        <v>2113</v>
      </c>
      <c r="I93" s="1" t="s">
        <v>2182</v>
      </c>
      <c r="J93" s="1" t="s">
        <v>52</v>
      </c>
      <c r="K93" s="1" t="s">
        <v>52</v>
      </c>
      <c r="L93" s="1" t="s">
        <v>51</v>
      </c>
      <c r="M93" s="1" t="s">
        <v>1173</v>
      </c>
      <c r="N93" s="1" t="s">
        <v>1173</v>
      </c>
      <c r="O93" s="1" t="s">
        <v>39</v>
      </c>
      <c r="P93" s="1" t="s">
        <v>41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1</v>
      </c>
    </row>
    <row r="94" spans="1:22" ht="16" x14ac:dyDescent="0.4">
      <c r="A94" s="1">
        <v>93</v>
      </c>
      <c r="B94" s="1" t="s">
        <v>92</v>
      </c>
      <c r="C94" s="1" t="s">
        <v>92</v>
      </c>
      <c r="D94" s="1" t="s">
        <v>92</v>
      </c>
      <c r="E94" s="1" t="s">
        <v>2017</v>
      </c>
      <c r="F94" s="1" t="s">
        <v>2018</v>
      </c>
      <c r="G94" s="1" t="s">
        <v>2019</v>
      </c>
      <c r="H94" s="1" t="s">
        <v>2095</v>
      </c>
      <c r="I94" s="1" t="s">
        <v>2183</v>
      </c>
      <c r="J94" s="1" t="s">
        <v>52</v>
      </c>
      <c r="K94" s="1" t="s">
        <v>52</v>
      </c>
      <c r="L94" s="1" t="s">
        <v>51</v>
      </c>
      <c r="M94" s="1" t="s">
        <v>1173</v>
      </c>
      <c r="N94" s="1" t="s">
        <v>1173</v>
      </c>
      <c r="O94" s="1" t="s">
        <v>38</v>
      </c>
      <c r="P94" s="1" t="s">
        <v>41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</row>
    <row r="95" spans="1:22" ht="16" x14ac:dyDescent="0.4">
      <c r="A95" s="1">
        <v>94</v>
      </c>
      <c r="B95" s="1" t="s">
        <v>1987</v>
      </c>
      <c r="C95" s="1" t="s">
        <v>1988</v>
      </c>
      <c r="D95" s="1" t="s">
        <v>1988</v>
      </c>
      <c r="E95" s="1" t="s">
        <v>1989</v>
      </c>
      <c r="F95" s="1" t="s">
        <v>1990</v>
      </c>
      <c r="G95" s="1" t="s">
        <v>1991</v>
      </c>
      <c r="H95" s="1" t="s">
        <v>2184</v>
      </c>
      <c r="I95" s="1" t="s">
        <v>2185</v>
      </c>
      <c r="J95" s="1" t="s">
        <v>51</v>
      </c>
      <c r="K95" s="1" t="s">
        <v>51</v>
      </c>
      <c r="L95" s="1" t="s">
        <v>51</v>
      </c>
      <c r="M95" s="1" t="s">
        <v>39</v>
      </c>
      <c r="N95" s="1" t="s">
        <v>39</v>
      </c>
      <c r="O95" s="1" t="s">
        <v>38</v>
      </c>
      <c r="P95" s="1" t="s">
        <v>40</v>
      </c>
      <c r="Q95" s="13">
        <v>0</v>
      </c>
      <c r="R95" s="13">
        <v>0</v>
      </c>
      <c r="S95" s="13">
        <v>1</v>
      </c>
      <c r="T95" s="13">
        <v>0</v>
      </c>
      <c r="U95" s="13">
        <v>0</v>
      </c>
      <c r="V95" s="13">
        <v>0</v>
      </c>
    </row>
    <row r="96" spans="1:22" ht="16" x14ac:dyDescent="0.4">
      <c r="A96" s="1">
        <v>95</v>
      </c>
      <c r="B96" s="1" t="s">
        <v>92</v>
      </c>
      <c r="C96" s="1" t="s">
        <v>92</v>
      </c>
      <c r="D96" s="1" t="s">
        <v>92</v>
      </c>
      <c r="E96" s="1" t="s">
        <v>2017</v>
      </c>
      <c r="F96" s="1" t="s">
        <v>2018</v>
      </c>
      <c r="G96" s="1" t="s">
        <v>2019</v>
      </c>
      <c r="H96" s="1" t="s">
        <v>2054</v>
      </c>
      <c r="I96" s="1" t="s">
        <v>2186</v>
      </c>
      <c r="J96" s="1" t="s">
        <v>51</v>
      </c>
      <c r="K96" s="1" t="s">
        <v>52</v>
      </c>
      <c r="L96" s="1" t="s">
        <v>51</v>
      </c>
      <c r="M96" s="1" t="s">
        <v>38</v>
      </c>
      <c r="N96" s="1" t="s">
        <v>1173</v>
      </c>
      <c r="O96" s="1" t="s">
        <v>39</v>
      </c>
      <c r="P96" s="1" t="s">
        <v>41</v>
      </c>
      <c r="Q96" s="13">
        <v>0</v>
      </c>
      <c r="R96" s="13">
        <v>1</v>
      </c>
      <c r="S96" s="13">
        <v>0</v>
      </c>
      <c r="T96" s="13">
        <v>0</v>
      </c>
      <c r="U96" s="13">
        <v>0</v>
      </c>
      <c r="V96" s="13">
        <v>1</v>
      </c>
    </row>
    <row r="97" spans="1:22" ht="16" x14ac:dyDescent="0.4">
      <c r="A97" s="1">
        <v>96</v>
      </c>
      <c r="B97" s="1" t="s">
        <v>92</v>
      </c>
      <c r="C97" s="1" t="s">
        <v>1998</v>
      </c>
      <c r="D97" s="1" t="s">
        <v>1999</v>
      </c>
      <c r="E97" s="1" t="s">
        <v>2000</v>
      </c>
      <c r="F97" s="1" t="s">
        <v>2009</v>
      </c>
      <c r="G97" s="1" t="s">
        <v>2010</v>
      </c>
      <c r="H97" s="1" t="s">
        <v>2187</v>
      </c>
      <c r="I97" s="1" t="s">
        <v>2188</v>
      </c>
      <c r="J97" s="1" t="s">
        <v>51</v>
      </c>
      <c r="K97" s="1" t="s">
        <v>51</v>
      </c>
      <c r="L97" s="1" t="s">
        <v>51</v>
      </c>
      <c r="M97" s="1" t="s">
        <v>39</v>
      </c>
      <c r="N97" s="1" t="s">
        <v>39</v>
      </c>
      <c r="O97" s="1" t="s">
        <v>39</v>
      </c>
      <c r="P97" s="1" t="s">
        <v>40</v>
      </c>
      <c r="Q97" s="13">
        <v>0</v>
      </c>
      <c r="R97" s="13">
        <v>0</v>
      </c>
      <c r="S97" s="13">
        <v>0</v>
      </c>
      <c r="T97" s="13">
        <v>1</v>
      </c>
      <c r="U97" s="13">
        <v>0</v>
      </c>
      <c r="V97" s="13">
        <v>1</v>
      </c>
    </row>
    <row r="98" spans="1:22" ht="16" x14ac:dyDescent="0.4">
      <c r="A98" s="1">
        <v>97</v>
      </c>
      <c r="B98" s="1" t="s">
        <v>92</v>
      </c>
      <c r="C98" s="1" t="s">
        <v>1998</v>
      </c>
      <c r="D98" s="1" t="s">
        <v>1999</v>
      </c>
      <c r="E98" s="1" t="s">
        <v>2000</v>
      </c>
      <c r="F98" s="1" t="s">
        <v>2001</v>
      </c>
      <c r="G98" s="1" t="s">
        <v>2002</v>
      </c>
      <c r="H98" s="1" t="s">
        <v>2189</v>
      </c>
      <c r="I98" s="1" t="s">
        <v>2190</v>
      </c>
      <c r="J98" s="1" t="s">
        <v>52</v>
      </c>
      <c r="K98" s="1" t="s">
        <v>51</v>
      </c>
      <c r="L98" s="1" t="s">
        <v>51</v>
      </c>
      <c r="M98" s="1" t="s">
        <v>1173</v>
      </c>
      <c r="N98" s="1" t="s">
        <v>39</v>
      </c>
      <c r="O98" s="1" t="s">
        <v>39</v>
      </c>
      <c r="P98" s="1" t="s">
        <v>41</v>
      </c>
      <c r="Q98" s="13">
        <v>0</v>
      </c>
      <c r="R98" s="13">
        <v>0</v>
      </c>
      <c r="S98" s="13">
        <v>0</v>
      </c>
      <c r="T98" s="13">
        <v>1</v>
      </c>
      <c r="U98" s="13">
        <v>0</v>
      </c>
      <c r="V98" s="13">
        <v>1</v>
      </c>
    </row>
    <row r="99" spans="1:22" ht="16" x14ac:dyDescent="0.4">
      <c r="A99" s="1">
        <v>98</v>
      </c>
      <c r="B99" s="1" t="s">
        <v>1987</v>
      </c>
      <c r="C99" s="1" t="s">
        <v>1988</v>
      </c>
      <c r="D99" s="1" t="s">
        <v>1988</v>
      </c>
      <c r="E99" s="1" t="s">
        <v>1989</v>
      </c>
      <c r="F99" s="1" t="s">
        <v>1990</v>
      </c>
      <c r="G99" s="1" t="s">
        <v>1991</v>
      </c>
      <c r="H99" s="1" t="s">
        <v>2191</v>
      </c>
      <c r="I99" s="1" t="s">
        <v>2192</v>
      </c>
      <c r="J99" s="1" t="s">
        <v>51</v>
      </c>
      <c r="K99" s="1" t="s">
        <v>51</v>
      </c>
      <c r="L99" s="1" t="s">
        <v>51</v>
      </c>
      <c r="M99" s="1" t="s">
        <v>39</v>
      </c>
      <c r="N99" s="1" t="s">
        <v>39</v>
      </c>
      <c r="O99" s="1" t="s">
        <v>38</v>
      </c>
      <c r="P99" s="1" t="s">
        <v>40</v>
      </c>
      <c r="Q99" s="13">
        <v>0</v>
      </c>
      <c r="R99" s="13">
        <v>0</v>
      </c>
      <c r="S99" s="13">
        <v>0</v>
      </c>
      <c r="T99" s="13">
        <v>1</v>
      </c>
      <c r="U99" s="13">
        <v>0</v>
      </c>
      <c r="V99" s="13">
        <v>0</v>
      </c>
    </row>
    <row r="100" spans="1:22" ht="16" x14ac:dyDescent="0.4">
      <c r="A100" s="1">
        <v>99</v>
      </c>
      <c r="B100" s="1" t="s">
        <v>92</v>
      </c>
      <c r="C100" s="1" t="s">
        <v>92</v>
      </c>
      <c r="D100" s="1" t="s">
        <v>92</v>
      </c>
      <c r="E100" s="1" t="s">
        <v>2017</v>
      </c>
      <c r="F100" s="1" t="s">
        <v>2018</v>
      </c>
      <c r="G100" s="1" t="s">
        <v>2019</v>
      </c>
      <c r="H100" s="1" t="s">
        <v>2044</v>
      </c>
      <c r="I100" s="1" t="s">
        <v>2193</v>
      </c>
      <c r="J100" s="1" t="s">
        <v>52</v>
      </c>
      <c r="K100" s="1" t="s">
        <v>52</v>
      </c>
      <c r="L100" s="1" t="s">
        <v>51</v>
      </c>
      <c r="M100" s="1" t="s">
        <v>1173</v>
      </c>
      <c r="N100" s="1" t="s">
        <v>1173</v>
      </c>
      <c r="O100" s="1" t="s">
        <v>38</v>
      </c>
      <c r="P100" s="1" t="s">
        <v>41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</row>
    <row r="101" spans="1:22" ht="16" x14ac:dyDescent="0.4">
      <c r="A101" s="1">
        <v>100</v>
      </c>
      <c r="B101" s="1" t="s">
        <v>1987</v>
      </c>
      <c r="C101" s="1" t="s">
        <v>1988</v>
      </c>
      <c r="D101" s="1" t="s">
        <v>1988</v>
      </c>
      <c r="E101" s="1" t="s">
        <v>1989</v>
      </c>
      <c r="F101" s="1" t="s">
        <v>1990</v>
      </c>
      <c r="G101" s="1" t="s">
        <v>1991</v>
      </c>
      <c r="H101" s="1" t="s">
        <v>2194</v>
      </c>
      <c r="I101" s="1" t="s">
        <v>2195</v>
      </c>
      <c r="J101" s="1" t="s">
        <v>51</v>
      </c>
      <c r="K101" s="1" t="s">
        <v>51</v>
      </c>
      <c r="L101" s="1" t="s">
        <v>51</v>
      </c>
      <c r="M101" s="1" t="s">
        <v>38</v>
      </c>
      <c r="N101" s="1" t="s">
        <v>39</v>
      </c>
      <c r="O101" s="1" t="s">
        <v>38</v>
      </c>
      <c r="P101" s="1" t="s">
        <v>40</v>
      </c>
      <c r="Q101" s="13">
        <v>0</v>
      </c>
      <c r="R101" s="13">
        <v>1</v>
      </c>
      <c r="S101" s="13">
        <v>0</v>
      </c>
      <c r="T101" s="13">
        <v>1</v>
      </c>
      <c r="U101" s="13">
        <v>0</v>
      </c>
      <c r="V101" s="13">
        <v>0</v>
      </c>
    </row>
    <row r="102" spans="1:22" ht="16" x14ac:dyDescent="0.4">
      <c r="A102" s="1">
        <v>101</v>
      </c>
      <c r="B102" s="1" t="s">
        <v>1987</v>
      </c>
      <c r="C102" s="1" t="s">
        <v>1988</v>
      </c>
      <c r="D102" s="1" t="s">
        <v>1988</v>
      </c>
      <c r="E102" s="1" t="s">
        <v>1989</v>
      </c>
      <c r="F102" s="1" t="s">
        <v>1990</v>
      </c>
      <c r="G102" s="1" t="s">
        <v>1991</v>
      </c>
      <c r="H102" s="1" t="s">
        <v>2196</v>
      </c>
      <c r="I102" s="1" t="s">
        <v>2197</v>
      </c>
      <c r="J102" s="1" t="s">
        <v>51</v>
      </c>
      <c r="K102" s="1" t="s">
        <v>51</v>
      </c>
      <c r="L102" s="1" t="s">
        <v>51</v>
      </c>
      <c r="M102" s="1" t="s">
        <v>38</v>
      </c>
      <c r="N102" s="1" t="s">
        <v>39</v>
      </c>
      <c r="O102" s="1" t="s">
        <v>39</v>
      </c>
      <c r="P102" s="1" t="s">
        <v>40</v>
      </c>
      <c r="Q102" s="13">
        <v>0</v>
      </c>
      <c r="R102" s="13">
        <v>0</v>
      </c>
      <c r="S102" s="13">
        <v>0</v>
      </c>
      <c r="T102" s="13">
        <v>1</v>
      </c>
      <c r="U102" s="13">
        <v>0</v>
      </c>
      <c r="V102" s="13">
        <v>1</v>
      </c>
    </row>
    <row r="103" spans="1:22" ht="16" x14ac:dyDescent="0.4">
      <c r="A103" s="1">
        <v>102</v>
      </c>
      <c r="B103" s="1" t="s">
        <v>92</v>
      </c>
      <c r="C103" s="1" t="s">
        <v>1998</v>
      </c>
      <c r="D103" s="1" t="s">
        <v>1999</v>
      </c>
      <c r="E103" s="1" t="s">
        <v>2000</v>
      </c>
      <c r="F103" s="1" t="s">
        <v>2009</v>
      </c>
      <c r="G103" s="1" t="s">
        <v>2010</v>
      </c>
      <c r="H103" s="1" t="s">
        <v>2169</v>
      </c>
      <c r="I103" s="1" t="s">
        <v>2198</v>
      </c>
      <c r="J103" s="1" t="s">
        <v>51</v>
      </c>
      <c r="K103" s="1" t="s">
        <v>51</v>
      </c>
      <c r="L103" s="1" t="s">
        <v>51</v>
      </c>
      <c r="M103" s="1" t="s">
        <v>38</v>
      </c>
      <c r="N103" s="1" t="s">
        <v>39</v>
      </c>
      <c r="O103" s="1" t="s">
        <v>38</v>
      </c>
      <c r="P103" s="1" t="s">
        <v>40</v>
      </c>
      <c r="Q103" s="13">
        <v>0</v>
      </c>
      <c r="R103" s="13">
        <v>0</v>
      </c>
      <c r="S103" s="13">
        <v>1</v>
      </c>
      <c r="T103" s="13">
        <v>0</v>
      </c>
      <c r="U103" s="13">
        <v>0</v>
      </c>
      <c r="V103" s="13">
        <v>0</v>
      </c>
    </row>
    <row r="104" spans="1:22" ht="16" x14ac:dyDescent="0.4">
      <c r="A104" s="1">
        <v>103</v>
      </c>
      <c r="B104" s="1" t="s">
        <v>1987</v>
      </c>
      <c r="C104" s="1" t="s">
        <v>1988</v>
      </c>
      <c r="D104" s="1" t="s">
        <v>1988</v>
      </c>
      <c r="E104" s="1" t="s">
        <v>1989</v>
      </c>
      <c r="F104" s="1" t="s">
        <v>1990</v>
      </c>
      <c r="G104" s="1" t="s">
        <v>1991</v>
      </c>
      <c r="H104" s="1" t="s">
        <v>2199</v>
      </c>
      <c r="I104" s="1" t="s">
        <v>2200</v>
      </c>
      <c r="J104" s="1" t="s">
        <v>51</v>
      </c>
      <c r="K104" s="1" t="s">
        <v>51</v>
      </c>
      <c r="L104" s="1" t="s">
        <v>51</v>
      </c>
      <c r="M104" s="1" t="s">
        <v>38</v>
      </c>
      <c r="N104" s="1" t="s">
        <v>39</v>
      </c>
      <c r="O104" s="1" t="s">
        <v>38</v>
      </c>
      <c r="P104" s="1" t="s">
        <v>40</v>
      </c>
      <c r="Q104" s="13">
        <v>0</v>
      </c>
      <c r="R104" s="13">
        <v>0</v>
      </c>
      <c r="S104" s="13">
        <v>0</v>
      </c>
      <c r="T104" s="13">
        <v>1</v>
      </c>
      <c r="U104" s="13">
        <v>0</v>
      </c>
      <c r="V104" s="13">
        <v>0</v>
      </c>
    </row>
    <row r="105" spans="1:22" ht="16" x14ac:dyDescent="0.4">
      <c r="A105" s="1">
        <v>104</v>
      </c>
      <c r="B105" s="1" t="s">
        <v>92</v>
      </c>
      <c r="C105" s="1" t="s">
        <v>92</v>
      </c>
      <c r="D105" s="1" t="s">
        <v>92</v>
      </c>
      <c r="E105" s="1" t="s">
        <v>2017</v>
      </c>
      <c r="F105" s="1" t="s">
        <v>2018</v>
      </c>
      <c r="G105" s="1" t="s">
        <v>2019</v>
      </c>
      <c r="H105" s="1" t="s">
        <v>2095</v>
      </c>
      <c r="I105" s="1" t="s">
        <v>2201</v>
      </c>
      <c r="J105" s="1" t="s">
        <v>51</v>
      </c>
      <c r="K105" s="1" t="s">
        <v>52</v>
      </c>
      <c r="L105" s="1" t="s">
        <v>51</v>
      </c>
      <c r="M105" s="1" t="s">
        <v>39</v>
      </c>
      <c r="N105" s="1" t="s">
        <v>1173</v>
      </c>
      <c r="O105" s="1" t="s">
        <v>38</v>
      </c>
      <c r="P105" s="1" t="s">
        <v>41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</row>
    <row r="106" spans="1:22" ht="16" x14ac:dyDescent="0.4">
      <c r="A106" s="1">
        <v>105</v>
      </c>
      <c r="B106" s="1" t="s">
        <v>1987</v>
      </c>
      <c r="C106" s="1" t="s">
        <v>1988</v>
      </c>
      <c r="D106" s="1" t="s">
        <v>1988</v>
      </c>
      <c r="E106" s="1" t="s">
        <v>1989</v>
      </c>
      <c r="F106" s="1" t="s">
        <v>1990</v>
      </c>
      <c r="G106" s="1" t="s">
        <v>1991</v>
      </c>
      <c r="H106" s="1" t="s">
        <v>2202</v>
      </c>
      <c r="I106" s="1" t="s">
        <v>2203</v>
      </c>
      <c r="J106" s="1" t="s">
        <v>52</v>
      </c>
      <c r="K106" s="1" t="s">
        <v>52</v>
      </c>
      <c r="L106" s="1" t="s">
        <v>51</v>
      </c>
      <c r="M106" s="1" t="s">
        <v>1173</v>
      </c>
      <c r="N106" s="1" t="s">
        <v>1173</v>
      </c>
      <c r="O106" s="1" t="s">
        <v>38</v>
      </c>
      <c r="P106" s="1" t="s">
        <v>41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</row>
    <row r="107" spans="1:22" ht="16" x14ac:dyDescent="0.4">
      <c r="A107" s="1">
        <v>106</v>
      </c>
      <c r="B107" s="1" t="s">
        <v>92</v>
      </c>
      <c r="C107" s="1" t="s">
        <v>1998</v>
      </c>
      <c r="D107" s="1" t="s">
        <v>1998</v>
      </c>
      <c r="E107" s="1" t="s">
        <v>2047</v>
      </c>
      <c r="F107" s="1" t="s">
        <v>2072</v>
      </c>
      <c r="G107" s="1" t="s">
        <v>2073</v>
      </c>
      <c r="H107" s="1" t="s">
        <v>2074</v>
      </c>
      <c r="I107" s="1" t="s">
        <v>2204</v>
      </c>
      <c r="J107" s="1" t="s">
        <v>51</v>
      </c>
      <c r="K107" s="1" t="s">
        <v>51</v>
      </c>
      <c r="L107" s="1" t="s">
        <v>51</v>
      </c>
      <c r="M107" s="1" t="s">
        <v>39</v>
      </c>
      <c r="N107" s="1" t="s">
        <v>38</v>
      </c>
      <c r="O107" s="1" t="s">
        <v>38</v>
      </c>
      <c r="P107" s="1" t="s">
        <v>40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</row>
    <row r="108" spans="1:22" ht="16" x14ac:dyDescent="0.4">
      <c r="A108" s="1">
        <v>107</v>
      </c>
      <c r="B108" s="1" t="s">
        <v>1987</v>
      </c>
      <c r="C108" s="1" t="s">
        <v>1987</v>
      </c>
      <c r="D108" s="1" t="s">
        <v>2036</v>
      </c>
      <c r="E108" s="1" t="s">
        <v>2037</v>
      </c>
      <c r="F108" s="1" t="s">
        <v>2038</v>
      </c>
      <c r="G108" s="1" t="s">
        <v>2039</v>
      </c>
      <c r="H108" s="1" t="s">
        <v>2054</v>
      </c>
      <c r="I108" s="1" t="s">
        <v>2205</v>
      </c>
      <c r="J108" s="1" t="s">
        <v>51</v>
      </c>
      <c r="K108" s="1" t="s">
        <v>51</v>
      </c>
      <c r="L108" s="1" t="s">
        <v>51</v>
      </c>
      <c r="M108" s="1" t="s">
        <v>38</v>
      </c>
      <c r="N108" s="1" t="s">
        <v>39</v>
      </c>
      <c r="O108" s="1" t="s">
        <v>38</v>
      </c>
      <c r="P108" s="1" t="s">
        <v>40</v>
      </c>
      <c r="Q108" s="13">
        <v>0</v>
      </c>
      <c r="R108" s="13">
        <v>1</v>
      </c>
      <c r="S108" s="13">
        <v>0</v>
      </c>
      <c r="T108" s="13">
        <v>1</v>
      </c>
      <c r="U108" s="13">
        <v>0</v>
      </c>
      <c r="V108" s="13">
        <v>0</v>
      </c>
    </row>
    <row r="109" spans="1:22" ht="16" x14ac:dyDescent="0.4">
      <c r="A109" s="1">
        <v>108</v>
      </c>
      <c r="B109" s="1" t="s">
        <v>92</v>
      </c>
      <c r="C109" s="1" t="s">
        <v>92</v>
      </c>
      <c r="D109" s="1" t="s">
        <v>92</v>
      </c>
      <c r="E109" s="1" t="s">
        <v>2017</v>
      </c>
      <c r="F109" s="1" t="s">
        <v>2018</v>
      </c>
      <c r="G109" s="1" t="s">
        <v>2019</v>
      </c>
      <c r="H109" s="1" t="s">
        <v>2173</v>
      </c>
      <c r="I109" s="1" t="s">
        <v>2206</v>
      </c>
      <c r="J109" s="1" t="s">
        <v>51</v>
      </c>
      <c r="K109" s="1" t="s">
        <v>52</v>
      </c>
      <c r="L109" s="1" t="s">
        <v>51</v>
      </c>
      <c r="M109" s="1" t="s">
        <v>38</v>
      </c>
      <c r="N109" s="1" t="s">
        <v>1173</v>
      </c>
      <c r="O109" s="1" t="s">
        <v>38</v>
      </c>
      <c r="P109" s="1" t="s">
        <v>41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</row>
    <row r="110" spans="1:22" ht="16" x14ac:dyDescent="0.4">
      <c r="A110" s="1">
        <v>109</v>
      </c>
      <c r="B110" s="1" t="s">
        <v>92</v>
      </c>
      <c r="C110" s="1" t="s">
        <v>2061</v>
      </c>
      <c r="D110" s="1" t="s">
        <v>92</v>
      </c>
      <c r="E110" s="1" t="s">
        <v>2062</v>
      </c>
      <c r="F110" s="1" t="s">
        <v>2063</v>
      </c>
      <c r="G110" s="1" t="s">
        <v>2064</v>
      </c>
      <c r="H110" s="1" t="s">
        <v>2065</v>
      </c>
      <c r="I110" s="1" t="s">
        <v>2207</v>
      </c>
      <c r="J110" s="1" t="s">
        <v>51</v>
      </c>
      <c r="K110" s="1" t="s">
        <v>51</v>
      </c>
      <c r="L110" s="1" t="s">
        <v>51</v>
      </c>
      <c r="M110" s="1" t="s">
        <v>38</v>
      </c>
      <c r="N110" s="1" t="s">
        <v>39</v>
      </c>
      <c r="O110" s="1" t="s">
        <v>39</v>
      </c>
      <c r="P110" s="1" t="s">
        <v>40</v>
      </c>
      <c r="Q110" s="13">
        <v>0</v>
      </c>
      <c r="R110" s="13">
        <v>0</v>
      </c>
      <c r="S110" s="13">
        <v>1</v>
      </c>
      <c r="T110" s="13">
        <v>0</v>
      </c>
      <c r="U110" s="13">
        <v>0</v>
      </c>
      <c r="V110" s="13">
        <v>1</v>
      </c>
    </row>
    <row r="111" spans="1:22" ht="16" x14ac:dyDescent="0.4">
      <c r="A111" s="1">
        <v>110</v>
      </c>
      <c r="B111" s="1" t="s">
        <v>1987</v>
      </c>
      <c r="C111" s="1" t="s">
        <v>1988</v>
      </c>
      <c r="D111" s="1" t="s">
        <v>1988</v>
      </c>
      <c r="E111" s="1" t="s">
        <v>1989</v>
      </c>
      <c r="F111" s="1" t="s">
        <v>1990</v>
      </c>
      <c r="G111" s="1" t="s">
        <v>1991</v>
      </c>
      <c r="H111" s="1" t="s">
        <v>2208</v>
      </c>
      <c r="I111" s="1" t="s">
        <v>2209</v>
      </c>
      <c r="J111" s="1" t="s">
        <v>51</v>
      </c>
      <c r="K111" s="1" t="s">
        <v>51</v>
      </c>
      <c r="L111" s="1" t="s">
        <v>51</v>
      </c>
      <c r="M111" s="1" t="s">
        <v>39</v>
      </c>
      <c r="N111" s="1" t="s">
        <v>39</v>
      </c>
      <c r="O111" s="1" t="s">
        <v>38</v>
      </c>
      <c r="P111" s="1" t="s">
        <v>40</v>
      </c>
      <c r="Q111" s="13">
        <v>0</v>
      </c>
      <c r="R111" s="13">
        <v>0</v>
      </c>
      <c r="S111" s="13">
        <v>0</v>
      </c>
      <c r="T111" s="13">
        <v>1</v>
      </c>
      <c r="U111" s="13">
        <v>0</v>
      </c>
      <c r="V111" s="13">
        <v>0</v>
      </c>
    </row>
    <row r="112" spans="1:22" ht="16" x14ac:dyDescent="0.4">
      <c r="A112" s="1">
        <v>111</v>
      </c>
      <c r="B112" s="1" t="s">
        <v>92</v>
      </c>
      <c r="C112" s="1" t="s">
        <v>92</v>
      </c>
      <c r="D112" s="1" t="s">
        <v>92</v>
      </c>
      <c r="E112" s="1" t="s">
        <v>2017</v>
      </c>
      <c r="F112" s="1" t="s">
        <v>2018</v>
      </c>
      <c r="G112" s="1" t="s">
        <v>2019</v>
      </c>
      <c r="H112" s="1" t="s">
        <v>2095</v>
      </c>
      <c r="I112" s="1" t="s">
        <v>2210</v>
      </c>
      <c r="J112" s="1" t="s">
        <v>51</v>
      </c>
      <c r="K112" s="1" t="s">
        <v>52</v>
      </c>
      <c r="L112" s="1" t="s">
        <v>51</v>
      </c>
      <c r="M112" s="1" t="s">
        <v>38</v>
      </c>
      <c r="N112" s="1" t="s">
        <v>1173</v>
      </c>
      <c r="O112" s="1" t="s">
        <v>38</v>
      </c>
      <c r="P112" s="1" t="s">
        <v>41</v>
      </c>
      <c r="Q112" s="13">
        <v>0</v>
      </c>
      <c r="R112" s="13">
        <v>1</v>
      </c>
      <c r="S112" s="13">
        <v>0</v>
      </c>
      <c r="T112" s="13">
        <v>0</v>
      </c>
      <c r="U112" s="13">
        <v>0</v>
      </c>
      <c r="V112" s="13">
        <v>0</v>
      </c>
    </row>
    <row r="113" spans="1:22" ht="16" x14ac:dyDescent="0.4">
      <c r="A113" s="1">
        <v>112</v>
      </c>
      <c r="B113" s="1" t="s">
        <v>92</v>
      </c>
      <c r="C113" s="1" t="s">
        <v>1998</v>
      </c>
      <c r="D113" s="1" t="s">
        <v>1999</v>
      </c>
      <c r="E113" s="1" t="s">
        <v>2000</v>
      </c>
      <c r="F113" s="1" t="s">
        <v>2001</v>
      </c>
      <c r="G113" s="1" t="s">
        <v>2002</v>
      </c>
      <c r="H113" s="1" t="s">
        <v>2189</v>
      </c>
      <c r="I113" s="1" t="s">
        <v>2211</v>
      </c>
      <c r="J113" s="1" t="s">
        <v>51</v>
      </c>
      <c r="K113" s="1" t="s">
        <v>51</v>
      </c>
      <c r="L113" s="1" t="s">
        <v>51</v>
      </c>
      <c r="M113" s="1" t="s">
        <v>38</v>
      </c>
      <c r="N113" s="1" t="s">
        <v>39</v>
      </c>
      <c r="O113" s="1" t="s">
        <v>38</v>
      </c>
      <c r="P113" s="1" t="s">
        <v>40</v>
      </c>
      <c r="Q113" s="13">
        <v>0</v>
      </c>
      <c r="R113" s="13">
        <v>0</v>
      </c>
      <c r="S113" s="13">
        <v>0</v>
      </c>
      <c r="T113" s="13">
        <v>1</v>
      </c>
      <c r="U113" s="13">
        <v>0</v>
      </c>
      <c r="V113" s="13">
        <v>0</v>
      </c>
    </row>
    <row r="114" spans="1:22" ht="16" x14ac:dyDescent="0.4">
      <c r="A114" s="1">
        <v>113</v>
      </c>
      <c r="B114" s="1" t="s">
        <v>92</v>
      </c>
      <c r="C114" s="1" t="s">
        <v>2061</v>
      </c>
      <c r="D114" s="1" t="s">
        <v>92</v>
      </c>
      <c r="E114" s="1" t="s">
        <v>2062</v>
      </c>
      <c r="F114" s="1" t="s">
        <v>2063</v>
      </c>
      <c r="G114" s="1" t="s">
        <v>2064</v>
      </c>
      <c r="H114" s="1" t="s">
        <v>2180</v>
      </c>
      <c r="I114" s="1" t="s">
        <v>2212</v>
      </c>
      <c r="J114" s="1" t="s">
        <v>51</v>
      </c>
      <c r="K114" s="1" t="s">
        <v>51</v>
      </c>
      <c r="L114" s="1" t="s">
        <v>51</v>
      </c>
      <c r="M114" s="1" t="s">
        <v>38</v>
      </c>
      <c r="N114" s="1" t="s">
        <v>38</v>
      </c>
      <c r="O114" s="1" t="s">
        <v>39</v>
      </c>
      <c r="P114" s="1" t="s">
        <v>40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1</v>
      </c>
    </row>
    <row r="115" spans="1:22" ht="16" x14ac:dyDescent="0.4">
      <c r="A115" s="1">
        <v>114</v>
      </c>
      <c r="B115" s="1" t="s">
        <v>92</v>
      </c>
      <c r="C115" s="1" t="s">
        <v>2028</v>
      </c>
      <c r="D115" s="1" t="s">
        <v>2028</v>
      </c>
      <c r="E115" s="1" t="s">
        <v>2029</v>
      </c>
      <c r="F115" s="1" t="s">
        <v>2030</v>
      </c>
      <c r="G115" s="1" t="s">
        <v>2031</v>
      </c>
      <c r="H115" s="1" t="s">
        <v>2213</v>
      </c>
      <c r="I115" s="1" t="s">
        <v>2214</v>
      </c>
      <c r="J115" s="1" t="s">
        <v>51</v>
      </c>
      <c r="K115" s="1" t="s">
        <v>52</v>
      </c>
      <c r="L115" s="1" t="s">
        <v>51</v>
      </c>
      <c r="M115" s="1" t="s">
        <v>38</v>
      </c>
      <c r="N115" s="1" t="s">
        <v>1173</v>
      </c>
      <c r="O115" s="1" t="s">
        <v>39</v>
      </c>
      <c r="P115" s="1" t="s">
        <v>41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1</v>
      </c>
    </row>
    <row r="116" spans="1:22" ht="16" x14ac:dyDescent="0.4">
      <c r="A116" s="1">
        <v>115</v>
      </c>
      <c r="B116" s="1" t="s">
        <v>92</v>
      </c>
      <c r="C116" s="1" t="s">
        <v>92</v>
      </c>
      <c r="D116" s="1" t="s">
        <v>92</v>
      </c>
      <c r="E116" s="1" t="s">
        <v>2017</v>
      </c>
      <c r="F116" s="1" t="s">
        <v>2018</v>
      </c>
      <c r="G116" s="1" t="s">
        <v>2019</v>
      </c>
      <c r="H116" s="1" t="s">
        <v>2095</v>
      </c>
      <c r="I116" s="1" t="s">
        <v>2215</v>
      </c>
      <c r="J116" s="1" t="s">
        <v>51</v>
      </c>
      <c r="K116" s="1" t="s">
        <v>52</v>
      </c>
      <c r="L116" s="1" t="s">
        <v>51</v>
      </c>
      <c r="M116" s="1" t="s">
        <v>38</v>
      </c>
      <c r="N116" s="1" t="s">
        <v>1173</v>
      </c>
      <c r="O116" s="1" t="s">
        <v>38</v>
      </c>
      <c r="P116" s="1" t="s">
        <v>41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</row>
    <row r="117" spans="1:22" ht="16" x14ac:dyDescent="0.4">
      <c r="A117" s="1">
        <v>116</v>
      </c>
      <c r="B117" s="1" t="s">
        <v>1987</v>
      </c>
      <c r="C117" s="1" t="s">
        <v>1988</v>
      </c>
      <c r="D117" s="1" t="s">
        <v>1988</v>
      </c>
      <c r="E117" s="1" t="s">
        <v>1989</v>
      </c>
      <c r="F117" s="1" t="s">
        <v>1990</v>
      </c>
      <c r="G117" s="1" t="s">
        <v>1991</v>
      </c>
      <c r="H117" s="1" t="s">
        <v>2216</v>
      </c>
      <c r="I117" s="1" t="s">
        <v>2217</v>
      </c>
      <c r="J117" s="1" t="s">
        <v>51</v>
      </c>
      <c r="K117" s="1" t="s">
        <v>51</v>
      </c>
      <c r="L117" s="1" t="s">
        <v>51</v>
      </c>
      <c r="M117" s="1" t="s">
        <v>39</v>
      </c>
      <c r="N117" s="1" t="s">
        <v>39</v>
      </c>
      <c r="O117" s="1" t="s">
        <v>38</v>
      </c>
      <c r="P117" s="1" t="s">
        <v>40</v>
      </c>
      <c r="Q117" s="13">
        <v>0</v>
      </c>
      <c r="R117" s="13">
        <v>0</v>
      </c>
      <c r="S117" s="13">
        <v>0</v>
      </c>
      <c r="T117" s="13">
        <v>1</v>
      </c>
      <c r="U117" s="13">
        <v>0</v>
      </c>
      <c r="V117" s="13">
        <v>0</v>
      </c>
    </row>
    <row r="118" spans="1:22" ht="16" x14ac:dyDescent="0.4">
      <c r="A118" s="1">
        <v>117</v>
      </c>
      <c r="B118" s="1" t="s">
        <v>92</v>
      </c>
      <c r="C118" s="1" t="s">
        <v>1998</v>
      </c>
      <c r="D118" s="1" t="s">
        <v>1999</v>
      </c>
      <c r="E118" s="1" t="s">
        <v>2000</v>
      </c>
      <c r="F118" s="1" t="s">
        <v>2009</v>
      </c>
      <c r="G118" s="1" t="s">
        <v>2010</v>
      </c>
      <c r="H118" s="1" t="s">
        <v>2111</v>
      </c>
      <c r="I118" s="1" t="s">
        <v>2218</v>
      </c>
      <c r="J118" s="1" t="s">
        <v>51</v>
      </c>
      <c r="K118" s="1" t="s">
        <v>51</v>
      </c>
      <c r="L118" s="1" t="s">
        <v>51</v>
      </c>
      <c r="M118" s="1" t="s">
        <v>38</v>
      </c>
      <c r="N118" s="1" t="s">
        <v>39</v>
      </c>
      <c r="O118" s="1" t="s">
        <v>38</v>
      </c>
      <c r="P118" s="1" t="s">
        <v>40</v>
      </c>
      <c r="Q118" s="13">
        <v>0</v>
      </c>
      <c r="R118" s="13">
        <v>1</v>
      </c>
      <c r="S118" s="13">
        <v>0</v>
      </c>
      <c r="T118" s="13">
        <v>1</v>
      </c>
      <c r="U118" s="13">
        <v>0</v>
      </c>
      <c r="V118" s="13">
        <v>0</v>
      </c>
    </row>
    <row r="119" spans="1:22" ht="16" x14ac:dyDescent="0.4">
      <c r="A119" s="1">
        <v>118</v>
      </c>
      <c r="B119" s="1" t="s">
        <v>92</v>
      </c>
      <c r="C119" s="1" t="s">
        <v>1998</v>
      </c>
      <c r="D119" s="1" t="s">
        <v>1999</v>
      </c>
      <c r="E119" s="1" t="s">
        <v>2000</v>
      </c>
      <c r="F119" s="1" t="s">
        <v>2001</v>
      </c>
      <c r="G119" s="1" t="s">
        <v>2002</v>
      </c>
      <c r="H119" s="1" t="s">
        <v>2219</v>
      </c>
      <c r="I119" s="1" t="s">
        <v>2220</v>
      </c>
      <c r="J119" s="1" t="s">
        <v>51</v>
      </c>
      <c r="K119" s="1" t="s">
        <v>51</v>
      </c>
      <c r="L119" s="1" t="s">
        <v>51</v>
      </c>
      <c r="M119" s="1" t="s">
        <v>39</v>
      </c>
      <c r="N119" s="1" t="s">
        <v>39</v>
      </c>
      <c r="O119" s="1" t="s">
        <v>38</v>
      </c>
      <c r="P119" s="1" t="s">
        <v>40</v>
      </c>
      <c r="Q119" s="13">
        <v>0</v>
      </c>
      <c r="R119" s="13">
        <v>0</v>
      </c>
      <c r="S119" s="13">
        <v>0</v>
      </c>
      <c r="T119" s="13">
        <v>1</v>
      </c>
      <c r="U119" s="13">
        <v>0</v>
      </c>
      <c r="V119" s="13">
        <v>0</v>
      </c>
    </row>
    <row r="120" spans="1:22" ht="16" x14ac:dyDescent="0.4">
      <c r="A120" s="1">
        <v>119</v>
      </c>
      <c r="B120" s="1" t="s">
        <v>1987</v>
      </c>
      <c r="C120" s="1" t="s">
        <v>1988</v>
      </c>
      <c r="D120" s="1" t="s">
        <v>1988</v>
      </c>
      <c r="E120" s="1" t="s">
        <v>2081</v>
      </c>
      <c r="F120" s="1" t="s">
        <v>2082</v>
      </c>
      <c r="G120" s="1" t="s">
        <v>2083</v>
      </c>
      <c r="H120" s="1" t="s">
        <v>2127</v>
      </c>
      <c r="I120" s="1" t="s">
        <v>2221</v>
      </c>
      <c r="J120" s="1" t="s">
        <v>51</v>
      </c>
      <c r="K120" s="1" t="s">
        <v>51</v>
      </c>
      <c r="L120" s="1" t="s">
        <v>51</v>
      </c>
      <c r="M120" s="1" t="s">
        <v>38</v>
      </c>
      <c r="N120" s="1" t="s">
        <v>39</v>
      </c>
      <c r="O120" s="1" t="s">
        <v>39</v>
      </c>
      <c r="P120" s="1" t="s">
        <v>40</v>
      </c>
      <c r="Q120" s="13">
        <v>0</v>
      </c>
      <c r="R120" s="13">
        <v>1</v>
      </c>
      <c r="S120" s="13">
        <v>0</v>
      </c>
      <c r="T120" s="13">
        <v>1</v>
      </c>
      <c r="U120" s="13">
        <v>0</v>
      </c>
      <c r="V120" s="13">
        <v>1</v>
      </c>
    </row>
    <row r="121" spans="1:22" ht="16" x14ac:dyDescent="0.4">
      <c r="A121" s="1">
        <v>120</v>
      </c>
      <c r="B121" s="1" t="s">
        <v>92</v>
      </c>
      <c r="C121" s="1" t="s">
        <v>1998</v>
      </c>
      <c r="D121" s="1" t="s">
        <v>1999</v>
      </c>
      <c r="E121" s="1" t="s">
        <v>2000</v>
      </c>
      <c r="F121" s="1" t="s">
        <v>2009</v>
      </c>
      <c r="G121" s="1" t="s">
        <v>2010</v>
      </c>
      <c r="H121" s="1" t="s">
        <v>2123</v>
      </c>
      <c r="I121" s="1" t="s">
        <v>2222</v>
      </c>
      <c r="J121" s="1" t="s">
        <v>51</v>
      </c>
      <c r="K121" s="1" t="s">
        <v>51</v>
      </c>
      <c r="L121" s="1" t="s">
        <v>51</v>
      </c>
      <c r="M121" s="1" t="s">
        <v>39</v>
      </c>
      <c r="N121" s="1" t="s">
        <v>39</v>
      </c>
      <c r="O121" s="1" t="s">
        <v>39</v>
      </c>
      <c r="P121" s="1" t="s">
        <v>40</v>
      </c>
      <c r="Q121" s="13">
        <v>0</v>
      </c>
      <c r="R121" s="13">
        <v>0</v>
      </c>
      <c r="S121" s="13">
        <v>0</v>
      </c>
      <c r="T121" s="13">
        <v>1</v>
      </c>
      <c r="U121" s="13">
        <v>0</v>
      </c>
      <c r="V121" s="13">
        <v>1</v>
      </c>
    </row>
    <row r="122" spans="1:22" ht="16" x14ac:dyDescent="0.4">
      <c r="A122" s="1">
        <v>121</v>
      </c>
      <c r="B122" s="1" t="s">
        <v>92</v>
      </c>
      <c r="C122" s="1" t="s">
        <v>1998</v>
      </c>
      <c r="D122" s="1" t="s">
        <v>1999</v>
      </c>
      <c r="E122" s="1" t="s">
        <v>2000</v>
      </c>
      <c r="F122" s="1" t="s">
        <v>2001</v>
      </c>
      <c r="G122" s="1" t="s">
        <v>2002</v>
      </c>
      <c r="H122" s="1" t="s">
        <v>1543</v>
      </c>
      <c r="I122" s="1" t="s">
        <v>2223</v>
      </c>
      <c r="J122" s="1" t="s">
        <v>52</v>
      </c>
      <c r="K122" s="1" t="s">
        <v>51</v>
      </c>
      <c r="L122" s="1" t="s">
        <v>51</v>
      </c>
      <c r="M122" s="1" t="s">
        <v>1173</v>
      </c>
      <c r="N122" s="1" t="s">
        <v>39</v>
      </c>
      <c r="O122" s="1" t="s">
        <v>38</v>
      </c>
      <c r="P122" s="1" t="s">
        <v>41</v>
      </c>
      <c r="Q122" s="13">
        <v>0</v>
      </c>
      <c r="R122" s="13">
        <v>0</v>
      </c>
      <c r="S122" s="13">
        <v>0</v>
      </c>
      <c r="T122" s="13">
        <v>1</v>
      </c>
      <c r="U122" s="13">
        <v>0</v>
      </c>
      <c r="V122" s="13">
        <v>0</v>
      </c>
    </row>
    <row r="123" spans="1:22" ht="16" x14ac:dyDescent="0.4">
      <c r="A123" s="1">
        <v>122</v>
      </c>
      <c r="B123" s="1" t="s">
        <v>1987</v>
      </c>
      <c r="C123" s="1" t="s">
        <v>1988</v>
      </c>
      <c r="D123" s="1" t="s">
        <v>1988</v>
      </c>
      <c r="E123" s="1" t="s">
        <v>1989</v>
      </c>
      <c r="F123" s="1" t="s">
        <v>1990</v>
      </c>
      <c r="G123" s="1" t="s">
        <v>1991</v>
      </c>
      <c r="H123" s="1" t="s">
        <v>2224</v>
      </c>
      <c r="I123" s="1" t="s">
        <v>2225</v>
      </c>
      <c r="J123" s="1" t="s">
        <v>51</v>
      </c>
      <c r="K123" s="1" t="s">
        <v>51</v>
      </c>
      <c r="L123" s="1" t="s">
        <v>51</v>
      </c>
      <c r="M123" s="1" t="s">
        <v>38</v>
      </c>
      <c r="N123" s="1" t="s">
        <v>38</v>
      </c>
      <c r="O123" s="1" t="s">
        <v>38</v>
      </c>
      <c r="P123" s="1" t="s">
        <v>40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</row>
    <row r="124" spans="1:22" ht="16" x14ac:dyDescent="0.4">
      <c r="A124" s="1">
        <v>123</v>
      </c>
      <c r="B124" s="1" t="s">
        <v>92</v>
      </c>
      <c r="C124" s="1" t="s">
        <v>1998</v>
      </c>
      <c r="D124" s="1" t="s">
        <v>1999</v>
      </c>
      <c r="E124" s="1" t="s">
        <v>2000</v>
      </c>
      <c r="F124" s="1" t="s">
        <v>2009</v>
      </c>
      <c r="G124" s="1" t="s">
        <v>2010</v>
      </c>
      <c r="H124" s="1" t="s">
        <v>2226</v>
      </c>
      <c r="I124" s="1" t="s">
        <v>2227</v>
      </c>
      <c r="J124" s="1" t="s">
        <v>51</v>
      </c>
      <c r="K124" s="1" t="s">
        <v>51</v>
      </c>
      <c r="L124" s="1" t="s">
        <v>51</v>
      </c>
      <c r="M124" s="1" t="s">
        <v>39</v>
      </c>
      <c r="N124" s="1" t="s">
        <v>38</v>
      </c>
      <c r="O124" s="1" t="s">
        <v>39</v>
      </c>
      <c r="P124" s="1" t="s">
        <v>40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1</v>
      </c>
    </row>
    <row r="125" spans="1:22" ht="16" x14ac:dyDescent="0.4">
      <c r="A125" s="1">
        <v>124</v>
      </c>
      <c r="B125" s="1" t="s">
        <v>92</v>
      </c>
      <c r="C125" s="1" t="s">
        <v>2061</v>
      </c>
      <c r="D125" s="1" t="s">
        <v>2062</v>
      </c>
      <c r="E125" s="1" t="s">
        <v>2062</v>
      </c>
      <c r="F125" s="1" t="s">
        <v>2077</v>
      </c>
      <c r="G125" s="1" t="s">
        <v>2078</v>
      </c>
      <c r="H125" s="1" t="s">
        <v>2228</v>
      </c>
      <c r="I125" s="1" t="s">
        <v>2229</v>
      </c>
      <c r="J125" s="1" t="s">
        <v>51</v>
      </c>
      <c r="K125" s="1" t="s">
        <v>51</v>
      </c>
      <c r="L125" s="1" t="s">
        <v>51</v>
      </c>
      <c r="M125" s="1" t="s">
        <v>38</v>
      </c>
      <c r="N125" s="1" t="s">
        <v>39</v>
      </c>
      <c r="O125" s="1" t="s">
        <v>39</v>
      </c>
      <c r="P125" s="1" t="s">
        <v>40</v>
      </c>
      <c r="Q125" s="13">
        <v>0</v>
      </c>
      <c r="R125" s="13">
        <v>1</v>
      </c>
      <c r="S125" s="13">
        <v>0</v>
      </c>
      <c r="T125" s="13">
        <v>1</v>
      </c>
      <c r="U125" s="13">
        <v>0</v>
      </c>
      <c r="V125" s="13">
        <v>1</v>
      </c>
    </row>
    <row r="126" spans="1:22" ht="16" x14ac:dyDescent="0.4">
      <c r="A126" s="1">
        <v>125</v>
      </c>
      <c r="B126" s="1" t="s">
        <v>92</v>
      </c>
      <c r="C126" s="1" t="s">
        <v>2061</v>
      </c>
      <c r="D126" s="1" t="s">
        <v>92</v>
      </c>
      <c r="E126" s="1" t="s">
        <v>2062</v>
      </c>
      <c r="F126" s="1" t="s">
        <v>2063</v>
      </c>
      <c r="G126" s="1" t="s">
        <v>2064</v>
      </c>
      <c r="H126" s="1" t="s">
        <v>2180</v>
      </c>
      <c r="I126" s="1" t="s">
        <v>2230</v>
      </c>
      <c r="J126" s="1" t="s">
        <v>51</v>
      </c>
      <c r="K126" s="1" t="s">
        <v>51</v>
      </c>
      <c r="L126" s="1" t="s">
        <v>51</v>
      </c>
      <c r="M126" s="1" t="s">
        <v>39</v>
      </c>
      <c r="N126" s="1" t="s">
        <v>39</v>
      </c>
      <c r="O126" s="1" t="s">
        <v>38</v>
      </c>
      <c r="P126" s="1" t="s">
        <v>40</v>
      </c>
      <c r="Q126" s="13">
        <v>0</v>
      </c>
      <c r="R126" s="13">
        <v>0</v>
      </c>
      <c r="S126" s="13">
        <v>0</v>
      </c>
      <c r="T126" s="13">
        <v>1</v>
      </c>
      <c r="U126" s="13">
        <v>0</v>
      </c>
      <c r="V126" s="13">
        <v>0</v>
      </c>
    </row>
    <row r="127" spans="1:22" ht="16" x14ac:dyDescent="0.4">
      <c r="A127" s="1">
        <v>126</v>
      </c>
      <c r="B127" s="1" t="s">
        <v>92</v>
      </c>
      <c r="C127" s="1" t="s">
        <v>2028</v>
      </c>
      <c r="D127" s="1" t="s">
        <v>1999</v>
      </c>
      <c r="E127" s="1" t="s">
        <v>2000</v>
      </c>
      <c r="F127" s="1" t="s">
        <v>2115</v>
      </c>
      <c r="G127" s="1" t="s">
        <v>2116</v>
      </c>
      <c r="H127" s="1" t="s">
        <v>2231</v>
      </c>
      <c r="I127" s="1" t="s">
        <v>2232</v>
      </c>
      <c r="J127" s="1" t="s">
        <v>52</v>
      </c>
      <c r="K127" s="1" t="s">
        <v>51</v>
      </c>
      <c r="L127" s="1" t="s">
        <v>51</v>
      </c>
      <c r="M127" s="1" t="s">
        <v>1173</v>
      </c>
      <c r="N127" s="1" t="s">
        <v>39</v>
      </c>
      <c r="O127" s="1" t="s">
        <v>39</v>
      </c>
      <c r="P127" s="1" t="s">
        <v>41</v>
      </c>
      <c r="Q127" s="13">
        <v>0</v>
      </c>
      <c r="R127" s="13">
        <v>0</v>
      </c>
      <c r="S127" s="13">
        <v>0</v>
      </c>
      <c r="T127" s="13">
        <v>1</v>
      </c>
      <c r="U127" s="13">
        <v>0</v>
      </c>
      <c r="V127" s="13">
        <v>1</v>
      </c>
    </row>
    <row r="128" spans="1:22" ht="16" x14ac:dyDescent="0.4">
      <c r="A128" s="1">
        <v>127</v>
      </c>
      <c r="B128" s="1" t="s">
        <v>92</v>
      </c>
      <c r="C128" s="1" t="s">
        <v>92</v>
      </c>
      <c r="D128" s="1" t="s">
        <v>92</v>
      </c>
      <c r="E128" s="1" t="s">
        <v>2017</v>
      </c>
      <c r="F128" s="1" t="s">
        <v>2018</v>
      </c>
      <c r="G128" s="1" t="s">
        <v>2019</v>
      </c>
      <c r="H128" s="1" t="s">
        <v>2173</v>
      </c>
      <c r="I128" s="1" t="s">
        <v>2233</v>
      </c>
      <c r="J128" s="1" t="s">
        <v>51</v>
      </c>
      <c r="K128" s="1" t="s">
        <v>52</v>
      </c>
      <c r="L128" s="1" t="s">
        <v>51</v>
      </c>
      <c r="M128" s="1" t="s">
        <v>39</v>
      </c>
      <c r="N128" s="1" t="s">
        <v>1173</v>
      </c>
      <c r="O128" s="1" t="s">
        <v>38</v>
      </c>
      <c r="P128" s="1" t="s">
        <v>41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</row>
    <row r="129" spans="1:22" ht="16" x14ac:dyDescent="0.4">
      <c r="A129" s="1">
        <v>128</v>
      </c>
      <c r="B129" s="1" t="s">
        <v>92</v>
      </c>
      <c r="C129" s="1" t="s">
        <v>2061</v>
      </c>
      <c r="D129" s="1" t="s">
        <v>2062</v>
      </c>
      <c r="E129" s="1" t="s">
        <v>2062</v>
      </c>
      <c r="F129" s="1" t="s">
        <v>2077</v>
      </c>
      <c r="G129" s="1" t="s">
        <v>2078</v>
      </c>
      <c r="H129" s="1" t="s">
        <v>2234</v>
      </c>
      <c r="I129" s="1" t="s">
        <v>2235</v>
      </c>
      <c r="J129" s="1" t="s">
        <v>51</v>
      </c>
      <c r="K129" s="1" t="s">
        <v>51</v>
      </c>
      <c r="L129" s="1" t="s">
        <v>51</v>
      </c>
      <c r="M129" s="1" t="s">
        <v>38</v>
      </c>
      <c r="N129" s="1" t="s">
        <v>38</v>
      </c>
      <c r="O129" s="1" t="s">
        <v>38</v>
      </c>
      <c r="P129" s="1" t="s">
        <v>40</v>
      </c>
      <c r="Q129" s="13">
        <v>0</v>
      </c>
      <c r="R129" s="13">
        <v>1</v>
      </c>
      <c r="S129" s="13">
        <v>0</v>
      </c>
      <c r="T129" s="13">
        <v>0</v>
      </c>
      <c r="U129" s="13">
        <v>0</v>
      </c>
      <c r="V129" s="13">
        <v>0</v>
      </c>
    </row>
    <row r="130" spans="1:22" ht="16" x14ac:dyDescent="0.4">
      <c r="A130" s="1">
        <v>129</v>
      </c>
      <c r="B130" s="1" t="s">
        <v>92</v>
      </c>
      <c r="C130" s="1" t="s">
        <v>1998</v>
      </c>
      <c r="D130" s="1" t="s">
        <v>1998</v>
      </c>
      <c r="E130" s="1" t="s">
        <v>2047</v>
      </c>
      <c r="F130" s="1" t="s">
        <v>2072</v>
      </c>
      <c r="G130" s="1" t="s">
        <v>2073</v>
      </c>
      <c r="H130" s="1" t="s">
        <v>2135</v>
      </c>
      <c r="I130" s="1" t="s">
        <v>2236</v>
      </c>
      <c r="J130" s="1" t="s">
        <v>51</v>
      </c>
      <c r="K130" s="1" t="s">
        <v>51</v>
      </c>
      <c r="L130" s="1" t="s">
        <v>51</v>
      </c>
      <c r="M130" s="1" t="s">
        <v>39</v>
      </c>
      <c r="N130" s="1" t="s">
        <v>38</v>
      </c>
      <c r="O130" s="1" t="s">
        <v>38</v>
      </c>
      <c r="P130" s="1" t="s">
        <v>40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</row>
    <row r="131" spans="1:22" ht="16" x14ac:dyDescent="0.4">
      <c r="A131" s="1">
        <v>130</v>
      </c>
      <c r="B131" s="1" t="s">
        <v>92</v>
      </c>
      <c r="C131" s="1" t="s">
        <v>1998</v>
      </c>
      <c r="D131" s="1" t="s">
        <v>1999</v>
      </c>
      <c r="E131" s="1" t="s">
        <v>2000</v>
      </c>
      <c r="F131" s="1" t="s">
        <v>2001</v>
      </c>
      <c r="G131" s="1" t="s">
        <v>2002</v>
      </c>
      <c r="H131" s="1" t="s">
        <v>1543</v>
      </c>
      <c r="I131" s="1" t="s">
        <v>2237</v>
      </c>
      <c r="J131" s="1" t="s">
        <v>51</v>
      </c>
      <c r="K131" s="1" t="s">
        <v>51</v>
      </c>
      <c r="L131" s="1" t="s">
        <v>51</v>
      </c>
      <c r="M131" s="1" t="s">
        <v>39</v>
      </c>
      <c r="N131" s="1" t="s">
        <v>39</v>
      </c>
      <c r="O131" s="1" t="s">
        <v>39</v>
      </c>
      <c r="P131" s="1" t="s">
        <v>40</v>
      </c>
      <c r="Q131" s="13">
        <v>0</v>
      </c>
      <c r="R131" s="13">
        <v>1</v>
      </c>
      <c r="S131" s="13">
        <v>0</v>
      </c>
      <c r="T131" s="13">
        <v>1</v>
      </c>
      <c r="U131" s="13">
        <v>0</v>
      </c>
      <c r="V131" s="13">
        <v>1</v>
      </c>
    </row>
    <row r="132" spans="1:22" ht="16" x14ac:dyDescent="0.4">
      <c r="A132" s="1">
        <v>131</v>
      </c>
      <c r="B132" s="1" t="s">
        <v>92</v>
      </c>
      <c r="C132" s="1" t="s">
        <v>1998</v>
      </c>
      <c r="D132" s="1" t="s">
        <v>1999</v>
      </c>
      <c r="E132" s="1" t="s">
        <v>2000</v>
      </c>
      <c r="F132" s="1" t="s">
        <v>2009</v>
      </c>
      <c r="G132" s="1" t="s">
        <v>2010</v>
      </c>
      <c r="H132" s="1" t="s">
        <v>2226</v>
      </c>
      <c r="I132" s="1" t="s">
        <v>2238</v>
      </c>
      <c r="J132" s="1" t="s">
        <v>52</v>
      </c>
      <c r="K132" s="1" t="s">
        <v>51</v>
      </c>
      <c r="L132" s="1" t="s">
        <v>51</v>
      </c>
      <c r="M132" s="1" t="s">
        <v>1173</v>
      </c>
      <c r="N132" s="1" t="s">
        <v>38</v>
      </c>
      <c r="O132" s="1" t="s">
        <v>38</v>
      </c>
      <c r="P132" s="1" t="s">
        <v>41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</row>
    <row r="133" spans="1:22" ht="16" x14ac:dyDescent="0.4">
      <c r="A133" s="1">
        <v>132</v>
      </c>
      <c r="B133" s="1" t="s">
        <v>92</v>
      </c>
      <c r="C133" s="1" t="s">
        <v>2028</v>
      </c>
      <c r="D133" s="1" t="s">
        <v>2046</v>
      </c>
      <c r="E133" s="1" t="s">
        <v>2047</v>
      </c>
      <c r="F133" s="1" t="s">
        <v>2048</v>
      </c>
      <c r="G133" s="1" t="s">
        <v>2049</v>
      </c>
      <c r="H133" s="1" t="s">
        <v>2133</v>
      </c>
      <c r="I133" s="1" t="s">
        <v>2239</v>
      </c>
      <c r="J133" s="1" t="s">
        <v>51</v>
      </c>
      <c r="K133" s="1" t="s">
        <v>51</v>
      </c>
      <c r="L133" s="1" t="s">
        <v>51</v>
      </c>
      <c r="M133" s="1" t="s">
        <v>38</v>
      </c>
      <c r="N133" s="1" t="s">
        <v>39</v>
      </c>
      <c r="O133" s="1" t="s">
        <v>39</v>
      </c>
      <c r="P133" s="1" t="s">
        <v>40</v>
      </c>
      <c r="Q133" s="13">
        <v>0</v>
      </c>
      <c r="R133" s="13">
        <v>0</v>
      </c>
      <c r="S133" s="13">
        <v>0</v>
      </c>
      <c r="T133" s="13">
        <v>1</v>
      </c>
      <c r="U133" s="13">
        <v>0</v>
      </c>
      <c r="V133" s="13">
        <v>1</v>
      </c>
    </row>
    <row r="134" spans="1:22" ht="16" x14ac:dyDescent="0.4">
      <c r="A134" s="1">
        <v>133</v>
      </c>
      <c r="B134" s="1" t="s">
        <v>1987</v>
      </c>
      <c r="C134" s="1" t="s">
        <v>1988</v>
      </c>
      <c r="D134" s="1" t="s">
        <v>1988</v>
      </c>
      <c r="E134" s="1" t="s">
        <v>1989</v>
      </c>
      <c r="F134" s="1" t="s">
        <v>1990</v>
      </c>
      <c r="G134" s="1" t="s">
        <v>1991</v>
      </c>
      <c r="H134" s="1" t="s">
        <v>2240</v>
      </c>
      <c r="I134" s="1" t="s">
        <v>2241</v>
      </c>
      <c r="J134" s="1" t="s">
        <v>51</v>
      </c>
      <c r="K134" s="1" t="s">
        <v>51</v>
      </c>
      <c r="L134" s="1" t="s">
        <v>51</v>
      </c>
      <c r="M134" s="1" t="s">
        <v>39</v>
      </c>
      <c r="N134" s="1" t="s">
        <v>39</v>
      </c>
      <c r="O134" s="1" t="s">
        <v>38</v>
      </c>
      <c r="P134" s="1" t="s">
        <v>40</v>
      </c>
      <c r="Q134" s="13">
        <v>0</v>
      </c>
      <c r="R134" s="13">
        <v>0</v>
      </c>
      <c r="S134" s="13">
        <v>0</v>
      </c>
      <c r="T134" s="13">
        <v>1</v>
      </c>
      <c r="U134" s="13">
        <v>0</v>
      </c>
      <c r="V134" s="13">
        <v>0</v>
      </c>
    </row>
    <row r="135" spans="1:22" ht="16" x14ac:dyDescent="0.4">
      <c r="A135" s="1">
        <v>134</v>
      </c>
      <c r="B135" s="1" t="s">
        <v>92</v>
      </c>
      <c r="C135" s="1" t="s">
        <v>1998</v>
      </c>
      <c r="D135" s="1" t="s">
        <v>1999</v>
      </c>
      <c r="E135" s="1" t="s">
        <v>2000</v>
      </c>
      <c r="F135" s="1" t="s">
        <v>2009</v>
      </c>
      <c r="G135" s="1" t="s">
        <v>2010</v>
      </c>
      <c r="H135" s="1" t="s">
        <v>2242</v>
      </c>
      <c r="I135" s="1" t="s">
        <v>2243</v>
      </c>
      <c r="J135" s="1" t="s">
        <v>51</v>
      </c>
      <c r="K135" s="1" t="s">
        <v>51</v>
      </c>
      <c r="L135" s="1" t="s">
        <v>51</v>
      </c>
      <c r="M135" s="1" t="s">
        <v>38</v>
      </c>
      <c r="N135" s="1" t="s">
        <v>38</v>
      </c>
      <c r="O135" s="1" t="s">
        <v>39</v>
      </c>
      <c r="P135" s="1" t="s">
        <v>40</v>
      </c>
      <c r="Q135" s="13">
        <v>0</v>
      </c>
      <c r="R135" s="13">
        <v>1</v>
      </c>
      <c r="S135" s="13">
        <v>0</v>
      </c>
      <c r="T135" s="13">
        <v>0</v>
      </c>
      <c r="U135" s="13">
        <v>0</v>
      </c>
      <c r="V135" s="13">
        <v>1</v>
      </c>
    </row>
    <row r="136" spans="1:22" ht="16" x14ac:dyDescent="0.4">
      <c r="A136" s="1">
        <v>135</v>
      </c>
      <c r="B136" s="1" t="s">
        <v>1987</v>
      </c>
      <c r="C136" s="1" t="s">
        <v>1988</v>
      </c>
      <c r="D136" s="1" t="s">
        <v>1988</v>
      </c>
      <c r="E136" s="1" t="s">
        <v>1989</v>
      </c>
      <c r="F136" s="1" t="s">
        <v>1990</v>
      </c>
      <c r="G136" s="1" t="s">
        <v>1991</v>
      </c>
      <c r="H136" s="1" t="s">
        <v>1996</v>
      </c>
      <c r="I136" s="1" t="s">
        <v>2244</v>
      </c>
      <c r="J136" s="1" t="s">
        <v>51</v>
      </c>
      <c r="K136" s="1" t="s">
        <v>51</v>
      </c>
      <c r="L136" s="1" t="s">
        <v>51</v>
      </c>
      <c r="M136" s="1" t="s">
        <v>38</v>
      </c>
      <c r="N136" s="1" t="s">
        <v>38</v>
      </c>
      <c r="O136" s="1" t="s">
        <v>39</v>
      </c>
      <c r="P136" s="1" t="s">
        <v>40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1</v>
      </c>
    </row>
    <row r="137" spans="1:22" ht="16" x14ac:dyDescent="0.4">
      <c r="A137" s="1">
        <v>136</v>
      </c>
      <c r="B137" s="1" t="s">
        <v>92</v>
      </c>
      <c r="C137" s="1" t="s">
        <v>2061</v>
      </c>
      <c r="D137" s="1" t="s">
        <v>2062</v>
      </c>
      <c r="E137" s="1" t="s">
        <v>2062</v>
      </c>
      <c r="F137" s="1" t="s">
        <v>2077</v>
      </c>
      <c r="G137" s="1" t="s">
        <v>2078</v>
      </c>
      <c r="H137" s="1" t="s">
        <v>2245</v>
      </c>
      <c r="I137" s="1" t="s">
        <v>2246</v>
      </c>
      <c r="J137" s="1" t="s">
        <v>51</v>
      </c>
      <c r="K137" s="1" t="s">
        <v>51</v>
      </c>
      <c r="L137" s="1" t="s">
        <v>51</v>
      </c>
      <c r="M137" s="1" t="s">
        <v>39</v>
      </c>
      <c r="N137" s="1" t="s">
        <v>38</v>
      </c>
      <c r="O137" s="1" t="s">
        <v>38</v>
      </c>
      <c r="P137" s="1" t="s">
        <v>40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</row>
    <row r="138" spans="1:22" ht="16" x14ac:dyDescent="0.4">
      <c r="A138" s="1">
        <v>137</v>
      </c>
      <c r="B138" s="1" t="s">
        <v>92</v>
      </c>
      <c r="C138" s="1" t="s">
        <v>92</v>
      </c>
      <c r="D138" s="1" t="s">
        <v>92</v>
      </c>
      <c r="E138" s="1" t="s">
        <v>2017</v>
      </c>
      <c r="F138" s="1" t="s">
        <v>2018</v>
      </c>
      <c r="G138" s="1" t="s">
        <v>2019</v>
      </c>
      <c r="H138" s="1" t="s">
        <v>2044</v>
      </c>
      <c r="I138" s="1" t="s">
        <v>2247</v>
      </c>
      <c r="J138" s="1" t="s">
        <v>51</v>
      </c>
      <c r="K138" s="1" t="s">
        <v>52</v>
      </c>
      <c r="L138" s="1" t="s">
        <v>52</v>
      </c>
      <c r="M138" s="1" t="s">
        <v>38</v>
      </c>
      <c r="N138" s="1" t="s">
        <v>1173</v>
      </c>
      <c r="O138" s="1" t="s">
        <v>1173</v>
      </c>
      <c r="P138" s="1" t="s">
        <v>41</v>
      </c>
      <c r="Q138" s="13">
        <v>0</v>
      </c>
      <c r="R138" s="13">
        <v>1</v>
      </c>
      <c r="S138" s="13">
        <v>0</v>
      </c>
      <c r="T138" s="13">
        <v>0</v>
      </c>
      <c r="U138" s="13">
        <v>0</v>
      </c>
      <c r="V138" s="13">
        <v>0</v>
      </c>
    </row>
    <row r="139" spans="1:22" ht="16" x14ac:dyDescent="0.4">
      <c r="A139" s="1">
        <v>138</v>
      </c>
      <c r="B139" s="1" t="s">
        <v>92</v>
      </c>
      <c r="C139" s="1" t="s">
        <v>1998</v>
      </c>
      <c r="D139" s="1" t="s">
        <v>1999</v>
      </c>
      <c r="E139" s="1" t="s">
        <v>2000</v>
      </c>
      <c r="F139" s="1" t="s">
        <v>2009</v>
      </c>
      <c r="G139" s="1" t="s">
        <v>2010</v>
      </c>
      <c r="H139" s="1" t="s">
        <v>2242</v>
      </c>
      <c r="I139" s="1" t="s">
        <v>2248</v>
      </c>
      <c r="J139" s="1" t="s">
        <v>51</v>
      </c>
      <c r="K139" s="1" t="s">
        <v>51</v>
      </c>
      <c r="L139" s="1" t="s">
        <v>51</v>
      </c>
      <c r="M139" s="1" t="s">
        <v>38</v>
      </c>
      <c r="N139" s="1" t="s">
        <v>38</v>
      </c>
      <c r="O139" s="1" t="s">
        <v>39</v>
      </c>
      <c r="P139" s="1" t="s">
        <v>40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</row>
    <row r="140" spans="1:22" ht="16" x14ac:dyDescent="0.4">
      <c r="A140" s="1">
        <v>139</v>
      </c>
      <c r="B140" s="1" t="s">
        <v>92</v>
      </c>
      <c r="C140" s="1" t="s">
        <v>1998</v>
      </c>
      <c r="D140" s="1" t="s">
        <v>1999</v>
      </c>
      <c r="E140" s="1" t="s">
        <v>2000</v>
      </c>
      <c r="F140" s="1" t="s">
        <v>2001</v>
      </c>
      <c r="G140" s="1" t="s">
        <v>2002</v>
      </c>
      <c r="H140" s="1" t="s">
        <v>2249</v>
      </c>
      <c r="I140" s="1" t="s">
        <v>2250</v>
      </c>
      <c r="J140" s="1" t="s">
        <v>51</v>
      </c>
      <c r="K140" s="1" t="s">
        <v>51</v>
      </c>
      <c r="L140" s="1" t="s">
        <v>51</v>
      </c>
      <c r="M140" s="1" t="s">
        <v>39</v>
      </c>
      <c r="N140" s="1" t="s">
        <v>39</v>
      </c>
      <c r="O140" s="1" t="s">
        <v>38</v>
      </c>
      <c r="P140" s="1" t="s">
        <v>40</v>
      </c>
      <c r="Q140" s="13">
        <v>0</v>
      </c>
      <c r="R140" s="13">
        <v>0</v>
      </c>
      <c r="S140" s="13">
        <v>1</v>
      </c>
      <c r="T140" s="13">
        <v>0</v>
      </c>
      <c r="U140" s="13">
        <v>0</v>
      </c>
      <c r="V140" s="13">
        <v>0</v>
      </c>
    </row>
    <row r="141" spans="1:22" ht="16" x14ac:dyDescent="0.4">
      <c r="A141" s="1">
        <v>140</v>
      </c>
      <c r="B141" s="1" t="s">
        <v>92</v>
      </c>
      <c r="C141" s="1" t="s">
        <v>2028</v>
      </c>
      <c r="D141" s="1" t="s">
        <v>2046</v>
      </c>
      <c r="E141" s="1" t="s">
        <v>2047</v>
      </c>
      <c r="F141" s="1" t="s">
        <v>2048</v>
      </c>
      <c r="G141" s="1" t="s">
        <v>2049</v>
      </c>
      <c r="H141" s="1" t="s">
        <v>2050</v>
      </c>
      <c r="I141" s="1" t="s">
        <v>2251</v>
      </c>
      <c r="J141" s="1" t="s">
        <v>52</v>
      </c>
      <c r="K141" s="1" t="s">
        <v>52</v>
      </c>
      <c r="L141" s="1" t="s">
        <v>51</v>
      </c>
      <c r="M141" s="1" t="s">
        <v>1173</v>
      </c>
      <c r="N141" s="1" t="s">
        <v>1173</v>
      </c>
      <c r="O141" s="1" t="s">
        <v>38</v>
      </c>
      <c r="P141" s="1" t="s">
        <v>41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</row>
    <row r="142" spans="1:22" ht="16" x14ac:dyDescent="0.4">
      <c r="A142" s="1">
        <v>141</v>
      </c>
      <c r="B142" s="1" t="s">
        <v>92</v>
      </c>
      <c r="C142" s="1" t="s">
        <v>92</v>
      </c>
      <c r="D142" s="1" t="s">
        <v>92</v>
      </c>
      <c r="E142" s="1" t="s">
        <v>2017</v>
      </c>
      <c r="F142" s="1" t="s">
        <v>2018</v>
      </c>
      <c r="G142" s="1" t="s">
        <v>2019</v>
      </c>
      <c r="H142" s="1" t="s">
        <v>2095</v>
      </c>
      <c r="I142" s="1" t="s">
        <v>2252</v>
      </c>
      <c r="J142" s="1" t="s">
        <v>51</v>
      </c>
      <c r="K142" s="1" t="s">
        <v>52</v>
      </c>
      <c r="L142" s="1" t="s">
        <v>51</v>
      </c>
      <c r="M142" s="1" t="s">
        <v>39</v>
      </c>
      <c r="N142" s="1" t="s">
        <v>1173</v>
      </c>
      <c r="O142" s="1" t="s">
        <v>38</v>
      </c>
      <c r="P142" s="1" t="s">
        <v>41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</row>
    <row r="143" spans="1:22" ht="16" x14ac:dyDescent="0.4">
      <c r="A143" s="1">
        <v>142</v>
      </c>
      <c r="B143" s="1" t="s">
        <v>1987</v>
      </c>
      <c r="C143" s="1" t="s">
        <v>1988</v>
      </c>
      <c r="D143" s="1" t="s">
        <v>1988</v>
      </c>
      <c r="E143" s="1" t="s">
        <v>2081</v>
      </c>
      <c r="F143" s="1" t="s">
        <v>2082</v>
      </c>
      <c r="G143" s="1" t="s">
        <v>2083</v>
      </c>
      <c r="H143" s="1" t="s">
        <v>2084</v>
      </c>
      <c r="I143" s="1" t="s">
        <v>2253</v>
      </c>
      <c r="J143" s="1" t="s">
        <v>51</v>
      </c>
      <c r="K143" s="1" t="s">
        <v>51</v>
      </c>
      <c r="L143" s="1" t="s">
        <v>51</v>
      </c>
      <c r="M143" s="1" t="s">
        <v>39</v>
      </c>
      <c r="N143" s="1" t="s">
        <v>39</v>
      </c>
      <c r="O143" s="1" t="s">
        <v>38</v>
      </c>
      <c r="P143" s="1" t="s">
        <v>40</v>
      </c>
      <c r="Q143" s="13">
        <v>0</v>
      </c>
      <c r="R143" s="13">
        <v>1</v>
      </c>
      <c r="S143" s="13">
        <v>1</v>
      </c>
      <c r="T143" s="13">
        <v>0</v>
      </c>
      <c r="U143" s="13">
        <v>0</v>
      </c>
      <c r="V143" s="13">
        <v>0</v>
      </c>
    </row>
    <row r="144" spans="1:22" ht="16" x14ac:dyDescent="0.4">
      <c r="A144" s="1">
        <v>143</v>
      </c>
      <c r="B144" s="1" t="s">
        <v>92</v>
      </c>
      <c r="C144" s="1" t="s">
        <v>92</v>
      </c>
      <c r="D144" s="1" t="s">
        <v>92</v>
      </c>
      <c r="E144" s="1" t="s">
        <v>2017</v>
      </c>
      <c r="F144" s="1" t="s">
        <v>2018</v>
      </c>
      <c r="G144" s="1" t="s">
        <v>2019</v>
      </c>
      <c r="H144" s="1" t="s">
        <v>2157</v>
      </c>
      <c r="I144" s="1" t="s">
        <v>2254</v>
      </c>
      <c r="J144" s="1" t="s">
        <v>52</v>
      </c>
      <c r="K144" s="1" t="s">
        <v>51</v>
      </c>
      <c r="L144" s="1" t="s">
        <v>51</v>
      </c>
      <c r="M144" s="1" t="s">
        <v>1173</v>
      </c>
      <c r="N144" s="1" t="s">
        <v>39</v>
      </c>
      <c r="O144" s="1" t="s">
        <v>38</v>
      </c>
      <c r="P144" s="1" t="s">
        <v>41</v>
      </c>
      <c r="Q144" s="13">
        <v>0</v>
      </c>
      <c r="R144" s="13">
        <v>0</v>
      </c>
      <c r="S144" s="13">
        <v>0</v>
      </c>
      <c r="T144" s="13">
        <v>1</v>
      </c>
      <c r="U144" s="13">
        <v>0</v>
      </c>
      <c r="V144" s="13">
        <v>0</v>
      </c>
    </row>
    <row r="145" spans="1:22" ht="16" x14ac:dyDescent="0.4">
      <c r="A145" s="1">
        <v>144</v>
      </c>
      <c r="B145" s="1" t="s">
        <v>92</v>
      </c>
      <c r="C145" s="1" t="s">
        <v>92</v>
      </c>
      <c r="D145" s="1" t="s">
        <v>92</v>
      </c>
      <c r="E145" s="1" t="s">
        <v>2017</v>
      </c>
      <c r="F145" s="1" t="s">
        <v>2018</v>
      </c>
      <c r="G145" s="1" t="s">
        <v>2019</v>
      </c>
      <c r="H145" s="1" t="s">
        <v>2157</v>
      </c>
      <c r="I145" s="1" t="s">
        <v>2255</v>
      </c>
      <c r="J145" s="1" t="s">
        <v>52</v>
      </c>
      <c r="K145" s="1" t="s">
        <v>52</v>
      </c>
      <c r="L145" s="1" t="s">
        <v>51</v>
      </c>
      <c r="M145" s="1" t="s">
        <v>1173</v>
      </c>
      <c r="N145" s="1" t="s">
        <v>1173</v>
      </c>
      <c r="O145" s="1" t="s">
        <v>38</v>
      </c>
      <c r="P145" s="1" t="s">
        <v>41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</row>
    <row r="146" spans="1:22" ht="16" x14ac:dyDescent="0.4">
      <c r="A146" s="1">
        <v>145</v>
      </c>
      <c r="B146" s="1" t="s">
        <v>92</v>
      </c>
      <c r="C146" s="1" t="s">
        <v>92</v>
      </c>
      <c r="D146" s="1" t="s">
        <v>92</v>
      </c>
      <c r="E146" s="1" t="s">
        <v>2017</v>
      </c>
      <c r="F146" s="1" t="s">
        <v>2018</v>
      </c>
      <c r="G146" s="1" t="s">
        <v>2019</v>
      </c>
      <c r="H146" s="1" t="s">
        <v>2020</v>
      </c>
      <c r="I146" s="1" t="s">
        <v>2256</v>
      </c>
      <c r="J146" s="1" t="s">
        <v>51</v>
      </c>
      <c r="K146" s="1" t="s">
        <v>52</v>
      </c>
      <c r="L146" s="1" t="s">
        <v>51</v>
      </c>
      <c r="M146" s="1" t="s">
        <v>38</v>
      </c>
      <c r="N146" s="1" t="s">
        <v>1173</v>
      </c>
      <c r="O146" s="1" t="s">
        <v>38</v>
      </c>
      <c r="P146" s="1" t="s">
        <v>41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</row>
    <row r="147" spans="1:22" ht="16" x14ac:dyDescent="0.4">
      <c r="A147" s="1">
        <v>146</v>
      </c>
      <c r="B147" s="1" t="s">
        <v>92</v>
      </c>
      <c r="C147" s="1" t="s">
        <v>2061</v>
      </c>
      <c r="D147" s="1" t="s">
        <v>92</v>
      </c>
      <c r="E147" s="1" t="s">
        <v>2062</v>
      </c>
      <c r="F147" s="1" t="s">
        <v>2063</v>
      </c>
      <c r="G147" s="1" t="s">
        <v>2064</v>
      </c>
      <c r="H147" s="1" t="s">
        <v>2065</v>
      </c>
      <c r="I147" s="1" t="s">
        <v>2257</v>
      </c>
      <c r="J147" s="1" t="s">
        <v>51</v>
      </c>
      <c r="K147" s="1" t="s">
        <v>51</v>
      </c>
      <c r="L147" s="1" t="s">
        <v>51</v>
      </c>
      <c r="M147" s="1" t="s">
        <v>38</v>
      </c>
      <c r="N147" s="1" t="s">
        <v>39</v>
      </c>
      <c r="O147" s="1" t="s">
        <v>38</v>
      </c>
      <c r="P147" s="1" t="s">
        <v>40</v>
      </c>
      <c r="Q147" s="13">
        <v>0</v>
      </c>
      <c r="R147" s="13">
        <v>0</v>
      </c>
      <c r="S147" s="13">
        <v>0</v>
      </c>
      <c r="T147" s="13">
        <v>1</v>
      </c>
      <c r="U147" s="13">
        <v>0</v>
      </c>
      <c r="V147" s="13">
        <v>0</v>
      </c>
    </row>
    <row r="148" spans="1:22" ht="16" x14ac:dyDescent="0.4">
      <c r="A148" s="1">
        <v>147</v>
      </c>
      <c r="B148" s="1" t="s">
        <v>1987</v>
      </c>
      <c r="C148" s="1" t="s">
        <v>1988</v>
      </c>
      <c r="D148" s="1" t="s">
        <v>1988</v>
      </c>
      <c r="E148" s="1" t="s">
        <v>1989</v>
      </c>
      <c r="F148" s="1" t="s">
        <v>1990</v>
      </c>
      <c r="G148" s="1" t="s">
        <v>1991</v>
      </c>
      <c r="H148" s="1" t="s">
        <v>2202</v>
      </c>
      <c r="I148" s="1" t="s">
        <v>2258</v>
      </c>
      <c r="J148" s="1" t="s">
        <v>51</v>
      </c>
      <c r="K148" s="1" t="s">
        <v>52</v>
      </c>
      <c r="L148" s="1" t="s">
        <v>51</v>
      </c>
      <c r="M148" s="1" t="s">
        <v>39</v>
      </c>
      <c r="N148" s="1" t="s">
        <v>1173</v>
      </c>
      <c r="O148" s="1" t="s">
        <v>38</v>
      </c>
      <c r="P148" s="1" t="s">
        <v>41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</row>
    <row r="149" spans="1:22" ht="16" x14ac:dyDescent="0.4">
      <c r="A149" s="1">
        <v>148</v>
      </c>
      <c r="B149" s="1" t="s">
        <v>1987</v>
      </c>
      <c r="C149" s="1" t="s">
        <v>1988</v>
      </c>
      <c r="D149" s="1" t="s">
        <v>1988</v>
      </c>
      <c r="E149" s="1" t="s">
        <v>1989</v>
      </c>
      <c r="F149" s="1" t="s">
        <v>1990</v>
      </c>
      <c r="G149" s="1" t="s">
        <v>1991</v>
      </c>
      <c r="H149" s="1" t="s">
        <v>2259</v>
      </c>
      <c r="I149" s="1" t="s">
        <v>2260</v>
      </c>
      <c r="J149" s="1" t="s">
        <v>51</v>
      </c>
      <c r="K149" s="1" t="s">
        <v>51</v>
      </c>
      <c r="L149" s="1" t="s">
        <v>51</v>
      </c>
      <c r="M149" s="1" t="s">
        <v>39</v>
      </c>
      <c r="N149" s="1" t="s">
        <v>39</v>
      </c>
      <c r="O149" s="1" t="s">
        <v>38</v>
      </c>
      <c r="P149" s="1" t="s">
        <v>40</v>
      </c>
      <c r="Q149" s="13">
        <v>0</v>
      </c>
      <c r="R149" s="13">
        <v>1</v>
      </c>
      <c r="S149" s="13">
        <v>1</v>
      </c>
      <c r="T149" s="13">
        <v>0</v>
      </c>
      <c r="U149" s="13">
        <v>0</v>
      </c>
      <c r="V149" s="13">
        <v>0</v>
      </c>
    </row>
    <row r="150" spans="1:22" ht="16" x14ac:dyDescent="0.4">
      <c r="A150" s="1">
        <v>149</v>
      </c>
      <c r="B150" s="1" t="s">
        <v>92</v>
      </c>
      <c r="C150" s="1" t="s">
        <v>2028</v>
      </c>
      <c r="D150" s="1" t="s">
        <v>2046</v>
      </c>
      <c r="E150" s="1" t="s">
        <v>2047</v>
      </c>
      <c r="F150" s="1" t="s">
        <v>2048</v>
      </c>
      <c r="G150" s="1" t="s">
        <v>2049</v>
      </c>
      <c r="H150" s="1" t="s">
        <v>2068</v>
      </c>
      <c r="I150" s="1" t="s">
        <v>2261</v>
      </c>
      <c r="J150" s="1" t="s">
        <v>52</v>
      </c>
      <c r="K150" s="1" t="s">
        <v>52</v>
      </c>
      <c r="L150" s="1" t="s">
        <v>51</v>
      </c>
      <c r="M150" s="1" t="s">
        <v>1173</v>
      </c>
      <c r="N150" s="1" t="s">
        <v>1173</v>
      </c>
      <c r="O150" s="1" t="s">
        <v>39</v>
      </c>
      <c r="P150" s="1" t="s">
        <v>41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1</v>
      </c>
    </row>
    <row r="151" spans="1:22" ht="16" x14ac:dyDescent="0.4">
      <c r="A151" s="1">
        <v>150</v>
      </c>
      <c r="B151" s="1" t="s">
        <v>92</v>
      </c>
      <c r="C151" s="1" t="s">
        <v>92</v>
      </c>
      <c r="D151" s="1" t="s">
        <v>92</v>
      </c>
      <c r="E151" s="1" t="s">
        <v>2017</v>
      </c>
      <c r="F151" s="1" t="s">
        <v>2018</v>
      </c>
      <c r="G151" s="1" t="s">
        <v>2019</v>
      </c>
      <c r="H151" s="1" t="s">
        <v>2044</v>
      </c>
      <c r="I151" s="1" t="s">
        <v>2262</v>
      </c>
      <c r="J151" s="1" t="s">
        <v>52</v>
      </c>
      <c r="K151" s="1" t="s">
        <v>52</v>
      </c>
      <c r="L151" s="1" t="s">
        <v>51</v>
      </c>
      <c r="M151" s="1" t="s">
        <v>1173</v>
      </c>
      <c r="N151" s="1" t="s">
        <v>1173</v>
      </c>
      <c r="O151" s="1" t="s">
        <v>38</v>
      </c>
      <c r="P151" s="1" t="s">
        <v>41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</row>
    <row r="152" spans="1:22" ht="16" x14ac:dyDescent="0.4">
      <c r="A152" s="1">
        <v>151</v>
      </c>
      <c r="B152" s="1" t="s">
        <v>92</v>
      </c>
      <c r="C152" s="1" t="s">
        <v>2028</v>
      </c>
      <c r="D152" s="1" t="s">
        <v>2046</v>
      </c>
      <c r="E152" s="1" t="s">
        <v>2047</v>
      </c>
      <c r="F152" s="1" t="s">
        <v>2048</v>
      </c>
      <c r="G152" s="1" t="s">
        <v>2049</v>
      </c>
      <c r="H152" s="1" t="s">
        <v>2263</v>
      </c>
      <c r="I152" s="1" t="s">
        <v>2264</v>
      </c>
      <c r="J152" s="1" t="s">
        <v>51</v>
      </c>
      <c r="K152" s="1" t="s">
        <v>51</v>
      </c>
      <c r="L152" s="1" t="s">
        <v>51</v>
      </c>
      <c r="M152" s="1" t="s">
        <v>38</v>
      </c>
      <c r="N152" s="1" t="s">
        <v>39</v>
      </c>
      <c r="O152" s="1" t="s">
        <v>38</v>
      </c>
      <c r="P152" s="1" t="s">
        <v>40</v>
      </c>
      <c r="Q152" s="13">
        <v>0</v>
      </c>
      <c r="R152" s="13">
        <v>0</v>
      </c>
      <c r="S152" s="13">
        <v>0</v>
      </c>
      <c r="T152" s="13">
        <v>1</v>
      </c>
      <c r="U152" s="13">
        <v>0</v>
      </c>
      <c r="V152" s="13">
        <v>0</v>
      </c>
    </row>
    <row r="153" spans="1:22" ht="16" x14ac:dyDescent="0.4">
      <c r="A153" s="1">
        <v>152</v>
      </c>
      <c r="B153" s="1" t="s">
        <v>1987</v>
      </c>
      <c r="C153" s="1" t="s">
        <v>1988</v>
      </c>
      <c r="D153" s="1" t="s">
        <v>1988</v>
      </c>
      <c r="E153" s="1" t="s">
        <v>1989</v>
      </c>
      <c r="F153" s="1" t="s">
        <v>1990</v>
      </c>
      <c r="G153" s="1" t="s">
        <v>1991</v>
      </c>
      <c r="H153" s="1" t="s">
        <v>2265</v>
      </c>
      <c r="I153" s="1" t="s">
        <v>2266</v>
      </c>
      <c r="J153" s="1" t="s">
        <v>51</v>
      </c>
      <c r="K153" s="1" t="s">
        <v>51</v>
      </c>
      <c r="L153" s="1" t="s">
        <v>51</v>
      </c>
      <c r="M153" s="1" t="s">
        <v>38</v>
      </c>
      <c r="N153" s="1" t="s">
        <v>39</v>
      </c>
      <c r="O153" s="1" t="s">
        <v>38</v>
      </c>
      <c r="P153" s="1" t="s">
        <v>40</v>
      </c>
      <c r="Q153" s="13">
        <v>0</v>
      </c>
      <c r="R153" s="13">
        <v>0</v>
      </c>
      <c r="S153" s="13">
        <v>0</v>
      </c>
      <c r="T153" s="13">
        <v>1</v>
      </c>
      <c r="U153" s="13">
        <v>0</v>
      </c>
      <c r="V153" s="13">
        <v>0</v>
      </c>
    </row>
    <row r="154" spans="1:22" ht="16" x14ac:dyDescent="0.4">
      <c r="A154" s="1">
        <v>153</v>
      </c>
      <c r="B154" s="1" t="s">
        <v>1987</v>
      </c>
      <c r="C154" s="1" t="s">
        <v>1988</v>
      </c>
      <c r="D154" s="1" t="s">
        <v>1988</v>
      </c>
      <c r="E154" s="1" t="s">
        <v>1989</v>
      </c>
      <c r="F154" s="1" t="s">
        <v>1990</v>
      </c>
      <c r="G154" s="1" t="s">
        <v>1991</v>
      </c>
      <c r="H154" s="1" t="s">
        <v>2267</v>
      </c>
      <c r="I154" s="1" t="s">
        <v>2268</v>
      </c>
      <c r="J154" s="1" t="s">
        <v>51</v>
      </c>
      <c r="K154" s="1" t="s">
        <v>51</v>
      </c>
      <c r="L154" s="1" t="s">
        <v>51</v>
      </c>
      <c r="M154" s="1" t="s">
        <v>38</v>
      </c>
      <c r="N154" s="1" t="s">
        <v>39</v>
      </c>
      <c r="O154" s="1" t="s">
        <v>39</v>
      </c>
      <c r="P154" s="1" t="s">
        <v>40</v>
      </c>
      <c r="Q154" s="13">
        <v>0</v>
      </c>
      <c r="R154" s="13">
        <v>0</v>
      </c>
      <c r="S154" s="13">
        <v>0</v>
      </c>
      <c r="T154" s="13">
        <v>1</v>
      </c>
      <c r="U154" s="13">
        <v>0</v>
      </c>
      <c r="V154" s="13">
        <v>1</v>
      </c>
    </row>
    <row r="155" spans="1:22" ht="16" x14ac:dyDescent="0.4">
      <c r="A155" s="1">
        <v>154</v>
      </c>
      <c r="B155" s="1" t="s">
        <v>92</v>
      </c>
      <c r="C155" s="1" t="s">
        <v>92</v>
      </c>
      <c r="D155" s="1" t="s">
        <v>92</v>
      </c>
      <c r="E155" s="1" t="s">
        <v>2017</v>
      </c>
      <c r="F155" s="1" t="s">
        <v>2018</v>
      </c>
      <c r="G155" s="1" t="s">
        <v>2019</v>
      </c>
      <c r="H155" s="1" t="s">
        <v>2157</v>
      </c>
      <c r="I155" s="1" t="s">
        <v>2269</v>
      </c>
      <c r="J155" s="1" t="s">
        <v>51</v>
      </c>
      <c r="K155" s="1" t="s">
        <v>52</v>
      </c>
      <c r="L155" s="1" t="s">
        <v>51</v>
      </c>
      <c r="M155" s="1" t="s">
        <v>38</v>
      </c>
      <c r="N155" s="1" t="s">
        <v>1173</v>
      </c>
      <c r="O155" s="1" t="s">
        <v>38</v>
      </c>
      <c r="P155" s="1" t="s">
        <v>41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</row>
    <row r="156" spans="1:22" ht="16" x14ac:dyDescent="0.4">
      <c r="A156" s="1">
        <v>155</v>
      </c>
      <c r="B156" s="1" t="s">
        <v>1987</v>
      </c>
      <c r="C156" s="1" t="s">
        <v>1988</v>
      </c>
      <c r="D156" s="1" t="s">
        <v>1988</v>
      </c>
      <c r="E156" s="1" t="s">
        <v>1989</v>
      </c>
      <c r="F156" s="1" t="s">
        <v>1990</v>
      </c>
      <c r="G156" s="1" t="s">
        <v>1991</v>
      </c>
      <c r="H156" s="1" t="s">
        <v>2270</v>
      </c>
      <c r="I156" s="1" t="s">
        <v>2271</v>
      </c>
      <c r="J156" s="1" t="s">
        <v>51</v>
      </c>
      <c r="K156" s="1" t="s">
        <v>51</v>
      </c>
      <c r="L156" s="1" t="s">
        <v>51</v>
      </c>
      <c r="M156" s="1" t="s">
        <v>38</v>
      </c>
      <c r="N156" s="1" t="s">
        <v>39</v>
      </c>
      <c r="O156" s="1" t="s">
        <v>38</v>
      </c>
      <c r="P156" s="1" t="s">
        <v>40</v>
      </c>
      <c r="Q156" s="13">
        <v>0</v>
      </c>
      <c r="R156" s="13">
        <v>0</v>
      </c>
      <c r="S156" s="13">
        <v>0</v>
      </c>
      <c r="T156" s="13">
        <v>1</v>
      </c>
      <c r="U156" s="13">
        <v>0</v>
      </c>
      <c r="V156" s="13">
        <v>0</v>
      </c>
    </row>
    <row r="157" spans="1:22" ht="16" x14ac:dyDescent="0.4">
      <c r="A157" s="1">
        <v>156</v>
      </c>
      <c r="B157" s="1" t="s">
        <v>92</v>
      </c>
      <c r="C157" s="1" t="s">
        <v>1998</v>
      </c>
      <c r="D157" s="1" t="s">
        <v>1998</v>
      </c>
      <c r="E157" s="1" t="s">
        <v>2047</v>
      </c>
      <c r="F157" s="1" t="s">
        <v>2072</v>
      </c>
      <c r="G157" s="1" t="s">
        <v>2073</v>
      </c>
      <c r="H157" s="1" t="s">
        <v>2272</v>
      </c>
      <c r="I157" s="1" t="s">
        <v>2273</v>
      </c>
      <c r="J157" s="1" t="s">
        <v>51</v>
      </c>
      <c r="K157" s="1" t="s">
        <v>51</v>
      </c>
      <c r="L157" s="1" t="s">
        <v>51</v>
      </c>
      <c r="M157" s="1" t="s">
        <v>38</v>
      </c>
      <c r="N157" s="1" t="s">
        <v>39</v>
      </c>
      <c r="O157" s="1" t="s">
        <v>38</v>
      </c>
      <c r="P157" s="1" t="s">
        <v>40</v>
      </c>
      <c r="Q157" s="13">
        <v>0</v>
      </c>
      <c r="R157" s="13">
        <v>0</v>
      </c>
      <c r="S157" s="13">
        <v>0</v>
      </c>
      <c r="T157" s="13">
        <v>1</v>
      </c>
      <c r="U157" s="13">
        <v>0</v>
      </c>
      <c r="V157" s="13">
        <v>0</v>
      </c>
    </row>
    <row r="158" spans="1:22" ht="16" x14ac:dyDescent="0.4">
      <c r="A158" s="1">
        <v>157</v>
      </c>
      <c r="B158" s="1" t="s">
        <v>92</v>
      </c>
      <c r="C158" s="1" t="s">
        <v>92</v>
      </c>
      <c r="D158" s="1" t="s">
        <v>92</v>
      </c>
      <c r="E158" s="1" t="s">
        <v>2017</v>
      </c>
      <c r="F158" s="1" t="s">
        <v>2018</v>
      </c>
      <c r="G158" s="1" t="s">
        <v>2019</v>
      </c>
      <c r="H158" s="1" t="s">
        <v>2054</v>
      </c>
      <c r="I158" s="1" t="s">
        <v>2274</v>
      </c>
      <c r="J158" s="1" t="s">
        <v>51</v>
      </c>
      <c r="K158" s="1" t="s">
        <v>52</v>
      </c>
      <c r="L158" s="1" t="s">
        <v>51</v>
      </c>
      <c r="M158" s="1" t="s">
        <v>38</v>
      </c>
      <c r="N158" s="1" t="s">
        <v>1173</v>
      </c>
      <c r="O158" s="1" t="s">
        <v>38</v>
      </c>
      <c r="P158" s="1" t="s">
        <v>41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</row>
    <row r="159" spans="1:22" ht="16" x14ac:dyDescent="0.4">
      <c r="A159" s="1">
        <v>158</v>
      </c>
      <c r="B159" s="1" t="s">
        <v>1987</v>
      </c>
      <c r="C159" s="1" t="s">
        <v>1988</v>
      </c>
      <c r="D159" s="1" t="s">
        <v>1988</v>
      </c>
      <c r="E159" s="1" t="s">
        <v>1989</v>
      </c>
      <c r="F159" s="1" t="s">
        <v>1990</v>
      </c>
      <c r="G159" s="1" t="s">
        <v>1991</v>
      </c>
      <c r="H159" s="1" t="s">
        <v>2275</v>
      </c>
      <c r="I159" s="1" t="s">
        <v>2276</v>
      </c>
      <c r="J159" s="1" t="s">
        <v>51</v>
      </c>
      <c r="K159" s="1" t="s">
        <v>52</v>
      </c>
      <c r="L159" s="1" t="s">
        <v>51</v>
      </c>
      <c r="M159" s="1" t="s">
        <v>39</v>
      </c>
      <c r="N159" s="1" t="s">
        <v>1173</v>
      </c>
      <c r="O159" s="1" t="s">
        <v>38</v>
      </c>
      <c r="P159" s="1" t="s">
        <v>41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</row>
    <row r="160" spans="1:22" ht="16" x14ac:dyDescent="0.4">
      <c r="A160" s="1">
        <v>159</v>
      </c>
      <c r="B160" s="1" t="s">
        <v>92</v>
      </c>
      <c r="C160" s="1" t="s">
        <v>2061</v>
      </c>
      <c r="D160" s="1" t="s">
        <v>2062</v>
      </c>
      <c r="E160" s="1" t="s">
        <v>2062</v>
      </c>
      <c r="F160" s="1" t="s">
        <v>2077</v>
      </c>
      <c r="G160" s="1" t="s">
        <v>2078</v>
      </c>
      <c r="H160" s="1" t="s">
        <v>2277</v>
      </c>
      <c r="I160" s="1" t="s">
        <v>2278</v>
      </c>
      <c r="J160" s="1" t="s">
        <v>51</v>
      </c>
      <c r="K160" s="1" t="s">
        <v>51</v>
      </c>
      <c r="L160" s="1" t="s">
        <v>51</v>
      </c>
      <c r="M160" s="1" t="s">
        <v>39</v>
      </c>
      <c r="N160" s="1" t="s">
        <v>39</v>
      </c>
      <c r="O160" s="1" t="s">
        <v>38</v>
      </c>
      <c r="P160" s="1" t="s">
        <v>40</v>
      </c>
      <c r="Q160" s="13">
        <v>0</v>
      </c>
      <c r="R160" s="13">
        <v>1</v>
      </c>
      <c r="S160" s="13">
        <v>0</v>
      </c>
      <c r="T160" s="13">
        <v>1</v>
      </c>
      <c r="U160" s="13">
        <v>0</v>
      </c>
      <c r="V160" s="13">
        <v>0</v>
      </c>
    </row>
    <row r="161" spans="1:22" ht="16" x14ac:dyDescent="0.4">
      <c r="A161" s="1">
        <v>160</v>
      </c>
      <c r="B161" s="1" t="s">
        <v>92</v>
      </c>
      <c r="C161" s="1" t="s">
        <v>92</v>
      </c>
      <c r="D161" s="1" t="s">
        <v>92</v>
      </c>
      <c r="E161" s="1" t="s">
        <v>2017</v>
      </c>
      <c r="F161" s="1" t="s">
        <v>2018</v>
      </c>
      <c r="G161" s="1" t="s">
        <v>2019</v>
      </c>
      <c r="H161" s="1" t="s">
        <v>2044</v>
      </c>
      <c r="I161" s="1" t="s">
        <v>2279</v>
      </c>
      <c r="J161" s="1" t="s">
        <v>52</v>
      </c>
      <c r="K161" s="1" t="s">
        <v>52</v>
      </c>
      <c r="L161" s="1" t="s">
        <v>51</v>
      </c>
      <c r="M161" s="1" t="s">
        <v>1173</v>
      </c>
      <c r="N161" s="1" t="s">
        <v>1173</v>
      </c>
      <c r="O161" s="1" t="s">
        <v>39</v>
      </c>
      <c r="P161" s="1" t="s">
        <v>41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1</v>
      </c>
    </row>
    <row r="162" spans="1:22" ht="16" x14ac:dyDescent="0.4">
      <c r="A162" s="1">
        <v>161</v>
      </c>
      <c r="B162" s="1" t="s">
        <v>92</v>
      </c>
      <c r="C162" s="1" t="s">
        <v>2028</v>
      </c>
      <c r="D162" s="1" t="s">
        <v>1999</v>
      </c>
      <c r="E162" s="1" t="s">
        <v>2000</v>
      </c>
      <c r="F162" s="1" t="s">
        <v>2115</v>
      </c>
      <c r="G162" s="1" t="s">
        <v>2116</v>
      </c>
      <c r="H162" s="1" t="s">
        <v>2231</v>
      </c>
      <c r="I162" s="1" t="s">
        <v>2280</v>
      </c>
      <c r="J162" s="1" t="s">
        <v>51</v>
      </c>
      <c r="K162" s="1" t="s">
        <v>51</v>
      </c>
      <c r="L162" s="1" t="s">
        <v>51</v>
      </c>
      <c r="M162" s="1" t="s">
        <v>39</v>
      </c>
      <c r="N162" s="1" t="s">
        <v>39</v>
      </c>
      <c r="O162" s="1" t="s">
        <v>39</v>
      </c>
      <c r="P162" s="1" t="s">
        <v>40</v>
      </c>
      <c r="Q162" s="13">
        <v>0</v>
      </c>
      <c r="R162" s="13">
        <v>1</v>
      </c>
      <c r="S162" s="13">
        <v>0</v>
      </c>
      <c r="T162" s="13">
        <v>1</v>
      </c>
      <c r="U162" s="13">
        <v>0</v>
      </c>
      <c r="V162" s="13">
        <v>1</v>
      </c>
    </row>
    <row r="163" spans="1:22" ht="16" x14ac:dyDescent="0.4">
      <c r="A163" s="1">
        <v>162</v>
      </c>
      <c r="B163" s="1" t="s">
        <v>92</v>
      </c>
      <c r="C163" s="1" t="s">
        <v>2028</v>
      </c>
      <c r="D163" s="1" t="s">
        <v>1999</v>
      </c>
      <c r="E163" s="1" t="s">
        <v>2000</v>
      </c>
      <c r="F163" s="1" t="s">
        <v>2115</v>
      </c>
      <c r="G163" s="1" t="s">
        <v>2116</v>
      </c>
      <c r="H163" s="1" t="s">
        <v>2231</v>
      </c>
      <c r="I163" s="1" t="s">
        <v>2281</v>
      </c>
      <c r="J163" s="1" t="s">
        <v>51</v>
      </c>
      <c r="K163" s="1" t="s">
        <v>51</v>
      </c>
      <c r="L163" s="1" t="s">
        <v>51</v>
      </c>
      <c r="M163" s="1" t="s">
        <v>38</v>
      </c>
      <c r="N163" s="1" t="s">
        <v>39</v>
      </c>
      <c r="O163" s="1" t="s">
        <v>39</v>
      </c>
      <c r="P163" s="1" t="s">
        <v>40</v>
      </c>
      <c r="Q163" s="13">
        <v>0</v>
      </c>
      <c r="R163" s="13">
        <v>1</v>
      </c>
      <c r="S163" s="13">
        <v>1</v>
      </c>
      <c r="T163" s="13">
        <v>0</v>
      </c>
      <c r="U163" s="13">
        <v>0</v>
      </c>
      <c r="V163" s="13">
        <v>1</v>
      </c>
    </row>
    <row r="164" spans="1:22" ht="16" x14ac:dyDescent="0.4">
      <c r="A164" s="1">
        <v>163</v>
      </c>
      <c r="B164" s="1" t="s">
        <v>92</v>
      </c>
      <c r="C164" s="1" t="s">
        <v>2028</v>
      </c>
      <c r="D164" s="1" t="s">
        <v>1999</v>
      </c>
      <c r="E164" s="1" t="s">
        <v>2000</v>
      </c>
      <c r="F164" s="1" t="s">
        <v>2115</v>
      </c>
      <c r="G164" s="1" t="s">
        <v>2116</v>
      </c>
      <c r="H164" s="1" t="s">
        <v>2231</v>
      </c>
      <c r="I164" s="1" t="s">
        <v>2282</v>
      </c>
      <c r="J164" s="1" t="s">
        <v>51</v>
      </c>
      <c r="K164" s="1" t="s">
        <v>51</v>
      </c>
      <c r="L164" s="1" t="s">
        <v>51</v>
      </c>
      <c r="M164" s="1" t="s">
        <v>38</v>
      </c>
      <c r="N164" s="1" t="s">
        <v>39</v>
      </c>
      <c r="O164" s="1" t="s">
        <v>39</v>
      </c>
      <c r="P164" s="1" t="s">
        <v>40</v>
      </c>
      <c r="Q164" s="13">
        <v>0</v>
      </c>
      <c r="R164" s="13">
        <v>0</v>
      </c>
      <c r="S164" s="13">
        <v>0</v>
      </c>
      <c r="T164" s="13">
        <v>1</v>
      </c>
      <c r="U164" s="13">
        <v>0</v>
      </c>
      <c r="V164" s="13">
        <v>1</v>
      </c>
    </row>
    <row r="165" spans="1:22" ht="16" x14ac:dyDescent="0.4">
      <c r="A165" s="1">
        <v>164</v>
      </c>
      <c r="B165" s="1" t="s">
        <v>92</v>
      </c>
      <c r="C165" s="1" t="s">
        <v>2028</v>
      </c>
      <c r="D165" s="1" t="s">
        <v>1999</v>
      </c>
      <c r="E165" s="1" t="s">
        <v>2000</v>
      </c>
      <c r="F165" s="1" t="s">
        <v>2115</v>
      </c>
      <c r="G165" s="1" t="s">
        <v>2116</v>
      </c>
      <c r="H165" s="1" t="s">
        <v>2231</v>
      </c>
      <c r="I165" s="1" t="s">
        <v>2283</v>
      </c>
      <c r="J165" s="1" t="s">
        <v>51</v>
      </c>
      <c r="K165" s="1" t="s">
        <v>51</v>
      </c>
      <c r="L165" s="1" t="s">
        <v>51</v>
      </c>
      <c r="M165" s="1" t="s">
        <v>38</v>
      </c>
      <c r="N165" s="1" t="s">
        <v>39</v>
      </c>
      <c r="O165" s="1" t="s">
        <v>38</v>
      </c>
      <c r="P165" s="1" t="s">
        <v>40</v>
      </c>
      <c r="Q165" s="13">
        <v>0</v>
      </c>
      <c r="R165" s="13">
        <v>0</v>
      </c>
      <c r="S165" s="13">
        <v>0</v>
      </c>
      <c r="T165" s="13">
        <v>1</v>
      </c>
      <c r="U165" s="13">
        <v>0</v>
      </c>
      <c r="V165" s="13">
        <v>0</v>
      </c>
    </row>
    <row r="166" spans="1:22" ht="16" x14ac:dyDescent="0.4">
      <c r="A166" s="1">
        <v>165</v>
      </c>
      <c r="B166" s="1" t="s">
        <v>92</v>
      </c>
      <c r="C166" s="1" t="s">
        <v>2028</v>
      </c>
      <c r="D166" s="1" t="s">
        <v>1999</v>
      </c>
      <c r="E166" s="1" t="s">
        <v>2000</v>
      </c>
      <c r="F166" s="1" t="s">
        <v>2115</v>
      </c>
      <c r="G166" s="1" t="s">
        <v>2116</v>
      </c>
      <c r="H166" s="1" t="s">
        <v>2231</v>
      </c>
      <c r="I166" s="1" t="s">
        <v>2284</v>
      </c>
      <c r="J166" s="1" t="s">
        <v>51</v>
      </c>
      <c r="K166" s="1" t="s">
        <v>51</v>
      </c>
      <c r="L166" s="1" t="s">
        <v>51</v>
      </c>
      <c r="M166" s="1" t="s">
        <v>39</v>
      </c>
      <c r="N166" s="1" t="s">
        <v>38</v>
      </c>
      <c r="O166" s="1" t="s">
        <v>38</v>
      </c>
      <c r="P166" s="1" t="s">
        <v>40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</row>
    <row r="167" spans="1:22" ht="16" x14ac:dyDescent="0.4">
      <c r="A167" s="1">
        <v>166</v>
      </c>
      <c r="B167" s="1" t="s">
        <v>92</v>
      </c>
      <c r="C167" s="1" t="s">
        <v>2028</v>
      </c>
      <c r="D167" s="1" t="s">
        <v>1999</v>
      </c>
      <c r="E167" s="1" t="s">
        <v>2000</v>
      </c>
      <c r="F167" s="1" t="s">
        <v>2115</v>
      </c>
      <c r="G167" s="1" t="s">
        <v>2116</v>
      </c>
      <c r="H167" s="1" t="s">
        <v>2231</v>
      </c>
      <c r="I167" s="1" t="s">
        <v>2285</v>
      </c>
      <c r="J167" s="1" t="s">
        <v>51</v>
      </c>
      <c r="K167" s="1" t="s">
        <v>51</v>
      </c>
      <c r="L167" s="1" t="s">
        <v>51</v>
      </c>
      <c r="M167" s="1" t="s">
        <v>39</v>
      </c>
      <c r="N167" s="1" t="s">
        <v>38</v>
      </c>
      <c r="O167" s="1" t="s">
        <v>38</v>
      </c>
      <c r="P167" s="1" t="s">
        <v>40</v>
      </c>
      <c r="Q167" s="13">
        <v>0</v>
      </c>
      <c r="R167" s="13">
        <v>1</v>
      </c>
      <c r="S167" s="13">
        <v>0</v>
      </c>
      <c r="T167" s="13">
        <v>0</v>
      </c>
      <c r="U167" s="13">
        <v>0</v>
      </c>
      <c r="V167" s="13">
        <v>0</v>
      </c>
    </row>
    <row r="168" spans="1:22" ht="16" x14ac:dyDescent="0.4">
      <c r="A168" s="1">
        <v>167</v>
      </c>
      <c r="B168" s="1" t="s">
        <v>1987</v>
      </c>
      <c r="C168" s="1" t="s">
        <v>1988</v>
      </c>
      <c r="D168" s="1" t="s">
        <v>1988</v>
      </c>
      <c r="E168" s="1" t="s">
        <v>1989</v>
      </c>
      <c r="F168" s="1" t="s">
        <v>1990</v>
      </c>
      <c r="G168" s="1" t="s">
        <v>1991</v>
      </c>
      <c r="H168" s="1" t="s">
        <v>2286</v>
      </c>
      <c r="I168" s="1" t="s">
        <v>2287</v>
      </c>
      <c r="J168" s="1" t="s">
        <v>52</v>
      </c>
      <c r="K168" s="1" t="s">
        <v>51</v>
      </c>
      <c r="L168" s="1" t="s">
        <v>51</v>
      </c>
      <c r="M168" s="1" t="s">
        <v>1173</v>
      </c>
      <c r="N168" s="1" t="s">
        <v>39</v>
      </c>
      <c r="O168" s="1" t="s">
        <v>39</v>
      </c>
      <c r="P168" s="1" t="s">
        <v>41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1</v>
      </c>
    </row>
    <row r="169" spans="1:22" ht="16" x14ac:dyDescent="0.4">
      <c r="A169" s="1">
        <v>168</v>
      </c>
      <c r="B169" s="1" t="s">
        <v>1987</v>
      </c>
      <c r="C169" s="1" t="s">
        <v>1988</v>
      </c>
      <c r="D169" s="1" t="s">
        <v>1988</v>
      </c>
      <c r="E169" s="1" t="s">
        <v>2056</v>
      </c>
      <c r="F169" s="1" t="s">
        <v>2057</v>
      </c>
      <c r="G169" s="1" t="s">
        <v>2058</v>
      </c>
      <c r="H169" s="1" t="s">
        <v>2113</v>
      </c>
      <c r="I169" s="1" t="s">
        <v>2288</v>
      </c>
      <c r="J169" s="1" t="s">
        <v>51</v>
      </c>
      <c r="K169" s="1" t="s">
        <v>52</v>
      </c>
      <c r="L169" s="1" t="s">
        <v>51</v>
      </c>
      <c r="M169" s="1" t="s">
        <v>39</v>
      </c>
      <c r="N169" s="1" t="s">
        <v>1173</v>
      </c>
      <c r="O169" s="1" t="s">
        <v>39</v>
      </c>
      <c r="P169" s="1" t="s">
        <v>41</v>
      </c>
      <c r="Q169" s="13">
        <v>0</v>
      </c>
      <c r="R169" s="13">
        <v>1</v>
      </c>
      <c r="S169" s="13">
        <v>0</v>
      </c>
      <c r="T169" s="13">
        <v>0</v>
      </c>
      <c r="U169" s="13">
        <v>0</v>
      </c>
      <c r="V169" s="13">
        <v>1</v>
      </c>
    </row>
    <row r="170" spans="1:22" ht="16" x14ac:dyDescent="0.4">
      <c r="A170" s="1">
        <v>169</v>
      </c>
      <c r="B170" s="1" t="s">
        <v>92</v>
      </c>
      <c r="C170" s="1" t="s">
        <v>92</v>
      </c>
      <c r="D170" s="1" t="s">
        <v>92</v>
      </c>
      <c r="E170" s="1" t="s">
        <v>2017</v>
      </c>
      <c r="F170" s="1" t="s">
        <v>2018</v>
      </c>
      <c r="G170" s="1" t="s">
        <v>2019</v>
      </c>
      <c r="H170" s="1" t="s">
        <v>2054</v>
      </c>
      <c r="I170" s="1" t="s">
        <v>2289</v>
      </c>
      <c r="J170" s="1" t="s">
        <v>51</v>
      </c>
      <c r="K170" s="1" t="s">
        <v>52</v>
      </c>
      <c r="L170" s="1" t="s">
        <v>51</v>
      </c>
      <c r="M170" s="1" t="s">
        <v>39</v>
      </c>
      <c r="N170" s="1" t="s">
        <v>1173</v>
      </c>
      <c r="O170" s="1" t="s">
        <v>38</v>
      </c>
      <c r="P170" s="1" t="s">
        <v>41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</row>
    <row r="171" spans="1:22" ht="16" x14ac:dyDescent="0.4">
      <c r="A171" s="1">
        <v>170</v>
      </c>
      <c r="B171" s="1" t="s">
        <v>1987</v>
      </c>
      <c r="C171" s="1" t="s">
        <v>1988</v>
      </c>
      <c r="D171" s="1" t="s">
        <v>1988</v>
      </c>
      <c r="E171" s="1" t="s">
        <v>1989</v>
      </c>
      <c r="F171" s="1" t="s">
        <v>1990</v>
      </c>
      <c r="G171" s="1" t="s">
        <v>1991</v>
      </c>
      <c r="H171" s="1" t="s">
        <v>2290</v>
      </c>
      <c r="I171" s="1" t="s">
        <v>2291</v>
      </c>
      <c r="J171" s="1" t="s">
        <v>52</v>
      </c>
      <c r="K171" s="1" t="s">
        <v>51</v>
      </c>
      <c r="L171" s="1" t="s">
        <v>51</v>
      </c>
      <c r="M171" s="1" t="s">
        <v>1173</v>
      </c>
      <c r="N171" s="1" t="s">
        <v>39</v>
      </c>
      <c r="O171" s="1" t="s">
        <v>38</v>
      </c>
      <c r="P171" s="1" t="s">
        <v>41</v>
      </c>
      <c r="Q171" s="13">
        <v>0</v>
      </c>
      <c r="R171" s="13">
        <v>0</v>
      </c>
      <c r="S171" s="13">
        <v>0</v>
      </c>
      <c r="T171" s="13">
        <v>1</v>
      </c>
      <c r="U171" s="13">
        <v>0</v>
      </c>
      <c r="V171" s="13">
        <v>0</v>
      </c>
    </row>
    <row r="172" spans="1:22" ht="16" x14ac:dyDescent="0.4">
      <c r="A172" s="1">
        <v>171</v>
      </c>
      <c r="B172" s="1" t="s">
        <v>1987</v>
      </c>
      <c r="C172" s="1" t="s">
        <v>1988</v>
      </c>
      <c r="D172" s="1" t="s">
        <v>1988</v>
      </c>
      <c r="E172" s="1" t="s">
        <v>1989</v>
      </c>
      <c r="F172" s="1" t="s">
        <v>1990</v>
      </c>
      <c r="G172" s="1" t="s">
        <v>1991</v>
      </c>
      <c r="H172" s="1" t="s">
        <v>2292</v>
      </c>
      <c r="I172" s="1" t="s">
        <v>2293</v>
      </c>
      <c r="J172" s="1" t="s">
        <v>51</v>
      </c>
      <c r="K172" s="1" t="s">
        <v>51</v>
      </c>
      <c r="L172" s="1" t="s">
        <v>51</v>
      </c>
      <c r="M172" s="1" t="s">
        <v>39</v>
      </c>
      <c r="N172" s="1" t="s">
        <v>39</v>
      </c>
      <c r="O172" s="1" t="s">
        <v>38</v>
      </c>
      <c r="P172" s="1" t="s">
        <v>40</v>
      </c>
      <c r="Q172" s="13">
        <v>0</v>
      </c>
      <c r="R172" s="13">
        <v>0</v>
      </c>
      <c r="S172" s="13">
        <v>1</v>
      </c>
      <c r="T172" s="13">
        <v>0</v>
      </c>
      <c r="U172" s="13">
        <v>0</v>
      </c>
      <c r="V172" s="13">
        <v>0</v>
      </c>
    </row>
    <row r="173" spans="1:22" ht="16" x14ac:dyDescent="0.4">
      <c r="A173" s="1">
        <v>172</v>
      </c>
      <c r="B173" s="1" t="s">
        <v>92</v>
      </c>
      <c r="C173" s="1" t="s">
        <v>1998</v>
      </c>
      <c r="D173" s="1" t="s">
        <v>1999</v>
      </c>
      <c r="E173" s="1" t="s">
        <v>2000</v>
      </c>
      <c r="F173" s="1" t="s">
        <v>2009</v>
      </c>
      <c r="G173" s="1" t="s">
        <v>2010</v>
      </c>
      <c r="H173" s="1" t="s">
        <v>2242</v>
      </c>
      <c r="I173" s="1" t="s">
        <v>2294</v>
      </c>
      <c r="J173" s="1" t="s">
        <v>52</v>
      </c>
      <c r="K173" s="1" t="s">
        <v>51</v>
      </c>
      <c r="L173" s="1" t="s">
        <v>51</v>
      </c>
      <c r="M173" s="1" t="s">
        <v>1173</v>
      </c>
      <c r="N173" s="1" t="s">
        <v>39</v>
      </c>
      <c r="O173" s="1" t="s">
        <v>39</v>
      </c>
      <c r="P173" s="1" t="s">
        <v>41</v>
      </c>
      <c r="Q173" s="13">
        <v>0</v>
      </c>
      <c r="R173" s="13">
        <v>0</v>
      </c>
      <c r="S173" s="13">
        <v>0</v>
      </c>
      <c r="T173" s="13">
        <v>1</v>
      </c>
      <c r="U173" s="13">
        <v>0</v>
      </c>
      <c r="V173" s="13">
        <v>1</v>
      </c>
    </row>
    <row r="174" spans="1:22" ht="16" x14ac:dyDescent="0.4">
      <c r="A174" s="1">
        <v>173</v>
      </c>
      <c r="B174" s="1" t="s">
        <v>1987</v>
      </c>
      <c r="C174" s="1" t="s">
        <v>1988</v>
      </c>
      <c r="D174" s="1" t="s">
        <v>1988</v>
      </c>
      <c r="E174" s="1" t="s">
        <v>2081</v>
      </c>
      <c r="F174" s="1" t="s">
        <v>2082</v>
      </c>
      <c r="G174" s="1" t="s">
        <v>2083</v>
      </c>
      <c r="H174" s="1" t="s">
        <v>2084</v>
      </c>
      <c r="I174" s="1" t="s">
        <v>2295</v>
      </c>
      <c r="J174" s="1" t="s">
        <v>51</v>
      </c>
      <c r="K174" s="1" t="s">
        <v>52</v>
      </c>
      <c r="L174" s="1" t="s">
        <v>51</v>
      </c>
      <c r="M174" s="1" t="s">
        <v>38</v>
      </c>
      <c r="N174" s="1" t="s">
        <v>1173</v>
      </c>
      <c r="O174" s="1" t="s">
        <v>39</v>
      </c>
      <c r="P174" s="1" t="s">
        <v>41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1</v>
      </c>
    </row>
    <row r="175" spans="1:22" ht="16" x14ac:dyDescent="0.4">
      <c r="A175" s="1">
        <v>174</v>
      </c>
      <c r="B175" s="1" t="s">
        <v>1987</v>
      </c>
      <c r="C175" s="1" t="s">
        <v>1988</v>
      </c>
      <c r="D175" s="1" t="s">
        <v>1988</v>
      </c>
      <c r="E175" s="1" t="s">
        <v>1989</v>
      </c>
      <c r="F175" s="1" t="s">
        <v>1990</v>
      </c>
      <c r="G175" s="1" t="s">
        <v>1991</v>
      </c>
      <c r="H175" s="1" t="s">
        <v>2296</v>
      </c>
      <c r="I175" s="1" t="s">
        <v>2297</v>
      </c>
      <c r="J175" s="1" t="s">
        <v>51</v>
      </c>
      <c r="K175" s="1" t="s">
        <v>52</v>
      </c>
      <c r="L175" s="1" t="s">
        <v>52</v>
      </c>
      <c r="M175" s="1" t="s">
        <v>38</v>
      </c>
      <c r="N175" s="1" t="s">
        <v>1173</v>
      </c>
      <c r="O175" s="1" t="s">
        <v>1173</v>
      </c>
      <c r="P175" s="1" t="s">
        <v>41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</row>
    <row r="176" spans="1:22" ht="16" x14ac:dyDescent="0.4">
      <c r="A176" s="1">
        <v>175</v>
      </c>
      <c r="B176" s="1" t="s">
        <v>1987</v>
      </c>
      <c r="C176" s="1" t="s">
        <v>1988</v>
      </c>
      <c r="D176" s="1" t="s">
        <v>1988</v>
      </c>
      <c r="E176" s="1" t="s">
        <v>1989</v>
      </c>
      <c r="F176" s="1" t="s">
        <v>1990</v>
      </c>
      <c r="G176" s="1" t="s">
        <v>1991</v>
      </c>
      <c r="H176" s="1" t="s">
        <v>2105</v>
      </c>
      <c r="I176" s="1" t="s">
        <v>2298</v>
      </c>
      <c r="J176" s="1" t="s">
        <v>51</v>
      </c>
      <c r="K176" s="1" t="s">
        <v>51</v>
      </c>
      <c r="L176" s="1" t="s">
        <v>51</v>
      </c>
      <c r="M176" s="1" t="s">
        <v>38</v>
      </c>
      <c r="N176" s="1" t="s">
        <v>39</v>
      </c>
      <c r="O176" s="1" t="s">
        <v>39</v>
      </c>
      <c r="P176" s="1" t="s">
        <v>40</v>
      </c>
      <c r="Q176" s="13">
        <v>0</v>
      </c>
      <c r="R176" s="13">
        <v>0</v>
      </c>
      <c r="S176" s="13">
        <v>0</v>
      </c>
      <c r="T176" s="13">
        <v>1</v>
      </c>
      <c r="U176" s="13">
        <v>0</v>
      </c>
      <c r="V176" s="13">
        <v>1</v>
      </c>
    </row>
    <row r="177" spans="1:22" ht="16" x14ac:dyDescent="0.4">
      <c r="A177" s="1">
        <v>176</v>
      </c>
      <c r="B177" s="1" t="s">
        <v>1987</v>
      </c>
      <c r="C177" s="1" t="s">
        <v>1988</v>
      </c>
      <c r="D177" s="1" t="s">
        <v>1988</v>
      </c>
      <c r="E177" s="1" t="s">
        <v>1989</v>
      </c>
      <c r="F177" s="1" t="s">
        <v>1990</v>
      </c>
      <c r="G177" s="1" t="s">
        <v>1991</v>
      </c>
      <c r="H177" s="1" t="s">
        <v>2290</v>
      </c>
      <c r="I177" s="1" t="s">
        <v>2299</v>
      </c>
      <c r="J177" s="1" t="s">
        <v>51</v>
      </c>
      <c r="K177" s="1" t="s">
        <v>51</v>
      </c>
      <c r="L177" s="1" t="s">
        <v>51</v>
      </c>
      <c r="M177" s="1" t="s">
        <v>38</v>
      </c>
      <c r="N177" s="1" t="s">
        <v>39</v>
      </c>
      <c r="O177" s="1" t="s">
        <v>39</v>
      </c>
      <c r="P177" s="1" t="s">
        <v>40</v>
      </c>
      <c r="Q177" s="13">
        <v>0</v>
      </c>
      <c r="R177" s="13">
        <v>0</v>
      </c>
      <c r="S177" s="13">
        <v>0</v>
      </c>
      <c r="T177" s="13">
        <v>1</v>
      </c>
      <c r="U177" s="13">
        <v>0</v>
      </c>
      <c r="V177" s="13">
        <v>1</v>
      </c>
    </row>
    <row r="178" spans="1:22" ht="16" x14ac:dyDescent="0.4">
      <c r="A178" s="1">
        <v>177</v>
      </c>
      <c r="B178" s="1" t="s">
        <v>92</v>
      </c>
      <c r="C178" s="1" t="s">
        <v>2061</v>
      </c>
      <c r="D178" s="1" t="s">
        <v>92</v>
      </c>
      <c r="E178" s="1" t="s">
        <v>2062</v>
      </c>
      <c r="F178" s="1" t="s">
        <v>2063</v>
      </c>
      <c r="G178" s="1" t="s">
        <v>2064</v>
      </c>
      <c r="H178" s="1" t="s">
        <v>2180</v>
      </c>
      <c r="I178" s="1" t="s">
        <v>2300</v>
      </c>
      <c r="J178" s="1" t="s">
        <v>51</v>
      </c>
      <c r="K178" s="1" t="s">
        <v>51</v>
      </c>
      <c r="L178" s="1" t="s">
        <v>51</v>
      </c>
      <c r="M178" s="1" t="s">
        <v>38</v>
      </c>
      <c r="N178" s="1" t="s">
        <v>38</v>
      </c>
      <c r="O178" s="1" t="s">
        <v>38</v>
      </c>
      <c r="P178" s="1" t="s">
        <v>40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</row>
    <row r="179" spans="1:22" ht="16" x14ac:dyDescent="0.4">
      <c r="A179" s="1">
        <v>178</v>
      </c>
      <c r="B179" s="1" t="s">
        <v>1987</v>
      </c>
      <c r="C179" s="1" t="s">
        <v>1988</v>
      </c>
      <c r="D179" s="1" t="s">
        <v>1988</v>
      </c>
      <c r="E179" s="1" t="s">
        <v>1989</v>
      </c>
      <c r="F179" s="1" t="s">
        <v>1990</v>
      </c>
      <c r="G179" s="1" t="s">
        <v>1991</v>
      </c>
      <c r="H179" s="1" t="s">
        <v>2301</v>
      </c>
      <c r="I179" s="1" t="s">
        <v>2302</v>
      </c>
      <c r="J179" s="1" t="s">
        <v>51</v>
      </c>
      <c r="K179" s="1" t="s">
        <v>51</v>
      </c>
      <c r="L179" s="1" t="s">
        <v>51</v>
      </c>
      <c r="M179" s="1" t="s">
        <v>39</v>
      </c>
      <c r="N179" s="1" t="s">
        <v>39</v>
      </c>
      <c r="O179" s="1" t="s">
        <v>39</v>
      </c>
      <c r="P179" s="1" t="s">
        <v>40</v>
      </c>
      <c r="Q179" s="13">
        <v>0</v>
      </c>
      <c r="R179" s="13">
        <v>0</v>
      </c>
      <c r="S179" s="13">
        <v>0</v>
      </c>
      <c r="T179" s="13">
        <v>1</v>
      </c>
      <c r="U179" s="13">
        <v>0</v>
      </c>
      <c r="V179" s="13">
        <v>1</v>
      </c>
    </row>
    <row r="180" spans="1:22" ht="16" x14ac:dyDescent="0.4">
      <c r="A180" s="1">
        <v>179</v>
      </c>
      <c r="B180" s="1" t="s">
        <v>92</v>
      </c>
      <c r="C180" s="1" t="s">
        <v>2028</v>
      </c>
      <c r="D180" s="1" t="s">
        <v>2028</v>
      </c>
      <c r="E180" s="1" t="s">
        <v>2029</v>
      </c>
      <c r="F180" s="1" t="s">
        <v>2030</v>
      </c>
      <c r="G180" s="1" t="s">
        <v>2031</v>
      </c>
      <c r="H180" s="1" t="s">
        <v>2032</v>
      </c>
      <c r="I180" s="1" t="s">
        <v>2303</v>
      </c>
      <c r="J180" s="1" t="s">
        <v>52</v>
      </c>
      <c r="K180" s="1" t="s">
        <v>52</v>
      </c>
      <c r="L180" s="1" t="s">
        <v>51</v>
      </c>
      <c r="M180" s="1" t="s">
        <v>1173</v>
      </c>
      <c r="N180" s="1" t="s">
        <v>1173</v>
      </c>
      <c r="O180" s="1" t="s">
        <v>38</v>
      </c>
      <c r="P180" s="1" t="s">
        <v>41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</row>
    <row r="181" spans="1:22" ht="16" x14ac:dyDescent="0.4">
      <c r="A181" s="1">
        <v>180</v>
      </c>
      <c r="B181" s="1" t="s">
        <v>1987</v>
      </c>
      <c r="C181" s="1" t="s">
        <v>1988</v>
      </c>
      <c r="D181" s="1" t="s">
        <v>1988</v>
      </c>
      <c r="E181" s="1" t="s">
        <v>1989</v>
      </c>
      <c r="F181" s="1" t="s">
        <v>1990</v>
      </c>
      <c r="G181" s="1" t="s">
        <v>1991</v>
      </c>
      <c r="H181" s="1" t="s">
        <v>2304</v>
      </c>
      <c r="I181" s="1" t="s">
        <v>2305</v>
      </c>
      <c r="J181" s="1" t="s">
        <v>51</v>
      </c>
      <c r="K181" s="1" t="s">
        <v>51</v>
      </c>
      <c r="L181" s="1" t="s">
        <v>51</v>
      </c>
      <c r="M181" s="1" t="s">
        <v>38</v>
      </c>
      <c r="N181" s="1" t="s">
        <v>39</v>
      </c>
      <c r="O181" s="1" t="s">
        <v>38</v>
      </c>
      <c r="P181" s="1" t="s">
        <v>40</v>
      </c>
      <c r="Q181" s="13">
        <v>0</v>
      </c>
      <c r="R181" s="13">
        <v>0</v>
      </c>
      <c r="S181" s="13">
        <v>0</v>
      </c>
      <c r="T181" s="13">
        <v>1</v>
      </c>
      <c r="U181" s="13">
        <v>0</v>
      </c>
      <c r="V181" s="13">
        <v>0</v>
      </c>
    </row>
    <row r="182" spans="1:22" ht="16" x14ac:dyDescent="0.4">
      <c r="A182" s="1">
        <v>181</v>
      </c>
      <c r="B182" s="1" t="s">
        <v>1987</v>
      </c>
      <c r="C182" s="1" t="s">
        <v>1987</v>
      </c>
      <c r="D182" s="1" t="s">
        <v>2036</v>
      </c>
      <c r="E182" s="1" t="s">
        <v>2037</v>
      </c>
      <c r="F182" s="1" t="s">
        <v>2038</v>
      </c>
      <c r="G182" s="1" t="s">
        <v>2039</v>
      </c>
      <c r="H182" s="1" t="s">
        <v>2054</v>
      </c>
      <c r="I182" s="1" t="s">
        <v>2306</v>
      </c>
      <c r="J182" s="1" t="s">
        <v>51</v>
      </c>
      <c r="K182" s="1" t="s">
        <v>51</v>
      </c>
      <c r="L182" s="1" t="s">
        <v>51</v>
      </c>
      <c r="M182" s="1" t="s">
        <v>39</v>
      </c>
      <c r="N182" s="1" t="s">
        <v>39</v>
      </c>
      <c r="O182" s="1" t="s">
        <v>39</v>
      </c>
      <c r="P182" s="1" t="s">
        <v>40</v>
      </c>
      <c r="Q182" s="13">
        <v>0</v>
      </c>
      <c r="R182" s="13">
        <v>0</v>
      </c>
      <c r="S182" s="13">
        <v>1</v>
      </c>
      <c r="T182" s="13">
        <v>0</v>
      </c>
      <c r="U182" s="13">
        <v>0</v>
      </c>
      <c r="V182" s="13">
        <v>1</v>
      </c>
    </row>
  </sheetData>
  <conditionalFormatting sqref="A2:V182 W9:XFD1048576">
    <cfRule type="containsText" dxfId="32" priority="1" operator="containsText" text="Connected">
      <formula>NOT(ISERROR(SEARCH("Connected",A2)))</formula>
    </cfRule>
    <cfRule type="containsText" dxfId="31" priority="2" operator="containsText" text="Fully Completed">
      <formula>NOT(ISERROR(SEARCH("Fully Completed",A2)))</formula>
    </cfRule>
    <cfRule type="containsText" dxfId="30" priority="3" operator="containsText" text="In Progress">
      <formula>NOT(ISERROR(SEARCH("In Progress",A2)))</formula>
    </cfRule>
    <cfRule type="containsText" dxfId="29" priority="4" operator="containsText" text="Online">
      <formula>NOT(ISERROR(SEARCH("Online",A2)))</formula>
    </cfRule>
  </conditionalFormatting>
  <conditionalFormatting sqref="Q2:Q182 S2:S182 U2:U182">
    <cfRule type="containsText" dxfId="28" priority="6" operator="containsText" text="1">
      <formula>NOT(ISERROR(SEARCH("1",Q2)))</formula>
    </cfRule>
  </conditionalFormatting>
  <conditionalFormatting sqref="Q2:V182">
    <cfRule type="containsText" dxfId="27" priority="7" operator="containsText" text="1">
      <formula>NOT(ISERROR(SEARCH("1",Q2)))</formula>
    </cfRule>
  </conditionalFormatting>
  <conditionalFormatting sqref="R2:R182 T2:T182 V2:V182">
    <cfRule type="containsText" dxfId="26" priority="5" operator="containsText" text="1">
      <formula>NOT(ISERROR(SEARCH("1",R2)))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C32F8-C408-4207-B376-4844552BE1AF}">
  <dimension ref="B2:AI183"/>
  <sheetViews>
    <sheetView topLeftCell="A182" workbookViewId="0">
      <selection activeCell="A182" sqref="A1:A182"/>
    </sheetView>
  </sheetViews>
  <sheetFormatPr defaultRowHeight="14.5" x14ac:dyDescent="0.35"/>
  <cols>
    <col min="2" max="2" width="6.54296875" bestFit="1" customWidth="1"/>
    <col min="3" max="3" width="7.453125" bestFit="1" customWidth="1"/>
    <col min="4" max="4" width="11.54296875" bestFit="1" customWidth="1"/>
    <col min="5" max="5" width="21" bestFit="1" customWidth="1"/>
    <col min="6" max="6" width="11.81640625" bestFit="1" customWidth="1"/>
    <col min="7" max="7" width="17.36328125" bestFit="1" customWidth="1"/>
    <col min="8" max="8" width="14.36328125" customWidth="1"/>
    <col min="9" max="9" width="10.81640625" customWidth="1"/>
    <col min="10" max="10" width="43.6328125" bestFit="1" customWidth="1"/>
    <col min="11" max="11" width="13.90625" bestFit="1" customWidth="1"/>
    <col min="12" max="12" width="9" bestFit="1" customWidth="1"/>
    <col min="13" max="13" width="5.08984375" bestFit="1" customWidth="1"/>
    <col min="14" max="14" width="6.36328125" bestFit="1" customWidth="1"/>
    <col min="15" max="15" width="6.1796875" bestFit="1" customWidth="1"/>
    <col min="16" max="16" width="4" bestFit="1" customWidth="1"/>
    <col min="17" max="17" width="6.1796875" bestFit="1" customWidth="1"/>
    <col min="18" max="18" width="4.1796875" bestFit="1" customWidth="1"/>
    <col min="19" max="19" width="6.81640625" bestFit="1" customWidth="1"/>
    <col min="20" max="22" width="5.36328125" bestFit="1" customWidth="1"/>
    <col min="23" max="24" width="5.54296875" bestFit="1" customWidth="1"/>
    <col min="25" max="26" width="6.81640625" bestFit="1" customWidth="1"/>
    <col min="27" max="29" width="6.90625" bestFit="1" customWidth="1"/>
    <col min="30" max="31" width="7.90625" bestFit="1" customWidth="1"/>
    <col min="32" max="33" width="8.08984375" bestFit="1" customWidth="1"/>
    <col min="34" max="34" width="8.36328125" bestFit="1" customWidth="1"/>
    <col min="35" max="35" width="7.453125" bestFit="1" customWidth="1"/>
  </cols>
  <sheetData>
    <row r="2" spans="2:35" ht="64" x14ac:dyDescent="0.4">
      <c r="B2" s="2" t="s">
        <v>9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0</v>
      </c>
      <c r="J2" s="2" t="s">
        <v>10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53</v>
      </c>
      <c r="P2" s="2" t="s">
        <v>54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 t="s">
        <v>62</v>
      </c>
      <c r="X2" s="2" t="s">
        <v>61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23</v>
      </c>
      <c r="AE2" s="2" t="s">
        <v>24</v>
      </c>
      <c r="AF2" s="2" t="s">
        <v>25</v>
      </c>
      <c r="AG2" s="2" t="s">
        <v>26</v>
      </c>
      <c r="AH2" s="2" t="s">
        <v>27</v>
      </c>
      <c r="AI2" s="2" t="s">
        <v>28</v>
      </c>
    </row>
    <row r="3" spans="2:35" ht="16" x14ac:dyDescent="0.4">
      <c r="B3" s="1">
        <f>'Region - Pune Data'!A2</f>
        <v>1</v>
      </c>
      <c r="C3" s="1" t="str">
        <f>'Region - Pune Data'!B2</f>
        <v>Sangli</v>
      </c>
      <c r="D3" s="1" t="str">
        <f>'Region - Pune Data'!C2</f>
        <v>Solapur</v>
      </c>
      <c r="E3" s="1" t="str">
        <f>'Region - Pune Data'!D2</f>
        <v>Solapur</v>
      </c>
      <c r="F3" s="1" t="str">
        <f>'Region - Pune Data'!E2</f>
        <v>Sangola</v>
      </c>
      <c r="G3" s="1" t="str">
        <f>'Region - Pune Data'!F2</f>
        <v>20027396</v>
      </c>
      <c r="H3" s="1" t="str">
        <f>'Region - Pune Data'!G2</f>
        <v>Alegaon shirbhavi 82 Village</v>
      </c>
      <c r="I3" s="1" t="str">
        <f>'Region - Pune Data'!H2</f>
        <v>Ajanale</v>
      </c>
      <c r="J3" s="1" t="str">
        <f>'Region - Pune Data'!I2</f>
        <v>Ajanale Existing ESR 0.20 LL</v>
      </c>
      <c r="K3" s="1">
        <f>IF(J3='Region - Pune Data'!I2,1,0)</f>
        <v>1</v>
      </c>
      <c r="L3" s="1">
        <f>IF(OR('Region - Pune Data'!J2="Connected",'Region - Pune Data'!J2="Not"),1,0)</f>
        <v>1</v>
      </c>
      <c r="M3" s="1">
        <f>IF(OR('Region - Pune Data'!K2="Connected",'Region - Pune Data'!K2="Not"),1,0)</f>
        <v>1</v>
      </c>
      <c r="N3" s="1">
        <f>IF(OR('Region - Pune Data'!L2="Connected",'Region - Pune Data'!L2="Not"),1,0)</f>
        <v>1</v>
      </c>
      <c r="O3" s="1">
        <f>IF('Region - Pune Data'!J2="Connected", 1, 0)</f>
        <v>1</v>
      </c>
      <c r="P3" s="1">
        <f>IF('Region - Pune Data'!J2="Not",1,0)</f>
        <v>0</v>
      </c>
      <c r="Q3" s="1">
        <f>IF('Region - Pune Data'!K2 = "Connected",1,0)</f>
        <v>1</v>
      </c>
      <c r="R3" s="1">
        <f>IF('Region - Pune Data'!K2 = "Not",1,0)</f>
        <v>0</v>
      </c>
      <c r="S3" s="1">
        <f>IF('Region - Pune Data'!L2="Connected",1,0)</f>
        <v>1</v>
      </c>
      <c r="T3" s="1">
        <f>IF('Region - Pune Data'!L2="Not",1,0)</f>
        <v>0</v>
      </c>
      <c r="U3" s="1">
        <f>IF('Region - Pune Data'!M2="Online",1,0)</f>
        <v>1</v>
      </c>
      <c r="V3" s="1">
        <f>IF('Region - Pune Data'!M2="Offline",1,0)</f>
        <v>0</v>
      </c>
      <c r="W3" s="1">
        <f>IF('Region - Pune Data'!N2="Online",1,0)</f>
        <v>1</v>
      </c>
      <c r="X3" s="1">
        <f>IF('Region - Pune Data'!N2="Offline",1,0)</f>
        <v>0</v>
      </c>
      <c r="Y3" s="1">
        <f>IF('Region - Pune Data'!O2="Online",1,0)</f>
        <v>1</v>
      </c>
      <c r="Z3" s="1">
        <f>IF('Region - Pune Data'!O2="Offline",1,0)</f>
        <v>0</v>
      </c>
      <c r="AA3" s="1">
        <f>IF('Region - Pune Data'!P2="Fully Completed",1,0)</f>
        <v>1</v>
      </c>
      <c r="AB3" s="1">
        <f>IF('Region - Pune Data'!P2="In Progress",1,0)</f>
        <v>0</v>
      </c>
      <c r="AC3" s="1">
        <f>IF('Region - Pune Data'!P2="N/A",1,0)</f>
        <v>0</v>
      </c>
      <c r="AD3" s="13">
        <f>IF('Region - Pune Data'!Q2=1,1,0)</f>
        <v>0</v>
      </c>
      <c r="AE3" s="13">
        <f>IF('Region - Pune Data'!R2=1,1,0)</f>
        <v>0</v>
      </c>
      <c r="AF3" s="13">
        <f>IF('Region - Pune Data'!S2=1,1,0)</f>
        <v>0</v>
      </c>
      <c r="AG3" s="13">
        <f>IF('Region - Pune Data'!T2=1,1,0)</f>
        <v>0</v>
      </c>
      <c r="AH3" s="13">
        <f>IF('Region - Pune Data'!U2=1,1,0)</f>
        <v>0</v>
      </c>
      <c r="AI3" s="13">
        <f>IF('Region - Pune Data'!V2=1,1,0)</f>
        <v>0</v>
      </c>
    </row>
    <row r="4" spans="2:35" ht="16" x14ac:dyDescent="0.4">
      <c r="B4" s="1">
        <f>'Region - Pune Data'!A3</f>
        <v>2</v>
      </c>
      <c r="C4" s="1" t="str">
        <f>'Region - Pune Data'!B3</f>
        <v>Sangli</v>
      </c>
      <c r="D4" s="1" t="str">
        <f>'Region - Pune Data'!C3</f>
        <v>Solapur</v>
      </c>
      <c r="E4" s="1" t="str">
        <f>'Region - Pune Data'!D3</f>
        <v>Solapur</v>
      </c>
      <c r="F4" s="1" t="str">
        <f>'Region - Pune Data'!E3</f>
        <v>Sangola</v>
      </c>
      <c r="G4" s="1" t="str">
        <f>'Region - Pune Data'!F3</f>
        <v>20027396</v>
      </c>
      <c r="H4" s="1" t="str">
        <f>'Region - Pune Data'!G3</f>
        <v>Alegaon shirbhavi 82 Village</v>
      </c>
      <c r="I4" s="1" t="str">
        <f>'Region - Pune Data'!H3</f>
        <v>Hatid</v>
      </c>
      <c r="J4" s="1" t="str">
        <f>'Region - Pune Data'!I3</f>
        <v>Hatid Existing ESR 0.50 LL</v>
      </c>
      <c r="K4" s="1">
        <f>IF(J4='Region - Pune Data'!I3,1,0)</f>
        <v>1</v>
      </c>
      <c r="L4" s="1">
        <f>IF(OR('Region - Pune Data'!J3="Connected",'Region - Pune Data'!J3="Not"),1,0)</f>
        <v>1</v>
      </c>
      <c r="M4" s="1">
        <f>IF(OR('Region - Pune Data'!K3="Connected",'Region - Pune Data'!K3="Not"),1,0)</f>
        <v>1</v>
      </c>
      <c r="N4" s="1">
        <f>IF(OR('Region - Pune Data'!L3="Connected",'Region - Pune Data'!L3="Not"),1,0)</f>
        <v>1</v>
      </c>
      <c r="O4" s="1">
        <f>IF('Region - Pune Data'!J3="Connected", 1, 0)</f>
        <v>1</v>
      </c>
      <c r="P4" s="1">
        <f>IF('Region - Pune Data'!J3="Not",1,0)</f>
        <v>0</v>
      </c>
      <c r="Q4" s="1">
        <f>IF('Region - Pune Data'!K3 = "Connected",1,0)</f>
        <v>1</v>
      </c>
      <c r="R4" s="1">
        <f>IF('Region - Pune Data'!K3 = "Not",1,0)</f>
        <v>0</v>
      </c>
      <c r="S4" s="1">
        <f>IF('Region - Pune Data'!L3="Connected",1,0)</f>
        <v>1</v>
      </c>
      <c r="T4" s="1">
        <f>IF('Region - Pune Data'!L3="Not",1,0)</f>
        <v>0</v>
      </c>
      <c r="U4" s="1">
        <f>IF('Region - Pune Data'!M3="Online",1,0)</f>
        <v>0</v>
      </c>
      <c r="V4" s="1">
        <f>IF('Region - Pune Data'!M3="Offline",1,0)</f>
        <v>1</v>
      </c>
      <c r="W4" s="1">
        <f>IF('Region - Pune Data'!N3="Online",1,0)</f>
        <v>0</v>
      </c>
      <c r="X4" s="1">
        <f>IF('Region - Pune Data'!N3="Offline",1,0)</f>
        <v>1</v>
      </c>
      <c r="Y4" s="1">
        <f>IF('Region - Pune Data'!O3="Online",1,0)</f>
        <v>1</v>
      </c>
      <c r="Z4" s="1">
        <f>IF('Region - Pune Data'!O3="Offline",1,0)</f>
        <v>0</v>
      </c>
      <c r="AA4" s="1">
        <f>IF('Region - Pune Data'!P3="Fully Completed",1,0)</f>
        <v>1</v>
      </c>
      <c r="AB4" s="1">
        <f>IF('Region - Pune Data'!P3="In Progress",1,0)</f>
        <v>0</v>
      </c>
      <c r="AC4" s="1">
        <f>IF('Region - Pune Data'!P3="N/A",1,0)</f>
        <v>0</v>
      </c>
      <c r="AD4" s="13">
        <f>IF('Region - Pune Data'!Q3=1,1,0)</f>
        <v>0</v>
      </c>
      <c r="AE4" s="13">
        <f>IF('Region - Pune Data'!R3=1,1,0)</f>
        <v>0</v>
      </c>
      <c r="AF4" s="13">
        <f>IF('Region - Pune Data'!S3=1,1,0)</f>
        <v>1</v>
      </c>
      <c r="AG4" s="13">
        <f>IF('Region - Pune Data'!T3=1,1,0)</f>
        <v>0</v>
      </c>
      <c r="AH4" s="13">
        <f>IF('Region - Pune Data'!U3=1,1,0)</f>
        <v>0</v>
      </c>
      <c r="AI4" s="13">
        <f>IF('Region - Pune Data'!V3=1,1,0)</f>
        <v>0</v>
      </c>
    </row>
    <row r="5" spans="2:35" ht="16" x14ac:dyDescent="0.4">
      <c r="B5" s="1">
        <f>'Region - Pune Data'!A4</f>
        <v>3</v>
      </c>
      <c r="C5" s="1" t="str">
        <f>'Region - Pune Data'!B4</f>
        <v>Sangli</v>
      </c>
      <c r="D5" s="1" t="str">
        <f>'Region - Pune Data'!C4</f>
        <v>Solapur</v>
      </c>
      <c r="E5" s="1" t="str">
        <f>'Region - Pune Data'!D4</f>
        <v>Solapur</v>
      </c>
      <c r="F5" s="1" t="str">
        <f>'Region - Pune Data'!E4</f>
        <v>Sangola</v>
      </c>
      <c r="G5" s="1" t="str">
        <f>'Region - Pune Data'!F4</f>
        <v>20027396</v>
      </c>
      <c r="H5" s="1" t="str">
        <f>'Region - Pune Data'!G4</f>
        <v>Alegaon shirbhavi 82 Village</v>
      </c>
      <c r="I5" s="1" t="str">
        <f>'Region - Pune Data'!H4</f>
        <v>Gherdi</v>
      </c>
      <c r="J5" s="1" t="str">
        <f>'Region - Pune Data'!I4</f>
        <v>zone 4 Waki Gherdi ESR 0.30 LL</v>
      </c>
      <c r="K5" s="1">
        <f>IF(J5='Region - Pune Data'!I4,1,0)</f>
        <v>1</v>
      </c>
      <c r="L5" s="1">
        <f>IF(OR('Region - Pune Data'!J4="Connected",'Region - Pune Data'!J4="Not"),1,0)</f>
        <v>1</v>
      </c>
      <c r="M5" s="1">
        <f>IF(OR('Region - Pune Data'!K4="Connected",'Region - Pune Data'!K4="Not"),1,0)</f>
        <v>1</v>
      </c>
      <c r="N5" s="1">
        <f>IF(OR('Region - Pune Data'!L4="Connected",'Region - Pune Data'!L4="Not"),1,0)</f>
        <v>1</v>
      </c>
      <c r="O5" s="1">
        <f>IF('Region - Pune Data'!J4="Connected", 1, 0)</f>
        <v>1</v>
      </c>
      <c r="P5" s="1">
        <f>IF('Region - Pune Data'!J4="Not",1,0)</f>
        <v>0</v>
      </c>
      <c r="Q5" s="1">
        <f>IF('Region - Pune Data'!K4 = "Connected",1,0)</f>
        <v>1</v>
      </c>
      <c r="R5" s="1">
        <f>IF('Region - Pune Data'!K4 = "Not",1,0)</f>
        <v>0</v>
      </c>
      <c r="S5" s="1">
        <f>IF('Region - Pune Data'!L4="Connected",1,0)</f>
        <v>1</v>
      </c>
      <c r="T5" s="1">
        <f>IF('Region - Pune Data'!L4="Not",1,0)</f>
        <v>0</v>
      </c>
      <c r="U5" s="1">
        <f>IF('Region - Pune Data'!M4="Online",1,0)</f>
        <v>0</v>
      </c>
      <c r="V5" s="1">
        <f>IF('Region - Pune Data'!M4="Offline",1,0)</f>
        <v>1</v>
      </c>
      <c r="W5" s="1">
        <f>IF('Region - Pune Data'!N4="Online",1,0)</f>
        <v>0</v>
      </c>
      <c r="X5" s="1">
        <f>IF('Region - Pune Data'!N4="Offline",1,0)</f>
        <v>1</v>
      </c>
      <c r="Y5" s="1">
        <f>IF('Region - Pune Data'!O4="Online",1,0)</f>
        <v>1</v>
      </c>
      <c r="Z5" s="1">
        <f>IF('Region - Pune Data'!O4="Offline",1,0)</f>
        <v>0</v>
      </c>
      <c r="AA5" s="1">
        <f>IF('Region - Pune Data'!P4="Fully Completed",1,0)</f>
        <v>1</v>
      </c>
      <c r="AB5" s="1">
        <f>IF('Region - Pune Data'!P4="In Progress",1,0)</f>
        <v>0</v>
      </c>
      <c r="AC5" s="1">
        <f>IF('Region - Pune Data'!P4="N/A",1,0)</f>
        <v>0</v>
      </c>
      <c r="AD5" s="13">
        <f>IF('Region - Pune Data'!Q4=1,1,0)</f>
        <v>0</v>
      </c>
      <c r="AE5" s="13">
        <f>IF('Region - Pune Data'!R4=1,1,0)</f>
        <v>1</v>
      </c>
      <c r="AF5" s="13">
        <f>IF('Region - Pune Data'!S4=1,1,0)</f>
        <v>0</v>
      </c>
      <c r="AG5" s="13">
        <f>IF('Region - Pune Data'!T4=1,1,0)</f>
        <v>1</v>
      </c>
      <c r="AH5" s="13">
        <f>IF('Region - Pune Data'!U4=1,1,0)</f>
        <v>0</v>
      </c>
      <c r="AI5" s="13">
        <f>IF('Region - Pune Data'!V4=1,1,0)</f>
        <v>0</v>
      </c>
    </row>
    <row r="6" spans="2:35" ht="16" x14ac:dyDescent="0.4">
      <c r="B6" s="1">
        <f>'Region - Pune Data'!A5</f>
        <v>4</v>
      </c>
      <c r="C6" s="1" t="str">
        <f>'Region - Pune Data'!B5</f>
        <v>Pune</v>
      </c>
      <c r="D6" s="1" t="str">
        <f>'Region - Pune Data'!C5</f>
        <v>Pune 1</v>
      </c>
      <c r="E6" s="1" t="str">
        <f>'Region - Pune Data'!D5</f>
        <v>Baramati</v>
      </c>
      <c r="F6" s="1" t="str">
        <f>'Region - Pune Data'!E5</f>
        <v>Ambegaon</v>
      </c>
      <c r="G6" s="1" t="str">
        <f>'Region - Pune Data'!F5</f>
        <v>7942125</v>
      </c>
      <c r="H6" s="1" t="str">
        <f>'Region - Pune Data'!G5</f>
        <v>MURTI &amp; 7 VILLAGES RRWSS</v>
      </c>
      <c r="I6" s="1" t="str">
        <f>'Region - Pune Data'!H5</f>
        <v>Moralwadi</v>
      </c>
      <c r="J6" s="1" t="str">
        <f>'Region - Pune Data'!I5</f>
        <v>Moralwadi GSR 0.5LL</v>
      </c>
      <c r="K6" s="1">
        <f>IF(J6='Region - Pune Data'!I5,1,0)</f>
        <v>1</v>
      </c>
      <c r="L6" s="1">
        <f>IF(OR('Region - Pune Data'!J5="Connected",'Region - Pune Data'!J5="Not"),1,0)</f>
        <v>1</v>
      </c>
      <c r="M6" s="1">
        <f>IF(OR('Region - Pune Data'!K5="Connected",'Region - Pune Data'!K5="Not"),1,0)</f>
        <v>1</v>
      </c>
      <c r="N6" s="1">
        <f>IF(OR('Region - Pune Data'!L5="Connected",'Region - Pune Data'!L5="Not"),1,0)</f>
        <v>1</v>
      </c>
      <c r="O6" s="1">
        <f>IF('Region - Pune Data'!J5="Connected", 1, 0)</f>
        <v>0</v>
      </c>
      <c r="P6" s="1">
        <f>IF('Region - Pune Data'!J5="Not",1,0)</f>
        <v>1</v>
      </c>
      <c r="Q6" s="1">
        <f>IF('Region - Pune Data'!K5 = "Connected",1,0)</f>
        <v>1</v>
      </c>
      <c r="R6" s="1">
        <f>IF('Region - Pune Data'!K5 = "Not",1,0)</f>
        <v>0</v>
      </c>
      <c r="S6" s="1">
        <f>IF('Region - Pune Data'!L5="Connected",1,0)</f>
        <v>1</v>
      </c>
      <c r="T6" s="1">
        <f>IF('Region - Pune Data'!L5="Not",1,0)</f>
        <v>0</v>
      </c>
      <c r="U6" s="1">
        <f>IF('Region - Pune Data'!M5="Online",1,0)</f>
        <v>0</v>
      </c>
      <c r="V6" s="1">
        <f>IF('Region - Pune Data'!M5="Offline",1,0)</f>
        <v>0</v>
      </c>
      <c r="W6" s="1">
        <f>IF('Region - Pune Data'!N5="Online",1,0)</f>
        <v>0</v>
      </c>
      <c r="X6" s="1">
        <f>IF('Region - Pune Data'!N5="Offline",1,0)</f>
        <v>1</v>
      </c>
      <c r="Y6" s="1">
        <f>IF('Region - Pune Data'!O5="Online",1,0)</f>
        <v>0</v>
      </c>
      <c r="Z6" s="1">
        <f>IF('Region - Pune Data'!O5="Offline",1,0)</f>
        <v>1</v>
      </c>
      <c r="AA6" s="1">
        <f>IF('Region - Pune Data'!P5="Fully Completed",1,0)</f>
        <v>0</v>
      </c>
      <c r="AB6" s="1">
        <f>IF('Region - Pune Data'!P5="In Progress",1,0)</f>
        <v>1</v>
      </c>
      <c r="AC6" s="1">
        <f>IF('Region - Pune Data'!P5="N/A",1,0)</f>
        <v>0</v>
      </c>
      <c r="AD6" s="13">
        <f>IF('Region - Pune Data'!Q5=1,1,0)</f>
        <v>0</v>
      </c>
      <c r="AE6" s="13">
        <f>IF('Region - Pune Data'!R5=1,1,0)</f>
        <v>0</v>
      </c>
      <c r="AF6" s="13">
        <f>IF('Region - Pune Data'!S5=1,1,0)</f>
        <v>0</v>
      </c>
      <c r="AG6" s="13">
        <f>IF('Region - Pune Data'!T5=1,1,0)</f>
        <v>1</v>
      </c>
      <c r="AH6" s="13">
        <f>IF('Region - Pune Data'!U5=1,1,0)</f>
        <v>0</v>
      </c>
      <c r="AI6" s="13">
        <f>IF('Region - Pune Data'!V5=1,1,0)</f>
        <v>1</v>
      </c>
    </row>
    <row r="7" spans="2:35" ht="16" x14ac:dyDescent="0.4">
      <c r="B7" s="1">
        <f>'Region - Pune Data'!A6</f>
        <v>5</v>
      </c>
      <c r="C7" s="1" t="str">
        <f>'Region - Pune Data'!B6</f>
        <v>Sangli</v>
      </c>
      <c r="D7" s="1" t="str">
        <f>'Region - Pune Data'!C6</f>
        <v>Solapur</v>
      </c>
      <c r="E7" s="1" t="str">
        <f>'Region - Pune Data'!D6</f>
        <v>Solapur</v>
      </c>
      <c r="F7" s="1" t="str">
        <f>'Region - Pune Data'!E6</f>
        <v>Sangola</v>
      </c>
      <c r="G7" s="1" t="str">
        <f>'Region - Pune Data'!F6</f>
        <v>20027396</v>
      </c>
      <c r="H7" s="1" t="str">
        <f>'Region - Pune Data'!G6</f>
        <v>Alegaon shirbhavi 82 Village</v>
      </c>
      <c r="I7" s="1" t="str">
        <f>'Region - Pune Data'!H6</f>
        <v>Tarangewadi</v>
      </c>
      <c r="J7" s="1" t="str">
        <f>'Region - Pune Data'!I6</f>
        <v>Tarangewadi Existing ESR OL2 0.75 LL</v>
      </c>
      <c r="K7" s="1">
        <f>IF(J7='Region - Pune Data'!I6,1,0)</f>
        <v>1</v>
      </c>
      <c r="L7" s="1">
        <f>IF(OR('Region - Pune Data'!J6="Connected",'Region - Pune Data'!J6="Not"),1,0)</f>
        <v>1</v>
      </c>
      <c r="M7" s="1">
        <f>IF(OR('Region - Pune Data'!K6="Connected",'Region - Pune Data'!K6="Not"),1,0)</f>
        <v>1</v>
      </c>
      <c r="N7" s="1">
        <f>IF(OR('Region - Pune Data'!L6="Connected",'Region - Pune Data'!L6="Not"),1,0)</f>
        <v>1</v>
      </c>
      <c r="O7" s="1">
        <f>IF('Region - Pune Data'!J6="Connected", 1, 0)</f>
        <v>0</v>
      </c>
      <c r="P7" s="1">
        <f>IF('Region - Pune Data'!J6="Not",1,0)</f>
        <v>1</v>
      </c>
      <c r="Q7" s="1">
        <f>IF('Region - Pune Data'!K6 = "Connected",1,0)</f>
        <v>0</v>
      </c>
      <c r="R7" s="1">
        <f>IF('Region - Pune Data'!K6 = "Not",1,0)</f>
        <v>1</v>
      </c>
      <c r="S7" s="1">
        <f>IF('Region - Pune Data'!L6="Connected",1,0)</f>
        <v>1</v>
      </c>
      <c r="T7" s="1">
        <f>IF('Region - Pune Data'!L6="Not",1,0)</f>
        <v>0</v>
      </c>
      <c r="U7" s="1">
        <f>IF('Region - Pune Data'!M6="Online",1,0)</f>
        <v>0</v>
      </c>
      <c r="V7" s="1">
        <f>IF('Region - Pune Data'!M6="Offline",1,0)</f>
        <v>0</v>
      </c>
      <c r="W7" s="1">
        <f>IF('Region - Pune Data'!N6="Online",1,0)</f>
        <v>0</v>
      </c>
      <c r="X7" s="1">
        <f>IF('Region - Pune Data'!N6="Offline",1,0)</f>
        <v>0</v>
      </c>
      <c r="Y7" s="1">
        <f>IF('Region - Pune Data'!O6="Online",1,0)</f>
        <v>1</v>
      </c>
      <c r="Z7" s="1">
        <f>IF('Region - Pune Data'!O6="Offline",1,0)</f>
        <v>0</v>
      </c>
      <c r="AA7" s="1">
        <f>IF('Region - Pune Data'!P6="Fully Completed",1,0)</f>
        <v>0</v>
      </c>
      <c r="AB7" s="1">
        <f>IF('Region - Pune Data'!P6="In Progress",1,0)</f>
        <v>1</v>
      </c>
      <c r="AC7" s="1">
        <f>IF('Region - Pune Data'!P6="N/A",1,0)</f>
        <v>0</v>
      </c>
      <c r="AD7" s="13">
        <f>IF('Region - Pune Data'!Q6=1,1,0)</f>
        <v>0</v>
      </c>
      <c r="AE7" s="13">
        <f>IF('Region - Pune Data'!R6=1,1,0)</f>
        <v>0</v>
      </c>
      <c r="AF7" s="13">
        <f>IF('Region - Pune Data'!S6=1,1,0)</f>
        <v>0</v>
      </c>
      <c r="AG7" s="13">
        <f>IF('Region - Pune Data'!T6=1,1,0)</f>
        <v>0</v>
      </c>
      <c r="AH7" s="13">
        <f>IF('Region - Pune Data'!U6=1,1,0)</f>
        <v>0</v>
      </c>
      <c r="AI7" s="13">
        <f>IF('Region - Pune Data'!V6=1,1,0)</f>
        <v>0</v>
      </c>
    </row>
    <row r="8" spans="2:35" ht="16" x14ac:dyDescent="0.4">
      <c r="B8" s="1">
        <f>'Region - Pune Data'!A7</f>
        <v>6</v>
      </c>
      <c r="C8" s="1" t="str">
        <f>'Region - Pune Data'!B7</f>
        <v>Sangli</v>
      </c>
      <c r="D8" s="1" t="str">
        <f>'Region - Pune Data'!C7</f>
        <v>Solapur</v>
      </c>
      <c r="E8" s="1" t="str">
        <f>'Region - Pune Data'!D7</f>
        <v>Solapur</v>
      </c>
      <c r="F8" s="1" t="str">
        <f>'Region - Pune Data'!E7</f>
        <v>Sangola</v>
      </c>
      <c r="G8" s="1" t="str">
        <f>'Region - Pune Data'!F7</f>
        <v>20027396</v>
      </c>
      <c r="H8" s="1" t="str">
        <f>'Region - Pune Data'!G7</f>
        <v>Alegaon shirbhavi 82 Village</v>
      </c>
      <c r="I8" s="1" t="str">
        <f>'Region - Pune Data'!H7</f>
        <v>Somewadi</v>
      </c>
      <c r="J8" s="1" t="str">
        <f>'Region - Pune Data'!I7</f>
        <v>Somewadi Existing ESR 0.25 LL</v>
      </c>
      <c r="K8" s="1">
        <f>IF(J8='Region - Pune Data'!I7,1,0)</f>
        <v>1</v>
      </c>
      <c r="L8" s="1">
        <f>IF(OR('Region - Pune Data'!J7="Connected",'Region - Pune Data'!J7="Not"),1,0)</f>
        <v>1</v>
      </c>
      <c r="M8" s="1">
        <f>IF(OR('Region - Pune Data'!K7="Connected",'Region - Pune Data'!K7="Not"),1,0)</f>
        <v>1</v>
      </c>
      <c r="N8" s="1">
        <f>IF(OR('Region - Pune Data'!L7="Connected",'Region - Pune Data'!L7="Not"),1,0)</f>
        <v>1</v>
      </c>
      <c r="O8" s="1">
        <f>IF('Region - Pune Data'!J7="Connected", 1, 0)</f>
        <v>1</v>
      </c>
      <c r="P8" s="1">
        <f>IF('Region - Pune Data'!J7="Not",1,0)</f>
        <v>0</v>
      </c>
      <c r="Q8" s="1">
        <f>IF('Region - Pune Data'!K7 = "Connected",1,0)</f>
        <v>1</v>
      </c>
      <c r="R8" s="1">
        <f>IF('Region - Pune Data'!K7 = "Not",1,0)</f>
        <v>0</v>
      </c>
      <c r="S8" s="1">
        <f>IF('Region - Pune Data'!L7="Connected",1,0)</f>
        <v>1</v>
      </c>
      <c r="T8" s="1">
        <f>IF('Region - Pune Data'!L7="Not",1,0)</f>
        <v>0</v>
      </c>
      <c r="U8" s="1">
        <f>IF('Region - Pune Data'!M7="Online",1,0)</f>
        <v>1</v>
      </c>
      <c r="V8" s="1">
        <f>IF('Region - Pune Data'!M7="Offline",1,0)</f>
        <v>0</v>
      </c>
      <c r="W8" s="1">
        <f>IF('Region - Pune Data'!N7="Online",1,0)</f>
        <v>0</v>
      </c>
      <c r="X8" s="1">
        <f>IF('Region - Pune Data'!N7="Offline",1,0)</f>
        <v>1</v>
      </c>
      <c r="Y8" s="1">
        <f>IF('Region - Pune Data'!O7="Online",1,0)</f>
        <v>1</v>
      </c>
      <c r="Z8" s="1">
        <f>IF('Region - Pune Data'!O7="Offline",1,0)</f>
        <v>0</v>
      </c>
      <c r="AA8" s="1">
        <f>IF('Region - Pune Data'!P7="Fully Completed",1,0)</f>
        <v>1</v>
      </c>
      <c r="AB8" s="1">
        <f>IF('Region - Pune Data'!P7="In Progress",1,0)</f>
        <v>0</v>
      </c>
      <c r="AC8" s="1">
        <f>IF('Region - Pune Data'!P7="N/A",1,0)</f>
        <v>0</v>
      </c>
      <c r="AD8" s="13">
        <f>IF('Region - Pune Data'!Q7=1,1,0)</f>
        <v>0</v>
      </c>
      <c r="AE8" s="13">
        <f>IF('Region - Pune Data'!R7=1,1,0)</f>
        <v>1</v>
      </c>
      <c r="AF8" s="13">
        <f>IF('Region - Pune Data'!S7=1,1,0)</f>
        <v>1</v>
      </c>
      <c r="AG8" s="13">
        <f>IF('Region - Pune Data'!T7=1,1,0)</f>
        <v>0</v>
      </c>
      <c r="AH8" s="13">
        <f>IF('Region - Pune Data'!U7=1,1,0)</f>
        <v>0</v>
      </c>
      <c r="AI8" s="13">
        <f>IF('Region - Pune Data'!V7=1,1,0)</f>
        <v>0</v>
      </c>
    </row>
    <row r="9" spans="2:35" ht="16" x14ac:dyDescent="0.4">
      <c r="B9" s="1">
        <f>'Region - Pune Data'!A8</f>
        <v>7</v>
      </c>
      <c r="C9" s="1" t="str">
        <f>'Region - Pune Data'!B8</f>
        <v>Pune</v>
      </c>
      <c r="D9" s="1" t="str">
        <f>'Region - Pune Data'!C8</f>
        <v>Pune 1</v>
      </c>
      <c r="E9" s="1" t="str">
        <f>'Region - Pune Data'!D8</f>
        <v>Baramati</v>
      </c>
      <c r="F9" s="1" t="str">
        <f>'Region - Pune Data'!E8</f>
        <v>Ambegaon</v>
      </c>
      <c r="G9" s="1" t="str">
        <f>'Region - Pune Data'!F8</f>
        <v>20017250</v>
      </c>
      <c r="H9" s="1" t="str">
        <f>'Region - Pune Data'!G8</f>
        <v>LONI BHAPKAR RRWSS</v>
      </c>
      <c r="I9" s="1" t="str">
        <f>'Region - Pune Data'!H8</f>
        <v>Masalwadi</v>
      </c>
      <c r="J9" s="1" t="str">
        <f>'Region - Pune Data'!I8</f>
        <v>Masalwadi Pawalvasti OL1 ESR</v>
      </c>
      <c r="K9" s="1">
        <f>IF(J9='Region - Pune Data'!I8,1,0)</f>
        <v>1</v>
      </c>
      <c r="L9" s="1">
        <f>IF(OR('Region - Pune Data'!J8="Connected",'Region - Pune Data'!J8="Not"),1,0)</f>
        <v>1</v>
      </c>
      <c r="M9" s="1">
        <f>IF(OR('Region - Pune Data'!K8="Connected",'Region - Pune Data'!K8="Not"),1,0)</f>
        <v>1</v>
      </c>
      <c r="N9" s="1">
        <f>IF(OR('Region - Pune Data'!L8="Connected",'Region - Pune Data'!L8="Not"),1,0)</f>
        <v>1</v>
      </c>
      <c r="O9" s="1">
        <f>IF('Region - Pune Data'!J8="Connected", 1, 0)</f>
        <v>1</v>
      </c>
      <c r="P9" s="1">
        <f>IF('Region - Pune Data'!J8="Not",1,0)</f>
        <v>0</v>
      </c>
      <c r="Q9" s="1">
        <f>IF('Region - Pune Data'!K8 = "Connected",1,0)</f>
        <v>1</v>
      </c>
      <c r="R9" s="1">
        <f>IF('Region - Pune Data'!K8 = "Not",1,0)</f>
        <v>0</v>
      </c>
      <c r="S9" s="1">
        <f>IF('Region - Pune Data'!L8="Connected",1,0)</f>
        <v>1</v>
      </c>
      <c r="T9" s="1">
        <f>IF('Region - Pune Data'!L8="Not",1,0)</f>
        <v>0</v>
      </c>
      <c r="U9" s="1">
        <f>IF('Region - Pune Data'!M8="Online",1,0)</f>
        <v>0</v>
      </c>
      <c r="V9" s="1">
        <f>IF('Region - Pune Data'!M8="Offline",1,0)</f>
        <v>1</v>
      </c>
      <c r="W9" s="1">
        <f>IF('Region - Pune Data'!N8="Online",1,0)</f>
        <v>0</v>
      </c>
      <c r="X9" s="1">
        <f>IF('Region - Pune Data'!N8="Offline",1,0)</f>
        <v>1</v>
      </c>
      <c r="Y9" s="1">
        <f>IF('Region - Pune Data'!O8="Online",1,0)</f>
        <v>0</v>
      </c>
      <c r="Z9" s="1">
        <f>IF('Region - Pune Data'!O8="Offline",1,0)</f>
        <v>1</v>
      </c>
      <c r="AA9" s="1">
        <f>IF('Region - Pune Data'!P8="Fully Completed",1,0)</f>
        <v>1</v>
      </c>
      <c r="AB9" s="1">
        <f>IF('Region - Pune Data'!P8="In Progress",1,0)</f>
        <v>0</v>
      </c>
      <c r="AC9" s="1">
        <f>IF('Region - Pune Data'!P8="N/A",1,0)</f>
        <v>0</v>
      </c>
      <c r="AD9" s="13">
        <f>IF('Region - Pune Data'!Q8=1,1,0)</f>
        <v>0</v>
      </c>
      <c r="AE9" s="13">
        <f>IF('Region - Pune Data'!R8=1,1,0)</f>
        <v>0</v>
      </c>
      <c r="AF9" s="13">
        <f>IF('Region - Pune Data'!S8=1,1,0)</f>
        <v>0</v>
      </c>
      <c r="AG9" s="13">
        <f>IF('Region - Pune Data'!T8=1,1,0)</f>
        <v>1</v>
      </c>
      <c r="AH9" s="13">
        <f>IF('Region - Pune Data'!U8=1,1,0)</f>
        <v>0</v>
      </c>
      <c r="AI9" s="13">
        <f>IF('Region - Pune Data'!V8=1,1,0)</f>
        <v>1</v>
      </c>
    </row>
    <row r="10" spans="2:35" ht="16" x14ac:dyDescent="0.4">
      <c r="B10" s="1">
        <f>'Region - Pune Data'!A9</f>
        <v>8</v>
      </c>
      <c r="C10" s="1" t="str">
        <f>'Region - Pune Data'!B9</f>
        <v>Pune</v>
      </c>
      <c r="D10" s="1" t="str">
        <f>'Region - Pune Data'!C9</f>
        <v>Pune 1</v>
      </c>
      <c r="E10" s="1" t="str">
        <f>'Region - Pune Data'!D9</f>
        <v>Baramati</v>
      </c>
      <c r="F10" s="1" t="str">
        <f>'Region - Pune Data'!E9</f>
        <v>Ambegaon</v>
      </c>
      <c r="G10" s="1" t="str">
        <f>'Region - Pune Data'!F9</f>
        <v>20017250</v>
      </c>
      <c r="H10" s="1" t="str">
        <f>'Region - Pune Data'!G9</f>
        <v>LONI BHAPKAR RRWSS</v>
      </c>
      <c r="I10" s="1" t="str">
        <f>'Region - Pune Data'!H9</f>
        <v>Masalwadi</v>
      </c>
      <c r="J10" s="1" t="str">
        <f>'Region - Pune Data'!I9</f>
        <v>Masalwadi Pawalvasti OL2 ESR</v>
      </c>
      <c r="K10" s="1">
        <f>IF(J10='Region - Pune Data'!I9,1,0)</f>
        <v>1</v>
      </c>
      <c r="L10" s="1">
        <f>IF(OR('Region - Pune Data'!J9="Connected",'Region - Pune Data'!J9="Not"),1,0)</f>
        <v>1</v>
      </c>
      <c r="M10" s="1">
        <f>IF(OR('Region - Pune Data'!K9="Connected",'Region - Pune Data'!K9="Not"),1,0)</f>
        <v>1</v>
      </c>
      <c r="N10" s="1">
        <f>IF(OR('Region - Pune Data'!L9="Connected",'Region - Pune Data'!L9="Not"),1,0)</f>
        <v>1</v>
      </c>
      <c r="O10" s="1">
        <f>IF('Region - Pune Data'!J9="Connected", 1, 0)</f>
        <v>0</v>
      </c>
      <c r="P10" s="1">
        <f>IF('Region - Pune Data'!J9="Not",1,0)</f>
        <v>1</v>
      </c>
      <c r="Q10" s="1">
        <f>IF('Region - Pune Data'!K9 = "Connected",1,0)</f>
        <v>1</v>
      </c>
      <c r="R10" s="1">
        <f>IF('Region - Pune Data'!K9 = "Not",1,0)</f>
        <v>0</v>
      </c>
      <c r="S10" s="1">
        <f>IF('Region - Pune Data'!L9="Connected",1,0)</f>
        <v>1</v>
      </c>
      <c r="T10" s="1">
        <f>IF('Region - Pune Data'!L9="Not",1,0)</f>
        <v>0</v>
      </c>
      <c r="U10" s="1">
        <f>IF('Region - Pune Data'!M9="Online",1,0)</f>
        <v>0</v>
      </c>
      <c r="V10" s="1">
        <f>IF('Region - Pune Data'!M9="Offline",1,0)</f>
        <v>0</v>
      </c>
      <c r="W10" s="1">
        <f>IF('Region - Pune Data'!N9="Online",1,0)</f>
        <v>1</v>
      </c>
      <c r="X10" s="1">
        <f>IF('Region - Pune Data'!N9="Offline",1,0)</f>
        <v>0</v>
      </c>
      <c r="Y10" s="1">
        <f>IF('Region - Pune Data'!O9="Online",1,0)</f>
        <v>1</v>
      </c>
      <c r="Z10" s="1">
        <f>IF('Region - Pune Data'!O9="Offline",1,0)</f>
        <v>0</v>
      </c>
      <c r="AA10" s="1">
        <f>IF('Region - Pune Data'!P9="Fully Completed",1,0)</f>
        <v>0</v>
      </c>
      <c r="AB10" s="1">
        <f>IF('Region - Pune Data'!P9="In Progress",1,0)</f>
        <v>1</v>
      </c>
      <c r="AC10" s="1">
        <f>IF('Region - Pune Data'!P9="N/A",1,0)</f>
        <v>0</v>
      </c>
      <c r="AD10" s="13">
        <f>IF('Region - Pune Data'!Q9=1,1,0)</f>
        <v>0</v>
      </c>
      <c r="AE10" s="13">
        <f>IF('Region - Pune Data'!R9=1,1,0)</f>
        <v>0</v>
      </c>
      <c r="AF10" s="13">
        <f>IF('Region - Pune Data'!S9=1,1,0)</f>
        <v>0</v>
      </c>
      <c r="AG10" s="13">
        <f>IF('Region - Pune Data'!T9=1,1,0)</f>
        <v>0</v>
      </c>
      <c r="AH10" s="13">
        <f>IF('Region - Pune Data'!U9=1,1,0)</f>
        <v>0</v>
      </c>
      <c r="AI10" s="13">
        <f>IF('Region - Pune Data'!V9=1,1,0)</f>
        <v>0</v>
      </c>
    </row>
    <row r="11" spans="2:35" ht="16" x14ac:dyDescent="0.4">
      <c r="B11" s="1">
        <f>'Region - Pune Data'!A10</f>
        <v>9</v>
      </c>
      <c r="C11" s="1" t="str">
        <f>'Region - Pune Data'!B10</f>
        <v>Sangli</v>
      </c>
      <c r="D11" s="1" t="str">
        <f>'Region - Pune Data'!C10</f>
        <v>Solapur</v>
      </c>
      <c r="E11" s="1" t="str">
        <f>'Region - Pune Data'!D10</f>
        <v>Solapur</v>
      </c>
      <c r="F11" s="1" t="str">
        <f>'Region - Pune Data'!E10</f>
        <v>Sangola</v>
      </c>
      <c r="G11" s="1" t="str">
        <f>'Region - Pune Data'!F10</f>
        <v>20027396</v>
      </c>
      <c r="H11" s="1" t="str">
        <f>'Region - Pune Data'!G10</f>
        <v>Alegaon shirbhavi 82 Village</v>
      </c>
      <c r="I11" s="1" t="str">
        <f>'Region - Pune Data'!H10</f>
        <v>Devkate Wadi</v>
      </c>
      <c r="J11" s="1" t="str">
        <f>'Region - Pune Data'!I10</f>
        <v>zone 1 Devkate Wadi ESR 0.50 LL</v>
      </c>
      <c r="K11" s="1">
        <f>IF(J11='Region - Pune Data'!I10,1,0)</f>
        <v>1</v>
      </c>
      <c r="L11" s="1">
        <f>IF(OR('Region - Pune Data'!J10="Connected",'Region - Pune Data'!J10="Not"),1,0)</f>
        <v>1</v>
      </c>
      <c r="M11" s="1">
        <f>IF(OR('Region - Pune Data'!K10="Connected",'Region - Pune Data'!K10="Not"),1,0)</f>
        <v>1</v>
      </c>
      <c r="N11" s="1">
        <f>IF(OR('Region - Pune Data'!L10="Connected",'Region - Pune Data'!L10="Not"),1,0)</f>
        <v>1</v>
      </c>
      <c r="O11" s="1">
        <f>IF('Region - Pune Data'!J10="Connected", 1, 0)</f>
        <v>1</v>
      </c>
      <c r="P11" s="1">
        <f>IF('Region - Pune Data'!J10="Not",1,0)</f>
        <v>0</v>
      </c>
      <c r="Q11" s="1">
        <f>IF('Region - Pune Data'!K10 = "Connected",1,0)</f>
        <v>1</v>
      </c>
      <c r="R11" s="1">
        <f>IF('Region - Pune Data'!K10 = "Not",1,0)</f>
        <v>0</v>
      </c>
      <c r="S11" s="1">
        <f>IF('Region - Pune Data'!L10="Connected",1,0)</f>
        <v>1</v>
      </c>
      <c r="T11" s="1">
        <f>IF('Region - Pune Data'!L10="Not",1,0)</f>
        <v>0</v>
      </c>
      <c r="U11" s="1">
        <f>IF('Region - Pune Data'!M10="Online",1,0)</f>
        <v>1</v>
      </c>
      <c r="V11" s="1">
        <f>IF('Region - Pune Data'!M10="Offline",1,0)</f>
        <v>0</v>
      </c>
      <c r="W11" s="1">
        <f>IF('Region - Pune Data'!N10="Online",1,0)</f>
        <v>0</v>
      </c>
      <c r="X11" s="1">
        <f>IF('Region - Pune Data'!N10="Offline",1,0)</f>
        <v>1</v>
      </c>
      <c r="Y11" s="1">
        <f>IF('Region - Pune Data'!O10="Online",1,0)</f>
        <v>1</v>
      </c>
      <c r="Z11" s="1">
        <f>IF('Region - Pune Data'!O10="Offline",1,0)</f>
        <v>0</v>
      </c>
      <c r="AA11" s="1">
        <f>IF('Region - Pune Data'!P10="Fully Completed",1,0)</f>
        <v>1</v>
      </c>
      <c r="AB11" s="1">
        <f>IF('Region - Pune Data'!P10="In Progress",1,0)</f>
        <v>0</v>
      </c>
      <c r="AC11" s="1">
        <f>IF('Region - Pune Data'!P10="N/A",1,0)</f>
        <v>0</v>
      </c>
      <c r="AD11" s="13">
        <f>IF('Region - Pune Data'!Q10=1,1,0)</f>
        <v>0</v>
      </c>
      <c r="AE11" s="13">
        <f>IF('Region - Pune Data'!R10=1,1,0)</f>
        <v>0</v>
      </c>
      <c r="AF11" s="13">
        <f>IF('Region - Pune Data'!S10=1,1,0)</f>
        <v>0</v>
      </c>
      <c r="AG11" s="13">
        <f>IF('Region - Pune Data'!T10=1,1,0)</f>
        <v>1</v>
      </c>
      <c r="AH11" s="13">
        <f>IF('Region - Pune Data'!U10=1,1,0)</f>
        <v>0</v>
      </c>
      <c r="AI11" s="13">
        <f>IF('Region - Pune Data'!V10=1,1,0)</f>
        <v>0</v>
      </c>
    </row>
    <row r="12" spans="2:35" ht="16" x14ac:dyDescent="0.4">
      <c r="B12" s="1">
        <f>'Region - Pune Data'!A11</f>
        <v>10</v>
      </c>
      <c r="C12" s="1" t="str">
        <f>'Region - Pune Data'!B11</f>
        <v>Sangli</v>
      </c>
      <c r="D12" s="1" t="str">
        <f>'Region - Pune Data'!C11</f>
        <v>Solapur</v>
      </c>
      <c r="E12" s="1" t="str">
        <f>'Region - Pune Data'!D11</f>
        <v>Solapur</v>
      </c>
      <c r="F12" s="1" t="str">
        <f>'Region - Pune Data'!E11</f>
        <v>Sangola</v>
      </c>
      <c r="G12" s="1" t="str">
        <f>'Region - Pune Data'!F11</f>
        <v>20027396</v>
      </c>
      <c r="H12" s="1" t="str">
        <f>'Region - Pune Data'!G11</f>
        <v>Alegaon shirbhavi 82 Village</v>
      </c>
      <c r="I12" s="1" t="str">
        <f>'Region - Pune Data'!H11</f>
        <v>Dongargaon</v>
      </c>
      <c r="J12" s="1" t="str">
        <f>'Region - Pune Data'!I11</f>
        <v>Dongargaon Existing ESR 0.10 LL</v>
      </c>
      <c r="K12" s="1">
        <f>IF(J12='Region - Pune Data'!I11,1,0)</f>
        <v>1</v>
      </c>
      <c r="L12" s="1">
        <f>IF(OR('Region - Pune Data'!J11="Connected",'Region - Pune Data'!J11="Not"),1,0)</f>
        <v>1</v>
      </c>
      <c r="M12" s="1">
        <f>IF(OR('Region - Pune Data'!K11="Connected",'Region - Pune Data'!K11="Not"),1,0)</f>
        <v>1</v>
      </c>
      <c r="N12" s="1">
        <f>IF(OR('Region - Pune Data'!L11="Connected",'Region - Pune Data'!L11="Not"),1,0)</f>
        <v>1</v>
      </c>
      <c r="O12" s="1">
        <f>IF('Region - Pune Data'!J11="Connected", 1, 0)</f>
        <v>1</v>
      </c>
      <c r="P12" s="1">
        <f>IF('Region - Pune Data'!J11="Not",1,0)</f>
        <v>0</v>
      </c>
      <c r="Q12" s="1">
        <f>IF('Region - Pune Data'!K11 = "Connected",1,0)</f>
        <v>1</v>
      </c>
      <c r="R12" s="1">
        <f>IF('Region - Pune Data'!K11 = "Not",1,0)</f>
        <v>0</v>
      </c>
      <c r="S12" s="1">
        <f>IF('Region - Pune Data'!L11="Connected",1,0)</f>
        <v>1</v>
      </c>
      <c r="T12" s="1">
        <f>IF('Region - Pune Data'!L11="Not",1,0)</f>
        <v>0</v>
      </c>
      <c r="U12" s="1">
        <f>IF('Region - Pune Data'!M11="Online",1,0)</f>
        <v>1</v>
      </c>
      <c r="V12" s="1">
        <f>IF('Region - Pune Data'!M11="Offline",1,0)</f>
        <v>0</v>
      </c>
      <c r="W12" s="1">
        <f>IF('Region - Pune Data'!N11="Online",1,0)</f>
        <v>0</v>
      </c>
      <c r="X12" s="1">
        <f>IF('Region - Pune Data'!N11="Offline",1,0)</f>
        <v>1</v>
      </c>
      <c r="Y12" s="1">
        <f>IF('Region - Pune Data'!O11="Online",1,0)</f>
        <v>1</v>
      </c>
      <c r="Z12" s="1">
        <f>IF('Region - Pune Data'!O11="Offline",1,0)</f>
        <v>0</v>
      </c>
      <c r="AA12" s="1">
        <f>IF('Region - Pune Data'!P11="Fully Completed",1,0)</f>
        <v>1</v>
      </c>
      <c r="AB12" s="1">
        <f>IF('Region - Pune Data'!P11="In Progress",1,0)</f>
        <v>0</v>
      </c>
      <c r="AC12" s="1">
        <f>IF('Region - Pune Data'!P11="N/A",1,0)</f>
        <v>0</v>
      </c>
      <c r="AD12" s="13">
        <f>IF('Region - Pune Data'!Q11=1,1,0)</f>
        <v>0</v>
      </c>
      <c r="AE12" s="13">
        <f>IF('Region - Pune Data'!R11=1,1,0)</f>
        <v>0</v>
      </c>
      <c r="AF12" s="13">
        <f>IF('Region - Pune Data'!S11=1,1,0)</f>
        <v>0</v>
      </c>
      <c r="AG12" s="13">
        <f>IF('Region - Pune Data'!T11=1,1,0)</f>
        <v>1</v>
      </c>
      <c r="AH12" s="13">
        <f>IF('Region - Pune Data'!U11=1,1,0)</f>
        <v>0</v>
      </c>
      <c r="AI12" s="13">
        <f>IF('Region - Pune Data'!V11=1,1,0)</f>
        <v>0</v>
      </c>
    </row>
    <row r="13" spans="2:35" ht="16" x14ac:dyDescent="0.4">
      <c r="B13" s="1">
        <f>'Region - Pune Data'!A12</f>
        <v>11</v>
      </c>
      <c r="C13" s="1" t="str">
        <f>'Region - Pune Data'!B12</f>
        <v>Pune</v>
      </c>
      <c r="D13" s="1" t="str">
        <f>'Region - Pune Data'!C12</f>
        <v>Pune</v>
      </c>
      <c r="E13" s="1" t="str">
        <f>'Region - Pune Data'!D12</f>
        <v>Pune</v>
      </c>
      <c r="F13" s="1" t="str">
        <f>'Region - Pune Data'!E12</f>
        <v>Mulshi</v>
      </c>
      <c r="G13" s="1" t="str">
        <f>'Region - Pune Data'!F12</f>
        <v>20022133</v>
      </c>
      <c r="H13" s="1" t="str">
        <f>'Region - Pune Data'!G12</f>
        <v>Peth RR</v>
      </c>
      <c r="I13" s="1" t="str">
        <f>'Region - Pune Data'!H12</f>
        <v>Bhawadi</v>
      </c>
      <c r="J13" s="1" t="str">
        <f>'Region - Pune Data'!I12</f>
        <v>Bhawadi Chakkar Wasti ESR 0.10LL</v>
      </c>
      <c r="K13" s="1">
        <f>IF(J13='Region - Pune Data'!I12,1,0)</f>
        <v>1</v>
      </c>
      <c r="L13" s="1">
        <f>IF(OR('Region - Pune Data'!J12="Connected",'Region - Pune Data'!J12="Not"),1,0)</f>
        <v>1</v>
      </c>
      <c r="M13" s="1">
        <f>IF(OR('Region - Pune Data'!K12="Connected",'Region - Pune Data'!K12="Not"),1,0)</f>
        <v>1</v>
      </c>
      <c r="N13" s="1">
        <f>IF(OR('Region - Pune Data'!L12="Connected",'Region - Pune Data'!L12="Not"),1,0)</f>
        <v>1</v>
      </c>
      <c r="O13" s="1">
        <f>IF('Region - Pune Data'!J12="Connected", 1, 0)</f>
        <v>1</v>
      </c>
      <c r="P13" s="1">
        <f>IF('Region - Pune Data'!J12="Not",1,0)</f>
        <v>0</v>
      </c>
      <c r="Q13" s="1">
        <f>IF('Region - Pune Data'!K12 = "Connected",1,0)</f>
        <v>0</v>
      </c>
      <c r="R13" s="1">
        <f>IF('Region - Pune Data'!K12 = "Not",1,0)</f>
        <v>1</v>
      </c>
      <c r="S13" s="1">
        <f>IF('Region - Pune Data'!L12="Connected",1,0)</f>
        <v>1</v>
      </c>
      <c r="T13" s="1">
        <f>IF('Region - Pune Data'!L12="Not",1,0)</f>
        <v>0</v>
      </c>
      <c r="U13" s="1">
        <f>IF('Region - Pune Data'!M12="Online",1,0)</f>
        <v>0</v>
      </c>
      <c r="V13" s="1">
        <f>IF('Region - Pune Data'!M12="Offline",1,0)</f>
        <v>1</v>
      </c>
      <c r="W13" s="1">
        <f>IF('Region - Pune Data'!N12="Online",1,0)</f>
        <v>0</v>
      </c>
      <c r="X13" s="1">
        <f>IF('Region - Pune Data'!N12="Offline",1,0)</f>
        <v>0</v>
      </c>
      <c r="Y13" s="1">
        <f>IF('Region - Pune Data'!O12="Online",1,0)</f>
        <v>1</v>
      </c>
      <c r="Z13" s="1">
        <f>IF('Region - Pune Data'!O12="Offline",1,0)</f>
        <v>0</v>
      </c>
      <c r="AA13" s="1">
        <f>IF('Region - Pune Data'!P12="Fully Completed",1,0)</f>
        <v>0</v>
      </c>
      <c r="AB13" s="1">
        <f>IF('Region - Pune Data'!P12="In Progress",1,0)</f>
        <v>1</v>
      </c>
      <c r="AC13" s="1">
        <f>IF('Region - Pune Data'!P12="N/A",1,0)</f>
        <v>0</v>
      </c>
      <c r="AD13" s="13">
        <f>IF('Region - Pune Data'!Q12=1,1,0)</f>
        <v>0</v>
      </c>
      <c r="AE13" s="13">
        <f>IF('Region - Pune Data'!R12=1,1,0)</f>
        <v>0</v>
      </c>
      <c r="AF13" s="13">
        <f>IF('Region - Pune Data'!S12=1,1,0)</f>
        <v>0</v>
      </c>
      <c r="AG13" s="13">
        <f>IF('Region - Pune Data'!T12=1,1,0)</f>
        <v>0</v>
      </c>
      <c r="AH13" s="13">
        <f>IF('Region - Pune Data'!U12=1,1,0)</f>
        <v>0</v>
      </c>
      <c r="AI13" s="13">
        <f>IF('Region - Pune Data'!V12=1,1,0)</f>
        <v>0</v>
      </c>
    </row>
    <row r="14" spans="2:35" ht="16" x14ac:dyDescent="0.4">
      <c r="B14" s="1">
        <f>'Region - Pune Data'!A13</f>
        <v>12</v>
      </c>
      <c r="C14" s="1" t="str">
        <f>'Region - Pune Data'!B13</f>
        <v>Sangli</v>
      </c>
      <c r="D14" s="1" t="str">
        <f>'Region - Pune Data'!C13</f>
        <v>Solapur</v>
      </c>
      <c r="E14" s="1" t="str">
        <f>'Region - Pune Data'!D13</f>
        <v>Solapur</v>
      </c>
      <c r="F14" s="1" t="str">
        <f>'Region - Pune Data'!E13</f>
        <v>Sangola</v>
      </c>
      <c r="G14" s="1" t="str">
        <f>'Region - Pune Data'!F13</f>
        <v>20027396</v>
      </c>
      <c r="H14" s="1" t="str">
        <f>'Region - Pune Data'!G13</f>
        <v>Alegaon shirbhavi 82 Village</v>
      </c>
      <c r="I14" s="1" t="str">
        <f>'Region - Pune Data'!H13</f>
        <v>Karandewadi</v>
      </c>
      <c r="J14" s="1" t="str">
        <f>'Region - Pune Data'!I13</f>
        <v>Karandewadi Existing ESR OL2 0.50 LL</v>
      </c>
      <c r="K14" s="1">
        <f>IF(J14='Region - Pune Data'!I13,1,0)</f>
        <v>1</v>
      </c>
      <c r="L14" s="1">
        <f>IF(OR('Region - Pune Data'!J13="Connected",'Region - Pune Data'!J13="Not"),1,0)</f>
        <v>1</v>
      </c>
      <c r="M14" s="1">
        <f>IF(OR('Region - Pune Data'!K13="Connected",'Region - Pune Data'!K13="Not"),1,0)</f>
        <v>1</v>
      </c>
      <c r="N14" s="1">
        <f>IF(OR('Region - Pune Data'!L13="Connected",'Region - Pune Data'!L13="Not"),1,0)</f>
        <v>1</v>
      </c>
      <c r="O14" s="1">
        <f>IF('Region - Pune Data'!J13="Connected", 1, 0)</f>
        <v>0</v>
      </c>
      <c r="P14" s="1">
        <f>IF('Region - Pune Data'!J13="Not",1,0)</f>
        <v>1</v>
      </c>
      <c r="Q14" s="1">
        <f>IF('Region - Pune Data'!K13 = "Connected",1,0)</f>
        <v>1</v>
      </c>
      <c r="R14" s="1">
        <f>IF('Region - Pune Data'!K13 = "Not",1,0)</f>
        <v>0</v>
      </c>
      <c r="S14" s="1">
        <f>IF('Region - Pune Data'!L13="Connected",1,0)</f>
        <v>1</v>
      </c>
      <c r="T14" s="1">
        <f>IF('Region - Pune Data'!L13="Not",1,0)</f>
        <v>0</v>
      </c>
      <c r="U14" s="1">
        <f>IF('Region - Pune Data'!M13="Online",1,0)</f>
        <v>0</v>
      </c>
      <c r="V14" s="1">
        <f>IF('Region - Pune Data'!M13="Offline",1,0)</f>
        <v>0</v>
      </c>
      <c r="W14" s="1">
        <f>IF('Region - Pune Data'!N13="Online",1,0)</f>
        <v>0</v>
      </c>
      <c r="X14" s="1">
        <f>IF('Region - Pune Data'!N13="Offline",1,0)</f>
        <v>1</v>
      </c>
      <c r="Y14" s="1">
        <f>IF('Region - Pune Data'!O13="Online",1,0)</f>
        <v>1</v>
      </c>
      <c r="Z14" s="1">
        <f>IF('Region - Pune Data'!O13="Offline",1,0)</f>
        <v>0</v>
      </c>
      <c r="AA14" s="1">
        <f>IF('Region - Pune Data'!P13="Fully Completed",1,0)</f>
        <v>0</v>
      </c>
      <c r="AB14" s="1">
        <f>IF('Region - Pune Data'!P13="In Progress",1,0)</f>
        <v>1</v>
      </c>
      <c r="AC14" s="1">
        <f>IF('Region - Pune Data'!P13="N/A",1,0)</f>
        <v>0</v>
      </c>
      <c r="AD14" s="13">
        <f>IF('Region - Pune Data'!Q13=1,1,0)</f>
        <v>0</v>
      </c>
      <c r="AE14" s="13">
        <f>IF('Region - Pune Data'!R13=1,1,0)</f>
        <v>0</v>
      </c>
      <c r="AF14" s="13">
        <f>IF('Region - Pune Data'!S13=1,1,0)</f>
        <v>0</v>
      </c>
      <c r="AG14" s="13">
        <f>IF('Region - Pune Data'!T13=1,1,0)</f>
        <v>1</v>
      </c>
      <c r="AH14" s="13">
        <f>IF('Region - Pune Data'!U13=1,1,0)</f>
        <v>0</v>
      </c>
      <c r="AI14" s="13">
        <f>IF('Region - Pune Data'!V13=1,1,0)</f>
        <v>0</v>
      </c>
    </row>
    <row r="15" spans="2:35" ht="16" x14ac:dyDescent="0.4">
      <c r="B15" s="1">
        <f>'Region - Pune Data'!A14</f>
        <v>13</v>
      </c>
      <c r="C15" s="1" t="str">
        <f>'Region - Pune Data'!B14</f>
        <v>Pune</v>
      </c>
      <c r="D15" s="1" t="str">
        <f>'Region - Pune Data'!C14</f>
        <v>Pune 1</v>
      </c>
      <c r="E15" s="1" t="str">
        <f>'Region - Pune Data'!D14</f>
        <v>Baramati</v>
      </c>
      <c r="F15" s="1" t="str">
        <f>'Region - Pune Data'!E14</f>
        <v>Ambegaon</v>
      </c>
      <c r="G15" s="1" t="str">
        <f>'Region - Pune Data'!F14</f>
        <v>7942125</v>
      </c>
      <c r="H15" s="1" t="str">
        <f>'Region - Pune Data'!G14</f>
        <v>MURTI &amp; 7 VILLAGES RRWSS</v>
      </c>
      <c r="I15" s="1" t="str">
        <f>'Region - Pune Data'!H14</f>
        <v>Chaudharwad</v>
      </c>
      <c r="J15" s="1" t="str">
        <f>'Region - Pune Data'!I14</f>
        <v>Chaudharwadi OL1 ESR</v>
      </c>
      <c r="K15" s="1">
        <f>IF(J15='Region - Pune Data'!I14,1,0)</f>
        <v>1</v>
      </c>
      <c r="L15" s="1">
        <f>IF(OR('Region - Pune Data'!J14="Connected",'Region - Pune Data'!J14="Not"),1,0)</f>
        <v>1</v>
      </c>
      <c r="M15" s="1">
        <f>IF(OR('Region - Pune Data'!K14="Connected",'Region - Pune Data'!K14="Not"),1,0)</f>
        <v>1</v>
      </c>
      <c r="N15" s="1">
        <f>IF(OR('Region - Pune Data'!L14="Connected",'Region - Pune Data'!L14="Not"),1,0)</f>
        <v>1</v>
      </c>
      <c r="O15" s="1">
        <f>IF('Region - Pune Data'!J14="Connected", 1, 0)</f>
        <v>1</v>
      </c>
      <c r="P15" s="1">
        <f>IF('Region - Pune Data'!J14="Not",1,0)</f>
        <v>0</v>
      </c>
      <c r="Q15" s="1">
        <f>IF('Region - Pune Data'!K14 = "Connected",1,0)</f>
        <v>1</v>
      </c>
      <c r="R15" s="1">
        <f>IF('Region - Pune Data'!K14 = "Not",1,0)</f>
        <v>0</v>
      </c>
      <c r="S15" s="1">
        <f>IF('Region - Pune Data'!L14="Connected",1,0)</f>
        <v>1</v>
      </c>
      <c r="T15" s="1">
        <f>IF('Region - Pune Data'!L14="Not",1,0)</f>
        <v>0</v>
      </c>
      <c r="U15" s="1">
        <f>IF('Region - Pune Data'!M14="Online",1,0)</f>
        <v>1</v>
      </c>
      <c r="V15" s="1">
        <f>IF('Region - Pune Data'!M14="Offline",1,0)</f>
        <v>0</v>
      </c>
      <c r="W15" s="1">
        <f>IF('Region - Pune Data'!N14="Online",1,0)</f>
        <v>0</v>
      </c>
      <c r="X15" s="1">
        <f>IF('Region - Pune Data'!N14="Offline",1,0)</f>
        <v>1</v>
      </c>
      <c r="Y15" s="1">
        <f>IF('Region - Pune Data'!O14="Online",1,0)</f>
        <v>1</v>
      </c>
      <c r="Z15" s="1">
        <f>IF('Region - Pune Data'!O14="Offline",1,0)</f>
        <v>0</v>
      </c>
      <c r="AA15" s="1">
        <f>IF('Region - Pune Data'!P14="Fully Completed",1,0)</f>
        <v>1</v>
      </c>
      <c r="AB15" s="1">
        <f>IF('Region - Pune Data'!P14="In Progress",1,0)</f>
        <v>0</v>
      </c>
      <c r="AC15" s="1">
        <f>IF('Region - Pune Data'!P14="N/A",1,0)</f>
        <v>0</v>
      </c>
      <c r="AD15" s="13">
        <f>IF('Region - Pune Data'!Q14=1,1,0)</f>
        <v>0</v>
      </c>
      <c r="AE15" s="13">
        <f>IF('Region - Pune Data'!R14=1,1,0)</f>
        <v>0</v>
      </c>
      <c r="AF15" s="13">
        <f>IF('Region - Pune Data'!S14=1,1,0)</f>
        <v>0</v>
      </c>
      <c r="AG15" s="13">
        <f>IF('Region - Pune Data'!T14=1,1,0)</f>
        <v>1</v>
      </c>
      <c r="AH15" s="13">
        <f>IF('Region - Pune Data'!U14=1,1,0)</f>
        <v>0</v>
      </c>
      <c r="AI15" s="13">
        <f>IF('Region - Pune Data'!V14=1,1,0)</f>
        <v>0</v>
      </c>
    </row>
    <row r="16" spans="2:35" ht="16" x14ac:dyDescent="0.4">
      <c r="B16" s="1">
        <f>'Region - Pune Data'!A15</f>
        <v>14</v>
      </c>
      <c r="C16" s="1" t="str">
        <f>'Region - Pune Data'!B15</f>
        <v>Pune</v>
      </c>
      <c r="D16" s="1" t="str">
        <f>'Region - Pune Data'!C15</f>
        <v>Pune 1</v>
      </c>
      <c r="E16" s="1" t="str">
        <f>'Region - Pune Data'!D15</f>
        <v>Baramati</v>
      </c>
      <c r="F16" s="1" t="str">
        <f>'Region - Pune Data'!E15</f>
        <v>Ambegaon</v>
      </c>
      <c r="G16" s="1" t="str">
        <f>'Region - Pune Data'!F15</f>
        <v>20017250</v>
      </c>
      <c r="H16" s="1" t="str">
        <f>'Region - Pune Data'!G15</f>
        <v>LONI BHAPKAR RRWSS</v>
      </c>
      <c r="I16" s="1" t="str">
        <f>'Region - Pune Data'!H15</f>
        <v>Masalwadi</v>
      </c>
      <c r="J16" s="1" t="str">
        <f>'Region - Pune Data'!I15</f>
        <v>Masalwadi ESR 0.30LL</v>
      </c>
      <c r="K16" s="1">
        <f>IF(J16='Region - Pune Data'!I15,1,0)</f>
        <v>1</v>
      </c>
      <c r="L16" s="1">
        <f>IF(OR('Region - Pune Data'!J15="Connected",'Region - Pune Data'!J15="Not"),1,0)</f>
        <v>1</v>
      </c>
      <c r="M16" s="1">
        <f>IF(OR('Region - Pune Data'!K15="Connected",'Region - Pune Data'!K15="Not"),1,0)</f>
        <v>1</v>
      </c>
      <c r="N16" s="1">
        <f>IF(OR('Region - Pune Data'!L15="Connected",'Region - Pune Data'!L15="Not"),1,0)</f>
        <v>1</v>
      </c>
      <c r="O16" s="1">
        <f>IF('Region - Pune Data'!J15="Connected", 1, 0)</f>
        <v>1</v>
      </c>
      <c r="P16" s="1">
        <f>IF('Region - Pune Data'!J15="Not",1,0)</f>
        <v>0</v>
      </c>
      <c r="Q16" s="1">
        <f>IF('Region - Pune Data'!K15 = "Connected",1,0)</f>
        <v>1</v>
      </c>
      <c r="R16" s="1">
        <f>IF('Region - Pune Data'!K15 = "Not",1,0)</f>
        <v>0</v>
      </c>
      <c r="S16" s="1">
        <f>IF('Region - Pune Data'!L15="Connected",1,0)</f>
        <v>1</v>
      </c>
      <c r="T16" s="1">
        <f>IF('Region - Pune Data'!L15="Not",1,0)</f>
        <v>0</v>
      </c>
      <c r="U16" s="1">
        <f>IF('Region - Pune Data'!M15="Online",1,0)</f>
        <v>0</v>
      </c>
      <c r="V16" s="1">
        <f>IF('Region - Pune Data'!M15="Offline",1,0)</f>
        <v>1</v>
      </c>
      <c r="W16" s="1">
        <f>IF('Region - Pune Data'!N15="Online",1,0)</f>
        <v>0</v>
      </c>
      <c r="X16" s="1">
        <f>IF('Region - Pune Data'!N15="Offline",1,0)</f>
        <v>1</v>
      </c>
      <c r="Y16" s="1">
        <f>IF('Region - Pune Data'!O15="Online",1,0)</f>
        <v>1</v>
      </c>
      <c r="Z16" s="1">
        <f>IF('Region - Pune Data'!O15="Offline",1,0)</f>
        <v>0</v>
      </c>
      <c r="AA16" s="1">
        <f>IF('Region - Pune Data'!P15="Fully Completed",1,0)</f>
        <v>1</v>
      </c>
      <c r="AB16" s="1">
        <f>IF('Region - Pune Data'!P15="In Progress",1,0)</f>
        <v>0</v>
      </c>
      <c r="AC16" s="1">
        <f>IF('Region - Pune Data'!P15="N/A",1,0)</f>
        <v>0</v>
      </c>
      <c r="AD16" s="13">
        <f>IF('Region - Pune Data'!Q15=1,1,0)</f>
        <v>0</v>
      </c>
      <c r="AE16" s="13">
        <f>IF('Region - Pune Data'!R15=1,1,0)</f>
        <v>0</v>
      </c>
      <c r="AF16" s="13">
        <f>IF('Region - Pune Data'!S15=1,1,0)</f>
        <v>1</v>
      </c>
      <c r="AG16" s="13">
        <f>IF('Region - Pune Data'!T15=1,1,0)</f>
        <v>0</v>
      </c>
      <c r="AH16" s="13">
        <f>IF('Region - Pune Data'!U15=1,1,0)</f>
        <v>0</v>
      </c>
      <c r="AI16" s="13">
        <f>IF('Region - Pune Data'!V15=1,1,0)</f>
        <v>0</v>
      </c>
    </row>
    <row r="17" spans="2:35" ht="16" x14ac:dyDescent="0.4">
      <c r="B17" s="1">
        <f>'Region - Pune Data'!A16</f>
        <v>15</v>
      </c>
      <c r="C17" s="1" t="str">
        <f>'Region - Pune Data'!B16</f>
        <v>Pune</v>
      </c>
      <c r="D17" s="1" t="str">
        <f>'Region - Pune Data'!C16</f>
        <v>Pune 1</v>
      </c>
      <c r="E17" s="1" t="str">
        <f>'Region - Pune Data'!D16</f>
        <v>Baramati</v>
      </c>
      <c r="F17" s="1" t="str">
        <f>'Region - Pune Data'!E16</f>
        <v>Ambegaon</v>
      </c>
      <c r="G17" s="1" t="str">
        <f>'Region - Pune Data'!F16</f>
        <v>7942125</v>
      </c>
      <c r="H17" s="1" t="str">
        <f>'Region - Pune Data'!G16</f>
        <v>MURTI &amp; 7 VILLAGES RRWSS</v>
      </c>
      <c r="I17" s="1" t="str">
        <f>'Region - Pune Data'!H16</f>
        <v>Chaudharwad</v>
      </c>
      <c r="J17" s="1" t="str">
        <f>'Region - Pune Data'!I16</f>
        <v>Chaudharwadi OL2 ESR</v>
      </c>
      <c r="K17" s="1">
        <f>IF(J17='Region - Pune Data'!I16,1,0)</f>
        <v>1</v>
      </c>
      <c r="L17" s="1">
        <f>IF(OR('Region - Pune Data'!J16="Connected",'Region - Pune Data'!J16="Not"),1,0)</f>
        <v>1</v>
      </c>
      <c r="M17" s="1">
        <f>IF(OR('Region - Pune Data'!K16="Connected",'Region - Pune Data'!K16="Not"),1,0)</f>
        <v>1</v>
      </c>
      <c r="N17" s="1">
        <f>IF(OR('Region - Pune Data'!L16="Connected",'Region - Pune Data'!L16="Not"),1,0)</f>
        <v>1</v>
      </c>
      <c r="O17" s="1">
        <f>IF('Region - Pune Data'!J16="Connected", 1, 0)</f>
        <v>0</v>
      </c>
      <c r="P17" s="1">
        <f>IF('Region - Pune Data'!J16="Not",1,0)</f>
        <v>1</v>
      </c>
      <c r="Q17" s="1">
        <f>IF('Region - Pune Data'!K16 = "Connected",1,0)</f>
        <v>1</v>
      </c>
      <c r="R17" s="1">
        <f>IF('Region - Pune Data'!K16 = "Not",1,0)</f>
        <v>0</v>
      </c>
      <c r="S17" s="1">
        <f>IF('Region - Pune Data'!L16="Connected",1,0)</f>
        <v>1</v>
      </c>
      <c r="T17" s="1">
        <f>IF('Region - Pune Data'!L16="Not",1,0)</f>
        <v>0</v>
      </c>
      <c r="U17" s="1">
        <f>IF('Region - Pune Data'!M16="Online",1,0)</f>
        <v>0</v>
      </c>
      <c r="V17" s="1">
        <f>IF('Region - Pune Data'!M16="Offline",1,0)</f>
        <v>0</v>
      </c>
      <c r="W17" s="1">
        <f>IF('Region - Pune Data'!N16="Online",1,0)</f>
        <v>0</v>
      </c>
      <c r="X17" s="1">
        <f>IF('Region - Pune Data'!N16="Offline",1,0)</f>
        <v>1</v>
      </c>
      <c r="Y17" s="1">
        <f>IF('Region - Pune Data'!O16="Online",1,0)</f>
        <v>1</v>
      </c>
      <c r="Z17" s="1">
        <f>IF('Region - Pune Data'!O16="Offline",1,0)</f>
        <v>0</v>
      </c>
      <c r="AA17" s="1">
        <f>IF('Region - Pune Data'!P16="Fully Completed",1,0)</f>
        <v>0</v>
      </c>
      <c r="AB17" s="1">
        <f>IF('Region - Pune Data'!P16="In Progress",1,0)</f>
        <v>1</v>
      </c>
      <c r="AC17" s="1">
        <f>IF('Region - Pune Data'!P16="N/A",1,0)</f>
        <v>0</v>
      </c>
      <c r="AD17" s="13">
        <f>IF('Region - Pune Data'!Q16=1,1,0)</f>
        <v>0</v>
      </c>
      <c r="AE17" s="13">
        <f>IF('Region - Pune Data'!R16=1,1,0)</f>
        <v>0</v>
      </c>
      <c r="AF17" s="13">
        <f>IF('Region - Pune Data'!S16=1,1,0)</f>
        <v>0</v>
      </c>
      <c r="AG17" s="13">
        <f>IF('Region - Pune Data'!T16=1,1,0)</f>
        <v>1</v>
      </c>
      <c r="AH17" s="13">
        <f>IF('Region - Pune Data'!U16=1,1,0)</f>
        <v>0</v>
      </c>
      <c r="AI17" s="13">
        <f>IF('Region - Pune Data'!V16=1,1,0)</f>
        <v>0</v>
      </c>
    </row>
    <row r="18" spans="2:35" ht="16" x14ac:dyDescent="0.4">
      <c r="B18" s="1">
        <f>'Region - Pune Data'!A17</f>
        <v>16</v>
      </c>
      <c r="C18" s="1" t="str">
        <f>'Region - Pune Data'!B17</f>
        <v>Pune</v>
      </c>
      <c r="D18" s="1" t="str">
        <f>'Region - Pune Data'!C17</f>
        <v>Pune 2</v>
      </c>
      <c r="E18" s="1" t="str">
        <f>'Region - Pune Data'!D17</f>
        <v>Pune 2</v>
      </c>
      <c r="F18" s="1" t="str">
        <f>'Region - Pune Data'!E17</f>
        <v>Velhe</v>
      </c>
      <c r="G18" s="1" t="str">
        <f>'Region - Pune Data'!F17</f>
        <v>20027541</v>
      </c>
      <c r="H18" s="1" t="str">
        <f>'Region - Pune Data'!G17</f>
        <v>Wangani RRWSS</v>
      </c>
      <c r="I18" s="1" t="str">
        <f>'Region - Pune Data'!H17</f>
        <v>Wanganichiwadi</v>
      </c>
      <c r="J18" s="1" t="str">
        <f>'Region - Pune Data'!I17</f>
        <v>Wanganiwadi OL2 GSR</v>
      </c>
      <c r="K18" s="1">
        <f>IF(J18='Region - Pune Data'!I17,1,0)</f>
        <v>1</v>
      </c>
      <c r="L18" s="1">
        <f>IF(OR('Region - Pune Data'!J17="Connected",'Region - Pune Data'!J17="Not"),1,0)</f>
        <v>1</v>
      </c>
      <c r="M18" s="1">
        <f>IF(OR('Region - Pune Data'!K17="Connected",'Region - Pune Data'!K17="Not"),1,0)</f>
        <v>1</v>
      </c>
      <c r="N18" s="1">
        <f>IF(OR('Region - Pune Data'!L17="Connected",'Region - Pune Data'!L17="Not"),1,0)</f>
        <v>1</v>
      </c>
      <c r="O18" s="1">
        <f>IF('Region - Pune Data'!J17="Connected", 1, 0)</f>
        <v>0</v>
      </c>
      <c r="P18" s="1">
        <f>IF('Region - Pune Data'!J17="Not",1,0)</f>
        <v>1</v>
      </c>
      <c r="Q18" s="1">
        <f>IF('Region - Pune Data'!K17 = "Connected",1,0)</f>
        <v>0</v>
      </c>
      <c r="R18" s="1">
        <f>IF('Region - Pune Data'!K17 = "Not",1,0)</f>
        <v>1</v>
      </c>
      <c r="S18" s="1">
        <f>IF('Region - Pune Data'!L17="Connected",1,0)</f>
        <v>1</v>
      </c>
      <c r="T18" s="1">
        <f>IF('Region - Pune Data'!L17="Not",1,0)</f>
        <v>0</v>
      </c>
      <c r="U18" s="1">
        <f>IF('Region - Pune Data'!M17="Online",1,0)</f>
        <v>0</v>
      </c>
      <c r="V18" s="1">
        <f>IF('Region - Pune Data'!M17="Offline",1,0)</f>
        <v>0</v>
      </c>
      <c r="W18" s="1">
        <f>IF('Region - Pune Data'!N17="Online",1,0)</f>
        <v>0</v>
      </c>
      <c r="X18" s="1">
        <f>IF('Region - Pune Data'!N17="Offline",1,0)</f>
        <v>0</v>
      </c>
      <c r="Y18" s="1">
        <f>IF('Region - Pune Data'!O17="Online",1,0)</f>
        <v>0</v>
      </c>
      <c r="Z18" s="1">
        <f>IF('Region - Pune Data'!O17="Offline",1,0)</f>
        <v>1</v>
      </c>
      <c r="AA18" s="1">
        <f>IF('Region - Pune Data'!P17="Fully Completed",1,0)</f>
        <v>0</v>
      </c>
      <c r="AB18" s="1">
        <f>IF('Region - Pune Data'!P17="In Progress",1,0)</f>
        <v>1</v>
      </c>
      <c r="AC18" s="1">
        <f>IF('Region - Pune Data'!P17="N/A",1,0)</f>
        <v>0</v>
      </c>
      <c r="AD18" s="13">
        <f>IF('Region - Pune Data'!Q17=1,1,0)</f>
        <v>0</v>
      </c>
      <c r="AE18" s="13">
        <f>IF('Region - Pune Data'!R17=1,1,0)</f>
        <v>0</v>
      </c>
      <c r="AF18" s="13">
        <f>IF('Region - Pune Data'!S17=1,1,0)</f>
        <v>0</v>
      </c>
      <c r="AG18" s="13">
        <f>IF('Region - Pune Data'!T17=1,1,0)</f>
        <v>0</v>
      </c>
      <c r="AH18" s="13">
        <f>IF('Region - Pune Data'!U17=1,1,0)</f>
        <v>0</v>
      </c>
      <c r="AI18" s="13">
        <f>IF('Region - Pune Data'!V17=1,1,0)</f>
        <v>1</v>
      </c>
    </row>
    <row r="19" spans="2:35" ht="16" x14ac:dyDescent="0.4">
      <c r="B19" s="1">
        <f>'Region - Pune Data'!A18</f>
        <v>17</v>
      </c>
      <c r="C19" s="1" t="str">
        <f>'Region - Pune Data'!B18</f>
        <v>Sangli</v>
      </c>
      <c r="D19" s="1" t="str">
        <f>'Region - Pune Data'!C18</f>
        <v>Solapur</v>
      </c>
      <c r="E19" s="1" t="str">
        <f>'Region - Pune Data'!D18</f>
        <v>Solapur</v>
      </c>
      <c r="F19" s="1" t="str">
        <f>'Region - Pune Data'!E18</f>
        <v>Sangola</v>
      </c>
      <c r="G19" s="1" t="str">
        <f>'Region - Pune Data'!F18</f>
        <v>20027396</v>
      </c>
      <c r="H19" s="1" t="str">
        <f>'Region - Pune Data'!G18</f>
        <v>Alegaon shirbhavi 82 Village</v>
      </c>
      <c r="I19" s="1" t="str">
        <f>'Region - Pune Data'!H18</f>
        <v>shirbavi</v>
      </c>
      <c r="J19" s="1" t="str">
        <f>'Region - Pune Data'!I18</f>
        <v>zone 1 shirbavi ESR 0.70 LL</v>
      </c>
      <c r="K19" s="1">
        <f>IF(J19='Region - Pune Data'!I18,1,0)</f>
        <v>1</v>
      </c>
      <c r="L19" s="1">
        <f>IF(OR('Region - Pune Data'!J18="Connected",'Region - Pune Data'!J18="Not"),1,0)</f>
        <v>1</v>
      </c>
      <c r="M19" s="1">
        <f>IF(OR('Region - Pune Data'!K18="Connected",'Region - Pune Data'!K18="Not"),1,0)</f>
        <v>1</v>
      </c>
      <c r="N19" s="1">
        <f>IF(OR('Region - Pune Data'!L18="Connected",'Region - Pune Data'!L18="Not"),1,0)</f>
        <v>1</v>
      </c>
      <c r="O19" s="1">
        <f>IF('Region - Pune Data'!J18="Connected", 1, 0)</f>
        <v>1</v>
      </c>
      <c r="P19" s="1">
        <f>IF('Region - Pune Data'!J18="Not",1,0)</f>
        <v>0</v>
      </c>
      <c r="Q19" s="1">
        <f>IF('Region - Pune Data'!K18 = "Connected",1,0)</f>
        <v>1</v>
      </c>
      <c r="R19" s="1">
        <f>IF('Region - Pune Data'!K18 = "Not",1,0)</f>
        <v>0</v>
      </c>
      <c r="S19" s="1">
        <f>IF('Region - Pune Data'!L18="Connected",1,0)</f>
        <v>1</v>
      </c>
      <c r="T19" s="1">
        <f>IF('Region - Pune Data'!L18="Not",1,0)</f>
        <v>0</v>
      </c>
      <c r="U19" s="1">
        <f>IF('Region - Pune Data'!M18="Online",1,0)</f>
        <v>1</v>
      </c>
      <c r="V19" s="1">
        <f>IF('Region - Pune Data'!M18="Offline",1,0)</f>
        <v>0</v>
      </c>
      <c r="W19" s="1">
        <f>IF('Region - Pune Data'!N18="Online",1,0)</f>
        <v>0</v>
      </c>
      <c r="X19" s="1">
        <f>IF('Region - Pune Data'!N18="Offline",1,0)</f>
        <v>1</v>
      </c>
      <c r="Y19" s="1">
        <f>IF('Region - Pune Data'!O18="Online",1,0)</f>
        <v>1</v>
      </c>
      <c r="Z19" s="1">
        <f>IF('Region - Pune Data'!O18="Offline",1,0)</f>
        <v>0</v>
      </c>
      <c r="AA19" s="1">
        <f>IF('Region - Pune Data'!P18="Fully Completed",1,0)</f>
        <v>1</v>
      </c>
      <c r="AB19" s="1">
        <f>IF('Region - Pune Data'!P18="In Progress",1,0)</f>
        <v>0</v>
      </c>
      <c r="AC19" s="1">
        <f>IF('Region - Pune Data'!P18="N/A",1,0)</f>
        <v>0</v>
      </c>
      <c r="AD19" s="13">
        <f>IF('Region - Pune Data'!Q18=1,1,0)</f>
        <v>0</v>
      </c>
      <c r="AE19" s="13">
        <f>IF('Region - Pune Data'!R18=1,1,0)</f>
        <v>0</v>
      </c>
      <c r="AF19" s="13">
        <f>IF('Region - Pune Data'!S18=1,1,0)</f>
        <v>0</v>
      </c>
      <c r="AG19" s="13">
        <f>IF('Region - Pune Data'!T18=1,1,0)</f>
        <v>1</v>
      </c>
      <c r="AH19" s="13">
        <f>IF('Region - Pune Data'!U18=1,1,0)</f>
        <v>0</v>
      </c>
      <c r="AI19" s="13">
        <f>IF('Region - Pune Data'!V18=1,1,0)</f>
        <v>0</v>
      </c>
    </row>
    <row r="20" spans="2:35" ht="16" x14ac:dyDescent="0.4">
      <c r="B20" s="1">
        <f>'Region - Pune Data'!A19</f>
        <v>18</v>
      </c>
      <c r="C20" s="1" t="str">
        <f>'Region - Pune Data'!B19</f>
        <v>Sangli</v>
      </c>
      <c r="D20" s="1" t="str">
        <f>'Region - Pune Data'!C19</f>
        <v>Sangli</v>
      </c>
      <c r="E20" s="1" t="str">
        <f>'Region - Pune Data'!D19</f>
        <v>Islampur</v>
      </c>
      <c r="F20" s="1" t="str">
        <f>'Region - Pune Data'!E19</f>
        <v>Valva</v>
      </c>
      <c r="G20" s="1" t="str">
        <f>'Region - Pune Data'!F19</f>
        <v>7940233</v>
      </c>
      <c r="H20" s="1" t="str">
        <f>'Region - Pune Data'!G19</f>
        <v>Peth &amp; two Villages</v>
      </c>
      <c r="I20" s="1" t="str">
        <f>'Region - Pune Data'!H19</f>
        <v>Golewadi</v>
      </c>
      <c r="J20" s="1" t="str">
        <f>'Region - Pune Data'!I19</f>
        <v>Golewadi Pac ESR 1.65LL</v>
      </c>
      <c r="K20" s="1">
        <f>IF(J20='Region - Pune Data'!I19,1,0)</f>
        <v>1</v>
      </c>
      <c r="L20" s="1">
        <f>IF(OR('Region - Pune Data'!J19="Connected",'Region - Pune Data'!J19="Not"),1,0)</f>
        <v>1</v>
      </c>
      <c r="M20" s="1">
        <f>IF(OR('Region - Pune Data'!K19="Connected",'Region - Pune Data'!K19="Not"),1,0)</f>
        <v>1</v>
      </c>
      <c r="N20" s="1">
        <f>IF(OR('Region - Pune Data'!L19="Connected",'Region - Pune Data'!L19="Not"),1,0)</f>
        <v>1</v>
      </c>
      <c r="O20" s="1">
        <f>IF('Region - Pune Data'!J19="Connected", 1, 0)</f>
        <v>1</v>
      </c>
      <c r="P20" s="1">
        <f>IF('Region - Pune Data'!J19="Not",1,0)</f>
        <v>0</v>
      </c>
      <c r="Q20" s="1">
        <f>IF('Region - Pune Data'!K19 = "Connected",1,0)</f>
        <v>1</v>
      </c>
      <c r="R20" s="1">
        <f>IF('Region - Pune Data'!K19 = "Not",1,0)</f>
        <v>0</v>
      </c>
      <c r="S20" s="1">
        <f>IF('Region - Pune Data'!L19="Connected",1,0)</f>
        <v>1</v>
      </c>
      <c r="T20" s="1">
        <f>IF('Region - Pune Data'!L19="Not",1,0)</f>
        <v>0</v>
      </c>
      <c r="U20" s="1">
        <f>IF('Region - Pune Data'!M19="Online",1,0)</f>
        <v>1</v>
      </c>
      <c r="V20" s="1">
        <f>IF('Region - Pune Data'!M19="Offline",1,0)</f>
        <v>0</v>
      </c>
      <c r="W20" s="1">
        <f>IF('Region - Pune Data'!N19="Online",1,0)</f>
        <v>1</v>
      </c>
      <c r="X20" s="1">
        <f>IF('Region - Pune Data'!N19="Offline",1,0)</f>
        <v>0</v>
      </c>
      <c r="Y20" s="1">
        <f>IF('Region - Pune Data'!O19="Online",1,0)</f>
        <v>0</v>
      </c>
      <c r="Z20" s="1">
        <f>IF('Region - Pune Data'!O19="Offline",1,0)</f>
        <v>1</v>
      </c>
      <c r="AA20" s="1">
        <f>IF('Region - Pune Data'!P19="Fully Completed",1,0)</f>
        <v>1</v>
      </c>
      <c r="AB20" s="1">
        <f>IF('Region - Pune Data'!P19="In Progress",1,0)</f>
        <v>0</v>
      </c>
      <c r="AC20" s="1">
        <f>IF('Region - Pune Data'!P19="N/A",1,0)</f>
        <v>0</v>
      </c>
      <c r="AD20" s="13">
        <f>IF('Region - Pune Data'!Q19=1,1,0)</f>
        <v>0</v>
      </c>
      <c r="AE20" s="13">
        <f>IF('Region - Pune Data'!R19=1,1,0)</f>
        <v>0</v>
      </c>
      <c r="AF20" s="13">
        <f>IF('Region - Pune Data'!S19=1,1,0)</f>
        <v>0</v>
      </c>
      <c r="AG20" s="13">
        <f>IF('Region - Pune Data'!T19=1,1,0)</f>
        <v>0</v>
      </c>
      <c r="AH20" s="13">
        <f>IF('Region - Pune Data'!U19=1,1,0)</f>
        <v>0</v>
      </c>
      <c r="AI20" s="13">
        <f>IF('Region - Pune Data'!V19=1,1,0)</f>
        <v>1</v>
      </c>
    </row>
    <row r="21" spans="2:35" ht="16" x14ac:dyDescent="0.4">
      <c r="B21" s="1">
        <f>'Region - Pune Data'!A20</f>
        <v>19</v>
      </c>
      <c r="C21" s="1" t="str">
        <f>'Region - Pune Data'!B20</f>
        <v>Sangli</v>
      </c>
      <c r="D21" s="1" t="str">
        <f>'Region - Pune Data'!C20</f>
        <v>Solapur</v>
      </c>
      <c r="E21" s="1" t="str">
        <f>'Region - Pune Data'!D20</f>
        <v>Solapur</v>
      </c>
      <c r="F21" s="1" t="str">
        <f>'Region - Pune Data'!E20</f>
        <v>Sangola</v>
      </c>
      <c r="G21" s="1" t="str">
        <f>'Region - Pune Data'!F20</f>
        <v>20027396</v>
      </c>
      <c r="H21" s="1" t="str">
        <f>'Region - Pune Data'!G20</f>
        <v>Alegaon shirbhavi 82 Village</v>
      </c>
      <c r="I21" s="1" t="str">
        <f>'Region - Pune Data'!H20</f>
        <v>Nazare</v>
      </c>
      <c r="J21" s="1" t="str">
        <f>'Region - Pune Data'!I20</f>
        <v>Nazare Existing ESR 0.40 LL</v>
      </c>
      <c r="K21" s="1">
        <f>IF(J21='Region - Pune Data'!I20,1,0)</f>
        <v>1</v>
      </c>
      <c r="L21" s="1">
        <f>IF(OR('Region - Pune Data'!J20="Connected",'Region - Pune Data'!J20="Not"),1,0)</f>
        <v>1</v>
      </c>
      <c r="M21" s="1">
        <f>IF(OR('Region - Pune Data'!K20="Connected",'Region - Pune Data'!K20="Not"),1,0)</f>
        <v>1</v>
      </c>
      <c r="N21" s="1">
        <f>IF(OR('Region - Pune Data'!L20="Connected",'Region - Pune Data'!L20="Not"),1,0)</f>
        <v>1</v>
      </c>
      <c r="O21" s="1">
        <f>IF('Region - Pune Data'!J20="Connected", 1, 0)</f>
        <v>1</v>
      </c>
      <c r="P21" s="1">
        <f>IF('Region - Pune Data'!J20="Not",1,0)</f>
        <v>0</v>
      </c>
      <c r="Q21" s="1">
        <f>IF('Region - Pune Data'!K20 = "Connected",1,0)</f>
        <v>1</v>
      </c>
      <c r="R21" s="1">
        <f>IF('Region - Pune Data'!K20 = "Not",1,0)</f>
        <v>0</v>
      </c>
      <c r="S21" s="1">
        <f>IF('Region - Pune Data'!L20="Connected",1,0)</f>
        <v>1</v>
      </c>
      <c r="T21" s="1">
        <f>IF('Region - Pune Data'!L20="Not",1,0)</f>
        <v>0</v>
      </c>
      <c r="U21" s="1">
        <f>IF('Region - Pune Data'!M20="Online",1,0)</f>
        <v>0</v>
      </c>
      <c r="V21" s="1">
        <f>IF('Region - Pune Data'!M20="Offline",1,0)</f>
        <v>1</v>
      </c>
      <c r="W21" s="1">
        <f>IF('Region - Pune Data'!N20="Online",1,0)</f>
        <v>0</v>
      </c>
      <c r="X21" s="1">
        <f>IF('Region - Pune Data'!N20="Offline",1,0)</f>
        <v>1</v>
      </c>
      <c r="Y21" s="1">
        <f>IF('Region - Pune Data'!O20="Online",1,0)</f>
        <v>1</v>
      </c>
      <c r="Z21" s="1">
        <f>IF('Region - Pune Data'!O20="Offline",1,0)</f>
        <v>0</v>
      </c>
      <c r="AA21" s="1">
        <f>IF('Region - Pune Data'!P20="Fully Completed",1,0)</f>
        <v>1</v>
      </c>
      <c r="AB21" s="1">
        <f>IF('Region - Pune Data'!P20="In Progress",1,0)</f>
        <v>0</v>
      </c>
      <c r="AC21" s="1">
        <f>IF('Region - Pune Data'!P20="N/A",1,0)</f>
        <v>0</v>
      </c>
      <c r="AD21" s="13">
        <f>IF('Region - Pune Data'!Q20=1,1,0)</f>
        <v>0</v>
      </c>
      <c r="AE21" s="13">
        <f>IF('Region - Pune Data'!R20=1,1,0)</f>
        <v>0</v>
      </c>
      <c r="AF21" s="13">
        <f>IF('Region - Pune Data'!S20=1,1,0)</f>
        <v>0</v>
      </c>
      <c r="AG21" s="13">
        <f>IF('Region - Pune Data'!T20=1,1,0)</f>
        <v>1</v>
      </c>
      <c r="AH21" s="13">
        <f>IF('Region - Pune Data'!U20=1,1,0)</f>
        <v>0</v>
      </c>
      <c r="AI21" s="13">
        <f>IF('Region - Pune Data'!V20=1,1,0)</f>
        <v>0</v>
      </c>
    </row>
    <row r="22" spans="2:35" ht="16" x14ac:dyDescent="0.4">
      <c r="B22" s="1">
        <f>'Region - Pune Data'!A21</f>
        <v>20</v>
      </c>
      <c r="C22" s="1" t="str">
        <f>'Region - Pune Data'!B21</f>
        <v>Pune</v>
      </c>
      <c r="D22" s="1" t="str">
        <f>'Region - Pune Data'!C21</f>
        <v>Pune</v>
      </c>
      <c r="E22" s="1" t="str">
        <f>'Region - Pune Data'!D21</f>
        <v>Pune</v>
      </c>
      <c r="F22" s="1" t="str">
        <f>'Region - Pune Data'!E21</f>
        <v>Mulshi</v>
      </c>
      <c r="G22" s="1" t="str">
        <f>'Region - Pune Data'!F21</f>
        <v>20022133</v>
      </c>
      <c r="H22" s="1" t="str">
        <f>'Region - Pune Data'!G21</f>
        <v>Peth RR</v>
      </c>
      <c r="I22" s="1" t="str">
        <f>'Region - Pune Data'!H21</f>
        <v>Kurwandi</v>
      </c>
      <c r="J22" s="1" t="str">
        <f>'Region - Pune Data'!I21</f>
        <v>Kurwandi Gaothan ZP School ESR 0.45LL</v>
      </c>
      <c r="K22" s="1">
        <f>IF(J22='Region - Pune Data'!I21,1,0)</f>
        <v>1</v>
      </c>
      <c r="L22" s="1">
        <f>IF(OR('Region - Pune Data'!J21="Connected",'Region - Pune Data'!J21="Not"),1,0)</f>
        <v>1</v>
      </c>
      <c r="M22" s="1">
        <f>IF(OR('Region - Pune Data'!K21="Connected",'Region - Pune Data'!K21="Not"),1,0)</f>
        <v>1</v>
      </c>
      <c r="N22" s="1">
        <f>IF(OR('Region - Pune Data'!L21="Connected",'Region - Pune Data'!L21="Not"),1,0)</f>
        <v>1</v>
      </c>
      <c r="O22" s="1">
        <f>IF('Region - Pune Data'!J21="Connected", 1, 0)</f>
        <v>1</v>
      </c>
      <c r="P22" s="1">
        <f>IF('Region - Pune Data'!J21="Not",1,0)</f>
        <v>0</v>
      </c>
      <c r="Q22" s="1">
        <f>IF('Region - Pune Data'!K21 = "Connected",1,0)</f>
        <v>1</v>
      </c>
      <c r="R22" s="1">
        <f>IF('Region - Pune Data'!K21 = "Not",1,0)</f>
        <v>0</v>
      </c>
      <c r="S22" s="1">
        <f>IF('Region - Pune Data'!L21="Connected",1,0)</f>
        <v>1</v>
      </c>
      <c r="T22" s="1">
        <f>IF('Region - Pune Data'!L21="Not",1,0)</f>
        <v>0</v>
      </c>
      <c r="U22" s="1">
        <f>IF('Region - Pune Data'!M21="Online",1,0)</f>
        <v>1</v>
      </c>
      <c r="V22" s="1">
        <f>IF('Region - Pune Data'!M21="Offline",1,0)</f>
        <v>0</v>
      </c>
      <c r="W22" s="1">
        <f>IF('Region - Pune Data'!N21="Online",1,0)</f>
        <v>1</v>
      </c>
      <c r="X22" s="1">
        <f>IF('Region - Pune Data'!N21="Offline",1,0)</f>
        <v>0</v>
      </c>
      <c r="Y22" s="1">
        <f>IF('Region - Pune Data'!O21="Online",1,0)</f>
        <v>1</v>
      </c>
      <c r="Z22" s="1">
        <f>IF('Region - Pune Data'!O21="Offline",1,0)</f>
        <v>0</v>
      </c>
      <c r="AA22" s="1">
        <f>IF('Region - Pune Data'!P21="Fully Completed",1,0)</f>
        <v>1</v>
      </c>
      <c r="AB22" s="1">
        <f>IF('Region - Pune Data'!P21="In Progress",1,0)</f>
        <v>0</v>
      </c>
      <c r="AC22" s="1">
        <f>IF('Region - Pune Data'!P21="N/A",1,0)</f>
        <v>0</v>
      </c>
      <c r="AD22" s="13">
        <f>IF('Region - Pune Data'!Q21=1,1,0)</f>
        <v>0</v>
      </c>
      <c r="AE22" s="13">
        <f>IF('Region - Pune Data'!R21=1,1,0)</f>
        <v>1</v>
      </c>
      <c r="AF22" s="13">
        <f>IF('Region - Pune Data'!S21=1,1,0)</f>
        <v>0</v>
      </c>
      <c r="AG22" s="13">
        <f>IF('Region - Pune Data'!T21=1,1,0)</f>
        <v>0</v>
      </c>
      <c r="AH22" s="13">
        <f>IF('Region - Pune Data'!U21=1,1,0)</f>
        <v>0</v>
      </c>
      <c r="AI22" s="13">
        <f>IF('Region - Pune Data'!V21=1,1,0)</f>
        <v>0</v>
      </c>
    </row>
    <row r="23" spans="2:35" ht="16" x14ac:dyDescent="0.4">
      <c r="B23" s="1">
        <f>'Region - Pune Data'!A22</f>
        <v>21</v>
      </c>
      <c r="C23" s="1" t="str">
        <f>'Region - Pune Data'!B22</f>
        <v>Pune</v>
      </c>
      <c r="D23" s="1" t="str">
        <f>'Region - Pune Data'!C22</f>
        <v>Pune 2</v>
      </c>
      <c r="E23" s="1" t="str">
        <f>'Region - Pune Data'!D22</f>
        <v>Maval</v>
      </c>
      <c r="F23" s="1" t="str">
        <f>'Region - Pune Data'!E22</f>
        <v>Daund</v>
      </c>
      <c r="G23" s="1" t="str">
        <f>'Region - Pune Data'!F22</f>
        <v>20013367</v>
      </c>
      <c r="H23" s="1" t="str">
        <f>'Region - Pune Data'!G22</f>
        <v>Done Adhale RR</v>
      </c>
      <c r="I23" s="1" t="str">
        <f>'Region - Pune Data'!H22</f>
        <v>OVALE</v>
      </c>
      <c r="J23" s="1" t="str">
        <f>'Region - Pune Data'!I22</f>
        <v>OVALE OL1 ESR</v>
      </c>
      <c r="K23" s="1">
        <f>IF(J23='Region - Pune Data'!I22,1,0)</f>
        <v>1</v>
      </c>
      <c r="L23" s="1">
        <f>IF(OR('Region - Pune Data'!J22="Connected",'Region - Pune Data'!J22="Not"),1,0)</f>
        <v>1</v>
      </c>
      <c r="M23" s="1">
        <f>IF(OR('Region - Pune Data'!K22="Connected",'Region - Pune Data'!K22="Not"),1,0)</f>
        <v>1</v>
      </c>
      <c r="N23" s="1">
        <f>IF(OR('Region - Pune Data'!L22="Connected",'Region - Pune Data'!L22="Not"),1,0)</f>
        <v>1</v>
      </c>
      <c r="O23" s="1">
        <f>IF('Region - Pune Data'!J22="Connected", 1, 0)</f>
        <v>1</v>
      </c>
      <c r="P23" s="1">
        <f>IF('Region - Pune Data'!J22="Not",1,0)</f>
        <v>0</v>
      </c>
      <c r="Q23" s="1">
        <f>IF('Region - Pune Data'!K22 = "Connected",1,0)</f>
        <v>1</v>
      </c>
      <c r="R23" s="1">
        <f>IF('Region - Pune Data'!K22 = "Not",1,0)</f>
        <v>0</v>
      </c>
      <c r="S23" s="1">
        <f>IF('Region - Pune Data'!L22="Connected",1,0)</f>
        <v>1</v>
      </c>
      <c r="T23" s="1">
        <f>IF('Region - Pune Data'!L22="Not",1,0)</f>
        <v>0</v>
      </c>
      <c r="U23" s="1">
        <f>IF('Region - Pune Data'!M22="Online",1,0)</f>
        <v>1</v>
      </c>
      <c r="V23" s="1">
        <f>IF('Region - Pune Data'!M22="Offline",1,0)</f>
        <v>0</v>
      </c>
      <c r="W23" s="1">
        <f>IF('Region - Pune Data'!N22="Online",1,0)</f>
        <v>1</v>
      </c>
      <c r="X23" s="1">
        <f>IF('Region - Pune Data'!N22="Offline",1,0)</f>
        <v>0</v>
      </c>
      <c r="Y23" s="1">
        <f>IF('Region - Pune Data'!O22="Online",1,0)</f>
        <v>1</v>
      </c>
      <c r="Z23" s="1">
        <f>IF('Region - Pune Data'!O22="Offline",1,0)</f>
        <v>0</v>
      </c>
      <c r="AA23" s="1">
        <f>IF('Region - Pune Data'!P22="Fully Completed",1,0)</f>
        <v>1</v>
      </c>
      <c r="AB23" s="1">
        <f>IF('Region - Pune Data'!P22="In Progress",1,0)</f>
        <v>0</v>
      </c>
      <c r="AC23" s="1">
        <f>IF('Region - Pune Data'!P22="N/A",1,0)</f>
        <v>0</v>
      </c>
      <c r="AD23" s="13">
        <f>IF('Region - Pune Data'!Q22=1,1,0)</f>
        <v>0</v>
      </c>
      <c r="AE23" s="13">
        <f>IF('Region - Pune Data'!R22=1,1,0)</f>
        <v>0</v>
      </c>
      <c r="AF23" s="13">
        <f>IF('Region - Pune Data'!S22=1,1,0)</f>
        <v>0</v>
      </c>
      <c r="AG23" s="13">
        <f>IF('Region - Pune Data'!T22=1,1,0)</f>
        <v>0</v>
      </c>
      <c r="AH23" s="13">
        <f>IF('Region - Pune Data'!U22=1,1,0)</f>
        <v>0</v>
      </c>
      <c r="AI23" s="13">
        <f>IF('Region - Pune Data'!V22=1,1,0)</f>
        <v>0</v>
      </c>
    </row>
    <row r="24" spans="2:35" ht="16" x14ac:dyDescent="0.4">
      <c r="B24" s="1">
        <f>'Region - Pune Data'!A23</f>
        <v>22</v>
      </c>
      <c r="C24" s="1" t="str">
        <f>'Region - Pune Data'!B23</f>
        <v>Sangli</v>
      </c>
      <c r="D24" s="1" t="str">
        <f>'Region - Pune Data'!C23</f>
        <v>Solapur</v>
      </c>
      <c r="E24" s="1" t="str">
        <f>'Region - Pune Data'!D23</f>
        <v>Solapur</v>
      </c>
      <c r="F24" s="1" t="str">
        <f>'Region - Pune Data'!E23</f>
        <v>Sangola</v>
      </c>
      <c r="G24" s="1" t="str">
        <f>'Region - Pune Data'!F23</f>
        <v>20027396</v>
      </c>
      <c r="H24" s="1" t="str">
        <f>'Region - Pune Data'!G23</f>
        <v>Alegaon shirbhavi 82 Village</v>
      </c>
      <c r="I24" s="1" t="str">
        <f>'Region - Pune Data'!H23</f>
        <v>Kolegaon</v>
      </c>
      <c r="J24" s="1" t="str">
        <f>'Region - Pune Data'!I23</f>
        <v>Kolegaon Existing ESR 0.50 LL</v>
      </c>
      <c r="K24" s="1">
        <f>IF(J24='Region - Pune Data'!I23,1,0)</f>
        <v>1</v>
      </c>
      <c r="L24" s="1">
        <f>IF(OR('Region - Pune Data'!J23="Connected",'Region - Pune Data'!J23="Not"),1,0)</f>
        <v>1</v>
      </c>
      <c r="M24" s="1">
        <f>IF(OR('Region - Pune Data'!K23="Connected",'Region - Pune Data'!K23="Not"),1,0)</f>
        <v>1</v>
      </c>
      <c r="N24" s="1">
        <f>IF(OR('Region - Pune Data'!L23="Connected",'Region - Pune Data'!L23="Not"),1,0)</f>
        <v>1</v>
      </c>
      <c r="O24" s="1">
        <f>IF('Region - Pune Data'!J23="Connected", 1, 0)</f>
        <v>1</v>
      </c>
      <c r="P24" s="1">
        <f>IF('Region - Pune Data'!J23="Not",1,0)</f>
        <v>0</v>
      </c>
      <c r="Q24" s="1">
        <f>IF('Region - Pune Data'!K23 = "Connected",1,0)</f>
        <v>1</v>
      </c>
      <c r="R24" s="1">
        <f>IF('Region - Pune Data'!K23 = "Not",1,0)</f>
        <v>0</v>
      </c>
      <c r="S24" s="1">
        <f>IF('Region - Pune Data'!L23="Connected",1,0)</f>
        <v>1</v>
      </c>
      <c r="T24" s="1">
        <f>IF('Region - Pune Data'!L23="Not",1,0)</f>
        <v>0</v>
      </c>
      <c r="U24" s="1">
        <f>IF('Region - Pune Data'!M23="Online",1,0)</f>
        <v>1</v>
      </c>
      <c r="V24" s="1">
        <f>IF('Region - Pune Data'!M23="Offline",1,0)</f>
        <v>0</v>
      </c>
      <c r="W24" s="1">
        <f>IF('Region - Pune Data'!N23="Online",1,0)</f>
        <v>0</v>
      </c>
      <c r="X24" s="1">
        <f>IF('Region - Pune Data'!N23="Offline",1,0)</f>
        <v>1</v>
      </c>
      <c r="Y24" s="1">
        <f>IF('Region - Pune Data'!O23="Online",1,0)</f>
        <v>0</v>
      </c>
      <c r="Z24" s="1">
        <f>IF('Region - Pune Data'!O23="Offline",1,0)</f>
        <v>1</v>
      </c>
      <c r="AA24" s="1">
        <f>IF('Region - Pune Data'!P23="Fully Completed",1,0)</f>
        <v>1</v>
      </c>
      <c r="AB24" s="1">
        <f>IF('Region - Pune Data'!P23="In Progress",1,0)</f>
        <v>0</v>
      </c>
      <c r="AC24" s="1">
        <f>IF('Region - Pune Data'!P23="N/A",1,0)</f>
        <v>0</v>
      </c>
      <c r="AD24" s="13">
        <f>IF('Region - Pune Data'!Q23=1,1,0)</f>
        <v>0</v>
      </c>
      <c r="AE24" s="13">
        <f>IF('Region - Pune Data'!R23=1,1,0)</f>
        <v>0</v>
      </c>
      <c r="AF24" s="13">
        <f>IF('Region - Pune Data'!S23=1,1,0)</f>
        <v>0</v>
      </c>
      <c r="AG24" s="13">
        <f>IF('Region - Pune Data'!T23=1,1,0)</f>
        <v>1</v>
      </c>
      <c r="AH24" s="13">
        <f>IF('Region - Pune Data'!U23=1,1,0)</f>
        <v>0</v>
      </c>
      <c r="AI24" s="13">
        <f>IF('Region - Pune Data'!V23=1,1,0)</f>
        <v>1</v>
      </c>
    </row>
    <row r="25" spans="2:35" ht="16" x14ac:dyDescent="0.4">
      <c r="B25" s="1">
        <f>'Region - Pune Data'!A24</f>
        <v>23</v>
      </c>
      <c r="C25" s="1" t="str">
        <f>'Region - Pune Data'!B24</f>
        <v>Pune</v>
      </c>
      <c r="D25" s="1" t="str">
        <f>'Region - Pune Data'!C24</f>
        <v>Pune</v>
      </c>
      <c r="E25" s="1" t="str">
        <f>'Region - Pune Data'!D24</f>
        <v>Pune</v>
      </c>
      <c r="F25" s="1" t="str">
        <f>'Region - Pune Data'!E24</f>
        <v>Mulshi</v>
      </c>
      <c r="G25" s="1" t="str">
        <f>'Region - Pune Data'!F24</f>
        <v>20022133</v>
      </c>
      <c r="H25" s="1" t="str">
        <f>'Region - Pune Data'!G24</f>
        <v>Peth RR</v>
      </c>
      <c r="I25" s="1" t="str">
        <f>'Region - Pune Data'!H24</f>
        <v>Peth</v>
      </c>
      <c r="J25" s="1" t="str">
        <f>'Region - Pune Data'!I24</f>
        <v>Peth Ashram Shala ESR 0.20LL</v>
      </c>
      <c r="K25" s="1">
        <f>IF(J25='Region - Pune Data'!I24,1,0)</f>
        <v>1</v>
      </c>
      <c r="L25" s="1">
        <f>IF(OR('Region - Pune Data'!J24="Connected",'Region - Pune Data'!J24="Not"),1,0)</f>
        <v>1</v>
      </c>
      <c r="M25" s="1">
        <f>IF(OR('Region - Pune Data'!K24="Connected",'Region - Pune Data'!K24="Not"),1,0)</f>
        <v>1</v>
      </c>
      <c r="N25" s="1">
        <f>IF(OR('Region - Pune Data'!L24="Connected",'Region - Pune Data'!L24="Not"),1,0)</f>
        <v>1</v>
      </c>
      <c r="O25" s="1">
        <f>IF('Region - Pune Data'!J24="Connected", 1, 0)</f>
        <v>1</v>
      </c>
      <c r="P25" s="1">
        <f>IF('Region - Pune Data'!J24="Not",1,0)</f>
        <v>0</v>
      </c>
      <c r="Q25" s="1">
        <f>IF('Region - Pune Data'!K24 = "Connected",1,0)</f>
        <v>1</v>
      </c>
      <c r="R25" s="1">
        <f>IF('Region - Pune Data'!K24 = "Not",1,0)</f>
        <v>0</v>
      </c>
      <c r="S25" s="1">
        <f>IF('Region - Pune Data'!L24="Connected",1,0)</f>
        <v>1</v>
      </c>
      <c r="T25" s="1">
        <f>IF('Region - Pune Data'!L24="Not",1,0)</f>
        <v>0</v>
      </c>
      <c r="U25" s="1">
        <f>IF('Region - Pune Data'!M24="Online",1,0)</f>
        <v>0</v>
      </c>
      <c r="V25" s="1">
        <f>IF('Region - Pune Data'!M24="Offline",1,0)</f>
        <v>1</v>
      </c>
      <c r="W25" s="1">
        <f>IF('Region - Pune Data'!N24="Online",1,0)</f>
        <v>0</v>
      </c>
      <c r="X25" s="1">
        <f>IF('Region - Pune Data'!N24="Offline",1,0)</f>
        <v>1</v>
      </c>
      <c r="Y25" s="1">
        <f>IF('Region - Pune Data'!O24="Online",1,0)</f>
        <v>1</v>
      </c>
      <c r="Z25" s="1">
        <f>IF('Region - Pune Data'!O24="Offline",1,0)</f>
        <v>0</v>
      </c>
      <c r="AA25" s="1">
        <f>IF('Region - Pune Data'!P24="Fully Completed",1,0)</f>
        <v>1</v>
      </c>
      <c r="AB25" s="1">
        <f>IF('Region - Pune Data'!P24="In Progress",1,0)</f>
        <v>0</v>
      </c>
      <c r="AC25" s="1">
        <f>IF('Region - Pune Data'!P24="N/A",1,0)</f>
        <v>0</v>
      </c>
      <c r="AD25" s="13">
        <f>IF('Region - Pune Data'!Q24=1,1,0)</f>
        <v>0</v>
      </c>
      <c r="AE25" s="13">
        <f>IF('Region - Pune Data'!R24=1,1,0)</f>
        <v>0</v>
      </c>
      <c r="AF25" s="13">
        <f>IF('Region - Pune Data'!S24=1,1,0)</f>
        <v>0</v>
      </c>
      <c r="AG25" s="13">
        <f>IF('Region - Pune Data'!T24=1,1,0)</f>
        <v>1</v>
      </c>
      <c r="AH25" s="13">
        <f>IF('Region - Pune Data'!U24=1,1,0)</f>
        <v>0</v>
      </c>
      <c r="AI25" s="13">
        <f>IF('Region - Pune Data'!V24=1,1,0)</f>
        <v>0</v>
      </c>
    </row>
    <row r="26" spans="2:35" ht="16" x14ac:dyDescent="0.4">
      <c r="B26" s="1">
        <f>'Region - Pune Data'!A25</f>
        <v>24</v>
      </c>
      <c r="C26" s="1" t="str">
        <f>'Region - Pune Data'!B25</f>
        <v>Sangli</v>
      </c>
      <c r="D26" s="1" t="str">
        <f>'Region - Pune Data'!C25</f>
        <v>Solapur</v>
      </c>
      <c r="E26" s="1" t="str">
        <f>'Region - Pune Data'!D25</f>
        <v>Solapur</v>
      </c>
      <c r="F26" s="1" t="str">
        <f>'Region - Pune Data'!E25</f>
        <v>Mohol</v>
      </c>
      <c r="G26" s="1" t="str">
        <f>'Region - Pune Data'!F25</f>
        <v>20029637</v>
      </c>
      <c r="H26" s="1" t="str">
        <f>'Region - Pune Data'!G25</f>
        <v>Penur Patkul</v>
      </c>
      <c r="I26" s="1" t="str">
        <f>'Region - Pune Data'!H25</f>
        <v>Penur</v>
      </c>
      <c r="J26" s="1" t="str">
        <f>'Region - Pune Data'!I25</f>
        <v>Penur OL1 ESR 2.40LL</v>
      </c>
      <c r="K26" s="1">
        <f>IF(J26='Region - Pune Data'!I25,1,0)</f>
        <v>1</v>
      </c>
      <c r="L26" s="1">
        <f>IF(OR('Region - Pune Data'!J25="Connected",'Region - Pune Data'!J25="Not"),1,0)</f>
        <v>1</v>
      </c>
      <c r="M26" s="1">
        <f>IF(OR('Region - Pune Data'!K25="Connected",'Region - Pune Data'!K25="Not"),1,0)</f>
        <v>1</v>
      </c>
      <c r="N26" s="1">
        <f>IF(OR('Region - Pune Data'!L25="Connected",'Region - Pune Data'!L25="Not"),1,0)</f>
        <v>1</v>
      </c>
      <c r="O26" s="1">
        <f>IF('Region - Pune Data'!J25="Connected", 1, 0)</f>
        <v>1</v>
      </c>
      <c r="P26" s="1">
        <f>IF('Region - Pune Data'!J25="Not",1,0)</f>
        <v>0</v>
      </c>
      <c r="Q26" s="1">
        <f>IF('Region - Pune Data'!K25 = "Connected",1,0)</f>
        <v>1</v>
      </c>
      <c r="R26" s="1">
        <f>IF('Region - Pune Data'!K25 = "Not",1,0)</f>
        <v>0</v>
      </c>
      <c r="S26" s="1">
        <f>IF('Region - Pune Data'!L25="Connected",1,0)</f>
        <v>1</v>
      </c>
      <c r="T26" s="1">
        <f>IF('Region - Pune Data'!L25="Not",1,0)</f>
        <v>0</v>
      </c>
      <c r="U26" s="1">
        <f>IF('Region - Pune Data'!M25="Online",1,0)</f>
        <v>1</v>
      </c>
      <c r="V26" s="1">
        <f>IF('Region - Pune Data'!M25="Offline",1,0)</f>
        <v>0</v>
      </c>
      <c r="W26" s="1">
        <f>IF('Region - Pune Data'!N25="Online",1,0)</f>
        <v>1</v>
      </c>
      <c r="X26" s="1">
        <f>IF('Region - Pune Data'!N25="Offline",1,0)</f>
        <v>0</v>
      </c>
      <c r="Y26" s="1">
        <f>IF('Region - Pune Data'!O25="Online",1,0)</f>
        <v>1</v>
      </c>
      <c r="Z26" s="1">
        <f>IF('Region - Pune Data'!O25="Offline",1,0)</f>
        <v>0</v>
      </c>
      <c r="AA26" s="1">
        <f>IF('Region - Pune Data'!P25="Fully Completed",1,0)</f>
        <v>1</v>
      </c>
      <c r="AB26" s="1">
        <f>IF('Region - Pune Data'!P25="In Progress",1,0)</f>
        <v>0</v>
      </c>
      <c r="AC26" s="1">
        <f>IF('Region - Pune Data'!P25="N/A",1,0)</f>
        <v>0</v>
      </c>
      <c r="AD26" s="13">
        <f>IF('Region - Pune Data'!Q25=1,1,0)</f>
        <v>0</v>
      </c>
      <c r="AE26" s="13">
        <f>IF('Region - Pune Data'!R25=1,1,0)</f>
        <v>1</v>
      </c>
      <c r="AF26" s="13">
        <f>IF('Region - Pune Data'!S25=1,1,0)</f>
        <v>0</v>
      </c>
      <c r="AG26" s="13">
        <f>IF('Region - Pune Data'!T25=1,1,0)</f>
        <v>0</v>
      </c>
      <c r="AH26" s="13">
        <f>IF('Region - Pune Data'!U25=1,1,0)</f>
        <v>0</v>
      </c>
      <c r="AI26" s="13">
        <f>IF('Region - Pune Data'!V25=1,1,0)</f>
        <v>0</v>
      </c>
    </row>
    <row r="27" spans="2:35" ht="16" x14ac:dyDescent="0.4">
      <c r="B27" s="1">
        <f>'Region - Pune Data'!A26</f>
        <v>25</v>
      </c>
      <c r="C27" s="1" t="str">
        <f>'Region - Pune Data'!B26</f>
        <v>Pune</v>
      </c>
      <c r="D27" s="1" t="str">
        <f>'Region - Pune Data'!C26</f>
        <v>Satara</v>
      </c>
      <c r="E27" s="1" t="str">
        <f>'Region - Pune Data'!D26</f>
        <v>Pune</v>
      </c>
      <c r="F27" s="1" t="str">
        <f>'Region - Pune Data'!E26</f>
        <v>Phaltan</v>
      </c>
      <c r="G27" s="1" t="str">
        <f>'Region - Pune Data'!F26</f>
        <v>20019021</v>
      </c>
      <c r="H27" s="1" t="str">
        <f>'Region - Pune Data'!G26</f>
        <v>Dhuldev Algudewadi</v>
      </c>
      <c r="I27" s="1" t="str">
        <f>'Region - Pune Data'!H26</f>
        <v>Algudewadi</v>
      </c>
      <c r="J27" s="1" t="str">
        <f>'Region - Pune Data'!I26</f>
        <v>Bhonglevasti ESR 0.25LL</v>
      </c>
      <c r="K27" s="1">
        <f>IF(J27='Region - Pune Data'!I26,1,0)</f>
        <v>1</v>
      </c>
      <c r="L27" s="1">
        <f>IF(OR('Region - Pune Data'!J26="Connected",'Region - Pune Data'!J26="Not"),1,0)</f>
        <v>1</v>
      </c>
      <c r="M27" s="1">
        <f>IF(OR('Region - Pune Data'!K26="Connected",'Region - Pune Data'!K26="Not"),1,0)</f>
        <v>1</v>
      </c>
      <c r="N27" s="1">
        <f>IF(OR('Region - Pune Data'!L26="Connected",'Region - Pune Data'!L26="Not"),1,0)</f>
        <v>1</v>
      </c>
      <c r="O27" s="1">
        <f>IF('Region - Pune Data'!J26="Connected", 1, 0)</f>
        <v>1</v>
      </c>
      <c r="P27" s="1">
        <f>IF('Region - Pune Data'!J26="Not",1,0)</f>
        <v>0</v>
      </c>
      <c r="Q27" s="1">
        <f>IF('Region - Pune Data'!K26 = "Connected",1,0)</f>
        <v>1</v>
      </c>
      <c r="R27" s="1">
        <f>IF('Region - Pune Data'!K26 = "Not",1,0)</f>
        <v>0</v>
      </c>
      <c r="S27" s="1">
        <f>IF('Region - Pune Data'!L26="Connected",1,0)</f>
        <v>1</v>
      </c>
      <c r="T27" s="1">
        <f>IF('Region - Pune Data'!L26="Not",1,0)</f>
        <v>0</v>
      </c>
      <c r="U27" s="1">
        <f>IF('Region - Pune Data'!M26="Online",1,0)</f>
        <v>1</v>
      </c>
      <c r="V27" s="1">
        <f>IF('Region - Pune Data'!M26="Offline",1,0)</f>
        <v>0</v>
      </c>
      <c r="W27" s="1">
        <f>IF('Region - Pune Data'!N26="Online",1,0)</f>
        <v>0</v>
      </c>
      <c r="X27" s="1">
        <f>IF('Region - Pune Data'!N26="Offline",1,0)</f>
        <v>1</v>
      </c>
      <c r="Y27" s="1">
        <f>IF('Region - Pune Data'!O26="Online",1,0)</f>
        <v>1</v>
      </c>
      <c r="Z27" s="1">
        <f>IF('Region - Pune Data'!O26="Offline",1,0)</f>
        <v>0</v>
      </c>
      <c r="AA27" s="1">
        <f>IF('Region - Pune Data'!P26="Fully Completed",1,0)</f>
        <v>1</v>
      </c>
      <c r="AB27" s="1">
        <f>IF('Region - Pune Data'!P26="In Progress",1,0)</f>
        <v>0</v>
      </c>
      <c r="AC27" s="1">
        <f>IF('Region - Pune Data'!P26="N/A",1,0)</f>
        <v>0</v>
      </c>
      <c r="AD27" s="13">
        <f>IF('Region - Pune Data'!Q26=1,1,0)</f>
        <v>0</v>
      </c>
      <c r="AE27" s="13">
        <f>IF('Region - Pune Data'!R26=1,1,0)</f>
        <v>0</v>
      </c>
      <c r="AF27" s="13">
        <f>IF('Region - Pune Data'!S26=1,1,0)</f>
        <v>1</v>
      </c>
      <c r="AG27" s="13">
        <f>IF('Region - Pune Data'!T26=1,1,0)</f>
        <v>0</v>
      </c>
      <c r="AH27" s="13">
        <f>IF('Region - Pune Data'!U26=1,1,0)</f>
        <v>0</v>
      </c>
      <c r="AI27" s="13">
        <f>IF('Region - Pune Data'!V26=1,1,0)</f>
        <v>0</v>
      </c>
    </row>
    <row r="28" spans="2:35" ht="16" x14ac:dyDescent="0.4">
      <c r="B28" s="1">
        <f>'Region - Pune Data'!A27</f>
        <v>26</v>
      </c>
      <c r="C28" s="1" t="str">
        <f>'Region - Pune Data'!B27</f>
        <v>Sangli</v>
      </c>
      <c r="D28" s="1" t="str">
        <f>'Region - Pune Data'!C27</f>
        <v>Solapur</v>
      </c>
      <c r="E28" s="1" t="str">
        <f>'Region - Pune Data'!D27</f>
        <v>Solapur</v>
      </c>
      <c r="F28" s="1" t="str">
        <f>'Region - Pune Data'!E27</f>
        <v>Sangola</v>
      </c>
      <c r="G28" s="1" t="str">
        <f>'Region - Pune Data'!F27</f>
        <v>20027396</v>
      </c>
      <c r="H28" s="1" t="str">
        <f>'Region - Pune Data'!G27</f>
        <v>Alegaon shirbhavi 82 Village</v>
      </c>
      <c r="I28" s="1" t="str">
        <f>'Region - Pune Data'!H27</f>
        <v>Alegaon</v>
      </c>
      <c r="J28" s="1" t="str">
        <f>'Region - Pune Data'!I27</f>
        <v>zone 4 Alegaon ESR 0.75LL</v>
      </c>
      <c r="K28" s="1">
        <f>IF(J28='Region - Pune Data'!I27,1,0)</f>
        <v>1</v>
      </c>
      <c r="L28" s="1">
        <f>IF(OR('Region - Pune Data'!J27="Connected",'Region - Pune Data'!J27="Not"),1,0)</f>
        <v>1</v>
      </c>
      <c r="M28" s="1">
        <f>IF(OR('Region - Pune Data'!K27="Connected",'Region - Pune Data'!K27="Not"),1,0)</f>
        <v>1</v>
      </c>
      <c r="N28" s="1">
        <f>IF(OR('Region - Pune Data'!L27="Connected",'Region - Pune Data'!L27="Not"),1,0)</f>
        <v>1</v>
      </c>
      <c r="O28" s="1">
        <f>IF('Region - Pune Data'!J27="Connected", 1, 0)</f>
        <v>1</v>
      </c>
      <c r="P28" s="1">
        <f>IF('Region - Pune Data'!J27="Not",1,0)</f>
        <v>0</v>
      </c>
      <c r="Q28" s="1">
        <f>IF('Region - Pune Data'!K27 = "Connected",1,0)</f>
        <v>1</v>
      </c>
      <c r="R28" s="1">
        <f>IF('Region - Pune Data'!K27 = "Not",1,0)</f>
        <v>0</v>
      </c>
      <c r="S28" s="1">
        <f>IF('Region - Pune Data'!L27="Connected",1,0)</f>
        <v>1</v>
      </c>
      <c r="T28" s="1">
        <f>IF('Region - Pune Data'!L27="Not",1,0)</f>
        <v>0</v>
      </c>
      <c r="U28" s="1">
        <f>IF('Region - Pune Data'!M27="Online",1,0)</f>
        <v>1</v>
      </c>
      <c r="V28" s="1">
        <f>IF('Region - Pune Data'!M27="Offline",1,0)</f>
        <v>0</v>
      </c>
      <c r="W28" s="1">
        <f>IF('Region - Pune Data'!N27="Online",1,0)</f>
        <v>0</v>
      </c>
      <c r="X28" s="1">
        <f>IF('Region - Pune Data'!N27="Offline",1,0)</f>
        <v>1</v>
      </c>
      <c r="Y28" s="1">
        <f>IF('Region - Pune Data'!O27="Online",1,0)</f>
        <v>1</v>
      </c>
      <c r="Z28" s="1">
        <f>IF('Region - Pune Data'!O27="Offline",1,0)</f>
        <v>0</v>
      </c>
      <c r="AA28" s="1">
        <f>IF('Region - Pune Data'!P27="Fully Completed",1,0)</f>
        <v>1</v>
      </c>
      <c r="AB28" s="1">
        <f>IF('Region - Pune Data'!P27="In Progress",1,0)</f>
        <v>0</v>
      </c>
      <c r="AC28" s="1">
        <f>IF('Region - Pune Data'!P27="N/A",1,0)</f>
        <v>0</v>
      </c>
      <c r="AD28" s="13">
        <f>IF('Region - Pune Data'!Q27=1,1,0)</f>
        <v>0</v>
      </c>
      <c r="AE28" s="13">
        <f>IF('Region - Pune Data'!R27=1,1,0)</f>
        <v>0</v>
      </c>
      <c r="AF28" s="13">
        <f>IF('Region - Pune Data'!S27=1,1,0)</f>
        <v>0</v>
      </c>
      <c r="AG28" s="13">
        <f>IF('Region - Pune Data'!T27=1,1,0)</f>
        <v>1</v>
      </c>
      <c r="AH28" s="13">
        <f>IF('Region - Pune Data'!U27=1,1,0)</f>
        <v>0</v>
      </c>
      <c r="AI28" s="13">
        <f>IF('Region - Pune Data'!V27=1,1,0)</f>
        <v>0</v>
      </c>
    </row>
    <row r="29" spans="2:35" ht="16" x14ac:dyDescent="0.4">
      <c r="B29" s="1">
        <f>'Region - Pune Data'!A28</f>
        <v>27</v>
      </c>
      <c r="C29" s="1" t="str">
        <f>'Region - Pune Data'!B28</f>
        <v>Pune</v>
      </c>
      <c r="D29" s="1" t="str">
        <f>'Region - Pune Data'!C28</f>
        <v>Pune 2</v>
      </c>
      <c r="E29" s="1" t="str">
        <f>'Region - Pune Data'!D28</f>
        <v>Maval</v>
      </c>
      <c r="F29" s="1" t="str">
        <f>'Region - Pune Data'!E28</f>
        <v>Daund</v>
      </c>
      <c r="G29" s="1" t="str">
        <f>'Region - Pune Data'!F28</f>
        <v>20013367</v>
      </c>
      <c r="H29" s="1" t="str">
        <f>'Region - Pune Data'!G28</f>
        <v>Done Adhale RR</v>
      </c>
      <c r="I29" s="1" t="str">
        <f>'Region - Pune Data'!H28</f>
        <v>DIVAD</v>
      </c>
      <c r="J29" s="1" t="str">
        <f>'Region - Pune Data'!I28</f>
        <v>DIVAD OL1 ESR</v>
      </c>
      <c r="K29" s="1">
        <f>IF(J29='Region - Pune Data'!I28,1,0)</f>
        <v>1</v>
      </c>
      <c r="L29" s="1">
        <f>IF(OR('Region - Pune Data'!J28="Connected",'Region - Pune Data'!J28="Not"),1,0)</f>
        <v>1</v>
      </c>
      <c r="M29" s="1">
        <f>IF(OR('Region - Pune Data'!K28="Connected",'Region - Pune Data'!K28="Not"),1,0)</f>
        <v>1</v>
      </c>
      <c r="N29" s="1">
        <f>IF(OR('Region - Pune Data'!L28="Connected",'Region - Pune Data'!L28="Not"),1,0)</f>
        <v>1</v>
      </c>
      <c r="O29" s="1">
        <f>IF('Region - Pune Data'!J28="Connected", 1, 0)</f>
        <v>1</v>
      </c>
      <c r="P29" s="1">
        <f>IF('Region - Pune Data'!J28="Not",1,0)</f>
        <v>0</v>
      </c>
      <c r="Q29" s="1">
        <f>IF('Region - Pune Data'!K28 = "Connected",1,0)</f>
        <v>1</v>
      </c>
      <c r="R29" s="1">
        <f>IF('Region - Pune Data'!K28 = "Not",1,0)</f>
        <v>0</v>
      </c>
      <c r="S29" s="1">
        <f>IF('Region - Pune Data'!L28="Connected",1,0)</f>
        <v>1</v>
      </c>
      <c r="T29" s="1">
        <f>IF('Region - Pune Data'!L28="Not",1,0)</f>
        <v>0</v>
      </c>
      <c r="U29" s="1">
        <f>IF('Region - Pune Data'!M28="Online",1,0)</f>
        <v>0</v>
      </c>
      <c r="V29" s="1">
        <f>IF('Region - Pune Data'!M28="Offline",1,0)</f>
        <v>1</v>
      </c>
      <c r="W29" s="1">
        <f>IF('Region - Pune Data'!N28="Online",1,0)</f>
        <v>0</v>
      </c>
      <c r="X29" s="1">
        <f>IF('Region - Pune Data'!N28="Offline",1,0)</f>
        <v>1</v>
      </c>
      <c r="Y29" s="1">
        <f>IF('Region - Pune Data'!O28="Online",1,0)</f>
        <v>0</v>
      </c>
      <c r="Z29" s="1">
        <f>IF('Region - Pune Data'!O28="Offline",1,0)</f>
        <v>1</v>
      </c>
      <c r="AA29" s="1">
        <f>IF('Region - Pune Data'!P28="Fully Completed",1,0)</f>
        <v>1</v>
      </c>
      <c r="AB29" s="1">
        <f>IF('Region - Pune Data'!P28="In Progress",1,0)</f>
        <v>0</v>
      </c>
      <c r="AC29" s="1">
        <f>IF('Region - Pune Data'!P28="N/A",1,0)</f>
        <v>0</v>
      </c>
      <c r="AD29" s="13">
        <f>IF('Region - Pune Data'!Q28=1,1,0)</f>
        <v>0</v>
      </c>
      <c r="AE29" s="13">
        <f>IF('Region - Pune Data'!R28=1,1,0)</f>
        <v>0</v>
      </c>
      <c r="AF29" s="13">
        <f>IF('Region - Pune Data'!S28=1,1,0)</f>
        <v>0</v>
      </c>
      <c r="AG29" s="13">
        <f>IF('Region - Pune Data'!T28=1,1,0)</f>
        <v>1</v>
      </c>
      <c r="AH29" s="13">
        <f>IF('Region - Pune Data'!U28=1,1,0)</f>
        <v>0</v>
      </c>
      <c r="AI29" s="13">
        <f>IF('Region - Pune Data'!V28=1,1,0)</f>
        <v>1</v>
      </c>
    </row>
    <row r="30" spans="2:35" ht="16" x14ac:dyDescent="0.4">
      <c r="B30" s="1">
        <f>'Region - Pune Data'!A29</f>
        <v>28</v>
      </c>
      <c r="C30" s="1" t="str">
        <f>'Region - Pune Data'!B29</f>
        <v>Sangli</v>
      </c>
      <c r="D30" s="1" t="str">
        <f>'Region - Pune Data'!C29</f>
        <v>Solapur</v>
      </c>
      <c r="E30" s="1" t="str">
        <f>'Region - Pune Data'!D29</f>
        <v>Solapur</v>
      </c>
      <c r="F30" s="1" t="str">
        <f>'Region - Pune Data'!E29</f>
        <v>Sangola</v>
      </c>
      <c r="G30" s="1" t="str">
        <f>'Region - Pune Data'!F29</f>
        <v>20027396</v>
      </c>
      <c r="H30" s="1" t="str">
        <f>'Region - Pune Data'!G29</f>
        <v>Alegaon shirbhavi 82 Village</v>
      </c>
      <c r="I30" s="1" t="str">
        <f>'Region - Pune Data'!H29</f>
        <v>waki</v>
      </c>
      <c r="J30" s="1" t="str">
        <f>'Region - Pune Data'!I29</f>
        <v>Waki ESR OL 1</v>
      </c>
      <c r="K30" s="1">
        <f>IF(J30='Region - Pune Data'!I29,1,0)</f>
        <v>1</v>
      </c>
      <c r="L30" s="1">
        <f>IF(OR('Region - Pune Data'!J29="Connected",'Region - Pune Data'!J29="Not"),1,0)</f>
        <v>1</v>
      </c>
      <c r="M30" s="1">
        <f>IF(OR('Region - Pune Data'!K29="Connected",'Region - Pune Data'!K29="Not"),1,0)</f>
        <v>1</v>
      </c>
      <c r="N30" s="1">
        <f>IF(OR('Region - Pune Data'!L29="Connected",'Region - Pune Data'!L29="Not"),1,0)</f>
        <v>1</v>
      </c>
      <c r="O30" s="1">
        <f>IF('Region - Pune Data'!J29="Connected", 1, 0)</f>
        <v>1</v>
      </c>
      <c r="P30" s="1">
        <f>IF('Region - Pune Data'!J29="Not",1,0)</f>
        <v>0</v>
      </c>
      <c r="Q30" s="1">
        <f>IF('Region - Pune Data'!K29 = "Connected",1,0)</f>
        <v>1</v>
      </c>
      <c r="R30" s="1">
        <f>IF('Region - Pune Data'!K29 = "Not",1,0)</f>
        <v>0</v>
      </c>
      <c r="S30" s="1">
        <f>IF('Region - Pune Data'!L29="Connected",1,0)</f>
        <v>1</v>
      </c>
      <c r="T30" s="1">
        <f>IF('Region - Pune Data'!L29="Not",1,0)</f>
        <v>0</v>
      </c>
      <c r="U30" s="1">
        <f>IF('Region - Pune Data'!M29="Online",1,0)</f>
        <v>1</v>
      </c>
      <c r="V30" s="1">
        <f>IF('Region - Pune Data'!M29="Offline",1,0)</f>
        <v>0</v>
      </c>
      <c r="W30" s="1">
        <f>IF('Region - Pune Data'!N29="Online",1,0)</f>
        <v>0</v>
      </c>
      <c r="X30" s="1">
        <f>IF('Region - Pune Data'!N29="Offline",1,0)</f>
        <v>1</v>
      </c>
      <c r="Y30" s="1">
        <f>IF('Region - Pune Data'!O29="Online",1,0)</f>
        <v>1</v>
      </c>
      <c r="Z30" s="1">
        <f>IF('Region - Pune Data'!O29="Offline",1,0)</f>
        <v>0</v>
      </c>
      <c r="AA30" s="1">
        <f>IF('Region - Pune Data'!P29="Fully Completed",1,0)</f>
        <v>1</v>
      </c>
      <c r="AB30" s="1">
        <f>IF('Region - Pune Data'!P29="In Progress",1,0)</f>
        <v>0</v>
      </c>
      <c r="AC30" s="1">
        <f>IF('Region - Pune Data'!P29="N/A",1,0)</f>
        <v>0</v>
      </c>
      <c r="AD30" s="13">
        <f>IF('Region - Pune Data'!Q29=1,1,0)</f>
        <v>0</v>
      </c>
      <c r="AE30" s="13">
        <f>IF('Region - Pune Data'!R29=1,1,0)</f>
        <v>1</v>
      </c>
      <c r="AF30" s="13">
        <f>IF('Region - Pune Data'!S29=1,1,0)</f>
        <v>0</v>
      </c>
      <c r="AG30" s="13">
        <f>IF('Region - Pune Data'!T29=1,1,0)</f>
        <v>1</v>
      </c>
      <c r="AH30" s="13">
        <f>IF('Region - Pune Data'!U29=1,1,0)</f>
        <v>0</v>
      </c>
      <c r="AI30" s="13">
        <f>IF('Region - Pune Data'!V29=1,1,0)</f>
        <v>0</v>
      </c>
    </row>
    <row r="31" spans="2:35" ht="16" x14ac:dyDescent="0.4">
      <c r="B31" s="1">
        <f>'Region - Pune Data'!A30</f>
        <v>29</v>
      </c>
      <c r="C31" s="1" t="str">
        <f>'Region - Pune Data'!B30</f>
        <v>Pune</v>
      </c>
      <c r="D31" s="1" t="str">
        <f>'Region - Pune Data'!C30</f>
        <v>Pune 1</v>
      </c>
      <c r="E31" s="1" t="str">
        <f>'Region - Pune Data'!D30</f>
        <v>Pune 1</v>
      </c>
      <c r="F31" s="1" t="str">
        <f>'Region - Pune Data'!E30</f>
        <v>Daund</v>
      </c>
      <c r="G31" s="1" t="str">
        <f>'Region - Pune Data'!F30</f>
        <v>7942135</v>
      </c>
      <c r="H31" s="1" t="str">
        <f>'Region - Pune Data'!G30</f>
        <v>Gar, Sonwadi, Nanviz RR</v>
      </c>
      <c r="I31" s="1" t="str">
        <f>'Region - Pune Data'!H30</f>
        <v>Nanviz</v>
      </c>
      <c r="J31" s="1" t="str">
        <f>'Region - Pune Data'!I30</f>
        <v>Nanwij ESR 0.50LL</v>
      </c>
      <c r="K31" s="1">
        <f>IF(J31='Region - Pune Data'!I30,1,0)</f>
        <v>1</v>
      </c>
      <c r="L31" s="1">
        <f>IF(OR('Region - Pune Data'!J30="Connected",'Region - Pune Data'!J30="Not"),1,0)</f>
        <v>1</v>
      </c>
      <c r="M31" s="1">
        <f>IF(OR('Region - Pune Data'!K30="Connected",'Region - Pune Data'!K30="Not"),1,0)</f>
        <v>1</v>
      </c>
      <c r="N31" s="1">
        <f>IF(OR('Region - Pune Data'!L30="Connected",'Region - Pune Data'!L30="Not"),1,0)</f>
        <v>1</v>
      </c>
      <c r="O31" s="1">
        <f>IF('Region - Pune Data'!J30="Connected", 1, 0)</f>
        <v>1</v>
      </c>
      <c r="P31" s="1">
        <f>IF('Region - Pune Data'!J30="Not",1,0)</f>
        <v>0</v>
      </c>
      <c r="Q31" s="1">
        <f>IF('Region - Pune Data'!K30 = "Connected",1,0)</f>
        <v>1</v>
      </c>
      <c r="R31" s="1">
        <f>IF('Region - Pune Data'!K30 = "Not",1,0)</f>
        <v>0</v>
      </c>
      <c r="S31" s="1">
        <f>IF('Region - Pune Data'!L30="Connected",1,0)</f>
        <v>1</v>
      </c>
      <c r="T31" s="1">
        <f>IF('Region - Pune Data'!L30="Not",1,0)</f>
        <v>0</v>
      </c>
      <c r="U31" s="1">
        <f>IF('Region - Pune Data'!M30="Online",1,0)</f>
        <v>1</v>
      </c>
      <c r="V31" s="1">
        <f>IF('Region - Pune Data'!M30="Offline",1,0)</f>
        <v>0</v>
      </c>
      <c r="W31" s="1">
        <f>IF('Region - Pune Data'!N30="Online",1,0)</f>
        <v>1</v>
      </c>
      <c r="X31" s="1">
        <f>IF('Region - Pune Data'!N30="Offline",1,0)</f>
        <v>0</v>
      </c>
      <c r="Y31" s="1">
        <f>IF('Region - Pune Data'!O30="Online",1,0)</f>
        <v>1</v>
      </c>
      <c r="Z31" s="1">
        <f>IF('Region - Pune Data'!O30="Offline",1,0)</f>
        <v>0</v>
      </c>
      <c r="AA31" s="1">
        <f>IF('Region - Pune Data'!P30="Fully Completed",1,0)</f>
        <v>1</v>
      </c>
      <c r="AB31" s="1">
        <f>IF('Region - Pune Data'!P30="In Progress",1,0)</f>
        <v>0</v>
      </c>
      <c r="AC31" s="1">
        <f>IF('Region - Pune Data'!P30="N/A",1,0)</f>
        <v>0</v>
      </c>
      <c r="AD31" s="13">
        <f>IF('Region - Pune Data'!Q30=1,1,0)</f>
        <v>0</v>
      </c>
      <c r="AE31" s="13">
        <f>IF('Region - Pune Data'!R30=1,1,0)</f>
        <v>0</v>
      </c>
      <c r="AF31" s="13">
        <f>IF('Region - Pune Data'!S30=1,1,0)</f>
        <v>0</v>
      </c>
      <c r="AG31" s="13">
        <f>IF('Region - Pune Data'!T30=1,1,0)</f>
        <v>0</v>
      </c>
      <c r="AH31" s="13">
        <f>IF('Region - Pune Data'!U30=1,1,0)</f>
        <v>0</v>
      </c>
      <c r="AI31" s="13">
        <f>IF('Region - Pune Data'!V30=1,1,0)</f>
        <v>0</v>
      </c>
    </row>
    <row r="32" spans="2:35" ht="16" x14ac:dyDescent="0.4">
      <c r="B32" s="1">
        <f>'Region - Pune Data'!A31</f>
        <v>30</v>
      </c>
      <c r="C32" s="1" t="str">
        <f>'Region - Pune Data'!B31</f>
        <v>Pune</v>
      </c>
      <c r="D32" s="1" t="str">
        <f>'Region - Pune Data'!C31</f>
        <v>Pune</v>
      </c>
      <c r="E32" s="1" t="str">
        <f>'Region - Pune Data'!D31</f>
        <v>Pune</v>
      </c>
      <c r="F32" s="1" t="str">
        <f>'Region - Pune Data'!E31</f>
        <v>Mulshi</v>
      </c>
      <c r="G32" s="1" t="str">
        <f>'Region - Pune Data'!F31</f>
        <v>20022133</v>
      </c>
      <c r="H32" s="1" t="str">
        <f>'Region - Pune Data'!G31</f>
        <v>Peth RR</v>
      </c>
      <c r="I32" s="1" t="str">
        <f>'Region - Pune Data'!H31</f>
        <v>Kurwandi</v>
      </c>
      <c r="J32" s="1" t="str">
        <f>'Region - Pune Data'!I31</f>
        <v>Kurwandi Gate Wadi GSR 0.20LL</v>
      </c>
      <c r="K32" s="1">
        <f>IF(J32='Region - Pune Data'!I31,1,0)</f>
        <v>1</v>
      </c>
      <c r="L32" s="1">
        <f>IF(OR('Region - Pune Data'!J31="Connected",'Region - Pune Data'!J31="Not"),1,0)</f>
        <v>1</v>
      </c>
      <c r="M32" s="1">
        <f>IF(OR('Region - Pune Data'!K31="Connected",'Region - Pune Data'!K31="Not"),1,0)</f>
        <v>1</v>
      </c>
      <c r="N32" s="1">
        <f>IF(OR('Region - Pune Data'!L31="Connected",'Region - Pune Data'!L31="Not"),1,0)</f>
        <v>1</v>
      </c>
      <c r="O32" s="1">
        <f>IF('Region - Pune Data'!J31="Connected", 1, 0)</f>
        <v>1</v>
      </c>
      <c r="P32" s="1">
        <f>IF('Region - Pune Data'!J31="Not",1,0)</f>
        <v>0</v>
      </c>
      <c r="Q32" s="1">
        <f>IF('Region - Pune Data'!K31 = "Connected",1,0)</f>
        <v>0</v>
      </c>
      <c r="R32" s="1">
        <f>IF('Region - Pune Data'!K31 = "Not",1,0)</f>
        <v>1</v>
      </c>
      <c r="S32" s="1">
        <f>IF('Region - Pune Data'!L31="Connected",1,0)</f>
        <v>1</v>
      </c>
      <c r="T32" s="1">
        <f>IF('Region - Pune Data'!L31="Not",1,0)</f>
        <v>0</v>
      </c>
      <c r="U32" s="1">
        <f>IF('Region - Pune Data'!M31="Online",1,0)</f>
        <v>1</v>
      </c>
      <c r="V32" s="1">
        <f>IF('Region - Pune Data'!M31="Offline",1,0)</f>
        <v>0</v>
      </c>
      <c r="W32" s="1">
        <f>IF('Region - Pune Data'!N31="Online",1,0)</f>
        <v>0</v>
      </c>
      <c r="X32" s="1">
        <f>IF('Region - Pune Data'!N31="Offline",1,0)</f>
        <v>0</v>
      </c>
      <c r="Y32" s="1">
        <f>IF('Region - Pune Data'!O31="Online",1,0)</f>
        <v>1</v>
      </c>
      <c r="Z32" s="1">
        <f>IF('Region - Pune Data'!O31="Offline",1,0)</f>
        <v>0</v>
      </c>
      <c r="AA32" s="1">
        <f>IF('Region - Pune Data'!P31="Fully Completed",1,0)</f>
        <v>0</v>
      </c>
      <c r="AB32" s="1">
        <f>IF('Region - Pune Data'!P31="In Progress",1,0)</f>
        <v>1</v>
      </c>
      <c r="AC32" s="1">
        <f>IF('Region - Pune Data'!P31="N/A",1,0)</f>
        <v>0</v>
      </c>
      <c r="AD32" s="13">
        <f>IF('Region - Pune Data'!Q31=1,1,0)</f>
        <v>0</v>
      </c>
      <c r="AE32" s="13">
        <f>IF('Region - Pune Data'!R31=1,1,0)</f>
        <v>0</v>
      </c>
      <c r="AF32" s="13">
        <f>IF('Region - Pune Data'!S31=1,1,0)</f>
        <v>0</v>
      </c>
      <c r="AG32" s="13">
        <f>IF('Region - Pune Data'!T31=1,1,0)</f>
        <v>0</v>
      </c>
      <c r="AH32" s="13">
        <f>IF('Region - Pune Data'!U31=1,1,0)</f>
        <v>0</v>
      </c>
      <c r="AI32" s="13">
        <f>IF('Region - Pune Data'!V31=1,1,0)</f>
        <v>0</v>
      </c>
    </row>
    <row r="33" spans="2:35" ht="16" x14ac:dyDescent="0.4">
      <c r="B33" s="1">
        <f>'Region - Pune Data'!A32</f>
        <v>31</v>
      </c>
      <c r="C33" s="1" t="str">
        <f>'Region - Pune Data'!B32</f>
        <v>Pune</v>
      </c>
      <c r="D33" s="1" t="str">
        <f>'Region - Pune Data'!C32</f>
        <v>Satara</v>
      </c>
      <c r="E33" s="1" t="str">
        <f>'Region - Pune Data'!D32</f>
        <v>Phaltan</v>
      </c>
      <c r="F33" s="1" t="str">
        <f>'Region - Pune Data'!E32</f>
        <v>Phaltan</v>
      </c>
      <c r="G33" s="1" t="str">
        <f>'Region - Pune Data'!F32</f>
        <v>20027892</v>
      </c>
      <c r="H33" s="1" t="str">
        <f>'Region - Pune Data'!G32</f>
        <v>RR Girvi WSS</v>
      </c>
      <c r="I33" s="1" t="str">
        <f>'Region - Pune Data'!H32</f>
        <v>Bhadali Bk</v>
      </c>
      <c r="J33" s="1" t="str">
        <f>'Region - Pune Data'!I32</f>
        <v>BHADALI BK - GAOTHAN ESR 0.6LL</v>
      </c>
      <c r="K33" s="1">
        <f>IF(J33='Region - Pune Data'!I32,1,0)</f>
        <v>1</v>
      </c>
      <c r="L33" s="1">
        <f>IF(OR('Region - Pune Data'!J32="Connected",'Region - Pune Data'!J32="Not"),1,0)</f>
        <v>1</v>
      </c>
      <c r="M33" s="1">
        <f>IF(OR('Region - Pune Data'!K32="Connected",'Region - Pune Data'!K32="Not"),1,0)</f>
        <v>1</v>
      </c>
      <c r="N33" s="1">
        <f>IF(OR('Region - Pune Data'!L32="Connected",'Region - Pune Data'!L32="Not"),1,0)</f>
        <v>1</v>
      </c>
      <c r="O33" s="1">
        <f>IF('Region - Pune Data'!J32="Connected", 1, 0)</f>
        <v>1</v>
      </c>
      <c r="P33" s="1">
        <f>IF('Region - Pune Data'!J32="Not",1,0)</f>
        <v>0</v>
      </c>
      <c r="Q33" s="1">
        <f>IF('Region - Pune Data'!K32 = "Connected",1,0)</f>
        <v>1</v>
      </c>
      <c r="R33" s="1">
        <f>IF('Region - Pune Data'!K32 = "Not",1,0)</f>
        <v>0</v>
      </c>
      <c r="S33" s="1">
        <f>IF('Region - Pune Data'!L32="Connected",1,0)</f>
        <v>1</v>
      </c>
      <c r="T33" s="1">
        <f>IF('Region - Pune Data'!L32="Not",1,0)</f>
        <v>0</v>
      </c>
      <c r="U33" s="1">
        <f>IF('Region - Pune Data'!M32="Online",1,0)</f>
        <v>0</v>
      </c>
      <c r="V33" s="1">
        <f>IF('Region - Pune Data'!M32="Offline",1,0)</f>
        <v>1</v>
      </c>
      <c r="W33" s="1">
        <f>IF('Region - Pune Data'!N32="Online",1,0)</f>
        <v>0</v>
      </c>
      <c r="X33" s="1">
        <f>IF('Region - Pune Data'!N32="Offline",1,0)</f>
        <v>1</v>
      </c>
      <c r="Y33" s="1">
        <f>IF('Region - Pune Data'!O32="Online",1,0)</f>
        <v>0</v>
      </c>
      <c r="Z33" s="1">
        <f>IF('Region - Pune Data'!O32="Offline",1,0)</f>
        <v>1</v>
      </c>
      <c r="AA33" s="1">
        <f>IF('Region - Pune Data'!P32="Fully Completed",1,0)</f>
        <v>1</v>
      </c>
      <c r="AB33" s="1">
        <f>IF('Region - Pune Data'!P32="In Progress",1,0)</f>
        <v>0</v>
      </c>
      <c r="AC33" s="1">
        <f>IF('Region - Pune Data'!P32="N/A",1,0)</f>
        <v>0</v>
      </c>
      <c r="AD33" s="13">
        <f>IF('Region - Pune Data'!Q32=1,1,0)</f>
        <v>0</v>
      </c>
      <c r="AE33" s="13">
        <f>IF('Region - Pune Data'!R32=1,1,0)</f>
        <v>0</v>
      </c>
      <c r="AF33" s="13">
        <f>IF('Region - Pune Data'!S32=1,1,0)</f>
        <v>0</v>
      </c>
      <c r="AG33" s="13">
        <f>IF('Region - Pune Data'!T32=1,1,0)</f>
        <v>1</v>
      </c>
      <c r="AH33" s="13">
        <f>IF('Region - Pune Data'!U32=1,1,0)</f>
        <v>0</v>
      </c>
      <c r="AI33" s="13">
        <f>IF('Region - Pune Data'!V32=1,1,0)</f>
        <v>1</v>
      </c>
    </row>
    <row r="34" spans="2:35" ht="16" x14ac:dyDescent="0.4">
      <c r="B34" s="1">
        <f>'Region - Pune Data'!A33</f>
        <v>32</v>
      </c>
      <c r="C34" s="1" t="str">
        <f>'Region - Pune Data'!B33</f>
        <v>Sangli</v>
      </c>
      <c r="D34" s="1" t="str">
        <f>'Region - Pune Data'!C33</f>
        <v>Solapur</v>
      </c>
      <c r="E34" s="1" t="str">
        <f>'Region - Pune Data'!D33</f>
        <v>Solapur</v>
      </c>
      <c r="F34" s="1" t="str">
        <f>'Region - Pune Data'!E33</f>
        <v>Mangalvedhe</v>
      </c>
      <c r="G34" s="1" t="str">
        <f>'Region - Pune Data'!F33</f>
        <v>20033593</v>
      </c>
      <c r="H34" s="1" t="str">
        <f>'Region - Pune Data'!G33</f>
        <v>Andhalgaon and 3 villages</v>
      </c>
      <c r="I34" s="1" t="str">
        <f>'Region - Pune Data'!H33</f>
        <v>ANDHALEGAON</v>
      </c>
      <c r="J34" s="1" t="str">
        <f>'Region - Pune Data'!I33</f>
        <v>ANDHALEGAON ESR 1.40LL</v>
      </c>
      <c r="K34" s="1">
        <f>IF(J34='Region - Pune Data'!I33,1,0)</f>
        <v>1</v>
      </c>
      <c r="L34" s="1">
        <f>IF(OR('Region - Pune Data'!J33="Connected",'Region - Pune Data'!J33="Not"),1,0)</f>
        <v>1</v>
      </c>
      <c r="M34" s="1">
        <f>IF(OR('Region - Pune Data'!K33="Connected",'Region - Pune Data'!K33="Not"),1,0)</f>
        <v>1</v>
      </c>
      <c r="N34" s="1">
        <f>IF(OR('Region - Pune Data'!L33="Connected",'Region - Pune Data'!L33="Not"),1,0)</f>
        <v>1</v>
      </c>
      <c r="O34" s="1">
        <f>IF('Region - Pune Data'!J33="Connected", 1, 0)</f>
        <v>1</v>
      </c>
      <c r="P34" s="1">
        <f>IF('Region - Pune Data'!J33="Not",1,0)</f>
        <v>0</v>
      </c>
      <c r="Q34" s="1">
        <f>IF('Region - Pune Data'!K33 = "Connected",1,0)</f>
        <v>1</v>
      </c>
      <c r="R34" s="1">
        <f>IF('Region - Pune Data'!K33 = "Not",1,0)</f>
        <v>0</v>
      </c>
      <c r="S34" s="1">
        <f>IF('Region - Pune Data'!L33="Connected",1,0)</f>
        <v>1</v>
      </c>
      <c r="T34" s="1">
        <f>IF('Region - Pune Data'!L33="Not",1,0)</f>
        <v>0</v>
      </c>
      <c r="U34" s="1">
        <f>IF('Region - Pune Data'!M33="Online",1,0)</f>
        <v>1</v>
      </c>
      <c r="V34" s="1">
        <f>IF('Region - Pune Data'!M33="Offline",1,0)</f>
        <v>0</v>
      </c>
      <c r="W34" s="1">
        <f>IF('Region - Pune Data'!N33="Online",1,0)</f>
        <v>0</v>
      </c>
      <c r="X34" s="1">
        <f>IF('Region - Pune Data'!N33="Offline",1,0)</f>
        <v>1</v>
      </c>
      <c r="Y34" s="1">
        <f>IF('Region - Pune Data'!O33="Online",1,0)</f>
        <v>0</v>
      </c>
      <c r="Z34" s="1">
        <f>IF('Region - Pune Data'!O33="Offline",1,0)</f>
        <v>1</v>
      </c>
      <c r="AA34" s="1">
        <f>IF('Region - Pune Data'!P33="Fully Completed",1,0)</f>
        <v>1</v>
      </c>
      <c r="AB34" s="1">
        <f>IF('Region - Pune Data'!P33="In Progress",1,0)</f>
        <v>0</v>
      </c>
      <c r="AC34" s="1">
        <f>IF('Region - Pune Data'!P33="N/A",1,0)</f>
        <v>0</v>
      </c>
      <c r="AD34" s="13">
        <f>IF('Region - Pune Data'!Q33=1,1,0)</f>
        <v>0</v>
      </c>
      <c r="AE34" s="13">
        <f>IF('Region - Pune Data'!R33=1,1,0)</f>
        <v>1</v>
      </c>
      <c r="AF34" s="13">
        <f>IF('Region - Pune Data'!S33=1,1,0)</f>
        <v>0</v>
      </c>
      <c r="AG34" s="13">
        <f>IF('Region - Pune Data'!T33=1,1,0)</f>
        <v>1</v>
      </c>
      <c r="AH34" s="13">
        <f>IF('Region - Pune Data'!U33=1,1,0)</f>
        <v>0</v>
      </c>
      <c r="AI34" s="13">
        <f>IF('Region - Pune Data'!V33=1,1,0)</f>
        <v>1</v>
      </c>
    </row>
    <row r="35" spans="2:35" ht="16" x14ac:dyDescent="0.4">
      <c r="B35" s="1">
        <f>'Region - Pune Data'!A34</f>
        <v>33</v>
      </c>
      <c r="C35" s="1" t="str">
        <f>'Region - Pune Data'!B34</f>
        <v>Sangli</v>
      </c>
      <c r="D35" s="1" t="str">
        <f>'Region - Pune Data'!C34</f>
        <v>Solapur</v>
      </c>
      <c r="E35" s="1" t="str">
        <f>'Region - Pune Data'!D34</f>
        <v>Solapur</v>
      </c>
      <c r="F35" s="1" t="str">
        <f>'Region - Pune Data'!E34</f>
        <v>Mangalvedhe</v>
      </c>
      <c r="G35" s="1" t="str">
        <f>'Region - Pune Data'!F34</f>
        <v>20033593</v>
      </c>
      <c r="H35" s="1" t="str">
        <f>'Region - Pune Data'!G34</f>
        <v>Andhalgaon and 3 villages</v>
      </c>
      <c r="I35" s="1" t="str">
        <f>'Region - Pune Data'!H34</f>
        <v>CHOKAMELA</v>
      </c>
      <c r="J35" s="1" t="str">
        <f>'Region - Pune Data'!I34</f>
        <v>CHOKAMELA ESR 2.14LL</v>
      </c>
      <c r="K35" s="1">
        <f>IF(J35='Region - Pune Data'!I34,1,0)</f>
        <v>1</v>
      </c>
      <c r="L35" s="1">
        <f>IF(OR('Region - Pune Data'!J34="Connected",'Region - Pune Data'!J34="Not"),1,0)</f>
        <v>1</v>
      </c>
      <c r="M35" s="1">
        <f>IF(OR('Region - Pune Data'!K34="Connected",'Region - Pune Data'!K34="Not"),1,0)</f>
        <v>1</v>
      </c>
      <c r="N35" s="1">
        <f>IF(OR('Region - Pune Data'!L34="Connected",'Region - Pune Data'!L34="Not"),1,0)</f>
        <v>1</v>
      </c>
      <c r="O35" s="1">
        <f>IF('Region - Pune Data'!J34="Connected", 1, 0)</f>
        <v>1</v>
      </c>
      <c r="P35" s="1">
        <f>IF('Region - Pune Data'!J34="Not",1,0)</f>
        <v>0</v>
      </c>
      <c r="Q35" s="1">
        <f>IF('Region - Pune Data'!K34 = "Connected",1,0)</f>
        <v>1</v>
      </c>
      <c r="R35" s="1">
        <f>IF('Region - Pune Data'!K34 = "Not",1,0)</f>
        <v>0</v>
      </c>
      <c r="S35" s="1">
        <f>IF('Region - Pune Data'!L34="Connected",1,0)</f>
        <v>1</v>
      </c>
      <c r="T35" s="1">
        <f>IF('Region - Pune Data'!L34="Not",1,0)</f>
        <v>0</v>
      </c>
      <c r="U35" s="1">
        <f>IF('Region - Pune Data'!M34="Online",1,0)</f>
        <v>1</v>
      </c>
      <c r="V35" s="1">
        <f>IF('Region - Pune Data'!M34="Offline",1,0)</f>
        <v>0</v>
      </c>
      <c r="W35" s="1">
        <f>IF('Region - Pune Data'!N34="Online",1,0)</f>
        <v>0</v>
      </c>
      <c r="X35" s="1">
        <f>IF('Region - Pune Data'!N34="Offline",1,0)</f>
        <v>1</v>
      </c>
      <c r="Y35" s="1">
        <f>IF('Region - Pune Data'!O34="Online",1,0)</f>
        <v>0</v>
      </c>
      <c r="Z35" s="1">
        <f>IF('Region - Pune Data'!O34="Offline",1,0)</f>
        <v>1</v>
      </c>
      <c r="AA35" s="1">
        <f>IF('Region - Pune Data'!P34="Fully Completed",1,0)</f>
        <v>1</v>
      </c>
      <c r="AB35" s="1">
        <f>IF('Region - Pune Data'!P34="In Progress",1,0)</f>
        <v>0</v>
      </c>
      <c r="AC35" s="1">
        <f>IF('Region - Pune Data'!P34="N/A",1,0)</f>
        <v>0</v>
      </c>
      <c r="AD35" s="13">
        <f>IF('Region - Pune Data'!Q34=1,1,0)</f>
        <v>0</v>
      </c>
      <c r="AE35" s="13">
        <f>IF('Region - Pune Data'!R34=1,1,0)</f>
        <v>0</v>
      </c>
      <c r="AF35" s="13">
        <f>IF('Region - Pune Data'!S34=1,1,0)</f>
        <v>1</v>
      </c>
      <c r="AG35" s="13">
        <f>IF('Region - Pune Data'!T34=1,1,0)</f>
        <v>0</v>
      </c>
      <c r="AH35" s="13">
        <f>IF('Region - Pune Data'!U34=1,1,0)</f>
        <v>0</v>
      </c>
      <c r="AI35" s="13">
        <f>IF('Region - Pune Data'!V34=1,1,0)</f>
        <v>1</v>
      </c>
    </row>
    <row r="36" spans="2:35" ht="16" x14ac:dyDescent="0.4">
      <c r="B36" s="1">
        <f>'Region - Pune Data'!A35</f>
        <v>34</v>
      </c>
      <c r="C36" s="1" t="str">
        <f>'Region - Pune Data'!B35</f>
        <v>Sangli</v>
      </c>
      <c r="D36" s="1" t="str">
        <f>'Region - Pune Data'!C35</f>
        <v>Sangli</v>
      </c>
      <c r="E36" s="1" t="str">
        <f>'Region - Pune Data'!D35</f>
        <v>Islampur</v>
      </c>
      <c r="F36" s="1" t="str">
        <f>'Region - Pune Data'!E35</f>
        <v>Valva</v>
      </c>
      <c r="G36" s="1" t="str">
        <f>'Region - Pune Data'!F35</f>
        <v>7940233</v>
      </c>
      <c r="H36" s="1" t="str">
        <f>'Region - Pune Data'!G35</f>
        <v>Peth &amp; two Villages</v>
      </c>
      <c r="I36" s="1" t="str">
        <f>'Region - Pune Data'!H35</f>
        <v>Waghwadi</v>
      </c>
      <c r="J36" s="1" t="str">
        <f>'Region - Pune Data'!I35</f>
        <v>Wagwadi ESR 0.35LL</v>
      </c>
      <c r="K36" s="1">
        <f>IF(J36='Region - Pune Data'!I35,1,0)</f>
        <v>1</v>
      </c>
      <c r="L36" s="1">
        <f>IF(OR('Region - Pune Data'!J35="Connected",'Region - Pune Data'!J35="Not"),1,0)</f>
        <v>1</v>
      </c>
      <c r="M36" s="1">
        <f>IF(OR('Region - Pune Data'!K35="Connected",'Region - Pune Data'!K35="Not"),1,0)</f>
        <v>1</v>
      </c>
      <c r="N36" s="1">
        <f>IF(OR('Region - Pune Data'!L35="Connected",'Region - Pune Data'!L35="Not"),1,0)</f>
        <v>1</v>
      </c>
      <c r="O36" s="1">
        <f>IF('Region - Pune Data'!J35="Connected", 1, 0)</f>
        <v>1</v>
      </c>
      <c r="P36" s="1">
        <f>IF('Region - Pune Data'!J35="Not",1,0)</f>
        <v>0</v>
      </c>
      <c r="Q36" s="1">
        <f>IF('Region - Pune Data'!K35 = "Connected",1,0)</f>
        <v>1</v>
      </c>
      <c r="R36" s="1">
        <f>IF('Region - Pune Data'!K35 = "Not",1,0)</f>
        <v>0</v>
      </c>
      <c r="S36" s="1">
        <f>IF('Region - Pune Data'!L35="Connected",1,0)</f>
        <v>1</v>
      </c>
      <c r="T36" s="1">
        <f>IF('Region - Pune Data'!L35="Not",1,0)</f>
        <v>0</v>
      </c>
      <c r="U36" s="1">
        <f>IF('Region - Pune Data'!M35="Online",1,0)</f>
        <v>1</v>
      </c>
      <c r="V36" s="1">
        <f>IF('Region - Pune Data'!M35="Offline",1,0)</f>
        <v>0</v>
      </c>
      <c r="W36" s="1">
        <f>IF('Region - Pune Data'!N35="Online",1,0)</f>
        <v>1</v>
      </c>
      <c r="X36" s="1">
        <f>IF('Region - Pune Data'!N35="Offline",1,0)</f>
        <v>0</v>
      </c>
      <c r="Y36" s="1">
        <f>IF('Region - Pune Data'!O35="Online",1,0)</f>
        <v>1</v>
      </c>
      <c r="Z36" s="1">
        <f>IF('Region - Pune Data'!O35="Offline",1,0)</f>
        <v>0</v>
      </c>
      <c r="AA36" s="1">
        <f>IF('Region - Pune Data'!P35="Fully Completed",1,0)</f>
        <v>1</v>
      </c>
      <c r="AB36" s="1">
        <f>IF('Region - Pune Data'!P35="In Progress",1,0)</f>
        <v>0</v>
      </c>
      <c r="AC36" s="1">
        <f>IF('Region - Pune Data'!P35="N/A",1,0)</f>
        <v>0</v>
      </c>
      <c r="AD36" s="13">
        <f>IF('Region - Pune Data'!Q35=1,1,0)</f>
        <v>0</v>
      </c>
      <c r="AE36" s="13">
        <f>IF('Region - Pune Data'!R35=1,1,0)</f>
        <v>0</v>
      </c>
      <c r="AF36" s="13">
        <f>IF('Region - Pune Data'!S35=1,1,0)</f>
        <v>0</v>
      </c>
      <c r="AG36" s="13">
        <f>IF('Region - Pune Data'!T35=1,1,0)</f>
        <v>0</v>
      </c>
      <c r="AH36" s="13">
        <f>IF('Region - Pune Data'!U35=1,1,0)</f>
        <v>0</v>
      </c>
      <c r="AI36" s="13">
        <f>IF('Region - Pune Data'!V35=1,1,0)</f>
        <v>0</v>
      </c>
    </row>
    <row r="37" spans="2:35" ht="16" x14ac:dyDescent="0.4">
      <c r="B37" s="1">
        <f>'Region - Pune Data'!A36</f>
        <v>35</v>
      </c>
      <c r="C37" s="1" t="str">
        <f>'Region - Pune Data'!B36</f>
        <v>Sangli</v>
      </c>
      <c r="D37" s="1" t="str">
        <f>'Region - Pune Data'!C36</f>
        <v>Solapur</v>
      </c>
      <c r="E37" s="1" t="str">
        <f>'Region - Pune Data'!D36</f>
        <v>Solapur</v>
      </c>
      <c r="F37" s="1" t="str">
        <f>'Region - Pune Data'!E36</f>
        <v>Sangola</v>
      </c>
      <c r="G37" s="1" t="str">
        <f>'Region - Pune Data'!F36</f>
        <v>20027396</v>
      </c>
      <c r="H37" s="1" t="str">
        <f>'Region - Pune Data'!G36</f>
        <v>Alegaon shirbhavi 82 Village</v>
      </c>
      <c r="I37" s="1" t="str">
        <f>'Region - Pune Data'!H36</f>
        <v>Sange wadi</v>
      </c>
      <c r="J37" s="1" t="str">
        <f>'Region - Pune Data'!I36</f>
        <v>zone 1 Sange wadi ESR 0.10 LL</v>
      </c>
      <c r="K37" s="1">
        <f>IF(J37='Region - Pune Data'!I36,1,0)</f>
        <v>1</v>
      </c>
      <c r="L37" s="1">
        <f>IF(OR('Region - Pune Data'!J36="Connected",'Region - Pune Data'!J36="Not"),1,0)</f>
        <v>1</v>
      </c>
      <c r="M37" s="1">
        <f>IF(OR('Region - Pune Data'!K36="Connected",'Region - Pune Data'!K36="Not"),1,0)</f>
        <v>1</v>
      </c>
      <c r="N37" s="1">
        <f>IF(OR('Region - Pune Data'!L36="Connected",'Region - Pune Data'!L36="Not"),1,0)</f>
        <v>1</v>
      </c>
      <c r="O37" s="1">
        <f>IF('Region - Pune Data'!J36="Connected", 1, 0)</f>
        <v>1</v>
      </c>
      <c r="P37" s="1">
        <f>IF('Region - Pune Data'!J36="Not",1,0)</f>
        <v>0</v>
      </c>
      <c r="Q37" s="1">
        <f>IF('Region - Pune Data'!K36 = "Connected",1,0)</f>
        <v>1</v>
      </c>
      <c r="R37" s="1">
        <f>IF('Region - Pune Data'!K36 = "Not",1,0)</f>
        <v>0</v>
      </c>
      <c r="S37" s="1">
        <f>IF('Region - Pune Data'!L36="Connected",1,0)</f>
        <v>1</v>
      </c>
      <c r="T37" s="1">
        <f>IF('Region - Pune Data'!L36="Not",1,0)</f>
        <v>0</v>
      </c>
      <c r="U37" s="1">
        <f>IF('Region - Pune Data'!M36="Online",1,0)</f>
        <v>1</v>
      </c>
      <c r="V37" s="1">
        <f>IF('Region - Pune Data'!M36="Offline",1,0)</f>
        <v>0</v>
      </c>
      <c r="W37" s="1">
        <f>IF('Region - Pune Data'!N36="Online",1,0)</f>
        <v>0</v>
      </c>
      <c r="X37" s="1">
        <f>IF('Region - Pune Data'!N36="Offline",1,0)</f>
        <v>1</v>
      </c>
      <c r="Y37" s="1">
        <f>IF('Region - Pune Data'!O36="Online",1,0)</f>
        <v>0</v>
      </c>
      <c r="Z37" s="1">
        <f>IF('Region - Pune Data'!O36="Offline",1,0)</f>
        <v>1</v>
      </c>
      <c r="AA37" s="1">
        <f>IF('Region - Pune Data'!P36="Fully Completed",1,0)</f>
        <v>1</v>
      </c>
      <c r="AB37" s="1">
        <f>IF('Region - Pune Data'!P36="In Progress",1,0)</f>
        <v>0</v>
      </c>
      <c r="AC37" s="1">
        <f>IF('Region - Pune Data'!P36="N/A",1,0)</f>
        <v>0</v>
      </c>
      <c r="AD37" s="13">
        <f>IF('Region - Pune Data'!Q36=1,1,0)</f>
        <v>0</v>
      </c>
      <c r="AE37" s="13">
        <f>IF('Region - Pune Data'!R36=1,1,0)</f>
        <v>0</v>
      </c>
      <c r="AF37" s="13">
        <f>IF('Region - Pune Data'!S36=1,1,0)</f>
        <v>0</v>
      </c>
      <c r="AG37" s="13">
        <f>IF('Region - Pune Data'!T36=1,1,0)</f>
        <v>1</v>
      </c>
      <c r="AH37" s="13">
        <f>IF('Region - Pune Data'!U36=1,1,0)</f>
        <v>0</v>
      </c>
      <c r="AI37" s="13">
        <f>IF('Region - Pune Data'!V36=1,1,0)</f>
        <v>1</v>
      </c>
    </row>
    <row r="38" spans="2:35" ht="16" x14ac:dyDescent="0.4">
      <c r="B38" s="1">
        <f>'Region - Pune Data'!A37</f>
        <v>36</v>
      </c>
      <c r="C38" s="1" t="str">
        <f>'Region - Pune Data'!B37</f>
        <v>Pune</v>
      </c>
      <c r="D38" s="1" t="str">
        <f>'Region - Pune Data'!C37</f>
        <v>Pune 1</v>
      </c>
      <c r="E38" s="1" t="str">
        <f>'Region - Pune Data'!D37</f>
        <v>Baramati</v>
      </c>
      <c r="F38" s="1" t="str">
        <f>'Region - Pune Data'!E37</f>
        <v>Ambegaon</v>
      </c>
      <c r="G38" s="1" t="str">
        <f>'Region - Pune Data'!F37</f>
        <v>7942125</v>
      </c>
      <c r="H38" s="1" t="str">
        <f>'Region - Pune Data'!G37</f>
        <v>MURTI &amp; 7 VILLAGES RRWSS</v>
      </c>
      <c r="I38" s="1" t="str">
        <f>'Region - Pune Data'!H37</f>
        <v>Moralwadi</v>
      </c>
      <c r="J38" s="1" t="str">
        <f>'Region - Pune Data'!I37</f>
        <v>Moralwadi OL1 ESR</v>
      </c>
      <c r="K38" s="1">
        <f>IF(J38='Region - Pune Data'!I37,1,0)</f>
        <v>1</v>
      </c>
      <c r="L38" s="1">
        <f>IF(OR('Region - Pune Data'!J37="Connected",'Region - Pune Data'!J37="Not"),1,0)</f>
        <v>1</v>
      </c>
      <c r="M38" s="1">
        <f>IF(OR('Region - Pune Data'!K37="Connected",'Region - Pune Data'!K37="Not"),1,0)</f>
        <v>1</v>
      </c>
      <c r="N38" s="1">
        <f>IF(OR('Region - Pune Data'!L37="Connected",'Region - Pune Data'!L37="Not"),1,0)</f>
        <v>1</v>
      </c>
      <c r="O38" s="1">
        <f>IF('Region - Pune Data'!J37="Connected", 1, 0)</f>
        <v>1</v>
      </c>
      <c r="P38" s="1">
        <f>IF('Region - Pune Data'!J37="Not",1,0)</f>
        <v>0</v>
      </c>
      <c r="Q38" s="1">
        <f>IF('Region - Pune Data'!K37 = "Connected",1,0)</f>
        <v>1</v>
      </c>
      <c r="R38" s="1">
        <f>IF('Region - Pune Data'!K37 = "Not",1,0)</f>
        <v>0</v>
      </c>
      <c r="S38" s="1">
        <f>IF('Region - Pune Data'!L37="Connected",1,0)</f>
        <v>1</v>
      </c>
      <c r="T38" s="1">
        <f>IF('Region - Pune Data'!L37="Not",1,0)</f>
        <v>0</v>
      </c>
      <c r="U38" s="1">
        <f>IF('Region - Pune Data'!M37="Online",1,0)</f>
        <v>0</v>
      </c>
      <c r="V38" s="1">
        <f>IF('Region - Pune Data'!M37="Offline",1,0)</f>
        <v>1</v>
      </c>
      <c r="W38" s="1">
        <f>IF('Region - Pune Data'!N37="Online",1,0)</f>
        <v>1</v>
      </c>
      <c r="X38" s="1">
        <f>IF('Region - Pune Data'!N37="Offline",1,0)</f>
        <v>0</v>
      </c>
      <c r="Y38" s="1">
        <f>IF('Region - Pune Data'!O37="Online",1,0)</f>
        <v>0</v>
      </c>
      <c r="Z38" s="1">
        <f>IF('Region - Pune Data'!O37="Offline",1,0)</f>
        <v>1</v>
      </c>
      <c r="AA38" s="1">
        <f>IF('Region - Pune Data'!P37="Fully Completed",1,0)</f>
        <v>1</v>
      </c>
      <c r="AB38" s="1">
        <f>IF('Region - Pune Data'!P37="In Progress",1,0)</f>
        <v>0</v>
      </c>
      <c r="AC38" s="1">
        <f>IF('Region - Pune Data'!P37="N/A",1,0)</f>
        <v>0</v>
      </c>
      <c r="AD38" s="13">
        <f>IF('Region - Pune Data'!Q37=1,1,0)</f>
        <v>0</v>
      </c>
      <c r="AE38" s="13">
        <f>IF('Region - Pune Data'!R37=1,1,0)</f>
        <v>0</v>
      </c>
      <c r="AF38" s="13">
        <f>IF('Region - Pune Data'!S37=1,1,0)</f>
        <v>0</v>
      </c>
      <c r="AG38" s="13">
        <f>IF('Region - Pune Data'!T37=1,1,0)</f>
        <v>0</v>
      </c>
      <c r="AH38" s="13">
        <f>IF('Region - Pune Data'!U37=1,1,0)</f>
        <v>0</v>
      </c>
      <c r="AI38" s="13">
        <f>IF('Region - Pune Data'!V37=1,1,0)</f>
        <v>1</v>
      </c>
    </row>
    <row r="39" spans="2:35" ht="16" x14ac:dyDescent="0.4">
      <c r="B39" s="1">
        <f>'Region - Pune Data'!A38</f>
        <v>37</v>
      </c>
      <c r="C39" s="1" t="str">
        <f>'Region - Pune Data'!B38</f>
        <v>Pune</v>
      </c>
      <c r="D39" s="1" t="str">
        <f>'Region - Pune Data'!C38</f>
        <v>Pune 1</v>
      </c>
      <c r="E39" s="1" t="str">
        <f>'Region - Pune Data'!D38</f>
        <v>Baramati</v>
      </c>
      <c r="F39" s="1" t="str">
        <f>'Region - Pune Data'!E38</f>
        <v>Ambegaon</v>
      </c>
      <c r="G39" s="1" t="str">
        <f>'Region - Pune Data'!F38</f>
        <v>7942125</v>
      </c>
      <c r="H39" s="1" t="str">
        <f>'Region - Pune Data'!G38</f>
        <v>MURTI &amp; 7 VILLAGES RRWSS</v>
      </c>
      <c r="I39" s="1" t="str">
        <f>'Region - Pune Data'!H38</f>
        <v>Moralwadi</v>
      </c>
      <c r="J39" s="1" t="str">
        <f>'Region - Pune Data'!I38</f>
        <v>Moralwadi OL2 ESR</v>
      </c>
      <c r="K39" s="1">
        <f>IF(J39='Region - Pune Data'!I38,1,0)</f>
        <v>1</v>
      </c>
      <c r="L39" s="1">
        <f>IF(OR('Region - Pune Data'!J38="Connected",'Region - Pune Data'!J38="Not"),1,0)</f>
        <v>1</v>
      </c>
      <c r="M39" s="1">
        <f>IF(OR('Region - Pune Data'!K38="Connected",'Region - Pune Data'!K38="Not"),1,0)</f>
        <v>1</v>
      </c>
      <c r="N39" s="1">
        <f>IF(OR('Region - Pune Data'!L38="Connected",'Region - Pune Data'!L38="Not"),1,0)</f>
        <v>1</v>
      </c>
      <c r="O39" s="1">
        <f>IF('Region - Pune Data'!J38="Connected", 1, 0)</f>
        <v>0</v>
      </c>
      <c r="P39" s="1">
        <f>IF('Region - Pune Data'!J38="Not",1,0)</f>
        <v>1</v>
      </c>
      <c r="Q39" s="1">
        <f>IF('Region - Pune Data'!K38 = "Connected",1,0)</f>
        <v>1</v>
      </c>
      <c r="R39" s="1">
        <f>IF('Region - Pune Data'!K38 = "Not",1,0)</f>
        <v>0</v>
      </c>
      <c r="S39" s="1">
        <f>IF('Region - Pune Data'!L38="Connected",1,0)</f>
        <v>1</v>
      </c>
      <c r="T39" s="1">
        <f>IF('Region - Pune Data'!L38="Not",1,0)</f>
        <v>0</v>
      </c>
      <c r="U39" s="1">
        <f>IF('Region - Pune Data'!M38="Online",1,0)</f>
        <v>0</v>
      </c>
      <c r="V39" s="1">
        <f>IF('Region - Pune Data'!M38="Offline",1,0)</f>
        <v>0</v>
      </c>
      <c r="W39" s="1">
        <f>IF('Region - Pune Data'!N38="Online",1,0)</f>
        <v>0</v>
      </c>
      <c r="X39" s="1">
        <f>IF('Region - Pune Data'!N38="Offline",1,0)</f>
        <v>1</v>
      </c>
      <c r="Y39" s="1">
        <f>IF('Region - Pune Data'!O38="Online",1,0)</f>
        <v>1</v>
      </c>
      <c r="Z39" s="1">
        <f>IF('Region - Pune Data'!O38="Offline",1,0)</f>
        <v>0</v>
      </c>
      <c r="AA39" s="1">
        <f>IF('Region - Pune Data'!P38="Fully Completed",1,0)</f>
        <v>0</v>
      </c>
      <c r="AB39" s="1">
        <f>IF('Region - Pune Data'!P38="In Progress",1,0)</f>
        <v>1</v>
      </c>
      <c r="AC39" s="1">
        <f>IF('Region - Pune Data'!P38="N/A",1,0)</f>
        <v>0</v>
      </c>
      <c r="AD39" s="13">
        <f>IF('Region - Pune Data'!Q38=1,1,0)</f>
        <v>0</v>
      </c>
      <c r="AE39" s="13">
        <f>IF('Region - Pune Data'!R38=1,1,0)</f>
        <v>0</v>
      </c>
      <c r="AF39" s="13">
        <f>IF('Region - Pune Data'!S38=1,1,0)</f>
        <v>0</v>
      </c>
      <c r="AG39" s="13">
        <f>IF('Region - Pune Data'!T38=1,1,0)</f>
        <v>1</v>
      </c>
      <c r="AH39" s="13">
        <f>IF('Region - Pune Data'!U38=1,1,0)</f>
        <v>0</v>
      </c>
      <c r="AI39" s="13">
        <f>IF('Region - Pune Data'!V38=1,1,0)</f>
        <v>0</v>
      </c>
    </row>
    <row r="40" spans="2:35" ht="16" x14ac:dyDescent="0.4">
      <c r="B40" s="1">
        <f>'Region - Pune Data'!A39</f>
        <v>38</v>
      </c>
      <c r="C40" s="1" t="str">
        <f>'Region - Pune Data'!B39</f>
        <v>Pune</v>
      </c>
      <c r="D40" s="1" t="str">
        <f>'Region - Pune Data'!C39</f>
        <v>Pune 2</v>
      </c>
      <c r="E40" s="1" t="str">
        <f>'Region - Pune Data'!D39</f>
        <v>Pune 2</v>
      </c>
      <c r="F40" s="1" t="str">
        <f>'Region - Pune Data'!E39</f>
        <v>Velhe</v>
      </c>
      <c r="G40" s="1" t="str">
        <f>'Region - Pune Data'!F39</f>
        <v>20027541</v>
      </c>
      <c r="H40" s="1" t="str">
        <f>'Region - Pune Data'!G39</f>
        <v>Wangani RRWSS</v>
      </c>
      <c r="I40" s="1" t="str">
        <f>'Region - Pune Data'!H39</f>
        <v>Wanganichiwadi</v>
      </c>
      <c r="J40" s="1" t="str">
        <f>'Region - Pune Data'!I39</f>
        <v>Wanganiwadi OL1 GSR</v>
      </c>
      <c r="K40" s="1">
        <f>IF(J40='Region - Pune Data'!I39,1,0)</f>
        <v>1</v>
      </c>
      <c r="L40" s="1">
        <f>IF(OR('Region - Pune Data'!J39="Connected",'Region - Pune Data'!J39="Not"),1,0)</f>
        <v>1</v>
      </c>
      <c r="M40" s="1">
        <f>IF(OR('Region - Pune Data'!K39="Connected",'Region - Pune Data'!K39="Not"),1,0)</f>
        <v>1</v>
      </c>
      <c r="N40" s="1">
        <f>IF(OR('Region - Pune Data'!L39="Connected",'Region - Pune Data'!L39="Not"),1,0)</f>
        <v>1</v>
      </c>
      <c r="O40" s="1">
        <f>IF('Region - Pune Data'!J39="Connected", 1, 0)</f>
        <v>1</v>
      </c>
      <c r="P40" s="1">
        <f>IF('Region - Pune Data'!J39="Not",1,0)</f>
        <v>0</v>
      </c>
      <c r="Q40" s="1">
        <f>IF('Region - Pune Data'!K39 = "Connected",1,0)</f>
        <v>0</v>
      </c>
      <c r="R40" s="1">
        <f>IF('Region - Pune Data'!K39 = "Not",1,0)</f>
        <v>1</v>
      </c>
      <c r="S40" s="1">
        <f>IF('Region - Pune Data'!L39="Connected",1,0)</f>
        <v>1</v>
      </c>
      <c r="T40" s="1">
        <f>IF('Region - Pune Data'!L39="Not",1,0)</f>
        <v>0</v>
      </c>
      <c r="U40" s="1">
        <f>IF('Region - Pune Data'!M39="Online",1,0)</f>
        <v>1</v>
      </c>
      <c r="V40" s="1">
        <f>IF('Region - Pune Data'!M39="Offline",1,0)</f>
        <v>0</v>
      </c>
      <c r="W40" s="1">
        <f>IF('Region - Pune Data'!N39="Online",1,0)</f>
        <v>0</v>
      </c>
      <c r="X40" s="1">
        <f>IF('Region - Pune Data'!N39="Offline",1,0)</f>
        <v>0</v>
      </c>
      <c r="Y40" s="1">
        <f>IF('Region - Pune Data'!O39="Online",1,0)</f>
        <v>1</v>
      </c>
      <c r="Z40" s="1">
        <f>IF('Region - Pune Data'!O39="Offline",1,0)</f>
        <v>0</v>
      </c>
      <c r="AA40" s="1">
        <f>IF('Region - Pune Data'!P39="Fully Completed",1,0)</f>
        <v>0</v>
      </c>
      <c r="AB40" s="1">
        <f>IF('Region - Pune Data'!P39="In Progress",1,0)</f>
        <v>1</v>
      </c>
      <c r="AC40" s="1">
        <f>IF('Region - Pune Data'!P39="N/A",1,0)</f>
        <v>0</v>
      </c>
      <c r="AD40" s="13">
        <f>IF('Region - Pune Data'!Q39=1,1,0)</f>
        <v>0</v>
      </c>
      <c r="AE40" s="13">
        <f>IF('Region - Pune Data'!R39=1,1,0)</f>
        <v>0</v>
      </c>
      <c r="AF40" s="13">
        <f>IF('Region - Pune Data'!S39=1,1,0)</f>
        <v>0</v>
      </c>
      <c r="AG40" s="13">
        <f>IF('Region - Pune Data'!T39=1,1,0)</f>
        <v>0</v>
      </c>
      <c r="AH40" s="13">
        <f>IF('Region - Pune Data'!U39=1,1,0)</f>
        <v>0</v>
      </c>
      <c r="AI40" s="13">
        <f>IF('Region - Pune Data'!V39=1,1,0)</f>
        <v>0</v>
      </c>
    </row>
    <row r="41" spans="2:35" ht="16" x14ac:dyDescent="0.4">
      <c r="B41" s="1">
        <f>'Region - Pune Data'!A40</f>
        <v>39</v>
      </c>
      <c r="C41" s="1" t="str">
        <f>'Region - Pune Data'!B40</f>
        <v>Pune</v>
      </c>
      <c r="D41" s="1" t="str">
        <f>'Region - Pune Data'!C40</f>
        <v>Pune</v>
      </c>
      <c r="E41" s="1" t="str">
        <f>'Region - Pune Data'!D40</f>
        <v>Pune</v>
      </c>
      <c r="F41" s="1" t="str">
        <f>'Region - Pune Data'!E40</f>
        <v>Mulshi</v>
      </c>
      <c r="G41" s="1" t="str">
        <f>'Region - Pune Data'!F40</f>
        <v>20022133</v>
      </c>
      <c r="H41" s="1" t="str">
        <f>'Region - Pune Data'!G40</f>
        <v>Peth RR</v>
      </c>
      <c r="I41" s="1" t="str">
        <f>'Region - Pune Data'!H40</f>
        <v>Paragaon</v>
      </c>
      <c r="J41" s="1" t="str">
        <f>'Region - Pune Data'!I40</f>
        <v>Paragaon Bagade Wasti ESR 0.10LL</v>
      </c>
      <c r="K41" s="1">
        <f>IF(J41='Region - Pune Data'!I40,1,0)</f>
        <v>1</v>
      </c>
      <c r="L41" s="1">
        <f>IF(OR('Region - Pune Data'!J40="Connected",'Region - Pune Data'!J40="Not"),1,0)</f>
        <v>1</v>
      </c>
      <c r="M41" s="1">
        <f>IF(OR('Region - Pune Data'!K40="Connected",'Region - Pune Data'!K40="Not"),1,0)</f>
        <v>1</v>
      </c>
      <c r="N41" s="1">
        <f>IF(OR('Region - Pune Data'!L40="Connected",'Region - Pune Data'!L40="Not"),1,0)</f>
        <v>1</v>
      </c>
      <c r="O41" s="1">
        <f>IF('Region - Pune Data'!J40="Connected", 1, 0)</f>
        <v>1</v>
      </c>
      <c r="P41" s="1">
        <f>IF('Region - Pune Data'!J40="Not",1,0)</f>
        <v>0</v>
      </c>
      <c r="Q41" s="1">
        <f>IF('Region - Pune Data'!K40 = "Connected",1,0)</f>
        <v>0</v>
      </c>
      <c r="R41" s="1">
        <f>IF('Region - Pune Data'!K40 = "Not",1,0)</f>
        <v>1</v>
      </c>
      <c r="S41" s="1">
        <f>IF('Region - Pune Data'!L40="Connected",1,0)</f>
        <v>1</v>
      </c>
      <c r="T41" s="1">
        <f>IF('Region - Pune Data'!L40="Not",1,0)</f>
        <v>0</v>
      </c>
      <c r="U41" s="1">
        <f>IF('Region - Pune Data'!M40="Online",1,0)</f>
        <v>1</v>
      </c>
      <c r="V41" s="1">
        <f>IF('Region - Pune Data'!M40="Offline",1,0)</f>
        <v>0</v>
      </c>
      <c r="W41" s="1">
        <f>IF('Region - Pune Data'!N40="Online",1,0)</f>
        <v>0</v>
      </c>
      <c r="X41" s="1">
        <f>IF('Region - Pune Data'!N40="Offline",1,0)</f>
        <v>0</v>
      </c>
      <c r="Y41" s="1">
        <f>IF('Region - Pune Data'!O40="Online",1,0)</f>
        <v>1</v>
      </c>
      <c r="Z41" s="1">
        <f>IF('Region - Pune Data'!O40="Offline",1,0)</f>
        <v>0</v>
      </c>
      <c r="AA41" s="1">
        <f>IF('Region - Pune Data'!P40="Fully Completed",1,0)</f>
        <v>0</v>
      </c>
      <c r="AB41" s="1">
        <f>IF('Region - Pune Data'!P40="In Progress",1,0)</f>
        <v>1</v>
      </c>
      <c r="AC41" s="1">
        <f>IF('Region - Pune Data'!P40="N/A",1,0)</f>
        <v>0</v>
      </c>
      <c r="AD41" s="13">
        <f>IF('Region - Pune Data'!Q40=1,1,0)</f>
        <v>0</v>
      </c>
      <c r="AE41" s="13">
        <f>IF('Region - Pune Data'!R40=1,1,0)</f>
        <v>0</v>
      </c>
      <c r="AF41" s="13">
        <f>IF('Region - Pune Data'!S40=1,1,0)</f>
        <v>0</v>
      </c>
      <c r="AG41" s="13">
        <f>IF('Region - Pune Data'!T40=1,1,0)</f>
        <v>0</v>
      </c>
      <c r="AH41" s="13">
        <f>IF('Region - Pune Data'!U40=1,1,0)</f>
        <v>0</v>
      </c>
      <c r="AI41" s="13">
        <f>IF('Region - Pune Data'!V40=1,1,0)</f>
        <v>0</v>
      </c>
    </row>
    <row r="42" spans="2:35" ht="16" x14ac:dyDescent="0.4">
      <c r="B42" s="1">
        <f>'Region - Pune Data'!A41</f>
        <v>40</v>
      </c>
      <c r="C42" s="1" t="str">
        <f>'Region - Pune Data'!B41</f>
        <v>Pune</v>
      </c>
      <c r="D42" s="1" t="str">
        <f>'Region - Pune Data'!C41</f>
        <v>Pune 1</v>
      </c>
      <c r="E42" s="1" t="str">
        <f>'Region - Pune Data'!D41</f>
        <v>Baramati</v>
      </c>
      <c r="F42" s="1" t="str">
        <f>'Region - Pune Data'!E41</f>
        <v>Ambegaon</v>
      </c>
      <c r="G42" s="1" t="str">
        <f>'Region - Pune Data'!F41</f>
        <v>7942125</v>
      </c>
      <c r="H42" s="1" t="str">
        <f>'Region - Pune Data'!G41</f>
        <v>MURTI &amp; 7 VILLAGES RRWSS</v>
      </c>
      <c r="I42" s="1" t="str">
        <f>'Region - Pune Data'!H41</f>
        <v>Murti gaonthan</v>
      </c>
      <c r="J42" s="1" t="str">
        <f>'Region - Pune Data'!I41</f>
        <v>Murti gaonthan ESR2 0.3LL</v>
      </c>
      <c r="K42" s="1">
        <f>IF(J42='Region - Pune Data'!I41,1,0)</f>
        <v>1</v>
      </c>
      <c r="L42" s="1">
        <f>IF(OR('Region - Pune Data'!J41="Connected",'Region - Pune Data'!J41="Not"),1,0)</f>
        <v>1</v>
      </c>
      <c r="M42" s="1">
        <f>IF(OR('Region - Pune Data'!K41="Connected",'Region - Pune Data'!K41="Not"),1,0)</f>
        <v>1</v>
      </c>
      <c r="N42" s="1">
        <f>IF(OR('Region - Pune Data'!L41="Connected",'Region - Pune Data'!L41="Not"),1,0)</f>
        <v>1</v>
      </c>
      <c r="O42" s="1">
        <f>IF('Region - Pune Data'!J41="Connected", 1, 0)</f>
        <v>1</v>
      </c>
      <c r="P42" s="1">
        <f>IF('Region - Pune Data'!J41="Not",1,0)</f>
        <v>0</v>
      </c>
      <c r="Q42" s="1">
        <f>IF('Region - Pune Data'!K41 = "Connected",1,0)</f>
        <v>1</v>
      </c>
      <c r="R42" s="1">
        <f>IF('Region - Pune Data'!K41 = "Not",1,0)</f>
        <v>0</v>
      </c>
      <c r="S42" s="1">
        <f>IF('Region - Pune Data'!L41="Connected",1,0)</f>
        <v>1</v>
      </c>
      <c r="T42" s="1">
        <f>IF('Region - Pune Data'!L41="Not",1,0)</f>
        <v>0</v>
      </c>
      <c r="U42" s="1">
        <f>IF('Region - Pune Data'!M41="Online",1,0)</f>
        <v>1</v>
      </c>
      <c r="V42" s="1">
        <f>IF('Region - Pune Data'!M41="Offline",1,0)</f>
        <v>0</v>
      </c>
      <c r="W42" s="1">
        <f>IF('Region - Pune Data'!N41="Online",1,0)</f>
        <v>1</v>
      </c>
      <c r="X42" s="1">
        <f>IF('Region - Pune Data'!N41="Offline",1,0)</f>
        <v>0</v>
      </c>
      <c r="Y42" s="1">
        <f>IF('Region - Pune Data'!O41="Online",1,0)</f>
        <v>1</v>
      </c>
      <c r="Z42" s="1">
        <f>IF('Region - Pune Data'!O41="Offline",1,0)</f>
        <v>0</v>
      </c>
      <c r="AA42" s="1">
        <f>IF('Region - Pune Data'!P41="Fully Completed",1,0)</f>
        <v>1</v>
      </c>
      <c r="AB42" s="1">
        <f>IF('Region - Pune Data'!P41="In Progress",1,0)</f>
        <v>0</v>
      </c>
      <c r="AC42" s="1">
        <f>IF('Region - Pune Data'!P41="N/A",1,0)</f>
        <v>0</v>
      </c>
      <c r="AD42" s="13">
        <f>IF('Region - Pune Data'!Q41=1,1,0)</f>
        <v>0</v>
      </c>
      <c r="AE42" s="13">
        <f>IF('Region - Pune Data'!R41=1,1,0)</f>
        <v>0</v>
      </c>
      <c r="AF42" s="13">
        <f>IF('Region - Pune Data'!S41=1,1,0)</f>
        <v>0</v>
      </c>
      <c r="AG42" s="13">
        <f>IF('Region - Pune Data'!T41=1,1,0)</f>
        <v>0</v>
      </c>
      <c r="AH42" s="13">
        <f>IF('Region - Pune Data'!U41=1,1,0)</f>
        <v>0</v>
      </c>
      <c r="AI42" s="13">
        <f>IF('Region - Pune Data'!V41=1,1,0)</f>
        <v>0</v>
      </c>
    </row>
    <row r="43" spans="2:35" ht="16" x14ac:dyDescent="0.4">
      <c r="B43" s="1">
        <f>'Region - Pune Data'!A42</f>
        <v>41</v>
      </c>
      <c r="C43" s="1" t="str">
        <f>'Region - Pune Data'!B42</f>
        <v>Pune</v>
      </c>
      <c r="D43" s="1" t="str">
        <f>'Region - Pune Data'!C42</f>
        <v>Pune 1</v>
      </c>
      <c r="E43" s="1" t="str">
        <f>'Region - Pune Data'!D42</f>
        <v>Baramati</v>
      </c>
      <c r="F43" s="1" t="str">
        <f>'Region - Pune Data'!E42</f>
        <v>Ambegaon</v>
      </c>
      <c r="G43" s="1" t="str">
        <f>'Region - Pune Data'!F42</f>
        <v>7942125</v>
      </c>
      <c r="H43" s="1" t="str">
        <f>'Region - Pune Data'!G42</f>
        <v>MURTI &amp; 7 VILLAGES RRWSS</v>
      </c>
      <c r="I43" s="1" t="str">
        <f>'Region - Pune Data'!H42</f>
        <v>Murti gaonthan</v>
      </c>
      <c r="J43" s="1" t="str">
        <f>'Region - Pune Data'!I42</f>
        <v>Murti gaonthan ESR1 0.5LL</v>
      </c>
      <c r="K43" s="1">
        <f>IF(J43='Region - Pune Data'!I42,1,0)</f>
        <v>1</v>
      </c>
      <c r="L43" s="1">
        <f>IF(OR('Region - Pune Data'!J42="Connected",'Region - Pune Data'!J42="Not"),1,0)</f>
        <v>1</v>
      </c>
      <c r="M43" s="1">
        <f>IF(OR('Region - Pune Data'!K42="Connected",'Region - Pune Data'!K42="Not"),1,0)</f>
        <v>1</v>
      </c>
      <c r="N43" s="1">
        <f>IF(OR('Region - Pune Data'!L42="Connected",'Region - Pune Data'!L42="Not"),1,0)</f>
        <v>1</v>
      </c>
      <c r="O43" s="1">
        <f>IF('Region - Pune Data'!J42="Connected", 1, 0)</f>
        <v>1</v>
      </c>
      <c r="P43" s="1">
        <f>IF('Region - Pune Data'!J42="Not",1,0)</f>
        <v>0</v>
      </c>
      <c r="Q43" s="1">
        <f>IF('Region - Pune Data'!K42 = "Connected",1,0)</f>
        <v>1</v>
      </c>
      <c r="R43" s="1">
        <f>IF('Region - Pune Data'!K42 = "Not",1,0)</f>
        <v>0</v>
      </c>
      <c r="S43" s="1">
        <f>IF('Region - Pune Data'!L42="Connected",1,0)</f>
        <v>1</v>
      </c>
      <c r="T43" s="1">
        <f>IF('Region - Pune Data'!L42="Not",1,0)</f>
        <v>0</v>
      </c>
      <c r="U43" s="1">
        <f>IF('Region - Pune Data'!M42="Online",1,0)</f>
        <v>1</v>
      </c>
      <c r="V43" s="1">
        <f>IF('Region - Pune Data'!M42="Offline",1,0)</f>
        <v>0</v>
      </c>
      <c r="W43" s="1">
        <f>IF('Region - Pune Data'!N42="Online",1,0)</f>
        <v>0</v>
      </c>
      <c r="X43" s="1">
        <f>IF('Region - Pune Data'!N42="Offline",1,0)</f>
        <v>1</v>
      </c>
      <c r="Y43" s="1">
        <f>IF('Region - Pune Data'!O42="Online",1,0)</f>
        <v>1</v>
      </c>
      <c r="Z43" s="1">
        <f>IF('Region - Pune Data'!O42="Offline",1,0)</f>
        <v>0</v>
      </c>
      <c r="AA43" s="1">
        <f>IF('Region - Pune Data'!P42="Fully Completed",1,0)</f>
        <v>1</v>
      </c>
      <c r="AB43" s="1">
        <f>IF('Region - Pune Data'!P42="In Progress",1,0)</f>
        <v>0</v>
      </c>
      <c r="AC43" s="1">
        <f>IF('Region - Pune Data'!P42="N/A",1,0)</f>
        <v>0</v>
      </c>
      <c r="AD43" s="13">
        <f>IF('Region - Pune Data'!Q42=1,1,0)</f>
        <v>0</v>
      </c>
      <c r="AE43" s="13">
        <f>IF('Region - Pune Data'!R42=1,1,0)</f>
        <v>0</v>
      </c>
      <c r="AF43" s="13">
        <f>IF('Region - Pune Data'!S42=1,1,0)</f>
        <v>1</v>
      </c>
      <c r="AG43" s="13">
        <f>IF('Region - Pune Data'!T42=1,1,0)</f>
        <v>0</v>
      </c>
      <c r="AH43" s="13">
        <f>IF('Region - Pune Data'!U42=1,1,0)</f>
        <v>0</v>
      </c>
      <c r="AI43" s="13">
        <f>IF('Region - Pune Data'!V42=1,1,0)</f>
        <v>0</v>
      </c>
    </row>
    <row r="44" spans="2:35" ht="16" x14ac:dyDescent="0.4">
      <c r="B44" s="1">
        <f>'Region - Pune Data'!A43</f>
        <v>42</v>
      </c>
      <c r="C44" s="1" t="str">
        <f>'Region - Pune Data'!B43</f>
        <v>Pune</v>
      </c>
      <c r="D44" s="1" t="str">
        <f>'Region - Pune Data'!C43</f>
        <v>Pune 2</v>
      </c>
      <c r="E44" s="1" t="str">
        <f>'Region - Pune Data'!D43</f>
        <v>Pune 2</v>
      </c>
      <c r="F44" s="1" t="str">
        <f>'Region - Pune Data'!E43</f>
        <v>Velhe</v>
      </c>
      <c r="G44" s="1" t="str">
        <f>'Region - Pune Data'!F43</f>
        <v>20027541</v>
      </c>
      <c r="H44" s="1" t="str">
        <f>'Region - Pune Data'!G43</f>
        <v>Wangani RRWSS</v>
      </c>
      <c r="I44" s="1" t="str">
        <f>'Region - Pune Data'!H43</f>
        <v>Mengajai Wadi</v>
      </c>
      <c r="J44" s="1" t="str">
        <f>'Region - Pune Data'!I43</f>
        <v>MENGAJAI WADI GSR 0.1LL</v>
      </c>
      <c r="K44" s="1">
        <f>IF(J44='Region - Pune Data'!I43,1,0)</f>
        <v>1</v>
      </c>
      <c r="L44" s="1">
        <f>IF(OR('Region - Pune Data'!J43="Connected",'Region - Pune Data'!J43="Not"),1,0)</f>
        <v>1</v>
      </c>
      <c r="M44" s="1">
        <f>IF(OR('Region - Pune Data'!K43="Connected",'Region - Pune Data'!K43="Not"),1,0)</f>
        <v>1</v>
      </c>
      <c r="N44" s="1">
        <f>IF(OR('Region - Pune Data'!L43="Connected",'Region - Pune Data'!L43="Not"),1,0)</f>
        <v>1</v>
      </c>
      <c r="O44" s="1">
        <f>IF('Region - Pune Data'!J43="Connected", 1, 0)</f>
        <v>1</v>
      </c>
      <c r="P44" s="1">
        <f>IF('Region - Pune Data'!J43="Not",1,0)</f>
        <v>0</v>
      </c>
      <c r="Q44" s="1">
        <f>IF('Region - Pune Data'!K43 = "Connected",1,0)</f>
        <v>0</v>
      </c>
      <c r="R44" s="1">
        <f>IF('Region - Pune Data'!K43 = "Not",1,0)</f>
        <v>1</v>
      </c>
      <c r="S44" s="1">
        <f>IF('Region - Pune Data'!L43="Connected",1,0)</f>
        <v>1</v>
      </c>
      <c r="T44" s="1">
        <f>IF('Region - Pune Data'!L43="Not",1,0)</f>
        <v>0</v>
      </c>
      <c r="U44" s="1">
        <f>IF('Region - Pune Data'!M43="Online",1,0)</f>
        <v>0</v>
      </c>
      <c r="V44" s="1">
        <f>IF('Region - Pune Data'!M43="Offline",1,0)</f>
        <v>1</v>
      </c>
      <c r="W44" s="1">
        <f>IF('Region - Pune Data'!N43="Online",1,0)</f>
        <v>0</v>
      </c>
      <c r="X44" s="1">
        <f>IF('Region - Pune Data'!N43="Offline",1,0)</f>
        <v>0</v>
      </c>
      <c r="Y44" s="1">
        <f>IF('Region - Pune Data'!O43="Online",1,0)</f>
        <v>0</v>
      </c>
      <c r="Z44" s="1">
        <f>IF('Region - Pune Data'!O43="Offline",1,0)</f>
        <v>1</v>
      </c>
      <c r="AA44" s="1">
        <f>IF('Region - Pune Data'!P43="Fully Completed",1,0)</f>
        <v>0</v>
      </c>
      <c r="AB44" s="1">
        <f>IF('Region - Pune Data'!P43="In Progress",1,0)</f>
        <v>1</v>
      </c>
      <c r="AC44" s="1">
        <f>IF('Region - Pune Data'!P43="N/A",1,0)</f>
        <v>0</v>
      </c>
      <c r="AD44" s="13">
        <f>IF('Region - Pune Data'!Q43=1,1,0)</f>
        <v>0</v>
      </c>
      <c r="AE44" s="13">
        <f>IF('Region - Pune Data'!R43=1,1,0)</f>
        <v>0</v>
      </c>
      <c r="AF44" s="13">
        <f>IF('Region - Pune Data'!S43=1,1,0)</f>
        <v>0</v>
      </c>
      <c r="AG44" s="13">
        <f>IF('Region - Pune Data'!T43=1,1,0)</f>
        <v>0</v>
      </c>
      <c r="AH44" s="13">
        <f>IF('Region - Pune Data'!U43=1,1,0)</f>
        <v>0</v>
      </c>
      <c r="AI44" s="13">
        <f>IF('Region - Pune Data'!V43=1,1,0)</f>
        <v>1</v>
      </c>
    </row>
    <row r="45" spans="2:35" ht="16" x14ac:dyDescent="0.4">
      <c r="B45" s="1">
        <f>'Region - Pune Data'!A44</f>
        <v>43</v>
      </c>
      <c r="C45" s="1" t="str">
        <f>'Region - Pune Data'!B44</f>
        <v>Sangli</v>
      </c>
      <c r="D45" s="1" t="str">
        <f>'Region - Pune Data'!C44</f>
        <v>Solapur</v>
      </c>
      <c r="E45" s="1" t="str">
        <f>'Region - Pune Data'!D44</f>
        <v>Solapur</v>
      </c>
      <c r="F45" s="1" t="str">
        <f>'Region - Pune Data'!E44</f>
        <v>Mohol</v>
      </c>
      <c r="G45" s="1" t="str">
        <f>'Region - Pune Data'!F44</f>
        <v>20029637</v>
      </c>
      <c r="H45" s="1" t="str">
        <f>'Region - Pune Data'!G44</f>
        <v>Penur Patkul</v>
      </c>
      <c r="I45" s="1" t="str">
        <f>'Region - Pune Data'!H44</f>
        <v>Penur</v>
      </c>
      <c r="J45" s="1" t="str">
        <f>'Region - Pune Data'!I44</f>
        <v>Penur OL2 ESR 2.40LL</v>
      </c>
      <c r="K45" s="1">
        <f>IF(J45='Region - Pune Data'!I44,1,0)</f>
        <v>1</v>
      </c>
      <c r="L45" s="1">
        <f>IF(OR('Region - Pune Data'!J44="Connected",'Region - Pune Data'!J44="Not"),1,0)</f>
        <v>1</v>
      </c>
      <c r="M45" s="1">
        <f>IF(OR('Region - Pune Data'!K44="Connected",'Region - Pune Data'!K44="Not"),1,0)</f>
        <v>1</v>
      </c>
      <c r="N45" s="1">
        <f>IF(OR('Region - Pune Data'!L44="Connected",'Region - Pune Data'!L44="Not"),1,0)</f>
        <v>1</v>
      </c>
      <c r="O45" s="1">
        <f>IF('Region - Pune Data'!J44="Connected", 1, 0)</f>
        <v>0</v>
      </c>
      <c r="P45" s="1">
        <f>IF('Region - Pune Data'!J44="Not",1,0)</f>
        <v>1</v>
      </c>
      <c r="Q45" s="1">
        <f>IF('Region - Pune Data'!K44 = "Connected",1,0)</f>
        <v>1</v>
      </c>
      <c r="R45" s="1">
        <f>IF('Region - Pune Data'!K44 = "Not",1,0)</f>
        <v>0</v>
      </c>
      <c r="S45" s="1">
        <f>IF('Region - Pune Data'!L44="Connected",1,0)</f>
        <v>1</v>
      </c>
      <c r="T45" s="1">
        <f>IF('Region - Pune Data'!L44="Not",1,0)</f>
        <v>0</v>
      </c>
      <c r="U45" s="1">
        <f>IF('Region - Pune Data'!M44="Online",1,0)</f>
        <v>0</v>
      </c>
      <c r="V45" s="1">
        <f>IF('Region - Pune Data'!M44="Offline",1,0)</f>
        <v>0</v>
      </c>
      <c r="W45" s="1">
        <f>IF('Region - Pune Data'!N44="Online",1,0)</f>
        <v>0</v>
      </c>
      <c r="X45" s="1">
        <f>IF('Region - Pune Data'!N44="Offline",1,0)</f>
        <v>1</v>
      </c>
      <c r="Y45" s="1">
        <f>IF('Region - Pune Data'!O44="Online",1,0)</f>
        <v>1</v>
      </c>
      <c r="Z45" s="1">
        <f>IF('Region - Pune Data'!O44="Offline",1,0)</f>
        <v>0</v>
      </c>
      <c r="AA45" s="1">
        <f>IF('Region - Pune Data'!P44="Fully Completed",1,0)</f>
        <v>0</v>
      </c>
      <c r="AB45" s="1">
        <f>IF('Region - Pune Data'!P44="In Progress",1,0)</f>
        <v>1</v>
      </c>
      <c r="AC45" s="1">
        <f>IF('Region - Pune Data'!P44="N/A",1,0)</f>
        <v>0</v>
      </c>
      <c r="AD45" s="13">
        <f>IF('Region - Pune Data'!Q44=1,1,0)</f>
        <v>0</v>
      </c>
      <c r="AE45" s="13">
        <f>IF('Region - Pune Data'!R44=1,1,0)</f>
        <v>0</v>
      </c>
      <c r="AF45" s="13">
        <f>IF('Region - Pune Data'!S44=1,1,0)</f>
        <v>1</v>
      </c>
      <c r="AG45" s="13">
        <f>IF('Region - Pune Data'!T44=1,1,0)</f>
        <v>0</v>
      </c>
      <c r="AH45" s="13">
        <f>IF('Region - Pune Data'!U44=1,1,0)</f>
        <v>0</v>
      </c>
      <c r="AI45" s="13">
        <f>IF('Region - Pune Data'!V44=1,1,0)</f>
        <v>0</v>
      </c>
    </row>
    <row r="46" spans="2:35" ht="16" x14ac:dyDescent="0.4">
      <c r="B46" s="1">
        <f>'Region - Pune Data'!A45</f>
        <v>44</v>
      </c>
      <c r="C46" s="1" t="str">
        <f>'Region - Pune Data'!B45</f>
        <v>Pune</v>
      </c>
      <c r="D46" s="1" t="str">
        <f>'Region - Pune Data'!C45</f>
        <v>Pune 1</v>
      </c>
      <c r="E46" s="1" t="str">
        <f>'Region - Pune Data'!D45</f>
        <v>Pune 1</v>
      </c>
      <c r="F46" s="1" t="str">
        <f>'Region - Pune Data'!E45</f>
        <v>Daund</v>
      </c>
      <c r="G46" s="1" t="str">
        <f>'Region - Pune Data'!F45</f>
        <v>7942135</v>
      </c>
      <c r="H46" s="1" t="str">
        <f>'Region - Pune Data'!G45</f>
        <v>Gar, Sonwadi, Nanviz RR</v>
      </c>
      <c r="I46" s="1" t="str">
        <f>'Region - Pune Data'!H45</f>
        <v>Betwadi</v>
      </c>
      <c r="J46" s="1" t="str">
        <f>'Region - Pune Data'!I45</f>
        <v>Betwadi ESR 0.50LL</v>
      </c>
      <c r="K46" s="1">
        <f>IF(J46='Region - Pune Data'!I45,1,0)</f>
        <v>1</v>
      </c>
      <c r="L46" s="1">
        <f>IF(OR('Region - Pune Data'!J45="Connected",'Region - Pune Data'!J45="Not"),1,0)</f>
        <v>1</v>
      </c>
      <c r="M46" s="1">
        <f>IF(OR('Region - Pune Data'!K45="Connected",'Region - Pune Data'!K45="Not"),1,0)</f>
        <v>1</v>
      </c>
      <c r="N46" s="1">
        <f>IF(OR('Region - Pune Data'!L45="Connected",'Region - Pune Data'!L45="Not"),1,0)</f>
        <v>1</v>
      </c>
      <c r="O46" s="1">
        <f>IF('Region - Pune Data'!J45="Connected", 1, 0)</f>
        <v>1</v>
      </c>
      <c r="P46" s="1">
        <f>IF('Region - Pune Data'!J45="Not",1,0)</f>
        <v>0</v>
      </c>
      <c r="Q46" s="1">
        <f>IF('Region - Pune Data'!K45 = "Connected",1,0)</f>
        <v>1</v>
      </c>
      <c r="R46" s="1">
        <f>IF('Region - Pune Data'!K45 = "Not",1,0)</f>
        <v>0</v>
      </c>
      <c r="S46" s="1">
        <f>IF('Region - Pune Data'!L45="Connected",1,0)</f>
        <v>1</v>
      </c>
      <c r="T46" s="1">
        <f>IF('Region - Pune Data'!L45="Not",1,0)</f>
        <v>0</v>
      </c>
      <c r="U46" s="1">
        <f>IF('Region - Pune Data'!M45="Online",1,0)</f>
        <v>0</v>
      </c>
      <c r="V46" s="1">
        <f>IF('Region - Pune Data'!M45="Offline",1,0)</f>
        <v>1</v>
      </c>
      <c r="W46" s="1">
        <f>IF('Region - Pune Data'!N45="Online",1,0)</f>
        <v>0</v>
      </c>
      <c r="X46" s="1">
        <f>IF('Region - Pune Data'!N45="Offline",1,0)</f>
        <v>1</v>
      </c>
      <c r="Y46" s="1">
        <f>IF('Region - Pune Data'!O45="Online",1,0)</f>
        <v>1</v>
      </c>
      <c r="Z46" s="1">
        <f>IF('Region - Pune Data'!O45="Offline",1,0)</f>
        <v>0</v>
      </c>
      <c r="AA46" s="1">
        <f>IF('Region - Pune Data'!P45="Fully Completed",1,0)</f>
        <v>1</v>
      </c>
      <c r="AB46" s="1">
        <f>IF('Region - Pune Data'!P45="In Progress",1,0)</f>
        <v>0</v>
      </c>
      <c r="AC46" s="1">
        <f>IF('Region - Pune Data'!P45="N/A",1,0)</f>
        <v>0</v>
      </c>
      <c r="AD46" s="13">
        <f>IF('Region - Pune Data'!Q45=1,1,0)</f>
        <v>0</v>
      </c>
      <c r="AE46" s="13">
        <f>IF('Region - Pune Data'!R45=1,1,0)</f>
        <v>0</v>
      </c>
      <c r="AF46" s="13">
        <f>IF('Region - Pune Data'!S45=1,1,0)</f>
        <v>0</v>
      </c>
      <c r="AG46" s="13">
        <f>IF('Region - Pune Data'!T45=1,1,0)</f>
        <v>1</v>
      </c>
      <c r="AH46" s="13">
        <f>IF('Region - Pune Data'!U45=1,1,0)</f>
        <v>0</v>
      </c>
      <c r="AI46" s="13">
        <f>IF('Region - Pune Data'!V45=1,1,0)</f>
        <v>0</v>
      </c>
    </row>
    <row r="47" spans="2:35" ht="16" x14ac:dyDescent="0.4">
      <c r="B47" s="1">
        <f>'Region - Pune Data'!A46</f>
        <v>45</v>
      </c>
      <c r="C47" s="1" t="str">
        <f>'Region - Pune Data'!B46</f>
        <v>Sangli</v>
      </c>
      <c r="D47" s="1" t="str">
        <f>'Region - Pune Data'!C46</f>
        <v>Solapur</v>
      </c>
      <c r="E47" s="1" t="str">
        <f>'Region - Pune Data'!D46</f>
        <v>Solapur</v>
      </c>
      <c r="F47" s="1" t="str">
        <f>'Region - Pune Data'!E46</f>
        <v>Sangola</v>
      </c>
      <c r="G47" s="1" t="str">
        <f>'Region - Pune Data'!F46</f>
        <v>20027396</v>
      </c>
      <c r="H47" s="1" t="str">
        <f>'Region - Pune Data'!G46</f>
        <v>Alegaon shirbhavi 82 Village</v>
      </c>
      <c r="I47" s="1" t="str">
        <f>'Region - Pune Data'!H46</f>
        <v>Dhayati</v>
      </c>
      <c r="J47" s="1" t="str">
        <f>'Region - Pune Data'!I46</f>
        <v>Dhayti ESR OL 2</v>
      </c>
      <c r="K47" s="1">
        <f>IF(J47='Region - Pune Data'!I46,1,0)</f>
        <v>1</v>
      </c>
      <c r="L47" s="1">
        <f>IF(OR('Region - Pune Data'!J46="Connected",'Region - Pune Data'!J46="Not"),1,0)</f>
        <v>1</v>
      </c>
      <c r="M47" s="1">
        <f>IF(OR('Region - Pune Data'!K46="Connected",'Region - Pune Data'!K46="Not"),1,0)</f>
        <v>1</v>
      </c>
      <c r="N47" s="1">
        <f>IF(OR('Region - Pune Data'!L46="Connected",'Region - Pune Data'!L46="Not"),1,0)</f>
        <v>1</v>
      </c>
      <c r="O47" s="1">
        <f>IF('Region - Pune Data'!J46="Connected", 1, 0)</f>
        <v>0</v>
      </c>
      <c r="P47" s="1">
        <f>IF('Region - Pune Data'!J46="Not",1,0)</f>
        <v>1</v>
      </c>
      <c r="Q47" s="1">
        <f>IF('Region - Pune Data'!K46 = "Connected",1,0)</f>
        <v>1</v>
      </c>
      <c r="R47" s="1">
        <f>IF('Region - Pune Data'!K46 = "Not",1,0)</f>
        <v>0</v>
      </c>
      <c r="S47" s="1">
        <f>IF('Region - Pune Data'!L46="Connected",1,0)</f>
        <v>1</v>
      </c>
      <c r="T47" s="1">
        <f>IF('Region - Pune Data'!L46="Not",1,0)</f>
        <v>0</v>
      </c>
      <c r="U47" s="1">
        <f>IF('Region - Pune Data'!M46="Online",1,0)</f>
        <v>0</v>
      </c>
      <c r="V47" s="1">
        <f>IF('Region - Pune Data'!M46="Offline",1,0)</f>
        <v>0</v>
      </c>
      <c r="W47" s="1">
        <f>IF('Region - Pune Data'!N46="Online",1,0)</f>
        <v>0</v>
      </c>
      <c r="X47" s="1">
        <f>IF('Region - Pune Data'!N46="Offline",1,0)</f>
        <v>1</v>
      </c>
      <c r="Y47" s="1">
        <f>IF('Region - Pune Data'!O46="Online",1,0)</f>
        <v>1</v>
      </c>
      <c r="Z47" s="1">
        <f>IF('Region - Pune Data'!O46="Offline",1,0)</f>
        <v>0</v>
      </c>
      <c r="AA47" s="1">
        <f>IF('Region - Pune Data'!P46="Fully Completed",1,0)</f>
        <v>0</v>
      </c>
      <c r="AB47" s="1">
        <f>IF('Region - Pune Data'!P46="In Progress",1,0)</f>
        <v>1</v>
      </c>
      <c r="AC47" s="1">
        <f>IF('Region - Pune Data'!P46="N/A",1,0)</f>
        <v>0</v>
      </c>
      <c r="AD47" s="13">
        <f>IF('Region - Pune Data'!Q46=1,1,0)</f>
        <v>0</v>
      </c>
      <c r="AE47" s="13">
        <f>IF('Region - Pune Data'!R46=1,1,0)</f>
        <v>0</v>
      </c>
      <c r="AF47" s="13">
        <f>IF('Region - Pune Data'!S46=1,1,0)</f>
        <v>1</v>
      </c>
      <c r="AG47" s="13">
        <f>IF('Region - Pune Data'!T46=1,1,0)</f>
        <v>0</v>
      </c>
      <c r="AH47" s="13">
        <f>IF('Region - Pune Data'!U46=1,1,0)</f>
        <v>0</v>
      </c>
      <c r="AI47" s="13">
        <f>IF('Region - Pune Data'!V46=1,1,0)</f>
        <v>0</v>
      </c>
    </row>
    <row r="48" spans="2:35" ht="16" x14ac:dyDescent="0.4">
      <c r="B48" s="1">
        <f>'Region - Pune Data'!A47</f>
        <v>46</v>
      </c>
      <c r="C48" s="1" t="str">
        <f>'Region - Pune Data'!B47</f>
        <v>Sangli</v>
      </c>
      <c r="D48" s="1" t="str">
        <f>'Region - Pune Data'!C47</f>
        <v>Solapur</v>
      </c>
      <c r="E48" s="1" t="str">
        <f>'Region - Pune Data'!D47</f>
        <v>Solapur</v>
      </c>
      <c r="F48" s="1" t="str">
        <f>'Region - Pune Data'!E47</f>
        <v>Sangola</v>
      </c>
      <c r="G48" s="1" t="str">
        <f>'Region - Pune Data'!F47</f>
        <v>20027396</v>
      </c>
      <c r="H48" s="1" t="str">
        <f>'Region - Pune Data'!G47</f>
        <v>Alegaon shirbhavi 82 Village</v>
      </c>
      <c r="I48" s="1" t="str">
        <f>'Region - Pune Data'!H47</f>
        <v>Chincholi Gaon</v>
      </c>
      <c r="J48" s="1" t="str">
        <f>'Region - Pune Data'!I47</f>
        <v>Chincholi ESR OL 1</v>
      </c>
      <c r="K48" s="1">
        <f>IF(J48='Region - Pune Data'!I47,1,0)</f>
        <v>1</v>
      </c>
      <c r="L48" s="1">
        <f>IF(OR('Region - Pune Data'!J47="Connected",'Region - Pune Data'!J47="Not"),1,0)</f>
        <v>1</v>
      </c>
      <c r="M48" s="1">
        <f>IF(OR('Region - Pune Data'!K47="Connected",'Region - Pune Data'!K47="Not"),1,0)</f>
        <v>1</v>
      </c>
      <c r="N48" s="1">
        <f>IF(OR('Region - Pune Data'!L47="Connected",'Region - Pune Data'!L47="Not"),1,0)</f>
        <v>1</v>
      </c>
      <c r="O48" s="1">
        <f>IF('Region - Pune Data'!J47="Connected", 1, 0)</f>
        <v>1</v>
      </c>
      <c r="P48" s="1">
        <f>IF('Region - Pune Data'!J47="Not",1,0)</f>
        <v>0</v>
      </c>
      <c r="Q48" s="1">
        <f>IF('Region - Pune Data'!K47 = "Connected",1,0)</f>
        <v>1</v>
      </c>
      <c r="R48" s="1">
        <f>IF('Region - Pune Data'!K47 = "Not",1,0)</f>
        <v>0</v>
      </c>
      <c r="S48" s="1">
        <f>IF('Region - Pune Data'!L47="Connected",1,0)</f>
        <v>1</v>
      </c>
      <c r="T48" s="1">
        <f>IF('Region - Pune Data'!L47="Not",1,0)</f>
        <v>0</v>
      </c>
      <c r="U48" s="1">
        <f>IF('Region - Pune Data'!M47="Online",1,0)</f>
        <v>1</v>
      </c>
      <c r="V48" s="1">
        <f>IF('Region - Pune Data'!M47="Offline",1,0)</f>
        <v>0</v>
      </c>
      <c r="W48" s="1">
        <f>IF('Region - Pune Data'!N47="Online",1,0)</f>
        <v>0</v>
      </c>
      <c r="X48" s="1">
        <f>IF('Region - Pune Data'!N47="Offline",1,0)</f>
        <v>1</v>
      </c>
      <c r="Y48" s="1">
        <f>IF('Region - Pune Data'!O47="Online",1,0)</f>
        <v>0</v>
      </c>
      <c r="Z48" s="1">
        <f>IF('Region - Pune Data'!O47="Offline",1,0)</f>
        <v>1</v>
      </c>
      <c r="AA48" s="1">
        <f>IF('Region - Pune Data'!P47="Fully Completed",1,0)</f>
        <v>1</v>
      </c>
      <c r="AB48" s="1">
        <f>IF('Region - Pune Data'!P47="In Progress",1,0)</f>
        <v>0</v>
      </c>
      <c r="AC48" s="1">
        <f>IF('Region - Pune Data'!P47="N/A",1,0)</f>
        <v>0</v>
      </c>
      <c r="AD48" s="13">
        <f>IF('Region - Pune Data'!Q47=1,1,0)</f>
        <v>0</v>
      </c>
      <c r="AE48" s="13">
        <f>IF('Region - Pune Data'!R47=1,1,0)</f>
        <v>0</v>
      </c>
      <c r="AF48" s="13">
        <f>IF('Region - Pune Data'!S47=1,1,0)</f>
        <v>0</v>
      </c>
      <c r="AG48" s="13">
        <f>IF('Region - Pune Data'!T47=1,1,0)</f>
        <v>1</v>
      </c>
      <c r="AH48" s="13">
        <f>IF('Region - Pune Data'!U47=1,1,0)</f>
        <v>0</v>
      </c>
      <c r="AI48" s="13">
        <f>IF('Region - Pune Data'!V47=1,1,0)</f>
        <v>1</v>
      </c>
    </row>
    <row r="49" spans="2:35" ht="16" x14ac:dyDescent="0.4">
      <c r="B49" s="1">
        <f>'Region - Pune Data'!A48</f>
        <v>47</v>
      </c>
      <c r="C49" s="1" t="str">
        <f>'Region - Pune Data'!B48</f>
        <v>Sangli</v>
      </c>
      <c r="D49" s="1" t="str">
        <f>'Region - Pune Data'!C48</f>
        <v>Solapur</v>
      </c>
      <c r="E49" s="1" t="str">
        <f>'Region - Pune Data'!D48</f>
        <v>Solapur</v>
      </c>
      <c r="F49" s="1" t="str">
        <f>'Region - Pune Data'!E48</f>
        <v>Sangola</v>
      </c>
      <c r="G49" s="1" t="str">
        <f>'Region - Pune Data'!F48</f>
        <v>20027396</v>
      </c>
      <c r="H49" s="1" t="str">
        <f>'Region - Pune Data'!G48</f>
        <v>Alegaon shirbhavi 82 Village</v>
      </c>
      <c r="I49" s="1" t="str">
        <f>'Region - Pune Data'!H48</f>
        <v>Khilarwadi</v>
      </c>
      <c r="J49" s="1" t="str">
        <f>'Region - Pune Data'!I48</f>
        <v>Khilarwadi zone 1 ESR 0.50LL</v>
      </c>
      <c r="K49" s="1">
        <f>IF(J49='Region - Pune Data'!I48,1,0)</f>
        <v>1</v>
      </c>
      <c r="L49" s="1">
        <f>IF(OR('Region - Pune Data'!J48="Connected",'Region - Pune Data'!J48="Not"),1,0)</f>
        <v>1</v>
      </c>
      <c r="M49" s="1">
        <f>IF(OR('Region - Pune Data'!K48="Connected",'Region - Pune Data'!K48="Not"),1,0)</f>
        <v>1</v>
      </c>
      <c r="N49" s="1">
        <f>IF(OR('Region - Pune Data'!L48="Connected",'Region - Pune Data'!L48="Not"),1,0)</f>
        <v>1</v>
      </c>
      <c r="O49" s="1">
        <f>IF('Region - Pune Data'!J48="Connected", 1, 0)</f>
        <v>1</v>
      </c>
      <c r="P49" s="1">
        <f>IF('Region - Pune Data'!J48="Not",1,0)</f>
        <v>0</v>
      </c>
      <c r="Q49" s="1">
        <f>IF('Region - Pune Data'!K48 = "Connected",1,0)</f>
        <v>1</v>
      </c>
      <c r="R49" s="1">
        <f>IF('Region - Pune Data'!K48 = "Not",1,0)</f>
        <v>0</v>
      </c>
      <c r="S49" s="1">
        <f>IF('Region - Pune Data'!L48="Connected",1,0)</f>
        <v>1</v>
      </c>
      <c r="T49" s="1">
        <f>IF('Region - Pune Data'!L48="Not",1,0)</f>
        <v>0</v>
      </c>
      <c r="U49" s="1">
        <f>IF('Region - Pune Data'!M48="Online",1,0)</f>
        <v>0</v>
      </c>
      <c r="V49" s="1">
        <f>IF('Region - Pune Data'!M48="Offline",1,0)</f>
        <v>1</v>
      </c>
      <c r="W49" s="1">
        <f>IF('Region - Pune Data'!N48="Online",1,0)</f>
        <v>0</v>
      </c>
      <c r="X49" s="1">
        <f>IF('Region - Pune Data'!N48="Offline",1,0)</f>
        <v>1</v>
      </c>
      <c r="Y49" s="1">
        <f>IF('Region - Pune Data'!O48="Online",1,0)</f>
        <v>1</v>
      </c>
      <c r="Z49" s="1">
        <f>IF('Region - Pune Data'!O48="Offline",1,0)</f>
        <v>0</v>
      </c>
      <c r="AA49" s="1">
        <f>IF('Region - Pune Data'!P48="Fully Completed",1,0)</f>
        <v>1</v>
      </c>
      <c r="AB49" s="1">
        <f>IF('Region - Pune Data'!P48="In Progress",1,0)</f>
        <v>0</v>
      </c>
      <c r="AC49" s="1">
        <f>IF('Region - Pune Data'!P48="N/A",1,0)</f>
        <v>0</v>
      </c>
      <c r="AD49" s="13">
        <f>IF('Region - Pune Data'!Q48=1,1,0)</f>
        <v>0</v>
      </c>
      <c r="AE49" s="13">
        <f>IF('Region - Pune Data'!R48=1,1,0)</f>
        <v>0</v>
      </c>
      <c r="AF49" s="13">
        <f>IF('Region - Pune Data'!S48=1,1,0)</f>
        <v>0</v>
      </c>
      <c r="AG49" s="13">
        <f>IF('Region - Pune Data'!T48=1,1,0)</f>
        <v>1</v>
      </c>
      <c r="AH49" s="13">
        <f>IF('Region - Pune Data'!U48=1,1,0)</f>
        <v>0</v>
      </c>
      <c r="AI49" s="13">
        <f>IF('Region - Pune Data'!V48=1,1,0)</f>
        <v>0</v>
      </c>
    </row>
    <row r="50" spans="2:35" ht="16" x14ac:dyDescent="0.4">
      <c r="B50" s="1">
        <f>'Region - Pune Data'!A49</f>
        <v>48</v>
      </c>
      <c r="C50" s="1" t="str">
        <f>'Region - Pune Data'!B49</f>
        <v>Pune</v>
      </c>
      <c r="D50" s="1" t="str">
        <f>'Region - Pune Data'!C49</f>
        <v>Pune 1</v>
      </c>
      <c r="E50" s="1" t="str">
        <f>'Region - Pune Data'!D49</f>
        <v>Baramati</v>
      </c>
      <c r="F50" s="1" t="str">
        <f>'Region - Pune Data'!E49</f>
        <v>Ambegaon</v>
      </c>
      <c r="G50" s="1" t="str">
        <f>'Region - Pune Data'!F49</f>
        <v>20017250</v>
      </c>
      <c r="H50" s="1" t="str">
        <f>'Region - Pune Data'!G49</f>
        <v>LONI BHAPKAR RRWSS</v>
      </c>
      <c r="I50" s="1" t="str">
        <f>'Region - Pune Data'!H49</f>
        <v>Sayambachiwadi</v>
      </c>
      <c r="J50" s="1" t="str">
        <f>'Region - Pune Data'!I49</f>
        <v>Sayambachiwadi OL2 ESR</v>
      </c>
      <c r="K50" s="1">
        <f>IF(J50='Region - Pune Data'!I49,1,0)</f>
        <v>1</v>
      </c>
      <c r="L50" s="1">
        <f>IF(OR('Region - Pune Data'!J49="Connected",'Region - Pune Data'!J49="Not"),1,0)</f>
        <v>1</v>
      </c>
      <c r="M50" s="1">
        <f>IF(OR('Region - Pune Data'!K49="Connected",'Region - Pune Data'!K49="Not"),1,0)</f>
        <v>1</v>
      </c>
      <c r="N50" s="1">
        <f>IF(OR('Region - Pune Data'!L49="Connected",'Region - Pune Data'!L49="Not"),1,0)</f>
        <v>1</v>
      </c>
      <c r="O50" s="1">
        <f>IF('Region - Pune Data'!J49="Connected", 1, 0)</f>
        <v>0</v>
      </c>
      <c r="P50" s="1">
        <f>IF('Region - Pune Data'!J49="Not",1,0)</f>
        <v>1</v>
      </c>
      <c r="Q50" s="1">
        <f>IF('Region - Pune Data'!K49 = "Connected",1,0)</f>
        <v>1</v>
      </c>
      <c r="R50" s="1">
        <f>IF('Region - Pune Data'!K49 = "Not",1,0)</f>
        <v>0</v>
      </c>
      <c r="S50" s="1">
        <f>IF('Region - Pune Data'!L49="Connected",1,0)</f>
        <v>1</v>
      </c>
      <c r="T50" s="1">
        <f>IF('Region - Pune Data'!L49="Not",1,0)</f>
        <v>0</v>
      </c>
      <c r="U50" s="1">
        <f>IF('Region - Pune Data'!M49="Online",1,0)</f>
        <v>0</v>
      </c>
      <c r="V50" s="1">
        <f>IF('Region - Pune Data'!M49="Offline",1,0)</f>
        <v>0</v>
      </c>
      <c r="W50" s="1">
        <f>IF('Region - Pune Data'!N49="Online",1,0)</f>
        <v>0</v>
      </c>
      <c r="X50" s="1">
        <f>IF('Region - Pune Data'!N49="Offline",1,0)</f>
        <v>1</v>
      </c>
      <c r="Y50" s="1">
        <f>IF('Region - Pune Data'!O49="Online",1,0)</f>
        <v>1</v>
      </c>
      <c r="Z50" s="1">
        <f>IF('Region - Pune Data'!O49="Offline",1,0)</f>
        <v>0</v>
      </c>
      <c r="AA50" s="1">
        <f>IF('Region - Pune Data'!P49="Fully Completed",1,0)</f>
        <v>0</v>
      </c>
      <c r="AB50" s="1">
        <f>IF('Region - Pune Data'!P49="In Progress",1,0)</f>
        <v>1</v>
      </c>
      <c r="AC50" s="1">
        <f>IF('Region - Pune Data'!P49="N/A",1,0)</f>
        <v>0</v>
      </c>
      <c r="AD50" s="13">
        <f>IF('Region - Pune Data'!Q49=1,1,0)</f>
        <v>0</v>
      </c>
      <c r="AE50" s="13">
        <f>IF('Region - Pune Data'!R49=1,1,0)</f>
        <v>0</v>
      </c>
      <c r="AF50" s="13">
        <f>IF('Region - Pune Data'!S49=1,1,0)</f>
        <v>0</v>
      </c>
      <c r="AG50" s="13">
        <f>IF('Region - Pune Data'!T49=1,1,0)</f>
        <v>1</v>
      </c>
      <c r="AH50" s="13">
        <f>IF('Region - Pune Data'!U49=1,1,0)</f>
        <v>0</v>
      </c>
      <c r="AI50" s="13">
        <f>IF('Region - Pune Data'!V49=1,1,0)</f>
        <v>0</v>
      </c>
    </row>
    <row r="51" spans="2:35" ht="16" x14ac:dyDescent="0.4">
      <c r="B51" s="1">
        <f>'Region - Pune Data'!A50</f>
        <v>49</v>
      </c>
      <c r="C51" s="1" t="str">
        <f>'Region - Pune Data'!B50</f>
        <v>Sangli</v>
      </c>
      <c r="D51" s="1" t="str">
        <f>'Region - Pune Data'!C50</f>
        <v>Solapur</v>
      </c>
      <c r="E51" s="1" t="str">
        <f>'Region - Pune Data'!D50</f>
        <v>Solapur</v>
      </c>
      <c r="F51" s="1" t="str">
        <f>'Region - Pune Data'!E50</f>
        <v>Mohol</v>
      </c>
      <c r="G51" s="1" t="str">
        <f>'Region - Pune Data'!F50</f>
        <v>20029637</v>
      </c>
      <c r="H51" s="1" t="str">
        <f>'Region - Pune Data'!G50</f>
        <v>Penur Patkul</v>
      </c>
      <c r="I51" s="1" t="str">
        <f>'Region - Pune Data'!H50</f>
        <v>Patkul</v>
      </c>
      <c r="J51" s="1" t="str">
        <f>'Region - Pune Data'!I50</f>
        <v>Patkul OL1 ESR 2.64LL</v>
      </c>
      <c r="K51" s="1">
        <f>IF(J51='Region - Pune Data'!I50,1,0)</f>
        <v>1</v>
      </c>
      <c r="L51" s="1">
        <f>IF(OR('Region - Pune Data'!J50="Connected",'Region - Pune Data'!J50="Not"),1,0)</f>
        <v>1</v>
      </c>
      <c r="M51" s="1">
        <f>IF(OR('Region - Pune Data'!K50="Connected",'Region - Pune Data'!K50="Not"),1,0)</f>
        <v>1</v>
      </c>
      <c r="N51" s="1">
        <f>IF(OR('Region - Pune Data'!L50="Connected",'Region - Pune Data'!L50="Not"),1,0)</f>
        <v>1</v>
      </c>
      <c r="O51" s="1">
        <f>IF('Region - Pune Data'!J50="Connected", 1, 0)</f>
        <v>1</v>
      </c>
      <c r="P51" s="1">
        <f>IF('Region - Pune Data'!J50="Not",1,0)</f>
        <v>0</v>
      </c>
      <c r="Q51" s="1">
        <f>IF('Region - Pune Data'!K50 = "Connected",1,0)</f>
        <v>0</v>
      </c>
      <c r="R51" s="1">
        <f>IF('Region - Pune Data'!K50 = "Not",1,0)</f>
        <v>1</v>
      </c>
      <c r="S51" s="1">
        <f>IF('Region - Pune Data'!L50="Connected",1,0)</f>
        <v>1</v>
      </c>
      <c r="T51" s="1">
        <f>IF('Region - Pune Data'!L50="Not",1,0)</f>
        <v>0</v>
      </c>
      <c r="U51" s="1">
        <f>IF('Region - Pune Data'!M50="Online",1,0)</f>
        <v>0</v>
      </c>
      <c r="V51" s="1">
        <f>IF('Region - Pune Data'!M50="Offline",1,0)</f>
        <v>1</v>
      </c>
      <c r="W51" s="1">
        <f>IF('Region - Pune Data'!N50="Online",1,0)</f>
        <v>0</v>
      </c>
      <c r="X51" s="1">
        <f>IF('Region - Pune Data'!N50="Offline",1,0)</f>
        <v>0</v>
      </c>
      <c r="Y51" s="1">
        <f>IF('Region - Pune Data'!O50="Online",1,0)</f>
        <v>1</v>
      </c>
      <c r="Z51" s="1">
        <f>IF('Region - Pune Data'!O50="Offline",1,0)</f>
        <v>0</v>
      </c>
      <c r="AA51" s="1">
        <f>IF('Region - Pune Data'!P50="Fully Completed",1,0)</f>
        <v>0</v>
      </c>
      <c r="AB51" s="1">
        <f>IF('Region - Pune Data'!P50="In Progress",1,0)</f>
        <v>1</v>
      </c>
      <c r="AC51" s="1">
        <f>IF('Region - Pune Data'!P50="N/A",1,0)</f>
        <v>0</v>
      </c>
      <c r="AD51" s="13">
        <f>IF('Region - Pune Data'!Q50=1,1,0)</f>
        <v>0</v>
      </c>
      <c r="AE51" s="13">
        <f>IF('Region - Pune Data'!R50=1,1,0)</f>
        <v>0</v>
      </c>
      <c r="AF51" s="13">
        <f>IF('Region - Pune Data'!S50=1,1,0)</f>
        <v>0</v>
      </c>
      <c r="AG51" s="13">
        <f>IF('Region - Pune Data'!T50=1,1,0)</f>
        <v>0</v>
      </c>
      <c r="AH51" s="13">
        <f>IF('Region - Pune Data'!U50=1,1,0)</f>
        <v>0</v>
      </c>
      <c r="AI51" s="13">
        <f>IF('Region - Pune Data'!V50=1,1,0)</f>
        <v>0</v>
      </c>
    </row>
    <row r="52" spans="2:35" ht="16" x14ac:dyDescent="0.4">
      <c r="B52" s="1">
        <f>'Region - Pune Data'!A51</f>
        <v>50</v>
      </c>
      <c r="C52" s="1" t="str">
        <f>'Region - Pune Data'!B51</f>
        <v>Pune</v>
      </c>
      <c r="D52" s="1" t="str">
        <f>'Region - Pune Data'!C51</f>
        <v>Pune 2</v>
      </c>
      <c r="E52" s="1" t="str">
        <f>'Region - Pune Data'!D51</f>
        <v>Baramati</v>
      </c>
      <c r="F52" s="1" t="str">
        <f>'Region - Pune Data'!E51</f>
        <v>Ambegaon</v>
      </c>
      <c r="G52" s="1" t="str">
        <f>'Region - Pune Data'!F51</f>
        <v>20018548</v>
      </c>
      <c r="H52" s="1" t="str">
        <f>'Region - Pune Data'!G51</f>
        <v>HOL SASTEWADI</v>
      </c>
      <c r="I52" s="1" t="str">
        <f>'Region - Pune Data'!H51</f>
        <v>Hol</v>
      </c>
      <c r="J52" s="1" t="str">
        <f>'Region - Pune Data'!I51</f>
        <v>ESR Hol Gaonthan ESR 0.25LL</v>
      </c>
      <c r="K52" s="1">
        <f>IF(J52='Region - Pune Data'!I51,1,0)</f>
        <v>1</v>
      </c>
      <c r="L52" s="1">
        <f>IF(OR('Region - Pune Data'!J51="Connected",'Region - Pune Data'!J51="Not"),1,0)</f>
        <v>1</v>
      </c>
      <c r="M52" s="1">
        <f>IF(OR('Region - Pune Data'!K51="Connected",'Region - Pune Data'!K51="Not"),1,0)</f>
        <v>1</v>
      </c>
      <c r="N52" s="1">
        <f>IF(OR('Region - Pune Data'!L51="Connected",'Region - Pune Data'!L51="Not"),1,0)</f>
        <v>1</v>
      </c>
      <c r="O52" s="1">
        <f>IF('Region - Pune Data'!J51="Connected", 1, 0)</f>
        <v>1</v>
      </c>
      <c r="P52" s="1">
        <f>IF('Region - Pune Data'!J51="Not",1,0)</f>
        <v>0</v>
      </c>
      <c r="Q52" s="1">
        <f>IF('Region - Pune Data'!K51 = "Connected",1,0)</f>
        <v>1</v>
      </c>
      <c r="R52" s="1">
        <f>IF('Region - Pune Data'!K51 = "Not",1,0)</f>
        <v>0</v>
      </c>
      <c r="S52" s="1">
        <f>IF('Region - Pune Data'!L51="Connected",1,0)</f>
        <v>1</v>
      </c>
      <c r="T52" s="1">
        <f>IF('Region - Pune Data'!L51="Not",1,0)</f>
        <v>0</v>
      </c>
      <c r="U52" s="1">
        <f>IF('Region - Pune Data'!M51="Online",1,0)</f>
        <v>1</v>
      </c>
      <c r="V52" s="1">
        <f>IF('Region - Pune Data'!M51="Offline",1,0)</f>
        <v>0</v>
      </c>
      <c r="W52" s="1">
        <f>IF('Region - Pune Data'!N51="Online",1,0)</f>
        <v>1</v>
      </c>
      <c r="X52" s="1">
        <f>IF('Region - Pune Data'!N51="Offline",1,0)</f>
        <v>0</v>
      </c>
      <c r="Y52" s="1">
        <f>IF('Region - Pune Data'!O51="Online",1,0)</f>
        <v>1</v>
      </c>
      <c r="Z52" s="1">
        <f>IF('Region - Pune Data'!O51="Offline",1,0)</f>
        <v>0</v>
      </c>
      <c r="AA52" s="1">
        <f>IF('Region - Pune Data'!P51="Fully Completed",1,0)</f>
        <v>1</v>
      </c>
      <c r="AB52" s="1">
        <f>IF('Region - Pune Data'!P51="In Progress",1,0)</f>
        <v>0</v>
      </c>
      <c r="AC52" s="1">
        <f>IF('Region - Pune Data'!P51="N/A",1,0)</f>
        <v>0</v>
      </c>
      <c r="AD52" s="13">
        <f>IF('Region - Pune Data'!Q51=1,1,0)</f>
        <v>0</v>
      </c>
      <c r="AE52" s="13">
        <f>IF('Region - Pune Data'!R51=1,1,0)</f>
        <v>1</v>
      </c>
      <c r="AF52" s="13">
        <f>IF('Region - Pune Data'!S51=1,1,0)</f>
        <v>0</v>
      </c>
      <c r="AG52" s="13">
        <f>IF('Region - Pune Data'!T51=1,1,0)</f>
        <v>0</v>
      </c>
      <c r="AH52" s="13">
        <f>IF('Region - Pune Data'!U51=1,1,0)</f>
        <v>0</v>
      </c>
      <c r="AI52" s="13">
        <f>IF('Region - Pune Data'!V51=1,1,0)</f>
        <v>0</v>
      </c>
    </row>
    <row r="53" spans="2:35" ht="16" x14ac:dyDescent="0.4">
      <c r="B53" s="1">
        <f>'Region - Pune Data'!A52</f>
        <v>51</v>
      </c>
      <c r="C53" s="1" t="str">
        <f>'Region - Pune Data'!B52</f>
        <v>Pune</v>
      </c>
      <c r="D53" s="1" t="str">
        <f>'Region - Pune Data'!C52</f>
        <v>Pune 1</v>
      </c>
      <c r="E53" s="1" t="str">
        <f>'Region - Pune Data'!D52</f>
        <v>Baramati</v>
      </c>
      <c r="F53" s="1" t="str">
        <f>'Region - Pune Data'!E52</f>
        <v>Ambegaon</v>
      </c>
      <c r="G53" s="1" t="str">
        <f>'Region - Pune Data'!F52</f>
        <v>20017250</v>
      </c>
      <c r="H53" s="1" t="str">
        <f>'Region - Pune Data'!G52</f>
        <v>LONI BHAPKAR RRWSS</v>
      </c>
      <c r="I53" s="1" t="str">
        <f>'Region - Pune Data'!H52</f>
        <v>Jagtapwasti ESR</v>
      </c>
      <c r="J53" s="1" t="str">
        <f>'Region - Pune Data'!I52</f>
        <v>Jagtapwasti ESR 0.2LL</v>
      </c>
      <c r="K53" s="1">
        <f>IF(J53='Region - Pune Data'!I52,1,0)</f>
        <v>1</v>
      </c>
      <c r="L53" s="1">
        <f>IF(OR('Region - Pune Data'!J52="Connected",'Region - Pune Data'!J52="Not"),1,0)</f>
        <v>1</v>
      </c>
      <c r="M53" s="1">
        <f>IF(OR('Region - Pune Data'!K52="Connected",'Region - Pune Data'!K52="Not"),1,0)</f>
        <v>1</v>
      </c>
      <c r="N53" s="1">
        <f>IF(OR('Region - Pune Data'!L52="Connected",'Region - Pune Data'!L52="Not"),1,0)</f>
        <v>1</v>
      </c>
      <c r="O53" s="1">
        <f>IF('Region - Pune Data'!J52="Connected", 1, 0)</f>
        <v>1</v>
      </c>
      <c r="P53" s="1">
        <f>IF('Region - Pune Data'!J52="Not",1,0)</f>
        <v>0</v>
      </c>
      <c r="Q53" s="1">
        <f>IF('Region - Pune Data'!K52 = "Connected",1,0)</f>
        <v>1</v>
      </c>
      <c r="R53" s="1">
        <f>IF('Region - Pune Data'!K52 = "Not",1,0)</f>
        <v>0</v>
      </c>
      <c r="S53" s="1">
        <f>IF('Region - Pune Data'!L52="Connected",1,0)</f>
        <v>1</v>
      </c>
      <c r="T53" s="1">
        <f>IF('Region - Pune Data'!L52="Not",1,0)</f>
        <v>0</v>
      </c>
      <c r="U53" s="1">
        <f>IF('Region - Pune Data'!M52="Online",1,0)</f>
        <v>0</v>
      </c>
      <c r="V53" s="1">
        <f>IF('Region - Pune Data'!M52="Offline",1,0)</f>
        <v>1</v>
      </c>
      <c r="W53" s="1">
        <f>IF('Region - Pune Data'!N52="Online",1,0)</f>
        <v>0</v>
      </c>
      <c r="X53" s="1">
        <f>IF('Region - Pune Data'!N52="Offline",1,0)</f>
        <v>1</v>
      </c>
      <c r="Y53" s="1">
        <f>IF('Region - Pune Data'!O52="Online",1,0)</f>
        <v>1</v>
      </c>
      <c r="Z53" s="1">
        <f>IF('Region - Pune Data'!O52="Offline",1,0)</f>
        <v>0</v>
      </c>
      <c r="AA53" s="1">
        <f>IF('Region - Pune Data'!P52="Fully Completed",1,0)</f>
        <v>1</v>
      </c>
      <c r="AB53" s="1">
        <f>IF('Region - Pune Data'!P52="In Progress",1,0)</f>
        <v>0</v>
      </c>
      <c r="AC53" s="1">
        <f>IF('Region - Pune Data'!P52="N/A",1,0)</f>
        <v>0</v>
      </c>
      <c r="AD53" s="13">
        <f>IF('Region - Pune Data'!Q52=1,1,0)</f>
        <v>0</v>
      </c>
      <c r="AE53" s="13">
        <f>IF('Region - Pune Data'!R52=1,1,0)</f>
        <v>0</v>
      </c>
      <c r="AF53" s="13">
        <f>IF('Region - Pune Data'!S52=1,1,0)</f>
        <v>0</v>
      </c>
      <c r="AG53" s="13">
        <f>IF('Region - Pune Data'!T52=1,1,0)</f>
        <v>1</v>
      </c>
      <c r="AH53" s="13">
        <f>IF('Region - Pune Data'!U52=1,1,0)</f>
        <v>0</v>
      </c>
      <c r="AI53" s="13">
        <f>IF('Region - Pune Data'!V52=1,1,0)</f>
        <v>0</v>
      </c>
    </row>
    <row r="54" spans="2:35" ht="16" x14ac:dyDescent="0.4">
      <c r="B54" s="1">
        <f>'Region - Pune Data'!A53</f>
        <v>52</v>
      </c>
      <c r="C54" s="1" t="str">
        <f>'Region - Pune Data'!B53</f>
        <v>Sangli</v>
      </c>
      <c r="D54" s="1" t="str">
        <f>'Region - Pune Data'!C53</f>
        <v>Solapur</v>
      </c>
      <c r="E54" s="1" t="str">
        <f>'Region - Pune Data'!D53</f>
        <v>Solapur</v>
      </c>
      <c r="F54" s="1" t="str">
        <f>'Region - Pune Data'!E53</f>
        <v>Sangola</v>
      </c>
      <c r="G54" s="1" t="str">
        <f>'Region - Pune Data'!F53</f>
        <v>20027396</v>
      </c>
      <c r="H54" s="1" t="str">
        <f>'Region - Pune Data'!G53</f>
        <v>Alegaon shirbhavi 82 Village</v>
      </c>
      <c r="I54" s="1" t="str">
        <f>'Region - Pune Data'!H53</f>
        <v>waki</v>
      </c>
      <c r="J54" s="1" t="str">
        <f>'Region - Pune Data'!I53</f>
        <v>Waki ESR OL 2</v>
      </c>
      <c r="K54" s="1">
        <f>IF(J54='Region - Pune Data'!I53,1,0)</f>
        <v>1</v>
      </c>
      <c r="L54" s="1">
        <f>IF(OR('Region - Pune Data'!J53="Connected",'Region - Pune Data'!J53="Not"),1,0)</f>
        <v>1</v>
      </c>
      <c r="M54" s="1">
        <f>IF(OR('Region - Pune Data'!K53="Connected",'Region - Pune Data'!K53="Not"),1,0)</f>
        <v>1</v>
      </c>
      <c r="N54" s="1">
        <f>IF(OR('Region - Pune Data'!L53="Connected",'Region - Pune Data'!L53="Not"),1,0)</f>
        <v>1</v>
      </c>
      <c r="O54" s="1">
        <f>IF('Region - Pune Data'!J53="Connected", 1, 0)</f>
        <v>0</v>
      </c>
      <c r="P54" s="1">
        <f>IF('Region - Pune Data'!J53="Not",1,0)</f>
        <v>1</v>
      </c>
      <c r="Q54" s="1">
        <f>IF('Region - Pune Data'!K53 = "Connected",1,0)</f>
        <v>1</v>
      </c>
      <c r="R54" s="1">
        <f>IF('Region - Pune Data'!K53 = "Not",1,0)</f>
        <v>0</v>
      </c>
      <c r="S54" s="1">
        <f>IF('Region - Pune Data'!L53="Connected",1,0)</f>
        <v>1</v>
      </c>
      <c r="T54" s="1">
        <f>IF('Region - Pune Data'!L53="Not",1,0)</f>
        <v>0</v>
      </c>
      <c r="U54" s="1">
        <f>IF('Region - Pune Data'!M53="Online",1,0)</f>
        <v>0</v>
      </c>
      <c r="V54" s="1">
        <f>IF('Region - Pune Data'!M53="Offline",1,0)</f>
        <v>0</v>
      </c>
      <c r="W54" s="1">
        <f>IF('Region - Pune Data'!N53="Online",1,0)</f>
        <v>0</v>
      </c>
      <c r="X54" s="1">
        <f>IF('Region - Pune Data'!N53="Offline",1,0)</f>
        <v>1</v>
      </c>
      <c r="Y54" s="1">
        <f>IF('Region - Pune Data'!O53="Online",1,0)</f>
        <v>1</v>
      </c>
      <c r="Z54" s="1">
        <f>IF('Region - Pune Data'!O53="Offline",1,0)</f>
        <v>0</v>
      </c>
      <c r="AA54" s="1">
        <f>IF('Region - Pune Data'!P53="Fully Completed",1,0)</f>
        <v>0</v>
      </c>
      <c r="AB54" s="1">
        <f>IF('Region - Pune Data'!P53="In Progress",1,0)</f>
        <v>1</v>
      </c>
      <c r="AC54" s="1">
        <f>IF('Region - Pune Data'!P53="N/A",1,0)</f>
        <v>0</v>
      </c>
      <c r="AD54" s="13">
        <f>IF('Region - Pune Data'!Q53=1,1,0)</f>
        <v>0</v>
      </c>
      <c r="AE54" s="13">
        <f>IF('Region - Pune Data'!R53=1,1,0)</f>
        <v>0</v>
      </c>
      <c r="AF54" s="13">
        <f>IF('Region - Pune Data'!S53=1,1,0)</f>
        <v>1</v>
      </c>
      <c r="AG54" s="13">
        <f>IF('Region - Pune Data'!T53=1,1,0)</f>
        <v>0</v>
      </c>
      <c r="AH54" s="13">
        <f>IF('Region - Pune Data'!U53=1,1,0)</f>
        <v>0</v>
      </c>
      <c r="AI54" s="13">
        <f>IF('Region - Pune Data'!V53=1,1,0)</f>
        <v>0</v>
      </c>
    </row>
    <row r="55" spans="2:35" ht="16" x14ac:dyDescent="0.4">
      <c r="B55" s="1">
        <f>'Region - Pune Data'!A54</f>
        <v>53</v>
      </c>
      <c r="C55" s="1" t="str">
        <f>'Region - Pune Data'!B54</f>
        <v>Pune</v>
      </c>
      <c r="D55" s="1" t="str">
        <f>'Region - Pune Data'!C54</f>
        <v>Pune</v>
      </c>
      <c r="E55" s="1" t="str">
        <f>'Region - Pune Data'!D54</f>
        <v>Pune</v>
      </c>
      <c r="F55" s="1" t="str">
        <f>'Region - Pune Data'!E54</f>
        <v>Mulshi</v>
      </c>
      <c r="G55" s="1" t="str">
        <f>'Region - Pune Data'!F54</f>
        <v>20022133</v>
      </c>
      <c r="H55" s="1" t="str">
        <f>'Region - Pune Data'!G54</f>
        <v>Peth RR</v>
      </c>
      <c r="I55" s="1" t="str">
        <f>'Region - Pune Data'!H54</f>
        <v>Kurwandi</v>
      </c>
      <c r="J55" s="1" t="str">
        <f>'Region - Pune Data'!I54</f>
        <v>Kurwandi Ashram ESR 0.20LL</v>
      </c>
      <c r="K55" s="1">
        <f>IF(J55='Region - Pune Data'!I54,1,0)</f>
        <v>1</v>
      </c>
      <c r="L55" s="1">
        <f>IF(OR('Region - Pune Data'!J54="Connected",'Region - Pune Data'!J54="Not"),1,0)</f>
        <v>1</v>
      </c>
      <c r="M55" s="1">
        <f>IF(OR('Region - Pune Data'!K54="Connected",'Region - Pune Data'!K54="Not"),1,0)</f>
        <v>1</v>
      </c>
      <c r="N55" s="1">
        <f>IF(OR('Region - Pune Data'!L54="Connected",'Region - Pune Data'!L54="Not"),1,0)</f>
        <v>1</v>
      </c>
      <c r="O55" s="1">
        <f>IF('Region - Pune Data'!J54="Connected", 1, 0)</f>
        <v>1</v>
      </c>
      <c r="P55" s="1">
        <f>IF('Region - Pune Data'!J54="Not",1,0)</f>
        <v>0</v>
      </c>
      <c r="Q55" s="1">
        <f>IF('Region - Pune Data'!K54 = "Connected",1,0)</f>
        <v>0</v>
      </c>
      <c r="R55" s="1">
        <f>IF('Region - Pune Data'!K54 = "Not",1,0)</f>
        <v>1</v>
      </c>
      <c r="S55" s="1">
        <f>IF('Region - Pune Data'!L54="Connected",1,0)</f>
        <v>1</v>
      </c>
      <c r="T55" s="1">
        <f>IF('Region - Pune Data'!L54="Not",1,0)</f>
        <v>0</v>
      </c>
      <c r="U55" s="1">
        <f>IF('Region - Pune Data'!M54="Online",1,0)</f>
        <v>0</v>
      </c>
      <c r="V55" s="1">
        <f>IF('Region - Pune Data'!M54="Offline",1,0)</f>
        <v>1</v>
      </c>
      <c r="W55" s="1">
        <f>IF('Region - Pune Data'!N54="Online",1,0)</f>
        <v>0</v>
      </c>
      <c r="X55" s="1">
        <f>IF('Region - Pune Data'!N54="Offline",1,0)</f>
        <v>0</v>
      </c>
      <c r="Y55" s="1">
        <f>IF('Region - Pune Data'!O54="Online",1,0)</f>
        <v>1</v>
      </c>
      <c r="Z55" s="1">
        <f>IF('Region - Pune Data'!O54="Offline",1,0)</f>
        <v>0</v>
      </c>
      <c r="AA55" s="1">
        <f>IF('Region - Pune Data'!P54="Fully Completed",1,0)</f>
        <v>0</v>
      </c>
      <c r="AB55" s="1">
        <f>IF('Region - Pune Data'!P54="In Progress",1,0)</f>
        <v>1</v>
      </c>
      <c r="AC55" s="1">
        <f>IF('Region - Pune Data'!P54="N/A",1,0)</f>
        <v>0</v>
      </c>
      <c r="AD55" s="13">
        <f>IF('Region - Pune Data'!Q54=1,1,0)</f>
        <v>0</v>
      </c>
      <c r="AE55" s="13">
        <f>IF('Region - Pune Data'!R54=1,1,0)</f>
        <v>0</v>
      </c>
      <c r="AF55" s="13">
        <f>IF('Region - Pune Data'!S54=1,1,0)</f>
        <v>0</v>
      </c>
      <c r="AG55" s="13">
        <f>IF('Region - Pune Data'!T54=1,1,0)</f>
        <v>0</v>
      </c>
      <c r="AH55" s="13">
        <f>IF('Region - Pune Data'!U54=1,1,0)</f>
        <v>0</v>
      </c>
      <c r="AI55" s="13">
        <f>IF('Region - Pune Data'!V54=1,1,0)</f>
        <v>0</v>
      </c>
    </row>
    <row r="56" spans="2:35" ht="16" x14ac:dyDescent="0.4">
      <c r="B56" s="1">
        <f>'Region - Pune Data'!A55</f>
        <v>54</v>
      </c>
      <c r="C56" s="1" t="str">
        <f>'Region - Pune Data'!B55</f>
        <v>Pune</v>
      </c>
      <c r="D56" s="1" t="str">
        <f>'Region - Pune Data'!C55</f>
        <v>Pune 1</v>
      </c>
      <c r="E56" s="1" t="str">
        <f>'Region - Pune Data'!D55</f>
        <v>Baramati</v>
      </c>
      <c r="F56" s="1" t="str">
        <f>'Region - Pune Data'!E55</f>
        <v>Ambegaon</v>
      </c>
      <c r="G56" s="1" t="str">
        <f>'Region - Pune Data'!F55</f>
        <v>20017250</v>
      </c>
      <c r="H56" s="1" t="str">
        <f>'Region - Pune Data'!G55</f>
        <v>LONI BHAPKAR RRWSS</v>
      </c>
      <c r="I56" s="1" t="str">
        <f>'Region - Pune Data'!H55</f>
        <v>LoniBhapkar</v>
      </c>
      <c r="J56" s="1" t="str">
        <f>'Region - Pune Data'!I55</f>
        <v>LoniBhapkar Vasti OL2 ESR</v>
      </c>
      <c r="K56" s="1">
        <f>IF(J56='Region - Pune Data'!I55,1,0)</f>
        <v>1</v>
      </c>
      <c r="L56" s="1">
        <f>IF(OR('Region - Pune Data'!J55="Connected",'Region - Pune Data'!J55="Not"),1,0)</f>
        <v>1</v>
      </c>
      <c r="M56" s="1">
        <f>IF(OR('Region - Pune Data'!K55="Connected",'Region - Pune Data'!K55="Not"),1,0)</f>
        <v>1</v>
      </c>
      <c r="N56" s="1">
        <f>IF(OR('Region - Pune Data'!L55="Connected",'Region - Pune Data'!L55="Not"),1,0)</f>
        <v>1</v>
      </c>
      <c r="O56" s="1">
        <f>IF('Region - Pune Data'!J55="Connected", 1, 0)</f>
        <v>0</v>
      </c>
      <c r="P56" s="1">
        <f>IF('Region - Pune Data'!J55="Not",1,0)</f>
        <v>1</v>
      </c>
      <c r="Q56" s="1">
        <f>IF('Region - Pune Data'!K55 = "Connected",1,0)</f>
        <v>1</v>
      </c>
      <c r="R56" s="1">
        <f>IF('Region - Pune Data'!K55 = "Not",1,0)</f>
        <v>0</v>
      </c>
      <c r="S56" s="1">
        <f>IF('Region - Pune Data'!L55="Connected",1,0)</f>
        <v>1</v>
      </c>
      <c r="T56" s="1">
        <f>IF('Region - Pune Data'!L55="Not",1,0)</f>
        <v>0</v>
      </c>
      <c r="U56" s="1">
        <f>IF('Region - Pune Data'!M55="Online",1,0)</f>
        <v>0</v>
      </c>
      <c r="V56" s="1">
        <f>IF('Region - Pune Data'!M55="Offline",1,0)</f>
        <v>0</v>
      </c>
      <c r="W56" s="1">
        <f>IF('Region - Pune Data'!N55="Online",1,0)</f>
        <v>1</v>
      </c>
      <c r="X56" s="1">
        <f>IF('Region - Pune Data'!N55="Offline",1,0)</f>
        <v>0</v>
      </c>
      <c r="Y56" s="1">
        <f>IF('Region - Pune Data'!O55="Online",1,0)</f>
        <v>1</v>
      </c>
      <c r="Z56" s="1">
        <f>IF('Region - Pune Data'!O55="Offline",1,0)</f>
        <v>0</v>
      </c>
      <c r="AA56" s="1">
        <f>IF('Region - Pune Data'!P55="Fully Completed",1,0)</f>
        <v>0</v>
      </c>
      <c r="AB56" s="1">
        <f>IF('Region - Pune Data'!P55="In Progress",1,0)</f>
        <v>1</v>
      </c>
      <c r="AC56" s="1">
        <f>IF('Region - Pune Data'!P55="N/A",1,0)</f>
        <v>0</v>
      </c>
      <c r="AD56" s="13">
        <f>IF('Region - Pune Data'!Q55=1,1,0)</f>
        <v>0</v>
      </c>
      <c r="AE56" s="13">
        <f>IF('Region - Pune Data'!R55=1,1,0)</f>
        <v>0</v>
      </c>
      <c r="AF56" s="13">
        <f>IF('Region - Pune Data'!S55=1,1,0)</f>
        <v>0</v>
      </c>
      <c r="AG56" s="13">
        <f>IF('Region - Pune Data'!T55=1,1,0)</f>
        <v>0</v>
      </c>
      <c r="AH56" s="13">
        <f>IF('Region - Pune Data'!U55=1,1,0)</f>
        <v>0</v>
      </c>
      <c r="AI56" s="13">
        <f>IF('Region - Pune Data'!V55=1,1,0)</f>
        <v>0</v>
      </c>
    </row>
    <row r="57" spans="2:35" ht="16" x14ac:dyDescent="0.4">
      <c r="B57" s="1">
        <f>'Region - Pune Data'!A56</f>
        <v>55</v>
      </c>
      <c r="C57" s="1" t="str">
        <f>'Region - Pune Data'!B56</f>
        <v>Pune</v>
      </c>
      <c r="D57" s="1" t="str">
        <f>'Region - Pune Data'!C56</f>
        <v>Pune 1</v>
      </c>
      <c r="E57" s="1" t="str">
        <f>'Region - Pune Data'!D56</f>
        <v>Baramati</v>
      </c>
      <c r="F57" s="1" t="str">
        <f>'Region - Pune Data'!E56</f>
        <v>Ambegaon</v>
      </c>
      <c r="G57" s="1" t="str">
        <f>'Region - Pune Data'!F56</f>
        <v>20017250</v>
      </c>
      <c r="H57" s="1" t="str">
        <f>'Region - Pune Data'!G56</f>
        <v>LONI BHAPKAR RRWSS</v>
      </c>
      <c r="I57" s="1" t="str">
        <f>'Region - Pune Data'!H56</f>
        <v>LoniBhapkar</v>
      </c>
      <c r="J57" s="1" t="str">
        <f>'Region - Pune Data'!I56</f>
        <v>LoniBhapkar Vasti OL1 ESR</v>
      </c>
      <c r="K57" s="1">
        <f>IF(J57='Region - Pune Data'!I56,1,0)</f>
        <v>1</v>
      </c>
      <c r="L57" s="1">
        <f>IF(OR('Region - Pune Data'!J56="Connected",'Region - Pune Data'!J56="Not"),1,0)</f>
        <v>1</v>
      </c>
      <c r="M57" s="1">
        <f>IF(OR('Region - Pune Data'!K56="Connected",'Region - Pune Data'!K56="Not"),1,0)</f>
        <v>1</v>
      </c>
      <c r="N57" s="1">
        <f>IF(OR('Region - Pune Data'!L56="Connected",'Region - Pune Data'!L56="Not"),1,0)</f>
        <v>1</v>
      </c>
      <c r="O57" s="1">
        <f>IF('Region - Pune Data'!J56="Connected", 1, 0)</f>
        <v>1</v>
      </c>
      <c r="P57" s="1">
        <f>IF('Region - Pune Data'!J56="Not",1,0)</f>
        <v>0</v>
      </c>
      <c r="Q57" s="1">
        <f>IF('Region - Pune Data'!K56 = "Connected",1,0)</f>
        <v>1</v>
      </c>
      <c r="R57" s="1">
        <f>IF('Region - Pune Data'!K56 = "Not",1,0)</f>
        <v>0</v>
      </c>
      <c r="S57" s="1">
        <f>IF('Region - Pune Data'!L56="Connected",1,0)</f>
        <v>1</v>
      </c>
      <c r="T57" s="1">
        <f>IF('Region - Pune Data'!L56="Not",1,0)</f>
        <v>0</v>
      </c>
      <c r="U57" s="1">
        <f>IF('Region - Pune Data'!M56="Online",1,0)</f>
        <v>1</v>
      </c>
      <c r="V57" s="1">
        <f>IF('Region - Pune Data'!M56="Offline",1,0)</f>
        <v>0</v>
      </c>
      <c r="W57" s="1">
        <f>IF('Region - Pune Data'!N56="Online",1,0)</f>
        <v>0</v>
      </c>
      <c r="X57" s="1">
        <f>IF('Region - Pune Data'!N56="Offline",1,0)</f>
        <v>1</v>
      </c>
      <c r="Y57" s="1">
        <f>IF('Region - Pune Data'!O56="Online",1,0)</f>
        <v>0</v>
      </c>
      <c r="Z57" s="1">
        <f>IF('Region - Pune Data'!O56="Offline",1,0)</f>
        <v>1</v>
      </c>
      <c r="AA57" s="1">
        <f>IF('Region - Pune Data'!P56="Fully Completed",1,0)</f>
        <v>1</v>
      </c>
      <c r="AB57" s="1">
        <f>IF('Region - Pune Data'!P56="In Progress",1,0)</f>
        <v>0</v>
      </c>
      <c r="AC57" s="1">
        <f>IF('Region - Pune Data'!P56="N/A",1,0)</f>
        <v>0</v>
      </c>
      <c r="AD57" s="13">
        <f>IF('Region - Pune Data'!Q56=1,1,0)</f>
        <v>0</v>
      </c>
      <c r="AE57" s="13">
        <f>IF('Region - Pune Data'!R56=1,1,0)</f>
        <v>0</v>
      </c>
      <c r="AF57" s="13">
        <f>IF('Region - Pune Data'!S56=1,1,0)</f>
        <v>0</v>
      </c>
      <c r="AG57" s="13">
        <f>IF('Region - Pune Data'!T56=1,1,0)</f>
        <v>1</v>
      </c>
      <c r="AH57" s="13">
        <f>IF('Region - Pune Data'!U56=1,1,0)</f>
        <v>0</v>
      </c>
      <c r="AI57" s="13">
        <f>IF('Region - Pune Data'!V56=1,1,0)</f>
        <v>1</v>
      </c>
    </row>
    <row r="58" spans="2:35" ht="16" x14ac:dyDescent="0.4">
      <c r="B58" s="1">
        <f>'Region - Pune Data'!A57</f>
        <v>56</v>
      </c>
      <c r="C58" s="1" t="str">
        <f>'Region - Pune Data'!B57</f>
        <v>Pune</v>
      </c>
      <c r="D58" s="1" t="str">
        <f>'Region - Pune Data'!C57</f>
        <v>Pune 1</v>
      </c>
      <c r="E58" s="1" t="str">
        <f>'Region - Pune Data'!D57</f>
        <v>Baramati</v>
      </c>
      <c r="F58" s="1" t="str">
        <f>'Region - Pune Data'!E57</f>
        <v>Ambegaon</v>
      </c>
      <c r="G58" s="1" t="str">
        <f>'Region - Pune Data'!F57</f>
        <v>20017250</v>
      </c>
      <c r="H58" s="1" t="str">
        <f>'Region - Pune Data'!G57</f>
        <v>LONI BHAPKAR RRWSS</v>
      </c>
      <c r="I58" s="1" t="str">
        <f>'Region - Pune Data'!H57</f>
        <v>LoniBhapkar</v>
      </c>
      <c r="J58" s="1" t="str">
        <f>'Region - Pune Data'!I57</f>
        <v>LoniBhapkar (gothen) ESR 0.7LL</v>
      </c>
      <c r="K58" s="1">
        <f>IF(J58='Region - Pune Data'!I57,1,0)</f>
        <v>1</v>
      </c>
      <c r="L58" s="1">
        <f>IF(OR('Region - Pune Data'!J57="Connected",'Region - Pune Data'!J57="Not"),1,0)</f>
        <v>1</v>
      </c>
      <c r="M58" s="1">
        <f>IF(OR('Region - Pune Data'!K57="Connected",'Region - Pune Data'!K57="Not"),1,0)</f>
        <v>1</v>
      </c>
      <c r="N58" s="1">
        <f>IF(OR('Region - Pune Data'!L57="Connected",'Region - Pune Data'!L57="Not"),1,0)</f>
        <v>1</v>
      </c>
      <c r="O58" s="1">
        <f>IF('Region - Pune Data'!J57="Connected", 1, 0)</f>
        <v>1</v>
      </c>
      <c r="P58" s="1">
        <f>IF('Region - Pune Data'!J57="Not",1,0)</f>
        <v>0</v>
      </c>
      <c r="Q58" s="1">
        <f>IF('Region - Pune Data'!K57 = "Connected",1,0)</f>
        <v>1</v>
      </c>
      <c r="R58" s="1">
        <f>IF('Region - Pune Data'!K57 = "Not",1,0)</f>
        <v>0</v>
      </c>
      <c r="S58" s="1">
        <f>IF('Region - Pune Data'!L57="Connected",1,0)</f>
        <v>1</v>
      </c>
      <c r="T58" s="1">
        <f>IF('Region - Pune Data'!L57="Not",1,0)</f>
        <v>0</v>
      </c>
      <c r="U58" s="1">
        <f>IF('Region - Pune Data'!M57="Online",1,0)</f>
        <v>0</v>
      </c>
      <c r="V58" s="1">
        <f>IF('Region - Pune Data'!M57="Offline",1,0)</f>
        <v>1</v>
      </c>
      <c r="W58" s="1">
        <f>IF('Region - Pune Data'!N57="Online",1,0)</f>
        <v>0</v>
      </c>
      <c r="X58" s="1">
        <f>IF('Region - Pune Data'!N57="Offline",1,0)</f>
        <v>1</v>
      </c>
      <c r="Y58" s="1">
        <f>IF('Region - Pune Data'!O57="Online",1,0)</f>
        <v>1</v>
      </c>
      <c r="Z58" s="1">
        <f>IF('Region - Pune Data'!O57="Offline",1,0)</f>
        <v>0</v>
      </c>
      <c r="AA58" s="1">
        <f>IF('Region - Pune Data'!P57="Fully Completed",1,0)</f>
        <v>1</v>
      </c>
      <c r="AB58" s="1">
        <f>IF('Region - Pune Data'!P57="In Progress",1,0)</f>
        <v>0</v>
      </c>
      <c r="AC58" s="1">
        <f>IF('Region - Pune Data'!P57="N/A",1,0)</f>
        <v>0</v>
      </c>
      <c r="AD58" s="13">
        <f>IF('Region - Pune Data'!Q57=1,1,0)</f>
        <v>0</v>
      </c>
      <c r="AE58" s="13">
        <f>IF('Region - Pune Data'!R57=1,1,0)</f>
        <v>0</v>
      </c>
      <c r="AF58" s="13">
        <f>IF('Region - Pune Data'!S57=1,1,0)</f>
        <v>0</v>
      </c>
      <c r="AG58" s="13">
        <f>IF('Region - Pune Data'!T57=1,1,0)</f>
        <v>1</v>
      </c>
      <c r="AH58" s="13">
        <f>IF('Region - Pune Data'!U57=1,1,0)</f>
        <v>0</v>
      </c>
      <c r="AI58" s="13">
        <f>IF('Region - Pune Data'!V57=1,1,0)</f>
        <v>0</v>
      </c>
    </row>
    <row r="59" spans="2:35" ht="16" x14ac:dyDescent="0.4">
      <c r="B59" s="1">
        <f>'Region - Pune Data'!A58</f>
        <v>57</v>
      </c>
      <c r="C59" s="1" t="str">
        <f>'Region - Pune Data'!B58</f>
        <v>Sangli</v>
      </c>
      <c r="D59" s="1" t="str">
        <f>'Region - Pune Data'!C58</f>
        <v>Solapur</v>
      </c>
      <c r="E59" s="1" t="str">
        <f>'Region - Pune Data'!D58</f>
        <v>Solapur</v>
      </c>
      <c r="F59" s="1" t="str">
        <f>'Region - Pune Data'!E58</f>
        <v>Mangalvedhe</v>
      </c>
      <c r="G59" s="1" t="str">
        <f>'Region - Pune Data'!F58</f>
        <v>20033593</v>
      </c>
      <c r="H59" s="1" t="str">
        <f>'Region - Pune Data'!G58</f>
        <v>Andhalgaon and 3 villages</v>
      </c>
      <c r="I59" s="1" t="str">
        <f>'Region - Pune Data'!H58</f>
        <v>LAXMIDHAHIWADI</v>
      </c>
      <c r="J59" s="1" t="str">
        <f>'Region - Pune Data'!I58</f>
        <v>LAXMIDHAHIWADI ESR 0.47LL</v>
      </c>
      <c r="K59" s="1">
        <f>IF(J59='Region - Pune Data'!I58,1,0)</f>
        <v>1</v>
      </c>
      <c r="L59" s="1">
        <f>IF(OR('Region - Pune Data'!J58="Connected",'Region - Pune Data'!J58="Not"),1,0)</f>
        <v>1</v>
      </c>
      <c r="M59" s="1">
        <f>IF(OR('Region - Pune Data'!K58="Connected",'Region - Pune Data'!K58="Not"),1,0)</f>
        <v>1</v>
      </c>
      <c r="N59" s="1">
        <f>IF(OR('Region - Pune Data'!L58="Connected",'Region - Pune Data'!L58="Not"),1,0)</f>
        <v>1</v>
      </c>
      <c r="O59" s="1">
        <f>IF('Region - Pune Data'!J58="Connected", 1, 0)</f>
        <v>1</v>
      </c>
      <c r="P59" s="1">
        <f>IF('Region - Pune Data'!J58="Not",1,0)</f>
        <v>0</v>
      </c>
      <c r="Q59" s="1">
        <f>IF('Region - Pune Data'!K58 = "Connected",1,0)</f>
        <v>0</v>
      </c>
      <c r="R59" s="1">
        <f>IF('Region - Pune Data'!K58 = "Not",1,0)</f>
        <v>1</v>
      </c>
      <c r="S59" s="1">
        <f>IF('Region - Pune Data'!L58="Connected",1,0)</f>
        <v>1</v>
      </c>
      <c r="T59" s="1">
        <f>IF('Region - Pune Data'!L58="Not",1,0)</f>
        <v>0</v>
      </c>
      <c r="U59" s="1">
        <f>IF('Region - Pune Data'!M58="Online",1,0)</f>
        <v>1</v>
      </c>
      <c r="V59" s="1">
        <f>IF('Region - Pune Data'!M58="Offline",1,0)</f>
        <v>0</v>
      </c>
      <c r="W59" s="1">
        <f>IF('Region - Pune Data'!N58="Online",1,0)</f>
        <v>0</v>
      </c>
      <c r="X59" s="1">
        <f>IF('Region - Pune Data'!N58="Offline",1,0)</f>
        <v>0</v>
      </c>
      <c r="Y59" s="1">
        <f>IF('Region - Pune Data'!O58="Online",1,0)</f>
        <v>0</v>
      </c>
      <c r="Z59" s="1">
        <f>IF('Region - Pune Data'!O58="Offline",1,0)</f>
        <v>1</v>
      </c>
      <c r="AA59" s="1">
        <f>IF('Region - Pune Data'!P58="Fully Completed",1,0)</f>
        <v>0</v>
      </c>
      <c r="AB59" s="1">
        <f>IF('Region - Pune Data'!P58="In Progress",1,0)</f>
        <v>1</v>
      </c>
      <c r="AC59" s="1">
        <f>IF('Region - Pune Data'!P58="N/A",1,0)</f>
        <v>0</v>
      </c>
      <c r="AD59" s="13">
        <f>IF('Region - Pune Data'!Q58=1,1,0)</f>
        <v>0</v>
      </c>
      <c r="AE59" s="13">
        <f>IF('Region - Pune Data'!R58=1,1,0)</f>
        <v>1</v>
      </c>
      <c r="AF59" s="13">
        <f>IF('Region - Pune Data'!S58=1,1,0)</f>
        <v>0</v>
      </c>
      <c r="AG59" s="13">
        <f>IF('Region - Pune Data'!T58=1,1,0)</f>
        <v>0</v>
      </c>
      <c r="AH59" s="13">
        <f>IF('Region - Pune Data'!U58=1,1,0)</f>
        <v>0</v>
      </c>
      <c r="AI59" s="13">
        <f>IF('Region - Pune Data'!V58=1,1,0)</f>
        <v>1</v>
      </c>
    </row>
    <row r="60" spans="2:35" ht="16" x14ac:dyDescent="0.4">
      <c r="B60" s="1">
        <f>'Region - Pune Data'!A59</f>
        <v>58</v>
      </c>
      <c r="C60" s="1" t="str">
        <f>'Region - Pune Data'!B59</f>
        <v>Sangli</v>
      </c>
      <c r="D60" s="1" t="str">
        <f>'Region - Pune Data'!C59</f>
        <v>Solapur</v>
      </c>
      <c r="E60" s="1" t="str">
        <f>'Region - Pune Data'!D59</f>
        <v>Solapur</v>
      </c>
      <c r="F60" s="1" t="str">
        <f>'Region - Pune Data'!E59</f>
        <v>Sangola</v>
      </c>
      <c r="G60" s="1" t="str">
        <f>'Region - Pune Data'!F59</f>
        <v>20027396</v>
      </c>
      <c r="H60" s="1" t="str">
        <f>'Region - Pune Data'!G59</f>
        <v>Alegaon shirbhavi 82 Village</v>
      </c>
      <c r="I60" s="1" t="str">
        <f>'Region - Pune Data'!H59</f>
        <v>Watambare</v>
      </c>
      <c r="J60" s="1" t="str">
        <f>'Region - Pune Data'!I59</f>
        <v>Watambare Existing ESR 0.50 LL</v>
      </c>
      <c r="K60" s="1">
        <f>IF(J60='Region - Pune Data'!I59,1,0)</f>
        <v>1</v>
      </c>
      <c r="L60" s="1">
        <f>IF(OR('Region - Pune Data'!J59="Connected",'Region - Pune Data'!J59="Not"),1,0)</f>
        <v>1</v>
      </c>
      <c r="M60" s="1">
        <f>IF(OR('Region - Pune Data'!K59="Connected",'Region - Pune Data'!K59="Not"),1,0)</f>
        <v>1</v>
      </c>
      <c r="N60" s="1">
        <f>IF(OR('Region - Pune Data'!L59="Connected",'Region - Pune Data'!L59="Not"),1,0)</f>
        <v>1</v>
      </c>
      <c r="O60" s="1">
        <f>IF('Region - Pune Data'!J59="Connected", 1, 0)</f>
        <v>1</v>
      </c>
      <c r="P60" s="1">
        <f>IF('Region - Pune Data'!J59="Not",1,0)</f>
        <v>0</v>
      </c>
      <c r="Q60" s="1">
        <f>IF('Region - Pune Data'!K59 = "Connected",1,0)</f>
        <v>1</v>
      </c>
      <c r="R60" s="1">
        <f>IF('Region - Pune Data'!K59 = "Not",1,0)</f>
        <v>0</v>
      </c>
      <c r="S60" s="1">
        <f>IF('Region - Pune Data'!L59="Connected",1,0)</f>
        <v>1</v>
      </c>
      <c r="T60" s="1">
        <f>IF('Region - Pune Data'!L59="Not",1,0)</f>
        <v>0</v>
      </c>
      <c r="U60" s="1">
        <f>IF('Region - Pune Data'!M59="Online",1,0)</f>
        <v>1</v>
      </c>
      <c r="V60" s="1">
        <f>IF('Region - Pune Data'!M59="Offline",1,0)</f>
        <v>0</v>
      </c>
      <c r="W60" s="1">
        <f>IF('Region - Pune Data'!N59="Online",1,0)</f>
        <v>0</v>
      </c>
      <c r="X60" s="1">
        <f>IF('Region - Pune Data'!N59="Offline",1,0)</f>
        <v>1</v>
      </c>
      <c r="Y60" s="1">
        <f>IF('Region - Pune Data'!O59="Online",1,0)</f>
        <v>1</v>
      </c>
      <c r="Z60" s="1">
        <f>IF('Region - Pune Data'!O59="Offline",1,0)</f>
        <v>0</v>
      </c>
      <c r="AA60" s="1">
        <f>IF('Region - Pune Data'!P59="Fully Completed",1,0)</f>
        <v>1</v>
      </c>
      <c r="AB60" s="1">
        <f>IF('Region - Pune Data'!P59="In Progress",1,0)</f>
        <v>0</v>
      </c>
      <c r="AC60" s="1">
        <f>IF('Region - Pune Data'!P59="N/A",1,0)</f>
        <v>0</v>
      </c>
      <c r="AD60" s="13">
        <f>IF('Region - Pune Data'!Q59=1,1,0)</f>
        <v>0</v>
      </c>
      <c r="AE60" s="13">
        <f>IF('Region - Pune Data'!R59=1,1,0)</f>
        <v>0</v>
      </c>
      <c r="AF60" s="13">
        <f>IF('Region - Pune Data'!S59=1,1,0)</f>
        <v>0</v>
      </c>
      <c r="AG60" s="13">
        <f>IF('Region - Pune Data'!T59=1,1,0)</f>
        <v>1</v>
      </c>
      <c r="AH60" s="13">
        <f>IF('Region - Pune Data'!U59=1,1,0)</f>
        <v>0</v>
      </c>
      <c r="AI60" s="13">
        <f>IF('Region - Pune Data'!V59=1,1,0)</f>
        <v>0</v>
      </c>
    </row>
    <row r="61" spans="2:35" ht="16" x14ac:dyDescent="0.4">
      <c r="B61" s="1">
        <f>'Region - Pune Data'!A60</f>
        <v>59</v>
      </c>
      <c r="C61" s="1" t="str">
        <f>'Region - Pune Data'!B60</f>
        <v>Pune</v>
      </c>
      <c r="D61" s="1" t="str">
        <f>'Region - Pune Data'!C60</f>
        <v>Pune</v>
      </c>
      <c r="E61" s="1" t="str">
        <f>'Region - Pune Data'!D60</f>
        <v>Pune</v>
      </c>
      <c r="F61" s="1" t="str">
        <f>'Region - Pune Data'!E60</f>
        <v>Mulshi</v>
      </c>
      <c r="G61" s="1" t="str">
        <f>'Region - Pune Data'!F60</f>
        <v>20022133</v>
      </c>
      <c r="H61" s="1" t="str">
        <f>'Region - Pune Data'!G60</f>
        <v>Peth RR</v>
      </c>
      <c r="I61" s="1" t="str">
        <f>'Region - Pune Data'!H60</f>
        <v>Paragaon</v>
      </c>
      <c r="J61" s="1" t="str">
        <f>'Region - Pune Data'!I60</f>
        <v>Paragaon Gaothan OL 1 ESR 0.10LL</v>
      </c>
      <c r="K61" s="1">
        <f>IF(J61='Region - Pune Data'!I60,1,0)</f>
        <v>1</v>
      </c>
      <c r="L61" s="1">
        <f>IF(OR('Region - Pune Data'!J60="Connected",'Region - Pune Data'!J60="Not"),1,0)</f>
        <v>1</v>
      </c>
      <c r="M61" s="1">
        <f>IF(OR('Region - Pune Data'!K60="Connected",'Region - Pune Data'!K60="Not"),1,0)</f>
        <v>1</v>
      </c>
      <c r="N61" s="1">
        <f>IF(OR('Region - Pune Data'!L60="Connected",'Region - Pune Data'!L60="Not"),1,0)</f>
        <v>1</v>
      </c>
      <c r="O61" s="1">
        <f>IF('Region - Pune Data'!J60="Connected", 1, 0)</f>
        <v>1</v>
      </c>
      <c r="P61" s="1">
        <f>IF('Region - Pune Data'!J60="Not",1,0)</f>
        <v>0</v>
      </c>
      <c r="Q61" s="1">
        <f>IF('Region - Pune Data'!K60 = "Connected",1,0)</f>
        <v>1</v>
      </c>
      <c r="R61" s="1">
        <f>IF('Region - Pune Data'!K60 = "Not",1,0)</f>
        <v>0</v>
      </c>
      <c r="S61" s="1">
        <f>IF('Region - Pune Data'!L60="Connected",1,0)</f>
        <v>1</v>
      </c>
      <c r="T61" s="1">
        <f>IF('Region - Pune Data'!L60="Not",1,0)</f>
        <v>0</v>
      </c>
      <c r="U61" s="1">
        <f>IF('Region - Pune Data'!M60="Online",1,0)</f>
        <v>1</v>
      </c>
      <c r="V61" s="1">
        <f>IF('Region - Pune Data'!M60="Offline",1,0)</f>
        <v>0</v>
      </c>
      <c r="W61" s="1">
        <f>IF('Region - Pune Data'!N60="Online",1,0)</f>
        <v>1</v>
      </c>
      <c r="X61" s="1">
        <f>IF('Region - Pune Data'!N60="Offline",1,0)</f>
        <v>0</v>
      </c>
      <c r="Y61" s="1">
        <f>IF('Region - Pune Data'!O60="Online",1,0)</f>
        <v>0</v>
      </c>
      <c r="Z61" s="1">
        <f>IF('Region - Pune Data'!O60="Offline",1,0)</f>
        <v>1</v>
      </c>
      <c r="AA61" s="1">
        <f>IF('Region - Pune Data'!P60="Fully Completed",1,0)</f>
        <v>1</v>
      </c>
      <c r="AB61" s="1">
        <f>IF('Region - Pune Data'!P60="In Progress",1,0)</f>
        <v>0</v>
      </c>
      <c r="AC61" s="1">
        <f>IF('Region - Pune Data'!P60="N/A",1,0)</f>
        <v>0</v>
      </c>
      <c r="AD61" s="13">
        <f>IF('Region - Pune Data'!Q60=1,1,0)</f>
        <v>0</v>
      </c>
      <c r="AE61" s="13">
        <f>IF('Region - Pune Data'!R60=1,1,0)</f>
        <v>0</v>
      </c>
      <c r="AF61" s="13">
        <f>IF('Region - Pune Data'!S60=1,1,0)</f>
        <v>0</v>
      </c>
      <c r="AG61" s="13">
        <f>IF('Region - Pune Data'!T60=1,1,0)</f>
        <v>0</v>
      </c>
      <c r="AH61" s="13">
        <f>IF('Region - Pune Data'!U60=1,1,0)</f>
        <v>0</v>
      </c>
      <c r="AI61" s="13">
        <f>IF('Region - Pune Data'!V60=1,1,0)</f>
        <v>1</v>
      </c>
    </row>
    <row r="62" spans="2:35" ht="16" x14ac:dyDescent="0.4">
      <c r="B62" s="1">
        <f>'Region - Pune Data'!A61</f>
        <v>60</v>
      </c>
      <c r="C62" s="1" t="str">
        <f>'Region - Pune Data'!B61</f>
        <v>Pune</v>
      </c>
      <c r="D62" s="1" t="str">
        <f>'Region - Pune Data'!C61</f>
        <v>Satara</v>
      </c>
      <c r="E62" s="1" t="str">
        <f>'Region - Pune Data'!D61</f>
        <v>Pune</v>
      </c>
      <c r="F62" s="1" t="str">
        <f>'Region - Pune Data'!E61</f>
        <v>Phaltan</v>
      </c>
      <c r="G62" s="1" t="str">
        <f>'Region - Pune Data'!F61</f>
        <v>20019021</v>
      </c>
      <c r="H62" s="1" t="str">
        <f>'Region - Pune Data'!G61</f>
        <v>Dhuldev Algudewadi</v>
      </c>
      <c r="I62" s="1" t="str">
        <f>'Region - Pune Data'!H61</f>
        <v>Algudewadi</v>
      </c>
      <c r="J62" s="1" t="str">
        <f>'Region - Pune Data'!I61</f>
        <v>Ghatevasti ESR 0.25 LL</v>
      </c>
      <c r="K62" s="1">
        <f>IF(J62='Region - Pune Data'!I61,1,0)</f>
        <v>1</v>
      </c>
      <c r="L62" s="1">
        <f>IF(OR('Region - Pune Data'!J61="Connected",'Region - Pune Data'!J61="Not"),1,0)</f>
        <v>1</v>
      </c>
      <c r="M62" s="1">
        <f>IF(OR('Region - Pune Data'!K61="Connected",'Region - Pune Data'!K61="Not"),1,0)</f>
        <v>1</v>
      </c>
      <c r="N62" s="1">
        <f>IF(OR('Region - Pune Data'!L61="Connected",'Region - Pune Data'!L61="Not"),1,0)</f>
        <v>1</v>
      </c>
      <c r="O62" s="1">
        <f>IF('Region - Pune Data'!J61="Connected", 1, 0)</f>
        <v>1</v>
      </c>
      <c r="P62" s="1">
        <f>IF('Region - Pune Data'!J61="Not",1,0)</f>
        <v>0</v>
      </c>
      <c r="Q62" s="1">
        <f>IF('Region - Pune Data'!K61 = "Connected",1,0)</f>
        <v>1</v>
      </c>
      <c r="R62" s="1">
        <f>IF('Region - Pune Data'!K61 = "Not",1,0)</f>
        <v>0</v>
      </c>
      <c r="S62" s="1">
        <f>IF('Region - Pune Data'!L61="Connected",1,0)</f>
        <v>1</v>
      </c>
      <c r="T62" s="1">
        <f>IF('Region - Pune Data'!L61="Not",1,0)</f>
        <v>0</v>
      </c>
      <c r="U62" s="1">
        <f>IF('Region - Pune Data'!M61="Online",1,0)</f>
        <v>1</v>
      </c>
      <c r="V62" s="1">
        <f>IF('Region - Pune Data'!M61="Offline",1,0)</f>
        <v>0</v>
      </c>
      <c r="W62" s="1">
        <f>IF('Region - Pune Data'!N61="Online",1,0)</f>
        <v>0</v>
      </c>
      <c r="X62" s="1">
        <f>IF('Region - Pune Data'!N61="Offline",1,0)</f>
        <v>1</v>
      </c>
      <c r="Y62" s="1">
        <f>IF('Region - Pune Data'!O61="Online",1,0)</f>
        <v>1</v>
      </c>
      <c r="Z62" s="1">
        <f>IF('Region - Pune Data'!O61="Offline",1,0)</f>
        <v>0</v>
      </c>
      <c r="AA62" s="1">
        <f>IF('Region - Pune Data'!P61="Fully Completed",1,0)</f>
        <v>1</v>
      </c>
      <c r="AB62" s="1">
        <f>IF('Region - Pune Data'!P61="In Progress",1,0)</f>
        <v>0</v>
      </c>
      <c r="AC62" s="1">
        <f>IF('Region - Pune Data'!P61="N/A",1,0)</f>
        <v>0</v>
      </c>
      <c r="AD62" s="13">
        <f>IF('Region - Pune Data'!Q61=1,1,0)</f>
        <v>0</v>
      </c>
      <c r="AE62" s="13">
        <f>IF('Region - Pune Data'!R61=1,1,0)</f>
        <v>0</v>
      </c>
      <c r="AF62" s="13">
        <f>IF('Region - Pune Data'!S61=1,1,0)</f>
        <v>0</v>
      </c>
      <c r="AG62" s="13">
        <f>IF('Region - Pune Data'!T61=1,1,0)</f>
        <v>1</v>
      </c>
      <c r="AH62" s="13">
        <f>IF('Region - Pune Data'!U61=1,1,0)</f>
        <v>0</v>
      </c>
      <c r="AI62" s="13">
        <f>IF('Region - Pune Data'!V61=1,1,0)</f>
        <v>0</v>
      </c>
    </row>
    <row r="63" spans="2:35" ht="16" x14ac:dyDescent="0.4">
      <c r="B63" s="1">
        <f>'Region - Pune Data'!A62</f>
        <v>61</v>
      </c>
      <c r="C63" s="1" t="str">
        <f>'Region - Pune Data'!B62</f>
        <v>Pune</v>
      </c>
      <c r="D63" s="1" t="str">
        <f>'Region - Pune Data'!C62</f>
        <v>Pune 2</v>
      </c>
      <c r="E63" s="1" t="str">
        <f>'Region - Pune Data'!D62</f>
        <v>Maval</v>
      </c>
      <c r="F63" s="1" t="str">
        <f>'Region - Pune Data'!E62</f>
        <v>Daund</v>
      </c>
      <c r="G63" s="1" t="str">
        <f>'Region - Pune Data'!F62</f>
        <v>20013367</v>
      </c>
      <c r="H63" s="1" t="str">
        <f>'Region - Pune Data'!G62</f>
        <v>Done Adhale RR</v>
      </c>
      <c r="I63" s="1" t="str">
        <f>'Region - Pune Data'!H62</f>
        <v>ADHALE BK</v>
      </c>
      <c r="J63" s="1" t="str">
        <f>'Region - Pune Data'!I62</f>
        <v>ADHALE BK GSR OL2</v>
      </c>
      <c r="K63" s="1">
        <f>IF(J63='Region - Pune Data'!I62,1,0)</f>
        <v>1</v>
      </c>
      <c r="L63" s="1">
        <f>IF(OR('Region - Pune Data'!J62="Connected",'Region - Pune Data'!J62="Not"),1,0)</f>
        <v>1</v>
      </c>
      <c r="M63" s="1">
        <f>IF(OR('Region - Pune Data'!K62="Connected",'Region - Pune Data'!K62="Not"),1,0)</f>
        <v>1</v>
      </c>
      <c r="N63" s="1">
        <f>IF(OR('Region - Pune Data'!L62="Connected",'Region - Pune Data'!L62="Not"),1,0)</f>
        <v>1</v>
      </c>
      <c r="O63" s="1">
        <f>IF('Region - Pune Data'!J62="Connected", 1, 0)</f>
        <v>1</v>
      </c>
      <c r="P63" s="1">
        <f>IF('Region - Pune Data'!J62="Not",1,0)</f>
        <v>0</v>
      </c>
      <c r="Q63" s="1">
        <f>IF('Region - Pune Data'!K62 = "Connected",1,0)</f>
        <v>1</v>
      </c>
      <c r="R63" s="1">
        <f>IF('Region - Pune Data'!K62 = "Not",1,0)</f>
        <v>0</v>
      </c>
      <c r="S63" s="1">
        <f>IF('Region - Pune Data'!L62="Connected",1,0)</f>
        <v>1</v>
      </c>
      <c r="T63" s="1">
        <f>IF('Region - Pune Data'!L62="Not",1,0)</f>
        <v>0</v>
      </c>
      <c r="U63" s="1">
        <f>IF('Region - Pune Data'!M62="Online",1,0)</f>
        <v>0</v>
      </c>
      <c r="V63" s="1">
        <f>IF('Region - Pune Data'!M62="Offline",1,0)</f>
        <v>1</v>
      </c>
      <c r="W63" s="1">
        <f>IF('Region - Pune Data'!N62="Online",1,0)</f>
        <v>0</v>
      </c>
      <c r="X63" s="1">
        <f>IF('Region - Pune Data'!N62="Offline",1,0)</f>
        <v>1</v>
      </c>
      <c r="Y63" s="1">
        <f>IF('Region - Pune Data'!O62="Online",1,0)</f>
        <v>1</v>
      </c>
      <c r="Z63" s="1">
        <f>IF('Region - Pune Data'!O62="Offline",1,0)</f>
        <v>0</v>
      </c>
      <c r="AA63" s="1">
        <f>IF('Region - Pune Data'!P62="Fully Completed",1,0)</f>
        <v>1</v>
      </c>
      <c r="AB63" s="1">
        <f>IF('Region - Pune Data'!P62="In Progress",1,0)</f>
        <v>0</v>
      </c>
      <c r="AC63" s="1">
        <f>IF('Region - Pune Data'!P62="N/A",1,0)</f>
        <v>0</v>
      </c>
      <c r="AD63" s="13">
        <f>IF('Region - Pune Data'!Q62=1,1,0)</f>
        <v>0</v>
      </c>
      <c r="AE63" s="13">
        <f>IF('Region - Pune Data'!R62=1,1,0)</f>
        <v>0</v>
      </c>
      <c r="AF63" s="13">
        <f>IF('Region - Pune Data'!S62=1,1,0)</f>
        <v>0</v>
      </c>
      <c r="AG63" s="13">
        <f>IF('Region - Pune Data'!T62=1,1,0)</f>
        <v>1</v>
      </c>
      <c r="AH63" s="13">
        <f>IF('Region - Pune Data'!U62=1,1,0)</f>
        <v>0</v>
      </c>
      <c r="AI63" s="13">
        <f>IF('Region - Pune Data'!V62=1,1,0)</f>
        <v>0</v>
      </c>
    </row>
    <row r="64" spans="2:35" ht="16" x14ac:dyDescent="0.4">
      <c r="B64" s="1">
        <f>'Region - Pune Data'!A63</f>
        <v>62</v>
      </c>
      <c r="C64" s="1" t="str">
        <f>'Region - Pune Data'!B63</f>
        <v>Pune</v>
      </c>
      <c r="D64" s="1" t="str">
        <f>'Region - Pune Data'!C63</f>
        <v>Pune 1</v>
      </c>
      <c r="E64" s="1" t="str">
        <f>'Region - Pune Data'!D63</f>
        <v>Pune 1</v>
      </c>
      <c r="F64" s="1" t="str">
        <f>'Region - Pune Data'!E63</f>
        <v>Daund</v>
      </c>
      <c r="G64" s="1" t="str">
        <f>'Region - Pune Data'!F63</f>
        <v>7942135</v>
      </c>
      <c r="H64" s="1" t="str">
        <f>'Region - Pune Data'!G63</f>
        <v>Gar, Sonwadi, Nanviz RR</v>
      </c>
      <c r="I64" s="1" t="str">
        <f>'Region - Pune Data'!H63</f>
        <v>Holimala</v>
      </c>
      <c r="J64" s="1" t="str">
        <f>'Region - Pune Data'!I63</f>
        <v>Holimala OL2 ESR 0.70 LL</v>
      </c>
      <c r="K64" s="1">
        <f>IF(J64='Region - Pune Data'!I63,1,0)</f>
        <v>1</v>
      </c>
      <c r="L64" s="1">
        <f>IF(OR('Region - Pune Data'!J63="Connected",'Region - Pune Data'!J63="Not"),1,0)</f>
        <v>1</v>
      </c>
      <c r="M64" s="1">
        <f>IF(OR('Region - Pune Data'!K63="Connected",'Region - Pune Data'!K63="Not"),1,0)</f>
        <v>1</v>
      </c>
      <c r="N64" s="1">
        <f>IF(OR('Region - Pune Data'!L63="Connected",'Region - Pune Data'!L63="Not"),1,0)</f>
        <v>1</v>
      </c>
      <c r="O64" s="1">
        <f>IF('Region - Pune Data'!J63="Connected", 1, 0)</f>
        <v>0</v>
      </c>
      <c r="P64" s="1">
        <f>IF('Region - Pune Data'!J63="Not",1,0)</f>
        <v>1</v>
      </c>
      <c r="Q64" s="1">
        <f>IF('Region - Pune Data'!K63 = "Connected",1,0)</f>
        <v>0</v>
      </c>
      <c r="R64" s="1">
        <f>IF('Region - Pune Data'!K63 = "Not",1,0)</f>
        <v>1</v>
      </c>
      <c r="S64" s="1">
        <f>IF('Region - Pune Data'!L63="Connected",1,0)</f>
        <v>1</v>
      </c>
      <c r="T64" s="1">
        <f>IF('Region - Pune Data'!L63="Not",1,0)</f>
        <v>0</v>
      </c>
      <c r="U64" s="1">
        <f>IF('Region - Pune Data'!M63="Online",1,0)</f>
        <v>0</v>
      </c>
      <c r="V64" s="1">
        <f>IF('Region - Pune Data'!M63="Offline",1,0)</f>
        <v>0</v>
      </c>
      <c r="W64" s="1">
        <f>IF('Region - Pune Data'!N63="Online",1,0)</f>
        <v>0</v>
      </c>
      <c r="X64" s="1">
        <f>IF('Region - Pune Data'!N63="Offline",1,0)</f>
        <v>0</v>
      </c>
      <c r="Y64" s="1">
        <f>IF('Region - Pune Data'!O63="Online",1,0)</f>
        <v>0</v>
      </c>
      <c r="Z64" s="1">
        <f>IF('Region - Pune Data'!O63="Offline",1,0)</f>
        <v>1</v>
      </c>
      <c r="AA64" s="1">
        <f>IF('Region - Pune Data'!P63="Fully Completed",1,0)</f>
        <v>0</v>
      </c>
      <c r="AB64" s="1">
        <f>IF('Region - Pune Data'!P63="In Progress",1,0)</f>
        <v>1</v>
      </c>
      <c r="AC64" s="1">
        <f>IF('Region - Pune Data'!P63="N/A",1,0)</f>
        <v>0</v>
      </c>
      <c r="AD64" s="13">
        <f>IF('Region - Pune Data'!Q63=1,1,0)</f>
        <v>0</v>
      </c>
      <c r="AE64" s="13">
        <f>IF('Region - Pune Data'!R63=1,1,0)</f>
        <v>0</v>
      </c>
      <c r="AF64" s="13">
        <f>IF('Region - Pune Data'!S63=1,1,0)</f>
        <v>0</v>
      </c>
      <c r="AG64" s="13">
        <f>IF('Region - Pune Data'!T63=1,1,0)</f>
        <v>0</v>
      </c>
      <c r="AH64" s="13">
        <f>IF('Region - Pune Data'!U63=1,1,0)</f>
        <v>1</v>
      </c>
      <c r="AI64" s="13">
        <f>IF('Region - Pune Data'!V63=1,1,0)</f>
        <v>0</v>
      </c>
    </row>
    <row r="65" spans="2:35" ht="16" x14ac:dyDescent="0.4">
      <c r="B65" s="1">
        <f>'Region - Pune Data'!A64</f>
        <v>63</v>
      </c>
      <c r="C65" s="1" t="str">
        <f>'Region - Pune Data'!B64</f>
        <v>Sangli</v>
      </c>
      <c r="D65" s="1" t="str">
        <f>'Region - Pune Data'!C64</f>
        <v>Solapur</v>
      </c>
      <c r="E65" s="1" t="str">
        <f>'Region - Pune Data'!D64</f>
        <v>Solapur</v>
      </c>
      <c r="F65" s="1" t="str">
        <f>'Region - Pune Data'!E64</f>
        <v>Sangola</v>
      </c>
      <c r="G65" s="1" t="str">
        <f>'Region - Pune Data'!F64</f>
        <v>20027396</v>
      </c>
      <c r="H65" s="1" t="str">
        <f>'Region - Pune Data'!G64</f>
        <v>Alegaon shirbhavi 82 Village</v>
      </c>
      <c r="I65" s="1" t="str">
        <f>'Region - Pune Data'!H64</f>
        <v>Gaudwadi</v>
      </c>
      <c r="J65" s="1" t="str">
        <f>'Region - Pune Data'!I64</f>
        <v>Gaudwadi Existing ESR 0.25 LL</v>
      </c>
      <c r="K65" s="1">
        <f>IF(J65='Region - Pune Data'!I64,1,0)</f>
        <v>1</v>
      </c>
      <c r="L65" s="1">
        <f>IF(OR('Region - Pune Data'!J64="Connected",'Region - Pune Data'!J64="Not"),1,0)</f>
        <v>1</v>
      </c>
      <c r="M65" s="1">
        <f>IF(OR('Region - Pune Data'!K64="Connected",'Region - Pune Data'!K64="Not"),1,0)</f>
        <v>1</v>
      </c>
      <c r="N65" s="1">
        <f>IF(OR('Region - Pune Data'!L64="Connected",'Region - Pune Data'!L64="Not"),1,0)</f>
        <v>1</v>
      </c>
      <c r="O65" s="1">
        <f>IF('Region - Pune Data'!J64="Connected", 1, 0)</f>
        <v>1</v>
      </c>
      <c r="P65" s="1">
        <f>IF('Region - Pune Data'!J64="Not",1,0)</f>
        <v>0</v>
      </c>
      <c r="Q65" s="1">
        <f>IF('Region - Pune Data'!K64 = "Connected",1,0)</f>
        <v>0</v>
      </c>
      <c r="R65" s="1">
        <f>IF('Region - Pune Data'!K64 = "Not",1,0)</f>
        <v>1</v>
      </c>
      <c r="S65" s="1">
        <f>IF('Region - Pune Data'!L64="Connected",1,0)</f>
        <v>1</v>
      </c>
      <c r="T65" s="1">
        <f>IF('Region - Pune Data'!L64="Not",1,0)</f>
        <v>0</v>
      </c>
      <c r="U65" s="1">
        <f>IF('Region - Pune Data'!M64="Online",1,0)</f>
        <v>0</v>
      </c>
      <c r="V65" s="1">
        <f>IF('Region - Pune Data'!M64="Offline",1,0)</f>
        <v>1</v>
      </c>
      <c r="W65" s="1">
        <f>IF('Region - Pune Data'!N64="Online",1,0)</f>
        <v>0</v>
      </c>
      <c r="X65" s="1">
        <f>IF('Region - Pune Data'!N64="Offline",1,0)</f>
        <v>0</v>
      </c>
      <c r="Y65" s="1">
        <f>IF('Region - Pune Data'!O64="Online",1,0)</f>
        <v>0</v>
      </c>
      <c r="Z65" s="1">
        <f>IF('Region - Pune Data'!O64="Offline",1,0)</f>
        <v>1</v>
      </c>
      <c r="AA65" s="1">
        <f>IF('Region - Pune Data'!P64="Fully Completed",1,0)</f>
        <v>0</v>
      </c>
      <c r="AB65" s="1">
        <f>IF('Region - Pune Data'!P64="In Progress",1,0)</f>
        <v>1</v>
      </c>
      <c r="AC65" s="1">
        <f>IF('Region - Pune Data'!P64="N/A",1,0)</f>
        <v>0</v>
      </c>
      <c r="AD65" s="13">
        <f>IF('Region - Pune Data'!Q64=1,1,0)</f>
        <v>0</v>
      </c>
      <c r="AE65" s="13">
        <f>IF('Region - Pune Data'!R64=1,1,0)</f>
        <v>0</v>
      </c>
      <c r="AF65" s="13">
        <f>IF('Region - Pune Data'!S64=1,1,0)</f>
        <v>0</v>
      </c>
      <c r="AG65" s="13">
        <f>IF('Region - Pune Data'!T64=1,1,0)</f>
        <v>0</v>
      </c>
      <c r="AH65" s="13">
        <f>IF('Region - Pune Data'!U64=1,1,0)</f>
        <v>0</v>
      </c>
      <c r="AI65" s="13">
        <f>IF('Region - Pune Data'!V64=1,1,0)</f>
        <v>1</v>
      </c>
    </row>
    <row r="66" spans="2:35" ht="16" x14ac:dyDescent="0.4">
      <c r="B66" s="1">
        <f>'Region - Pune Data'!A65</f>
        <v>64</v>
      </c>
      <c r="C66" s="1" t="str">
        <f>'Region - Pune Data'!B65</f>
        <v>Sangli</v>
      </c>
      <c r="D66" s="1" t="str">
        <f>'Region - Pune Data'!C65</f>
        <v>Solapur</v>
      </c>
      <c r="E66" s="1" t="str">
        <f>'Region - Pune Data'!D65</f>
        <v>Solapur</v>
      </c>
      <c r="F66" s="1" t="str">
        <f>'Region - Pune Data'!E65</f>
        <v>Sangola</v>
      </c>
      <c r="G66" s="1" t="str">
        <f>'Region - Pune Data'!F65</f>
        <v>20027396</v>
      </c>
      <c r="H66" s="1" t="str">
        <f>'Region - Pune Data'!G65</f>
        <v>Alegaon shirbhavi 82 Village</v>
      </c>
      <c r="I66" s="1" t="str">
        <f>'Region - Pune Data'!H65</f>
        <v>Chincholi Gaon</v>
      </c>
      <c r="J66" s="1" t="str">
        <f>'Region - Pune Data'!I65</f>
        <v>Chincholi ESR OL 2</v>
      </c>
      <c r="K66" s="1">
        <f>IF(J66='Region - Pune Data'!I65,1,0)</f>
        <v>1</v>
      </c>
      <c r="L66" s="1">
        <f>IF(OR('Region - Pune Data'!J65="Connected",'Region - Pune Data'!J65="Not"),1,0)</f>
        <v>1</v>
      </c>
      <c r="M66" s="1">
        <f>IF(OR('Region - Pune Data'!K65="Connected",'Region - Pune Data'!K65="Not"),1,0)</f>
        <v>1</v>
      </c>
      <c r="N66" s="1">
        <f>IF(OR('Region - Pune Data'!L65="Connected",'Region - Pune Data'!L65="Not"),1,0)</f>
        <v>1</v>
      </c>
      <c r="O66" s="1">
        <f>IF('Region - Pune Data'!J65="Connected", 1, 0)</f>
        <v>0</v>
      </c>
      <c r="P66" s="1">
        <f>IF('Region - Pune Data'!J65="Not",1,0)</f>
        <v>1</v>
      </c>
      <c r="Q66" s="1">
        <f>IF('Region - Pune Data'!K65 = "Connected",1,0)</f>
        <v>1</v>
      </c>
      <c r="R66" s="1">
        <f>IF('Region - Pune Data'!K65 = "Not",1,0)</f>
        <v>0</v>
      </c>
      <c r="S66" s="1">
        <f>IF('Region - Pune Data'!L65="Connected",1,0)</f>
        <v>1</v>
      </c>
      <c r="T66" s="1">
        <f>IF('Region - Pune Data'!L65="Not",1,0)</f>
        <v>0</v>
      </c>
      <c r="U66" s="1">
        <f>IF('Region - Pune Data'!M65="Online",1,0)</f>
        <v>0</v>
      </c>
      <c r="V66" s="1">
        <f>IF('Region - Pune Data'!M65="Offline",1,0)</f>
        <v>0</v>
      </c>
      <c r="W66" s="1">
        <f>IF('Region - Pune Data'!N65="Online",1,0)</f>
        <v>0</v>
      </c>
      <c r="X66" s="1">
        <f>IF('Region - Pune Data'!N65="Offline",1,0)</f>
        <v>1</v>
      </c>
      <c r="Y66" s="1">
        <f>IF('Region - Pune Data'!O65="Online",1,0)</f>
        <v>1</v>
      </c>
      <c r="Z66" s="1">
        <f>IF('Region - Pune Data'!O65="Offline",1,0)</f>
        <v>0</v>
      </c>
      <c r="AA66" s="1">
        <f>IF('Region - Pune Data'!P65="Fully Completed",1,0)</f>
        <v>0</v>
      </c>
      <c r="AB66" s="1">
        <f>IF('Region - Pune Data'!P65="In Progress",1,0)</f>
        <v>1</v>
      </c>
      <c r="AC66" s="1">
        <f>IF('Region - Pune Data'!P65="N/A",1,0)</f>
        <v>0</v>
      </c>
      <c r="AD66" s="13">
        <f>IF('Region - Pune Data'!Q65=1,1,0)</f>
        <v>0</v>
      </c>
      <c r="AE66" s="13">
        <f>IF('Region - Pune Data'!R65=1,1,0)</f>
        <v>0</v>
      </c>
      <c r="AF66" s="13">
        <f>IF('Region - Pune Data'!S65=1,1,0)</f>
        <v>0</v>
      </c>
      <c r="AG66" s="13">
        <f>IF('Region - Pune Data'!T65=1,1,0)</f>
        <v>1</v>
      </c>
      <c r="AH66" s="13">
        <f>IF('Region - Pune Data'!U65=1,1,0)</f>
        <v>0</v>
      </c>
      <c r="AI66" s="13">
        <f>IF('Region - Pune Data'!V65=1,1,0)</f>
        <v>0</v>
      </c>
    </row>
    <row r="67" spans="2:35" ht="16" x14ac:dyDescent="0.4">
      <c r="B67" s="1">
        <f>'Region - Pune Data'!A66</f>
        <v>65</v>
      </c>
      <c r="C67" s="1" t="str">
        <f>'Region - Pune Data'!B66</f>
        <v>Sangli</v>
      </c>
      <c r="D67" s="1" t="str">
        <f>'Region - Pune Data'!C66</f>
        <v>Solapur</v>
      </c>
      <c r="E67" s="1" t="str">
        <f>'Region - Pune Data'!D66</f>
        <v>Solapur</v>
      </c>
      <c r="F67" s="1" t="str">
        <f>'Region - Pune Data'!E66</f>
        <v>Sangola</v>
      </c>
      <c r="G67" s="1" t="str">
        <f>'Region - Pune Data'!F66</f>
        <v>20027396</v>
      </c>
      <c r="H67" s="1" t="str">
        <f>'Region - Pune Data'!G66</f>
        <v>Alegaon shirbhavi 82 Village</v>
      </c>
      <c r="I67" s="1" t="str">
        <f>'Region - Pune Data'!H66</f>
        <v>Gayghvan</v>
      </c>
      <c r="J67" s="1" t="str">
        <f>'Region - Pune Data'!I66</f>
        <v>zone 1 Gayghvan ESR 0.50LL</v>
      </c>
      <c r="K67" s="1">
        <f>IF(J67='Region - Pune Data'!I66,1,0)</f>
        <v>1</v>
      </c>
      <c r="L67" s="1">
        <f>IF(OR('Region - Pune Data'!J66="Connected",'Region - Pune Data'!J66="Not"),1,0)</f>
        <v>1</v>
      </c>
      <c r="M67" s="1">
        <f>IF(OR('Region - Pune Data'!K66="Connected",'Region - Pune Data'!K66="Not"),1,0)</f>
        <v>1</v>
      </c>
      <c r="N67" s="1">
        <f>IF(OR('Region - Pune Data'!L66="Connected",'Region - Pune Data'!L66="Not"),1,0)</f>
        <v>1</v>
      </c>
      <c r="O67" s="1">
        <f>IF('Region - Pune Data'!J66="Connected", 1, 0)</f>
        <v>1</v>
      </c>
      <c r="P67" s="1">
        <f>IF('Region - Pune Data'!J66="Not",1,0)</f>
        <v>0</v>
      </c>
      <c r="Q67" s="1">
        <f>IF('Region - Pune Data'!K66 = "Connected",1,0)</f>
        <v>1</v>
      </c>
      <c r="R67" s="1">
        <f>IF('Region - Pune Data'!K66 = "Not",1,0)</f>
        <v>0</v>
      </c>
      <c r="S67" s="1">
        <f>IF('Region - Pune Data'!L66="Connected",1,0)</f>
        <v>1</v>
      </c>
      <c r="T67" s="1">
        <f>IF('Region - Pune Data'!L66="Not",1,0)</f>
        <v>0</v>
      </c>
      <c r="U67" s="1">
        <f>IF('Region - Pune Data'!M66="Online",1,0)</f>
        <v>1</v>
      </c>
      <c r="V67" s="1">
        <f>IF('Region - Pune Data'!M66="Offline",1,0)</f>
        <v>0</v>
      </c>
      <c r="W67" s="1">
        <f>IF('Region - Pune Data'!N66="Online",1,0)</f>
        <v>0</v>
      </c>
      <c r="X67" s="1">
        <f>IF('Region - Pune Data'!N66="Offline",1,0)</f>
        <v>1</v>
      </c>
      <c r="Y67" s="1">
        <f>IF('Region - Pune Data'!O66="Online",1,0)</f>
        <v>0</v>
      </c>
      <c r="Z67" s="1">
        <f>IF('Region - Pune Data'!O66="Offline",1,0)</f>
        <v>1</v>
      </c>
      <c r="AA67" s="1">
        <f>IF('Region - Pune Data'!P66="Fully Completed",1,0)</f>
        <v>1</v>
      </c>
      <c r="AB67" s="1">
        <f>IF('Region - Pune Data'!P66="In Progress",1,0)</f>
        <v>0</v>
      </c>
      <c r="AC67" s="1">
        <f>IF('Region - Pune Data'!P66="N/A",1,0)</f>
        <v>0</v>
      </c>
      <c r="AD67" s="13">
        <f>IF('Region - Pune Data'!Q66=1,1,0)</f>
        <v>0</v>
      </c>
      <c r="AE67" s="13">
        <f>IF('Region - Pune Data'!R66=1,1,0)</f>
        <v>0</v>
      </c>
      <c r="AF67" s="13">
        <f>IF('Region - Pune Data'!S66=1,1,0)</f>
        <v>0</v>
      </c>
      <c r="AG67" s="13">
        <f>IF('Region - Pune Data'!T66=1,1,0)</f>
        <v>1</v>
      </c>
      <c r="AH67" s="13">
        <f>IF('Region - Pune Data'!U66=1,1,0)</f>
        <v>0</v>
      </c>
      <c r="AI67" s="13">
        <f>IF('Region - Pune Data'!V66=1,1,0)</f>
        <v>1</v>
      </c>
    </row>
    <row r="68" spans="2:35" ht="16" x14ac:dyDescent="0.4">
      <c r="B68" s="1">
        <f>'Region - Pune Data'!A67</f>
        <v>66</v>
      </c>
      <c r="C68" s="1" t="str">
        <f>'Region - Pune Data'!B67</f>
        <v>Sangli</v>
      </c>
      <c r="D68" s="1" t="str">
        <f>'Region - Pune Data'!C67</f>
        <v>Solapur</v>
      </c>
      <c r="E68" s="1" t="str">
        <f>'Region - Pune Data'!D67</f>
        <v>Solapur</v>
      </c>
      <c r="F68" s="1" t="str">
        <f>'Region - Pune Data'!E67</f>
        <v>Sangola</v>
      </c>
      <c r="G68" s="1" t="str">
        <f>'Region - Pune Data'!F67</f>
        <v>20027396</v>
      </c>
      <c r="H68" s="1" t="str">
        <f>'Region - Pune Data'!G67</f>
        <v>Alegaon shirbhavi 82 Village</v>
      </c>
      <c r="I68" s="1" t="str">
        <f>'Region - Pune Data'!H67</f>
        <v>Chinke</v>
      </c>
      <c r="J68" s="1" t="str">
        <f>'Region - Pune Data'!I67</f>
        <v>Chinke Existing ESR 0.15 LL</v>
      </c>
      <c r="K68" s="1">
        <f>IF(J68='Region - Pune Data'!I67,1,0)</f>
        <v>1</v>
      </c>
      <c r="L68" s="1">
        <f>IF(OR('Region - Pune Data'!J67="Connected",'Region - Pune Data'!J67="Not"),1,0)</f>
        <v>1</v>
      </c>
      <c r="M68" s="1">
        <f>IF(OR('Region - Pune Data'!K67="Connected",'Region - Pune Data'!K67="Not"),1,0)</f>
        <v>1</v>
      </c>
      <c r="N68" s="1">
        <f>IF(OR('Region - Pune Data'!L67="Connected",'Region - Pune Data'!L67="Not"),1,0)</f>
        <v>1</v>
      </c>
      <c r="O68" s="1">
        <f>IF('Region - Pune Data'!J67="Connected", 1, 0)</f>
        <v>1</v>
      </c>
      <c r="P68" s="1">
        <f>IF('Region - Pune Data'!J67="Not",1,0)</f>
        <v>0</v>
      </c>
      <c r="Q68" s="1">
        <f>IF('Region - Pune Data'!K67 = "Connected",1,0)</f>
        <v>0</v>
      </c>
      <c r="R68" s="1">
        <f>IF('Region - Pune Data'!K67 = "Not",1,0)</f>
        <v>1</v>
      </c>
      <c r="S68" s="1">
        <f>IF('Region - Pune Data'!L67="Connected",1,0)</f>
        <v>1</v>
      </c>
      <c r="T68" s="1">
        <f>IF('Region - Pune Data'!L67="Not",1,0)</f>
        <v>0</v>
      </c>
      <c r="U68" s="1">
        <f>IF('Region - Pune Data'!M67="Online",1,0)</f>
        <v>1</v>
      </c>
      <c r="V68" s="1">
        <f>IF('Region - Pune Data'!M67="Offline",1,0)</f>
        <v>0</v>
      </c>
      <c r="W68" s="1">
        <f>IF('Region - Pune Data'!N67="Online",1,0)</f>
        <v>0</v>
      </c>
      <c r="X68" s="1">
        <f>IF('Region - Pune Data'!N67="Offline",1,0)</f>
        <v>0</v>
      </c>
      <c r="Y68" s="1">
        <f>IF('Region - Pune Data'!O67="Online",1,0)</f>
        <v>1</v>
      </c>
      <c r="Z68" s="1">
        <f>IF('Region - Pune Data'!O67="Offline",1,0)</f>
        <v>0</v>
      </c>
      <c r="AA68" s="1">
        <f>IF('Region - Pune Data'!P67="Fully Completed",1,0)</f>
        <v>0</v>
      </c>
      <c r="AB68" s="1">
        <f>IF('Region - Pune Data'!P67="In Progress",1,0)</f>
        <v>1</v>
      </c>
      <c r="AC68" s="1">
        <f>IF('Region - Pune Data'!P67="N/A",1,0)</f>
        <v>0</v>
      </c>
      <c r="AD68" s="13">
        <f>IF('Region - Pune Data'!Q67=1,1,0)</f>
        <v>0</v>
      </c>
      <c r="AE68" s="13">
        <f>IF('Region - Pune Data'!R67=1,1,0)</f>
        <v>0</v>
      </c>
      <c r="AF68" s="13">
        <f>IF('Region - Pune Data'!S67=1,1,0)</f>
        <v>0</v>
      </c>
      <c r="AG68" s="13">
        <f>IF('Region - Pune Data'!T67=1,1,0)</f>
        <v>0</v>
      </c>
      <c r="AH68" s="13">
        <f>IF('Region - Pune Data'!U67=1,1,0)</f>
        <v>0</v>
      </c>
      <c r="AI68" s="13">
        <f>IF('Region - Pune Data'!V67=1,1,0)</f>
        <v>0</v>
      </c>
    </row>
    <row r="69" spans="2:35" ht="16" x14ac:dyDescent="0.4">
      <c r="B69" s="1">
        <f>'Region - Pune Data'!A68</f>
        <v>67</v>
      </c>
      <c r="C69" s="1" t="str">
        <f>'Region - Pune Data'!B68</f>
        <v>Pune</v>
      </c>
      <c r="D69" s="1" t="str">
        <f>'Region - Pune Data'!C68</f>
        <v>Pune 1</v>
      </c>
      <c r="E69" s="1" t="str">
        <f>'Region - Pune Data'!D68</f>
        <v>Pune 1</v>
      </c>
      <c r="F69" s="1" t="str">
        <f>'Region - Pune Data'!E68</f>
        <v>Daund</v>
      </c>
      <c r="G69" s="1" t="str">
        <f>'Region - Pune Data'!F68</f>
        <v>7942135</v>
      </c>
      <c r="H69" s="1" t="str">
        <f>'Region - Pune Data'!G68</f>
        <v>Gar, Sonwadi, Nanviz RR</v>
      </c>
      <c r="I69" s="1" t="str">
        <f>'Region - Pune Data'!H68</f>
        <v>Gholapnaagar</v>
      </c>
      <c r="J69" s="1" t="str">
        <f>'Region - Pune Data'!I68</f>
        <v>Gholapnaagar ESR 0.50LL</v>
      </c>
      <c r="K69" s="1">
        <f>IF(J69='Region - Pune Data'!I68,1,0)</f>
        <v>1</v>
      </c>
      <c r="L69" s="1">
        <f>IF(OR('Region - Pune Data'!J68="Connected",'Region - Pune Data'!J68="Not"),1,0)</f>
        <v>1</v>
      </c>
      <c r="M69" s="1">
        <f>IF(OR('Region - Pune Data'!K68="Connected",'Region - Pune Data'!K68="Not"),1,0)</f>
        <v>1</v>
      </c>
      <c r="N69" s="1">
        <f>IF(OR('Region - Pune Data'!L68="Connected",'Region - Pune Data'!L68="Not"),1,0)</f>
        <v>1</v>
      </c>
      <c r="O69" s="1">
        <f>IF('Region - Pune Data'!J68="Connected", 1, 0)</f>
        <v>1</v>
      </c>
      <c r="P69" s="1">
        <f>IF('Region - Pune Data'!J68="Not",1,0)</f>
        <v>0</v>
      </c>
      <c r="Q69" s="1">
        <f>IF('Region - Pune Data'!K68 = "Connected",1,0)</f>
        <v>1</v>
      </c>
      <c r="R69" s="1">
        <f>IF('Region - Pune Data'!K68 = "Not",1,0)</f>
        <v>0</v>
      </c>
      <c r="S69" s="1">
        <f>IF('Region - Pune Data'!L68="Connected",1,0)</f>
        <v>1</v>
      </c>
      <c r="T69" s="1">
        <f>IF('Region - Pune Data'!L68="Not",1,0)</f>
        <v>0</v>
      </c>
      <c r="U69" s="1">
        <f>IF('Region - Pune Data'!M68="Online",1,0)</f>
        <v>1</v>
      </c>
      <c r="V69" s="1">
        <f>IF('Region - Pune Data'!M68="Offline",1,0)</f>
        <v>0</v>
      </c>
      <c r="W69" s="1">
        <f>IF('Region - Pune Data'!N68="Online",1,0)</f>
        <v>1</v>
      </c>
      <c r="X69" s="1">
        <f>IF('Region - Pune Data'!N68="Offline",1,0)</f>
        <v>0</v>
      </c>
      <c r="Y69" s="1">
        <f>IF('Region - Pune Data'!O68="Online",1,0)</f>
        <v>1</v>
      </c>
      <c r="Z69" s="1">
        <f>IF('Region - Pune Data'!O68="Offline",1,0)</f>
        <v>0</v>
      </c>
      <c r="AA69" s="1">
        <f>IF('Region - Pune Data'!P68="Fully Completed",1,0)</f>
        <v>1</v>
      </c>
      <c r="AB69" s="1">
        <f>IF('Region - Pune Data'!P68="In Progress",1,0)</f>
        <v>0</v>
      </c>
      <c r="AC69" s="1">
        <f>IF('Region - Pune Data'!P68="N/A",1,0)</f>
        <v>0</v>
      </c>
      <c r="AD69" s="13">
        <f>IF('Region - Pune Data'!Q68=1,1,0)</f>
        <v>0</v>
      </c>
      <c r="AE69" s="13">
        <f>IF('Region - Pune Data'!R68=1,1,0)</f>
        <v>0</v>
      </c>
      <c r="AF69" s="13">
        <f>IF('Region - Pune Data'!S68=1,1,0)</f>
        <v>0</v>
      </c>
      <c r="AG69" s="13">
        <f>IF('Region - Pune Data'!T68=1,1,0)</f>
        <v>0</v>
      </c>
      <c r="AH69" s="13">
        <f>IF('Region - Pune Data'!U68=1,1,0)</f>
        <v>0</v>
      </c>
      <c r="AI69" s="13">
        <f>IF('Region - Pune Data'!V68=1,1,0)</f>
        <v>0</v>
      </c>
    </row>
    <row r="70" spans="2:35" ht="16" x14ac:dyDescent="0.4">
      <c r="B70" s="1">
        <f>'Region - Pune Data'!A69</f>
        <v>68</v>
      </c>
      <c r="C70" s="1" t="str">
        <f>'Region - Pune Data'!B69</f>
        <v>Sangli</v>
      </c>
      <c r="D70" s="1" t="str">
        <f>'Region - Pune Data'!C69</f>
        <v>Solapur</v>
      </c>
      <c r="E70" s="1" t="str">
        <f>'Region - Pune Data'!D69</f>
        <v>Solapur</v>
      </c>
      <c r="F70" s="1" t="str">
        <f>'Region - Pune Data'!E69</f>
        <v>Sangola</v>
      </c>
      <c r="G70" s="1" t="str">
        <f>'Region - Pune Data'!F69</f>
        <v>20027396</v>
      </c>
      <c r="H70" s="1" t="str">
        <f>'Region - Pune Data'!G69</f>
        <v>Alegaon shirbhavi 82 Village</v>
      </c>
      <c r="I70" s="1" t="str">
        <f>'Region - Pune Data'!H69</f>
        <v>Deole</v>
      </c>
      <c r="J70" s="1" t="str">
        <f>'Region - Pune Data'!I69</f>
        <v>zone 1 Deole ESR 0.50 LL</v>
      </c>
      <c r="K70" s="1">
        <f>IF(J70='Region - Pune Data'!I69,1,0)</f>
        <v>1</v>
      </c>
      <c r="L70" s="1">
        <f>IF(OR('Region - Pune Data'!J69="Connected",'Region - Pune Data'!J69="Not"),1,0)</f>
        <v>1</v>
      </c>
      <c r="M70" s="1">
        <f>IF(OR('Region - Pune Data'!K69="Connected",'Region - Pune Data'!K69="Not"),1,0)</f>
        <v>1</v>
      </c>
      <c r="N70" s="1">
        <f>IF(OR('Region - Pune Data'!L69="Connected",'Region - Pune Data'!L69="Not"),1,0)</f>
        <v>1</v>
      </c>
      <c r="O70" s="1">
        <f>IF('Region - Pune Data'!J69="Connected", 1, 0)</f>
        <v>1</v>
      </c>
      <c r="P70" s="1">
        <f>IF('Region - Pune Data'!J69="Not",1,0)</f>
        <v>0</v>
      </c>
      <c r="Q70" s="1">
        <f>IF('Region - Pune Data'!K69 = "Connected",1,0)</f>
        <v>1</v>
      </c>
      <c r="R70" s="1">
        <f>IF('Region - Pune Data'!K69 = "Not",1,0)</f>
        <v>0</v>
      </c>
      <c r="S70" s="1">
        <f>IF('Region - Pune Data'!L69="Connected",1,0)</f>
        <v>1</v>
      </c>
      <c r="T70" s="1">
        <f>IF('Region - Pune Data'!L69="Not",1,0)</f>
        <v>0</v>
      </c>
      <c r="U70" s="1">
        <f>IF('Region - Pune Data'!M69="Online",1,0)</f>
        <v>1</v>
      </c>
      <c r="V70" s="1">
        <f>IF('Region - Pune Data'!M69="Offline",1,0)</f>
        <v>0</v>
      </c>
      <c r="W70" s="1">
        <f>IF('Region - Pune Data'!N69="Online",1,0)</f>
        <v>0</v>
      </c>
      <c r="X70" s="1">
        <f>IF('Region - Pune Data'!N69="Offline",1,0)</f>
        <v>1</v>
      </c>
      <c r="Y70" s="1">
        <f>IF('Region - Pune Data'!O69="Online",1,0)</f>
        <v>1</v>
      </c>
      <c r="Z70" s="1">
        <f>IF('Region - Pune Data'!O69="Offline",1,0)</f>
        <v>0</v>
      </c>
      <c r="AA70" s="1">
        <f>IF('Region - Pune Data'!P69="Fully Completed",1,0)</f>
        <v>1</v>
      </c>
      <c r="AB70" s="1">
        <f>IF('Region - Pune Data'!P69="In Progress",1,0)</f>
        <v>0</v>
      </c>
      <c r="AC70" s="1">
        <f>IF('Region - Pune Data'!P69="N/A",1,0)</f>
        <v>0</v>
      </c>
      <c r="AD70" s="13">
        <f>IF('Region - Pune Data'!Q69=1,1,0)</f>
        <v>0</v>
      </c>
      <c r="AE70" s="13">
        <f>IF('Region - Pune Data'!R69=1,1,0)</f>
        <v>0</v>
      </c>
      <c r="AF70" s="13">
        <f>IF('Region - Pune Data'!S69=1,1,0)</f>
        <v>0</v>
      </c>
      <c r="AG70" s="13">
        <f>IF('Region - Pune Data'!T69=1,1,0)</f>
        <v>1</v>
      </c>
      <c r="AH70" s="13">
        <f>IF('Region - Pune Data'!U69=1,1,0)</f>
        <v>0</v>
      </c>
      <c r="AI70" s="13">
        <f>IF('Region - Pune Data'!V69=1,1,0)</f>
        <v>0</v>
      </c>
    </row>
    <row r="71" spans="2:35" ht="16" x14ac:dyDescent="0.4">
      <c r="B71" s="1">
        <f>'Region - Pune Data'!A70</f>
        <v>69</v>
      </c>
      <c r="C71" s="1" t="str">
        <f>'Region - Pune Data'!B70</f>
        <v>Sangli</v>
      </c>
      <c r="D71" s="1" t="str">
        <f>'Region - Pune Data'!C70</f>
        <v>Solapur</v>
      </c>
      <c r="E71" s="1" t="str">
        <f>'Region - Pune Data'!D70</f>
        <v>Solapur</v>
      </c>
      <c r="F71" s="1" t="str">
        <f>'Region - Pune Data'!E70</f>
        <v>Sangola</v>
      </c>
      <c r="G71" s="1" t="str">
        <f>'Region - Pune Data'!F70</f>
        <v>20027396</v>
      </c>
      <c r="H71" s="1" t="str">
        <f>'Region - Pune Data'!G70</f>
        <v>Alegaon shirbhavi 82 Village</v>
      </c>
      <c r="I71" s="1" t="str">
        <f>'Region - Pune Data'!H70</f>
        <v>Tarangewadi</v>
      </c>
      <c r="J71" s="1" t="str">
        <f>'Region - Pune Data'!I70</f>
        <v>Tarangewadi Existing ESR OL1 0.60 LL</v>
      </c>
      <c r="K71" s="1">
        <f>IF(J71='Region - Pune Data'!I70,1,0)</f>
        <v>1</v>
      </c>
      <c r="L71" s="1">
        <f>IF(OR('Region - Pune Data'!J70="Connected",'Region - Pune Data'!J70="Not"),1,0)</f>
        <v>1</v>
      </c>
      <c r="M71" s="1">
        <f>IF(OR('Region - Pune Data'!K70="Connected",'Region - Pune Data'!K70="Not"),1,0)</f>
        <v>1</v>
      </c>
      <c r="N71" s="1">
        <f>IF(OR('Region - Pune Data'!L70="Connected",'Region - Pune Data'!L70="Not"),1,0)</f>
        <v>1</v>
      </c>
      <c r="O71" s="1">
        <f>IF('Region - Pune Data'!J70="Connected", 1, 0)</f>
        <v>1</v>
      </c>
      <c r="P71" s="1">
        <f>IF('Region - Pune Data'!J70="Not",1,0)</f>
        <v>0</v>
      </c>
      <c r="Q71" s="1">
        <f>IF('Region - Pune Data'!K70 = "Connected",1,0)</f>
        <v>1</v>
      </c>
      <c r="R71" s="1">
        <f>IF('Region - Pune Data'!K70 = "Not",1,0)</f>
        <v>0</v>
      </c>
      <c r="S71" s="1">
        <f>IF('Region - Pune Data'!L70="Connected",1,0)</f>
        <v>1</v>
      </c>
      <c r="T71" s="1">
        <f>IF('Region - Pune Data'!L70="Not",1,0)</f>
        <v>0</v>
      </c>
      <c r="U71" s="1">
        <f>IF('Region - Pune Data'!M70="Online",1,0)</f>
        <v>0</v>
      </c>
      <c r="V71" s="1">
        <f>IF('Region - Pune Data'!M70="Offline",1,0)</f>
        <v>1</v>
      </c>
      <c r="W71" s="1">
        <f>IF('Region - Pune Data'!N70="Online",1,0)</f>
        <v>0</v>
      </c>
      <c r="X71" s="1">
        <f>IF('Region - Pune Data'!N70="Offline",1,0)</f>
        <v>1</v>
      </c>
      <c r="Y71" s="1">
        <f>IF('Region - Pune Data'!O70="Online",1,0)</f>
        <v>1</v>
      </c>
      <c r="Z71" s="1">
        <f>IF('Region - Pune Data'!O70="Offline",1,0)</f>
        <v>0</v>
      </c>
      <c r="AA71" s="1">
        <f>IF('Region - Pune Data'!P70="Fully Completed",1,0)</f>
        <v>1</v>
      </c>
      <c r="AB71" s="1">
        <f>IF('Region - Pune Data'!P70="In Progress",1,0)</f>
        <v>0</v>
      </c>
      <c r="AC71" s="1">
        <f>IF('Region - Pune Data'!P70="N/A",1,0)</f>
        <v>0</v>
      </c>
      <c r="AD71" s="13">
        <f>IF('Region - Pune Data'!Q70=1,1,0)</f>
        <v>0</v>
      </c>
      <c r="AE71" s="13">
        <f>IF('Region - Pune Data'!R70=1,1,0)</f>
        <v>0</v>
      </c>
      <c r="AF71" s="13">
        <f>IF('Region - Pune Data'!S70=1,1,0)</f>
        <v>0</v>
      </c>
      <c r="AG71" s="13">
        <f>IF('Region - Pune Data'!T70=1,1,0)</f>
        <v>1</v>
      </c>
      <c r="AH71" s="13">
        <f>IF('Region - Pune Data'!U70=1,1,0)</f>
        <v>0</v>
      </c>
      <c r="AI71" s="13">
        <f>IF('Region - Pune Data'!V70=1,1,0)</f>
        <v>0</v>
      </c>
    </row>
    <row r="72" spans="2:35" ht="16" x14ac:dyDescent="0.4">
      <c r="B72" s="1">
        <f>'Region - Pune Data'!A71</f>
        <v>70</v>
      </c>
      <c r="C72" s="1" t="str">
        <f>'Region - Pune Data'!B71</f>
        <v>Pune</v>
      </c>
      <c r="D72" s="1" t="str">
        <f>'Region - Pune Data'!C71</f>
        <v>Pune 2</v>
      </c>
      <c r="E72" s="1" t="str">
        <f>'Region - Pune Data'!D71</f>
        <v>Pune 2</v>
      </c>
      <c r="F72" s="1" t="str">
        <f>'Region - Pune Data'!E71</f>
        <v>Velhe</v>
      </c>
      <c r="G72" s="1" t="str">
        <f>'Region - Pune Data'!F71</f>
        <v>20027541</v>
      </c>
      <c r="H72" s="1" t="str">
        <f>'Region - Pune Data'!G71</f>
        <v>Wangani RRWSS</v>
      </c>
      <c r="I72" s="1" t="str">
        <f>'Region - Pune Data'!H71</f>
        <v>Kolwadi</v>
      </c>
      <c r="J72" s="1" t="str">
        <f>'Region - Pune Data'!I71</f>
        <v>KOLWADI GSR 0.1LL</v>
      </c>
      <c r="K72" s="1">
        <f>IF(J72='Region - Pune Data'!I71,1,0)</f>
        <v>1</v>
      </c>
      <c r="L72" s="1">
        <f>IF(OR('Region - Pune Data'!J71="Connected",'Region - Pune Data'!J71="Not"),1,0)</f>
        <v>1</v>
      </c>
      <c r="M72" s="1">
        <f>IF(OR('Region - Pune Data'!K71="Connected",'Region - Pune Data'!K71="Not"),1,0)</f>
        <v>1</v>
      </c>
      <c r="N72" s="1">
        <f>IF(OR('Region - Pune Data'!L71="Connected",'Region - Pune Data'!L71="Not"),1,0)</f>
        <v>1</v>
      </c>
      <c r="O72" s="1">
        <f>IF('Region - Pune Data'!J71="Connected", 1, 0)</f>
        <v>1</v>
      </c>
      <c r="P72" s="1">
        <f>IF('Region - Pune Data'!J71="Not",1,0)</f>
        <v>0</v>
      </c>
      <c r="Q72" s="1">
        <f>IF('Region - Pune Data'!K71 = "Connected",1,0)</f>
        <v>0</v>
      </c>
      <c r="R72" s="1">
        <f>IF('Region - Pune Data'!K71 = "Not",1,0)</f>
        <v>1</v>
      </c>
      <c r="S72" s="1">
        <f>IF('Region - Pune Data'!L71="Connected",1,0)</f>
        <v>1</v>
      </c>
      <c r="T72" s="1">
        <f>IF('Region - Pune Data'!L71="Not",1,0)</f>
        <v>0</v>
      </c>
      <c r="U72" s="1">
        <f>IF('Region - Pune Data'!M71="Online",1,0)</f>
        <v>1</v>
      </c>
      <c r="V72" s="1">
        <f>IF('Region - Pune Data'!M71="Offline",1,0)</f>
        <v>0</v>
      </c>
      <c r="W72" s="1">
        <f>IF('Region - Pune Data'!N71="Online",1,0)</f>
        <v>0</v>
      </c>
      <c r="X72" s="1">
        <f>IF('Region - Pune Data'!N71="Offline",1,0)</f>
        <v>0</v>
      </c>
      <c r="Y72" s="1">
        <f>IF('Region - Pune Data'!O71="Online",1,0)</f>
        <v>0</v>
      </c>
      <c r="Z72" s="1">
        <f>IF('Region - Pune Data'!O71="Offline",1,0)</f>
        <v>1</v>
      </c>
      <c r="AA72" s="1">
        <f>IF('Region - Pune Data'!P71="Fully Completed",1,0)</f>
        <v>0</v>
      </c>
      <c r="AB72" s="1">
        <f>IF('Region - Pune Data'!P71="In Progress",1,0)</f>
        <v>1</v>
      </c>
      <c r="AC72" s="1">
        <f>IF('Region - Pune Data'!P71="N/A",1,0)</f>
        <v>0</v>
      </c>
      <c r="AD72" s="13">
        <f>IF('Region - Pune Data'!Q71=1,1,0)</f>
        <v>0</v>
      </c>
      <c r="AE72" s="13">
        <f>IF('Region - Pune Data'!R71=1,1,0)</f>
        <v>1</v>
      </c>
      <c r="AF72" s="13">
        <f>IF('Region - Pune Data'!S71=1,1,0)</f>
        <v>0</v>
      </c>
      <c r="AG72" s="13">
        <f>IF('Region - Pune Data'!T71=1,1,0)</f>
        <v>0</v>
      </c>
      <c r="AH72" s="13">
        <f>IF('Region - Pune Data'!U71=1,1,0)</f>
        <v>0</v>
      </c>
      <c r="AI72" s="13">
        <f>IF('Region - Pune Data'!V71=1,1,0)</f>
        <v>1</v>
      </c>
    </row>
    <row r="73" spans="2:35" ht="16" x14ac:dyDescent="0.4">
      <c r="B73" s="1">
        <f>'Region - Pune Data'!A72</f>
        <v>71</v>
      </c>
      <c r="C73" s="1" t="str">
        <f>'Region - Pune Data'!B72</f>
        <v>Pune</v>
      </c>
      <c r="D73" s="1" t="str">
        <f>'Region - Pune Data'!C72</f>
        <v>Pune</v>
      </c>
      <c r="E73" s="1" t="str">
        <f>'Region - Pune Data'!D72</f>
        <v>Pune</v>
      </c>
      <c r="F73" s="1" t="str">
        <f>'Region - Pune Data'!E72</f>
        <v>Mulshi</v>
      </c>
      <c r="G73" s="1" t="str">
        <f>'Region - Pune Data'!F72</f>
        <v>20022133</v>
      </c>
      <c r="H73" s="1" t="str">
        <f>'Region - Pune Data'!G72</f>
        <v>Peth RR</v>
      </c>
      <c r="I73" s="1" t="str">
        <f>'Region - Pune Data'!H72</f>
        <v>Peth</v>
      </c>
      <c r="J73" s="1" t="str">
        <f>'Region - Pune Data'!I72</f>
        <v>Peth Khandoba Mal ESR 0.10 LL</v>
      </c>
      <c r="K73" s="1">
        <f>IF(J73='Region - Pune Data'!I72,1,0)</f>
        <v>1</v>
      </c>
      <c r="L73" s="1">
        <f>IF(OR('Region - Pune Data'!J72="Connected",'Region - Pune Data'!J72="Not"),1,0)</f>
        <v>1</v>
      </c>
      <c r="M73" s="1">
        <f>IF(OR('Region - Pune Data'!K72="Connected",'Region - Pune Data'!K72="Not"),1,0)</f>
        <v>1</v>
      </c>
      <c r="N73" s="1">
        <f>IF(OR('Region - Pune Data'!L72="Connected",'Region - Pune Data'!L72="Not"),1,0)</f>
        <v>1</v>
      </c>
      <c r="O73" s="1">
        <f>IF('Region - Pune Data'!J72="Connected", 1, 0)</f>
        <v>1</v>
      </c>
      <c r="P73" s="1">
        <f>IF('Region - Pune Data'!J72="Not",1,0)</f>
        <v>0</v>
      </c>
      <c r="Q73" s="1">
        <f>IF('Region - Pune Data'!K72 = "Connected",1,0)</f>
        <v>1</v>
      </c>
      <c r="R73" s="1">
        <f>IF('Region - Pune Data'!K72 = "Not",1,0)</f>
        <v>0</v>
      </c>
      <c r="S73" s="1">
        <f>IF('Region - Pune Data'!L72="Connected",1,0)</f>
        <v>1</v>
      </c>
      <c r="T73" s="1">
        <f>IF('Region - Pune Data'!L72="Not",1,0)</f>
        <v>0</v>
      </c>
      <c r="U73" s="1">
        <f>IF('Region - Pune Data'!M72="Online",1,0)</f>
        <v>1</v>
      </c>
      <c r="V73" s="1">
        <f>IF('Region - Pune Data'!M72="Offline",1,0)</f>
        <v>0</v>
      </c>
      <c r="W73" s="1">
        <f>IF('Region - Pune Data'!N72="Online",1,0)</f>
        <v>0</v>
      </c>
      <c r="X73" s="1">
        <f>IF('Region - Pune Data'!N72="Offline",1,0)</f>
        <v>1</v>
      </c>
      <c r="Y73" s="1">
        <f>IF('Region - Pune Data'!O72="Online",1,0)</f>
        <v>1</v>
      </c>
      <c r="Z73" s="1">
        <f>IF('Region - Pune Data'!O72="Offline",1,0)</f>
        <v>0</v>
      </c>
      <c r="AA73" s="1">
        <f>IF('Region - Pune Data'!P72="Fully Completed",1,0)</f>
        <v>1</v>
      </c>
      <c r="AB73" s="1">
        <f>IF('Region - Pune Data'!P72="In Progress",1,0)</f>
        <v>0</v>
      </c>
      <c r="AC73" s="1">
        <f>IF('Region - Pune Data'!P72="N/A",1,0)</f>
        <v>0</v>
      </c>
      <c r="AD73" s="13">
        <f>IF('Region - Pune Data'!Q72=1,1,0)</f>
        <v>0</v>
      </c>
      <c r="AE73" s="13">
        <f>IF('Region - Pune Data'!R72=1,1,0)</f>
        <v>0</v>
      </c>
      <c r="AF73" s="13">
        <f>IF('Region - Pune Data'!S72=1,1,0)</f>
        <v>0</v>
      </c>
      <c r="AG73" s="13">
        <f>IF('Region - Pune Data'!T72=1,1,0)</f>
        <v>1</v>
      </c>
      <c r="AH73" s="13">
        <f>IF('Region - Pune Data'!U72=1,1,0)</f>
        <v>0</v>
      </c>
      <c r="AI73" s="13">
        <f>IF('Region - Pune Data'!V72=1,1,0)</f>
        <v>0</v>
      </c>
    </row>
    <row r="74" spans="2:35" ht="16" x14ac:dyDescent="0.4">
      <c r="B74" s="1">
        <f>'Region - Pune Data'!A73</f>
        <v>72</v>
      </c>
      <c r="C74" s="1" t="str">
        <f>'Region - Pune Data'!B73</f>
        <v>Sangli</v>
      </c>
      <c r="D74" s="1" t="str">
        <f>'Region - Pune Data'!C73</f>
        <v>Solapur</v>
      </c>
      <c r="E74" s="1" t="str">
        <f>'Region - Pune Data'!D73</f>
        <v>Solapur</v>
      </c>
      <c r="F74" s="1" t="str">
        <f>'Region - Pune Data'!E73</f>
        <v>Sangola</v>
      </c>
      <c r="G74" s="1" t="str">
        <f>'Region - Pune Data'!F73</f>
        <v>20027396</v>
      </c>
      <c r="H74" s="1" t="str">
        <f>'Region - Pune Data'!G73</f>
        <v>Alegaon shirbhavi 82 Village</v>
      </c>
      <c r="I74" s="1" t="str">
        <f>'Region - Pune Data'!H73</f>
        <v>LaxmiNagar</v>
      </c>
      <c r="J74" s="1" t="str">
        <f>'Region - Pune Data'!I73</f>
        <v>LaxmiNagar ESR 0.50LL</v>
      </c>
      <c r="K74" s="1">
        <f>IF(J74='Region - Pune Data'!I73,1,0)</f>
        <v>1</v>
      </c>
      <c r="L74" s="1">
        <f>IF(OR('Region - Pune Data'!J73="Connected",'Region - Pune Data'!J73="Not"),1,0)</f>
        <v>1</v>
      </c>
      <c r="M74" s="1">
        <f>IF(OR('Region - Pune Data'!K73="Connected",'Region - Pune Data'!K73="Not"),1,0)</f>
        <v>1</v>
      </c>
      <c r="N74" s="1">
        <f>IF(OR('Region - Pune Data'!L73="Connected",'Region - Pune Data'!L73="Not"),1,0)</f>
        <v>1</v>
      </c>
      <c r="O74" s="1">
        <f>IF('Region - Pune Data'!J73="Connected", 1, 0)</f>
        <v>1</v>
      </c>
      <c r="P74" s="1">
        <f>IF('Region - Pune Data'!J73="Not",1,0)</f>
        <v>0</v>
      </c>
      <c r="Q74" s="1">
        <f>IF('Region - Pune Data'!K73 = "Connected",1,0)</f>
        <v>1</v>
      </c>
      <c r="R74" s="1">
        <f>IF('Region - Pune Data'!K73 = "Not",1,0)</f>
        <v>0</v>
      </c>
      <c r="S74" s="1">
        <f>IF('Region - Pune Data'!L73="Connected",1,0)</f>
        <v>1</v>
      </c>
      <c r="T74" s="1">
        <f>IF('Region - Pune Data'!L73="Not",1,0)</f>
        <v>0</v>
      </c>
      <c r="U74" s="1">
        <f>IF('Region - Pune Data'!M73="Online",1,0)</f>
        <v>1</v>
      </c>
      <c r="V74" s="1">
        <f>IF('Region - Pune Data'!M73="Offline",1,0)</f>
        <v>0</v>
      </c>
      <c r="W74" s="1">
        <f>IF('Region - Pune Data'!N73="Online",1,0)</f>
        <v>0</v>
      </c>
      <c r="X74" s="1">
        <f>IF('Region - Pune Data'!N73="Offline",1,0)</f>
        <v>1</v>
      </c>
      <c r="Y74" s="1">
        <f>IF('Region - Pune Data'!O73="Online",1,0)</f>
        <v>1</v>
      </c>
      <c r="Z74" s="1">
        <f>IF('Region - Pune Data'!O73="Offline",1,0)</f>
        <v>0</v>
      </c>
      <c r="AA74" s="1">
        <f>IF('Region - Pune Data'!P73="Fully Completed",1,0)</f>
        <v>1</v>
      </c>
      <c r="AB74" s="1">
        <f>IF('Region - Pune Data'!P73="In Progress",1,0)</f>
        <v>0</v>
      </c>
      <c r="AC74" s="1">
        <f>IF('Region - Pune Data'!P73="N/A",1,0)</f>
        <v>0</v>
      </c>
      <c r="AD74" s="13">
        <f>IF('Region - Pune Data'!Q73=1,1,0)</f>
        <v>0</v>
      </c>
      <c r="AE74" s="13">
        <f>IF('Region - Pune Data'!R73=1,1,0)</f>
        <v>0</v>
      </c>
      <c r="AF74" s="13">
        <f>IF('Region - Pune Data'!S73=1,1,0)</f>
        <v>0</v>
      </c>
      <c r="AG74" s="13">
        <f>IF('Region - Pune Data'!T73=1,1,0)</f>
        <v>1</v>
      </c>
      <c r="AH74" s="13">
        <f>IF('Region - Pune Data'!U73=1,1,0)</f>
        <v>0</v>
      </c>
      <c r="AI74" s="13">
        <f>IF('Region - Pune Data'!V73=1,1,0)</f>
        <v>0</v>
      </c>
    </row>
    <row r="75" spans="2:35" ht="16" x14ac:dyDescent="0.4">
      <c r="B75" s="1">
        <f>'Region - Pune Data'!A74</f>
        <v>73</v>
      </c>
      <c r="C75" s="1" t="str">
        <f>'Region - Pune Data'!B74</f>
        <v>Sangli</v>
      </c>
      <c r="D75" s="1" t="str">
        <f>'Region - Pune Data'!C74</f>
        <v>Solapur</v>
      </c>
      <c r="E75" s="1" t="str">
        <f>'Region - Pune Data'!D74</f>
        <v>Solapur</v>
      </c>
      <c r="F75" s="1" t="str">
        <f>'Region - Pune Data'!E74</f>
        <v>Sangola</v>
      </c>
      <c r="G75" s="1" t="str">
        <f>'Region - Pune Data'!F74</f>
        <v>20027396</v>
      </c>
      <c r="H75" s="1" t="str">
        <f>'Region - Pune Data'!G74</f>
        <v>Alegaon shirbhavi 82 Village</v>
      </c>
      <c r="I75" s="1" t="str">
        <f>'Region - Pune Data'!H74</f>
        <v>Karandewadi</v>
      </c>
      <c r="J75" s="1" t="str">
        <f>'Region - Pune Data'!I74</f>
        <v>Karandewadi Existing ESR OL1 0.15 LL</v>
      </c>
      <c r="K75" s="1">
        <f>IF(J75='Region - Pune Data'!I74,1,0)</f>
        <v>1</v>
      </c>
      <c r="L75" s="1">
        <f>IF(OR('Region - Pune Data'!J74="Connected",'Region - Pune Data'!J74="Not"),1,0)</f>
        <v>1</v>
      </c>
      <c r="M75" s="1">
        <f>IF(OR('Region - Pune Data'!K74="Connected",'Region - Pune Data'!K74="Not"),1,0)</f>
        <v>1</v>
      </c>
      <c r="N75" s="1">
        <f>IF(OR('Region - Pune Data'!L74="Connected",'Region - Pune Data'!L74="Not"),1,0)</f>
        <v>1</v>
      </c>
      <c r="O75" s="1">
        <f>IF('Region - Pune Data'!J74="Connected", 1, 0)</f>
        <v>1</v>
      </c>
      <c r="P75" s="1">
        <f>IF('Region - Pune Data'!J74="Not",1,0)</f>
        <v>0</v>
      </c>
      <c r="Q75" s="1">
        <f>IF('Region - Pune Data'!K74 = "Connected",1,0)</f>
        <v>1</v>
      </c>
      <c r="R75" s="1">
        <f>IF('Region - Pune Data'!K74 = "Not",1,0)</f>
        <v>0</v>
      </c>
      <c r="S75" s="1">
        <f>IF('Region - Pune Data'!L74="Connected",1,0)</f>
        <v>1</v>
      </c>
      <c r="T75" s="1">
        <f>IF('Region - Pune Data'!L74="Not",1,0)</f>
        <v>0</v>
      </c>
      <c r="U75" s="1">
        <f>IF('Region - Pune Data'!M74="Online",1,0)</f>
        <v>1</v>
      </c>
      <c r="V75" s="1">
        <f>IF('Region - Pune Data'!M74="Offline",1,0)</f>
        <v>0</v>
      </c>
      <c r="W75" s="1">
        <f>IF('Region - Pune Data'!N74="Online",1,0)</f>
        <v>0</v>
      </c>
      <c r="X75" s="1">
        <f>IF('Region - Pune Data'!N74="Offline",1,0)</f>
        <v>1</v>
      </c>
      <c r="Y75" s="1">
        <f>IF('Region - Pune Data'!O74="Online",1,0)</f>
        <v>1</v>
      </c>
      <c r="Z75" s="1">
        <f>IF('Region - Pune Data'!O74="Offline",1,0)</f>
        <v>0</v>
      </c>
      <c r="AA75" s="1">
        <f>IF('Region - Pune Data'!P74="Fully Completed",1,0)</f>
        <v>1</v>
      </c>
      <c r="AB75" s="1">
        <f>IF('Region - Pune Data'!P74="In Progress",1,0)</f>
        <v>0</v>
      </c>
      <c r="AC75" s="1">
        <f>IF('Region - Pune Data'!P74="N/A",1,0)</f>
        <v>0</v>
      </c>
      <c r="AD75" s="13">
        <f>IF('Region - Pune Data'!Q74=1,1,0)</f>
        <v>0</v>
      </c>
      <c r="AE75" s="13">
        <f>IF('Region - Pune Data'!R74=1,1,0)</f>
        <v>0</v>
      </c>
      <c r="AF75" s="13">
        <f>IF('Region - Pune Data'!S74=1,1,0)</f>
        <v>0</v>
      </c>
      <c r="AG75" s="13">
        <f>IF('Region - Pune Data'!T74=1,1,0)</f>
        <v>1</v>
      </c>
      <c r="AH75" s="13">
        <f>IF('Region - Pune Data'!U74=1,1,0)</f>
        <v>0</v>
      </c>
      <c r="AI75" s="13">
        <f>IF('Region - Pune Data'!V74=1,1,0)</f>
        <v>0</v>
      </c>
    </row>
    <row r="76" spans="2:35" ht="16" x14ac:dyDescent="0.4">
      <c r="B76" s="1">
        <f>'Region - Pune Data'!A75</f>
        <v>74</v>
      </c>
      <c r="C76" s="1" t="str">
        <f>'Region - Pune Data'!B75</f>
        <v>Sangli</v>
      </c>
      <c r="D76" s="1" t="str">
        <f>'Region - Pune Data'!C75</f>
        <v>Solapur</v>
      </c>
      <c r="E76" s="1" t="str">
        <f>'Region - Pune Data'!D75</f>
        <v>Solapur</v>
      </c>
      <c r="F76" s="1" t="str">
        <f>'Region - Pune Data'!E75</f>
        <v>Sangola</v>
      </c>
      <c r="G76" s="1" t="str">
        <f>'Region - Pune Data'!F75</f>
        <v>20027396</v>
      </c>
      <c r="H76" s="1" t="str">
        <f>'Region - Pune Data'!G75</f>
        <v>Alegaon shirbhavi 82 Village</v>
      </c>
      <c r="I76" s="1" t="str">
        <f>'Region - Pune Data'!H75</f>
        <v>Metakar wadi</v>
      </c>
      <c r="J76" s="1" t="str">
        <f>'Region - Pune Data'!I75</f>
        <v>Methawadi ESR 0.75LL</v>
      </c>
      <c r="K76" s="1">
        <f>IF(J76='Region - Pune Data'!I75,1,0)</f>
        <v>1</v>
      </c>
      <c r="L76" s="1">
        <f>IF(OR('Region - Pune Data'!J75="Connected",'Region - Pune Data'!J75="Not"),1,0)</f>
        <v>1</v>
      </c>
      <c r="M76" s="1">
        <f>IF(OR('Region - Pune Data'!K75="Connected",'Region - Pune Data'!K75="Not"),1,0)</f>
        <v>1</v>
      </c>
      <c r="N76" s="1">
        <f>IF(OR('Region - Pune Data'!L75="Connected",'Region - Pune Data'!L75="Not"),1,0)</f>
        <v>1</v>
      </c>
      <c r="O76" s="1">
        <f>IF('Region - Pune Data'!J75="Connected", 1, 0)</f>
        <v>1</v>
      </c>
      <c r="P76" s="1">
        <f>IF('Region - Pune Data'!J75="Not",1,0)</f>
        <v>0</v>
      </c>
      <c r="Q76" s="1">
        <f>IF('Region - Pune Data'!K75 = "Connected",1,0)</f>
        <v>1</v>
      </c>
      <c r="R76" s="1">
        <f>IF('Region - Pune Data'!K75 = "Not",1,0)</f>
        <v>0</v>
      </c>
      <c r="S76" s="1">
        <f>IF('Region - Pune Data'!L75="Connected",1,0)</f>
        <v>1</v>
      </c>
      <c r="T76" s="1">
        <f>IF('Region - Pune Data'!L75="Not",1,0)</f>
        <v>0</v>
      </c>
      <c r="U76" s="1">
        <f>IF('Region - Pune Data'!M75="Online",1,0)</f>
        <v>1</v>
      </c>
      <c r="V76" s="1">
        <f>IF('Region - Pune Data'!M75="Offline",1,0)</f>
        <v>0</v>
      </c>
      <c r="W76" s="1">
        <f>IF('Region - Pune Data'!N75="Online",1,0)</f>
        <v>1</v>
      </c>
      <c r="X76" s="1">
        <f>IF('Region - Pune Data'!N75="Offline",1,0)</f>
        <v>0</v>
      </c>
      <c r="Y76" s="1">
        <f>IF('Region - Pune Data'!O75="Online",1,0)</f>
        <v>1</v>
      </c>
      <c r="Z76" s="1">
        <f>IF('Region - Pune Data'!O75="Offline",1,0)</f>
        <v>0</v>
      </c>
      <c r="AA76" s="1">
        <f>IF('Region - Pune Data'!P75="Fully Completed",1,0)</f>
        <v>1</v>
      </c>
      <c r="AB76" s="1">
        <f>IF('Region - Pune Data'!P75="In Progress",1,0)</f>
        <v>0</v>
      </c>
      <c r="AC76" s="1">
        <f>IF('Region - Pune Data'!P75="N/A",1,0)</f>
        <v>0</v>
      </c>
      <c r="AD76" s="13">
        <f>IF('Region - Pune Data'!Q75=1,1,0)</f>
        <v>0</v>
      </c>
      <c r="AE76" s="13">
        <f>IF('Region - Pune Data'!R75=1,1,0)</f>
        <v>0</v>
      </c>
      <c r="AF76" s="13">
        <f>IF('Region - Pune Data'!S75=1,1,0)</f>
        <v>0</v>
      </c>
      <c r="AG76" s="13">
        <f>IF('Region - Pune Data'!T75=1,1,0)</f>
        <v>0</v>
      </c>
      <c r="AH76" s="13">
        <f>IF('Region - Pune Data'!U75=1,1,0)</f>
        <v>0</v>
      </c>
      <c r="AI76" s="13">
        <f>IF('Region - Pune Data'!V75=1,1,0)</f>
        <v>0</v>
      </c>
    </row>
    <row r="77" spans="2:35" ht="16" x14ac:dyDescent="0.4">
      <c r="B77" s="1">
        <f>'Region - Pune Data'!A76</f>
        <v>75</v>
      </c>
      <c r="C77" s="1" t="str">
        <f>'Region - Pune Data'!B76</f>
        <v>Pune</v>
      </c>
      <c r="D77" s="1" t="str">
        <f>'Region - Pune Data'!C76</f>
        <v>Pune</v>
      </c>
      <c r="E77" s="1" t="str">
        <f>'Region - Pune Data'!D76</f>
        <v>Pune</v>
      </c>
      <c r="F77" s="1" t="str">
        <f>'Region - Pune Data'!E76</f>
        <v>Mulshi</v>
      </c>
      <c r="G77" s="1" t="str">
        <f>'Region - Pune Data'!F76</f>
        <v>20022133</v>
      </c>
      <c r="H77" s="1" t="str">
        <f>'Region - Pune Data'!G76</f>
        <v>Peth RR</v>
      </c>
      <c r="I77" s="1" t="str">
        <f>'Region - Pune Data'!H76</f>
        <v>Thugaon</v>
      </c>
      <c r="J77" s="1" t="str">
        <f>'Region - Pune Data'!I76</f>
        <v>Dasturwadi GSR 0.20 LL</v>
      </c>
      <c r="K77" s="1">
        <f>IF(J77='Region - Pune Data'!I76,1,0)</f>
        <v>1</v>
      </c>
      <c r="L77" s="1">
        <f>IF(OR('Region - Pune Data'!J76="Connected",'Region - Pune Data'!J76="Not"),1,0)</f>
        <v>1</v>
      </c>
      <c r="M77" s="1">
        <f>IF(OR('Region - Pune Data'!K76="Connected",'Region - Pune Data'!K76="Not"),1,0)</f>
        <v>1</v>
      </c>
      <c r="N77" s="1">
        <f>IF(OR('Region - Pune Data'!L76="Connected",'Region - Pune Data'!L76="Not"),1,0)</f>
        <v>1</v>
      </c>
      <c r="O77" s="1">
        <f>IF('Region - Pune Data'!J76="Connected", 1, 0)</f>
        <v>1</v>
      </c>
      <c r="P77" s="1">
        <f>IF('Region - Pune Data'!J76="Not",1,0)</f>
        <v>0</v>
      </c>
      <c r="Q77" s="1">
        <f>IF('Region - Pune Data'!K76 = "Connected",1,0)</f>
        <v>0</v>
      </c>
      <c r="R77" s="1">
        <f>IF('Region - Pune Data'!K76 = "Not",1,0)</f>
        <v>1</v>
      </c>
      <c r="S77" s="1">
        <f>IF('Region - Pune Data'!L76="Connected",1,0)</f>
        <v>1</v>
      </c>
      <c r="T77" s="1">
        <f>IF('Region - Pune Data'!L76="Not",1,0)</f>
        <v>0</v>
      </c>
      <c r="U77" s="1">
        <f>IF('Region - Pune Data'!M76="Online",1,0)</f>
        <v>1</v>
      </c>
      <c r="V77" s="1">
        <f>IF('Region - Pune Data'!M76="Offline",1,0)</f>
        <v>0</v>
      </c>
      <c r="W77" s="1">
        <f>IF('Region - Pune Data'!N76="Online",1,0)</f>
        <v>0</v>
      </c>
      <c r="X77" s="1">
        <f>IF('Region - Pune Data'!N76="Offline",1,0)</f>
        <v>0</v>
      </c>
      <c r="Y77" s="1">
        <f>IF('Region - Pune Data'!O76="Online",1,0)</f>
        <v>1</v>
      </c>
      <c r="Z77" s="1">
        <f>IF('Region - Pune Data'!O76="Offline",1,0)</f>
        <v>0</v>
      </c>
      <c r="AA77" s="1">
        <f>IF('Region - Pune Data'!P76="Fully Completed",1,0)</f>
        <v>0</v>
      </c>
      <c r="AB77" s="1">
        <f>IF('Region - Pune Data'!P76="In Progress",1,0)</f>
        <v>1</v>
      </c>
      <c r="AC77" s="1">
        <f>IF('Region - Pune Data'!P76="N/A",1,0)</f>
        <v>0</v>
      </c>
      <c r="AD77" s="13">
        <f>IF('Region - Pune Data'!Q76=1,1,0)</f>
        <v>0</v>
      </c>
      <c r="AE77" s="13">
        <f>IF('Region - Pune Data'!R76=1,1,0)</f>
        <v>0</v>
      </c>
      <c r="AF77" s="13">
        <f>IF('Region - Pune Data'!S76=1,1,0)</f>
        <v>0</v>
      </c>
      <c r="AG77" s="13">
        <f>IF('Region - Pune Data'!T76=1,1,0)</f>
        <v>0</v>
      </c>
      <c r="AH77" s="13">
        <f>IF('Region - Pune Data'!U76=1,1,0)</f>
        <v>0</v>
      </c>
      <c r="AI77" s="13">
        <f>IF('Region - Pune Data'!V76=1,1,0)</f>
        <v>0</v>
      </c>
    </row>
    <row r="78" spans="2:35" ht="16" x14ac:dyDescent="0.4">
      <c r="B78" s="1">
        <f>'Region - Pune Data'!A77</f>
        <v>76</v>
      </c>
      <c r="C78" s="1" t="str">
        <f>'Region - Pune Data'!B77</f>
        <v>Pune</v>
      </c>
      <c r="D78" s="1" t="str">
        <f>'Region - Pune Data'!C77</f>
        <v>Pune</v>
      </c>
      <c r="E78" s="1" t="str">
        <f>'Region - Pune Data'!D77</f>
        <v>Pune</v>
      </c>
      <c r="F78" s="1" t="str">
        <f>'Region - Pune Data'!E77</f>
        <v>Mulshi</v>
      </c>
      <c r="G78" s="1" t="str">
        <f>'Region - Pune Data'!F77</f>
        <v>20022133</v>
      </c>
      <c r="H78" s="1" t="str">
        <f>'Region - Pune Data'!G77</f>
        <v>Peth RR</v>
      </c>
      <c r="I78" s="1" t="str">
        <f>'Region - Pune Data'!H77</f>
        <v>Thugaon</v>
      </c>
      <c r="J78" s="1" t="str">
        <f>'Region - Pune Data'!I77</f>
        <v>Thugaon Gaothan ESR 0.30LL</v>
      </c>
      <c r="K78" s="1">
        <f>IF(J78='Region - Pune Data'!I77,1,0)</f>
        <v>1</v>
      </c>
      <c r="L78" s="1">
        <f>IF(OR('Region - Pune Data'!J77="Connected",'Region - Pune Data'!J77="Not"),1,0)</f>
        <v>1</v>
      </c>
      <c r="M78" s="1">
        <f>IF(OR('Region - Pune Data'!K77="Connected",'Region - Pune Data'!K77="Not"),1,0)</f>
        <v>1</v>
      </c>
      <c r="N78" s="1">
        <f>IF(OR('Region - Pune Data'!L77="Connected",'Region - Pune Data'!L77="Not"),1,0)</f>
        <v>1</v>
      </c>
      <c r="O78" s="1">
        <f>IF('Region - Pune Data'!J77="Connected", 1, 0)</f>
        <v>1</v>
      </c>
      <c r="P78" s="1">
        <f>IF('Region - Pune Data'!J77="Not",1,0)</f>
        <v>0</v>
      </c>
      <c r="Q78" s="1">
        <f>IF('Region - Pune Data'!K77 = "Connected",1,0)</f>
        <v>1</v>
      </c>
      <c r="R78" s="1">
        <f>IF('Region - Pune Data'!K77 = "Not",1,0)</f>
        <v>0</v>
      </c>
      <c r="S78" s="1">
        <f>IF('Region - Pune Data'!L77="Connected",1,0)</f>
        <v>1</v>
      </c>
      <c r="T78" s="1">
        <f>IF('Region - Pune Data'!L77="Not",1,0)</f>
        <v>0</v>
      </c>
      <c r="U78" s="1">
        <f>IF('Region - Pune Data'!M77="Online",1,0)</f>
        <v>0</v>
      </c>
      <c r="V78" s="1">
        <f>IF('Region - Pune Data'!M77="Offline",1,0)</f>
        <v>1</v>
      </c>
      <c r="W78" s="1">
        <f>IF('Region - Pune Data'!N77="Online",1,0)</f>
        <v>0</v>
      </c>
      <c r="X78" s="1">
        <f>IF('Region - Pune Data'!N77="Offline",1,0)</f>
        <v>1</v>
      </c>
      <c r="Y78" s="1">
        <f>IF('Region - Pune Data'!O77="Online",1,0)</f>
        <v>1</v>
      </c>
      <c r="Z78" s="1">
        <f>IF('Region - Pune Data'!O77="Offline",1,0)</f>
        <v>0</v>
      </c>
      <c r="AA78" s="1">
        <f>IF('Region - Pune Data'!P77="Fully Completed",1,0)</f>
        <v>1</v>
      </c>
      <c r="AB78" s="1">
        <f>IF('Region - Pune Data'!P77="In Progress",1,0)</f>
        <v>0</v>
      </c>
      <c r="AC78" s="1">
        <f>IF('Region - Pune Data'!P77="N/A",1,0)</f>
        <v>0</v>
      </c>
      <c r="AD78" s="13">
        <f>IF('Region - Pune Data'!Q77=1,1,0)</f>
        <v>0</v>
      </c>
      <c r="AE78" s="13">
        <f>IF('Region - Pune Data'!R77=1,1,0)</f>
        <v>0</v>
      </c>
      <c r="AF78" s="13">
        <f>IF('Region - Pune Data'!S77=1,1,0)</f>
        <v>0</v>
      </c>
      <c r="AG78" s="13">
        <f>IF('Region - Pune Data'!T77=1,1,0)</f>
        <v>1</v>
      </c>
      <c r="AH78" s="13">
        <f>IF('Region - Pune Data'!U77=1,1,0)</f>
        <v>0</v>
      </c>
      <c r="AI78" s="13">
        <f>IF('Region - Pune Data'!V77=1,1,0)</f>
        <v>0</v>
      </c>
    </row>
    <row r="79" spans="2:35" ht="16" x14ac:dyDescent="0.4">
      <c r="B79" s="1">
        <f>'Region - Pune Data'!A78</f>
        <v>77</v>
      </c>
      <c r="C79" s="1" t="str">
        <f>'Region - Pune Data'!B78</f>
        <v>Sangli</v>
      </c>
      <c r="D79" s="1" t="str">
        <f>'Region - Pune Data'!C78</f>
        <v>Solapur</v>
      </c>
      <c r="E79" s="1" t="str">
        <f>'Region - Pune Data'!D78</f>
        <v>Solapur</v>
      </c>
      <c r="F79" s="1" t="str">
        <f>'Region - Pune Data'!E78</f>
        <v>Sangola</v>
      </c>
      <c r="G79" s="1" t="str">
        <f>'Region - Pune Data'!F78</f>
        <v>20027396</v>
      </c>
      <c r="H79" s="1" t="str">
        <f>'Region - Pune Data'!G78</f>
        <v>Alegaon shirbhavi 82 Village</v>
      </c>
      <c r="I79" s="1" t="str">
        <f>'Region - Pune Data'!H78</f>
        <v>Bhopasewadi</v>
      </c>
      <c r="J79" s="1" t="str">
        <f>'Region - Pune Data'!I78</f>
        <v>Bhopasewadi 0.25 LL</v>
      </c>
      <c r="K79" s="1">
        <f>IF(J79='Region - Pune Data'!I78,1,0)</f>
        <v>1</v>
      </c>
      <c r="L79" s="1">
        <f>IF(OR('Region - Pune Data'!J78="Connected",'Region - Pune Data'!J78="Not"),1,0)</f>
        <v>1</v>
      </c>
      <c r="M79" s="1">
        <f>IF(OR('Region - Pune Data'!K78="Connected",'Region - Pune Data'!K78="Not"),1,0)</f>
        <v>1</v>
      </c>
      <c r="N79" s="1">
        <f>IF(OR('Region - Pune Data'!L78="Connected",'Region - Pune Data'!L78="Not"),1,0)</f>
        <v>1</v>
      </c>
      <c r="O79" s="1">
        <f>IF('Region - Pune Data'!J78="Connected", 1, 0)</f>
        <v>1</v>
      </c>
      <c r="P79" s="1">
        <f>IF('Region - Pune Data'!J78="Not",1,0)</f>
        <v>0</v>
      </c>
      <c r="Q79" s="1">
        <f>IF('Region - Pune Data'!K78 = "Connected",1,0)</f>
        <v>0</v>
      </c>
      <c r="R79" s="1">
        <f>IF('Region - Pune Data'!K78 = "Not",1,0)</f>
        <v>1</v>
      </c>
      <c r="S79" s="1">
        <f>IF('Region - Pune Data'!L78="Connected",1,0)</f>
        <v>1</v>
      </c>
      <c r="T79" s="1">
        <f>IF('Region - Pune Data'!L78="Not",1,0)</f>
        <v>0</v>
      </c>
      <c r="U79" s="1">
        <f>IF('Region - Pune Data'!M78="Online",1,0)</f>
        <v>0</v>
      </c>
      <c r="V79" s="1">
        <f>IF('Region - Pune Data'!M78="Offline",1,0)</f>
        <v>1</v>
      </c>
      <c r="W79" s="1">
        <f>IF('Region - Pune Data'!N78="Online",1,0)</f>
        <v>0</v>
      </c>
      <c r="X79" s="1">
        <f>IF('Region - Pune Data'!N78="Offline",1,0)</f>
        <v>0</v>
      </c>
      <c r="Y79" s="1">
        <f>IF('Region - Pune Data'!O78="Online",1,0)</f>
        <v>1</v>
      </c>
      <c r="Z79" s="1">
        <f>IF('Region - Pune Data'!O78="Offline",1,0)</f>
        <v>0</v>
      </c>
      <c r="AA79" s="1">
        <f>IF('Region - Pune Data'!P78="Fully Completed",1,0)</f>
        <v>0</v>
      </c>
      <c r="AB79" s="1">
        <f>IF('Region - Pune Data'!P78="In Progress",1,0)</f>
        <v>1</v>
      </c>
      <c r="AC79" s="1">
        <f>IF('Region - Pune Data'!P78="N/A",1,0)</f>
        <v>0</v>
      </c>
      <c r="AD79" s="13">
        <f>IF('Region - Pune Data'!Q78=1,1,0)</f>
        <v>0</v>
      </c>
      <c r="AE79" s="13">
        <f>IF('Region - Pune Data'!R78=1,1,0)</f>
        <v>1</v>
      </c>
      <c r="AF79" s="13">
        <f>IF('Region - Pune Data'!S78=1,1,0)</f>
        <v>0</v>
      </c>
      <c r="AG79" s="13">
        <f>IF('Region - Pune Data'!T78=1,1,0)</f>
        <v>0</v>
      </c>
      <c r="AH79" s="13">
        <f>IF('Region - Pune Data'!U78=1,1,0)</f>
        <v>0</v>
      </c>
      <c r="AI79" s="13">
        <f>IF('Region - Pune Data'!V78=1,1,0)</f>
        <v>0</v>
      </c>
    </row>
    <row r="80" spans="2:35" ht="16" x14ac:dyDescent="0.4">
      <c r="B80" s="1">
        <f>'Region - Pune Data'!A79</f>
        <v>78</v>
      </c>
      <c r="C80" s="1" t="str">
        <f>'Region - Pune Data'!B79</f>
        <v>Sangli</v>
      </c>
      <c r="D80" s="1" t="str">
        <f>'Region - Pune Data'!C79</f>
        <v>Solapur</v>
      </c>
      <c r="E80" s="1" t="str">
        <f>'Region - Pune Data'!D79</f>
        <v>Solapur</v>
      </c>
      <c r="F80" s="1" t="str">
        <f>'Region - Pune Data'!E79</f>
        <v>Sangola</v>
      </c>
      <c r="G80" s="1" t="str">
        <f>'Region - Pune Data'!F79</f>
        <v>20027396</v>
      </c>
      <c r="H80" s="1" t="str">
        <f>'Region - Pune Data'!G79</f>
        <v>Alegaon shirbhavi 82 Village</v>
      </c>
      <c r="I80" s="1" t="str">
        <f>'Region - Pune Data'!H79</f>
        <v>Pachegaon BK</v>
      </c>
      <c r="J80" s="1" t="str">
        <f>'Region - Pune Data'!I79</f>
        <v>Pachegaon BK Existing GSR 0.50 LL</v>
      </c>
      <c r="K80" s="1">
        <f>IF(J80='Region - Pune Data'!I79,1,0)</f>
        <v>1</v>
      </c>
      <c r="L80" s="1">
        <f>IF(OR('Region - Pune Data'!J79="Connected",'Region - Pune Data'!J79="Not"),1,0)</f>
        <v>1</v>
      </c>
      <c r="M80" s="1">
        <f>IF(OR('Region - Pune Data'!K79="Connected",'Region - Pune Data'!K79="Not"),1,0)</f>
        <v>1</v>
      </c>
      <c r="N80" s="1">
        <f>IF(OR('Region - Pune Data'!L79="Connected",'Region - Pune Data'!L79="Not"),1,0)</f>
        <v>1</v>
      </c>
      <c r="O80" s="1">
        <f>IF('Region - Pune Data'!J79="Connected", 1, 0)</f>
        <v>1</v>
      </c>
      <c r="P80" s="1">
        <f>IF('Region - Pune Data'!J79="Not",1,0)</f>
        <v>0</v>
      </c>
      <c r="Q80" s="1">
        <f>IF('Region - Pune Data'!K79 = "Connected",1,0)</f>
        <v>1</v>
      </c>
      <c r="R80" s="1">
        <f>IF('Region - Pune Data'!K79 = "Not",1,0)</f>
        <v>0</v>
      </c>
      <c r="S80" s="1">
        <f>IF('Region - Pune Data'!L79="Connected",1,0)</f>
        <v>0</v>
      </c>
      <c r="T80" s="1">
        <f>IF('Region - Pune Data'!L79="Not",1,0)</f>
        <v>1</v>
      </c>
      <c r="U80" s="1">
        <f>IF('Region - Pune Data'!M79="Online",1,0)</f>
        <v>0</v>
      </c>
      <c r="V80" s="1">
        <f>IF('Region - Pune Data'!M79="Offline",1,0)</f>
        <v>1</v>
      </c>
      <c r="W80" s="1">
        <f>IF('Region - Pune Data'!N79="Online",1,0)</f>
        <v>0</v>
      </c>
      <c r="X80" s="1">
        <f>IF('Region - Pune Data'!N79="Offline",1,0)</f>
        <v>1</v>
      </c>
      <c r="Y80" s="1">
        <f>IF('Region - Pune Data'!O79="Online",1,0)</f>
        <v>0</v>
      </c>
      <c r="Z80" s="1">
        <f>IF('Region - Pune Data'!O79="Offline",1,0)</f>
        <v>0</v>
      </c>
      <c r="AA80" s="1">
        <f>IF('Region - Pune Data'!P79="Fully Completed",1,0)</f>
        <v>0</v>
      </c>
      <c r="AB80" s="1">
        <f>IF('Region - Pune Data'!P79="In Progress",1,0)</f>
        <v>1</v>
      </c>
      <c r="AC80" s="1">
        <f>IF('Region - Pune Data'!P79="N/A",1,0)</f>
        <v>0</v>
      </c>
      <c r="AD80" s="13">
        <f>IF('Region - Pune Data'!Q79=1,1,0)</f>
        <v>0</v>
      </c>
      <c r="AE80" s="13">
        <f>IF('Region - Pune Data'!R79=1,1,0)</f>
        <v>1</v>
      </c>
      <c r="AF80" s="13">
        <f>IF('Region - Pune Data'!S79=1,1,0)</f>
        <v>0</v>
      </c>
      <c r="AG80" s="13">
        <f>IF('Region - Pune Data'!T79=1,1,0)</f>
        <v>1</v>
      </c>
      <c r="AH80" s="13">
        <f>IF('Region - Pune Data'!U79=1,1,0)</f>
        <v>0</v>
      </c>
      <c r="AI80" s="13">
        <f>IF('Region - Pune Data'!V79=1,1,0)</f>
        <v>0</v>
      </c>
    </row>
    <row r="81" spans="2:35" ht="16" x14ac:dyDescent="0.4">
      <c r="B81" s="1">
        <f>'Region - Pune Data'!A80</f>
        <v>79</v>
      </c>
      <c r="C81" s="1" t="str">
        <f>'Region - Pune Data'!B80</f>
        <v>Pune</v>
      </c>
      <c r="D81" s="1" t="str">
        <f>'Region - Pune Data'!C80</f>
        <v>Pune</v>
      </c>
      <c r="E81" s="1" t="str">
        <f>'Region - Pune Data'!D80</f>
        <v>Pune</v>
      </c>
      <c r="F81" s="1" t="str">
        <f>'Region - Pune Data'!E80</f>
        <v>Mulshi</v>
      </c>
      <c r="G81" s="1" t="str">
        <f>'Region - Pune Data'!F80</f>
        <v>20022133</v>
      </c>
      <c r="H81" s="1" t="str">
        <f>'Region - Pune Data'!G80</f>
        <v>Peth RR</v>
      </c>
      <c r="I81" s="1" t="str">
        <f>'Region - Pune Data'!H80</f>
        <v>Paragaon</v>
      </c>
      <c r="J81" s="1" t="str">
        <f>'Region - Pune Data'!I80</f>
        <v>Paragaon Gaothan OL 2 ESR 0.10LL</v>
      </c>
      <c r="K81" s="1">
        <f>IF(J81='Region - Pune Data'!I80,1,0)</f>
        <v>1</v>
      </c>
      <c r="L81" s="1">
        <f>IF(OR('Region - Pune Data'!J80="Connected",'Region - Pune Data'!J80="Not"),1,0)</f>
        <v>1</v>
      </c>
      <c r="M81" s="1">
        <f>IF(OR('Region - Pune Data'!K80="Connected",'Region - Pune Data'!K80="Not"),1,0)</f>
        <v>1</v>
      </c>
      <c r="N81" s="1">
        <f>IF(OR('Region - Pune Data'!L80="Connected",'Region - Pune Data'!L80="Not"),1,0)</f>
        <v>1</v>
      </c>
      <c r="O81" s="1">
        <f>IF('Region - Pune Data'!J80="Connected", 1, 0)</f>
        <v>0</v>
      </c>
      <c r="P81" s="1">
        <f>IF('Region - Pune Data'!J80="Not",1,0)</f>
        <v>1</v>
      </c>
      <c r="Q81" s="1">
        <f>IF('Region - Pune Data'!K80 = "Connected",1,0)</f>
        <v>1</v>
      </c>
      <c r="R81" s="1">
        <f>IF('Region - Pune Data'!K80 = "Not",1,0)</f>
        <v>0</v>
      </c>
      <c r="S81" s="1">
        <f>IF('Region - Pune Data'!L80="Connected",1,0)</f>
        <v>1</v>
      </c>
      <c r="T81" s="1">
        <f>IF('Region - Pune Data'!L80="Not",1,0)</f>
        <v>0</v>
      </c>
      <c r="U81" s="1">
        <f>IF('Region - Pune Data'!M80="Online",1,0)</f>
        <v>0</v>
      </c>
      <c r="V81" s="1">
        <f>IF('Region - Pune Data'!M80="Offline",1,0)</f>
        <v>0</v>
      </c>
      <c r="W81" s="1">
        <f>IF('Region - Pune Data'!N80="Online",1,0)</f>
        <v>1</v>
      </c>
      <c r="X81" s="1">
        <f>IF('Region - Pune Data'!N80="Offline",1,0)</f>
        <v>0</v>
      </c>
      <c r="Y81" s="1">
        <f>IF('Region - Pune Data'!O80="Online",1,0)</f>
        <v>1</v>
      </c>
      <c r="Z81" s="1">
        <f>IF('Region - Pune Data'!O80="Offline",1,0)</f>
        <v>0</v>
      </c>
      <c r="AA81" s="1">
        <f>IF('Region - Pune Data'!P80="Fully Completed",1,0)</f>
        <v>0</v>
      </c>
      <c r="AB81" s="1">
        <f>IF('Region - Pune Data'!P80="In Progress",1,0)</f>
        <v>1</v>
      </c>
      <c r="AC81" s="1">
        <f>IF('Region - Pune Data'!P80="N/A",1,0)</f>
        <v>0</v>
      </c>
      <c r="AD81" s="13">
        <f>IF('Region - Pune Data'!Q80=1,1,0)</f>
        <v>0</v>
      </c>
      <c r="AE81" s="13">
        <f>IF('Region - Pune Data'!R80=1,1,0)</f>
        <v>0</v>
      </c>
      <c r="AF81" s="13">
        <f>IF('Region - Pune Data'!S80=1,1,0)</f>
        <v>0</v>
      </c>
      <c r="AG81" s="13">
        <f>IF('Region - Pune Data'!T80=1,1,0)</f>
        <v>0</v>
      </c>
      <c r="AH81" s="13">
        <f>IF('Region - Pune Data'!U80=1,1,0)</f>
        <v>0</v>
      </c>
      <c r="AI81" s="13">
        <f>IF('Region - Pune Data'!V80=1,1,0)</f>
        <v>0</v>
      </c>
    </row>
    <row r="82" spans="2:35" ht="16" x14ac:dyDescent="0.4">
      <c r="B82" s="1">
        <f>'Region - Pune Data'!A81</f>
        <v>80</v>
      </c>
      <c r="C82" s="1" t="str">
        <f>'Region - Pune Data'!B81</f>
        <v>Pune</v>
      </c>
      <c r="D82" s="1" t="str">
        <f>'Region - Pune Data'!C81</f>
        <v>Pune</v>
      </c>
      <c r="E82" s="1" t="str">
        <f>'Region - Pune Data'!D81</f>
        <v>Pune</v>
      </c>
      <c r="F82" s="1" t="str">
        <f>'Region - Pune Data'!E81</f>
        <v>Mulshi</v>
      </c>
      <c r="G82" s="1" t="str">
        <f>'Region - Pune Data'!F81</f>
        <v>20022133</v>
      </c>
      <c r="H82" s="1" t="str">
        <f>'Region - Pune Data'!G81</f>
        <v>Peth RR</v>
      </c>
      <c r="I82" s="1" t="str">
        <f>'Region - Pune Data'!H81</f>
        <v>Bhawadi</v>
      </c>
      <c r="J82" s="1" t="str">
        <f>'Region - Pune Data'!I81</f>
        <v>Bhawdi Kudlwadi GSR 0.1LL</v>
      </c>
      <c r="K82" s="1">
        <f>IF(J82='Region - Pune Data'!I81,1,0)</f>
        <v>1</v>
      </c>
      <c r="L82" s="1">
        <f>IF(OR('Region - Pune Data'!J81="Connected",'Region - Pune Data'!J81="Not"),1,0)</f>
        <v>1</v>
      </c>
      <c r="M82" s="1">
        <f>IF(OR('Region - Pune Data'!K81="Connected",'Region - Pune Data'!K81="Not"),1,0)</f>
        <v>1</v>
      </c>
      <c r="N82" s="1">
        <f>IF(OR('Region - Pune Data'!L81="Connected",'Region - Pune Data'!L81="Not"),1,0)</f>
        <v>1</v>
      </c>
      <c r="O82" s="1">
        <f>IF('Region - Pune Data'!J81="Connected", 1, 0)</f>
        <v>1</v>
      </c>
      <c r="P82" s="1">
        <f>IF('Region - Pune Data'!J81="Not",1,0)</f>
        <v>0</v>
      </c>
      <c r="Q82" s="1">
        <f>IF('Region - Pune Data'!K81 = "Connected",1,0)</f>
        <v>1</v>
      </c>
      <c r="R82" s="1">
        <f>IF('Region - Pune Data'!K81 = "Not",1,0)</f>
        <v>0</v>
      </c>
      <c r="S82" s="1">
        <f>IF('Region - Pune Data'!L81="Connected",1,0)</f>
        <v>1</v>
      </c>
      <c r="T82" s="1">
        <f>IF('Region - Pune Data'!L81="Not",1,0)</f>
        <v>0</v>
      </c>
      <c r="U82" s="1">
        <f>IF('Region - Pune Data'!M81="Online",1,0)</f>
        <v>1</v>
      </c>
      <c r="V82" s="1">
        <f>IF('Region - Pune Data'!M81="Offline",1,0)</f>
        <v>0</v>
      </c>
      <c r="W82" s="1">
        <f>IF('Region - Pune Data'!N81="Online",1,0)</f>
        <v>0</v>
      </c>
      <c r="X82" s="1">
        <f>IF('Region - Pune Data'!N81="Offline",1,0)</f>
        <v>1</v>
      </c>
      <c r="Y82" s="1">
        <f>IF('Region - Pune Data'!O81="Online",1,0)</f>
        <v>1</v>
      </c>
      <c r="Z82" s="1">
        <f>IF('Region - Pune Data'!O81="Offline",1,0)</f>
        <v>0</v>
      </c>
      <c r="AA82" s="1">
        <f>IF('Region - Pune Data'!P81="Fully Completed",1,0)</f>
        <v>1</v>
      </c>
      <c r="AB82" s="1">
        <f>IF('Region - Pune Data'!P81="In Progress",1,0)</f>
        <v>0</v>
      </c>
      <c r="AC82" s="1">
        <f>IF('Region - Pune Data'!P81="N/A",1,0)</f>
        <v>0</v>
      </c>
      <c r="AD82" s="13">
        <f>IF('Region - Pune Data'!Q81=1,1,0)</f>
        <v>0</v>
      </c>
      <c r="AE82" s="13">
        <f>IF('Region - Pune Data'!R81=1,1,0)</f>
        <v>0</v>
      </c>
      <c r="AF82" s="13">
        <f>IF('Region - Pune Data'!S81=1,1,0)</f>
        <v>0</v>
      </c>
      <c r="AG82" s="13">
        <f>IF('Region - Pune Data'!T81=1,1,0)</f>
        <v>1</v>
      </c>
      <c r="AH82" s="13">
        <f>IF('Region - Pune Data'!U81=1,1,0)</f>
        <v>0</v>
      </c>
      <c r="AI82" s="13">
        <f>IF('Region - Pune Data'!V81=1,1,0)</f>
        <v>0</v>
      </c>
    </row>
    <row r="83" spans="2:35" ht="16" x14ac:dyDescent="0.4">
      <c r="B83" s="1">
        <f>'Region - Pune Data'!A82</f>
        <v>81</v>
      </c>
      <c r="C83" s="1" t="str">
        <f>'Region - Pune Data'!B82</f>
        <v>Pune</v>
      </c>
      <c r="D83" s="1" t="str">
        <f>'Region - Pune Data'!C82</f>
        <v>Pune</v>
      </c>
      <c r="E83" s="1" t="str">
        <f>'Region - Pune Data'!D82</f>
        <v>Pune</v>
      </c>
      <c r="F83" s="1" t="str">
        <f>'Region - Pune Data'!E82</f>
        <v>Mulshi</v>
      </c>
      <c r="G83" s="1" t="str">
        <f>'Region - Pune Data'!F82</f>
        <v>20022133</v>
      </c>
      <c r="H83" s="1" t="str">
        <f>'Region - Pune Data'!G82</f>
        <v>Peth RR</v>
      </c>
      <c r="I83" s="1" t="str">
        <f>'Region - Pune Data'!H82</f>
        <v>Paragaon</v>
      </c>
      <c r="J83" s="1" t="str">
        <f>'Region - Pune Data'!I82</f>
        <v>Paragaon Dage Thakarwadi ESR 0.10LL</v>
      </c>
      <c r="K83" s="1">
        <f>IF(J83='Region - Pune Data'!I82,1,0)</f>
        <v>1</v>
      </c>
      <c r="L83" s="1">
        <f>IF(OR('Region - Pune Data'!J82="Connected",'Region - Pune Data'!J82="Not"),1,0)</f>
        <v>1</v>
      </c>
      <c r="M83" s="1">
        <f>IF(OR('Region - Pune Data'!K82="Connected",'Region - Pune Data'!K82="Not"),1,0)</f>
        <v>1</v>
      </c>
      <c r="N83" s="1">
        <f>IF(OR('Region - Pune Data'!L82="Connected",'Region - Pune Data'!L82="Not"),1,0)</f>
        <v>1</v>
      </c>
      <c r="O83" s="1">
        <f>IF('Region - Pune Data'!J82="Connected", 1, 0)</f>
        <v>1</v>
      </c>
      <c r="P83" s="1">
        <f>IF('Region - Pune Data'!J82="Not",1,0)</f>
        <v>0</v>
      </c>
      <c r="Q83" s="1">
        <f>IF('Region - Pune Data'!K82 = "Connected",1,0)</f>
        <v>0</v>
      </c>
      <c r="R83" s="1">
        <f>IF('Region - Pune Data'!K82 = "Not",1,0)</f>
        <v>1</v>
      </c>
      <c r="S83" s="1">
        <f>IF('Region - Pune Data'!L82="Connected",1,0)</f>
        <v>0</v>
      </c>
      <c r="T83" s="1">
        <f>IF('Region - Pune Data'!L82="Not",1,0)</f>
        <v>1</v>
      </c>
      <c r="U83" s="1">
        <f>IF('Region - Pune Data'!M82="Online",1,0)</f>
        <v>1</v>
      </c>
      <c r="V83" s="1">
        <f>IF('Region - Pune Data'!M82="Offline",1,0)</f>
        <v>0</v>
      </c>
      <c r="W83" s="1">
        <f>IF('Region - Pune Data'!N82="Online",1,0)</f>
        <v>0</v>
      </c>
      <c r="X83" s="1">
        <f>IF('Region - Pune Data'!N82="Offline",1,0)</f>
        <v>0</v>
      </c>
      <c r="Y83" s="1">
        <f>IF('Region - Pune Data'!O82="Online",1,0)</f>
        <v>0</v>
      </c>
      <c r="Z83" s="1">
        <f>IF('Region - Pune Data'!O82="Offline",1,0)</f>
        <v>0</v>
      </c>
      <c r="AA83" s="1">
        <f>IF('Region - Pune Data'!P82="Fully Completed",1,0)</f>
        <v>0</v>
      </c>
      <c r="AB83" s="1">
        <f>IF('Region - Pune Data'!P82="In Progress",1,0)</f>
        <v>1</v>
      </c>
      <c r="AC83" s="1">
        <f>IF('Region - Pune Data'!P82="N/A",1,0)</f>
        <v>0</v>
      </c>
      <c r="AD83" s="13">
        <f>IF('Region - Pune Data'!Q82=1,1,0)</f>
        <v>0</v>
      </c>
      <c r="AE83" s="13">
        <f>IF('Region - Pune Data'!R82=1,1,0)</f>
        <v>0</v>
      </c>
      <c r="AF83" s="13">
        <f>IF('Region - Pune Data'!S82=1,1,0)</f>
        <v>0</v>
      </c>
      <c r="AG83" s="13">
        <f>IF('Region - Pune Data'!T82=1,1,0)</f>
        <v>0</v>
      </c>
      <c r="AH83" s="13">
        <f>IF('Region - Pune Data'!U82=1,1,0)</f>
        <v>0</v>
      </c>
      <c r="AI83" s="13">
        <f>IF('Region - Pune Data'!V82=1,1,0)</f>
        <v>0</v>
      </c>
    </row>
    <row r="84" spans="2:35" ht="16" x14ac:dyDescent="0.4">
      <c r="B84" s="1">
        <f>'Region - Pune Data'!A83</f>
        <v>82</v>
      </c>
      <c r="C84" s="1" t="str">
        <f>'Region - Pune Data'!B83</f>
        <v>Sangli</v>
      </c>
      <c r="D84" s="1" t="str">
        <f>'Region - Pune Data'!C83</f>
        <v>Solapur</v>
      </c>
      <c r="E84" s="1" t="str">
        <f>'Region - Pune Data'!D83</f>
        <v>Solapur</v>
      </c>
      <c r="F84" s="1" t="str">
        <f>'Region - Pune Data'!E83</f>
        <v>Sangola</v>
      </c>
      <c r="G84" s="1" t="str">
        <f>'Region - Pune Data'!F83</f>
        <v>20027396</v>
      </c>
      <c r="H84" s="1" t="str">
        <f>'Region - Pune Data'!G83</f>
        <v>Alegaon shirbhavi 82 Village</v>
      </c>
      <c r="I84" s="1" t="str">
        <f>'Region - Pune Data'!H83</f>
        <v>Vasud</v>
      </c>
      <c r="J84" s="1" t="str">
        <f>'Region - Pune Data'!I83</f>
        <v>Vasud Existing ESR 0.25 LL</v>
      </c>
      <c r="K84" s="1">
        <f>IF(J84='Region - Pune Data'!I83,1,0)</f>
        <v>1</v>
      </c>
      <c r="L84" s="1">
        <f>IF(OR('Region - Pune Data'!J83="Connected",'Region - Pune Data'!J83="Not"),1,0)</f>
        <v>1</v>
      </c>
      <c r="M84" s="1">
        <f>IF(OR('Region - Pune Data'!K83="Connected",'Region - Pune Data'!K83="Not"),1,0)</f>
        <v>1</v>
      </c>
      <c r="N84" s="1">
        <f>IF(OR('Region - Pune Data'!L83="Connected",'Region - Pune Data'!L83="Not"),1,0)</f>
        <v>1</v>
      </c>
      <c r="O84" s="1">
        <f>IF('Region - Pune Data'!J83="Connected", 1, 0)</f>
        <v>1</v>
      </c>
      <c r="P84" s="1">
        <f>IF('Region - Pune Data'!J83="Not",1,0)</f>
        <v>0</v>
      </c>
      <c r="Q84" s="1">
        <f>IF('Region - Pune Data'!K83 = "Connected",1,0)</f>
        <v>1</v>
      </c>
      <c r="R84" s="1">
        <f>IF('Region - Pune Data'!K83 = "Not",1,0)</f>
        <v>0</v>
      </c>
      <c r="S84" s="1">
        <f>IF('Region - Pune Data'!L83="Connected",1,0)</f>
        <v>1</v>
      </c>
      <c r="T84" s="1">
        <f>IF('Region - Pune Data'!L83="Not",1,0)</f>
        <v>0</v>
      </c>
      <c r="U84" s="1">
        <f>IF('Region - Pune Data'!M83="Online",1,0)</f>
        <v>1</v>
      </c>
      <c r="V84" s="1">
        <f>IF('Region - Pune Data'!M83="Offline",1,0)</f>
        <v>0</v>
      </c>
      <c r="W84" s="1">
        <f>IF('Region - Pune Data'!N83="Online",1,0)</f>
        <v>0</v>
      </c>
      <c r="X84" s="1">
        <f>IF('Region - Pune Data'!N83="Offline",1,0)</f>
        <v>1</v>
      </c>
      <c r="Y84" s="1">
        <f>IF('Region - Pune Data'!O83="Online",1,0)</f>
        <v>1</v>
      </c>
      <c r="Z84" s="1">
        <f>IF('Region - Pune Data'!O83="Offline",1,0)</f>
        <v>0</v>
      </c>
      <c r="AA84" s="1">
        <f>IF('Region - Pune Data'!P83="Fully Completed",1,0)</f>
        <v>1</v>
      </c>
      <c r="AB84" s="1">
        <f>IF('Region - Pune Data'!P83="In Progress",1,0)</f>
        <v>0</v>
      </c>
      <c r="AC84" s="1">
        <f>IF('Region - Pune Data'!P83="N/A",1,0)</f>
        <v>0</v>
      </c>
      <c r="AD84" s="13">
        <f>IF('Region - Pune Data'!Q83=1,1,0)</f>
        <v>0</v>
      </c>
      <c r="AE84" s="13">
        <f>IF('Region - Pune Data'!R83=1,1,0)</f>
        <v>0</v>
      </c>
      <c r="AF84" s="13">
        <f>IF('Region - Pune Data'!S83=1,1,0)</f>
        <v>0</v>
      </c>
      <c r="AG84" s="13">
        <f>IF('Region - Pune Data'!T83=1,1,0)</f>
        <v>1</v>
      </c>
      <c r="AH84" s="13">
        <f>IF('Region - Pune Data'!U83=1,1,0)</f>
        <v>0</v>
      </c>
      <c r="AI84" s="13">
        <f>IF('Region - Pune Data'!V83=1,1,0)</f>
        <v>0</v>
      </c>
    </row>
    <row r="85" spans="2:35" ht="16" x14ac:dyDescent="0.4">
      <c r="B85" s="1">
        <f>'Region - Pune Data'!A84</f>
        <v>83</v>
      </c>
      <c r="C85" s="1" t="str">
        <f>'Region - Pune Data'!B84</f>
        <v>Pune</v>
      </c>
      <c r="D85" s="1" t="str">
        <f>'Region - Pune Data'!C84</f>
        <v>Pune 1</v>
      </c>
      <c r="E85" s="1" t="str">
        <f>'Region - Pune Data'!D84</f>
        <v>Baramati</v>
      </c>
      <c r="F85" s="1" t="str">
        <f>'Region - Pune Data'!E84</f>
        <v>Ambegaon</v>
      </c>
      <c r="G85" s="1" t="str">
        <f>'Region - Pune Data'!F84</f>
        <v>20017250</v>
      </c>
      <c r="H85" s="1" t="str">
        <f>'Region - Pune Data'!G84</f>
        <v>LONI BHAPKAR RRWSS</v>
      </c>
      <c r="I85" s="1" t="str">
        <f>'Region - Pune Data'!H84</f>
        <v>Palsi</v>
      </c>
      <c r="J85" s="1" t="str">
        <f>'Region - Pune Data'!I84</f>
        <v>Palsi Gadaderwasti OL1 ESR</v>
      </c>
      <c r="K85" s="1">
        <f>IF(J85='Region - Pune Data'!I84,1,0)</f>
        <v>1</v>
      </c>
      <c r="L85" s="1">
        <f>IF(OR('Region - Pune Data'!J84="Connected",'Region - Pune Data'!J84="Not"),1,0)</f>
        <v>1</v>
      </c>
      <c r="M85" s="1">
        <f>IF(OR('Region - Pune Data'!K84="Connected",'Region - Pune Data'!K84="Not"),1,0)</f>
        <v>1</v>
      </c>
      <c r="N85" s="1">
        <f>IF(OR('Region - Pune Data'!L84="Connected",'Region - Pune Data'!L84="Not"),1,0)</f>
        <v>1</v>
      </c>
      <c r="O85" s="1">
        <f>IF('Region - Pune Data'!J84="Connected", 1, 0)</f>
        <v>1</v>
      </c>
      <c r="P85" s="1">
        <f>IF('Region - Pune Data'!J84="Not",1,0)</f>
        <v>0</v>
      </c>
      <c r="Q85" s="1">
        <f>IF('Region - Pune Data'!K84 = "Connected",1,0)</f>
        <v>1</v>
      </c>
      <c r="R85" s="1">
        <f>IF('Region - Pune Data'!K84 = "Not",1,0)</f>
        <v>0</v>
      </c>
      <c r="S85" s="1">
        <f>IF('Region - Pune Data'!L84="Connected",1,0)</f>
        <v>1</v>
      </c>
      <c r="T85" s="1">
        <f>IF('Region - Pune Data'!L84="Not",1,0)</f>
        <v>0</v>
      </c>
      <c r="U85" s="1">
        <f>IF('Region - Pune Data'!M84="Online",1,0)</f>
        <v>0</v>
      </c>
      <c r="V85" s="1">
        <f>IF('Region - Pune Data'!M84="Offline",1,0)</f>
        <v>1</v>
      </c>
      <c r="W85" s="1">
        <f>IF('Region - Pune Data'!N84="Online",1,0)</f>
        <v>1</v>
      </c>
      <c r="X85" s="1">
        <f>IF('Region - Pune Data'!N84="Offline",1,0)</f>
        <v>0</v>
      </c>
      <c r="Y85" s="1">
        <f>IF('Region - Pune Data'!O84="Online",1,0)</f>
        <v>1</v>
      </c>
      <c r="Z85" s="1">
        <f>IF('Region - Pune Data'!O84="Offline",1,0)</f>
        <v>0</v>
      </c>
      <c r="AA85" s="1">
        <f>IF('Region - Pune Data'!P84="Fully Completed",1,0)</f>
        <v>1</v>
      </c>
      <c r="AB85" s="1">
        <f>IF('Region - Pune Data'!P84="In Progress",1,0)</f>
        <v>0</v>
      </c>
      <c r="AC85" s="1">
        <f>IF('Region - Pune Data'!P84="N/A",1,0)</f>
        <v>0</v>
      </c>
      <c r="AD85" s="13">
        <f>IF('Region - Pune Data'!Q84=1,1,0)</f>
        <v>0</v>
      </c>
      <c r="AE85" s="13">
        <f>IF('Region - Pune Data'!R84=1,1,0)</f>
        <v>0</v>
      </c>
      <c r="AF85" s="13">
        <f>IF('Region - Pune Data'!S84=1,1,0)</f>
        <v>0</v>
      </c>
      <c r="AG85" s="13">
        <f>IF('Region - Pune Data'!T84=1,1,0)</f>
        <v>0</v>
      </c>
      <c r="AH85" s="13">
        <f>IF('Region - Pune Data'!U84=1,1,0)</f>
        <v>0</v>
      </c>
      <c r="AI85" s="13">
        <f>IF('Region - Pune Data'!V84=1,1,0)</f>
        <v>0</v>
      </c>
    </row>
    <row r="86" spans="2:35" ht="16" x14ac:dyDescent="0.4">
      <c r="B86" s="1">
        <f>'Region - Pune Data'!A85</f>
        <v>84</v>
      </c>
      <c r="C86" s="1" t="str">
        <f>'Region - Pune Data'!B85</f>
        <v>Pune</v>
      </c>
      <c r="D86" s="1" t="str">
        <f>'Region - Pune Data'!C85</f>
        <v>Pune 1</v>
      </c>
      <c r="E86" s="1" t="str">
        <f>'Region - Pune Data'!D85</f>
        <v>Baramati</v>
      </c>
      <c r="F86" s="1" t="str">
        <f>'Region - Pune Data'!E85</f>
        <v>Ambegaon</v>
      </c>
      <c r="G86" s="1" t="str">
        <f>'Region - Pune Data'!F85</f>
        <v>20017250</v>
      </c>
      <c r="H86" s="1" t="str">
        <f>'Region - Pune Data'!G85</f>
        <v>LONI BHAPKAR RRWSS</v>
      </c>
      <c r="I86" s="1" t="str">
        <f>'Region - Pune Data'!H85</f>
        <v>Palsi</v>
      </c>
      <c r="J86" s="1" t="str">
        <f>'Region - Pune Data'!I85</f>
        <v>Palsi OL2 ESR</v>
      </c>
      <c r="K86" s="1">
        <f>IF(J86='Region - Pune Data'!I85,1,0)</f>
        <v>1</v>
      </c>
      <c r="L86" s="1">
        <f>IF(OR('Region - Pune Data'!J85="Connected",'Region - Pune Data'!J85="Not"),1,0)</f>
        <v>1</v>
      </c>
      <c r="M86" s="1">
        <f>IF(OR('Region - Pune Data'!K85="Connected",'Region - Pune Data'!K85="Not"),1,0)</f>
        <v>1</v>
      </c>
      <c r="N86" s="1">
        <f>IF(OR('Region - Pune Data'!L85="Connected",'Region - Pune Data'!L85="Not"),1,0)</f>
        <v>1</v>
      </c>
      <c r="O86" s="1">
        <f>IF('Region - Pune Data'!J85="Connected", 1, 0)</f>
        <v>0</v>
      </c>
      <c r="P86" s="1">
        <f>IF('Region - Pune Data'!J85="Not",1,0)</f>
        <v>1</v>
      </c>
      <c r="Q86" s="1">
        <f>IF('Region - Pune Data'!K85 = "Connected",1,0)</f>
        <v>1</v>
      </c>
      <c r="R86" s="1">
        <f>IF('Region - Pune Data'!K85 = "Not",1,0)</f>
        <v>0</v>
      </c>
      <c r="S86" s="1">
        <f>IF('Region - Pune Data'!L85="Connected",1,0)</f>
        <v>1</v>
      </c>
      <c r="T86" s="1">
        <f>IF('Region - Pune Data'!L85="Not",1,0)</f>
        <v>0</v>
      </c>
      <c r="U86" s="1">
        <f>IF('Region - Pune Data'!M85="Online",1,0)</f>
        <v>0</v>
      </c>
      <c r="V86" s="1">
        <f>IF('Region - Pune Data'!M85="Offline",1,0)</f>
        <v>0</v>
      </c>
      <c r="W86" s="1">
        <f>IF('Region - Pune Data'!N85="Online",1,0)</f>
        <v>1</v>
      </c>
      <c r="X86" s="1">
        <f>IF('Region - Pune Data'!N85="Offline",1,0)</f>
        <v>0</v>
      </c>
      <c r="Y86" s="1">
        <f>IF('Region - Pune Data'!O85="Online",1,0)</f>
        <v>1</v>
      </c>
      <c r="Z86" s="1">
        <f>IF('Region - Pune Data'!O85="Offline",1,0)</f>
        <v>0</v>
      </c>
      <c r="AA86" s="1">
        <f>IF('Region - Pune Data'!P85="Fully Completed",1,0)</f>
        <v>0</v>
      </c>
      <c r="AB86" s="1">
        <f>IF('Region - Pune Data'!P85="In Progress",1,0)</f>
        <v>1</v>
      </c>
      <c r="AC86" s="1">
        <f>IF('Region - Pune Data'!P85="N/A",1,0)</f>
        <v>0</v>
      </c>
      <c r="AD86" s="13">
        <f>IF('Region - Pune Data'!Q85=1,1,0)</f>
        <v>0</v>
      </c>
      <c r="AE86" s="13">
        <f>IF('Region - Pune Data'!R85=1,1,0)</f>
        <v>0</v>
      </c>
      <c r="AF86" s="13">
        <f>IF('Region - Pune Data'!S85=1,1,0)</f>
        <v>0</v>
      </c>
      <c r="AG86" s="13">
        <f>IF('Region - Pune Data'!T85=1,1,0)</f>
        <v>0</v>
      </c>
      <c r="AH86" s="13">
        <f>IF('Region - Pune Data'!U85=1,1,0)</f>
        <v>0</v>
      </c>
      <c r="AI86" s="13">
        <f>IF('Region - Pune Data'!V85=1,1,0)</f>
        <v>0</v>
      </c>
    </row>
    <row r="87" spans="2:35" ht="16" x14ac:dyDescent="0.4">
      <c r="B87" s="1">
        <f>'Region - Pune Data'!A86</f>
        <v>85</v>
      </c>
      <c r="C87" s="1" t="str">
        <f>'Region - Pune Data'!B86</f>
        <v>Pune</v>
      </c>
      <c r="D87" s="1" t="str">
        <f>'Region - Pune Data'!C86</f>
        <v>Pune 1</v>
      </c>
      <c r="E87" s="1" t="str">
        <f>'Region - Pune Data'!D86</f>
        <v>Baramati</v>
      </c>
      <c r="F87" s="1" t="str">
        <f>'Region - Pune Data'!E86</f>
        <v>Ambegaon</v>
      </c>
      <c r="G87" s="1" t="str">
        <f>'Region - Pune Data'!F86</f>
        <v>20017250</v>
      </c>
      <c r="H87" s="1" t="str">
        <f>'Region - Pune Data'!G86</f>
        <v>LONI BHAPKAR RRWSS</v>
      </c>
      <c r="I87" s="1" t="str">
        <f>'Region - Pune Data'!H86</f>
        <v>Palsi</v>
      </c>
      <c r="J87" s="1" t="str">
        <f>'Region - Pune Data'!I86</f>
        <v>Palsi Gadaderwasti OL2 ESR</v>
      </c>
      <c r="K87" s="1">
        <f>IF(J87='Region - Pune Data'!I86,1,0)</f>
        <v>1</v>
      </c>
      <c r="L87" s="1">
        <f>IF(OR('Region - Pune Data'!J86="Connected",'Region - Pune Data'!J86="Not"),1,0)</f>
        <v>1</v>
      </c>
      <c r="M87" s="1">
        <f>IF(OR('Region - Pune Data'!K86="Connected",'Region - Pune Data'!K86="Not"),1,0)</f>
        <v>1</v>
      </c>
      <c r="N87" s="1">
        <f>IF(OR('Region - Pune Data'!L86="Connected",'Region - Pune Data'!L86="Not"),1,0)</f>
        <v>1</v>
      </c>
      <c r="O87" s="1">
        <f>IF('Region - Pune Data'!J86="Connected", 1, 0)</f>
        <v>0</v>
      </c>
      <c r="P87" s="1">
        <f>IF('Region - Pune Data'!J86="Not",1,0)</f>
        <v>1</v>
      </c>
      <c r="Q87" s="1">
        <f>IF('Region - Pune Data'!K86 = "Connected",1,0)</f>
        <v>1</v>
      </c>
      <c r="R87" s="1">
        <f>IF('Region - Pune Data'!K86 = "Not",1,0)</f>
        <v>0</v>
      </c>
      <c r="S87" s="1">
        <f>IF('Region - Pune Data'!L86="Connected",1,0)</f>
        <v>1</v>
      </c>
      <c r="T87" s="1">
        <f>IF('Region - Pune Data'!L86="Not",1,0)</f>
        <v>0</v>
      </c>
      <c r="U87" s="1">
        <f>IF('Region - Pune Data'!M86="Online",1,0)</f>
        <v>0</v>
      </c>
      <c r="V87" s="1">
        <f>IF('Region - Pune Data'!M86="Offline",1,0)</f>
        <v>0</v>
      </c>
      <c r="W87" s="1">
        <f>IF('Region - Pune Data'!N86="Online",1,0)</f>
        <v>0</v>
      </c>
      <c r="X87" s="1">
        <f>IF('Region - Pune Data'!N86="Offline",1,0)</f>
        <v>1</v>
      </c>
      <c r="Y87" s="1">
        <f>IF('Region - Pune Data'!O86="Online",1,0)</f>
        <v>0</v>
      </c>
      <c r="Z87" s="1">
        <f>IF('Region - Pune Data'!O86="Offline",1,0)</f>
        <v>1</v>
      </c>
      <c r="AA87" s="1">
        <f>IF('Region - Pune Data'!P86="Fully Completed",1,0)</f>
        <v>0</v>
      </c>
      <c r="AB87" s="1">
        <f>IF('Region - Pune Data'!P86="In Progress",1,0)</f>
        <v>1</v>
      </c>
      <c r="AC87" s="1">
        <f>IF('Region - Pune Data'!P86="N/A",1,0)</f>
        <v>0</v>
      </c>
      <c r="AD87" s="13">
        <f>IF('Region - Pune Data'!Q86=1,1,0)</f>
        <v>0</v>
      </c>
      <c r="AE87" s="13">
        <f>IF('Region - Pune Data'!R86=1,1,0)</f>
        <v>0</v>
      </c>
      <c r="AF87" s="13">
        <f>IF('Region - Pune Data'!S86=1,1,0)</f>
        <v>0</v>
      </c>
      <c r="AG87" s="13">
        <f>IF('Region - Pune Data'!T86=1,1,0)</f>
        <v>1</v>
      </c>
      <c r="AH87" s="13">
        <f>IF('Region - Pune Data'!U86=1,1,0)</f>
        <v>0</v>
      </c>
      <c r="AI87" s="13">
        <f>IF('Region - Pune Data'!V86=1,1,0)</f>
        <v>1</v>
      </c>
    </row>
    <row r="88" spans="2:35" ht="16" x14ac:dyDescent="0.4">
      <c r="B88" s="1">
        <f>'Region - Pune Data'!A87</f>
        <v>86</v>
      </c>
      <c r="C88" s="1" t="str">
        <f>'Region - Pune Data'!B87</f>
        <v>Pune</v>
      </c>
      <c r="D88" s="1" t="str">
        <f>'Region - Pune Data'!C87</f>
        <v>Pune</v>
      </c>
      <c r="E88" s="1" t="str">
        <f>'Region - Pune Data'!D87</f>
        <v>Pune</v>
      </c>
      <c r="F88" s="1" t="str">
        <f>'Region - Pune Data'!E87</f>
        <v>Mulshi</v>
      </c>
      <c r="G88" s="1" t="str">
        <f>'Region - Pune Data'!F87</f>
        <v>20022133</v>
      </c>
      <c r="H88" s="1" t="str">
        <f>'Region - Pune Data'!G87</f>
        <v>Peth RR</v>
      </c>
      <c r="I88" s="1" t="str">
        <f>'Region - Pune Data'!H87</f>
        <v>Karegaon</v>
      </c>
      <c r="J88" s="1" t="str">
        <f>'Region - Pune Data'!I87</f>
        <v>Karegaon Kanifnath Nagar OL 2 ESR 0.2LL</v>
      </c>
      <c r="K88" s="1">
        <f>IF(J88='Region - Pune Data'!I87,1,0)</f>
        <v>1</v>
      </c>
      <c r="L88" s="1">
        <f>IF(OR('Region - Pune Data'!J87="Connected",'Region - Pune Data'!J87="Not"),1,0)</f>
        <v>1</v>
      </c>
      <c r="M88" s="1">
        <f>IF(OR('Region - Pune Data'!K87="Connected",'Region - Pune Data'!K87="Not"),1,0)</f>
        <v>1</v>
      </c>
      <c r="N88" s="1">
        <f>IF(OR('Region - Pune Data'!L87="Connected",'Region - Pune Data'!L87="Not"),1,0)</f>
        <v>1</v>
      </c>
      <c r="O88" s="1">
        <f>IF('Region - Pune Data'!J87="Connected", 1, 0)</f>
        <v>0</v>
      </c>
      <c r="P88" s="1">
        <f>IF('Region - Pune Data'!J87="Not",1,0)</f>
        <v>1</v>
      </c>
      <c r="Q88" s="1">
        <f>IF('Region - Pune Data'!K87 = "Connected",1,0)</f>
        <v>0</v>
      </c>
      <c r="R88" s="1">
        <f>IF('Region - Pune Data'!K87 = "Not",1,0)</f>
        <v>1</v>
      </c>
      <c r="S88" s="1">
        <f>IF('Region - Pune Data'!L87="Connected",1,0)</f>
        <v>1</v>
      </c>
      <c r="T88" s="1">
        <f>IF('Region - Pune Data'!L87="Not",1,0)</f>
        <v>0</v>
      </c>
      <c r="U88" s="1">
        <f>IF('Region - Pune Data'!M87="Online",1,0)</f>
        <v>0</v>
      </c>
      <c r="V88" s="1">
        <f>IF('Region - Pune Data'!M87="Offline",1,0)</f>
        <v>0</v>
      </c>
      <c r="W88" s="1">
        <f>IF('Region - Pune Data'!N87="Online",1,0)</f>
        <v>0</v>
      </c>
      <c r="X88" s="1">
        <f>IF('Region - Pune Data'!N87="Offline",1,0)</f>
        <v>0</v>
      </c>
      <c r="Y88" s="1">
        <f>IF('Region - Pune Data'!O87="Online",1,0)</f>
        <v>1</v>
      </c>
      <c r="Z88" s="1">
        <f>IF('Region - Pune Data'!O87="Offline",1,0)</f>
        <v>0</v>
      </c>
      <c r="AA88" s="1">
        <f>IF('Region - Pune Data'!P87="Fully Completed",1,0)</f>
        <v>0</v>
      </c>
      <c r="AB88" s="1">
        <f>IF('Region - Pune Data'!P87="In Progress",1,0)</f>
        <v>1</v>
      </c>
      <c r="AC88" s="1">
        <f>IF('Region - Pune Data'!P87="N/A",1,0)</f>
        <v>0</v>
      </c>
      <c r="AD88" s="13">
        <f>IF('Region - Pune Data'!Q87=1,1,0)</f>
        <v>0</v>
      </c>
      <c r="AE88" s="13">
        <f>IF('Region - Pune Data'!R87=1,1,0)</f>
        <v>0</v>
      </c>
      <c r="AF88" s="13">
        <f>IF('Region - Pune Data'!S87=1,1,0)</f>
        <v>0</v>
      </c>
      <c r="AG88" s="13">
        <f>IF('Region - Pune Data'!T87=1,1,0)</f>
        <v>0</v>
      </c>
      <c r="AH88" s="13">
        <f>IF('Region - Pune Data'!U87=1,1,0)</f>
        <v>0</v>
      </c>
      <c r="AI88" s="13">
        <f>IF('Region - Pune Data'!V87=1,1,0)</f>
        <v>0</v>
      </c>
    </row>
    <row r="89" spans="2:35" ht="16" x14ac:dyDescent="0.4">
      <c r="B89" s="1">
        <f>'Region - Pune Data'!A88</f>
        <v>87</v>
      </c>
      <c r="C89" s="1" t="str">
        <f>'Region - Pune Data'!B88</f>
        <v>Pune</v>
      </c>
      <c r="D89" s="1" t="str">
        <f>'Region - Pune Data'!C88</f>
        <v>Pune</v>
      </c>
      <c r="E89" s="1" t="str">
        <f>'Region - Pune Data'!D88</f>
        <v>Pune</v>
      </c>
      <c r="F89" s="1" t="str">
        <f>'Region - Pune Data'!E88</f>
        <v>Mulshi</v>
      </c>
      <c r="G89" s="1" t="str">
        <f>'Region - Pune Data'!F88</f>
        <v>20022133</v>
      </c>
      <c r="H89" s="1" t="str">
        <f>'Region - Pune Data'!G88</f>
        <v>Peth RR</v>
      </c>
      <c r="I89" s="1" t="str">
        <f>'Region - Pune Data'!H88</f>
        <v>Karegaon</v>
      </c>
      <c r="J89" s="1" t="str">
        <f>'Region - Pune Data'!I88</f>
        <v>Karegaon Kanifnath Nagar OL 1 ESR 0.2LL</v>
      </c>
      <c r="K89" s="1">
        <f>IF(J89='Region - Pune Data'!I88,1,0)</f>
        <v>1</v>
      </c>
      <c r="L89" s="1">
        <f>IF(OR('Region - Pune Data'!J88="Connected",'Region - Pune Data'!J88="Not"),1,0)</f>
        <v>1</v>
      </c>
      <c r="M89" s="1">
        <f>IF(OR('Region - Pune Data'!K88="Connected",'Region - Pune Data'!K88="Not"),1,0)</f>
        <v>1</v>
      </c>
      <c r="N89" s="1">
        <f>IF(OR('Region - Pune Data'!L88="Connected",'Region - Pune Data'!L88="Not"),1,0)</f>
        <v>1</v>
      </c>
      <c r="O89" s="1">
        <f>IF('Region - Pune Data'!J88="Connected", 1, 0)</f>
        <v>1</v>
      </c>
      <c r="P89" s="1">
        <f>IF('Region - Pune Data'!J88="Not",1,0)</f>
        <v>0</v>
      </c>
      <c r="Q89" s="1">
        <f>IF('Region - Pune Data'!K88 = "Connected",1,0)</f>
        <v>1</v>
      </c>
      <c r="R89" s="1">
        <f>IF('Region - Pune Data'!K88 = "Not",1,0)</f>
        <v>0</v>
      </c>
      <c r="S89" s="1">
        <f>IF('Region - Pune Data'!L88="Connected",1,0)</f>
        <v>1</v>
      </c>
      <c r="T89" s="1">
        <f>IF('Region - Pune Data'!L88="Not",1,0)</f>
        <v>0</v>
      </c>
      <c r="U89" s="1">
        <f>IF('Region - Pune Data'!M88="Online",1,0)</f>
        <v>0</v>
      </c>
      <c r="V89" s="1">
        <f>IF('Region - Pune Data'!M88="Offline",1,0)</f>
        <v>1</v>
      </c>
      <c r="W89" s="1">
        <f>IF('Region - Pune Data'!N88="Online",1,0)</f>
        <v>1</v>
      </c>
      <c r="X89" s="1">
        <f>IF('Region - Pune Data'!N88="Offline",1,0)</f>
        <v>0</v>
      </c>
      <c r="Y89" s="1">
        <f>IF('Region - Pune Data'!O88="Online",1,0)</f>
        <v>1</v>
      </c>
      <c r="Z89" s="1">
        <f>IF('Region - Pune Data'!O88="Offline",1,0)</f>
        <v>0</v>
      </c>
      <c r="AA89" s="1">
        <f>IF('Region - Pune Data'!P88="Fully Completed",1,0)</f>
        <v>1</v>
      </c>
      <c r="AB89" s="1">
        <f>IF('Region - Pune Data'!P88="In Progress",1,0)</f>
        <v>0</v>
      </c>
      <c r="AC89" s="1">
        <f>IF('Region - Pune Data'!P88="N/A",1,0)</f>
        <v>0</v>
      </c>
      <c r="AD89" s="13">
        <f>IF('Region - Pune Data'!Q88=1,1,0)</f>
        <v>0</v>
      </c>
      <c r="AE89" s="13">
        <f>IF('Region - Pune Data'!R88=1,1,0)</f>
        <v>0</v>
      </c>
      <c r="AF89" s="13">
        <f>IF('Region - Pune Data'!S88=1,1,0)</f>
        <v>0</v>
      </c>
      <c r="AG89" s="13">
        <f>IF('Region - Pune Data'!T88=1,1,0)</f>
        <v>0</v>
      </c>
      <c r="AH89" s="13">
        <f>IF('Region - Pune Data'!U88=1,1,0)</f>
        <v>0</v>
      </c>
      <c r="AI89" s="13">
        <f>IF('Region - Pune Data'!V88=1,1,0)</f>
        <v>0</v>
      </c>
    </row>
    <row r="90" spans="2:35" ht="16" x14ac:dyDescent="0.4">
      <c r="B90" s="1">
        <f>'Region - Pune Data'!A89</f>
        <v>88</v>
      </c>
      <c r="C90" s="1" t="str">
        <f>'Region - Pune Data'!B89</f>
        <v>Pune</v>
      </c>
      <c r="D90" s="1" t="str">
        <f>'Region - Pune Data'!C89</f>
        <v>Pune</v>
      </c>
      <c r="E90" s="1" t="str">
        <f>'Region - Pune Data'!D89</f>
        <v>Pune</v>
      </c>
      <c r="F90" s="1" t="str">
        <f>'Region - Pune Data'!E89</f>
        <v>Mulshi</v>
      </c>
      <c r="G90" s="1" t="str">
        <f>'Region - Pune Data'!F89</f>
        <v>20022133</v>
      </c>
      <c r="H90" s="1" t="str">
        <f>'Region - Pune Data'!G89</f>
        <v>Peth RR</v>
      </c>
      <c r="I90" s="1" t="str">
        <f>'Region - Pune Data'!H89</f>
        <v>Peth</v>
      </c>
      <c r="J90" s="1" t="str">
        <f>'Region - Pune Data'!I89</f>
        <v>Peth Shriram Nagar ESR 0.55LL</v>
      </c>
      <c r="K90" s="1">
        <f>IF(J90='Region - Pune Data'!I89,1,0)</f>
        <v>1</v>
      </c>
      <c r="L90" s="1">
        <f>IF(OR('Region - Pune Data'!J89="Connected",'Region - Pune Data'!J89="Not"),1,0)</f>
        <v>1</v>
      </c>
      <c r="M90" s="1">
        <f>IF(OR('Region - Pune Data'!K89="Connected",'Region - Pune Data'!K89="Not"),1,0)</f>
        <v>1</v>
      </c>
      <c r="N90" s="1">
        <f>IF(OR('Region - Pune Data'!L89="Connected",'Region - Pune Data'!L89="Not"),1,0)</f>
        <v>1</v>
      </c>
      <c r="O90" s="1">
        <f>IF('Region - Pune Data'!J89="Connected", 1, 0)</f>
        <v>1</v>
      </c>
      <c r="P90" s="1">
        <f>IF('Region - Pune Data'!J89="Not",1,0)</f>
        <v>0</v>
      </c>
      <c r="Q90" s="1">
        <f>IF('Region - Pune Data'!K89 = "Connected",1,0)</f>
        <v>0</v>
      </c>
      <c r="R90" s="1">
        <f>IF('Region - Pune Data'!K89 = "Not",1,0)</f>
        <v>1</v>
      </c>
      <c r="S90" s="1">
        <f>IF('Region - Pune Data'!L89="Connected",1,0)</f>
        <v>1</v>
      </c>
      <c r="T90" s="1">
        <f>IF('Region - Pune Data'!L89="Not",1,0)</f>
        <v>0</v>
      </c>
      <c r="U90" s="1">
        <f>IF('Region - Pune Data'!M89="Online",1,0)</f>
        <v>1</v>
      </c>
      <c r="V90" s="1">
        <f>IF('Region - Pune Data'!M89="Offline",1,0)</f>
        <v>0</v>
      </c>
      <c r="W90" s="1">
        <f>IF('Region - Pune Data'!N89="Online",1,0)</f>
        <v>0</v>
      </c>
      <c r="X90" s="1">
        <f>IF('Region - Pune Data'!N89="Offline",1,0)</f>
        <v>0</v>
      </c>
      <c r="Y90" s="1">
        <f>IF('Region - Pune Data'!O89="Online",1,0)</f>
        <v>1</v>
      </c>
      <c r="Z90" s="1">
        <f>IF('Region - Pune Data'!O89="Offline",1,0)</f>
        <v>0</v>
      </c>
      <c r="AA90" s="1">
        <f>IF('Region - Pune Data'!P89="Fully Completed",1,0)</f>
        <v>0</v>
      </c>
      <c r="AB90" s="1">
        <f>IF('Region - Pune Data'!P89="In Progress",1,0)</f>
        <v>1</v>
      </c>
      <c r="AC90" s="1">
        <f>IF('Region - Pune Data'!P89="N/A",1,0)</f>
        <v>0</v>
      </c>
      <c r="AD90" s="13">
        <f>IF('Region - Pune Data'!Q89=1,1,0)</f>
        <v>0</v>
      </c>
      <c r="AE90" s="13">
        <f>IF('Region - Pune Data'!R89=1,1,0)</f>
        <v>1</v>
      </c>
      <c r="AF90" s="13">
        <f>IF('Region - Pune Data'!S89=1,1,0)</f>
        <v>0</v>
      </c>
      <c r="AG90" s="13">
        <f>IF('Region - Pune Data'!T89=1,1,0)</f>
        <v>0</v>
      </c>
      <c r="AH90" s="13">
        <f>IF('Region - Pune Data'!U89=1,1,0)</f>
        <v>0</v>
      </c>
      <c r="AI90" s="13">
        <f>IF('Region - Pune Data'!V89=1,1,0)</f>
        <v>0</v>
      </c>
    </row>
    <row r="91" spans="2:35" ht="16" x14ac:dyDescent="0.4">
      <c r="B91" s="1">
        <f>'Region - Pune Data'!A90</f>
        <v>89</v>
      </c>
      <c r="C91" s="1" t="str">
        <f>'Region - Pune Data'!B90</f>
        <v>Sangli</v>
      </c>
      <c r="D91" s="1" t="str">
        <f>'Region - Pune Data'!C90</f>
        <v>Solapur</v>
      </c>
      <c r="E91" s="1" t="str">
        <f>'Region - Pune Data'!D90</f>
        <v>Solapur</v>
      </c>
      <c r="F91" s="1" t="str">
        <f>'Region - Pune Data'!E90</f>
        <v>Sangola</v>
      </c>
      <c r="G91" s="1" t="str">
        <f>'Region - Pune Data'!F90</f>
        <v>20027396</v>
      </c>
      <c r="H91" s="1" t="str">
        <f>'Region - Pune Data'!G90</f>
        <v>Alegaon shirbhavi 82 Village</v>
      </c>
      <c r="I91" s="1" t="str">
        <f>'Region - Pune Data'!H90</f>
        <v>Y Mangewad</v>
      </c>
      <c r="J91" s="1" t="str">
        <f>'Region - Pune Data'!I90</f>
        <v>Y Mangewad Existing ESR 0.25 LL</v>
      </c>
      <c r="K91" s="1">
        <f>IF(J91='Region - Pune Data'!I90,1,0)</f>
        <v>1</v>
      </c>
      <c r="L91" s="1">
        <f>IF(OR('Region - Pune Data'!J90="Connected",'Region - Pune Data'!J90="Not"),1,0)</f>
        <v>1</v>
      </c>
      <c r="M91" s="1">
        <f>IF(OR('Region - Pune Data'!K90="Connected",'Region - Pune Data'!K90="Not"),1,0)</f>
        <v>1</v>
      </c>
      <c r="N91" s="1">
        <f>IF(OR('Region - Pune Data'!L90="Connected",'Region - Pune Data'!L90="Not"),1,0)</f>
        <v>1</v>
      </c>
      <c r="O91" s="1">
        <f>IF('Region - Pune Data'!J90="Connected", 1, 0)</f>
        <v>1</v>
      </c>
      <c r="P91" s="1">
        <f>IF('Region - Pune Data'!J90="Not",1,0)</f>
        <v>0</v>
      </c>
      <c r="Q91" s="1">
        <f>IF('Region - Pune Data'!K90 = "Connected",1,0)</f>
        <v>1</v>
      </c>
      <c r="R91" s="1">
        <f>IF('Region - Pune Data'!K90 = "Not",1,0)</f>
        <v>0</v>
      </c>
      <c r="S91" s="1">
        <f>IF('Region - Pune Data'!L90="Connected",1,0)</f>
        <v>1</v>
      </c>
      <c r="T91" s="1">
        <f>IF('Region - Pune Data'!L90="Not",1,0)</f>
        <v>0</v>
      </c>
      <c r="U91" s="1">
        <f>IF('Region - Pune Data'!M90="Online",1,0)</f>
        <v>1</v>
      </c>
      <c r="V91" s="1">
        <f>IF('Region - Pune Data'!M90="Offline",1,0)</f>
        <v>0</v>
      </c>
      <c r="W91" s="1">
        <f>IF('Region - Pune Data'!N90="Online",1,0)</f>
        <v>0</v>
      </c>
      <c r="X91" s="1">
        <f>IF('Region - Pune Data'!N90="Offline",1,0)</f>
        <v>1</v>
      </c>
      <c r="Y91" s="1">
        <f>IF('Region - Pune Data'!O90="Online",1,0)</f>
        <v>1</v>
      </c>
      <c r="Z91" s="1">
        <f>IF('Region - Pune Data'!O90="Offline",1,0)</f>
        <v>0</v>
      </c>
      <c r="AA91" s="1">
        <f>IF('Region - Pune Data'!P90="Fully Completed",1,0)</f>
        <v>1</v>
      </c>
      <c r="AB91" s="1">
        <f>IF('Region - Pune Data'!P90="In Progress",1,0)</f>
        <v>0</v>
      </c>
      <c r="AC91" s="1">
        <f>IF('Region - Pune Data'!P90="N/A",1,0)</f>
        <v>0</v>
      </c>
      <c r="AD91" s="13">
        <f>IF('Region - Pune Data'!Q90=1,1,0)</f>
        <v>0</v>
      </c>
      <c r="AE91" s="13">
        <f>IF('Region - Pune Data'!R90=1,1,0)</f>
        <v>0</v>
      </c>
      <c r="AF91" s="13">
        <f>IF('Region - Pune Data'!S90=1,1,0)</f>
        <v>0</v>
      </c>
      <c r="AG91" s="13">
        <f>IF('Region - Pune Data'!T90=1,1,0)</f>
        <v>1</v>
      </c>
      <c r="AH91" s="13">
        <f>IF('Region - Pune Data'!U90=1,1,0)</f>
        <v>0</v>
      </c>
      <c r="AI91" s="13">
        <f>IF('Region - Pune Data'!V90=1,1,0)</f>
        <v>0</v>
      </c>
    </row>
    <row r="92" spans="2:35" ht="16" x14ac:dyDescent="0.4">
      <c r="B92" s="1">
        <f>'Region - Pune Data'!A91</f>
        <v>90</v>
      </c>
      <c r="C92" s="1" t="str">
        <f>'Region - Pune Data'!B91</f>
        <v>Sangli</v>
      </c>
      <c r="D92" s="1" t="str">
        <f>'Region - Pune Data'!C91</f>
        <v>Sangli</v>
      </c>
      <c r="E92" s="1" t="str">
        <f>'Region - Pune Data'!D91</f>
        <v>Islampur</v>
      </c>
      <c r="F92" s="1" t="str">
        <f>'Region - Pune Data'!E91</f>
        <v>Valva</v>
      </c>
      <c r="G92" s="1" t="str">
        <f>'Region - Pune Data'!F91</f>
        <v>7940233</v>
      </c>
      <c r="H92" s="1" t="str">
        <f>'Region - Pune Data'!G91</f>
        <v>Peth &amp; two Villages</v>
      </c>
      <c r="I92" s="1" t="str">
        <f>'Region - Pune Data'!H91</f>
        <v>Peth</v>
      </c>
      <c r="J92" s="1" t="str">
        <f>'Region - Pune Data'!I91</f>
        <v>Peth Gaothan ESR 0.23LL</v>
      </c>
      <c r="K92" s="1">
        <f>IF(J92='Region - Pune Data'!I91,1,0)</f>
        <v>1</v>
      </c>
      <c r="L92" s="1">
        <f>IF(OR('Region - Pune Data'!J91="Connected",'Region - Pune Data'!J91="Not"),1,0)</f>
        <v>1</v>
      </c>
      <c r="M92" s="1">
        <f>IF(OR('Region - Pune Data'!K91="Connected",'Region - Pune Data'!K91="Not"),1,0)</f>
        <v>1</v>
      </c>
      <c r="N92" s="1">
        <f>IF(OR('Region - Pune Data'!L91="Connected",'Region - Pune Data'!L91="Not"),1,0)</f>
        <v>1</v>
      </c>
      <c r="O92" s="1">
        <f>IF('Region - Pune Data'!J91="Connected", 1, 0)</f>
        <v>1</v>
      </c>
      <c r="P92" s="1">
        <f>IF('Region - Pune Data'!J91="Not",1,0)</f>
        <v>0</v>
      </c>
      <c r="Q92" s="1">
        <f>IF('Region - Pune Data'!K91 = "Connected",1,0)</f>
        <v>1</v>
      </c>
      <c r="R92" s="1">
        <f>IF('Region - Pune Data'!K91 = "Not",1,0)</f>
        <v>0</v>
      </c>
      <c r="S92" s="1">
        <f>IF('Region - Pune Data'!L91="Connected",1,0)</f>
        <v>1</v>
      </c>
      <c r="T92" s="1">
        <f>IF('Region - Pune Data'!L91="Not",1,0)</f>
        <v>0</v>
      </c>
      <c r="U92" s="1">
        <f>IF('Region - Pune Data'!M91="Online",1,0)</f>
        <v>1</v>
      </c>
      <c r="V92" s="1">
        <f>IF('Region - Pune Data'!M91="Offline",1,0)</f>
        <v>0</v>
      </c>
      <c r="W92" s="1">
        <f>IF('Region - Pune Data'!N91="Online",1,0)</f>
        <v>0</v>
      </c>
      <c r="X92" s="1">
        <f>IF('Region - Pune Data'!N91="Offline",1,0)</f>
        <v>1</v>
      </c>
      <c r="Y92" s="1">
        <f>IF('Region - Pune Data'!O91="Online",1,0)</f>
        <v>0</v>
      </c>
      <c r="Z92" s="1">
        <f>IF('Region - Pune Data'!O91="Offline",1,0)</f>
        <v>1</v>
      </c>
      <c r="AA92" s="1">
        <f>IF('Region - Pune Data'!P91="Fully Completed",1,0)</f>
        <v>1</v>
      </c>
      <c r="AB92" s="1">
        <f>IF('Region - Pune Data'!P91="In Progress",1,0)</f>
        <v>0</v>
      </c>
      <c r="AC92" s="1">
        <f>IF('Region - Pune Data'!P91="N/A",1,0)</f>
        <v>0</v>
      </c>
      <c r="AD92" s="13">
        <f>IF('Region - Pune Data'!Q91=1,1,0)</f>
        <v>0</v>
      </c>
      <c r="AE92" s="13">
        <f>IF('Region - Pune Data'!R91=1,1,0)</f>
        <v>0</v>
      </c>
      <c r="AF92" s="13">
        <f>IF('Region - Pune Data'!S91=1,1,0)</f>
        <v>1</v>
      </c>
      <c r="AG92" s="13">
        <f>IF('Region - Pune Data'!T91=1,1,0)</f>
        <v>0</v>
      </c>
      <c r="AH92" s="13">
        <f>IF('Region - Pune Data'!U91=1,1,0)</f>
        <v>0</v>
      </c>
      <c r="AI92" s="13">
        <f>IF('Region - Pune Data'!V91=1,1,0)</f>
        <v>1</v>
      </c>
    </row>
    <row r="93" spans="2:35" ht="16" x14ac:dyDescent="0.4">
      <c r="B93" s="1">
        <f>'Region - Pune Data'!A92</f>
        <v>91</v>
      </c>
      <c r="C93" s="1" t="str">
        <f>'Region - Pune Data'!B92</f>
        <v>Pune</v>
      </c>
      <c r="D93" s="1" t="str">
        <f>'Region - Pune Data'!C92</f>
        <v>Satara</v>
      </c>
      <c r="E93" s="1" t="str">
        <f>'Region - Pune Data'!D92</f>
        <v>Pune</v>
      </c>
      <c r="F93" s="1" t="str">
        <f>'Region - Pune Data'!E92</f>
        <v>Phaltan</v>
      </c>
      <c r="G93" s="1" t="str">
        <f>'Region - Pune Data'!F92</f>
        <v>20019021</v>
      </c>
      <c r="H93" s="1" t="str">
        <f>'Region - Pune Data'!G92</f>
        <v>Dhuldev Algudewadi</v>
      </c>
      <c r="I93" s="1" t="str">
        <f>'Region - Pune Data'!H92</f>
        <v>Dhuldev</v>
      </c>
      <c r="J93" s="1" t="str">
        <f>'Region - Pune Data'!I92</f>
        <v>Khadakhira ESR 0.45 LL</v>
      </c>
      <c r="K93" s="1">
        <f>IF(J93='Region - Pune Data'!I92,1,0)</f>
        <v>1</v>
      </c>
      <c r="L93" s="1">
        <f>IF(OR('Region - Pune Data'!J92="Connected",'Region - Pune Data'!J92="Not"),1,0)</f>
        <v>1</v>
      </c>
      <c r="M93" s="1">
        <f>IF(OR('Region - Pune Data'!K92="Connected",'Region - Pune Data'!K92="Not"),1,0)</f>
        <v>1</v>
      </c>
      <c r="N93" s="1">
        <f>IF(OR('Region - Pune Data'!L92="Connected",'Region - Pune Data'!L92="Not"),1,0)</f>
        <v>1</v>
      </c>
      <c r="O93" s="1">
        <f>IF('Region - Pune Data'!J92="Connected", 1, 0)</f>
        <v>1</v>
      </c>
      <c r="P93" s="1">
        <f>IF('Region - Pune Data'!J92="Not",1,0)</f>
        <v>0</v>
      </c>
      <c r="Q93" s="1">
        <f>IF('Region - Pune Data'!K92 = "Connected",1,0)</f>
        <v>1</v>
      </c>
      <c r="R93" s="1">
        <f>IF('Region - Pune Data'!K92 = "Not",1,0)</f>
        <v>0</v>
      </c>
      <c r="S93" s="1">
        <f>IF('Region - Pune Data'!L92="Connected",1,0)</f>
        <v>1</v>
      </c>
      <c r="T93" s="1">
        <f>IF('Region - Pune Data'!L92="Not",1,0)</f>
        <v>0</v>
      </c>
      <c r="U93" s="1">
        <f>IF('Region - Pune Data'!M92="Online",1,0)</f>
        <v>0</v>
      </c>
      <c r="V93" s="1">
        <f>IF('Region - Pune Data'!M92="Offline",1,0)</f>
        <v>1</v>
      </c>
      <c r="W93" s="1">
        <f>IF('Region - Pune Data'!N92="Online",1,0)</f>
        <v>1</v>
      </c>
      <c r="X93" s="1">
        <f>IF('Region - Pune Data'!N92="Offline",1,0)</f>
        <v>0</v>
      </c>
      <c r="Y93" s="1">
        <f>IF('Region - Pune Data'!O92="Online",1,0)</f>
        <v>1</v>
      </c>
      <c r="Z93" s="1">
        <f>IF('Region - Pune Data'!O92="Offline",1,0)</f>
        <v>0</v>
      </c>
      <c r="AA93" s="1">
        <f>IF('Region - Pune Data'!P92="Fully Completed",1,0)</f>
        <v>1</v>
      </c>
      <c r="AB93" s="1">
        <f>IF('Region - Pune Data'!P92="In Progress",1,0)</f>
        <v>0</v>
      </c>
      <c r="AC93" s="1">
        <f>IF('Region - Pune Data'!P92="N/A",1,0)</f>
        <v>0</v>
      </c>
      <c r="AD93" s="13">
        <f>IF('Region - Pune Data'!Q92=1,1,0)</f>
        <v>0</v>
      </c>
      <c r="AE93" s="13">
        <f>IF('Region - Pune Data'!R92=1,1,0)</f>
        <v>0</v>
      </c>
      <c r="AF93" s="13">
        <f>IF('Region - Pune Data'!S92=1,1,0)</f>
        <v>0</v>
      </c>
      <c r="AG93" s="13">
        <f>IF('Region - Pune Data'!T92=1,1,0)</f>
        <v>0</v>
      </c>
      <c r="AH93" s="13">
        <f>IF('Region - Pune Data'!U92=1,1,0)</f>
        <v>0</v>
      </c>
      <c r="AI93" s="13">
        <f>IF('Region - Pune Data'!V92=1,1,0)</f>
        <v>0</v>
      </c>
    </row>
    <row r="94" spans="2:35" ht="16" x14ac:dyDescent="0.4">
      <c r="B94" s="1">
        <f>'Region - Pune Data'!A93</f>
        <v>92</v>
      </c>
      <c r="C94" s="1" t="str">
        <f>'Region - Pune Data'!B93</f>
        <v>Sangli</v>
      </c>
      <c r="D94" s="1" t="str">
        <f>'Region - Pune Data'!C93</f>
        <v>Solapur</v>
      </c>
      <c r="E94" s="1" t="str">
        <f>'Region - Pune Data'!D93</f>
        <v>Solapur</v>
      </c>
      <c r="F94" s="1" t="str">
        <f>'Region - Pune Data'!E93</f>
        <v>Mohol</v>
      </c>
      <c r="G94" s="1" t="str">
        <f>'Region - Pune Data'!F93</f>
        <v>20029637</v>
      </c>
      <c r="H94" s="1" t="str">
        <f>'Region - Pune Data'!G93</f>
        <v>Penur Patkul</v>
      </c>
      <c r="I94" s="1" t="str">
        <f>'Region - Pune Data'!H93</f>
        <v>Patkul</v>
      </c>
      <c r="J94" s="1" t="str">
        <f>'Region - Pune Data'!I93</f>
        <v>Patkul OL1 ESR 0.50 LL</v>
      </c>
      <c r="K94" s="1">
        <f>IF(J94='Region - Pune Data'!I93,1,0)</f>
        <v>1</v>
      </c>
      <c r="L94" s="1">
        <f>IF(OR('Region - Pune Data'!J93="Connected",'Region - Pune Data'!J93="Not"),1,0)</f>
        <v>1</v>
      </c>
      <c r="M94" s="1">
        <f>IF(OR('Region - Pune Data'!K93="Connected",'Region - Pune Data'!K93="Not"),1,0)</f>
        <v>1</v>
      </c>
      <c r="N94" s="1">
        <f>IF(OR('Region - Pune Data'!L93="Connected",'Region - Pune Data'!L93="Not"),1,0)</f>
        <v>1</v>
      </c>
      <c r="O94" s="1">
        <f>IF('Region - Pune Data'!J93="Connected", 1, 0)</f>
        <v>0</v>
      </c>
      <c r="P94" s="1">
        <f>IF('Region - Pune Data'!J93="Not",1,0)</f>
        <v>1</v>
      </c>
      <c r="Q94" s="1">
        <f>IF('Region - Pune Data'!K93 = "Connected",1,0)</f>
        <v>0</v>
      </c>
      <c r="R94" s="1">
        <f>IF('Region - Pune Data'!K93 = "Not",1,0)</f>
        <v>1</v>
      </c>
      <c r="S94" s="1">
        <f>IF('Region - Pune Data'!L93="Connected",1,0)</f>
        <v>1</v>
      </c>
      <c r="T94" s="1">
        <f>IF('Region - Pune Data'!L93="Not",1,0)</f>
        <v>0</v>
      </c>
      <c r="U94" s="1">
        <f>IF('Region - Pune Data'!M93="Online",1,0)</f>
        <v>0</v>
      </c>
      <c r="V94" s="1">
        <f>IF('Region - Pune Data'!M93="Offline",1,0)</f>
        <v>0</v>
      </c>
      <c r="W94" s="1">
        <f>IF('Region - Pune Data'!N93="Online",1,0)</f>
        <v>0</v>
      </c>
      <c r="X94" s="1">
        <f>IF('Region - Pune Data'!N93="Offline",1,0)</f>
        <v>0</v>
      </c>
      <c r="Y94" s="1">
        <f>IF('Region - Pune Data'!O93="Online",1,0)</f>
        <v>0</v>
      </c>
      <c r="Z94" s="1">
        <f>IF('Region - Pune Data'!O93="Offline",1,0)</f>
        <v>1</v>
      </c>
      <c r="AA94" s="1">
        <f>IF('Region - Pune Data'!P93="Fully Completed",1,0)</f>
        <v>0</v>
      </c>
      <c r="AB94" s="1">
        <f>IF('Region - Pune Data'!P93="In Progress",1,0)</f>
        <v>1</v>
      </c>
      <c r="AC94" s="1">
        <f>IF('Region - Pune Data'!P93="N/A",1,0)</f>
        <v>0</v>
      </c>
      <c r="AD94" s="13">
        <f>IF('Region - Pune Data'!Q93=1,1,0)</f>
        <v>0</v>
      </c>
      <c r="AE94" s="13">
        <f>IF('Region - Pune Data'!R93=1,1,0)</f>
        <v>0</v>
      </c>
      <c r="AF94" s="13">
        <f>IF('Region - Pune Data'!S93=1,1,0)</f>
        <v>0</v>
      </c>
      <c r="AG94" s="13">
        <f>IF('Region - Pune Data'!T93=1,1,0)</f>
        <v>0</v>
      </c>
      <c r="AH94" s="13">
        <f>IF('Region - Pune Data'!U93=1,1,0)</f>
        <v>0</v>
      </c>
      <c r="AI94" s="13">
        <f>IF('Region - Pune Data'!V93=1,1,0)</f>
        <v>1</v>
      </c>
    </row>
    <row r="95" spans="2:35" ht="16" x14ac:dyDescent="0.4">
      <c r="B95" s="1">
        <f>'Region - Pune Data'!A94</f>
        <v>93</v>
      </c>
      <c r="C95" s="1" t="str">
        <f>'Region - Pune Data'!B94</f>
        <v>Pune</v>
      </c>
      <c r="D95" s="1" t="str">
        <f>'Region - Pune Data'!C94</f>
        <v>Pune</v>
      </c>
      <c r="E95" s="1" t="str">
        <f>'Region - Pune Data'!D94</f>
        <v>Pune</v>
      </c>
      <c r="F95" s="1" t="str">
        <f>'Region - Pune Data'!E94</f>
        <v>Mulshi</v>
      </c>
      <c r="G95" s="1" t="str">
        <f>'Region - Pune Data'!F94</f>
        <v>20022133</v>
      </c>
      <c r="H95" s="1" t="str">
        <f>'Region - Pune Data'!G94</f>
        <v>Peth RR</v>
      </c>
      <c r="I95" s="1" t="str">
        <f>'Region - Pune Data'!H94</f>
        <v>Paragaon</v>
      </c>
      <c r="J95" s="1" t="str">
        <f>'Region - Pune Data'!I94</f>
        <v>Paragaon Chavan Pawar Wasti OL 2 GSR 0.20LL</v>
      </c>
      <c r="K95" s="1">
        <f>IF(J95='Region - Pune Data'!I94,1,0)</f>
        <v>1</v>
      </c>
      <c r="L95" s="1">
        <f>IF(OR('Region - Pune Data'!J94="Connected",'Region - Pune Data'!J94="Not"),1,0)</f>
        <v>1</v>
      </c>
      <c r="M95" s="1">
        <f>IF(OR('Region - Pune Data'!K94="Connected",'Region - Pune Data'!K94="Not"),1,0)</f>
        <v>1</v>
      </c>
      <c r="N95" s="1">
        <f>IF(OR('Region - Pune Data'!L94="Connected",'Region - Pune Data'!L94="Not"),1,0)</f>
        <v>1</v>
      </c>
      <c r="O95" s="1">
        <f>IF('Region - Pune Data'!J94="Connected", 1, 0)</f>
        <v>0</v>
      </c>
      <c r="P95" s="1">
        <f>IF('Region - Pune Data'!J94="Not",1,0)</f>
        <v>1</v>
      </c>
      <c r="Q95" s="1">
        <f>IF('Region - Pune Data'!K94 = "Connected",1,0)</f>
        <v>0</v>
      </c>
      <c r="R95" s="1">
        <f>IF('Region - Pune Data'!K94 = "Not",1,0)</f>
        <v>1</v>
      </c>
      <c r="S95" s="1">
        <f>IF('Region - Pune Data'!L94="Connected",1,0)</f>
        <v>1</v>
      </c>
      <c r="T95" s="1">
        <f>IF('Region - Pune Data'!L94="Not",1,0)</f>
        <v>0</v>
      </c>
      <c r="U95" s="1">
        <f>IF('Region - Pune Data'!M94="Online",1,0)</f>
        <v>0</v>
      </c>
      <c r="V95" s="1">
        <f>IF('Region - Pune Data'!M94="Offline",1,0)</f>
        <v>0</v>
      </c>
      <c r="W95" s="1">
        <f>IF('Region - Pune Data'!N94="Online",1,0)</f>
        <v>0</v>
      </c>
      <c r="X95" s="1">
        <f>IF('Region - Pune Data'!N94="Offline",1,0)</f>
        <v>0</v>
      </c>
      <c r="Y95" s="1">
        <f>IF('Region - Pune Data'!O94="Online",1,0)</f>
        <v>1</v>
      </c>
      <c r="Z95" s="1">
        <f>IF('Region - Pune Data'!O94="Offline",1,0)</f>
        <v>0</v>
      </c>
      <c r="AA95" s="1">
        <f>IF('Region - Pune Data'!P94="Fully Completed",1,0)</f>
        <v>0</v>
      </c>
      <c r="AB95" s="1">
        <f>IF('Region - Pune Data'!P94="In Progress",1,0)</f>
        <v>1</v>
      </c>
      <c r="AC95" s="1">
        <f>IF('Region - Pune Data'!P94="N/A",1,0)</f>
        <v>0</v>
      </c>
      <c r="AD95" s="13">
        <f>IF('Region - Pune Data'!Q94=1,1,0)</f>
        <v>0</v>
      </c>
      <c r="AE95" s="13">
        <f>IF('Region - Pune Data'!R94=1,1,0)</f>
        <v>0</v>
      </c>
      <c r="AF95" s="13">
        <f>IF('Region - Pune Data'!S94=1,1,0)</f>
        <v>0</v>
      </c>
      <c r="AG95" s="13">
        <f>IF('Region - Pune Data'!T94=1,1,0)</f>
        <v>0</v>
      </c>
      <c r="AH95" s="13">
        <f>IF('Region - Pune Data'!U94=1,1,0)</f>
        <v>0</v>
      </c>
      <c r="AI95" s="13">
        <f>IF('Region - Pune Data'!V94=1,1,0)</f>
        <v>0</v>
      </c>
    </row>
    <row r="96" spans="2:35" ht="16" x14ac:dyDescent="0.4">
      <c r="B96" s="1">
        <f>'Region - Pune Data'!A95</f>
        <v>94</v>
      </c>
      <c r="C96" s="1" t="str">
        <f>'Region - Pune Data'!B95</f>
        <v>Sangli</v>
      </c>
      <c r="D96" s="1" t="str">
        <f>'Region - Pune Data'!C95</f>
        <v>Solapur</v>
      </c>
      <c r="E96" s="1" t="str">
        <f>'Region - Pune Data'!D95</f>
        <v>Solapur</v>
      </c>
      <c r="F96" s="1" t="str">
        <f>'Region - Pune Data'!E95</f>
        <v>Sangola</v>
      </c>
      <c r="G96" s="1" t="str">
        <f>'Region - Pune Data'!F95</f>
        <v>20027396</v>
      </c>
      <c r="H96" s="1" t="str">
        <f>'Region - Pune Data'!G95</f>
        <v>Alegaon shirbhavi 82 Village</v>
      </c>
      <c r="I96" s="1" t="str">
        <f>'Region - Pune Data'!H95</f>
        <v>Balwadi</v>
      </c>
      <c r="J96" s="1" t="str">
        <f>'Region - Pune Data'!I95</f>
        <v>Balwadi Existing ESR 0.25 LL</v>
      </c>
      <c r="K96" s="1">
        <f>IF(J96='Region - Pune Data'!I95,1,0)</f>
        <v>1</v>
      </c>
      <c r="L96" s="1">
        <f>IF(OR('Region - Pune Data'!J95="Connected",'Region - Pune Data'!J95="Not"),1,0)</f>
        <v>1</v>
      </c>
      <c r="M96" s="1">
        <f>IF(OR('Region - Pune Data'!K95="Connected",'Region - Pune Data'!K95="Not"),1,0)</f>
        <v>1</v>
      </c>
      <c r="N96" s="1">
        <f>IF(OR('Region - Pune Data'!L95="Connected",'Region - Pune Data'!L95="Not"),1,0)</f>
        <v>1</v>
      </c>
      <c r="O96" s="1">
        <f>IF('Region - Pune Data'!J95="Connected", 1, 0)</f>
        <v>1</v>
      </c>
      <c r="P96" s="1">
        <f>IF('Region - Pune Data'!J95="Not",1,0)</f>
        <v>0</v>
      </c>
      <c r="Q96" s="1">
        <f>IF('Region - Pune Data'!K95 = "Connected",1,0)</f>
        <v>1</v>
      </c>
      <c r="R96" s="1">
        <f>IF('Region - Pune Data'!K95 = "Not",1,0)</f>
        <v>0</v>
      </c>
      <c r="S96" s="1">
        <f>IF('Region - Pune Data'!L95="Connected",1,0)</f>
        <v>1</v>
      </c>
      <c r="T96" s="1">
        <f>IF('Region - Pune Data'!L95="Not",1,0)</f>
        <v>0</v>
      </c>
      <c r="U96" s="1">
        <f>IF('Region - Pune Data'!M95="Online",1,0)</f>
        <v>0</v>
      </c>
      <c r="V96" s="1">
        <f>IF('Region - Pune Data'!M95="Offline",1,0)</f>
        <v>1</v>
      </c>
      <c r="W96" s="1">
        <f>IF('Region - Pune Data'!N95="Online",1,0)</f>
        <v>0</v>
      </c>
      <c r="X96" s="1">
        <f>IF('Region - Pune Data'!N95="Offline",1,0)</f>
        <v>1</v>
      </c>
      <c r="Y96" s="1">
        <f>IF('Region - Pune Data'!O95="Online",1,0)</f>
        <v>1</v>
      </c>
      <c r="Z96" s="1">
        <f>IF('Region - Pune Data'!O95="Offline",1,0)</f>
        <v>0</v>
      </c>
      <c r="AA96" s="1">
        <f>IF('Region - Pune Data'!P95="Fully Completed",1,0)</f>
        <v>1</v>
      </c>
      <c r="AB96" s="1">
        <f>IF('Region - Pune Data'!P95="In Progress",1,0)</f>
        <v>0</v>
      </c>
      <c r="AC96" s="1">
        <f>IF('Region - Pune Data'!P95="N/A",1,0)</f>
        <v>0</v>
      </c>
      <c r="AD96" s="13">
        <f>IF('Region - Pune Data'!Q95=1,1,0)</f>
        <v>0</v>
      </c>
      <c r="AE96" s="13">
        <f>IF('Region - Pune Data'!R95=1,1,0)</f>
        <v>0</v>
      </c>
      <c r="AF96" s="13">
        <f>IF('Region - Pune Data'!S95=1,1,0)</f>
        <v>1</v>
      </c>
      <c r="AG96" s="13">
        <f>IF('Region - Pune Data'!T95=1,1,0)</f>
        <v>0</v>
      </c>
      <c r="AH96" s="13">
        <f>IF('Region - Pune Data'!U95=1,1,0)</f>
        <v>0</v>
      </c>
      <c r="AI96" s="13">
        <f>IF('Region - Pune Data'!V95=1,1,0)</f>
        <v>0</v>
      </c>
    </row>
    <row r="97" spans="2:35" ht="16" x14ac:dyDescent="0.4">
      <c r="B97" s="1">
        <f>'Region - Pune Data'!A96</f>
        <v>95</v>
      </c>
      <c r="C97" s="1" t="str">
        <f>'Region - Pune Data'!B96</f>
        <v>Pune</v>
      </c>
      <c r="D97" s="1" t="str">
        <f>'Region - Pune Data'!C96</f>
        <v>Pune</v>
      </c>
      <c r="E97" s="1" t="str">
        <f>'Region - Pune Data'!D96</f>
        <v>Pune</v>
      </c>
      <c r="F97" s="1" t="str">
        <f>'Region - Pune Data'!E96</f>
        <v>Mulshi</v>
      </c>
      <c r="G97" s="1" t="str">
        <f>'Region - Pune Data'!F96</f>
        <v>20022133</v>
      </c>
      <c r="H97" s="1" t="str">
        <f>'Region - Pune Data'!G96</f>
        <v>Peth RR</v>
      </c>
      <c r="I97" s="1" t="str">
        <f>'Region - Pune Data'!H96</f>
        <v>Peth</v>
      </c>
      <c r="J97" s="1" t="str">
        <f>'Region - Pune Data'!I96</f>
        <v>Peth Walkhel Wasti ESR 0.10LL</v>
      </c>
      <c r="K97" s="1">
        <f>IF(J97='Region - Pune Data'!I96,1,0)</f>
        <v>1</v>
      </c>
      <c r="L97" s="1">
        <f>IF(OR('Region - Pune Data'!J96="Connected",'Region - Pune Data'!J96="Not"),1,0)</f>
        <v>1</v>
      </c>
      <c r="M97" s="1">
        <f>IF(OR('Region - Pune Data'!K96="Connected",'Region - Pune Data'!K96="Not"),1,0)</f>
        <v>1</v>
      </c>
      <c r="N97" s="1">
        <f>IF(OR('Region - Pune Data'!L96="Connected",'Region - Pune Data'!L96="Not"),1,0)</f>
        <v>1</v>
      </c>
      <c r="O97" s="1">
        <f>IF('Region - Pune Data'!J96="Connected", 1, 0)</f>
        <v>1</v>
      </c>
      <c r="P97" s="1">
        <f>IF('Region - Pune Data'!J96="Not",1,0)</f>
        <v>0</v>
      </c>
      <c r="Q97" s="1">
        <f>IF('Region - Pune Data'!K96 = "Connected",1,0)</f>
        <v>0</v>
      </c>
      <c r="R97" s="1">
        <f>IF('Region - Pune Data'!K96 = "Not",1,0)</f>
        <v>1</v>
      </c>
      <c r="S97" s="1">
        <f>IF('Region - Pune Data'!L96="Connected",1,0)</f>
        <v>1</v>
      </c>
      <c r="T97" s="1">
        <f>IF('Region - Pune Data'!L96="Not",1,0)</f>
        <v>0</v>
      </c>
      <c r="U97" s="1">
        <f>IF('Region - Pune Data'!M96="Online",1,0)</f>
        <v>1</v>
      </c>
      <c r="V97" s="1">
        <f>IF('Region - Pune Data'!M96="Offline",1,0)</f>
        <v>0</v>
      </c>
      <c r="W97" s="1">
        <f>IF('Region - Pune Data'!N96="Online",1,0)</f>
        <v>0</v>
      </c>
      <c r="X97" s="1">
        <f>IF('Region - Pune Data'!N96="Offline",1,0)</f>
        <v>0</v>
      </c>
      <c r="Y97" s="1">
        <f>IF('Region - Pune Data'!O96="Online",1,0)</f>
        <v>0</v>
      </c>
      <c r="Z97" s="1">
        <f>IF('Region - Pune Data'!O96="Offline",1,0)</f>
        <v>1</v>
      </c>
      <c r="AA97" s="1">
        <f>IF('Region - Pune Data'!P96="Fully Completed",1,0)</f>
        <v>0</v>
      </c>
      <c r="AB97" s="1">
        <f>IF('Region - Pune Data'!P96="In Progress",1,0)</f>
        <v>1</v>
      </c>
      <c r="AC97" s="1">
        <f>IF('Region - Pune Data'!P96="N/A",1,0)</f>
        <v>0</v>
      </c>
      <c r="AD97" s="13">
        <f>IF('Region - Pune Data'!Q96=1,1,0)</f>
        <v>0</v>
      </c>
      <c r="AE97" s="13">
        <f>IF('Region - Pune Data'!R96=1,1,0)</f>
        <v>1</v>
      </c>
      <c r="AF97" s="13">
        <f>IF('Region - Pune Data'!S96=1,1,0)</f>
        <v>0</v>
      </c>
      <c r="AG97" s="13">
        <f>IF('Region - Pune Data'!T96=1,1,0)</f>
        <v>0</v>
      </c>
      <c r="AH97" s="13">
        <f>IF('Region - Pune Data'!U96=1,1,0)</f>
        <v>0</v>
      </c>
      <c r="AI97" s="13">
        <f>IF('Region - Pune Data'!V96=1,1,0)</f>
        <v>1</v>
      </c>
    </row>
    <row r="98" spans="2:35" ht="16" x14ac:dyDescent="0.4">
      <c r="B98" s="1">
        <f>'Region - Pune Data'!A97</f>
        <v>96</v>
      </c>
      <c r="C98" s="1" t="str">
        <f>'Region - Pune Data'!B97</f>
        <v>Pune</v>
      </c>
      <c r="D98" s="1" t="str">
        <f>'Region - Pune Data'!C97</f>
        <v>Pune 1</v>
      </c>
      <c r="E98" s="1" t="str">
        <f>'Region - Pune Data'!D97</f>
        <v>Baramati</v>
      </c>
      <c r="F98" s="1" t="str">
        <f>'Region - Pune Data'!E97</f>
        <v>Ambegaon</v>
      </c>
      <c r="G98" s="1" t="str">
        <f>'Region - Pune Data'!F97</f>
        <v>20017250</v>
      </c>
      <c r="H98" s="1" t="str">
        <f>'Region - Pune Data'!G97</f>
        <v>LONI BHAPKAR RRWSS</v>
      </c>
      <c r="I98" s="1" t="str">
        <f>'Region - Pune Data'!H97</f>
        <v>Bhilarwadi</v>
      </c>
      <c r="J98" s="1" t="str">
        <f>'Region - Pune Data'!I97</f>
        <v>Bhilarwadi ESR 0.4LL</v>
      </c>
      <c r="K98" s="1">
        <f>IF(J98='Region - Pune Data'!I97,1,0)</f>
        <v>1</v>
      </c>
      <c r="L98" s="1">
        <f>IF(OR('Region - Pune Data'!J97="Connected",'Region - Pune Data'!J97="Not"),1,0)</f>
        <v>1</v>
      </c>
      <c r="M98" s="1">
        <f>IF(OR('Region - Pune Data'!K97="Connected",'Region - Pune Data'!K97="Not"),1,0)</f>
        <v>1</v>
      </c>
      <c r="N98" s="1">
        <f>IF(OR('Region - Pune Data'!L97="Connected",'Region - Pune Data'!L97="Not"),1,0)</f>
        <v>1</v>
      </c>
      <c r="O98" s="1">
        <f>IF('Region - Pune Data'!J97="Connected", 1, 0)</f>
        <v>1</v>
      </c>
      <c r="P98" s="1">
        <f>IF('Region - Pune Data'!J97="Not",1,0)</f>
        <v>0</v>
      </c>
      <c r="Q98" s="1">
        <f>IF('Region - Pune Data'!K97 = "Connected",1,0)</f>
        <v>1</v>
      </c>
      <c r="R98" s="1">
        <f>IF('Region - Pune Data'!K97 = "Not",1,0)</f>
        <v>0</v>
      </c>
      <c r="S98" s="1">
        <f>IF('Region - Pune Data'!L97="Connected",1,0)</f>
        <v>1</v>
      </c>
      <c r="T98" s="1">
        <f>IF('Region - Pune Data'!L97="Not",1,0)</f>
        <v>0</v>
      </c>
      <c r="U98" s="1">
        <f>IF('Region - Pune Data'!M97="Online",1,0)</f>
        <v>0</v>
      </c>
      <c r="V98" s="1">
        <f>IF('Region - Pune Data'!M97="Offline",1,0)</f>
        <v>1</v>
      </c>
      <c r="W98" s="1">
        <f>IF('Region - Pune Data'!N97="Online",1,0)</f>
        <v>0</v>
      </c>
      <c r="X98" s="1">
        <f>IF('Region - Pune Data'!N97="Offline",1,0)</f>
        <v>1</v>
      </c>
      <c r="Y98" s="1">
        <f>IF('Region - Pune Data'!O97="Online",1,0)</f>
        <v>0</v>
      </c>
      <c r="Z98" s="1">
        <f>IF('Region - Pune Data'!O97="Offline",1,0)</f>
        <v>1</v>
      </c>
      <c r="AA98" s="1">
        <f>IF('Region - Pune Data'!P97="Fully Completed",1,0)</f>
        <v>1</v>
      </c>
      <c r="AB98" s="1">
        <f>IF('Region - Pune Data'!P97="In Progress",1,0)</f>
        <v>0</v>
      </c>
      <c r="AC98" s="1">
        <f>IF('Region - Pune Data'!P97="N/A",1,0)</f>
        <v>0</v>
      </c>
      <c r="AD98" s="13">
        <f>IF('Region - Pune Data'!Q97=1,1,0)</f>
        <v>0</v>
      </c>
      <c r="AE98" s="13">
        <f>IF('Region - Pune Data'!R97=1,1,0)</f>
        <v>0</v>
      </c>
      <c r="AF98" s="13">
        <f>IF('Region - Pune Data'!S97=1,1,0)</f>
        <v>0</v>
      </c>
      <c r="AG98" s="13">
        <f>IF('Region - Pune Data'!T97=1,1,0)</f>
        <v>1</v>
      </c>
      <c r="AH98" s="13">
        <f>IF('Region - Pune Data'!U97=1,1,0)</f>
        <v>0</v>
      </c>
      <c r="AI98" s="13">
        <f>IF('Region - Pune Data'!V97=1,1,0)</f>
        <v>1</v>
      </c>
    </row>
    <row r="99" spans="2:35" ht="16" x14ac:dyDescent="0.4">
      <c r="B99" s="1">
        <f>'Region - Pune Data'!A98</f>
        <v>97</v>
      </c>
      <c r="C99" s="1" t="str">
        <f>'Region - Pune Data'!B98</f>
        <v>Pune</v>
      </c>
      <c r="D99" s="1" t="str">
        <f>'Region - Pune Data'!C98</f>
        <v>Pune 1</v>
      </c>
      <c r="E99" s="1" t="str">
        <f>'Region - Pune Data'!D98</f>
        <v>Baramati</v>
      </c>
      <c r="F99" s="1" t="str">
        <f>'Region - Pune Data'!E98</f>
        <v>Ambegaon</v>
      </c>
      <c r="G99" s="1" t="str">
        <f>'Region - Pune Data'!F98</f>
        <v>7942125</v>
      </c>
      <c r="H99" s="1" t="str">
        <f>'Region - Pune Data'!G98</f>
        <v>MURTI &amp; 7 VILLAGES RRWSS</v>
      </c>
      <c r="I99" s="1" t="str">
        <f>'Region - Pune Data'!H98</f>
        <v>Modhave</v>
      </c>
      <c r="J99" s="1" t="str">
        <f>'Region - Pune Data'!I98</f>
        <v>Modhave OL2 ESR</v>
      </c>
      <c r="K99" s="1">
        <f>IF(J99='Region - Pune Data'!I98,1,0)</f>
        <v>1</v>
      </c>
      <c r="L99" s="1">
        <f>IF(OR('Region - Pune Data'!J98="Connected",'Region - Pune Data'!J98="Not"),1,0)</f>
        <v>1</v>
      </c>
      <c r="M99" s="1">
        <f>IF(OR('Region - Pune Data'!K98="Connected",'Region - Pune Data'!K98="Not"),1,0)</f>
        <v>1</v>
      </c>
      <c r="N99" s="1">
        <f>IF(OR('Region - Pune Data'!L98="Connected",'Region - Pune Data'!L98="Not"),1,0)</f>
        <v>1</v>
      </c>
      <c r="O99" s="1">
        <f>IF('Region - Pune Data'!J98="Connected", 1, 0)</f>
        <v>0</v>
      </c>
      <c r="P99" s="1">
        <f>IF('Region - Pune Data'!J98="Not",1,0)</f>
        <v>1</v>
      </c>
      <c r="Q99" s="1">
        <f>IF('Region - Pune Data'!K98 = "Connected",1,0)</f>
        <v>1</v>
      </c>
      <c r="R99" s="1">
        <f>IF('Region - Pune Data'!K98 = "Not",1,0)</f>
        <v>0</v>
      </c>
      <c r="S99" s="1">
        <f>IF('Region - Pune Data'!L98="Connected",1,0)</f>
        <v>1</v>
      </c>
      <c r="T99" s="1">
        <f>IF('Region - Pune Data'!L98="Not",1,0)</f>
        <v>0</v>
      </c>
      <c r="U99" s="1">
        <f>IF('Region - Pune Data'!M98="Online",1,0)</f>
        <v>0</v>
      </c>
      <c r="V99" s="1">
        <f>IF('Region - Pune Data'!M98="Offline",1,0)</f>
        <v>0</v>
      </c>
      <c r="W99" s="1">
        <f>IF('Region - Pune Data'!N98="Online",1,0)</f>
        <v>0</v>
      </c>
      <c r="X99" s="1">
        <f>IF('Region - Pune Data'!N98="Offline",1,0)</f>
        <v>1</v>
      </c>
      <c r="Y99" s="1">
        <f>IF('Region - Pune Data'!O98="Online",1,0)</f>
        <v>0</v>
      </c>
      <c r="Z99" s="1">
        <f>IF('Region - Pune Data'!O98="Offline",1,0)</f>
        <v>1</v>
      </c>
      <c r="AA99" s="1">
        <f>IF('Region - Pune Data'!P98="Fully Completed",1,0)</f>
        <v>0</v>
      </c>
      <c r="AB99" s="1">
        <f>IF('Region - Pune Data'!P98="In Progress",1,0)</f>
        <v>1</v>
      </c>
      <c r="AC99" s="1">
        <f>IF('Region - Pune Data'!P98="N/A",1,0)</f>
        <v>0</v>
      </c>
      <c r="AD99" s="13">
        <f>IF('Region - Pune Data'!Q98=1,1,0)</f>
        <v>0</v>
      </c>
      <c r="AE99" s="13">
        <f>IF('Region - Pune Data'!R98=1,1,0)</f>
        <v>0</v>
      </c>
      <c r="AF99" s="13">
        <f>IF('Region - Pune Data'!S98=1,1,0)</f>
        <v>0</v>
      </c>
      <c r="AG99" s="13">
        <f>IF('Region - Pune Data'!T98=1,1,0)</f>
        <v>1</v>
      </c>
      <c r="AH99" s="13">
        <f>IF('Region - Pune Data'!U98=1,1,0)</f>
        <v>0</v>
      </c>
      <c r="AI99" s="13">
        <f>IF('Region - Pune Data'!V98=1,1,0)</f>
        <v>1</v>
      </c>
    </row>
    <row r="100" spans="2:35" ht="16" x14ac:dyDescent="0.4">
      <c r="B100" s="1">
        <f>'Region - Pune Data'!A99</f>
        <v>98</v>
      </c>
      <c r="C100" s="1" t="str">
        <f>'Region - Pune Data'!B99</f>
        <v>Sangli</v>
      </c>
      <c r="D100" s="1" t="str">
        <f>'Region - Pune Data'!C99</f>
        <v>Solapur</v>
      </c>
      <c r="E100" s="1" t="str">
        <f>'Region - Pune Data'!D99</f>
        <v>Solapur</v>
      </c>
      <c r="F100" s="1" t="str">
        <f>'Region - Pune Data'!E99</f>
        <v>Sangola</v>
      </c>
      <c r="G100" s="1" t="str">
        <f>'Region - Pune Data'!F99</f>
        <v>20027396</v>
      </c>
      <c r="H100" s="1" t="str">
        <f>'Region - Pune Data'!G99</f>
        <v>Alegaon shirbhavi 82 Village</v>
      </c>
      <c r="I100" s="1" t="str">
        <f>'Region - Pune Data'!H99</f>
        <v>Kamlapur</v>
      </c>
      <c r="J100" s="1" t="str">
        <f>'Region - Pune Data'!I99</f>
        <v>Kamlapur Existing ESR 0.25 LL</v>
      </c>
      <c r="K100" s="1">
        <f>IF(J100='Region - Pune Data'!I99,1,0)</f>
        <v>1</v>
      </c>
      <c r="L100" s="1">
        <f>IF(OR('Region - Pune Data'!J99="Connected",'Region - Pune Data'!J99="Not"),1,0)</f>
        <v>1</v>
      </c>
      <c r="M100" s="1">
        <f>IF(OR('Region - Pune Data'!K99="Connected",'Region - Pune Data'!K99="Not"),1,0)</f>
        <v>1</v>
      </c>
      <c r="N100" s="1">
        <f>IF(OR('Region - Pune Data'!L99="Connected",'Region - Pune Data'!L99="Not"),1,0)</f>
        <v>1</v>
      </c>
      <c r="O100" s="1">
        <f>IF('Region - Pune Data'!J99="Connected", 1, 0)</f>
        <v>1</v>
      </c>
      <c r="P100" s="1">
        <f>IF('Region - Pune Data'!J99="Not",1,0)</f>
        <v>0</v>
      </c>
      <c r="Q100" s="1">
        <f>IF('Region - Pune Data'!K99 = "Connected",1,0)</f>
        <v>1</v>
      </c>
      <c r="R100" s="1">
        <f>IF('Region - Pune Data'!K99 = "Not",1,0)</f>
        <v>0</v>
      </c>
      <c r="S100" s="1">
        <f>IF('Region - Pune Data'!L99="Connected",1,0)</f>
        <v>1</v>
      </c>
      <c r="T100" s="1">
        <f>IF('Region - Pune Data'!L99="Not",1,0)</f>
        <v>0</v>
      </c>
      <c r="U100" s="1">
        <f>IF('Region - Pune Data'!M99="Online",1,0)</f>
        <v>0</v>
      </c>
      <c r="V100" s="1">
        <f>IF('Region - Pune Data'!M99="Offline",1,0)</f>
        <v>1</v>
      </c>
      <c r="W100" s="1">
        <f>IF('Region - Pune Data'!N99="Online",1,0)</f>
        <v>0</v>
      </c>
      <c r="X100" s="1">
        <f>IF('Region - Pune Data'!N99="Offline",1,0)</f>
        <v>1</v>
      </c>
      <c r="Y100" s="1">
        <f>IF('Region - Pune Data'!O99="Online",1,0)</f>
        <v>1</v>
      </c>
      <c r="Z100" s="1">
        <f>IF('Region - Pune Data'!O99="Offline",1,0)</f>
        <v>0</v>
      </c>
      <c r="AA100" s="1">
        <f>IF('Region - Pune Data'!P99="Fully Completed",1,0)</f>
        <v>1</v>
      </c>
      <c r="AB100" s="1">
        <f>IF('Region - Pune Data'!P99="In Progress",1,0)</f>
        <v>0</v>
      </c>
      <c r="AC100" s="1">
        <f>IF('Region - Pune Data'!P99="N/A",1,0)</f>
        <v>0</v>
      </c>
      <c r="AD100" s="13">
        <f>IF('Region - Pune Data'!Q99=1,1,0)</f>
        <v>0</v>
      </c>
      <c r="AE100" s="13">
        <f>IF('Region - Pune Data'!R99=1,1,0)</f>
        <v>0</v>
      </c>
      <c r="AF100" s="13">
        <f>IF('Region - Pune Data'!S99=1,1,0)</f>
        <v>0</v>
      </c>
      <c r="AG100" s="13">
        <f>IF('Region - Pune Data'!T99=1,1,0)</f>
        <v>1</v>
      </c>
      <c r="AH100" s="13">
        <f>IF('Region - Pune Data'!U99=1,1,0)</f>
        <v>0</v>
      </c>
      <c r="AI100" s="13">
        <f>IF('Region - Pune Data'!V99=1,1,0)</f>
        <v>0</v>
      </c>
    </row>
    <row r="101" spans="2:35" ht="16" x14ac:dyDescent="0.4">
      <c r="B101" s="1">
        <f>'Region - Pune Data'!A100</f>
        <v>99</v>
      </c>
      <c r="C101" s="1" t="str">
        <f>'Region - Pune Data'!B100</f>
        <v>Pune</v>
      </c>
      <c r="D101" s="1" t="str">
        <f>'Region - Pune Data'!C100</f>
        <v>Pune</v>
      </c>
      <c r="E101" s="1" t="str">
        <f>'Region - Pune Data'!D100</f>
        <v>Pune</v>
      </c>
      <c r="F101" s="1" t="str">
        <f>'Region - Pune Data'!E100</f>
        <v>Mulshi</v>
      </c>
      <c r="G101" s="1" t="str">
        <f>'Region - Pune Data'!F100</f>
        <v>20022133</v>
      </c>
      <c r="H101" s="1" t="str">
        <f>'Region - Pune Data'!G100</f>
        <v>Peth RR</v>
      </c>
      <c r="I101" s="1" t="str">
        <f>'Region - Pune Data'!H100</f>
        <v>Kurwandi</v>
      </c>
      <c r="J101" s="1" t="str">
        <f>'Region - Pune Data'!I100</f>
        <v>Kurwandi matewadi GSR OL2 0.20LL</v>
      </c>
      <c r="K101" s="1">
        <f>IF(J101='Region - Pune Data'!I100,1,0)</f>
        <v>1</v>
      </c>
      <c r="L101" s="1">
        <f>IF(OR('Region - Pune Data'!J100="Connected",'Region - Pune Data'!J100="Not"),1,0)</f>
        <v>1</v>
      </c>
      <c r="M101" s="1">
        <f>IF(OR('Region - Pune Data'!K100="Connected",'Region - Pune Data'!K100="Not"),1,0)</f>
        <v>1</v>
      </c>
      <c r="N101" s="1">
        <f>IF(OR('Region - Pune Data'!L100="Connected",'Region - Pune Data'!L100="Not"),1,0)</f>
        <v>1</v>
      </c>
      <c r="O101" s="1">
        <f>IF('Region - Pune Data'!J100="Connected", 1, 0)</f>
        <v>0</v>
      </c>
      <c r="P101" s="1">
        <f>IF('Region - Pune Data'!J100="Not",1,0)</f>
        <v>1</v>
      </c>
      <c r="Q101" s="1">
        <f>IF('Region - Pune Data'!K100 = "Connected",1,0)</f>
        <v>0</v>
      </c>
      <c r="R101" s="1">
        <f>IF('Region - Pune Data'!K100 = "Not",1,0)</f>
        <v>1</v>
      </c>
      <c r="S101" s="1">
        <f>IF('Region - Pune Data'!L100="Connected",1,0)</f>
        <v>1</v>
      </c>
      <c r="T101" s="1">
        <f>IF('Region - Pune Data'!L100="Not",1,0)</f>
        <v>0</v>
      </c>
      <c r="U101" s="1">
        <f>IF('Region - Pune Data'!M100="Online",1,0)</f>
        <v>0</v>
      </c>
      <c r="V101" s="1">
        <f>IF('Region - Pune Data'!M100="Offline",1,0)</f>
        <v>0</v>
      </c>
      <c r="W101" s="1">
        <f>IF('Region - Pune Data'!N100="Online",1,0)</f>
        <v>0</v>
      </c>
      <c r="X101" s="1">
        <f>IF('Region - Pune Data'!N100="Offline",1,0)</f>
        <v>0</v>
      </c>
      <c r="Y101" s="1">
        <f>IF('Region - Pune Data'!O100="Online",1,0)</f>
        <v>1</v>
      </c>
      <c r="Z101" s="1">
        <f>IF('Region - Pune Data'!O100="Offline",1,0)</f>
        <v>0</v>
      </c>
      <c r="AA101" s="1">
        <f>IF('Region - Pune Data'!P100="Fully Completed",1,0)</f>
        <v>0</v>
      </c>
      <c r="AB101" s="1">
        <f>IF('Region - Pune Data'!P100="In Progress",1,0)</f>
        <v>1</v>
      </c>
      <c r="AC101" s="1">
        <f>IF('Region - Pune Data'!P100="N/A",1,0)</f>
        <v>0</v>
      </c>
      <c r="AD101" s="13">
        <f>IF('Region - Pune Data'!Q100=1,1,0)</f>
        <v>0</v>
      </c>
      <c r="AE101" s="13">
        <f>IF('Region - Pune Data'!R100=1,1,0)</f>
        <v>0</v>
      </c>
      <c r="AF101" s="13">
        <f>IF('Region - Pune Data'!S100=1,1,0)</f>
        <v>0</v>
      </c>
      <c r="AG101" s="13">
        <f>IF('Region - Pune Data'!T100=1,1,0)</f>
        <v>0</v>
      </c>
      <c r="AH101" s="13">
        <f>IF('Region - Pune Data'!U100=1,1,0)</f>
        <v>0</v>
      </c>
      <c r="AI101" s="13">
        <f>IF('Region - Pune Data'!V100=1,1,0)</f>
        <v>0</v>
      </c>
    </row>
    <row r="102" spans="2:35" ht="16" x14ac:dyDescent="0.4">
      <c r="B102" s="1">
        <f>'Region - Pune Data'!A101</f>
        <v>100</v>
      </c>
      <c r="C102" s="1" t="str">
        <f>'Region - Pune Data'!B101</f>
        <v>Sangli</v>
      </c>
      <c r="D102" s="1" t="str">
        <f>'Region - Pune Data'!C101</f>
        <v>Solapur</v>
      </c>
      <c r="E102" s="1" t="str">
        <f>'Region - Pune Data'!D101</f>
        <v>Solapur</v>
      </c>
      <c r="F102" s="1" t="str">
        <f>'Region - Pune Data'!E101</f>
        <v>Sangola</v>
      </c>
      <c r="G102" s="1" t="str">
        <f>'Region - Pune Data'!F101</f>
        <v>20027396</v>
      </c>
      <c r="H102" s="1" t="str">
        <f>'Region - Pune Data'!G101</f>
        <v>Alegaon shirbhavi 82 Village</v>
      </c>
      <c r="I102" s="1" t="str">
        <f>'Region - Pune Data'!H101</f>
        <v>Bhamni</v>
      </c>
      <c r="J102" s="1" t="str">
        <f>'Region - Pune Data'!I101</f>
        <v>zone 1 Bhamni ESR 0.50 LL</v>
      </c>
      <c r="K102" s="1">
        <f>IF(J102='Region - Pune Data'!I101,1,0)</f>
        <v>1</v>
      </c>
      <c r="L102" s="1">
        <f>IF(OR('Region - Pune Data'!J101="Connected",'Region - Pune Data'!J101="Not"),1,0)</f>
        <v>1</v>
      </c>
      <c r="M102" s="1">
        <f>IF(OR('Region - Pune Data'!K101="Connected",'Region - Pune Data'!K101="Not"),1,0)</f>
        <v>1</v>
      </c>
      <c r="N102" s="1">
        <f>IF(OR('Region - Pune Data'!L101="Connected",'Region - Pune Data'!L101="Not"),1,0)</f>
        <v>1</v>
      </c>
      <c r="O102" s="1">
        <f>IF('Region - Pune Data'!J101="Connected", 1, 0)</f>
        <v>1</v>
      </c>
      <c r="P102" s="1">
        <f>IF('Region - Pune Data'!J101="Not",1,0)</f>
        <v>0</v>
      </c>
      <c r="Q102" s="1">
        <f>IF('Region - Pune Data'!K101 = "Connected",1,0)</f>
        <v>1</v>
      </c>
      <c r="R102" s="1">
        <f>IF('Region - Pune Data'!K101 = "Not",1,0)</f>
        <v>0</v>
      </c>
      <c r="S102" s="1">
        <f>IF('Region - Pune Data'!L101="Connected",1,0)</f>
        <v>1</v>
      </c>
      <c r="T102" s="1">
        <f>IF('Region - Pune Data'!L101="Not",1,0)</f>
        <v>0</v>
      </c>
      <c r="U102" s="1">
        <f>IF('Region - Pune Data'!M101="Online",1,0)</f>
        <v>1</v>
      </c>
      <c r="V102" s="1">
        <f>IF('Region - Pune Data'!M101="Offline",1,0)</f>
        <v>0</v>
      </c>
      <c r="W102" s="1">
        <f>IF('Region - Pune Data'!N101="Online",1,0)</f>
        <v>0</v>
      </c>
      <c r="X102" s="1">
        <f>IF('Region - Pune Data'!N101="Offline",1,0)</f>
        <v>1</v>
      </c>
      <c r="Y102" s="1">
        <f>IF('Region - Pune Data'!O101="Online",1,0)</f>
        <v>1</v>
      </c>
      <c r="Z102" s="1">
        <f>IF('Region - Pune Data'!O101="Offline",1,0)</f>
        <v>0</v>
      </c>
      <c r="AA102" s="1">
        <f>IF('Region - Pune Data'!P101="Fully Completed",1,0)</f>
        <v>1</v>
      </c>
      <c r="AB102" s="1">
        <f>IF('Region - Pune Data'!P101="In Progress",1,0)</f>
        <v>0</v>
      </c>
      <c r="AC102" s="1">
        <f>IF('Region - Pune Data'!P101="N/A",1,0)</f>
        <v>0</v>
      </c>
      <c r="AD102" s="13">
        <f>IF('Region - Pune Data'!Q101=1,1,0)</f>
        <v>0</v>
      </c>
      <c r="AE102" s="13">
        <f>IF('Region - Pune Data'!R101=1,1,0)</f>
        <v>1</v>
      </c>
      <c r="AF102" s="13">
        <f>IF('Region - Pune Data'!S101=1,1,0)</f>
        <v>0</v>
      </c>
      <c r="AG102" s="13">
        <f>IF('Region - Pune Data'!T101=1,1,0)</f>
        <v>1</v>
      </c>
      <c r="AH102" s="13">
        <f>IF('Region - Pune Data'!U101=1,1,0)</f>
        <v>0</v>
      </c>
      <c r="AI102" s="13">
        <f>IF('Region - Pune Data'!V101=1,1,0)</f>
        <v>0</v>
      </c>
    </row>
    <row r="103" spans="2:35" ht="16" x14ac:dyDescent="0.4">
      <c r="B103" s="1">
        <f>'Region - Pune Data'!A102</f>
        <v>101</v>
      </c>
      <c r="C103" s="1" t="str">
        <f>'Region - Pune Data'!B102</f>
        <v>Sangli</v>
      </c>
      <c r="D103" s="1" t="str">
        <f>'Region - Pune Data'!C102</f>
        <v>Solapur</v>
      </c>
      <c r="E103" s="1" t="str">
        <f>'Region - Pune Data'!D102</f>
        <v>Solapur</v>
      </c>
      <c r="F103" s="1" t="str">
        <f>'Region - Pune Data'!E102</f>
        <v>Sangola</v>
      </c>
      <c r="G103" s="1" t="str">
        <f>'Region - Pune Data'!F102</f>
        <v>20027396</v>
      </c>
      <c r="H103" s="1" t="str">
        <f>'Region - Pune Data'!G102</f>
        <v>Alegaon shirbhavi 82 Village</v>
      </c>
      <c r="I103" s="1" t="str">
        <f>'Region - Pune Data'!H102</f>
        <v>Junoni</v>
      </c>
      <c r="J103" s="1" t="str">
        <f>'Region - Pune Data'!I102</f>
        <v>Junoni Existing ESR 0.10 LL</v>
      </c>
      <c r="K103" s="1">
        <f>IF(J103='Region - Pune Data'!I102,1,0)</f>
        <v>1</v>
      </c>
      <c r="L103" s="1">
        <f>IF(OR('Region - Pune Data'!J102="Connected",'Region - Pune Data'!J102="Not"),1,0)</f>
        <v>1</v>
      </c>
      <c r="M103" s="1">
        <f>IF(OR('Region - Pune Data'!K102="Connected",'Region - Pune Data'!K102="Not"),1,0)</f>
        <v>1</v>
      </c>
      <c r="N103" s="1">
        <f>IF(OR('Region - Pune Data'!L102="Connected",'Region - Pune Data'!L102="Not"),1,0)</f>
        <v>1</v>
      </c>
      <c r="O103" s="1">
        <f>IF('Region - Pune Data'!J102="Connected", 1, 0)</f>
        <v>1</v>
      </c>
      <c r="P103" s="1">
        <f>IF('Region - Pune Data'!J102="Not",1,0)</f>
        <v>0</v>
      </c>
      <c r="Q103" s="1">
        <f>IF('Region - Pune Data'!K102 = "Connected",1,0)</f>
        <v>1</v>
      </c>
      <c r="R103" s="1">
        <f>IF('Region - Pune Data'!K102 = "Not",1,0)</f>
        <v>0</v>
      </c>
      <c r="S103" s="1">
        <f>IF('Region - Pune Data'!L102="Connected",1,0)</f>
        <v>1</v>
      </c>
      <c r="T103" s="1">
        <f>IF('Region - Pune Data'!L102="Not",1,0)</f>
        <v>0</v>
      </c>
      <c r="U103" s="1">
        <f>IF('Region - Pune Data'!M102="Online",1,0)</f>
        <v>1</v>
      </c>
      <c r="V103" s="1">
        <f>IF('Region - Pune Data'!M102="Offline",1,0)</f>
        <v>0</v>
      </c>
      <c r="W103" s="1">
        <f>IF('Region - Pune Data'!N102="Online",1,0)</f>
        <v>0</v>
      </c>
      <c r="X103" s="1">
        <f>IF('Region - Pune Data'!N102="Offline",1,0)</f>
        <v>1</v>
      </c>
      <c r="Y103" s="1">
        <f>IF('Region - Pune Data'!O102="Online",1,0)</f>
        <v>0</v>
      </c>
      <c r="Z103" s="1">
        <f>IF('Region - Pune Data'!O102="Offline",1,0)</f>
        <v>1</v>
      </c>
      <c r="AA103" s="1">
        <f>IF('Region - Pune Data'!P102="Fully Completed",1,0)</f>
        <v>1</v>
      </c>
      <c r="AB103" s="1">
        <f>IF('Region - Pune Data'!P102="In Progress",1,0)</f>
        <v>0</v>
      </c>
      <c r="AC103" s="1">
        <f>IF('Region - Pune Data'!P102="N/A",1,0)</f>
        <v>0</v>
      </c>
      <c r="AD103" s="13">
        <f>IF('Region - Pune Data'!Q102=1,1,0)</f>
        <v>0</v>
      </c>
      <c r="AE103" s="13">
        <f>IF('Region - Pune Data'!R102=1,1,0)</f>
        <v>0</v>
      </c>
      <c r="AF103" s="13">
        <f>IF('Region - Pune Data'!S102=1,1,0)</f>
        <v>0</v>
      </c>
      <c r="AG103" s="13">
        <f>IF('Region - Pune Data'!T102=1,1,0)</f>
        <v>1</v>
      </c>
      <c r="AH103" s="13">
        <f>IF('Region - Pune Data'!U102=1,1,0)</f>
        <v>0</v>
      </c>
      <c r="AI103" s="13">
        <f>IF('Region - Pune Data'!V102=1,1,0)</f>
        <v>1</v>
      </c>
    </row>
    <row r="104" spans="2:35" ht="16" x14ac:dyDescent="0.4">
      <c r="B104" s="1">
        <f>'Region - Pune Data'!A103</f>
        <v>102</v>
      </c>
      <c r="C104" s="1" t="str">
        <f>'Region - Pune Data'!B103</f>
        <v>Pune</v>
      </c>
      <c r="D104" s="1" t="str">
        <f>'Region - Pune Data'!C103</f>
        <v>Pune 1</v>
      </c>
      <c r="E104" s="1" t="str">
        <f>'Region - Pune Data'!D103</f>
        <v>Baramati</v>
      </c>
      <c r="F104" s="1" t="str">
        <f>'Region - Pune Data'!E103</f>
        <v>Ambegaon</v>
      </c>
      <c r="G104" s="1" t="str">
        <f>'Region - Pune Data'!F103</f>
        <v>20017250</v>
      </c>
      <c r="H104" s="1" t="str">
        <f>'Region - Pune Data'!G103</f>
        <v>LONI BHAPKAR RRWSS</v>
      </c>
      <c r="I104" s="1" t="str">
        <f>'Region - Pune Data'!H103</f>
        <v>Palsi</v>
      </c>
      <c r="J104" s="1" t="str">
        <f>'Region - Pune Data'!I103</f>
        <v>Palsi OL1 ESR</v>
      </c>
      <c r="K104" s="1">
        <f>IF(J104='Region - Pune Data'!I103,1,0)</f>
        <v>1</v>
      </c>
      <c r="L104" s="1">
        <f>IF(OR('Region - Pune Data'!J103="Connected",'Region - Pune Data'!J103="Not"),1,0)</f>
        <v>1</v>
      </c>
      <c r="M104" s="1">
        <f>IF(OR('Region - Pune Data'!K103="Connected",'Region - Pune Data'!K103="Not"),1,0)</f>
        <v>1</v>
      </c>
      <c r="N104" s="1">
        <f>IF(OR('Region - Pune Data'!L103="Connected",'Region - Pune Data'!L103="Not"),1,0)</f>
        <v>1</v>
      </c>
      <c r="O104" s="1">
        <f>IF('Region - Pune Data'!J103="Connected", 1, 0)</f>
        <v>1</v>
      </c>
      <c r="P104" s="1">
        <f>IF('Region - Pune Data'!J103="Not",1,0)</f>
        <v>0</v>
      </c>
      <c r="Q104" s="1">
        <f>IF('Region - Pune Data'!K103 = "Connected",1,0)</f>
        <v>1</v>
      </c>
      <c r="R104" s="1">
        <f>IF('Region - Pune Data'!K103 = "Not",1,0)</f>
        <v>0</v>
      </c>
      <c r="S104" s="1">
        <f>IF('Region - Pune Data'!L103="Connected",1,0)</f>
        <v>1</v>
      </c>
      <c r="T104" s="1">
        <f>IF('Region - Pune Data'!L103="Not",1,0)</f>
        <v>0</v>
      </c>
      <c r="U104" s="1">
        <f>IF('Region - Pune Data'!M103="Online",1,0)</f>
        <v>1</v>
      </c>
      <c r="V104" s="1">
        <f>IF('Region - Pune Data'!M103="Offline",1,0)</f>
        <v>0</v>
      </c>
      <c r="W104" s="1">
        <f>IF('Region - Pune Data'!N103="Online",1,0)</f>
        <v>0</v>
      </c>
      <c r="X104" s="1">
        <f>IF('Region - Pune Data'!N103="Offline",1,0)</f>
        <v>1</v>
      </c>
      <c r="Y104" s="1">
        <f>IF('Region - Pune Data'!O103="Online",1,0)</f>
        <v>1</v>
      </c>
      <c r="Z104" s="1">
        <f>IF('Region - Pune Data'!O103="Offline",1,0)</f>
        <v>0</v>
      </c>
      <c r="AA104" s="1">
        <f>IF('Region - Pune Data'!P103="Fully Completed",1,0)</f>
        <v>1</v>
      </c>
      <c r="AB104" s="1">
        <f>IF('Region - Pune Data'!P103="In Progress",1,0)</f>
        <v>0</v>
      </c>
      <c r="AC104" s="1">
        <f>IF('Region - Pune Data'!P103="N/A",1,0)</f>
        <v>0</v>
      </c>
      <c r="AD104" s="13">
        <f>IF('Region - Pune Data'!Q103=1,1,0)</f>
        <v>0</v>
      </c>
      <c r="AE104" s="13">
        <f>IF('Region - Pune Data'!R103=1,1,0)</f>
        <v>0</v>
      </c>
      <c r="AF104" s="13">
        <f>IF('Region - Pune Data'!S103=1,1,0)</f>
        <v>1</v>
      </c>
      <c r="AG104" s="13">
        <f>IF('Region - Pune Data'!T103=1,1,0)</f>
        <v>0</v>
      </c>
      <c r="AH104" s="13">
        <f>IF('Region - Pune Data'!U103=1,1,0)</f>
        <v>0</v>
      </c>
      <c r="AI104" s="13">
        <f>IF('Region - Pune Data'!V103=1,1,0)</f>
        <v>0</v>
      </c>
    </row>
    <row r="105" spans="2:35" ht="16" x14ac:dyDescent="0.4">
      <c r="B105" s="1">
        <f>'Region - Pune Data'!A104</f>
        <v>103</v>
      </c>
      <c r="C105" s="1" t="str">
        <f>'Region - Pune Data'!B104</f>
        <v>Sangli</v>
      </c>
      <c r="D105" s="1" t="str">
        <f>'Region - Pune Data'!C104</f>
        <v>Solapur</v>
      </c>
      <c r="E105" s="1" t="str">
        <f>'Region - Pune Data'!D104</f>
        <v>Solapur</v>
      </c>
      <c r="F105" s="1" t="str">
        <f>'Region - Pune Data'!E104</f>
        <v>Sangola</v>
      </c>
      <c r="G105" s="1" t="str">
        <f>'Region - Pune Data'!F104</f>
        <v>20027396</v>
      </c>
      <c r="H105" s="1" t="str">
        <f>'Region - Pune Data'!G104</f>
        <v>Alegaon shirbhavi 82 Village</v>
      </c>
      <c r="I105" s="1" t="str">
        <f>'Region - Pune Data'!H104</f>
        <v>Rajuri</v>
      </c>
      <c r="J105" s="1" t="str">
        <f>'Region - Pune Data'!I104</f>
        <v>Rajuri Existing ESR 0.15LL</v>
      </c>
      <c r="K105" s="1">
        <f>IF(J105='Region - Pune Data'!I104,1,0)</f>
        <v>1</v>
      </c>
      <c r="L105" s="1">
        <f>IF(OR('Region - Pune Data'!J104="Connected",'Region - Pune Data'!J104="Not"),1,0)</f>
        <v>1</v>
      </c>
      <c r="M105" s="1">
        <f>IF(OR('Region - Pune Data'!K104="Connected",'Region - Pune Data'!K104="Not"),1,0)</f>
        <v>1</v>
      </c>
      <c r="N105" s="1">
        <f>IF(OR('Region - Pune Data'!L104="Connected",'Region - Pune Data'!L104="Not"),1,0)</f>
        <v>1</v>
      </c>
      <c r="O105" s="1">
        <f>IF('Region - Pune Data'!J104="Connected", 1, 0)</f>
        <v>1</v>
      </c>
      <c r="P105" s="1">
        <f>IF('Region - Pune Data'!J104="Not",1,0)</f>
        <v>0</v>
      </c>
      <c r="Q105" s="1">
        <f>IF('Region - Pune Data'!K104 = "Connected",1,0)</f>
        <v>1</v>
      </c>
      <c r="R105" s="1">
        <f>IF('Region - Pune Data'!K104 = "Not",1,0)</f>
        <v>0</v>
      </c>
      <c r="S105" s="1">
        <f>IF('Region - Pune Data'!L104="Connected",1,0)</f>
        <v>1</v>
      </c>
      <c r="T105" s="1">
        <f>IF('Region - Pune Data'!L104="Not",1,0)</f>
        <v>0</v>
      </c>
      <c r="U105" s="1">
        <f>IF('Region - Pune Data'!M104="Online",1,0)</f>
        <v>1</v>
      </c>
      <c r="V105" s="1">
        <f>IF('Region - Pune Data'!M104="Offline",1,0)</f>
        <v>0</v>
      </c>
      <c r="W105" s="1">
        <f>IF('Region - Pune Data'!N104="Online",1,0)</f>
        <v>0</v>
      </c>
      <c r="X105" s="1">
        <f>IF('Region - Pune Data'!N104="Offline",1,0)</f>
        <v>1</v>
      </c>
      <c r="Y105" s="1">
        <f>IF('Region - Pune Data'!O104="Online",1,0)</f>
        <v>1</v>
      </c>
      <c r="Z105" s="1">
        <f>IF('Region - Pune Data'!O104="Offline",1,0)</f>
        <v>0</v>
      </c>
      <c r="AA105" s="1">
        <f>IF('Region - Pune Data'!P104="Fully Completed",1,0)</f>
        <v>1</v>
      </c>
      <c r="AB105" s="1">
        <f>IF('Region - Pune Data'!P104="In Progress",1,0)</f>
        <v>0</v>
      </c>
      <c r="AC105" s="1">
        <f>IF('Region - Pune Data'!P104="N/A",1,0)</f>
        <v>0</v>
      </c>
      <c r="AD105" s="13">
        <f>IF('Region - Pune Data'!Q104=1,1,0)</f>
        <v>0</v>
      </c>
      <c r="AE105" s="13">
        <f>IF('Region - Pune Data'!R104=1,1,0)</f>
        <v>0</v>
      </c>
      <c r="AF105" s="13">
        <f>IF('Region - Pune Data'!S104=1,1,0)</f>
        <v>0</v>
      </c>
      <c r="AG105" s="13">
        <f>IF('Region - Pune Data'!T104=1,1,0)</f>
        <v>1</v>
      </c>
      <c r="AH105" s="13">
        <f>IF('Region - Pune Data'!U104=1,1,0)</f>
        <v>0</v>
      </c>
      <c r="AI105" s="13">
        <f>IF('Region - Pune Data'!V104=1,1,0)</f>
        <v>0</v>
      </c>
    </row>
    <row r="106" spans="2:35" ht="16" x14ac:dyDescent="0.4">
      <c r="B106" s="1">
        <f>'Region - Pune Data'!A105</f>
        <v>104</v>
      </c>
      <c r="C106" s="1" t="str">
        <f>'Region - Pune Data'!B105</f>
        <v>Pune</v>
      </c>
      <c r="D106" s="1" t="str">
        <f>'Region - Pune Data'!C105</f>
        <v>Pune</v>
      </c>
      <c r="E106" s="1" t="str">
        <f>'Region - Pune Data'!D105</f>
        <v>Pune</v>
      </c>
      <c r="F106" s="1" t="str">
        <f>'Region - Pune Data'!E105</f>
        <v>Mulshi</v>
      </c>
      <c r="G106" s="1" t="str">
        <f>'Region - Pune Data'!F105</f>
        <v>20022133</v>
      </c>
      <c r="H106" s="1" t="str">
        <f>'Region - Pune Data'!G105</f>
        <v>Peth RR</v>
      </c>
      <c r="I106" s="1" t="str">
        <f>'Region - Pune Data'!H105</f>
        <v>Paragaon</v>
      </c>
      <c r="J106" s="1" t="str">
        <f>'Region - Pune Data'!I105</f>
        <v>Paragaon Gange wadi ESR 0.25LL</v>
      </c>
      <c r="K106" s="1">
        <f>IF(J106='Region - Pune Data'!I105,1,0)</f>
        <v>1</v>
      </c>
      <c r="L106" s="1">
        <f>IF(OR('Region - Pune Data'!J105="Connected",'Region - Pune Data'!J105="Not"),1,0)</f>
        <v>1</v>
      </c>
      <c r="M106" s="1">
        <f>IF(OR('Region - Pune Data'!K105="Connected",'Region - Pune Data'!K105="Not"),1,0)</f>
        <v>1</v>
      </c>
      <c r="N106" s="1">
        <f>IF(OR('Region - Pune Data'!L105="Connected",'Region - Pune Data'!L105="Not"),1,0)</f>
        <v>1</v>
      </c>
      <c r="O106" s="1">
        <f>IF('Region - Pune Data'!J105="Connected", 1, 0)</f>
        <v>1</v>
      </c>
      <c r="P106" s="1">
        <f>IF('Region - Pune Data'!J105="Not",1,0)</f>
        <v>0</v>
      </c>
      <c r="Q106" s="1">
        <f>IF('Region - Pune Data'!K105 = "Connected",1,0)</f>
        <v>0</v>
      </c>
      <c r="R106" s="1">
        <f>IF('Region - Pune Data'!K105 = "Not",1,0)</f>
        <v>1</v>
      </c>
      <c r="S106" s="1">
        <f>IF('Region - Pune Data'!L105="Connected",1,0)</f>
        <v>1</v>
      </c>
      <c r="T106" s="1">
        <f>IF('Region - Pune Data'!L105="Not",1,0)</f>
        <v>0</v>
      </c>
      <c r="U106" s="1">
        <f>IF('Region - Pune Data'!M105="Online",1,0)</f>
        <v>0</v>
      </c>
      <c r="V106" s="1">
        <f>IF('Region - Pune Data'!M105="Offline",1,0)</f>
        <v>1</v>
      </c>
      <c r="W106" s="1">
        <f>IF('Region - Pune Data'!N105="Online",1,0)</f>
        <v>0</v>
      </c>
      <c r="X106" s="1">
        <f>IF('Region - Pune Data'!N105="Offline",1,0)</f>
        <v>0</v>
      </c>
      <c r="Y106" s="1">
        <f>IF('Region - Pune Data'!O105="Online",1,0)</f>
        <v>1</v>
      </c>
      <c r="Z106" s="1">
        <f>IF('Region - Pune Data'!O105="Offline",1,0)</f>
        <v>0</v>
      </c>
      <c r="AA106" s="1">
        <f>IF('Region - Pune Data'!P105="Fully Completed",1,0)</f>
        <v>0</v>
      </c>
      <c r="AB106" s="1">
        <f>IF('Region - Pune Data'!P105="In Progress",1,0)</f>
        <v>1</v>
      </c>
      <c r="AC106" s="1">
        <f>IF('Region - Pune Data'!P105="N/A",1,0)</f>
        <v>0</v>
      </c>
      <c r="AD106" s="13">
        <f>IF('Region - Pune Data'!Q105=1,1,0)</f>
        <v>0</v>
      </c>
      <c r="AE106" s="13">
        <f>IF('Region - Pune Data'!R105=1,1,0)</f>
        <v>0</v>
      </c>
      <c r="AF106" s="13">
        <f>IF('Region - Pune Data'!S105=1,1,0)</f>
        <v>0</v>
      </c>
      <c r="AG106" s="13">
        <f>IF('Region - Pune Data'!T105=1,1,0)</f>
        <v>0</v>
      </c>
      <c r="AH106" s="13">
        <f>IF('Region - Pune Data'!U105=1,1,0)</f>
        <v>0</v>
      </c>
      <c r="AI106" s="13">
        <f>IF('Region - Pune Data'!V105=1,1,0)</f>
        <v>0</v>
      </c>
    </row>
    <row r="107" spans="2:35" ht="16" x14ac:dyDescent="0.4">
      <c r="B107" s="1">
        <f>'Region - Pune Data'!A106</f>
        <v>105</v>
      </c>
      <c r="C107" s="1" t="str">
        <f>'Region - Pune Data'!B106</f>
        <v>Sangli</v>
      </c>
      <c r="D107" s="1" t="str">
        <f>'Region - Pune Data'!C106</f>
        <v>Solapur</v>
      </c>
      <c r="E107" s="1" t="str">
        <f>'Region - Pune Data'!D106</f>
        <v>Solapur</v>
      </c>
      <c r="F107" s="1" t="str">
        <f>'Region - Pune Data'!E106</f>
        <v>Sangola</v>
      </c>
      <c r="G107" s="1" t="str">
        <f>'Region - Pune Data'!F106</f>
        <v>20027396</v>
      </c>
      <c r="H107" s="1" t="str">
        <f>'Region - Pune Data'!G106</f>
        <v>Alegaon shirbhavi 82 Village</v>
      </c>
      <c r="I107" s="1" t="str">
        <f>'Region - Pune Data'!H106</f>
        <v>Javala</v>
      </c>
      <c r="J107" s="1" t="str">
        <f>'Region - Pune Data'!I106</f>
        <v>Javala Existing ESR OL 2 0.60 LL</v>
      </c>
      <c r="K107" s="1">
        <f>IF(J107='Region - Pune Data'!I106,1,0)</f>
        <v>1</v>
      </c>
      <c r="L107" s="1">
        <f>IF(OR('Region - Pune Data'!J106="Connected",'Region - Pune Data'!J106="Not"),1,0)</f>
        <v>1</v>
      </c>
      <c r="M107" s="1">
        <f>IF(OR('Region - Pune Data'!K106="Connected",'Region - Pune Data'!K106="Not"),1,0)</f>
        <v>1</v>
      </c>
      <c r="N107" s="1">
        <f>IF(OR('Region - Pune Data'!L106="Connected",'Region - Pune Data'!L106="Not"),1,0)</f>
        <v>1</v>
      </c>
      <c r="O107" s="1">
        <f>IF('Region - Pune Data'!J106="Connected", 1, 0)</f>
        <v>0</v>
      </c>
      <c r="P107" s="1">
        <f>IF('Region - Pune Data'!J106="Not",1,0)</f>
        <v>1</v>
      </c>
      <c r="Q107" s="1">
        <f>IF('Region - Pune Data'!K106 = "Connected",1,0)</f>
        <v>0</v>
      </c>
      <c r="R107" s="1">
        <f>IF('Region - Pune Data'!K106 = "Not",1,0)</f>
        <v>1</v>
      </c>
      <c r="S107" s="1">
        <f>IF('Region - Pune Data'!L106="Connected",1,0)</f>
        <v>1</v>
      </c>
      <c r="T107" s="1">
        <f>IF('Region - Pune Data'!L106="Not",1,0)</f>
        <v>0</v>
      </c>
      <c r="U107" s="1">
        <f>IF('Region - Pune Data'!M106="Online",1,0)</f>
        <v>0</v>
      </c>
      <c r="V107" s="1">
        <f>IF('Region - Pune Data'!M106="Offline",1,0)</f>
        <v>0</v>
      </c>
      <c r="W107" s="1">
        <f>IF('Region - Pune Data'!N106="Online",1,0)</f>
        <v>0</v>
      </c>
      <c r="X107" s="1">
        <f>IF('Region - Pune Data'!N106="Offline",1,0)</f>
        <v>0</v>
      </c>
      <c r="Y107" s="1">
        <f>IF('Region - Pune Data'!O106="Online",1,0)</f>
        <v>1</v>
      </c>
      <c r="Z107" s="1">
        <f>IF('Region - Pune Data'!O106="Offline",1,0)</f>
        <v>0</v>
      </c>
      <c r="AA107" s="1">
        <f>IF('Region - Pune Data'!P106="Fully Completed",1,0)</f>
        <v>0</v>
      </c>
      <c r="AB107" s="1">
        <f>IF('Region - Pune Data'!P106="In Progress",1,0)</f>
        <v>1</v>
      </c>
      <c r="AC107" s="1">
        <f>IF('Region - Pune Data'!P106="N/A",1,0)</f>
        <v>0</v>
      </c>
      <c r="AD107" s="13">
        <f>IF('Region - Pune Data'!Q106=1,1,0)</f>
        <v>0</v>
      </c>
      <c r="AE107" s="13">
        <f>IF('Region - Pune Data'!R106=1,1,0)</f>
        <v>0</v>
      </c>
      <c r="AF107" s="13">
        <f>IF('Region - Pune Data'!S106=1,1,0)</f>
        <v>0</v>
      </c>
      <c r="AG107" s="13">
        <f>IF('Region - Pune Data'!T106=1,1,0)</f>
        <v>0</v>
      </c>
      <c r="AH107" s="13">
        <f>IF('Region - Pune Data'!U106=1,1,0)</f>
        <v>0</v>
      </c>
      <c r="AI107" s="13">
        <f>IF('Region - Pune Data'!V106=1,1,0)</f>
        <v>0</v>
      </c>
    </row>
    <row r="108" spans="2:35" ht="16" x14ac:dyDescent="0.4">
      <c r="B108" s="1">
        <f>'Region - Pune Data'!A107</f>
        <v>106</v>
      </c>
      <c r="C108" s="1" t="str">
        <f>'Region - Pune Data'!B107</f>
        <v>Pune</v>
      </c>
      <c r="D108" s="1" t="str">
        <f>'Region - Pune Data'!C107</f>
        <v>Pune 1</v>
      </c>
      <c r="E108" s="1" t="str">
        <f>'Region - Pune Data'!D107</f>
        <v>Pune 1</v>
      </c>
      <c r="F108" s="1" t="str">
        <f>'Region - Pune Data'!E107</f>
        <v>Daund</v>
      </c>
      <c r="G108" s="1" t="str">
        <f>'Region - Pune Data'!F107</f>
        <v>7942135</v>
      </c>
      <c r="H108" s="1" t="str">
        <f>'Region - Pune Data'!G107</f>
        <v>Gar, Sonwadi, Nanviz RR</v>
      </c>
      <c r="I108" s="1" t="str">
        <f>'Region - Pune Data'!H107</f>
        <v>Nanviz</v>
      </c>
      <c r="J108" s="1" t="str">
        <f>'Region - Pune Data'!I107</f>
        <v>Nanvij Tav ESR 0.50LL</v>
      </c>
      <c r="K108" s="1">
        <f>IF(J108='Region - Pune Data'!I107,1,0)</f>
        <v>1</v>
      </c>
      <c r="L108" s="1">
        <f>IF(OR('Region - Pune Data'!J107="Connected",'Region - Pune Data'!J107="Not"),1,0)</f>
        <v>1</v>
      </c>
      <c r="M108" s="1">
        <f>IF(OR('Region - Pune Data'!K107="Connected",'Region - Pune Data'!K107="Not"),1,0)</f>
        <v>1</v>
      </c>
      <c r="N108" s="1">
        <f>IF(OR('Region - Pune Data'!L107="Connected",'Region - Pune Data'!L107="Not"),1,0)</f>
        <v>1</v>
      </c>
      <c r="O108" s="1">
        <f>IF('Region - Pune Data'!J107="Connected", 1, 0)</f>
        <v>1</v>
      </c>
      <c r="P108" s="1">
        <f>IF('Region - Pune Data'!J107="Not",1,0)</f>
        <v>0</v>
      </c>
      <c r="Q108" s="1">
        <f>IF('Region - Pune Data'!K107 = "Connected",1,0)</f>
        <v>1</v>
      </c>
      <c r="R108" s="1">
        <f>IF('Region - Pune Data'!K107 = "Not",1,0)</f>
        <v>0</v>
      </c>
      <c r="S108" s="1">
        <f>IF('Region - Pune Data'!L107="Connected",1,0)</f>
        <v>1</v>
      </c>
      <c r="T108" s="1">
        <f>IF('Region - Pune Data'!L107="Not",1,0)</f>
        <v>0</v>
      </c>
      <c r="U108" s="1">
        <f>IF('Region - Pune Data'!M107="Online",1,0)</f>
        <v>0</v>
      </c>
      <c r="V108" s="1">
        <f>IF('Region - Pune Data'!M107="Offline",1,0)</f>
        <v>1</v>
      </c>
      <c r="W108" s="1">
        <f>IF('Region - Pune Data'!N107="Online",1,0)</f>
        <v>1</v>
      </c>
      <c r="X108" s="1">
        <f>IF('Region - Pune Data'!N107="Offline",1,0)</f>
        <v>0</v>
      </c>
      <c r="Y108" s="1">
        <f>IF('Region - Pune Data'!O107="Online",1,0)</f>
        <v>1</v>
      </c>
      <c r="Z108" s="1">
        <f>IF('Region - Pune Data'!O107="Offline",1,0)</f>
        <v>0</v>
      </c>
      <c r="AA108" s="1">
        <f>IF('Region - Pune Data'!P107="Fully Completed",1,0)</f>
        <v>1</v>
      </c>
      <c r="AB108" s="1">
        <f>IF('Region - Pune Data'!P107="In Progress",1,0)</f>
        <v>0</v>
      </c>
      <c r="AC108" s="1">
        <f>IF('Region - Pune Data'!P107="N/A",1,0)</f>
        <v>0</v>
      </c>
      <c r="AD108" s="13">
        <f>IF('Region - Pune Data'!Q107=1,1,0)</f>
        <v>0</v>
      </c>
      <c r="AE108" s="13">
        <f>IF('Region - Pune Data'!R107=1,1,0)</f>
        <v>0</v>
      </c>
      <c r="AF108" s="13">
        <f>IF('Region - Pune Data'!S107=1,1,0)</f>
        <v>0</v>
      </c>
      <c r="AG108" s="13">
        <f>IF('Region - Pune Data'!T107=1,1,0)</f>
        <v>0</v>
      </c>
      <c r="AH108" s="13">
        <f>IF('Region - Pune Data'!U107=1,1,0)</f>
        <v>0</v>
      </c>
      <c r="AI108" s="13">
        <f>IF('Region - Pune Data'!V107=1,1,0)</f>
        <v>0</v>
      </c>
    </row>
    <row r="109" spans="2:35" ht="16" x14ac:dyDescent="0.4">
      <c r="B109" s="1">
        <f>'Region - Pune Data'!A108</f>
        <v>107</v>
      </c>
      <c r="C109" s="1" t="str">
        <f>'Region - Pune Data'!B108</f>
        <v>Sangli</v>
      </c>
      <c r="D109" s="1" t="str">
        <f>'Region - Pune Data'!C108</f>
        <v>Sangli</v>
      </c>
      <c r="E109" s="1" t="str">
        <f>'Region - Pune Data'!D108</f>
        <v>Islampur</v>
      </c>
      <c r="F109" s="1" t="str">
        <f>'Region - Pune Data'!E108</f>
        <v>Valva</v>
      </c>
      <c r="G109" s="1" t="str">
        <f>'Region - Pune Data'!F108</f>
        <v>7940233</v>
      </c>
      <c r="H109" s="1" t="str">
        <f>'Region - Pune Data'!G108</f>
        <v>Peth &amp; two Villages</v>
      </c>
      <c r="I109" s="1" t="str">
        <f>'Region - Pune Data'!H108</f>
        <v>Peth</v>
      </c>
      <c r="J109" s="1" t="str">
        <f>'Region - Pune Data'!I108</f>
        <v>Engineering College ESR 3.00LL</v>
      </c>
      <c r="K109" s="1">
        <f>IF(J109='Region - Pune Data'!I108,1,0)</f>
        <v>1</v>
      </c>
      <c r="L109" s="1">
        <f>IF(OR('Region - Pune Data'!J108="Connected",'Region - Pune Data'!J108="Not"),1,0)</f>
        <v>1</v>
      </c>
      <c r="M109" s="1">
        <f>IF(OR('Region - Pune Data'!K108="Connected",'Region - Pune Data'!K108="Not"),1,0)</f>
        <v>1</v>
      </c>
      <c r="N109" s="1">
        <f>IF(OR('Region - Pune Data'!L108="Connected",'Region - Pune Data'!L108="Not"),1,0)</f>
        <v>1</v>
      </c>
      <c r="O109" s="1">
        <f>IF('Region - Pune Data'!J108="Connected", 1, 0)</f>
        <v>1</v>
      </c>
      <c r="P109" s="1">
        <f>IF('Region - Pune Data'!J108="Not",1,0)</f>
        <v>0</v>
      </c>
      <c r="Q109" s="1">
        <f>IF('Region - Pune Data'!K108 = "Connected",1,0)</f>
        <v>1</v>
      </c>
      <c r="R109" s="1">
        <f>IF('Region - Pune Data'!K108 = "Not",1,0)</f>
        <v>0</v>
      </c>
      <c r="S109" s="1">
        <f>IF('Region - Pune Data'!L108="Connected",1,0)</f>
        <v>1</v>
      </c>
      <c r="T109" s="1">
        <f>IF('Region - Pune Data'!L108="Not",1,0)</f>
        <v>0</v>
      </c>
      <c r="U109" s="1">
        <f>IF('Region - Pune Data'!M108="Online",1,0)</f>
        <v>1</v>
      </c>
      <c r="V109" s="1">
        <f>IF('Region - Pune Data'!M108="Offline",1,0)</f>
        <v>0</v>
      </c>
      <c r="W109" s="1">
        <f>IF('Region - Pune Data'!N108="Online",1,0)</f>
        <v>0</v>
      </c>
      <c r="X109" s="1">
        <f>IF('Region - Pune Data'!N108="Offline",1,0)</f>
        <v>1</v>
      </c>
      <c r="Y109" s="1">
        <f>IF('Region - Pune Data'!O108="Online",1,0)</f>
        <v>1</v>
      </c>
      <c r="Z109" s="1">
        <f>IF('Region - Pune Data'!O108="Offline",1,0)</f>
        <v>0</v>
      </c>
      <c r="AA109" s="1">
        <f>IF('Region - Pune Data'!P108="Fully Completed",1,0)</f>
        <v>1</v>
      </c>
      <c r="AB109" s="1">
        <f>IF('Region - Pune Data'!P108="In Progress",1,0)</f>
        <v>0</v>
      </c>
      <c r="AC109" s="1">
        <f>IF('Region - Pune Data'!P108="N/A",1,0)</f>
        <v>0</v>
      </c>
      <c r="AD109" s="13">
        <f>IF('Region - Pune Data'!Q108=1,1,0)</f>
        <v>0</v>
      </c>
      <c r="AE109" s="13">
        <f>IF('Region - Pune Data'!R108=1,1,0)</f>
        <v>1</v>
      </c>
      <c r="AF109" s="13">
        <f>IF('Region - Pune Data'!S108=1,1,0)</f>
        <v>0</v>
      </c>
      <c r="AG109" s="13">
        <f>IF('Region - Pune Data'!T108=1,1,0)</f>
        <v>1</v>
      </c>
      <c r="AH109" s="13">
        <f>IF('Region - Pune Data'!U108=1,1,0)</f>
        <v>0</v>
      </c>
      <c r="AI109" s="13">
        <f>IF('Region - Pune Data'!V108=1,1,0)</f>
        <v>0</v>
      </c>
    </row>
    <row r="110" spans="2:35" ht="16" x14ac:dyDescent="0.4">
      <c r="B110" s="1">
        <f>'Region - Pune Data'!A109</f>
        <v>108</v>
      </c>
      <c r="C110" s="1" t="str">
        <f>'Region - Pune Data'!B109</f>
        <v>Pune</v>
      </c>
      <c r="D110" s="1" t="str">
        <f>'Region - Pune Data'!C109</f>
        <v>Pune</v>
      </c>
      <c r="E110" s="1" t="str">
        <f>'Region - Pune Data'!D109</f>
        <v>Pune</v>
      </c>
      <c r="F110" s="1" t="str">
        <f>'Region - Pune Data'!E109</f>
        <v>Mulshi</v>
      </c>
      <c r="G110" s="1" t="str">
        <f>'Region - Pune Data'!F109</f>
        <v>20022133</v>
      </c>
      <c r="H110" s="1" t="str">
        <f>'Region - Pune Data'!G109</f>
        <v>Peth RR</v>
      </c>
      <c r="I110" s="1" t="str">
        <f>'Region - Pune Data'!H109</f>
        <v>Karegaon</v>
      </c>
      <c r="J110" s="1" t="str">
        <f>'Region - Pune Data'!I109</f>
        <v>Karegaon Matewadi GSR 0.10LL</v>
      </c>
      <c r="K110" s="1">
        <f>IF(J110='Region - Pune Data'!I109,1,0)</f>
        <v>1</v>
      </c>
      <c r="L110" s="1">
        <f>IF(OR('Region - Pune Data'!J109="Connected",'Region - Pune Data'!J109="Not"),1,0)</f>
        <v>1</v>
      </c>
      <c r="M110" s="1">
        <f>IF(OR('Region - Pune Data'!K109="Connected",'Region - Pune Data'!K109="Not"),1,0)</f>
        <v>1</v>
      </c>
      <c r="N110" s="1">
        <f>IF(OR('Region - Pune Data'!L109="Connected",'Region - Pune Data'!L109="Not"),1,0)</f>
        <v>1</v>
      </c>
      <c r="O110" s="1">
        <f>IF('Region - Pune Data'!J109="Connected", 1, 0)</f>
        <v>1</v>
      </c>
      <c r="P110" s="1">
        <f>IF('Region - Pune Data'!J109="Not",1,0)</f>
        <v>0</v>
      </c>
      <c r="Q110" s="1">
        <f>IF('Region - Pune Data'!K109 = "Connected",1,0)</f>
        <v>0</v>
      </c>
      <c r="R110" s="1">
        <f>IF('Region - Pune Data'!K109 = "Not",1,0)</f>
        <v>1</v>
      </c>
      <c r="S110" s="1">
        <f>IF('Region - Pune Data'!L109="Connected",1,0)</f>
        <v>1</v>
      </c>
      <c r="T110" s="1">
        <f>IF('Region - Pune Data'!L109="Not",1,0)</f>
        <v>0</v>
      </c>
      <c r="U110" s="1">
        <f>IF('Region - Pune Data'!M109="Online",1,0)</f>
        <v>1</v>
      </c>
      <c r="V110" s="1">
        <f>IF('Region - Pune Data'!M109="Offline",1,0)</f>
        <v>0</v>
      </c>
      <c r="W110" s="1">
        <f>IF('Region - Pune Data'!N109="Online",1,0)</f>
        <v>0</v>
      </c>
      <c r="X110" s="1">
        <f>IF('Region - Pune Data'!N109="Offline",1,0)</f>
        <v>0</v>
      </c>
      <c r="Y110" s="1">
        <f>IF('Region - Pune Data'!O109="Online",1,0)</f>
        <v>1</v>
      </c>
      <c r="Z110" s="1">
        <f>IF('Region - Pune Data'!O109="Offline",1,0)</f>
        <v>0</v>
      </c>
      <c r="AA110" s="1">
        <f>IF('Region - Pune Data'!P109="Fully Completed",1,0)</f>
        <v>0</v>
      </c>
      <c r="AB110" s="1">
        <f>IF('Region - Pune Data'!P109="In Progress",1,0)</f>
        <v>1</v>
      </c>
      <c r="AC110" s="1">
        <f>IF('Region - Pune Data'!P109="N/A",1,0)</f>
        <v>0</v>
      </c>
      <c r="AD110" s="13">
        <f>IF('Region - Pune Data'!Q109=1,1,0)</f>
        <v>0</v>
      </c>
      <c r="AE110" s="13">
        <f>IF('Region - Pune Data'!R109=1,1,0)</f>
        <v>0</v>
      </c>
      <c r="AF110" s="13">
        <f>IF('Region - Pune Data'!S109=1,1,0)</f>
        <v>0</v>
      </c>
      <c r="AG110" s="13">
        <f>IF('Region - Pune Data'!T109=1,1,0)</f>
        <v>0</v>
      </c>
      <c r="AH110" s="13">
        <f>IF('Region - Pune Data'!U109=1,1,0)</f>
        <v>0</v>
      </c>
      <c r="AI110" s="13">
        <f>IF('Region - Pune Data'!V109=1,1,0)</f>
        <v>0</v>
      </c>
    </row>
    <row r="111" spans="2:35" ht="16" x14ac:dyDescent="0.4">
      <c r="B111" s="1">
        <f>'Region - Pune Data'!A110</f>
        <v>109</v>
      </c>
      <c r="C111" s="1" t="str">
        <f>'Region - Pune Data'!B110</f>
        <v>Pune</v>
      </c>
      <c r="D111" s="1" t="str">
        <f>'Region - Pune Data'!C110</f>
        <v>Satara</v>
      </c>
      <c r="E111" s="1" t="str">
        <f>'Region - Pune Data'!D110</f>
        <v>Pune</v>
      </c>
      <c r="F111" s="1" t="str">
        <f>'Region - Pune Data'!E110</f>
        <v>Phaltan</v>
      </c>
      <c r="G111" s="1" t="str">
        <f>'Region - Pune Data'!F110</f>
        <v>20019021</v>
      </c>
      <c r="H111" s="1" t="str">
        <f>'Region - Pune Data'!G110</f>
        <v>Dhuldev Algudewadi</v>
      </c>
      <c r="I111" s="1" t="str">
        <f>'Region - Pune Data'!H110</f>
        <v>Algudewadi</v>
      </c>
      <c r="J111" s="1" t="str">
        <f>'Region - Pune Data'!I110</f>
        <v>Nevase wasti ESR 0.25 LL</v>
      </c>
      <c r="K111" s="1">
        <f>IF(J111='Region - Pune Data'!I110,1,0)</f>
        <v>1</v>
      </c>
      <c r="L111" s="1">
        <f>IF(OR('Region - Pune Data'!J110="Connected",'Region - Pune Data'!J110="Not"),1,0)</f>
        <v>1</v>
      </c>
      <c r="M111" s="1">
        <f>IF(OR('Region - Pune Data'!K110="Connected",'Region - Pune Data'!K110="Not"),1,0)</f>
        <v>1</v>
      </c>
      <c r="N111" s="1">
        <f>IF(OR('Region - Pune Data'!L110="Connected",'Region - Pune Data'!L110="Not"),1,0)</f>
        <v>1</v>
      </c>
      <c r="O111" s="1">
        <f>IF('Region - Pune Data'!J110="Connected", 1, 0)</f>
        <v>1</v>
      </c>
      <c r="P111" s="1">
        <f>IF('Region - Pune Data'!J110="Not",1,0)</f>
        <v>0</v>
      </c>
      <c r="Q111" s="1">
        <f>IF('Region - Pune Data'!K110 = "Connected",1,0)</f>
        <v>1</v>
      </c>
      <c r="R111" s="1">
        <f>IF('Region - Pune Data'!K110 = "Not",1,0)</f>
        <v>0</v>
      </c>
      <c r="S111" s="1">
        <f>IF('Region - Pune Data'!L110="Connected",1,0)</f>
        <v>1</v>
      </c>
      <c r="T111" s="1">
        <f>IF('Region - Pune Data'!L110="Not",1,0)</f>
        <v>0</v>
      </c>
      <c r="U111" s="1">
        <f>IF('Region - Pune Data'!M110="Online",1,0)</f>
        <v>1</v>
      </c>
      <c r="V111" s="1">
        <f>IF('Region - Pune Data'!M110="Offline",1,0)</f>
        <v>0</v>
      </c>
      <c r="W111" s="1">
        <f>IF('Region - Pune Data'!N110="Online",1,0)</f>
        <v>0</v>
      </c>
      <c r="X111" s="1">
        <f>IF('Region - Pune Data'!N110="Offline",1,0)</f>
        <v>1</v>
      </c>
      <c r="Y111" s="1">
        <f>IF('Region - Pune Data'!O110="Online",1,0)</f>
        <v>0</v>
      </c>
      <c r="Z111" s="1">
        <f>IF('Region - Pune Data'!O110="Offline",1,0)</f>
        <v>1</v>
      </c>
      <c r="AA111" s="1">
        <f>IF('Region - Pune Data'!P110="Fully Completed",1,0)</f>
        <v>1</v>
      </c>
      <c r="AB111" s="1">
        <f>IF('Region - Pune Data'!P110="In Progress",1,0)</f>
        <v>0</v>
      </c>
      <c r="AC111" s="1">
        <f>IF('Region - Pune Data'!P110="N/A",1,0)</f>
        <v>0</v>
      </c>
      <c r="AD111" s="13">
        <f>IF('Region - Pune Data'!Q110=1,1,0)</f>
        <v>0</v>
      </c>
      <c r="AE111" s="13">
        <f>IF('Region - Pune Data'!R110=1,1,0)</f>
        <v>0</v>
      </c>
      <c r="AF111" s="13">
        <f>IF('Region - Pune Data'!S110=1,1,0)</f>
        <v>1</v>
      </c>
      <c r="AG111" s="13">
        <f>IF('Region - Pune Data'!T110=1,1,0)</f>
        <v>0</v>
      </c>
      <c r="AH111" s="13">
        <f>IF('Region - Pune Data'!U110=1,1,0)</f>
        <v>0</v>
      </c>
      <c r="AI111" s="13">
        <f>IF('Region - Pune Data'!V110=1,1,0)</f>
        <v>1</v>
      </c>
    </row>
    <row r="112" spans="2:35" ht="16" x14ac:dyDescent="0.4">
      <c r="B112" s="1">
        <f>'Region - Pune Data'!A111</f>
        <v>110</v>
      </c>
      <c r="C112" s="1" t="str">
        <f>'Region - Pune Data'!B111</f>
        <v>Sangli</v>
      </c>
      <c r="D112" s="1" t="str">
        <f>'Region - Pune Data'!C111</f>
        <v>Solapur</v>
      </c>
      <c r="E112" s="1" t="str">
        <f>'Region - Pune Data'!D111</f>
        <v>Solapur</v>
      </c>
      <c r="F112" s="1" t="str">
        <f>'Region - Pune Data'!E111</f>
        <v>Sangola</v>
      </c>
      <c r="G112" s="1" t="str">
        <f>'Region - Pune Data'!F111</f>
        <v>20027396</v>
      </c>
      <c r="H112" s="1" t="str">
        <f>'Region - Pune Data'!G111</f>
        <v>Alegaon shirbhavi 82 Village</v>
      </c>
      <c r="I112" s="1" t="str">
        <f>'Region - Pune Data'!H111</f>
        <v>Vazare</v>
      </c>
      <c r="J112" s="1" t="str">
        <f>'Region - Pune Data'!I111</f>
        <v>Vazare Existing ESR 0.50 LL</v>
      </c>
      <c r="K112" s="1">
        <f>IF(J112='Region - Pune Data'!I111,1,0)</f>
        <v>1</v>
      </c>
      <c r="L112" s="1">
        <f>IF(OR('Region - Pune Data'!J111="Connected",'Region - Pune Data'!J111="Not"),1,0)</f>
        <v>1</v>
      </c>
      <c r="M112" s="1">
        <f>IF(OR('Region - Pune Data'!K111="Connected",'Region - Pune Data'!K111="Not"),1,0)</f>
        <v>1</v>
      </c>
      <c r="N112" s="1">
        <f>IF(OR('Region - Pune Data'!L111="Connected",'Region - Pune Data'!L111="Not"),1,0)</f>
        <v>1</v>
      </c>
      <c r="O112" s="1">
        <f>IF('Region - Pune Data'!J111="Connected", 1, 0)</f>
        <v>1</v>
      </c>
      <c r="P112" s="1">
        <f>IF('Region - Pune Data'!J111="Not",1,0)</f>
        <v>0</v>
      </c>
      <c r="Q112" s="1">
        <f>IF('Region - Pune Data'!K111 = "Connected",1,0)</f>
        <v>1</v>
      </c>
      <c r="R112" s="1">
        <f>IF('Region - Pune Data'!K111 = "Not",1,0)</f>
        <v>0</v>
      </c>
      <c r="S112" s="1">
        <f>IF('Region - Pune Data'!L111="Connected",1,0)</f>
        <v>1</v>
      </c>
      <c r="T112" s="1">
        <f>IF('Region - Pune Data'!L111="Not",1,0)</f>
        <v>0</v>
      </c>
      <c r="U112" s="1">
        <f>IF('Region - Pune Data'!M111="Online",1,0)</f>
        <v>0</v>
      </c>
      <c r="V112" s="1">
        <f>IF('Region - Pune Data'!M111="Offline",1,0)</f>
        <v>1</v>
      </c>
      <c r="W112" s="1">
        <f>IF('Region - Pune Data'!N111="Online",1,0)</f>
        <v>0</v>
      </c>
      <c r="X112" s="1">
        <f>IF('Region - Pune Data'!N111="Offline",1,0)</f>
        <v>1</v>
      </c>
      <c r="Y112" s="1">
        <f>IF('Region - Pune Data'!O111="Online",1,0)</f>
        <v>1</v>
      </c>
      <c r="Z112" s="1">
        <f>IF('Region - Pune Data'!O111="Offline",1,0)</f>
        <v>0</v>
      </c>
      <c r="AA112" s="1">
        <f>IF('Region - Pune Data'!P111="Fully Completed",1,0)</f>
        <v>1</v>
      </c>
      <c r="AB112" s="1">
        <f>IF('Region - Pune Data'!P111="In Progress",1,0)</f>
        <v>0</v>
      </c>
      <c r="AC112" s="1">
        <f>IF('Region - Pune Data'!P111="N/A",1,0)</f>
        <v>0</v>
      </c>
      <c r="AD112" s="13">
        <f>IF('Region - Pune Data'!Q111=1,1,0)</f>
        <v>0</v>
      </c>
      <c r="AE112" s="13">
        <f>IF('Region - Pune Data'!R111=1,1,0)</f>
        <v>0</v>
      </c>
      <c r="AF112" s="13">
        <f>IF('Region - Pune Data'!S111=1,1,0)</f>
        <v>0</v>
      </c>
      <c r="AG112" s="13">
        <f>IF('Region - Pune Data'!T111=1,1,0)</f>
        <v>1</v>
      </c>
      <c r="AH112" s="13">
        <f>IF('Region - Pune Data'!U111=1,1,0)</f>
        <v>0</v>
      </c>
      <c r="AI112" s="13">
        <f>IF('Region - Pune Data'!V111=1,1,0)</f>
        <v>0</v>
      </c>
    </row>
    <row r="113" spans="2:35" ht="16" x14ac:dyDescent="0.4">
      <c r="B113" s="1">
        <f>'Region - Pune Data'!A112</f>
        <v>111</v>
      </c>
      <c r="C113" s="1" t="str">
        <f>'Region - Pune Data'!B112</f>
        <v>Pune</v>
      </c>
      <c r="D113" s="1" t="str">
        <f>'Region - Pune Data'!C112</f>
        <v>Pune</v>
      </c>
      <c r="E113" s="1" t="str">
        <f>'Region - Pune Data'!D112</f>
        <v>Pune</v>
      </c>
      <c r="F113" s="1" t="str">
        <f>'Region - Pune Data'!E112</f>
        <v>Mulshi</v>
      </c>
      <c r="G113" s="1" t="str">
        <f>'Region - Pune Data'!F112</f>
        <v>20022133</v>
      </c>
      <c r="H113" s="1" t="str">
        <f>'Region - Pune Data'!G112</f>
        <v>Peth RR</v>
      </c>
      <c r="I113" s="1" t="str">
        <f>'Region - Pune Data'!H112</f>
        <v>Paragaon</v>
      </c>
      <c r="J113" s="1" t="str">
        <f>'Region - Pune Data'!I112</f>
        <v>Paragaon Chavan Pawar Wasti OL 1 GSR 0.20LL</v>
      </c>
      <c r="K113" s="1">
        <f>IF(J113='Region - Pune Data'!I112,1,0)</f>
        <v>1</v>
      </c>
      <c r="L113" s="1">
        <f>IF(OR('Region - Pune Data'!J112="Connected",'Region - Pune Data'!J112="Not"),1,0)</f>
        <v>1</v>
      </c>
      <c r="M113" s="1">
        <f>IF(OR('Region - Pune Data'!K112="Connected",'Region - Pune Data'!K112="Not"),1,0)</f>
        <v>1</v>
      </c>
      <c r="N113" s="1">
        <f>IF(OR('Region - Pune Data'!L112="Connected",'Region - Pune Data'!L112="Not"),1,0)</f>
        <v>1</v>
      </c>
      <c r="O113" s="1">
        <f>IF('Region - Pune Data'!J112="Connected", 1, 0)</f>
        <v>1</v>
      </c>
      <c r="P113" s="1">
        <f>IF('Region - Pune Data'!J112="Not",1,0)</f>
        <v>0</v>
      </c>
      <c r="Q113" s="1">
        <f>IF('Region - Pune Data'!K112 = "Connected",1,0)</f>
        <v>0</v>
      </c>
      <c r="R113" s="1">
        <f>IF('Region - Pune Data'!K112 = "Not",1,0)</f>
        <v>1</v>
      </c>
      <c r="S113" s="1">
        <f>IF('Region - Pune Data'!L112="Connected",1,0)</f>
        <v>1</v>
      </c>
      <c r="T113" s="1">
        <f>IF('Region - Pune Data'!L112="Not",1,0)</f>
        <v>0</v>
      </c>
      <c r="U113" s="1">
        <f>IF('Region - Pune Data'!M112="Online",1,0)</f>
        <v>1</v>
      </c>
      <c r="V113" s="1">
        <f>IF('Region - Pune Data'!M112="Offline",1,0)</f>
        <v>0</v>
      </c>
      <c r="W113" s="1">
        <f>IF('Region - Pune Data'!N112="Online",1,0)</f>
        <v>0</v>
      </c>
      <c r="X113" s="1">
        <f>IF('Region - Pune Data'!N112="Offline",1,0)</f>
        <v>0</v>
      </c>
      <c r="Y113" s="1">
        <f>IF('Region - Pune Data'!O112="Online",1,0)</f>
        <v>1</v>
      </c>
      <c r="Z113" s="1">
        <f>IF('Region - Pune Data'!O112="Offline",1,0)</f>
        <v>0</v>
      </c>
      <c r="AA113" s="1">
        <f>IF('Region - Pune Data'!P112="Fully Completed",1,0)</f>
        <v>0</v>
      </c>
      <c r="AB113" s="1">
        <f>IF('Region - Pune Data'!P112="In Progress",1,0)</f>
        <v>1</v>
      </c>
      <c r="AC113" s="1">
        <f>IF('Region - Pune Data'!P112="N/A",1,0)</f>
        <v>0</v>
      </c>
      <c r="AD113" s="13">
        <f>IF('Region - Pune Data'!Q112=1,1,0)</f>
        <v>0</v>
      </c>
      <c r="AE113" s="13">
        <f>IF('Region - Pune Data'!R112=1,1,0)</f>
        <v>1</v>
      </c>
      <c r="AF113" s="13">
        <f>IF('Region - Pune Data'!S112=1,1,0)</f>
        <v>0</v>
      </c>
      <c r="AG113" s="13">
        <f>IF('Region - Pune Data'!T112=1,1,0)</f>
        <v>0</v>
      </c>
      <c r="AH113" s="13">
        <f>IF('Region - Pune Data'!U112=1,1,0)</f>
        <v>0</v>
      </c>
      <c r="AI113" s="13">
        <f>IF('Region - Pune Data'!V112=1,1,0)</f>
        <v>0</v>
      </c>
    </row>
    <row r="114" spans="2:35" ht="16" x14ac:dyDescent="0.4">
      <c r="B114" s="1">
        <f>'Region - Pune Data'!A113</f>
        <v>112</v>
      </c>
      <c r="C114" s="1" t="str">
        <f>'Region - Pune Data'!B113</f>
        <v>Pune</v>
      </c>
      <c r="D114" s="1" t="str">
        <f>'Region - Pune Data'!C113</f>
        <v>Pune 1</v>
      </c>
      <c r="E114" s="1" t="str">
        <f>'Region - Pune Data'!D113</f>
        <v>Baramati</v>
      </c>
      <c r="F114" s="1" t="str">
        <f>'Region - Pune Data'!E113</f>
        <v>Ambegaon</v>
      </c>
      <c r="G114" s="1" t="str">
        <f>'Region - Pune Data'!F113</f>
        <v>7942125</v>
      </c>
      <c r="H114" s="1" t="str">
        <f>'Region - Pune Data'!G113</f>
        <v>MURTI &amp; 7 VILLAGES RRWSS</v>
      </c>
      <c r="I114" s="1" t="str">
        <f>'Region - Pune Data'!H113</f>
        <v>Modhave</v>
      </c>
      <c r="J114" s="1" t="str">
        <f>'Region - Pune Data'!I113</f>
        <v>Modhave OL1 ESR</v>
      </c>
      <c r="K114" s="1">
        <f>IF(J114='Region - Pune Data'!I113,1,0)</f>
        <v>1</v>
      </c>
      <c r="L114" s="1">
        <f>IF(OR('Region - Pune Data'!J113="Connected",'Region - Pune Data'!J113="Not"),1,0)</f>
        <v>1</v>
      </c>
      <c r="M114" s="1">
        <f>IF(OR('Region - Pune Data'!K113="Connected",'Region - Pune Data'!K113="Not"),1,0)</f>
        <v>1</v>
      </c>
      <c r="N114" s="1">
        <f>IF(OR('Region - Pune Data'!L113="Connected",'Region - Pune Data'!L113="Not"),1,0)</f>
        <v>1</v>
      </c>
      <c r="O114" s="1">
        <f>IF('Region - Pune Data'!J113="Connected", 1, 0)</f>
        <v>1</v>
      </c>
      <c r="P114" s="1">
        <f>IF('Region - Pune Data'!J113="Not",1,0)</f>
        <v>0</v>
      </c>
      <c r="Q114" s="1">
        <f>IF('Region - Pune Data'!K113 = "Connected",1,0)</f>
        <v>1</v>
      </c>
      <c r="R114" s="1">
        <f>IF('Region - Pune Data'!K113 = "Not",1,0)</f>
        <v>0</v>
      </c>
      <c r="S114" s="1">
        <f>IF('Region - Pune Data'!L113="Connected",1,0)</f>
        <v>1</v>
      </c>
      <c r="T114" s="1">
        <f>IF('Region - Pune Data'!L113="Not",1,0)</f>
        <v>0</v>
      </c>
      <c r="U114" s="1">
        <f>IF('Region - Pune Data'!M113="Online",1,0)</f>
        <v>1</v>
      </c>
      <c r="V114" s="1">
        <f>IF('Region - Pune Data'!M113="Offline",1,0)</f>
        <v>0</v>
      </c>
      <c r="W114" s="1">
        <f>IF('Region - Pune Data'!N113="Online",1,0)</f>
        <v>0</v>
      </c>
      <c r="X114" s="1">
        <f>IF('Region - Pune Data'!N113="Offline",1,0)</f>
        <v>1</v>
      </c>
      <c r="Y114" s="1">
        <f>IF('Region - Pune Data'!O113="Online",1,0)</f>
        <v>1</v>
      </c>
      <c r="Z114" s="1">
        <f>IF('Region - Pune Data'!O113="Offline",1,0)</f>
        <v>0</v>
      </c>
      <c r="AA114" s="1">
        <f>IF('Region - Pune Data'!P113="Fully Completed",1,0)</f>
        <v>1</v>
      </c>
      <c r="AB114" s="1">
        <f>IF('Region - Pune Data'!P113="In Progress",1,0)</f>
        <v>0</v>
      </c>
      <c r="AC114" s="1">
        <f>IF('Region - Pune Data'!P113="N/A",1,0)</f>
        <v>0</v>
      </c>
      <c r="AD114" s="13">
        <f>IF('Region - Pune Data'!Q113=1,1,0)</f>
        <v>0</v>
      </c>
      <c r="AE114" s="13">
        <f>IF('Region - Pune Data'!R113=1,1,0)</f>
        <v>0</v>
      </c>
      <c r="AF114" s="13">
        <f>IF('Region - Pune Data'!S113=1,1,0)</f>
        <v>0</v>
      </c>
      <c r="AG114" s="13">
        <f>IF('Region - Pune Data'!T113=1,1,0)</f>
        <v>1</v>
      </c>
      <c r="AH114" s="13">
        <f>IF('Region - Pune Data'!U113=1,1,0)</f>
        <v>0</v>
      </c>
      <c r="AI114" s="13">
        <f>IF('Region - Pune Data'!V113=1,1,0)</f>
        <v>0</v>
      </c>
    </row>
    <row r="115" spans="2:35" ht="16" x14ac:dyDescent="0.4">
      <c r="B115" s="1">
        <f>'Region - Pune Data'!A114</f>
        <v>113</v>
      </c>
      <c r="C115" s="1" t="str">
        <f>'Region - Pune Data'!B114</f>
        <v>Pune</v>
      </c>
      <c r="D115" s="1" t="str">
        <f>'Region - Pune Data'!C114</f>
        <v>Satara</v>
      </c>
      <c r="E115" s="1" t="str">
        <f>'Region - Pune Data'!D114</f>
        <v>Pune</v>
      </c>
      <c r="F115" s="1" t="str">
        <f>'Region - Pune Data'!E114</f>
        <v>Phaltan</v>
      </c>
      <c r="G115" s="1" t="str">
        <f>'Region - Pune Data'!F114</f>
        <v>20019021</v>
      </c>
      <c r="H115" s="1" t="str">
        <f>'Region - Pune Data'!G114</f>
        <v>Dhuldev Algudewadi</v>
      </c>
      <c r="I115" s="1" t="str">
        <f>'Region - Pune Data'!H114</f>
        <v>Dhuldev</v>
      </c>
      <c r="J115" s="1" t="str">
        <f>'Region - Pune Data'!I114</f>
        <v>Dhuldev Gaothan ESR 0.35 LL</v>
      </c>
      <c r="K115" s="1">
        <f>IF(J115='Region - Pune Data'!I114,1,0)</f>
        <v>1</v>
      </c>
      <c r="L115" s="1">
        <f>IF(OR('Region - Pune Data'!J114="Connected",'Region - Pune Data'!J114="Not"),1,0)</f>
        <v>1</v>
      </c>
      <c r="M115" s="1">
        <f>IF(OR('Region - Pune Data'!K114="Connected",'Region - Pune Data'!K114="Not"),1,0)</f>
        <v>1</v>
      </c>
      <c r="N115" s="1">
        <f>IF(OR('Region - Pune Data'!L114="Connected",'Region - Pune Data'!L114="Not"),1,0)</f>
        <v>1</v>
      </c>
      <c r="O115" s="1">
        <f>IF('Region - Pune Data'!J114="Connected", 1, 0)</f>
        <v>1</v>
      </c>
      <c r="P115" s="1">
        <f>IF('Region - Pune Data'!J114="Not",1,0)</f>
        <v>0</v>
      </c>
      <c r="Q115" s="1">
        <f>IF('Region - Pune Data'!K114 = "Connected",1,0)</f>
        <v>1</v>
      </c>
      <c r="R115" s="1">
        <f>IF('Region - Pune Data'!K114 = "Not",1,0)</f>
        <v>0</v>
      </c>
      <c r="S115" s="1">
        <f>IF('Region - Pune Data'!L114="Connected",1,0)</f>
        <v>1</v>
      </c>
      <c r="T115" s="1">
        <f>IF('Region - Pune Data'!L114="Not",1,0)</f>
        <v>0</v>
      </c>
      <c r="U115" s="1">
        <f>IF('Region - Pune Data'!M114="Online",1,0)</f>
        <v>1</v>
      </c>
      <c r="V115" s="1">
        <f>IF('Region - Pune Data'!M114="Offline",1,0)</f>
        <v>0</v>
      </c>
      <c r="W115" s="1">
        <f>IF('Region - Pune Data'!N114="Online",1,0)</f>
        <v>1</v>
      </c>
      <c r="X115" s="1">
        <f>IF('Region - Pune Data'!N114="Offline",1,0)</f>
        <v>0</v>
      </c>
      <c r="Y115" s="1">
        <f>IF('Region - Pune Data'!O114="Online",1,0)</f>
        <v>0</v>
      </c>
      <c r="Z115" s="1">
        <f>IF('Region - Pune Data'!O114="Offline",1,0)</f>
        <v>1</v>
      </c>
      <c r="AA115" s="1">
        <f>IF('Region - Pune Data'!P114="Fully Completed",1,0)</f>
        <v>1</v>
      </c>
      <c r="AB115" s="1">
        <f>IF('Region - Pune Data'!P114="In Progress",1,0)</f>
        <v>0</v>
      </c>
      <c r="AC115" s="1">
        <f>IF('Region - Pune Data'!P114="N/A",1,0)</f>
        <v>0</v>
      </c>
      <c r="AD115" s="13">
        <f>IF('Region - Pune Data'!Q114=1,1,0)</f>
        <v>0</v>
      </c>
      <c r="AE115" s="13">
        <f>IF('Region - Pune Data'!R114=1,1,0)</f>
        <v>0</v>
      </c>
      <c r="AF115" s="13">
        <f>IF('Region - Pune Data'!S114=1,1,0)</f>
        <v>0</v>
      </c>
      <c r="AG115" s="13">
        <f>IF('Region - Pune Data'!T114=1,1,0)</f>
        <v>0</v>
      </c>
      <c r="AH115" s="13">
        <f>IF('Region - Pune Data'!U114=1,1,0)</f>
        <v>0</v>
      </c>
      <c r="AI115" s="13">
        <f>IF('Region - Pune Data'!V114=1,1,0)</f>
        <v>1</v>
      </c>
    </row>
    <row r="116" spans="2:35" ht="16" x14ac:dyDescent="0.4">
      <c r="B116" s="1">
        <f>'Region - Pune Data'!A115</f>
        <v>114</v>
      </c>
      <c r="C116" s="1" t="str">
        <f>'Region - Pune Data'!B115</f>
        <v>Pune</v>
      </c>
      <c r="D116" s="1" t="str">
        <f>'Region - Pune Data'!C115</f>
        <v>Pune 2</v>
      </c>
      <c r="E116" s="1" t="str">
        <f>'Region - Pune Data'!D115</f>
        <v>Pune 2</v>
      </c>
      <c r="F116" s="1" t="str">
        <f>'Region - Pune Data'!E115</f>
        <v>Velhe</v>
      </c>
      <c r="G116" s="1" t="str">
        <f>'Region - Pune Data'!F115</f>
        <v>20027541</v>
      </c>
      <c r="H116" s="1" t="str">
        <f>'Region - Pune Data'!G115</f>
        <v>Wangani RRWSS</v>
      </c>
      <c r="I116" s="1" t="str">
        <f>'Region - Pune Data'!H115</f>
        <v>Wangani</v>
      </c>
      <c r="J116" s="1" t="str">
        <f>'Region - Pune Data'!I115</f>
        <v>WANGANI ESR 0.5LL</v>
      </c>
      <c r="K116" s="1">
        <f>IF(J116='Region - Pune Data'!I115,1,0)</f>
        <v>1</v>
      </c>
      <c r="L116" s="1">
        <f>IF(OR('Region - Pune Data'!J115="Connected",'Region - Pune Data'!J115="Not"),1,0)</f>
        <v>1</v>
      </c>
      <c r="M116" s="1">
        <f>IF(OR('Region - Pune Data'!K115="Connected",'Region - Pune Data'!K115="Not"),1,0)</f>
        <v>1</v>
      </c>
      <c r="N116" s="1">
        <f>IF(OR('Region - Pune Data'!L115="Connected",'Region - Pune Data'!L115="Not"),1,0)</f>
        <v>1</v>
      </c>
      <c r="O116" s="1">
        <f>IF('Region - Pune Data'!J115="Connected", 1, 0)</f>
        <v>1</v>
      </c>
      <c r="P116" s="1">
        <f>IF('Region - Pune Data'!J115="Not",1,0)</f>
        <v>0</v>
      </c>
      <c r="Q116" s="1">
        <f>IF('Region - Pune Data'!K115 = "Connected",1,0)</f>
        <v>0</v>
      </c>
      <c r="R116" s="1">
        <f>IF('Region - Pune Data'!K115 = "Not",1,0)</f>
        <v>1</v>
      </c>
      <c r="S116" s="1">
        <f>IF('Region - Pune Data'!L115="Connected",1,0)</f>
        <v>1</v>
      </c>
      <c r="T116" s="1">
        <f>IF('Region - Pune Data'!L115="Not",1,0)</f>
        <v>0</v>
      </c>
      <c r="U116" s="1">
        <f>IF('Region - Pune Data'!M115="Online",1,0)</f>
        <v>1</v>
      </c>
      <c r="V116" s="1">
        <f>IF('Region - Pune Data'!M115="Offline",1,0)</f>
        <v>0</v>
      </c>
      <c r="W116" s="1">
        <f>IF('Region - Pune Data'!N115="Online",1,0)</f>
        <v>0</v>
      </c>
      <c r="X116" s="1">
        <f>IF('Region - Pune Data'!N115="Offline",1,0)</f>
        <v>0</v>
      </c>
      <c r="Y116" s="1">
        <f>IF('Region - Pune Data'!O115="Online",1,0)</f>
        <v>0</v>
      </c>
      <c r="Z116" s="1">
        <f>IF('Region - Pune Data'!O115="Offline",1,0)</f>
        <v>1</v>
      </c>
      <c r="AA116" s="1">
        <f>IF('Region - Pune Data'!P115="Fully Completed",1,0)</f>
        <v>0</v>
      </c>
      <c r="AB116" s="1">
        <f>IF('Region - Pune Data'!P115="In Progress",1,0)</f>
        <v>1</v>
      </c>
      <c r="AC116" s="1">
        <f>IF('Region - Pune Data'!P115="N/A",1,0)</f>
        <v>0</v>
      </c>
      <c r="AD116" s="13">
        <f>IF('Region - Pune Data'!Q115=1,1,0)</f>
        <v>0</v>
      </c>
      <c r="AE116" s="13">
        <f>IF('Region - Pune Data'!R115=1,1,0)</f>
        <v>0</v>
      </c>
      <c r="AF116" s="13">
        <f>IF('Region - Pune Data'!S115=1,1,0)</f>
        <v>0</v>
      </c>
      <c r="AG116" s="13">
        <f>IF('Region - Pune Data'!T115=1,1,0)</f>
        <v>0</v>
      </c>
      <c r="AH116" s="13">
        <f>IF('Region - Pune Data'!U115=1,1,0)</f>
        <v>0</v>
      </c>
      <c r="AI116" s="13">
        <f>IF('Region - Pune Data'!V115=1,1,0)</f>
        <v>1</v>
      </c>
    </row>
    <row r="117" spans="2:35" ht="16" x14ac:dyDescent="0.4">
      <c r="B117" s="1">
        <f>'Region - Pune Data'!A116</f>
        <v>115</v>
      </c>
      <c r="C117" s="1" t="str">
        <f>'Region - Pune Data'!B116</f>
        <v>Pune</v>
      </c>
      <c r="D117" s="1" t="str">
        <f>'Region - Pune Data'!C116</f>
        <v>Pune</v>
      </c>
      <c r="E117" s="1" t="str">
        <f>'Region - Pune Data'!D116</f>
        <v>Pune</v>
      </c>
      <c r="F117" s="1" t="str">
        <f>'Region - Pune Data'!E116</f>
        <v>Mulshi</v>
      </c>
      <c r="G117" s="1" t="str">
        <f>'Region - Pune Data'!F116</f>
        <v>20022133</v>
      </c>
      <c r="H117" s="1" t="str">
        <f>'Region - Pune Data'!G116</f>
        <v>Peth RR</v>
      </c>
      <c r="I117" s="1" t="str">
        <f>'Region - Pune Data'!H116</f>
        <v>Paragaon</v>
      </c>
      <c r="J117" s="1" t="str">
        <f>'Region - Pune Data'!I116</f>
        <v>Paragaon Pawle wasti ESR 0.10LL</v>
      </c>
      <c r="K117" s="1">
        <f>IF(J117='Region - Pune Data'!I116,1,0)</f>
        <v>1</v>
      </c>
      <c r="L117" s="1">
        <f>IF(OR('Region - Pune Data'!J116="Connected",'Region - Pune Data'!J116="Not"),1,0)</f>
        <v>1</v>
      </c>
      <c r="M117" s="1">
        <f>IF(OR('Region - Pune Data'!K116="Connected",'Region - Pune Data'!K116="Not"),1,0)</f>
        <v>1</v>
      </c>
      <c r="N117" s="1">
        <f>IF(OR('Region - Pune Data'!L116="Connected",'Region - Pune Data'!L116="Not"),1,0)</f>
        <v>1</v>
      </c>
      <c r="O117" s="1">
        <f>IF('Region - Pune Data'!J116="Connected", 1, 0)</f>
        <v>1</v>
      </c>
      <c r="P117" s="1">
        <f>IF('Region - Pune Data'!J116="Not",1,0)</f>
        <v>0</v>
      </c>
      <c r="Q117" s="1">
        <f>IF('Region - Pune Data'!K116 = "Connected",1,0)</f>
        <v>0</v>
      </c>
      <c r="R117" s="1">
        <f>IF('Region - Pune Data'!K116 = "Not",1,0)</f>
        <v>1</v>
      </c>
      <c r="S117" s="1">
        <f>IF('Region - Pune Data'!L116="Connected",1,0)</f>
        <v>1</v>
      </c>
      <c r="T117" s="1">
        <f>IF('Region - Pune Data'!L116="Not",1,0)</f>
        <v>0</v>
      </c>
      <c r="U117" s="1">
        <f>IF('Region - Pune Data'!M116="Online",1,0)</f>
        <v>1</v>
      </c>
      <c r="V117" s="1">
        <f>IF('Region - Pune Data'!M116="Offline",1,0)</f>
        <v>0</v>
      </c>
      <c r="W117" s="1">
        <f>IF('Region - Pune Data'!N116="Online",1,0)</f>
        <v>0</v>
      </c>
      <c r="X117" s="1">
        <f>IF('Region - Pune Data'!N116="Offline",1,0)</f>
        <v>0</v>
      </c>
      <c r="Y117" s="1">
        <f>IF('Region - Pune Data'!O116="Online",1,0)</f>
        <v>1</v>
      </c>
      <c r="Z117" s="1">
        <f>IF('Region - Pune Data'!O116="Offline",1,0)</f>
        <v>0</v>
      </c>
      <c r="AA117" s="1">
        <f>IF('Region - Pune Data'!P116="Fully Completed",1,0)</f>
        <v>0</v>
      </c>
      <c r="AB117" s="1">
        <f>IF('Region - Pune Data'!P116="In Progress",1,0)</f>
        <v>1</v>
      </c>
      <c r="AC117" s="1">
        <f>IF('Region - Pune Data'!P116="N/A",1,0)</f>
        <v>0</v>
      </c>
      <c r="AD117" s="13">
        <f>IF('Region - Pune Data'!Q116=1,1,0)</f>
        <v>0</v>
      </c>
      <c r="AE117" s="13">
        <f>IF('Region - Pune Data'!R116=1,1,0)</f>
        <v>0</v>
      </c>
      <c r="AF117" s="13">
        <f>IF('Region - Pune Data'!S116=1,1,0)</f>
        <v>0</v>
      </c>
      <c r="AG117" s="13">
        <f>IF('Region - Pune Data'!T116=1,1,0)</f>
        <v>0</v>
      </c>
      <c r="AH117" s="13">
        <f>IF('Region - Pune Data'!U116=1,1,0)</f>
        <v>0</v>
      </c>
      <c r="AI117" s="13">
        <f>IF('Region - Pune Data'!V116=1,1,0)</f>
        <v>0</v>
      </c>
    </row>
    <row r="118" spans="2:35" ht="16" x14ac:dyDescent="0.4">
      <c r="B118" s="1">
        <f>'Region - Pune Data'!A117</f>
        <v>116</v>
      </c>
      <c r="C118" s="1" t="str">
        <f>'Region - Pune Data'!B117</f>
        <v>Sangli</v>
      </c>
      <c r="D118" s="1" t="str">
        <f>'Region - Pune Data'!C117</f>
        <v>Solapur</v>
      </c>
      <c r="E118" s="1" t="str">
        <f>'Region - Pune Data'!D117</f>
        <v>Solapur</v>
      </c>
      <c r="F118" s="1" t="str">
        <f>'Region - Pune Data'!E117</f>
        <v>Sangola</v>
      </c>
      <c r="G118" s="1" t="str">
        <f>'Region - Pune Data'!F117</f>
        <v>20027396</v>
      </c>
      <c r="H118" s="1" t="str">
        <f>'Region - Pune Data'!G117</f>
        <v>Alegaon shirbhavi 82 Village</v>
      </c>
      <c r="I118" s="1" t="str">
        <f>'Region - Pune Data'!H117</f>
        <v>Burangewadi</v>
      </c>
      <c r="J118" s="1" t="str">
        <f>'Region - Pune Data'!I117</f>
        <v>Burangewadi Existing ESR 0.10 LL</v>
      </c>
      <c r="K118" s="1">
        <f>IF(J118='Region - Pune Data'!I117,1,0)</f>
        <v>1</v>
      </c>
      <c r="L118" s="1">
        <f>IF(OR('Region - Pune Data'!J117="Connected",'Region - Pune Data'!J117="Not"),1,0)</f>
        <v>1</v>
      </c>
      <c r="M118" s="1">
        <f>IF(OR('Region - Pune Data'!K117="Connected",'Region - Pune Data'!K117="Not"),1,0)</f>
        <v>1</v>
      </c>
      <c r="N118" s="1">
        <f>IF(OR('Region - Pune Data'!L117="Connected",'Region - Pune Data'!L117="Not"),1,0)</f>
        <v>1</v>
      </c>
      <c r="O118" s="1">
        <f>IF('Region - Pune Data'!J117="Connected", 1, 0)</f>
        <v>1</v>
      </c>
      <c r="P118" s="1">
        <f>IF('Region - Pune Data'!J117="Not",1,0)</f>
        <v>0</v>
      </c>
      <c r="Q118" s="1">
        <f>IF('Region - Pune Data'!K117 = "Connected",1,0)</f>
        <v>1</v>
      </c>
      <c r="R118" s="1">
        <f>IF('Region - Pune Data'!K117 = "Not",1,0)</f>
        <v>0</v>
      </c>
      <c r="S118" s="1">
        <f>IF('Region - Pune Data'!L117="Connected",1,0)</f>
        <v>1</v>
      </c>
      <c r="T118" s="1">
        <f>IF('Region - Pune Data'!L117="Not",1,0)</f>
        <v>0</v>
      </c>
      <c r="U118" s="1">
        <f>IF('Region - Pune Data'!M117="Online",1,0)</f>
        <v>0</v>
      </c>
      <c r="V118" s="1">
        <f>IF('Region - Pune Data'!M117="Offline",1,0)</f>
        <v>1</v>
      </c>
      <c r="W118" s="1">
        <f>IF('Region - Pune Data'!N117="Online",1,0)</f>
        <v>0</v>
      </c>
      <c r="X118" s="1">
        <f>IF('Region - Pune Data'!N117="Offline",1,0)</f>
        <v>1</v>
      </c>
      <c r="Y118" s="1">
        <f>IF('Region - Pune Data'!O117="Online",1,0)</f>
        <v>1</v>
      </c>
      <c r="Z118" s="1">
        <f>IF('Region - Pune Data'!O117="Offline",1,0)</f>
        <v>0</v>
      </c>
      <c r="AA118" s="1">
        <f>IF('Region - Pune Data'!P117="Fully Completed",1,0)</f>
        <v>1</v>
      </c>
      <c r="AB118" s="1">
        <f>IF('Region - Pune Data'!P117="In Progress",1,0)</f>
        <v>0</v>
      </c>
      <c r="AC118" s="1">
        <f>IF('Region - Pune Data'!P117="N/A",1,0)</f>
        <v>0</v>
      </c>
      <c r="AD118" s="13">
        <f>IF('Region - Pune Data'!Q117=1,1,0)</f>
        <v>0</v>
      </c>
      <c r="AE118" s="13">
        <f>IF('Region - Pune Data'!R117=1,1,0)</f>
        <v>0</v>
      </c>
      <c r="AF118" s="13">
        <f>IF('Region - Pune Data'!S117=1,1,0)</f>
        <v>0</v>
      </c>
      <c r="AG118" s="13">
        <f>IF('Region - Pune Data'!T117=1,1,0)</f>
        <v>1</v>
      </c>
      <c r="AH118" s="13">
        <f>IF('Region - Pune Data'!U117=1,1,0)</f>
        <v>0</v>
      </c>
      <c r="AI118" s="13">
        <f>IF('Region - Pune Data'!V117=1,1,0)</f>
        <v>0</v>
      </c>
    </row>
    <row r="119" spans="2:35" ht="16" x14ac:dyDescent="0.4">
      <c r="B119" s="1">
        <f>'Region - Pune Data'!A118</f>
        <v>117</v>
      </c>
      <c r="C119" s="1" t="str">
        <f>'Region - Pune Data'!B118</f>
        <v>Pune</v>
      </c>
      <c r="D119" s="1" t="str">
        <f>'Region - Pune Data'!C118</f>
        <v>Pune 1</v>
      </c>
      <c r="E119" s="1" t="str">
        <f>'Region - Pune Data'!D118</f>
        <v>Baramati</v>
      </c>
      <c r="F119" s="1" t="str">
        <f>'Region - Pune Data'!E118</f>
        <v>Ambegaon</v>
      </c>
      <c r="G119" s="1" t="str">
        <f>'Region - Pune Data'!F118</f>
        <v>20017250</v>
      </c>
      <c r="H119" s="1" t="str">
        <f>'Region - Pune Data'!G118</f>
        <v>LONI BHAPKAR RRWSS</v>
      </c>
      <c r="I119" s="1" t="str">
        <f>'Region - Pune Data'!H118</f>
        <v>Sayambachiwadi</v>
      </c>
      <c r="J119" s="1" t="str">
        <f>'Region - Pune Data'!I118</f>
        <v>Sayambachiwadi OL1 ESR</v>
      </c>
      <c r="K119" s="1">
        <f>IF(J119='Region - Pune Data'!I118,1,0)</f>
        <v>1</v>
      </c>
      <c r="L119" s="1">
        <f>IF(OR('Region - Pune Data'!J118="Connected",'Region - Pune Data'!J118="Not"),1,0)</f>
        <v>1</v>
      </c>
      <c r="M119" s="1">
        <f>IF(OR('Region - Pune Data'!K118="Connected",'Region - Pune Data'!K118="Not"),1,0)</f>
        <v>1</v>
      </c>
      <c r="N119" s="1">
        <f>IF(OR('Region - Pune Data'!L118="Connected",'Region - Pune Data'!L118="Not"),1,0)</f>
        <v>1</v>
      </c>
      <c r="O119" s="1">
        <f>IF('Region - Pune Data'!J118="Connected", 1, 0)</f>
        <v>1</v>
      </c>
      <c r="P119" s="1">
        <f>IF('Region - Pune Data'!J118="Not",1,0)</f>
        <v>0</v>
      </c>
      <c r="Q119" s="1">
        <f>IF('Region - Pune Data'!K118 = "Connected",1,0)</f>
        <v>1</v>
      </c>
      <c r="R119" s="1">
        <f>IF('Region - Pune Data'!K118 = "Not",1,0)</f>
        <v>0</v>
      </c>
      <c r="S119" s="1">
        <f>IF('Region - Pune Data'!L118="Connected",1,0)</f>
        <v>1</v>
      </c>
      <c r="T119" s="1">
        <f>IF('Region - Pune Data'!L118="Not",1,0)</f>
        <v>0</v>
      </c>
      <c r="U119" s="1">
        <f>IF('Region - Pune Data'!M118="Online",1,0)</f>
        <v>1</v>
      </c>
      <c r="V119" s="1">
        <f>IF('Region - Pune Data'!M118="Offline",1,0)</f>
        <v>0</v>
      </c>
      <c r="W119" s="1">
        <f>IF('Region - Pune Data'!N118="Online",1,0)</f>
        <v>0</v>
      </c>
      <c r="X119" s="1">
        <f>IF('Region - Pune Data'!N118="Offline",1,0)</f>
        <v>1</v>
      </c>
      <c r="Y119" s="1">
        <f>IF('Region - Pune Data'!O118="Online",1,0)</f>
        <v>1</v>
      </c>
      <c r="Z119" s="1">
        <f>IF('Region - Pune Data'!O118="Offline",1,0)</f>
        <v>0</v>
      </c>
      <c r="AA119" s="1">
        <f>IF('Region - Pune Data'!P118="Fully Completed",1,0)</f>
        <v>1</v>
      </c>
      <c r="AB119" s="1">
        <f>IF('Region - Pune Data'!P118="In Progress",1,0)</f>
        <v>0</v>
      </c>
      <c r="AC119" s="1">
        <f>IF('Region - Pune Data'!P118="N/A",1,0)</f>
        <v>0</v>
      </c>
      <c r="AD119" s="13">
        <f>IF('Region - Pune Data'!Q118=1,1,0)</f>
        <v>0</v>
      </c>
      <c r="AE119" s="13">
        <f>IF('Region - Pune Data'!R118=1,1,0)</f>
        <v>1</v>
      </c>
      <c r="AF119" s="13">
        <f>IF('Region - Pune Data'!S118=1,1,0)</f>
        <v>0</v>
      </c>
      <c r="AG119" s="13">
        <f>IF('Region - Pune Data'!T118=1,1,0)</f>
        <v>1</v>
      </c>
      <c r="AH119" s="13">
        <f>IF('Region - Pune Data'!U118=1,1,0)</f>
        <v>0</v>
      </c>
      <c r="AI119" s="13">
        <f>IF('Region - Pune Data'!V118=1,1,0)</f>
        <v>0</v>
      </c>
    </row>
    <row r="120" spans="2:35" ht="16" x14ac:dyDescent="0.4">
      <c r="B120" s="1">
        <f>'Region - Pune Data'!A119</f>
        <v>118</v>
      </c>
      <c r="C120" s="1" t="str">
        <f>'Region - Pune Data'!B119</f>
        <v>Pune</v>
      </c>
      <c r="D120" s="1" t="str">
        <f>'Region - Pune Data'!C119</f>
        <v>Pune 1</v>
      </c>
      <c r="E120" s="1" t="str">
        <f>'Region - Pune Data'!D119</f>
        <v>Baramati</v>
      </c>
      <c r="F120" s="1" t="str">
        <f>'Region - Pune Data'!E119</f>
        <v>Ambegaon</v>
      </c>
      <c r="G120" s="1" t="str">
        <f>'Region - Pune Data'!F119</f>
        <v>7942125</v>
      </c>
      <c r="H120" s="1" t="str">
        <f>'Region - Pune Data'!G119</f>
        <v>MURTI &amp; 7 VILLAGES RRWSS</v>
      </c>
      <c r="I120" s="1" t="str">
        <f>'Region - Pune Data'!H119</f>
        <v>Bhapkar mala</v>
      </c>
      <c r="J120" s="1" t="str">
        <f>'Region - Pune Data'!I119</f>
        <v>Bhapkar mala ESR 0.1LL</v>
      </c>
      <c r="K120" s="1">
        <f>IF(J120='Region - Pune Data'!I119,1,0)</f>
        <v>1</v>
      </c>
      <c r="L120" s="1">
        <f>IF(OR('Region - Pune Data'!J119="Connected",'Region - Pune Data'!J119="Not"),1,0)</f>
        <v>1</v>
      </c>
      <c r="M120" s="1">
        <f>IF(OR('Region - Pune Data'!K119="Connected",'Region - Pune Data'!K119="Not"),1,0)</f>
        <v>1</v>
      </c>
      <c r="N120" s="1">
        <f>IF(OR('Region - Pune Data'!L119="Connected",'Region - Pune Data'!L119="Not"),1,0)</f>
        <v>1</v>
      </c>
      <c r="O120" s="1">
        <f>IF('Region - Pune Data'!J119="Connected", 1, 0)</f>
        <v>1</v>
      </c>
      <c r="P120" s="1">
        <f>IF('Region - Pune Data'!J119="Not",1,0)</f>
        <v>0</v>
      </c>
      <c r="Q120" s="1">
        <f>IF('Region - Pune Data'!K119 = "Connected",1,0)</f>
        <v>1</v>
      </c>
      <c r="R120" s="1">
        <f>IF('Region - Pune Data'!K119 = "Not",1,0)</f>
        <v>0</v>
      </c>
      <c r="S120" s="1">
        <f>IF('Region - Pune Data'!L119="Connected",1,0)</f>
        <v>1</v>
      </c>
      <c r="T120" s="1">
        <f>IF('Region - Pune Data'!L119="Not",1,0)</f>
        <v>0</v>
      </c>
      <c r="U120" s="1">
        <f>IF('Region - Pune Data'!M119="Online",1,0)</f>
        <v>0</v>
      </c>
      <c r="V120" s="1">
        <f>IF('Region - Pune Data'!M119="Offline",1,0)</f>
        <v>1</v>
      </c>
      <c r="W120" s="1">
        <f>IF('Region - Pune Data'!N119="Online",1,0)</f>
        <v>0</v>
      </c>
      <c r="X120" s="1">
        <f>IF('Region - Pune Data'!N119="Offline",1,0)</f>
        <v>1</v>
      </c>
      <c r="Y120" s="1">
        <f>IF('Region - Pune Data'!O119="Online",1,0)</f>
        <v>1</v>
      </c>
      <c r="Z120" s="1">
        <f>IF('Region - Pune Data'!O119="Offline",1,0)</f>
        <v>0</v>
      </c>
      <c r="AA120" s="1">
        <f>IF('Region - Pune Data'!P119="Fully Completed",1,0)</f>
        <v>1</v>
      </c>
      <c r="AB120" s="1">
        <f>IF('Region - Pune Data'!P119="In Progress",1,0)</f>
        <v>0</v>
      </c>
      <c r="AC120" s="1">
        <f>IF('Region - Pune Data'!P119="N/A",1,0)</f>
        <v>0</v>
      </c>
      <c r="AD120" s="13">
        <f>IF('Region - Pune Data'!Q119=1,1,0)</f>
        <v>0</v>
      </c>
      <c r="AE120" s="13">
        <f>IF('Region - Pune Data'!R119=1,1,0)</f>
        <v>0</v>
      </c>
      <c r="AF120" s="13">
        <f>IF('Region - Pune Data'!S119=1,1,0)</f>
        <v>0</v>
      </c>
      <c r="AG120" s="13">
        <f>IF('Region - Pune Data'!T119=1,1,0)</f>
        <v>1</v>
      </c>
      <c r="AH120" s="13">
        <f>IF('Region - Pune Data'!U119=1,1,0)</f>
        <v>0</v>
      </c>
      <c r="AI120" s="13">
        <f>IF('Region - Pune Data'!V119=1,1,0)</f>
        <v>0</v>
      </c>
    </row>
    <row r="121" spans="2:35" ht="16" x14ac:dyDescent="0.4">
      <c r="B121" s="1">
        <f>'Region - Pune Data'!A120</f>
        <v>119</v>
      </c>
      <c r="C121" s="1" t="str">
        <f>'Region - Pune Data'!B120</f>
        <v>Sangli</v>
      </c>
      <c r="D121" s="1" t="str">
        <f>'Region - Pune Data'!C120</f>
        <v>Solapur</v>
      </c>
      <c r="E121" s="1" t="str">
        <f>'Region - Pune Data'!D120</f>
        <v>Solapur</v>
      </c>
      <c r="F121" s="1" t="str">
        <f>'Region - Pune Data'!E120</f>
        <v>Mangalvedhe</v>
      </c>
      <c r="G121" s="1" t="str">
        <f>'Region - Pune Data'!F120</f>
        <v>20033593</v>
      </c>
      <c r="H121" s="1" t="str">
        <f>'Region - Pune Data'!G120</f>
        <v>Andhalgaon and 3 villages</v>
      </c>
      <c r="I121" s="1" t="str">
        <f>'Region - Pune Data'!H120</f>
        <v>LAXMIDHAHIWADI</v>
      </c>
      <c r="J121" s="1" t="str">
        <f>'Region - Pune Data'!I120</f>
        <v>LAXMIDHAHIWADI ESR 2.25LL</v>
      </c>
      <c r="K121" s="1">
        <f>IF(J121='Region - Pune Data'!I120,1,0)</f>
        <v>1</v>
      </c>
      <c r="L121" s="1">
        <f>IF(OR('Region - Pune Data'!J120="Connected",'Region - Pune Data'!J120="Not"),1,0)</f>
        <v>1</v>
      </c>
      <c r="M121" s="1">
        <f>IF(OR('Region - Pune Data'!K120="Connected",'Region - Pune Data'!K120="Not"),1,0)</f>
        <v>1</v>
      </c>
      <c r="N121" s="1">
        <f>IF(OR('Region - Pune Data'!L120="Connected",'Region - Pune Data'!L120="Not"),1,0)</f>
        <v>1</v>
      </c>
      <c r="O121" s="1">
        <f>IF('Region - Pune Data'!J120="Connected", 1, 0)</f>
        <v>1</v>
      </c>
      <c r="P121" s="1">
        <f>IF('Region - Pune Data'!J120="Not",1,0)</f>
        <v>0</v>
      </c>
      <c r="Q121" s="1">
        <f>IF('Region - Pune Data'!K120 = "Connected",1,0)</f>
        <v>1</v>
      </c>
      <c r="R121" s="1">
        <f>IF('Region - Pune Data'!K120 = "Not",1,0)</f>
        <v>0</v>
      </c>
      <c r="S121" s="1">
        <f>IF('Region - Pune Data'!L120="Connected",1,0)</f>
        <v>1</v>
      </c>
      <c r="T121" s="1">
        <f>IF('Region - Pune Data'!L120="Not",1,0)</f>
        <v>0</v>
      </c>
      <c r="U121" s="1">
        <f>IF('Region - Pune Data'!M120="Online",1,0)</f>
        <v>1</v>
      </c>
      <c r="V121" s="1">
        <f>IF('Region - Pune Data'!M120="Offline",1,0)</f>
        <v>0</v>
      </c>
      <c r="W121" s="1">
        <f>IF('Region - Pune Data'!N120="Online",1,0)</f>
        <v>0</v>
      </c>
      <c r="X121" s="1">
        <f>IF('Region - Pune Data'!N120="Offline",1,0)</f>
        <v>1</v>
      </c>
      <c r="Y121" s="1">
        <f>IF('Region - Pune Data'!O120="Online",1,0)</f>
        <v>0</v>
      </c>
      <c r="Z121" s="1">
        <f>IF('Region - Pune Data'!O120="Offline",1,0)</f>
        <v>1</v>
      </c>
      <c r="AA121" s="1">
        <f>IF('Region - Pune Data'!P120="Fully Completed",1,0)</f>
        <v>1</v>
      </c>
      <c r="AB121" s="1">
        <f>IF('Region - Pune Data'!P120="In Progress",1,0)</f>
        <v>0</v>
      </c>
      <c r="AC121" s="1">
        <f>IF('Region - Pune Data'!P120="N/A",1,0)</f>
        <v>0</v>
      </c>
      <c r="AD121" s="13">
        <f>IF('Region - Pune Data'!Q120=1,1,0)</f>
        <v>0</v>
      </c>
      <c r="AE121" s="13">
        <f>IF('Region - Pune Data'!R120=1,1,0)</f>
        <v>1</v>
      </c>
      <c r="AF121" s="13">
        <f>IF('Region - Pune Data'!S120=1,1,0)</f>
        <v>0</v>
      </c>
      <c r="AG121" s="13">
        <f>IF('Region - Pune Data'!T120=1,1,0)</f>
        <v>1</v>
      </c>
      <c r="AH121" s="13">
        <f>IF('Region - Pune Data'!U120=1,1,0)</f>
        <v>0</v>
      </c>
      <c r="AI121" s="13">
        <f>IF('Region - Pune Data'!V120=1,1,0)</f>
        <v>1</v>
      </c>
    </row>
    <row r="122" spans="2:35" ht="16" x14ac:dyDescent="0.4">
      <c r="B122" s="1">
        <f>'Region - Pune Data'!A121</f>
        <v>120</v>
      </c>
      <c r="C122" s="1" t="str">
        <f>'Region - Pune Data'!B121</f>
        <v>Pune</v>
      </c>
      <c r="D122" s="1" t="str">
        <f>'Region - Pune Data'!C121</f>
        <v>Pune 1</v>
      </c>
      <c r="E122" s="1" t="str">
        <f>'Region - Pune Data'!D121</f>
        <v>Baramati</v>
      </c>
      <c r="F122" s="1" t="str">
        <f>'Region - Pune Data'!E121</f>
        <v>Ambegaon</v>
      </c>
      <c r="G122" s="1" t="str">
        <f>'Region - Pune Data'!F121</f>
        <v>20017250</v>
      </c>
      <c r="H122" s="1" t="str">
        <f>'Region - Pune Data'!G121</f>
        <v>LONI BHAPKAR RRWSS</v>
      </c>
      <c r="I122" s="1" t="str">
        <f>'Region - Pune Data'!H121</f>
        <v>LoniBhapkar</v>
      </c>
      <c r="J122" s="1" t="str">
        <f>'Region - Pune Data'!I121</f>
        <v>LoniBhapkar (ambedhkarvasti) ESR 0.35LL</v>
      </c>
      <c r="K122" s="1">
        <f>IF(J122='Region - Pune Data'!I121,1,0)</f>
        <v>1</v>
      </c>
      <c r="L122" s="1">
        <f>IF(OR('Region - Pune Data'!J121="Connected",'Region - Pune Data'!J121="Not"),1,0)</f>
        <v>1</v>
      </c>
      <c r="M122" s="1">
        <f>IF(OR('Region - Pune Data'!K121="Connected",'Region - Pune Data'!K121="Not"),1,0)</f>
        <v>1</v>
      </c>
      <c r="N122" s="1">
        <f>IF(OR('Region - Pune Data'!L121="Connected",'Region - Pune Data'!L121="Not"),1,0)</f>
        <v>1</v>
      </c>
      <c r="O122" s="1">
        <f>IF('Region - Pune Data'!J121="Connected", 1, 0)</f>
        <v>1</v>
      </c>
      <c r="P122" s="1">
        <f>IF('Region - Pune Data'!J121="Not",1,0)</f>
        <v>0</v>
      </c>
      <c r="Q122" s="1">
        <f>IF('Region - Pune Data'!K121 = "Connected",1,0)</f>
        <v>1</v>
      </c>
      <c r="R122" s="1">
        <f>IF('Region - Pune Data'!K121 = "Not",1,0)</f>
        <v>0</v>
      </c>
      <c r="S122" s="1">
        <f>IF('Region - Pune Data'!L121="Connected",1,0)</f>
        <v>1</v>
      </c>
      <c r="T122" s="1">
        <f>IF('Region - Pune Data'!L121="Not",1,0)</f>
        <v>0</v>
      </c>
      <c r="U122" s="1">
        <f>IF('Region - Pune Data'!M121="Online",1,0)</f>
        <v>0</v>
      </c>
      <c r="V122" s="1">
        <f>IF('Region - Pune Data'!M121="Offline",1,0)</f>
        <v>1</v>
      </c>
      <c r="W122" s="1">
        <f>IF('Region - Pune Data'!N121="Online",1,0)</f>
        <v>0</v>
      </c>
      <c r="X122" s="1">
        <f>IF('Region - Pune Data'!N121="Offline",1,0)</f>
        <v>1</v>
      </c>
      <c r="Y122" s="1">
        <f>IF('Region - Pune Data'!O121="Online",1,0)</f>
        <v>0</v>
      </c>
      <c r="Z122" s="1">
        <f>IF('Region - Pune Data'!O121="Offline",1,0)</f>
        <v>1</v>
      </c>
      <c r="AA122" s="1">
        <f>IF('Region - Pune Data'!P121="Fully Completed",1,0)</f>
        <v>1</v>
      </c>
      <c r="AB122" s="1">
        <f>IF('Region - Pune Data'!P121="In Progress",1,0)</f>
        <v>0</v>
      </c>
      <c r="AC122" s="1">
        <f>IF('Region - Pune Data'!P121="N/A",1,0)</f>
        <v>0</v>
      </c>
      <c r="AD122" s="13">
        <f>IF('Region - Pune Data'!Q121=1,1,0)</f>
        <v>0</v>
      </c>
      <c r="AE122" s="13">
        <f>IF('Region - Pune Data'!R121=1,1,0)</f>
        <v>0</v>
      </c>
      <c r="AF122" s="13">
        <f>IF('Region - Pune Data'!S121=1,1,0)</f>
        <v>0</v>
      </c>
      <c r="AG122" s="13">
        <f>IF('Region - Pune Data'!T121=1,1,0)</f>
        <v>1</v>
      </c>
      <c r="AH122" s="13">
        <f>IF('Region - Pune Data'!U121=1,1,0)</f>
        <v>0</v>
      </c>
      <c r="AI122" s="13">
        <f>IF('Region - Pune Data'!V121=1,1,0)</f>
        <v>1</v>
      </c>
    </row>
    <row r="123" spans="2:35" ht="16" x14ac:dyDescent="0.4">
      <c r="B123" s="1">
        <f>'Region - Pune Data'!A122</f>
        <v>121</v>
      </c>
      <c r="C123" s="1" t="str">
        <f>'Region - Pune Data'!B122</f>
        <v>Pune</v>
      </c>
      <c r="D123" s="1" t="str">
        <f>'Region - Pune Data'!C122</f>
        <v>Pune 1</v>
      </c>
      <c r="E123" s="1" t="str">
        <f>'Region - Pune Data'!D122</f>
        <v>Baramati</v>
      </c>
      <c r="F123" s="1" t="str">
        <f>'Region - Pune Data'!E122</f>
        <v>Ambegaon</v>
      </c>
      <c r="G123" s="1" t="str">
        <f>'Region - Pune Data'!F122</f>
        <v>7942125</v>
      </c>
      <c r="H123" s="1" t="str">
        <f>'Region - Pune Data'!G122</f>
        <v>MURTI &amp; 7 VILLAGES RRWSS</v>
      </c>
      <c r="I123" s="1" t="str">
        <f>'Region - Pune Data'!H122</f>
        <v>Waki</v>
      </c>
      <c r="J123" s="1" t="str">
        <f>'Region - Pune Data'!I122</f>
        <v>Waki OL2 ESR</v>
      </c>
      <c r="K123" s="1">
        <f>IF(J123='Region - Pune Data'!I122,1,0)</f>
        <v>1</v>
      </c>
      <c r="L123" s="1">
        <f>IF(OR('Region - Pune Data'!J122="Connected",'Region - Pune Data'!J122="Not"),1,0)</f>
        <v>1</v>
      </c>
      <c r="M123" s="1">
        <f>IF(OR('Region - Pune Data'!K122="Connected",'Region - Pune Data'!K122="Not"),1,0)</f>
        <v>1</v>
      </c>
      <c r="N123" s="1">
        <f>IF(OR('Region - Pune Data'!L122="Connected",'Region - Pune Data'!L122="Not"),1,0)</f>
        <v>1</v>
      </c>
      <c r="O123" s="1">
        <f>IF('Region - Pune Data'!J122="Connected", 1, 0)</f>
        <v>0</v>
      </c>
      <c r="P123" s="1">
        <f>IF('Region - Pune Data'!J122="Not",1,0)</f>
        <v>1</v>
      </c>
      <c r="Q123" s="1">
        <f>IF('Region - Pune Data'!K122 = "Connected",1,0)</f>
        <v>1</v>
      </c>
      <c r="R123" s="1">
        <f>IF('Region - Pune Data'!K122 = "Not",1,0)</f>
        <v>0</v>
      </c>
      <c r="S123" s="1">
        <f>IF('Region - Pune Data'!L122="Connected",1,0)</f>
        <v>1</v>
      </c>
      <c r="T123" s="1">
        <f>IF('Region - Pune Data'!L122="Not",1,0)</f>
        <v>0</v>
      </c>
      <c r="U123" s="1">
        <f>IF('Region - Pune Data'!M122="Online",1,0)</f>
        <v>0</v>
      </c>
      <c r="V123" s="1">
        <f>IF('Region - Pune Data'!M122="Offline",1,0)</f>
        <v>0</v>
      </c>
      <c r="W123" s="1">
        <f>IF('Region - Pune Data'!N122="Online",1,0)</f>
        <v>0</v>
      </c>
      <c r="X123" s="1">
        <f>IF('Region - Pune Data'!N122="Offline",1,0)</f>
        <v>1</v>
      </c>
      <c r="Y123" s="1">
        <f>IF('Region - Pune Data'!O122="Online",1,0)</f>
        <v>1</v>
      </c>
      <c r="Z123" s="1">
        <f>IF('Region - Pune Data'!O122="Offline",1,0)</f>
        <v>0</v>
      </c>
      <c r="AA123" s="1">
        <f>IF('Region - Pune Data'!P122="Fully Completed",1,0)</f>
        <v>0</v>
      </c>
      <c r="AB123" s="1">
        <f>IF('Region - Pune Data'!P122="In Progress",1,0)</f>
        <v>1</v>
      </c>
      <c r="AC123" s="1">
        <f>IF('Region - Pune Data'!P122="N/A",1,0)</f>
        <v>0</v>
      </c>
      <c r="AD123" s="13">
        <f>IF('Region - Pune Data'!Q122=1,1,0)</f>
        <v>0</v>
      </c>
      <c r="AE123" s="13">
        <f>IF('Region - Pune Data'!R122=1,1,0)</f>
        <v>0</v>
      </c>
      <c r="AF123" s="13">
        <f>IF('Region - Pune Data'!S122=1,1,0)</f>
        <v>0</v>
      </c>
      <c r="AG123" s="13">
        <f>IF('Region - Pune Data'!T122=1,1,0)</f>
        <v>1</v>
      </c>
      <c r="AH123" s="13">
        <f>IF('Region - Pune Data'!U122=1,1,0)</f>
        <v>0</v>
      </c>
      <c r="AI123" s="13">
        <f>IF('Region - Pune Data'!V122=1,1,0)</f>
        <v>0</v>
      </c>
    </row>
    <row r="124" spans="2:35" ht="16" x14ac:dyDescent="0.4">
      <c r="B124" s="1">
        <f>'Region - Pune Data'!A123</f>
        <v>122</v>
      </c>
      <c r="C124" s="1" t="str">
        <f>'Region - Pune Data'!B123</f>
        <v>Sangli</v>
      </c>
      <c r="D124" s="1" t="str">
        <f>'Region - Pune Data'!C123</f>
        <v>Solapur</v>
      </c>
      <c r="E124" s="1" t="str">
        <f>'Region - Pune Data'!D123</f>
        <v>Solapur</v>
      </c>
      <c r="F124" s="1" t="str">
        <f>'Region - Pune Data'!E123</f>
        <v>Sangola</v>
      </c>
      <c r="G124" s="1" t="str">
        <f>'Region - Pune Data'!F123</f>
        <v>20027396</v>
      </c>
      <c r="H124" s="1" t="str">
        <f>'Region - Pune Data'!G123</f>
        <v>Alegaon shirbhavi 82 Village</v>
      </c>
      <c r="I124" s="1" t="str">
        <f>'Region - Pune Data'!H123</f>
        <v>Chopadi</v>
      </c>
      <c r="J124" s="1" t="str">
        <f>'Region - Pune Data'!I123</f>
        <v>Chopadi Existing ESR 0.50 LL</v>
      </c>
      <c r="K124" s="1">
        <f>IF(J124='Region - Pune Data'!I123,1,0)</f>
        <v>1</v>
      </c>
      <c r="L124" s="1">
        <f>IF(OR('Region - Pune Data'!J123="Connected",'Region - Pune Data'!J123="Not"),1,0)</f>
        <v>1</v>
      </c>
      <c r="M124" s="1">
        <f>IF(OR('Region - Pune Data'!K123="Connected",'Region - Pune Data'!K123="Not"),1,0)</f>
        <v>1</v>
      </c>
      <c r="N124" s="1">
        <f>IF(OR('Region - Pune Data'!L123="Connected",'Region - Pune Data'!L123="Not"),1,0)</f>
        <v>1</v>
      </c>
      <c r="O124" s="1">
        <f>IF('Region - Pune Data'!J123="Connected", 1, 0)</f>
        <v>1</v>
      </c>
      <c r="P124" s="1">
        <f>IF('Region - Pune Data'!J123="Not",1,0)</f>
        <v>0</v>
      </c>
      <c r="Q124" s="1">
        <f>IF('Region - Pune Data'!K123 = "Connected",1,0)</f>
        <v>1</v>
      </c>
      <c r="R124" s="1">
        <f>IF('Region - Pune Data'!K123 = "Not",1,0)</f>
        <v>0</v>
      </c>
      <c r="S124" s="1">
        <f>IF('Region - Pune Data'!L123="Connected",1,0)</f>
        <v>1</v>
      </c>
      <c r="T124" s="1">
        <f>IF('Region - Pune Data'!L123="Not",1,0)</f>
        <v>0</v>
      </c>
      <c r="U124" s="1">
        <f>IF('Region - Pune Data'!M123="Online",1,0)</f>
        <v>1</v>
      </c>
      <c r="V124" s="1">
        <f>IF('Region - Pune Data'!M123="Offline",1,0)</f>
        <v>0</v>
      </c>
      <c r="W124" s="1">
        <f>IF('Region - Pune Data'!N123="Online",1,0)</f>
        <v>1</v>
      </c>
      <c r="X124" s="1">
        <f>IF('Region - Pune Data'!N123="Offline",1,0)</f>
        <v>0</v>
      </c>
      <c r="Y124" s="1">
        <f>IF('Region - Pune Data'!O123="Online",1,0)</f>
        <v>1</v>
      </c>
      <c r="Z124" s="1">
        <f>IF('Region - Pune Data'!O123="Offline",1,0)</f>
        <v>0</v>
      </c>
      <c r="AA124" s="1">
        <f>IF('Region - Pune Data'!P123="Fully Completed",1,0)</f>
        <v>1</v>
      </c>
      <c r="AB124" s="1">
        <f>IF('Region - Pune Data'!P123="In Progress",1,0)</f>
        <v>0</v>
      </c>
      <c r="AC124" s="1">
        <f>IF('Region - Pune Data'!P123="N/A",1,0)</f>
        <v>0</v>
      </c>
      <c r="AD124" s="13">
        <f>IF('Region - Pune Data'!Q123=1,1,0)</f>
        <v>0</v>
      </c>
      <c r="AE124" s="13">
        <f>IF('Region - Pune Data'!R123=1,1,0)</f>
        <v>0</v>
      </c>
      <c r="AF124" s="13">
        <f>IF('Region - Pune Data'!S123=1,1,0)</f>
        <v>0</v>
      </c>
      <c r="AG124" s="13">
        <f>IF('Region - Pune Data'!T123=1,1,0)</f>
        <v>0</v>
      </c>
      <c r="AH124" s="13">
        <f>IF('Region - Pune Data'!U123=1,1,0)</f>
        <v>0</v>
      </c>
      <c r="AI124" s="13">
        <f>IF('Region - Pune Data'!V123=1,1,0)</f>
        <v>0</v>
      </c>
    </row>
    <row r="125" spans="2:35" ht="16" x14ac:dyDescent="0.4">
      <c r="B125" s="1">
        <f>'Region - Pune Data'!A124</f>
        <v>123</v>
      </c>
      <c r="C125" s="1" t="str">
        <f>'Region - Pune Data'!B124</f>
        <v>Pune</v>
      </c>
      <c r="D125" s="1" t="str">
        <f>'Region - Pune Data'!C124</f>
        <v>Pune 1</v>
      </c>
      <c r="E125" s="1" t="str">
        <f>'Region - Pune Data'!D124</f>
        <v>Baramati</v>
      </c>
      <c r="F125" s="1" t="str">
        <f>'Region - Pune Data'!E124</f>
        <v>Ambegaon</v>
      </c>
      <c r="G125" s="1" t="str">
        <f>'Region - Pune Data'!F124</f>
        <v>20017250</v>
      </c>
      <c r="H125" s="1" t="str">
        <f>'Region - Pune Data'!G124</f>
        <v>LONI BHAPKAR RRWSS</v>
      </c>
      <c r="I125" s="1" t="str">
        <f>'Region - Pune Data'!H124</f>
        <v>Tukainagar</v>
      </c>
      <c r="J125" s="1" t="str">
        <f>'Region - Pune Data'!I124</f>
        <v>Tukainagar OL1 ESR</v>
      </c>
      <c r="K125" s="1">
        <f>IF(J125='Region - Pune Data'!I124,1,0)</f>
        <v>1</v>
      </c>
      <c r="L125" s="1">
        <f>IF(OR('Region - Pune Data'!J124="Connected",'Region - Pune Data'!J124="Not"),1,0)</f>
        <v>1</v>
      </c>
      <c r="M125" s="1">
        <f>IF(OR('Region - Pune Data'!K124="Connected",'Region - Pune Data'!K124="Not"),1,0)</f>
        <v>1</v>
      </c>
      <c r="N125" s="1">
        <f>IF(OR('Region - Pune Data'!L124="Connected",'Region - Pune Data'!L124="Not"),1,0)</f>
        <v>1</v>
      </c>
      <c r="O125" s="1">
        <f>IF('Region - Pune Data'!J124="Connected", 1, 0)</f>
        <v>1</v>
      </c>
      <c r="P125" s="1">
        <f>IF('Region - Pune Data'!J124="Not",1,0)</f>
        <v>0</v>
      </c>
      <c r="Q125" s="1">
        <f>IF('Region - Pune Data'!K124 = "Connected",1,0)</f>
        <v>1</v>
      </c>
      <c r="R125" s="1">
        <f>IF('Region - Pune Data'!K124 = "Not",1,0)</f>
        <v>0</v>
      </c>
      <c r="S125" s="1">
        <f>IF('Region - Pune Data'!L124="Connected",1,0)</f>
        <v>1</v>
      </c>
      <c r="T125" s="1">
        <f>IF('Region - Pune Data'!L124="Not",1,0)</f>
        <v>0</v>
      </c>
      <c r="U125" s="1">
        <f>IF('Region - Pune Data'!M124="Online",1,0)</f>
        <v>0</v>
      </c>
      <c r="V125" s="1">
        <f>IF('Region - Pune Data'!M124="Offline",1,0)</f>
        <v>1</v>
      </c>
      <c r="W125" s="1">
        <f>IF('Region - Pune Data'!N124="Online",1,0)</f>
        <v>1</v>
      </c>
      <c r="X125" s="1">
        <f>IF('Region - Pune Data'!N124="Offline",1,0)</f>
        <v>0</v>
      </c>
      <c r="Y125" s="1">
        <f>IF('Region - Pune Data'!O124="Online",1,0)</f>
        <v>0</v>
      </c>
      <c r="Z125" s="1">
        <f>IF('Region - Pune Data'!O124="Offline",1,0)</f>
        <v>1</v>
      </c>
      <c r="AA125" s="1">
        <f>IF('Region - Pune Data'!P124="Fully Completed",1,0)</f>
        <v>1</v>
      </c>
      <c r="AB125" s="1">
        <f>IF('Region - Pune Data'!P124="In Progress",1,0)</f>
        <v>0</v>
      </c>
      <c r="AC125" s="1">
        <f>IF('Region - Pune Data'!P124="N/A",1,0)</f>
        <v>0</v>
      </c>
      <c r="AD125" s="13">
        <f>IF('Region - Pune Data'!Q124=1,1,0)</f>
        <v>0</v>
      </c>
      <c r="AE125" s="13">
        <f>IF('Region - Pune Data'!R124=1,1,0)</f>
        <v>0</v>
      </c>
      <c r="AF125" s="13">
        <f>IF('Region - Pune Data'!S124=1,1,0)</f>
        <v>0</v>
      </c>
      <c r="AG125" s="13">
        <f>IF('Region - Pune Data'!T124=1,1,0)</f>
        <v>0</v>
      </c>
      <c r="AH125" s="13">
        <f>IF('Region - Pune Data'!U124=1,1,0)</f>
        <v>0</v>
      </c>
      <c r="AI125" s="13">
        <f>IF('Region - Pune Data'!V124=1,1,0)</f>
        <v>1</v>
      </c>
    </row>
    <row r="126" spans="2:35" ht="16" x14ac:dyDescent="0.4">
      <c r="B126" s="1">
        <f>'Region - Pune Data'!A125</f>
        <v>124</v>
      </c>
      <c r="C126" s="1" t="str">
        <f>'Region - Pune Data'!B125</f>
        <v>Pune</v>
      </c>
      <c r="D126" s="1" t="str">
        <f>'Region - Pune Data'!C125</f>
        <v>Satara</v>
      </c>
      <c r="E126" s="1" t="str">
        <f>'Region - Pune Data'!D125</f>
        <v>Phaltan</v>
      </c>
      <c r="F126" s="1" t="str">
        <f>'Region - Pune Data'!E125</f>
        <v>Phaltan</v>
      </c>
      <c r="G126" s="1" t="str">
        <f>'Region - Pune Data'!F125</f>
        <v>20027892</v>
      </c>
      <c r="H126" s="1" t="str">
        <f>'Region - Pune Data'!G125</f>
        <v>RR Girvi WSS</v>
      </c>
      <c r="I126" s="1" t="str">
        <f>'Region - Pune Data'!H125</f>
        <v>Zirapwadi</v>
      </c>
      <c r="J126" s="1" t="str">
        <f>'Region - Pune Data'!I125</f>
        <v>ZIRAPWADI - Chavan Vasti ESR 0.20LL</v>
      </c>
      <c r="K126" s="1">
        <f>IF(J126='Region - Pune Data'!I125,1,0)</f>
        <v>1</v>
      </c>
      <c r="L126" s="1">
        <f>IF(OR('Region - Pune Data'!J125="Connected",'Region - Pune Data'!J125="Not"),1,0)</f>
        <v>1</v>
      </c>
      <c r="M126" s="1">
        <f>IF(OR('Region - Pune Data'!K125="Connected",'Region - Pune Data'!K125="Not"),1,0)</f>
        <v>1</v>
      </c>
      <c r="N126" s="1">
        <f>IF(OR('Region - Pune Data'!L125="Connected",'Region - Pune Data'!L125="Not"),1,0)</f>
        <v>1</v>
      </c>
      <c r="O126" s="1">
        <f>IF('Region - Pune Data'!J125="Connected", 1, 0)</f>
        <v>1</v>
      </c>
      <c r="P126" s="1">
        <f>IF('Region - Pune Data'!J125="Not",1,0)</f>
        <v>0</v>
      </c>
      <c r="Q126" s="1">
        <f>IF('Region - Pune Data'!K125 = "Connected",1,0)</f>
        <v>1</v>
      </c>
      <c r="R126" s="1">
        <f>IF('Region - Pune Data'!K125 = "Not",1,0)</f>
        <v>0</v>
      </c>
      <c r="S126" s="1">
        <f>IF('Region - Pune Data'!L125="Connected",1,0)</f>
        <v>1</v>
      </c>
      <c r="T126" s="1">
        <f>IF('Region - Pune Data'!L125="Not",1,0)</f>
        <v>0</v>
      </c>
      <c r="U126" s="1">
        <f>IF('Region - Pune Data'!M125="Online",1,0)</f>
        <v>1</v>
      </c>
      <c r="V126" s="1">
        <f>IF('Region - Pune Data'!M125="Offline",1,0)</f>
        <v>0</v>
      </c>
      <c r="W126" s="1">
        <f>IF('Region - Pune Data'!N125="Online",1,0)</f>
        <v>0</v>
      </c>
      <c r="X126" s="1">
        <f>IF('Region - Pune Data'!N125="Offline",1,0)</f>
        <v>1</v>
      </c>
      <c r="Y126" s="1">
        <f>IF('Region - Pune Data'!O125="Online",1,0)</f>
        <v>0</v>
      </c>
      <c r="Z126" s="1">
        <f>IF('Region - Pune Data'!O125="Offline",1,0)</f>
        <v>1</v>
      </c>
      <c r="AA126" s="1">
        <f>IF('Region - Pune Data'!P125="Fully Completed",1,0)</f>
        <v>1</v>
      </c>
      <c r="AB126" s="1">
        <f>IF('Region - Pune Data'!P125="In Progress",1,0)</f>
        <v>0</v>
      </c>
      <c r="AC126" s="1">
        <f>IF('Region - Pune Data'!P125="N/A",1,0)</f>
        <v>0</v>
      </c>
      <c r="AD126" s="13">
        <f>IF('Region - Pune Data'!Q125=1,1,0)</f>
        <v>0</v>
      </c>
      <c r="AE126" s="13">
        <f>IF('Region - Pune Data'!R125=1,1,0)</f>
        <v>1</v>
      </c>
      <c r="AF126" s="13">
        <f>IF('Region - Pune Data'!S125=1,1,0)</f>
        <v>0</v>
      </c>
      <c r="AG126" s="13">
        <f>IF('Region - Pune Data'!T125=1,1,0)</f>
        <v>1</v>
      </c>
      <c r="AH126" s="13">
        <f>IF('Region - Pune Data'!U125=1,1,0)</f>
        <v>0</v>
      </c>
      <c r="AI126" s="13">
        <f>IF('Region - Pune Data'!V125=1,1,0)</f>
        <v>1</v>
      </c>
    </row>
    <row r="127" spans="2:35" ht="16" x14ac:dyDescent="0.4">
      <c r="B127" s="1">
        <f>'Region - Pune Data'!A126</f>
        <v>125</v>
      </c>
      <c r="C127" s="1" t="str">
        <f>'Region - Pune Data'!B126</f>
        <v>Pune</v>
      </c>
      <c r="D127" s="1" t="str">
        <f>'Region - Pune Data'!C126</f>
        <v>Satara</v>
      </c>
      <c r="E127" s="1" t="str">
        <f>'Region - Pune Data'!D126</f>
        <v>Pune</v>
      </c>
      <c r="F127" s="1" t="str">
        <f>'Region - Pune Data'!E126</f>
        <v>Phaltan</v>
      </c>
      <c r="G127" s="1" t="str">
        <f>'Region - Pune Data'!F126</f>
        <v>20019021</v>
      </c>
      <c r="H127" s="1" t="str">
        <f>'Region - Pune Data'!G126</f>
        <v>Dhuldev Algudewadi</v>
      </c>
      <c r="I127" s="1" t="str">
        <f>'Region - Pune Data'!H126</f>
        <v>Dhuldev</v>
      </c>
      <c r="J127" s="1" t="str">
        <f>'Region - Pune Data'!I126</f>
        <v>Nanware wasti ESR 0.80LL</v>
      </c>
      <c r="K127" s="1">
        <f>IF(J127='Region - Pune Data'!I126,1,0)</f>
        <v>1</v>
      </c>
      <c r="L127" s="1">
        <f>IF(OR('Region - Pune Data'!J126="Connected",'Region - Pune Data'!J126="Not"),1,0)</f>
        <v>1</v>
      </c>
      <c r="M127" s="1">
        <f>IF(OR('Region - Pune Data'!K126="Connected",'Region - Pune Data'!K126="Not"),1,0)</f>
        <v>1</v>
      </c>
      <c r="N127" s="1">
        <f>IF(OR('Region - Pune Data'!L126="Connected",'Region - Pune Data'!L126="Not"),1,0)</f>
        <v>1</v>
      </c>
      <c r="O127" s="1">
        <f>IF('Region - Pune Data'!J126="Connected", 1, 0)</f>
        <v>1</v>
      </c>
      <c r="P127" s="1">
        <f>IF('Region - Pune Data'!J126="Not",1,0)</f>
        <v>0</v>
      </c>
      <c r="Q127" s="1">
        <f>IF('Region - Pune Data'!K126 = "Connected",1,0)</f>
        <v>1</v>
      </c>
      <c r="R127" s="1">
        <f>IF('Region - Pune Data'!K126 = "Not",1,0)</f>
        <v>0</v>
      </c>
      <c r="S127" s="1">
        <f>IF('Region - Pune Data'!L126="Connected",1,0)</f>
        <v>1</v>
      </c>
      <c r="T127" s="1">
        <f>IF('Region - Pune Data'!L126="Not",1,0)</f>
        <v>0</v>
      </c>
      <c r="U127" s="1">
        <f>IF('Region - Pune Data'!M126="Online",1,0)</f>
        <v>0</v>
      </c>
      <c r="V127" s="1">
        <f>IF('Region - Pune Data'!M126="Offline",1,0)</f>
        <v>1</v>
      </c>
      <c r="W127" s="1">
        <f>IF('Region - Pune Data'!N126="Online",1,0)</f>
        <v>0</v>
      </c>
      <c r="X127" s="1">
        <f>IF('Region - Pune Data'!N126="Offline",1,0)</f>
        <v>1</v>
      </c>
      <c r="Y127" s="1">
        <f>IF('Region - Pune Data'!O126="Online",1,0)</f>
        <v>1</v>
      </c>
      <c r="Z127" s="1">
        <f>IF('Region - Pune Data'!O126="Offline",1,0)</f>
        <v>0</v>
      </c>
      <c r="AA127" s="1">
        <f>IF('Region - Pune Data'!P126="Fully Completed",1,0)</f>
        <v>1</v>
      </c>
      <c r="AB127" s="1">
        <f>IF('Region - Pune Data'!P126="In Progress",1,0)</f>
        <v>0</v>
      </c>
      <c r="AC127" s="1">
        <f>IF('Region - Pune Data'!P126="N/A",1,0)</f>
        <v>0</v>
      </c>
      <c r="AD127" s="13">
        <f>IF('Region - Pune Data'!Q126=1,1,0)</f>
        <v>0</v>
      </c>
      <c r="AE127" s="13">
        <f>IF('Region - Pune Data'!R126=1,1,0)</f>
        <v>0</v>
      </c>
      <c r="AF127" s="13">
        <f>IF('Region - Pune Data'!S126=1,1,0)</f>
        <v>0</v>
      </c>
      <c r="AG127" s="13">
        <f>IF('Region - Pune Data'!T126=1,1,0)</f>
        <v>1</v>
      </c>
      <c r="AH127" s="13">
        <f>IF('Region - Pune Data'!U126=1,1,0)</f>
        <v>0</v>
      </c>
      <c r="AI127" s="13">
        <f>IF('Region - Pune Data'!V126=1,1,0)</f>
        <v>0</v>
      </c>
    </row>
    <row r="128" spans="2:35" ht="16" x14ac:dyDescent="0.4">
      <c r="B128" s="1">
        <f>'Region - Pune Data'!A127</f>
        <v>126</v>
      </c>
      <c r="C128" s="1" t="str">
        <f>'Region - Pune Data'!B127</f>
        <v>Pune</v>
      </c>
      <c r="D128" s="1" t="str">
        <f>'Region - Pune Data'!C127</f>
        <v>Pune 2</v>
      </c>
      <c r="E128" s="1" t="str">
        <f>'Region - Pune Data'!D127</f>
        <v>Baramati</v>
      </c>
      <c r="F128" s="1" t="str">
        <f>'Region - Pune Data'!E127</f>
        <v>Ambegaon</v>
      </c>
      <c r="G128" s="1" t="str">
        <f>'Region - Pune Data'!F127</f>
        <v>20018548</v>
      </c>
      <c r="H128" s="1" t="str">
        <f>'Region - Pune Data'!G127</f>
        <v>HOL SASTEWADI</v>
      </c>
      <c r="I128" s="1" t="str">
        <f>'Region - Pune Data'!H127</f>
        <v>Sastewadi</v>
      </c>
      <c r="J128" s="1" t="str">
        <f>'Region - Pune Data'!I127</f>
        <v>Kadamvasti OL2 ESR</v>
      </c>
      <c r="K128" s="1">
        <f>IF(J128='Region - Pune Data'!I127,1,0)</f>
        <v>1</v>
      </c>
      <c r="L128" s="1">
        <f>IF(OR('Region - Pune Data'!J127="Connected",'Region - Pune Data'!J127="Not"),1,0)</f>
        <v>1</v>
      </c>
      <c r="M128" s="1">
        <f>IF(OR('Region - Pune Data'!K127="Connected",'Region - Pune Data'!K127="Not"),1,0)</f>
        <v>1</v>
      </c>
      <c r="N128" s="1">
        <f>IF(OR('Region - Pune Data'!L127="Connected",'Region - Pune Data'!L127="Not"),1,0)</f>
        <v>1</v>
      </c>
      <c r="O128" s="1">
        <f>IF('Region - Pune Data'!J127="Connected", 1, 0)</f>
        <v>0</v>
      </c>
      <c r="P128" s="1">
        <f>IF('Region - Pune Data'!J127="Not",1,0)</f>
        <v>1</v>
      </c>
      <c r="Q128" s="1">
        <f>IF('Region - Pune Data'!K127 = "Connected",1,0)</f>
        <v>1</v>
      </c>
      <c r="R128" s="1">
        <f>IF('Region - Pune Data'!K127 = "Not",1,0)</f>
        <v>0</v>
      </c>
      <c r="S128" s="1">
        <f>IF('Region - Pune Data'!L127="Connected",1,0)</f>
        <v>1</v>
      </c>
      <c r="T128" s="1">
        <f>IF('Region - Pune Data'!L127="Not",1,0)</f>
        <v>0</v>
      </c>
      <c r="U128" s="1">
        <f>IF('Region - Pune Data'!M127="Online",1,0)</f>
        <v>0</v>
      </c>
      <c r="V128" s="1">
        <f>IF('Region - Pune Data'!M127="Offline",1,0)</f>
        <v>0</v>
      </c>
      <c r="W128" s="1">
        <f>IF('Region - Pune Data'!N127="Online",1,0)</f>
        <v>0</v>
      </c>
      <c r="X128" s="1">
        <f>IF('Region - Pune Data'!N127="Offline",1,0)</f>
        <v>1</v>
      </c>
      <c r="Y128" s="1">
        <f>IF('Region - Pune Data'!O127="Online",1,0)</f>
        <v>0</v>
      </c>
      <c r="Z128" s="1">
        <f>IF('Region - Pune Data'!O127="Offline",1,0)</f>
        <v>1</v>
      </c>
      <c r="AA128" s="1">
        <f>IF('Region - Pune Data'!P127="Fully Completed",1,0)</f>
        <v>0</v>
      </c>
      <c r="AB128" s="1">
        <f>IF('Region - Pune Data'!P127="In Progress",1,0)</f>
        <v>1</v>
      </c>
      <c r="AC128" s="1">
        <f>IF('Region - Pune Data'!P127="N/A",1,0)</f>
        <v>0</v>
      </c>
      <c r="AD128" s="13">
        <f>IF('Region - Pune Data'!Q127=1,1,0)</f>
        <v>0</v>
      </c>
      <c r="AE128" s="13">
        <f>IF('Region - Pune Data'!R127=1,1,0)</f>
        <v>0</v>
      </c>
      <c r="AF128" s="13">
        <f>IF('Region - Pune Data'!S127=1,1,0)</f>
        <v>0</v>
      </c>
      <c r="AG128" s="13">
        <f>IF('Region - Pune Data'!T127=1,1,0)</f>
        <v>1</v>
      </c>
      <c r="AH128" s="13">
        <f>IF('Region - Pune Data'!U127=1,1,0)</f>
        <v>0</v>
      </c>
      <c r="AI128" s="13">
        <f>IF('Region - Pune Data'!V127=1,1,0)</f>
        <v>1</v>
      </c>
    </row>
    <row r="129" spans="2:35" ht="16" x14ac:dyDescent="0.4">
      <c r="B129" s="1">
        <f>'Region - Pune Data'!A128</f>
        <v>127</v>
      </c>
      <c r="C129" s="1" t="str">
        <f>'Region - Pune Data'!B128</f>
        <v>Pune</v>
      </c>
      <c r="D129" s="1" t="str">
        <f>'Region - Pune Data'!C128</f>
        <v>Pune</v>
      </c>
      <c r="E129" s="1" t="str">
        <f>'Region - Pune Data'!D128</f>
        <v>Pune</v>
      </c>
      <c r="F129" s="1" t="str">
        <f>'Region - Pune Data'!E128</f>
        <v>Mulshi</v>
      </c>
      <c r="G129" s="1" t="str">
        <f>'Region - Pune Data'!F128</f>
        <v>20022133</v>
      </c>
      <c r="H129" s="1" t="str">
        <f>'Region - Pune Data'!G128</f>
        <v>Peth RR</v>
      </c>
      <c r="I129" s="1" t="str">
        <f>'Region - Pune Data'!H128</f>
        <v>Karegaon</v>
      </c>
      <c r="J129" s="1" t="str">
        <f>'Region - Pune Data'!I128</f>
        <v>Karegaon Naikade Wasti ESR 0.10LL</v>
      </c>
      <c r="K129" s="1">
        <f>IF(J129='Region - Pune Data'!I128,1,0)</f>
        <v>1</v>
      </c>
      <c r="L129" s="1">
        <f>IF(OR('Region - Pune Data'!J128="Connected",'Region - Pune Data'!J128="Not"),1,0)</f>
        <v>1</v>
      </c>
      <c r="M129" s="1">
        <f>IF(OR('Region - Pune Data'!K128="Connected",'Region - Pune Data'!K128="Not"),1,0)</f>
        <v>1</v>
      </c>
      <c r="N129" s="1">
        <f>IF(OR('Region - Pune Data'!L128="Connected",'Region - Pune Data'!L128="Not"),1,0)</f>
        <v>1</v>
      </c>
      <c r="O129" s="1">
        <f>IF('Region - Pune Data'!J128="Connected", 1, 0)</f>
        <v>1</v>
      </c>
      <c r="P129" s="1">
        <f>IF('Region - Pune Data'!J128="Not",1,0)</f>
        <v>0</v>
      </c>
      <c r="Q129" s="1">
        <f>IF('Region - Pune Data'!K128 = "Connected",1,0)</f>
        <v>0</v>
      </c>
      <c r="R129" s="1">
        <f>IF('Region - Pune Data'!K128 = "Not",1,0)</f>
        <v>1</v>
      </c>
      <c r="S129" s="1">
        <f>IF('Region - Pune Data'!L128="Connected",1,0)</f>
        <v>1</v>
      </c>
      <c r="T129" s="1">
        <f>IF('Region - Pune Data'!L128="Not",1,0)</f>
        <v>0</v>
      </c>
      <c r="U129" s="1">
        <f>IF('Region - Pune Data'!M128="Online",1,0)</f>
        <v>0</v>
      </c>
      <c r="V129" s="1">
        <f>IF('Region - Pune Data'!M128="Offline",1,0)</f>
        <v>1</v>
      </c>
      <c r="W129" s="1">
        <f>IF('Region - Pune Data'!N128="Online",1,0)</f>
        <v>0</v>
      </c>
      <c r="X129" s="1">
        <f>IF('Region - Pune Data'!N128="Offline",1,0)</f>
        <v>0</v>
      </c>
      <c r="Y129" s="1">
        <f>IF('Region - Pune Data'!O128="Online",1,0)</f>
        <v>1</v>
      </c>
      <c r="Z129" s="1">
        <f>IF('Region - Pune Data'!O128="Offline",1,0)</f>
        <v>0</v>
      </c>
      <c r="AA129" s="1">
        <f>IF('Region - Pune Data'!P128="Fully Completed",1,0)</f>
        <v>0</v>
      </c>
      <c r="AB129" s="1">
        <f>IF('Region - Pune Data'!P128="In Progress",1,0)</f>
        <v>1</v>
      </c>
      <c r="AC129" s="1">
        <f>IF('Region - Pune Data'!P128="N/A",1,0)</f>
        <v>0</v>
      </c>
      <c r="AD129" s="13">
        <f>IF('Region - Pune Data'!Q128=1,1,0)</f>
        <v>0</v>
      </c>
      <c r="AE129" s="13">
        <f>IF('Region - Pune Data'!R128=1,1,0)</f>
        <v>0</v>
      </c>
      <c r="AF129" s="13">
        <f>IF('Region - Pune Data'!S128=1,1,0)</f>
        <v>0</v>
      </c>
      <c r="AG129" s="13">
        <f>IF('Region - Pune Data'!T128=1,1,0)</f>
        <v>0</v>
      </c>
      <c r="AH129" s="13">
        <f>IF('Region - Pune Data'!U128=1,1,0)</f>
        <v>0</v>
      </c>
      <c r="AI129" s="13">
        <f>IF('Region - Pune Data'!V128=1,1,0)</f>
        <v>0</v>
      </c>
    </row>
    <row r="130" spans="2:35" ht="16" x14ac:dyDescent="0.4">
      <c r="B130" s="1">
        <f>'Region - Pune Data'!A129</f>
        <v>128</v>
      </c>
      <c r="C130" s="1" t="str">
        <f>'Region - Pune Data'!B129</f>
        <v>Pune</v>
      </c>
      <c r="D130" s="1" t="str">
        <f>'Region - Pune Data'!C129</f>
        <v>Satara</v>
      </c>
      <c r="E130" s="1" t="str">
        <f>'Region - Pune Data'!D129</f>
        <v>Phaltan</v>
      </c>
      <c r="F130" s="1" t="str">
        <f>'Region - Pune Data'!E129</f>
        <v>Phaltan</v>
      </c>
      <c r="G130" s="1" t="str">
        <f>'Region - Pune Data'!F129</f>
        <v>20027892</v>
      </c>
      <c r="H130" s="1" t="str">
        <f>'Region - Pune Data'!G129</f>
        <v>RR Girvi WSS</v>
      </c>
      <c r="I130" s="1" t="str">
        <f>'Region - Pune Data'!H129</f>
        <v>Sonwadi (Bk)</v>
      </c>
      <c r="J130" s="1" t="str">
        <f>'Region - Pune Data'!I129</f>
        <v>SONWADI BK AT SHIRSAGAR WASTI ESR 0.25LL</v>
      </c>
      <c r="K130" s="1">
        <f>IF(J130='Region - Pune Data'!I129,1,0)</f>
        <v>1</v>
      </c>
      <c r="L130" s="1">
        <f>IF(OR('Region - Pune Data'!J129="Connected",'Region - Pune Data'!J129="Not"),1,0)</f>
        <v>1</v>
      </c>
      <c r="M130" s="1">
        <f>IF(OR('Region - Pune Data'!K129="Connected",'Region - Pune Data'!K129="Not"),1,0)</f>
        <v>1</v>
      </c>
      <c r="N130" s="1">
        <f>IF(OR('Region - Pune Data'!L129="Connected",'Region - Pune Data'!L129="Not"),1,0)</f>
        <v>1</v>
      </c>
      <c r="O130" s="1">
        <f>IF('Region - Pune Data'!J129="Connected", 1, 0)</f>
        <v>1</v>
      </c>
      <c r="P130" s="1">
        <f>IF('Region - Pune Data'!J129="Not",1,0)</f>
        <v>0</v>
      </c>
      <c r="Q130" s="1">
        <f>IF('Region - Pune Data'!K129 = "Connected",1,0)</f>
        <v>1</v>
      </c>
      <c r="R130" s="1">
        <f>IF('Region - Pune Data'!K129 = "Not",1,0)</f>
        <v>0</v>
      </c>
      <c r="S130" s="1">
        <f>IF('Region - Pune Data'!L129="Connected",1,0)</f>
        <v>1</v>
      </c>
      <c r="T130" s="1">
        <f>IF('Region - Pune Data'!L129="Not",1,0)</f>
        <v>0</v>
      </c>
      <c r="U130" s="1">
        <f>IF('Region - Pune Data'!M129="Online",1,0)</f>
        <v>1</v>
      </c>
      <c r="V130" s="1">
        <f>IF('Region - Pune Data'!M129="Offline",1,0)</f>
        <v>0</v>
      </c>
      <c r="W130" s="1">
        <f>IF('Region - Pune Data'!N129="Online",1,0)</f>
        <v>1</v>
      </c>
      <c r="X130" s="1">
        <f>IF('Region - Pune Data'!N129="Offline",1,0)</f>
        <v>0</v>
      </c>
      <c r="Y130" s="1">
        <f>IF('Region - Pune Data'!O129="Online",1,0)</f>
        <v>1</v>
      </c>
      <c r="Z130" s="1">
        <f>IF('Region - Pune Data'!O129="Offline",1,0)</f>
        <v>0</v>
      </c>
      <c r="AA130" s="1">
        <f>IF('Region - Pune Data'!P129="Fully Completed",1,0)</f>
        <v>1</v>
      </c>
      <c r="AB130" s="1">
        <f>IF('Region - Pune Data'!P129="In Progress",1,0)</f>
        <v>0</v>
      </c>
      <c r="AC130" s="1">
        <f>IF('Region - Pune Data'!P129="N/A",1,0)</f>
        <v>0</v>
      </c>
      <c r="AD130" s="13">
        <f>IF('Region - Pune Data'!Q129=1,1,0)</f>
        <v>0</v>
      </c>
      <c r="AE130" s="13">
        <f>IF('Region - Pune Data'!R129=1,1,0)</f>
        <v>1</v>
      </c>
      <c r="AF130" s="13">
        <f>IF('Region - Pune Data'!S129=1,1,0)</f>
        <v>0</v>
      </c>
      <c r="AG130" s="13">
        <f>IF('Region - Pune Data'!T129=1,1,0)</f>
        <v>0</v>
      </c>
      <c r="AH130" s="13">
        <f>IF('Region - Pune Data'!U129=1,1,0)</f>
        <v>0</v>
      </c>
      <c r="AI130" s="13">
        <f>IF('Region - Pune Data'!V129=1,1,0)</f>
        <v>0</v>
      </c>
    </row>
    <row r="131" spans="2:35" ht="16" x14ac:dyDescent="0.4">
      <c r="B131" s="1">
        <f>'Region - Pune Data'!A130</f>
        <v>129</v>
      </c>
      <c r="C131" s="1" t="str">
        <f>'Region - Pune Data'!B130</f>
        <v>Pune</v>
      </c>
      <c r="D131" s="1" t="str">
        <f>'Region - Pune Data'!C130</f>
        <v>Pune 1</v>
      </c>
      <c r="E131" s="1" t="str">
        <f>'Region - Pune Data'!D130</f>
        <v>Pune 1</v>
      </c>
      <c r="F131" s="1" t="str">
        <f>'Region - Pune Data'!E130</f>
        <v>Daund</v>
      </c>
      <c r="G131" s="1" t="str">
        <f>'Region - Pune Data'!F130</f>
        <v>7942135</v>
      </c>
      <c r="H131" s="1" t="str">
        <f>'Region - Pune Data'!G130</f>
        <v>Gar, Sonwadi, Nanviz RR</v>
      </c>
      <c r="I131" s="1" t="str">
        <f>'Region - Pune Data'!H130</f>
        <v>Holimala</v>
      </c>
      <c r="J131" s="1" t="str">
        <f>'Region - Pune Data'!I130</f>
        <v>Holimala OL1 ESR 0.16 LL</v>
      </c>
      <c r="K131" s="1">
        <f>IF(J131='Region - Pune Data'!I130,1,0)</f>
        <v>1</v>
      </c>
      <c r="L131" s="1">
        <f>IF(OR('Region - Pune Data'!J130="Connected",'Region - Pune Data'!J130="Not"),1,0)</f>
        <v>1</v>
      </c>
      <c r="M131" s="1">
        <f>IF(OR('Region - Pune Data'!K130="Connected",'Region - Pune Data'!K130="Not"),1,0)</f>
        <v>1</v>
      </c>
      <c r="N131" s="1">
        <f>IF(OR('Region - Pune Data'!L130="Connected",'Region - Pune Data'!L130="Not"),1,0)</f>
        <v>1</v>
      </c>
      <c r="O131" s="1">
        <f>IF('Region - Pune Data'!J130="Connected", 1, 0)</f>
        <v>1</v>
      </c>
      <c r="P131" s="1">
        <f>IF('Region - Pune Data'!J130="Not",1,0)</f>
        <v>0</v>
      </c>
      <c r="Q131" s="1">
        <f>IF('Region - Pune Data'!K130 = "Connected",1,0)</f>
        <v>1</v>
      </c>
      <c r="R131" s="1">
        <f>IF('Region - Pune Data'!K130 = "Not",1,0)</f>
        <v>0</v>
      </c>
      <c r="S131" s="1">
        <f>IF('Region - Pune Data'!L130="Connected",1,0)</f>
        <v>1</v>
      </c>
      <c r="T131" s="1">
        <f>IF('Region - Pune Data'!L130="Not",1,0)</f>
        <v>0</v>
      </c>
      <c r="U131" s="1">
        <f>IF('Region - Pune Data'!M130="Online",1,0)</f>
        <v>0</v>
      </c>
      <c r="V131" s="1">
        <f>IF('Region - Pune Data'!M130="Offline",1,0)</f>
        <v>1</v>
      </c>
      <c r="W131" s="1">
        <f>IF('Region - Pune Data'!N130="Online",1,0)</f>
        <v>1</v>
      </c>
      <c r="X131" s="1">
        <f>IF('Region - Pune Data'!N130="Offline",1,0)</f>
        <v>0</v>
      </c>
      <c r="Y131" s="1">
        <f>IF('Region - Pune Data'!O130="Online",1,0)</f>
        <v>1</v>
      </c>
      <c r="Z131" s="1">
        <f>IF('Region - Pune Data'!O130="Offline",1,0)</f>
        <v>0</v>
      </c>
      <c r="AA131" s="1">
        <f>IF('Region - Pune Data'!P130="Fully Completed",1,0)</f>
        <v>1</v>
      </c>
      <c r="AB131" s="1">
        <f>IF('Region - Pune Data'!P130="In Progress",1,0)</f>
        <v>0</v>
      </c>
      <c r="AC131" s="1">
        <f>IF('Region - Pune Data'!P130="N/A",1,0)</f>
        <v>0</v>
      </c>
      <c r="AD131" s="13">
        <f>IF('Region - Pune Data'!Q130=1,1,0)</f>
        <v>0</v>
      </c>
      <c r="AE131" s="13">
        <f>IF('Region - Pune Data'!R130=1,1,0)</f>
        <v>0</v>
      </c>
      <c r="AF131" s="13">
        <f>IF('Region - Pune Data'!S130=1,1,0)</f>
        <v>0</v>
      </c>
      <c r="AG131" s="13">
        <f>IF('Region - Pune Data'!T130=1,1,0)</f>
        <v>0</v>
      </c>
      <c r="AH131" s="13">
        <f>IF('Region - Pune Data'!U130=1,1,0)</f>
        <v>0</v>
      </c>
      <c r="AI131" s="13">
        <f>IF('Region - Pune Data'!V130=1,1,0)</f>
        <v>0</v>
      </c>
    </row>
    <row r="132" spans="2:35" ht="16" x14ac:dyDescent="0.4">
      <c r="B132" s="1">
        <f>'Region - Pune Data'!A131</f>
        <v>130</v>
      </c>
      <c r="C132" s="1" t="str">
        <f>'Region - Pune Data'!B131</f>
        <v>Pune</v>
      </c>
      <c r="D132" s="1" t="str">
        <f>'Region - Pune Data'!C131</f>
        <v>Pune 1</v>
      </c>
      <c r="E132" s="1" t="str">
        <f>'Region - Pune Data'!D131</f>
        <v>Baramati</v>
      </c>
      <c r="F132" s="1" t="str">
        <f>'Region - Pune Data'!E131</f>
        <v>Ambegaon</v>
      </c>
      <c r="G132" s="1" t="str">
        <f>'Region - Pune Data'!F131</f>
        <v>7942125</v>
      </c>
      <c r="H132" s="1" t="str">
        <f>'Region - Pune Data'!G131</f>
        <v>MURTI &amp; 7 VILLAGES RRWSS</v>
      </c>
      <c r="I132" s="1" t="str">
        <f>'Region - Pune Data'!H131</f>
        <v>Waki</v>
      </c>
      <c r="J132" s="1" t="str">
        <f>'Region - Pune Data'!I131</f>
        <v>Waki OL1 ESR</v>
      </c>
      <c r="K132" s="1">
        <f>IF(J132='Region - Pune Data'!I131,1,0)</f>
        <v>1</v>
      </c>
      <c r="L132" s="1">
        <f>IF(OR('Region - Pune Data'!J131="Connected",'Region - Pune Data'!J131="Not"),1,0)</f>
        <v>1</v>
      </c>
      <c r="M132" s="1">
        <f>IF(OR('Region - Pune Data'!K131="Connected",'Region - Pune Data'!K131="Not"),1,0)</f>
        <v>1</v>
      </c>
      <c r="N132" s="1">
        <f>IF(OR('Region - Pune Data'!L131="Connected",'Region - Pune Data'!L131="Not"),1,0)</f>
        <v>1</v>
      </c>
      <c r="O132" s="1">
        <f>IF('Region - Pune Data'!J131="Connected", 1, 0)</f>
        <v>1</v>
      </c>
      <c r="P132" s="1">
        <f>IF('Region - Pune Data'!J131="Not",1,0)</f>
        <v>0</v>
      </c>
      <c r="Q132" s="1">
        <f>IF('Region - Pune Data'!K131 = "Connected",1,0)</f>
        <v>1</v>
      </c>
      <c r="R132" s="1">
        <f>IF('Region - Pune Data'!K131 = "Not",1,0)</f>
        <v>0</v>
      </c>
      <c r="S132" s="1">
        <f>IF('Region - Pune Data'!L131="Connected",1,0)</f>
        <v>1</v>
      </c>
      <c r="T132" s="1">
        <f>IF('Region - Pune Data'!L131="Not",1,0)</f>
        <v>0</v>
      </c>
      <c r="U132" s="1">
        <f>IF('Region - Pune Data'!M131="Online",1,0)</f>
        <v>0</v>
      </c>
      <c r="V132" s="1">
        <f>IF('Region - Pune Data'!M131="Offline",1,0)</f>
        <v>1</v>
      </c>
      <c r="W132" s="1">
        <f>IF('Region - Pune Data'!N131="Online",1,0)</f>
        <v>0</v>
      </c>
      <c r="X132" s="1">
        <f>IF('Region - Pune Data'!N131="Offline",1,0)</f>
        <v>1</v>
      </c>
      <c r="Y132" s="1">
        <f>IF('Region - Pune Data'!O131="Online",1,0)</f>
        <v>0</v>
      </c>
      <c r="Z132" s="1">
        <f>IF('Region - Pune Data'!O131="Offline",1,0)</f>
        <v>1</v>
      </c>
      <c r="AA132" s="1">
        <f>IF('Region - Pune Data'!P131="Fully Completed",1,0)</f>
        <v>1</v>
      </c>
      <c r="AB132" s="1">
        <f>IF('Region - Pune Data'!P131="In Progress",1,0)</f>
        <v>0</v>
      </c>
      <c r="AC132" s="1">
        <f>IF('Region - Pune Data'!P131="N/A",1,0)</f>
        <v>0</v>
      </c>
      <c r="AD132" s="13">
        <f>IF('Region - Pune Data'!Q131=1,1,0)</f>
        <v>0</v>
      </c>
      <c r="AE132" s="13">
        <f>IF('Region - Pune Data'!R131=1,1,0)</f>
        <v>1</v>
      </c>
      <c r="AF132" s="13">
        <f>IF('Region - Pune Data'!S131=1,1,0)</f>
        <v>0</v>
      </c>
      <c r="AG132" s="13">
        <f>IF('Region - Pune Data'!T131=1,1,0)</f>
        <v>1</v>
      </c>
      <c r="AH132" s="13">
        <f>IF('Region - Pune Data'!U131=1,1,0)</f>
        <v>0</v>
      </c>
      <c r="AI132" s="13">
        <f>IF('Region - Pune Data'!V131=1,1,0)</f>
        <v>1</v>
      </c>
    </row>
    <row r="133" spans="2:35" ht="16" x14ac:dyDescent="0.4">
      <c r="B133" s="1">
        <f>'Region - Pune Data'!A132</f>
        <v>131</v>
      </c>
      <c r="C133" s="1" t="str">
        <f>'Region - Pune Data'!B132</f>
        <v>Pune</v>
      </c>
      <c r="D133" s="1" t="str">
        <f>'Region - Pune Data'!C132</f>
        <v>Pune 1</v>
      </c>
      <c r="E133" s="1" t="str">
        <f>'Region - Pune Data'!D132</f>
        <v>Baramati</v>
      </c>
      <c r="F133" s="1" t="str">
        <f>'Region - Pune Data'!E132</f>
        <v>Ambegaon</v>
      </c>
      <c r="G133" s="1" t="str">
        <f>'Region - Pune Data'!F132</f>
        <v>20017250</v>
      </c>
      <c r="H133" s="1" t="str">
        <f>'Region - Pune Data'!G132</f>
        <v>LONI BHAPKAR RRWSS</v>
      </c>
      <c r="I133" s="1" t="str">
        <f>'Region - Pune Data'!H132</f>
        <v>Tukainagar</v>
      </c>
      <c r="J133" s="1" t="str">
        <f>'Region - Pune Data'!I132</f>
        <v>Tukainagar OL2 ESR</v>
      </c>
      <c r="K133" s="1">
        <f>IF(J133='Region - Pune Data'!I132,1,0)</f>
        <v>1</v>
      </c>
      <c r="L133" s="1">
        <f>IF(OR('Region - Pune Data'!J132="Connected",'Region - Pune Data'!J132="Not"),1,0)</f>
        <v>1</v>
      </c>
      <c r="M133" s="1">
        <f>IF(OR('Region - Pune Data'!K132="Connected",'Region - Pune Data'!K132="Not"),1,0)</f>
        <v>1</v>
      </c>
      <c r="N133" s="1">
        <f>IF(OR('Region - Pune Data'!L132="Connected",'Region - Pune Data'!L132="Not"),1,0)</f>
        <v>1</v>
      </c>
      <c r="O133" s="1">
        <f>IF('Region - Pune Data'!J132="Connected", 1, 0)</f>
        <v>0</v>
      </c>
      <c r="P133" s="1">
        <f>IF('Region - Pune Data'!J132="Not",1,0)</f>
        <v>1</v>
      </c>
      <c r="Q133" s="1">
        <f>IF('Region - Pune Data'!K132 = "Connected",1,0)</f>
        <v>1</v>
      </c>
      <c r="R133" s="1">
        <f>IF('Region - Pune Data'!K132 = "Not",1,0)</f>
        <v>0</v>
      </c>
      <c r="S133" s="1">
        <f>IF('Region - Pune Data'!L132="Connected",1,0)</f>
        <v>1</v>
      </c>
      <c r="T133" s="1">
        <f>IF('Region - Pune Data'!L132="Not",1,0)</f>
        <v>0</v>
      </c>
      <c r="U133" s="1">
        <f>IF('Region - Pune Data'!M132="Online",1,0)</f>
        <v>0</v>
      </c>
      <c r="V133" s="1">
        <f>IF('Region - Pune Data'!M132="Offline",1,0)</f>
        <v>0</v>
      </c>
      <c r="W133" s="1">
        <f>IF('Region - Pune Data'!N132="Online",1,0)</f>
        <v>1</v>
      </c>
      <c r="X133" s="1">
        <f>IF('Region - Pune Data'!N132="Offline",1,0)</f>
        <v>0</v>
      </c>
      <c r="Y133" s="1">
        <f>IF('Region - Pune Data'!O132="Online",1,0)</f>
        <v>1</v>
      </c>
      <c r="Z133" s="1">
        <f>IF('Region - Pune Data'!O132="Offline",1,0)</f>
        <v>0</v>
      </c>
      <c r="AA133" s="1">
        <f>IF('Region - Pune Data'!P132="Fully Completed",1,0)</f>
        <v>0</v>
      </c>
      <c r="AB133" s="1">
        <f>IF('Region - Pune Data'!P132="In Progress",1,0)</f>
        <v>1</v>
      </c>
      <c r="AC133" s="1">
        <f>IF('Region - Pune Data'!P132="N/A",1,0)</f>
        <v>0</v>
      </c>
      <c r="AD133" s="13">
        <f>IF('Region - Pune Data'!Q132=1,1,0)</f>
        <v>0</v>
      </c>
      <c r="AE133" s="13">
        <f>IF('Region - Pune Data'!R132=1,1,0)</f>
        <v>0</v>
      </c>
      <c r="AF133" s="13">
        <f>IF('Region - Pune Data'!S132=1,1,0)</f>
        <v>0</v>
      </c>
      <c r="AG133" s="13">
        <f>IF('Region - Pune Data'!T132=1,1,0)</f>
        <v>0</v>
      </c>
      <c r="AH133" s="13">
        <f>IF('Region - Pune Data'!U132=1,1,0)</f>
        <v>0</v>
      </c>
      <c r="AI133" s="13">
        <f>IF('Region - Pune Data'!V132=1,1,0)</f>
        <v>0</v>
      </c>
    </row>
    <row r="134" spans="2:35" ht="16" x14ac:dyDescent="0.4">
      <c r="B134" s="1">
        <f>'Region - Pune Data'!A133</f>
        <v>132</v>
      </c>
      <c r="C134" s="1" t="str">
        <f>'Region - Pune Data'!B133</f>
        <v>Pune</v>
      </c>
      <c r="D134" s="1" t="str">
        <f>'Region - Pune Data'!C133</f>
        <v>Pune 2</v>
      </c>
      <c r="E134" s="1" t="str">
        <f>'Region - Pune Data'!D133</f>
        <v>Maval</v>
      </c>
      <c r="F134" s="1" t="str">
        <f>'Region - Pune Data'!E133</f>
        <v>Daund</v>
      </c>
      <c r="G134" s="1" t="str">
        <f>'Region - Pune Data'!F133</f>
        <v>20013367</v>
      </c>
      <c r="H134" s="1" t="str">
        <f>'Region - Pune Data'!G133</f>
        <v>Done Adhale RR</v>
      </c>
      <c r="I134" s="1" t="str">
        <f>'Region - Pune Data'!H133</f>
        <v>ADHALE BK</v>
      </c>
      <c r="J134" s="1" t="str">
        <f>'Region - Pune Data'!I133</f>
        <v>ADHALE BK- GSR OL1</v>
      </c>
      <c r="K134" s="1">
        <f>IF(J134='Region - Pune Data'!I133,1,0)</f>
        <v>1</v>
      </c>
      <c r="L134" s="1">
        <f>IF(OR('Region - Pune Data'!J133="Connected",'Region - Pune Data'!J133="Not"),1,0)</f>
        <v>1</v>
      </c>
      <c r="M134" s="1">
        <f>IF(OR('Region - Pune Data'!K133="Connected",'Region - Pune Data'!K133="Not"),1,0)</f>
        <v>1</v>
      </c>
      <c r="N134" s="1">
        <f>IF(OR('Region - Pune Data'!L133="Connected",'Region - Pune Data'!L133="Not"),1,0)</f>
        <v>1</v>
      </c>
      <c r="O134" s="1">
        <f>IF('Region - Pune Data'!J133="Connected", 1, 0)</f>
        <v>1</v>
      </c>
      <c r="P134" s="1">
        <f>IF('Region - Pune Data'!J133="Not",1,0)</f>
        <v>0</v>
      </c>
      <c r="Q134" s="1">
        <f>IF('Region - Pune Data'!K133 = "Connected",1,0)</f>
        <v>1</v>
      </c>
      <c r="R134" s="1">
        <f>IF('Region - Pune Data'!K133 = "Not",1,0)</f>
        <v>0</v>
      </c>
      <c r="S134" s="1">
        <f>IF('Region - Pune Data'!L133="Connected",1,0)</f>
        <v>1</v>
      </c>
      <c r="T134" s="1">
        <f>IF('Region - Pune Data'!L133="Not",1,0)</f>
        <v>0</v>
      </c>
      <c r="U134" s="1">
        <f>IF('Region - Pune Data'!M133="Online",1,0)</f>
        <v>1</v>
      </c>
      <c r="V134" s="1">
        <f>IF('Region - Pune Data'!M133="Offline",1,0)</f>
        <v>0</v>
      </c>
      <c r="W134" s="1">
        <f>IF('Region - Pune Data'!N133="Online",1,0)</f>
        <v>0</v>
      </c>
      <c r="X134" s="1">
        <f>IF('Region - Pune Data'!N133="Offline",1,0)</f>
        <v>1</v>
      </c>
      <c r="Y134" s="1">
        <f>IF('Region - Pune Data'!O133="Online",1,0)</f>
        <v>0</v>
      </c>
      <c r="Z134" s="1">
        <f>IF('Region - Pune Data'!O133="Offline",1,0)</f>
        <v>1</v>
      </c>
      <c r="AA134" s="1">
        <f>IF('Region - Pune Data'!P133="Fully Completed",1,0)</f>
        <v>1</v>
      </c>
      <c r="AB134" s="1">
        <f>IF('Region - Pune Data'!P133="In Progress",1,0)</f>
        <v>0</v>
      </c>
      <c r="AC134" s="1">
        <f>IF('Region - Pune Data'!P133="N/A",1,0)</f>
        <v>0</v>
      </c>
      <c r="AD134" s="13">
        <f>IF('Region - Pune Data'!Q133=1,1,0)</f>
        <v>0</v>
      </c>
      <c r="AE134" s="13">
        <f>IF('Region - Pune Data'!R133=1,1,0)</f>
        <v>0</v>
      </c>
      <c r="AF134" s="13">
        <f>IF('Region - Pune Data'!S133=1,1,0)</f>
        <v>0</v>
      </c>
      <c r="AG134" s="13">
        <f>IF('Region - Pune Data'!T133=1,1,0)</f>
        <v>1</v>
      </c>
      <c r="AH134" s="13">
        <f>IF('Region - Pune Data'!U133=1,1,0)</f>
        <v>0</v>
      </c>
      <c r="AI134" s="13">
        <f>IF('Region - Pune Data'!V133=1,1,0)</f>
        <v>1</v>
      </c>
    </row>
    <row r="135" spans="2:35" ht="16" x14ac:dyDescent="0.4">
      <c r="B135" s="1">
        <f>'Region - Pune Data'!A134</f>
        <v>133</v>
      </c>
      <c r="C135" s="1" t="str">
        <f>'Region - Pune Data'!B134</f>
        <v>Sangli</v>
      </c>
      <c r="D135" s="1" t="str">
        <f>'Region - Pune Data'!C134</f>
        <v>Solapur</v>
      </c>
      <c r="E135" s="1" t="str">
        <f>'Region - Pune Data'!D134</f>
        <v>Solapur</v>
      </c>
      <c r="F135" s="1" t="str">
        <f>'Region - Pune Data'!E134</f>
        <v>Sangola</v>
      </c>
      <c r="G135" s="1" t="str">
        <f>'Region - Pune Data'!F134</f>
        <v>20027396</v>
      </c>
      <c r="H135" s="1" t="str">
        <f>'Region - Pune Data'!G134</f>
        <v>Alegaon shirbhavi 82 Village</v>
      </c>
      <c r="I135" s="1" t="str">
        <f>'Region - Pune Data'!H134</f>
        <v>Mahim</v>
      </c>
      <c r="J135" s="1" t="str">
        <f>'Region - Pune Data'!I134</f>
        <v>Mahim zone 1 ESR 0.10LL</v>
      </c>
      <c r="K135" s="1">
        <f>IF(J135='Region - Pune Data'!I134,1,0)</f>
        <v>1</v>
      </c>
      <c r="L135" s="1">
        <f>IF(OR('Region - Pune Data'!J134="Connected",'Region - Pune Data'!J134="Not"),1,0)</f>
        <v>1</v>
      </c>
      <c r="M135" s="1">
        <f>IF(OR('Region - Pune Data'!K134="Connected",'Region - Pune Data'!K134="Not"),1,0)</f>
        <v>1</v>
      </c>
      <c r="N135" s="1">
        <f>IF(OR('Region - Pune Data'!L134="Connected",'Region - Pune Data'!L134="Not"),1,0)</f>
        <v>1</v>
      </c>
      <c r="O135" s="1">
        <f>IF('Region - Pune Data'!J134="Connected", 1, 0)</f>
        <v>1</v>
      </c>
      <c r="P135" s="1">
        <f>IF('Region - Pune Data'!J134="Not",1,0)</f>
        <v>0</v>
      </c>
      <c r="Q135" s="1">
        <f>IF('Region - Pune Data'!K134 = "Connected",1,0)</f>
        <v>1</v>
      </c>
      <c r="R135" s="1">
        <f>IF('Region - Pune Data'!K134 = "Not",1,0)</f>
        <v>0</v>
      </c>
      <c r="S135" s="1">
        <f>IF('Region - Pune Data'!L134="Connected",1,0)</f>
        <v>1</v>
      </c>
      <c r="T135" s="1">
        <f>IF('Region - Pune Data'!L134="Not",1,0)</f>
        <v>0</v>
      </c>
      <c r="U135" s="1">
        <f>IF('Region - Pune Data'!M134="Online",1,0)</f>
        <v>0</v>
      </c>
      <c r="V135" s="1">
        <f>IF('Region - Pune Data'!M134="Offline",1,0)</f>
        <v>1</v>
      </c>
      <c r="W135" s="1">
        <f>IF('Region - Pune Data'!N134="Online",1,0)</f>
        <v>0</v>
      </c>
      <c r="X135" s="1">
        <f>IF('Region - Pune Data'!N134="Offline",1,0)</f>
        <v>1</v>
      </c>
      <c r="Y135" s="1">
        <f>IF('Region - Pune Data'!O134="Online",1,0)</f>
        <v>1</v>
      </c>
      <c r="Z135" s="1">
        <f>IF('Region - Pune Data'!O134="Offline",1,0)</f>
        <v>0</v>
      </c>
      <c r="AA135" s="1">
        <f>IF('Region - Pune Data'!P134="Fully Completed",1,0)</f>
        <v>1</v>
      </c>
      <c r="AB135" s="1">
        <f>IF('Region - Pune Data'!P134="In Progress",1,0)</f>
        <v>0</v>
      </c>
      <c r="AC135" s="1">
        <f>IF('Region - Pune Data'!P134="N/A",1,0)</f>
        <v>0</v>
      </c>
      <c r="AD135" s="13">
        <f>IF('Region - Pune Data'!Q134=1,1,0)</f>
        <v>0</v>
      </c>
      <c r="AE135" s="13">
        <f>IF('Region - Pune Data'!R134=1,1,0)</f>
        <v>0</v>
      </c>
      <c r="AF135" s="13">
        <f>IF('Region - Pune Data'!S134=1,1,0)</f>
        <v>0</v>
      </c>
      <c r="AG135" s="13">
        <f>IF('Region - Pune Data'!T134=1,1,0)</f>
        <v>1</v>
      </c>
      <c r="AH135" s="13">
        <f>IF('Region - Pune Data'!U134=1,1,0)</f>
        <v>0</v>
      </c>
      <c r="AI135" s="13">
        <f>IF('Region - Pune Data'!V134=1,1,0)</f>
        <v>0</v>
      </c>
    </row>
    <row r="136" spans="2:35" ht="16" x14ac:dyDescent="0.4">
      <c r="B136" s="1">
        <f>'Region - Pune Data'!A135</f>
        <v>134</v>
      </c>
      <c r="C136" s="1" t="str">
        <f>'Region - Pune Data'!B135</f>
        <v>Pune</v>
      </c>
      <c r="D136" s="1" t="str">
        <f>'Region - Pune Data'!C135</f>
        <v>Pune 1</v>
      </c>
      <c r="E136" s="1" t="str">
        <f>'Region - Pune Data'!D135</f>
        <v>Baramati</v>
      </c>
      <c r="F136" s="1" t="str">
        <f>'Region - Pune Data'!E135</f>
        <v>Ambegaon</v>
      </c>
      <c r="G136" s="1" t="str">
        <f>'Region - Pune Data'!F135</f>
        <v>20017250</v>
      </c>
      <c r="H136" s="1" t="str">
        <f>'Region - Pune Data'!G135</f>
        <v>LONI BHAPKAR RRWSS</v>
      </c>
      <c r="I136" s="1" t="str">
        <f>'Region - Pune Data'!H135</f>
        <v>Jalakewadi Mudhale</v>
      </c>
      <c r="J136" s="1" t="str">
        <f>'Region - Pune Data'!I135</f>
        <v>Mudhale ESR 0.35LL</v>
      </c>
      <c r="K136" s="1">
        <f>IF(J136='Region - Pune Data'!I135,1,0)</f>
        <v>1</v>
      </c>
      <c r="L136" s="1">
        <f>IF(OR('Region - Pune Data'!J135="Connected",'Region - Pune Data'!J135="Not"),1,0)</f>
        <v>1</v>
      </c>
      <c r="M136" s="1">
        <f>IF(OR('Region - Pune Data'!K135="Connected",'Region - Pune Data'!K135="Not"),1,0)</f>
        <v>1</v>
      </c>
      <c r="N136" s="1">
        <f>IF(OR('Region - Pune Data'!L135="Connected",'Region - Pune Data'!L135="Not"),1,0)</f>
        <v>1</v>
      </c>
      <c r="O136" s="1">
        <f>IF('Region - Pune Data'!J135="Connected", 1, 0)</f>
        <v>1</v>
      </c>
      <c r="P136" s="1">
        <f>IF('Region - Pune Data'!J135="Not",1,0)</f>
        <v>0</v>
      </c>
      <c r="Q136" s="1">
        <f>IF('Region - Pune Data'!K135 = "Connected",1,0)</f>
        <v>1</v>
      </c>
      <c r="R136" s="1">
        <f>IF('Region - Pune Data'!K135 = "Not",1,0)</f>
        <v>0</v>
      </c>
      <c r="S136" s="1">
        <f>IF('Region - Pune Data'!L135="Connected",1,0)</f>
        <v>1</v>
      </c>
      <c r="T136" s="1">
        <f>IF('Region - Pune Data'!L135="Not",1,0)</f>
        <v>0</v>
      </c>
      <c r="U136" s="1">
        <f>IF('Region - Pune Data'!M135="Online",1,0)</f>
        <v>1</v>
      </c>
      <c r="V136" s="1">
        <f>IF('Region - Pune Data'!M135="Offline",1,0)</f>
        <v>0</v>
      </c>
      <c r="W136" s="1">
        <f>IF('Region - Pune Data'!N135="Online",1,0)</f>
        <v>1</v>
      </c>
      <c r="X136" s="1">
        <f>IF('Region - Pune Data'!N135="Offline",1,0)</f>
        <v>0</v>
      </c>
      <c r="Y136" s="1">
        <f>IF('Region - Pune Data'!O135="Online",1,0)</f>
        <v>0</v>
      </c>
      <c r="Z136" s="1">
        <f>IF('Region - Pune Data'!O135="Offline",1,0)</f>
        <v>1</v>
      </c>
      <c r="AA136" s="1">
        <f>IF('Region - Pune Data'!P135="Fully Completed",1,0)</f>
        <v>1</v>
      </c>
      <c r="AB136" s="1">
        <f>IF('Region - Pune Data'!P135="In Progress",1,0)</f>
        <v>0</v>
      </c>
      <c r="AC136" s="1">
        <f>IF('Region - Pune Data'!P135="N/A",1,0)</f>
        <v>0</v>
      </c>
      <c r="AD136" s="13">
        <f>IF('Region - Pune Data'!Q135=1,1,0)</f>
        <v>0</v>
      </c>
      <c r="AE136" s="13">
        <f>IF('Region - Pune Data'!R135=1,1,0)</f>
        <v>1</v>
      </c>
      <c r="AF136" s="13">
        <f>IF('Region - Pune Data'!S135=1,1,0)</f>
        <v>0</v>
      </c>
      <c r="AG136" s="13">
        <f>IF('Region - Pune Data'!T135=1,1,0)</f>
        <v>0</v>
      </c>
      <c r="AH136" s="13">
        <f>IF('Region - Pune Data'!U135=1,1,0)</f>
        <v>0</v>
      </c>
      <c r="AI136" s="13">
        <f>IF('Region - Pune Data'!V135=1,1,0)</f>
        <v>1</v>
      </c>
    </row>
    <row r="137" spans="2:35" ht="16" x14ac:dyDescent="0.4">
      <c r="B137" s="1">
        <f>'Region - Pune Data'!A136</f>
        <v>135</v>
      </c>
      <c r="C137" s="1" t="str">
        <f>'Region - Pune Data'!B136</f>
        <v>Sangli</v>
      </c>
      <c r="D137" s="1" t="str">
        <f>'Region - Pune Data'!C136</f>
        <v>Solapur</v>
      </c>
      <c r="E137" s="1" t="str">
        <f>'Region - Pune Data'!D136</f>
        <v>Solapur</v>
      </c>
      <c r="F137" s="1" t="str">
        <f>'Region - Pune Data'!E136</f>
        <v>Sangola</v>
      </c>
      <c r="G137" s="1" t="str">
        <f>'Region - Pune Data'!F136</f>
        <v>20027396</v>
      </c>
      <c r="H137" s="1" t="str">
        <f>'Region - Pune Data'!G136</f>
        <v>Alegaon shirbhavi 82 Village</v>
      </c>
      <c r="I137" s="1" t="str">
        <f>'Region - Pune Data'!H136</f>
        <v>Gherdi</v>
      </c>
      <c r="J137" s="1" t="str">
        <f>'Region - Pune Data'!I136</f>
        <v>zone 4 Gherdi ESR 0.30 LL</v>
      </c>
      <c r="K137" s="1">
        <f>IF(J137='Region - Pune Data'!I136,1,0)</f>
        <v>1</v>
      </c>
      <c r="L137" s="1">
        <f>IF(OR('Region - Pune Data'!J136="Connected",'Region - Pune Data'!J136="Not"),1,0)</f>
        <v>1</v>
      </c>
      <c r="M137" s="1">
        <f>IF(OR('Region - Pune Data'!K136="Connected",'Region - Pune Data'!K136="Not"),1,0)</f>
        <v>1</v>
      </c>
      <c r="N137" s="1">
        <f>IF(OR('Region - Pune Data'!L136="Connected",'Region - Pune Data'!L136="Not"),1,0)</f>
        <v>1</v>
      </c>
      <c r="O137" s="1">
        <f>IF('Region - Pune Data'!J136="Connected", 1, 0)</f>
        <v>1</v>
      </c>
      <c r="P137" s="1">
        <f>IF('Region - Pune Data'!J136="Not",1,0)</f>
        <v>0</v>
      </c>
      <c r="Q137" s="1">
        <f>IF('Region - Pune Data'!K136 = "Connected",1,0)</f>
        <v>1</v>
      </c>
      <c r="R137" s="1">
        <f>IF('Region - Pune Data'!K136 = "Not",1,0)</f>
        <v>0</v>
      </c>
      <c r="S137" s="1">
        <f>IF('Region - Pune Data'!L136="Connected",1,0)</f>
        <v>1</v>
      </c>
      <c r="T137" s="1">
        <f>IF('Region - Pune Data'!L136="Not",1,0)</f>
        <v>0</v>
      </c>
      <c r="U137" s="1">
        <f>IF('Region - Pune Data'!M136="Online",1,0)</f>
        <v>1</v>
      </c>
      <c r="V137" s="1">
        <f>IF('Region - Pune Data'!M136="Offline",1,0)</f>
        <v>0</v>
      </c>
      <c r="W137" s="1">
        <f>IF('Region - Pune Data'!N136="Online",1,0)</f>
        <v>1</v>
      </c>
      <c r="X137" s="1">
        <f>IF('Region - Pune Data'!N136="Offline",1,0)</f>
        <v>0</v>
      </c>
      <c r="Y137" s="1">
        <f>IF('Region - Pune Data'!O136="Online",1,0)</f>
        <v>0</v>
      </c>
      <c r="Z137" s="1">
        <f>IF('Region - Pune Data'!O136="Offline",1,0)</f>
        <v>1</v>
      </c>
      <c r="AA137" s="1">
        <f>IF('Region - Pune Data'!P136="Fully Completed",1,0)</f>
        <v>1</v>
      </c>
      <c r="AB137" s="1">
        <f>IF('Region - Pune Data'!P136="In Progress",1,0)</f>
        <v>0</v>
      </c>
      <c r="AC137" s="1">
        <f>IF('Region - Pune Data'!P136="N/A",1,0)</f>
        <v>0</v>
      </c>
      <c r="AD137" s="13">
        <f>IF('Region - Pune Data'!Q136=1,1,0)</f>
        <v>0</v>
      </c>
      <c r="AE137" s="13">
        <f>IF('Region - Pune Data'!R136=1,1,0)</f>
        <v>0</v>
      </c>
      <c r="AF137" s="13">
        <f>IF('Region - Pune Data'!S136=1,1,0)</f>
        <v>0</v>
      </c>
      <c r="AG137" s="13">
        <f>IF('Region - Pune Data'!T136=1,1,0)</f>
        <v>0</v>
      </c>
      <c r="AH137" s="13">
        <f>IF('Region - Pune Data'!U136=1,1,0)</f>
        <v>0</v>
      </c>
      <c r="AI137" s="13">
        <f>IF('Region - Pune Data'!V136=1,1,0)</f>
        <v>1</v>
      </c>
    </row>
    <row r="138" spans="2:35" ht="16" x14ac:dyDescent="0.4">
      <c r="B138" s="1">
        <f>'Region - Pune Data'!A137</f>
        <v>136</v>
      </c>
      <c r="C138" s="1" t="str">
        <f>'Region - Pune Data'!B137</f>
        <v>Pune</v>
      </c>
      <c r="D138" s="1" t="str">
        <f>'Region - Pune Data'!C137</f>
        <v>Satara</v>
      </c>
      <c r="E138" s="1" t="str">
        <f>'Region - Pune Data'!D137</f>
        <v>Phaltan</v>
      </c>
      <c r="F138" s="1" t="str">
        <f>'Region - Pune Data'!E137</f>
        <v>Phaltan</v>
      </c>
      <c r="G138" s="1" t="str">
        <f>'Region - Pune Data'!F137</f>
        <v>20027892</v>
      </c>
      <c r="H138" s="1" t="str">
        <f>'Region - Pune Data'!G137</f>
        <v>RR Girvi WSS</v>
      </c>
      <c r="I138" s="1" t="str">
        <f>'Region - Pune Data'!H137</f>
        <v>Bhadali Gouthan</v>
      </c>
      <c r="J138" s="1" t="str">
        <f>'Region - Pune Data'!I137</f>
        <v>BHADALI KH GAOTHAN ESR 0.4LL</v>
      </c>
      <c r="K138" s="1">
        <f>IF(J138='Region - Pune Data'!I137,1,0)</f>
        <v>1</v>
      </c>
      <c r="L138" s="1">
        <f>IF(OR('Region - Pune Data'!J137="Connected",'Region - Pune Data'!J137="Not"),1,0)</f>
        <v>1</v>
      </c>
      <c r="M138" s="1">
        <f>IF(OR('Region - Pune Data'!K137="Connected",'Region - Pune Data'!K137="Not"),1,0)</f>
        <v>1</v>
      </c>
      <c r="N138" s="1">
        <f>IF(OR('Region - Pune Data'!L137="Connected",'Region - Pune Data'!L137="Not"),1,0)</f>
        <v>1</v>
      </c>
      <c r="O138" s="1">
        <f>IF('Region - Pune Data'!J137="Connected", 1, 0)</f>
        <v>1</v>
      </c>
      <c r="P138" s="1">
        <f>IF('Region - Pune Data'!J137="Not",1,0)</f>
        <v>0</v>
      </c>
      <c r="Q138" s="1">
        <f>IF('Region - Pune Data'!K137 = "Connected",1,0)</f>
        <v>1</v>
      </c>
      <c r="R138" s="1">
        <f>IF('Region - Pune Data'!K137 = "Not",1,0)</f>
        <v>0</v>
      </c>
      <c r="S138" s="1">
        <f>IF('Region - Pune Data'!L137="Connected",1,0)</f>
        <v>1</v>
      </c>
      <c r="T138" s="1">
        <f>IF('Region - Pune Data'!L137="Not",1,0)</f>
        <v>0</v>
      </c>
      <c r="U138" s="1">
        <f>IF('Region - Pune Data'!M137="Online",1,0)</f>
        <v>0</v>
      </c>
      <c r="V138" s="1">
        <f>IF('Region - Pune Data'!M137="Offline",1,0)</f>
        <v>1</v>
      </c>
      <c r="W138" s="1">
        <f>IF('Region - Pune Data'!N137="Online",1,0)</f>
        <v>1</v>
      </c>
      <c r="X138" s="1">
        <f>IF('Region - Pune Data'!N137="Offline",1,0)</f>
        <v>0</v>
      </c>
      <c r="Y138" s="1">
        <f>IF('Region - Pune Data'!O137="Online",1,0)</f>
        <v>1</v>
      </c>
      <c r="Z138" s="1">
        <f>IF('Region - Pune Data'!O137="Offline",1,0)</f>
        <v>0</v>
      </c>
      <c r="AA138" s="1">
        <f>IF('Region - Pune Data'!P137="Fully Completed",1,0)</f>
        <v>1</v>
      </c>
      <c r="AB138" s="1">
        <f>IF('Region - Pune Data'!P137="In Progress",1,0)</f>
        <v>0</v>
      </c>
      <c r="AC138" s="1">
        <f>IF('Region - Pune Data'!P137="N/A",1,0)</f>
        <v>0</v>
      </c>
      <c r="AD138" s="13">
        <f>IF('Region - Pune Data'!Q137=1,1,0)</f>
        <v>0</v>
      </c>
      <c r="AE138" s="13">
        <f>IF('Region - Pune Data'!R137=1,1,0)</f>
        <v>0</v>
      </c>
      <c r="AF138" s="13">
        <f>IF('Region - Pune Data'!S137=1,1,0)</f>
        <v>0</v>
      </c>
      <c r="AG138" s="13">
        <f>IF('Region - Pune Data'!T137=1,1,0)</f>
        <v>0</v>
      </c>
      <c r="AH138" s="13">
        <f>IF('Region - Pune Data'!U137=1,1,0)</f>
        <v>0</v>
      </c>
      <c r="AI138" s="13">
        <f>IF('Region - Pune Data'!V137=1,1,0)</f>
        <v>0</v>
      </c>
    </row>
    <row r="139" spans="2:35" ht="16" x14ac:dyDescent="0.4">
      <c r="B139" s="1">
        <f>'Region - Pune Data'!A138</f>
        <v>137</v>
      </c>
      <c r="C139" s="1" t="str">
        <f>'Region - Pune Data'!B138</f>
        <v>Pune</v>
      </c>
      <c r="D139" s="1" t="str">
        <f>'Region - Pune Data'!C138</f>
        <v>Pune</v>
      </c>
      <c r="E139" s="1" t="str">
        <f>'Region - Pune Data'!D138</f>
        <v>Pune</v>
      </c>
      <c r="F139" s="1" t="str">
        <f>'Region - Pune Data'!E138</f>
        <v>Mulshi</v>
      </c>
      <c r="G139" s="1" t="str">
        <f>'Region - Pune Data'!F138</f>
        <v>20022133</v>
      </c>
      <c r="H139" s="1" t="str">
        <f>'Region - Pune Data'!G138</f>
        <v>Peth RR</v>
      </c>
      <c r="I139" s="1" t="str">
        <f>'Region - Pune Data'!H138</f>
        <v>Kurwandi</v>
      </c>
      <c r="J139" s="1" t="str">
        <f>'Region - Pune Data'!I138</f>
        <v>Kurwandi kombadwadi GSR OL2 0.20LL</v>
      </c>
      <c r="K139" s="1">
        <f>IF(J139='Region - Pune Data'!I138,1,0)</f>
        <v>1</v>
      </c>
      <c r="L139" s="1">
        <f>IF(OR('Region - Pune Data'!J138="Connected",'Region - Pune Data'!J138="Not"),1,0)</f>
        <v>1</v>
      </c>
      <c r="M139" s="1">
        <f>IF(OR('Region - Pune Data'!K138="Connected",'Region - Pune Data'!K138="Not"),1,0)</f>
        <v>1</v>
      </c>
      <c r="N139" s="1">
        <f>IF(OR('Region - Pune Data'!L138="Connected",'Region - Pune Data'!L138="Not"),1,0)</f>
        <v>1</v>
      </c>
      <c r="O139" s="1">
        <f>IF('Region - Pune Data'!J138="Connected", 1, 0)</f>
        <v>1</v>
      </c>
      <c r="P139" s="1">
        <f>IF('Region - Pune Data'!J138="Not",1,0)</f>
        <v>0</v>
      </c>
      <c r="Q139" s="1">
        <f>IF('Region - Pune Data'!K138 = "Connected",1,0)</f>
        <v>0</v>
      </c>
      <c r="R139" s="1">
        <f>IF('Region - Pune Data'!K138 = "Not",1,0)</f>
        <v>1</v>
      </c>
      <c r="S139" s="1">
        <f>IF('Region - Pune Data'!L138="Connected",1,0)</f>
        <v>0</v>
      </c>
      <c r="T139" s="1">
        <f>IF('Region - Pune Data'!L138="Not",1,0)</f>
        <v>1</v>
      </c>
      <c r="U139" s="1">
        <f>IF('Region - Pune Data'!M138="Online",1,0)</f>
        <v>1</v>
      </c>
      <c r="V139" s="1">
        <f>IF('Region - Pune Data'!M138="Offline",1,0)</f>
        <v>0</v>
      </c>
      <c r="W139" s="1">
        <f>IF('Region - Pune Data'!N138="Online",1,0)</f>
        <v>0</v>
      </c>
      <c r="X139" s="1">
        <f>IF('Region - Pune Data'!N138="Offline",1,0)</f>
        <v>0</v>
      </c>
      <c r="Y139" s="1">
        <f>IF('Region - Pune Data'!O138="Online",1,0)</f>
        <v>0</v>
      </c>
      <c r="Z139" s="1">
        <f>IF('Region - Pune Data'!O138="Offline",1,0)</f>
        <v>0</v>
      </c>
      <c r="AA139" s="1">
        <f>IF('Region - Pune Data'!P138="Fully Completed",1,0)</f>
        <v>0</v>
      </c>
      <c r="AB139" s="1">
        <f>IF('Region - Pune Data'!P138="In Progress",1,0)</f>
        <v>1</v>
      </c>
      <c r="AC139" s="1">
        <f>IF('Region - Pune Data'!P138="N/A",1,0)</f>
        <v>0</v>
      </c>
      <c r="AD139" s="13">
        <f>IF('Region - Pune Data'!Q138=1,1,0)</f>
        <v>0</v>
      </c>
      <c r="AE139" s="13">
        <f>IF('Region - Pune Data'!R138=1,1,0)</f>
        <v>1</v>
      </c>
      <c r="AF139" s="13">
        <f>IF('Region - Pune Data'!S138=1,1,0)</f>
        <v>0</v>
      </c>
      <c r="AG139" s="13">
        <f>IF('Region - Pune Data'!T138=1,1,0)</f>
        <v>0</v>
      </c>
      <c r="AH139" s="13">
        <f>IF('Region - Pune Data'!U138=1,1,0)</f>
        <v>0</v>
      </c>
      <c r="AI139" s="13">
        <f>IF('Region - Pune Data'!V138=1,1,0)</f>
        <v>0</v>
      </c>
    </row>
    <row r="140" spans="2:35" ht="16" x14ac:dyDescent="0.4">
      <c r="B140" s="1">
        <f>'Region - Pune Data'!A139</f>
        <v>138</v>
      </c>
      <c r="C140" s="1" t="str">
        <f>'Region - Pune Data'!B139</f>
        <v>Pune</v>
      </c>
      <c r="D140" s="1" t="str">
        <f>'Region - Pune Data'!C139</f>
        <v>Pune 1</v>
      </c>
      <c r="E140" s="1" t="str">
        <f>'Region - Pune Data'!D139</f>
        <v>Baramati</v>
      </c>
      <c r="F140" s="1" t="str">
        <f>'Region - Pune Data'!E139</f>
        <v>Ambegaon</v>
      </c>
      <c r="G140" s="1" t="str">
        <f>'Region - Pune Data'!F139</f>
        <v>20017250</v>
      </c>
      <c r="H140" s="1" t="str">
        <f>'Region - Pune Data'!G139</f>
        <v>LONI BHAPKAR RRWSS</v>
      </c>
      <c r="I140" s="1" t="str">
        <f>'Region - Pune Data'!H139</f>
        <v>Jalakewadi Mudhale</v>
      </c>
      <c r="J140" s="1" t="str">
        <f>'Region - Pune Data'!I139</f>
        <v>Jalakewadi OL1 ESR</v>
      </c>
      <c r="K140" s="1">
        <f>IF(J140='Region - Pune Data'!I139,1,0)</f>
        <v>1</v>
      </c>
      <c r="L140" s="1">
        <f>IF(OR('Region - Pune Data'!J139="Connected",'Region - Pune Data'!J139="Not"),1,0)</f>
        <v>1</v>
      </c>
      <c r="M140" s="1">
        <f>IF(OR('Region - Pune Data'!K139="Connected",'Region - Pune Data'!K139="Not"),1,0)</f>
        <v>1</v>
      </c>
      <c r="N140" s="1">
        <f>IF(OR('Region - Pune Data'!L139="Connected",'Region - Pune Data'!L139="Not"),1,0)</f>
        <v>1</v>
      </c>
      <c r="O140" s="1">
        <f>IF('Region - Pune Data'!J139="Connected", 1, 0)</f>
        <v>1</v>
      </c>
      <c r="P140" s="1">
        <f>IF('Region - Pune Data'!J139="Not",1,0)</f>
        <v>0</v>
      </c>
      <c r="Q140" s="1">
        <f>IF('Region - Pune Data'!K139 = "Connected",1,0)</f>
        <v>1</v>
      </c>
      <c r="R140" s="1">
        <f>IF('Region - Pune Data'!K139 = "Not",1,0)</f>
        <v>0</v>
      </c>
      <c r="S140" s="1">
        <f>IF('Region - Pune Data'!L139="Connected",1,0)</f>
        <v>1</v>
      </c>
      <c r="T140" s="1">
        <f>IF('Region - Pune Data'!L139="Not",1,0)</f>
        <v>0</v>
      </c>
      <c r="U140" s="1">
        <f>IF('Region - Pune Data'!M139="Online",1,0)</f>
        <v>1</v>
      </c>
      <c r="V140" s="1">
        <f>IF('Region - Pune Data'!M139="Offline",1,0)</f>
        <v>0</v>
      </c>
      <c r="W140" s="1">
        <f>IF('Region - Pune Data'!N139="Online",1,0)</f>
        <v>1</v>
      </c>
      <c r="X140" s="1">
        <f>IF('Region - Pune Data'!N139="Offline",1,0)</f>
        <v>0</v>
      </c>
      <c r="Y140" s="1">
        <f>IF('Region - Pune Data'!O139="Online",1,0)</f>
        <v>0</v>
      </c>
      <c r="Z140" s="1">
        <f>IF('Region - Pune Data'!O139="Offline",1,0)</f>
        <v>1</v>
      </c>
      <c r="AA140" s="1">
        <f>IF('Region - Pune Data'!P139="Fully Completed",1,0)</f>
        <v>1</v>
      </c>
      <c r="AB140" s="1">
        <f>IF('Region - Pune Data'!P139="In Progress",1,0)</f>
        <v>0</v>
      </c>
      <c r="AC140" s="1">
        <f>IF('Region - Pune Data'!P139="N/A",1,0)</f>
        <v>0</v>
      </c>
      <c r="AD140" s="13">
        <f>IF('Region - Pune Data'!Q139=1,1,0)</f>
        <v>0</v>
      </c>
      <c r="AE140" s="13">
        <f>IF('Region - Pune Data'!R139=1,1,0)</f>
        <v>0</v>
      </c>
      <c r="AF140" s="13">
        <f>IF('Region - Pune Data'!S139=1,1,0)</f>
        <v>0</v>
      </c>
      <c r="AG140" s="13">
        <f>IF('Region - Pune Data'!T139=1,1,0)</f>
        <v>0</v>
      </c>
      <c r="AH140" s="13">
        <f>IF('Region - Pune Data'!U139=1,1,0)</f>
        <v>0</v>
      </c>
      <c r="AI140" s="13">
        <f>IF('Region - Pune Data'!V139=1,1,0)</f>
        <v>1</v>
      </c>
    </row>
    <row r="141" spans="2:35" ht="16" x14ac:dyDescent="0.4">
      <c r="B141" s="1">
        <f>'Region - Pune Data'!A140</f>
        <v>139</v>
      </c>
      <c r="C141" s="1" t="str">
        <f>'Region - Pune Data'!B140</f>
        <v>Pune</v>
      </c>
      <c r="D141" s="1" t="str">
        <f>'Region - Pune Data'!C140</f>
        <v>Pune 1</v>
      </c>
      <c r="E141" s="1" t="str">
        <f>'Region - Pune Data'!D140</f>
        <v>Baramati</v>
      </c>
      <c r="F141" s="1" t="str">
        <f>'Region - Pune Data'!E140</f>
        <v>Ambegaon</v>
      </c>
      <c r="G141" s="1" t="str">
        <f>'Region - Pune Data'!F140</f>
        <v>7942125</v>
      </c>
      <c r="H141" s="1" t="str">
        <f>'Region - Pune Data'!G140</f>
        <v>MURTI &amp; 7 VILLAGES RRWSS</v>
      </c>
      <c r="I141" s="1" t="str">
        <f>'Region - Pune Data'!H140</f>
        <v>Magarwadi</v>
      </c>
      <c r="J141" s="1" t="str">
        <f>'Region - Pune Data'!I140</f>
        <v>Magarwadi ESR 0.25LL</v>
      </c>
      <c r="K141" s="1">
        <f>IF(J141='Region - Pune Data'!I140,1,0)</f>
        <v>1</v>
      </c>
      <c r="L141" s="1">
        <f>IF(OR('Region - Pune Data'!J140="Connected",'Region - Pune Data'!J140="Not"),1,0)</f>
        <v>1</v>
      </c>
      <c r="M141" s="1">
        <f>IF(OR('Region - Pune Data'!K140="Connected",'Region - Pune Data'!K140="Not"),1,0)</f>
        <v>1</v>
      </c>
      <c r="N141" s="1">
        <f>IF(OR('Region - Pune Data'!L140="Connected",'Region - Pune Data'!L140="Not"),1,0)</f>
        <v>1</v>
      </c>
      <c r="O141" s="1">
        <f>IF('Region - Pune Data'!J140="Connected", 1, 0)</f>
        <v>1</v>
      </c>
      <c r="P141" s="1">
        <f>IF('Region - Pune Data'!J140="Not",1,0)</f>
        <v>0</v>
      </c>
      <c r="Q141" s="1">
        <f>IF('Region - Pune Data'!K140 = "Connected",1,0)</f>
        <v>1</v>
      </c>
      <c r="R141" s="1">
        <f>IF('Region - Pune Data'!K140 = "Not",1,0)</f>
        <v>0</v>
      </c>
      <c r="S141" s="1">
        <f>IF('Region - Pune Data'!L140="Connected",1,0)</f>
        <v>1</v>
      </c>
      <c r="T141" s="1">
        <f>IF('Region - Pune Data'!L140="Not",1,0)</f>
        <v>0</v>
      </c>
      <c r="U141" s="1">
        <f>IF('Region - Pune Data'!M140="Online",1,0)</f>
        <v>0</v>
      </c>
      <c r="V141" s="1">
        <f>IF('Region - Pune Data'!M140="Offline",1,0)</f>
        <v>1</v>
      </c>
      <c r="W141" s="1">
        <f>IF('Region - Pune Data'!N140="Online",1,0)</f>
        <v>0</v>
      </c>
      <c r="X141" s="1">
        <f>IF('Region - Pune Data'!N140="Offline",1,0)</f>
        <v>1</v>
      </c>
      <c r="Y141" s="1">
        <f>IF('Region - Pune Data'!O140="Online",1,0)</f>
        <v>1</v>
      </c>
      <c r="Z141" s="1">
        <f>IF('Region - Pune Data'!O140="Offline",1,0)</f>
        <v>0</v>
      </c>
      <c r="AA141" s="1">
        <f>IF('Region - Pune Data'!P140="Fully Completed",1,0)</f>
        <v>1</v>
      </c>
      <c r="AB141" s="1">
        <f>IF('Region - Pune Data'!P140="In Progress",1,0)</f>
        <v>0</v>
      </c>
      <c r="AC141" s="1">
        <f>IF('Region - Pune Data'!P140="N/A",1,0)</f>
        <v>0</v>
      </c>
      <c r="AD141" s="13">
        <f>IF('Region - Pune Data'!Q140=1,1,0)</f>
        <v>0</v>
      </c>
      <c r="AE141" s="13">
        <f>IF('Region - Pune Data'!R140=1,1,0)</f>
        <v>0</v>
      </c>
      <c r="AF141" s="13">
        <f>IF('Region - Pune Data'!S140=1,1,0)</f>
        <v>1</v>
      </c>
      <c r="AG141" s="13">
        <f>IF('Region - Pune Data'!T140=1,1,0)</f>
        <v>0</v>
      </c>
      <c r="AH141" s="13">
        <f>IF('Region - Pune Data'!U140=1,1,0)</f>
        <v>0</v>
      </c>
      <c r="AI141" s="13">
        <f>IF('Region - Pune Data'!V140=1,1,0)</f>
        <v>0</v>
      </c>
    </row>
    <row r="142" spans="2:35" ht="16" x14ac:dyDescent="0.4">
      <c r="B142" s="1">
        <f>'Region - Pune Data'!A141</f>
        <v>140</v>
      </c>
      <c r="C142" s="1" t="str">
        <f>'Region - Pune Data'!B141</f>
        <v>Pune</v>
      </c>
      <c r="D142" s="1" t="str">
        <f>'Region - Pune Data'!C141</f>
        <v>Pune 2</v>
      </c>
      <c r="E142" s="1" t="str">
        <f>'Region - Pune Data'!D141</f>
        <v>Maval</v>
      </c>
      <c r="F142" s="1" t="str">
        <f>'Region - Pune Data'!E141</f>
        <v>Daund</v>
      </c>
      <c r="G142" s="1" t="str">
        <f>'Region - Pune Data'!F141</f>
        <v>20013367</v>
      </c>
      <c r="H142" s="1" t="str">
        <f>'Region - Pune Data'!G141</f>
        <v>Done Adhale RR</v>
      </c>
      <c r="I142" s="1" t="str">
        <f>'Region - Pune Data'!H141</f>
        <v>OVALE</v>
      </c>
      <c r="J142" s="1" t="str">
        <f>'Region - Pune Data'!I141</f>
        <v>OVALE OL2 ESR</v>
      </c>
      <c r="K142" s="1">
        <f>IF(J142='Region - Pune Data'!I141,1,0)</f>
        <v>1</v>
      </c>
      <c r="L142" s="1">
        <f>IF(OR('Region - Pune Data'!J141="Connected",'Region - Pune Data'!J141="Not"),1,0)</f>
        <v>1</v>
      </c>
      <c r="M142" s="1">
        <f>IF(OR('Region - Pune Data'!K141="Connected",'Region - Pune Data'!K141="Not"),1,0)</f>
        <v>1</v>
      </c>
      <c r="N142" s="1">
        <f>IF(OR('Region - Pune Data'!L141="Connected",'Region - Pune Data'!L141="Not"),1,0)</f>
        <v>1</v>
      </c>
      <c r="O142" s="1">
        <f>IF('Region - Pune Data'!J141="Connected", 1, 0)</f>
        <v>0</v>
      </c>
      <c r="P142" s="1">
        <f>IF('Region - Pune Data'!J141="Not",1,0)</f>
        <v>1</v>
      </c>
      <c r="Q142" s="1">
        <f>IF('Region - Pune Data'!K141 = "Connected",1,0)</f>
        <v>0</v>
      </c>
      <c r="R142" s="1">
        <f>IF('Region - Pune Data'!K141 = "Not",1,0)</f>
        <v>1</v>
      </c>
      <c r="S142" s="1">
        <f>IF('Region - Pune Data'!L141="Connected",1,0)</f>
        <v>1</v>
      </c>
      <c r="T142" s="1">
        <f>IF('Region - Pune Data'!L141="Not",1,0)</f>
        <v>0</v>
      </c>
      <c r="U142" s="1">
        <f>IF('Region - Pune Data'!M141="Online",1,0)</f>
        <v>0</v>
      </c>
      <c r="V142" s="1">
        <f>IF('Region - Pune Data'!M141="Offline",1,0)</f>
        <v>0</v>
      </c>
      <c r="W142" s="1">
        <f>IF('Region - Pune Data'!N141="Online",1,0)</f>
        <v>0</v>
      </c>
      <c r="X142" s="1">
        <f>IF('Region - Pune Data'!N141="Offline",1,0)</f>
        <v>0</v>
      </c>
      <c r="Y142" s="1">
        <f>IF('Region - Pune Data'!O141="Online",1,0)</f>
        <v>1</v>
      </c>
      <c r="Z142" s="1">
        <f>IF('Region - Pune Data'!O141="Offline",1,0)</f>
        <v>0</v>
      </c>
      <c r="AA142" s="1">
        <f>IF('Region - Pune Data'!P141="Fully Completed",1,0)</f>
        <v>0</v>
      </c>
      <c r="AB142" s="1">
        <f>IF('Region - Pune Data'!P141="In Progress",1,0)</f>
        <v>1</v>
      </c>
      <c r="AC142" s="1">
        <f>IF('Region - Pune Data'!P141="N/A",1,0)</f>
        <v>0</v>
      </c>
      <c r="AD142" s="13">
        <f>IF('Region - Pune Data'!Q141=1,1,0)</f>
        <v>0</v>
      </c>
      <c r="AE142" s="13">
        <f>IF('Region - Pune Data'!R141=1,1,0)</f>
        <v>0</v>
      </c>
      <c r="AF142" s="13">
        <f>IF('Region - Pune Data'!S141=1,1,0)</f>
        <v>0</v>
      </c>
      <c r="AG142" s="13">
        <f>IF('Region - Pune Data'!T141=1,1,0)</f>
        <v>0</v>
      </c>
      <c r="AH142" s="13">
        <f>IF('Region - Pune Data'!U141=1,1,0)</f>
        <v>0</v>
      </c>
      <c r="AI142" s="13">
        <f>IF('Region - Pune Data'!V141=1,1,0)</f>
        <v>0</v>
      </c>
    </row>
    <row r="143" spans="2:35" ht="16" x14ac:dyDescent="0.4">
      <c r="B143" s="1">
        <f>'Region - Pune Data'!A142</f>
        <v>141</v>
      </c>
      <c r="C143" s="1" t="str">
        <f>'Region - Pune Data'!B142</f>
        <v>Pune</v>
      </c>
      <c r="D143" s="1" t="str">
        <f>'Region - Pune Data'!C142</f>
        <v>Pune</v>
      </c>
      <c r="E143" s="1" t="str">
        <f>'Region - Pune Data'!D142</f>
        <v>Pune</v>
      </c>
      <c r="F143" s="1" t="str">
        <f>'Region - Pune Data'!E142</f>
        <v>Mulshi</v>
      </c>
      <c r="G143" s="1" t="str">
        <f>'Region - Pune Data'!F142</f>
        <v>20022133</v>
      </c>
      <c r="H143" s="1" t="str">
        <f>'Region - Pune Data'!G142</f>
        <v>Peth RR</v>
      </c>
      <c r="I143" s="1" t="str">
        <f>'Region - Pune Data'!H142</f>
        <v>Paragaon</v>
      </c>
      <c r="J143" s="1" t="str">
        <f>'Region - Pune Data'!I142</f>
        <v>Paragaon Nivli Thakarwadi and Jadhav Wasti ESR 0.10LL</v>
      </c>
      <c r="K143" s="1">
        <f>IF(J143='Region - Pune Data'!I142,1,0)</f>
        <v>1</v>
      </c>
      <c r="L143" s="1">
        <f>IF(OR('Region - Pune Data'!J142="Connected",'Region - Pune Data'!J142="Not"),1,0)</f>
        <v>1</v>
      </c>
      <c r="M143" s="1">
        <f>IF(OR('Region - Pune Data'!K142="Connected",'Region - Pune Data'!K142="Not"),1,0)</f>
        <v>1</v>
      </c>
      <c r="N143" s="1">
        <f>IF(OR('Region - Pune Data'!L142="Connected",'Region - Pune Data'!L142="Not"),1,0)</f>
        <v>1</v>
      </c>
      <c r="O143" s="1">
        <f>IF('Region - Pune Data'!J142="Connected", 1, 0)</f>
        <v>1</v>
      </c>
      <c r="P143" s="1">
        <f>IF('Region - Pune Data'!J142="Not",1,0)</f>
        <v>0</v>
      </c>
      <c r="Q143" s="1">
        <f>IF('Region - Pune Data'!K142 = "Connected",1,0)</f>
        <v>0</v>
      </c>
      <c r="R143" s="1">
        <f>IF('Region - Pune Data'!K142 = "Not",1,0)</f>
        <v>1</v>
      </c>
      <c r="S143" s="1">
        <f>IF('Region - Pune Data'!L142="Connected",1,0)</f>
        <v>1</v>
      </c>
      <c r="T143" s="1">
        <f>IF('Region - Pune Data'!L142="Not",1,0)</f>
        <v>0</v>
      </c>
      <c r="U143" s="1">
        <f>IF('Region - Pune Data'!M142="Online",1,0)</f>
        <v>0</v>
      </c>
      <c r="V143" s="1">
        <f>IF('Region - Pune Data'!M142="Offline",1,0)</f>
        <v>1</v>
      </c>
      <c r="W143" s="1">
        <f>IF('Region - Pune Data'!N142="Online",1,0)</f>
        <v>0</v>
      </c>
      <c r="X143" s="1">
        <f>IF('Region - Pune Data'!N142="Offline",1,0)</f>
        <v>0</v>
      </c>
      <c r="Y143" s="1">
        <f>IF('Region - Pune Data'!O142="Online",1,0)</f>
        <v>1</v>
      </c>
      <c r="Z143" s="1">
        <f>IF('Region - Pune Data'!O142="Offline",1,0)</f>
        <v>0</v>
      </c>
      <c r="AA143" s="1">
        <f>IF('Region - Pune Data'!P142="Fully Completed",1,0)</f>
        <v>0</v>
      </c>
      <c r="AB143" s="1">
        <f>IF('Region - Pune Data'!P142="In Progress",1,0)</f>
        <v>1</v>
      </c>
      <c r="AC143" s="1">
        <f>IF('Region - Pune Data'!P142="N/A",1,0)</f>
        <v>0</v>
      </c>
      <c r="AD143" s="13">
        <f>IF('Region - Pune Data'!Q142=1,1,0)</f>
        <v>0</v>
      </c>
      <c r="AE143" s="13">
        <f>IF('Region - Pune Data'!R142=1,1,0)</f>
        <v>0</v>
      </c>
      <c r="AF143" s="13">
        <f>IF('Region - Pune Data'!S142=1,1,0)</f>
        <v>0</v>
      </c>
      <c r="AG143" s="13">
        <f>IF('Region - Pune Data'!T142=1,1,0)</f>
        <v>0</v>
      </c>
      <c r="AH143" s="13">
        <f>IF('Region - Pune Data'!U142=1,1,0)</f>
        <v>0</v>
      </c>
      <c r="AI143" s="13">
        <f>IF('Region - Pune Data'!V142=1,1,0)</f>
        <v>0</v>
      </c>
    </row>
    <row r="144" spans="2:35" ht="16" x14ac:dyDescent="0.4">
      <c r="B144" s="1">
        <f>'Region - Pune Data'!A143</f>
        <v>142</v>
      </c>
      <c r="C144" s="1" t="str">
        <f>'Region - Pune Data'!B143</f>
        <v>Sangli</v>
      </c>
      <c r="D144" s="1" t="str">
        <f>'Region - Pune Data'!C143</f>
        <v>Solapur</v>
      </c>
      <c r="E144" s="1" t="str">
        <f>'Region - Pune Data'!D143</f>
        <v>Solapur</v>
      </c>
      <c r="F144" s="1" t="str">
        <f>'Region - Pune Data'!E143</f>
        <v>Mangalvedhe</v>
      </c>
      <c r="G144" s="1" t="str">
        <f>'Region - Pune Data'!F143</f>
        <v>20033593</v>
      </c>
      <c r="H144" s="1" t="str">
        <f>'Region - Pune Data'!G143</f>
        <v>Andhalgaon and 3 villages</v>
      </c>
      <c r="I144" s="1" t="str">
        <f>'Region - Pune Data'!H143</f>
        <v>ANDHALEGAON</v>
      </c>
      <c r="J144" s="1" t="str">
        <f>'Region - Pune Data'!I143</f>
        <v>KHUPSHUNGI ESR 0.57LL</v>
      </c>
      <c r="K144" s="1">
        <f>IF(J144='Region - Pune Data'!I143,1,0)</f>
        <v>1</v>
      </c>
      <c r="L144" s="1">
        <f>IF(OR('Region - Pune Data'!J143="Connected",'Region - Pune Data'!J143="Not"),1,0)</f>
        <v>1</v>
      </c>
      <c r="M144" s="1">
        <f>IF(OR('Region - Pune Data'!K143="Connected",'Region - Pune Data'!K143="Not"),1,0)</f>
        <v>1</v>
      </c>
      <c r="N144" s="1">
        <f>IF(OR('Region - Pune Data'!L143="Connected",'Region - Pune Data'!L143="Not"),1,0)</f>
        <v>1</v>
      </c>
      <c r="O144" s="1">
        <f>IF('Region - Pune Data'!J143="Connected", 1, 0)</f>
        <v>1</v>
      </c>
      <c r="P144" s="1">
        <f>IF('Region - Pune Data'!J143="Not",1,0)</f>
        <v>0</v>
      </c>
      <c r="Q144" s="1">
        <f>IF('Region - Pune Data'!K143 = "Connected",1,0)</f>
        <v>1</v>
      </c>
      <c r="R144" s="1">
        <f>IF('Region - Pune Data'!K143 = "Not",1,0)</f>
        <v>0</v>
      </c>
      <c r="S144" s="1">
        <f>IF('Region - Pune Data'!L143="Connected",1,0)</f>
        <v>1</v>
      </c>
      <c r="T144" s="1">
        <f>IF('Region - Pune Data'!L143="Not",1,0)</f>
        <v>0</v>
      </c>
      <c r="U144" s="1">
        <f>IF('Region - Pune Data'!M143="Online",1,0)</f>
        <v>0</v>
      </c>
      <c r="V144" s="1">
        <f>IF('Region - Pune Data'!M143="Offline",1,0)</f>
        <v>1</v>
      </c>
      <c r="W144" s="1">
        <f>IF('Region - Pune Data'!N143="Online",1,0)</f>
        <v>0</v>
      </c>
      <c r="X144" s="1">
        <f>IF('Region - Pune Data'!N143="Offline",1,0)</f>
        <v>1</v>
      </c>
      <c r="Y144" s="1">
        <f>IF('Region - Pune Data'!O143="Online",1,0)</f>
        <v>1</v>
      </c>
      <c r="Z144" s="1">
        <f>IF('Region - Pune Data'!O143="Offline",1,0)</f>
        <v>0</v>
      </c>
      <c r="AA144" s="1">
        <f>IF('Region - Pune Data'!P143="Fully Completed",1,0)</f>
        <v>1</v>
      </c>
      <c r="AB144" s="1">
        <f>IF('Region - Pune Data'!P143="In Progress",1,0)</f>
        <v>0</v>
      </c>
      <c r="AC144" s="1">
        <f>IF('Region - Pune Data'!P143="N/A",1,0)</f>
        <v>0</v>
      </c>
      <c r="AD144" s="13">
        <f>IF('Region - Pune Data'!Q143=1,1,0)</f>
        <v>0</v>
      </c>
      <c r="AE144" s="13">
        <f>IF('Region - Pune Data'!R143=1,1,0)</f>
        <v>1</v>
      </c>
      <c r="AF144" s="13">
        <f>IF('Region - Pune Data'!S143=1,1,0)</f>
        <v>1</v>
      </c>
      <c r="AG144" s="13">
        <f>IF('Region - Pune Data'!T143=1,1,0)</f>
        <v>0</v>
      </c>
      <c r="AH144" s="13">
        <f>IF('Region - Pune Data'!U143=1,1,0)</f>
        <v>0</v>
      </c>
      <c r="AI144" s="13">
        <f>IF('Region - Pune Data'!V143=1,1,0)</f>
        <v>0</v>
      </c>
    </row>
    <row r="145" spans="2:35" ht="16" x14ac:dyDescent="0.4">
      <c r="B145" s="1">
        <f>'Region - Pune Data'!A144</f>
        <v>143</v>
      </c>
      <c r="C145" s="1" t="str">
        <f>'Region - Pune Data'!B144</f>
        <v>Pune</v>
      </c>
      <c r="D145" s="1" t="str">
        <f>'Region - Pune Data'!C144</f>
        <v>Pune</v>
      </c>
      <c r="E145" s="1" t="str">
        <f>'Region - Pune Data'!D144</f>
        <v>Pune</v>
      </c>
      <c r="F145" s="1" t="str">
        <f>'Region - Pune Data'!E144</f>
        <v>Mulshi</v>
      </c>
      <c r="G145" s="1" t="str">
        <f>'Region - Pune Data'!F144</f>
        <v>20022133</v>
      </c>
      <c r="H145" s="1" t="str">
        <f>'Region - Pune Data'!G144</f>
        <v>Peth RR</v>
      </c>
      <c r="I145" s="1" t="str">
        <f>'Region - Pune Data'!H144</f>
        <v>Thugaon</v>
      </c>
      <c r="J145" s="1" t="str">
        <f>'Region - Pune Data'!I144</f>
        <v>Kolharwadi Gaothan ESR 0.10LL</v>
      </c>
      <c r="K145" s="1">
        <f>IF(J145='Region - Pune Data'!I144,1,0)</f>
        <v>1</v>
      </c>
      <c r="L145" s="1">
        <f>IF(OR('Region - Pune Data'!J144="Connected",'Region - Pune Data'!J144="Not"),1,0)</f>
        <v>1</v>
      </c>
      <c r="M145" s="1">
        <f>IF(OR('Region - Pune Data'!K144="Connected",'Region - Pune Data'!K144="Not"),1,0)</f>
        <v>1</v>
      </c>
      <c r="N145" s="1">
        <f>IF(OR('Region - Pune Data'!L144="Connected",'Region - Pune Data'!L144="Not"),1,0)</f>
        <v>1</v>
      </c>
      <c r="O145" s="1">
        <f>IF('Region - Pune Data'!J144="Connected", 1, 0)</f>
        <v>0</v>
      </c>
      <c r="P145" s="1">
        <f>IF('Region - Pune Data'!J144="Not",1,0)</f>
        <v>1</v>
      </c>
      <c r="Q145" s="1">
        <f>IF('Region - Pune Data'!K144 = "Connected",1,0)</f>
        <v>1</v>
      </c>
      <c r="R145" s="1">
        <f>IF('Region - Pune Data'!K144 = "Not",1,0)</f>
        <v>0</v>
      </c>
      <c r="S145" s="1">
        <f>IF('Region - Pune Data'!L144="Connected",1,0)</f>
        <v>1</v>
      </c>
      <c r="T145" s="1">
        <f>IF('Region - Pune Data'!L144="Not",1,0)</f>
        <v>0</v>
      </c>
      <c r="U145" s="1">
        <f>IF('Region - Pune Data'!M144="Online",1,0)</f>
        <v>0</v>
      </c>
      <c r="V145" s="1">
        <f>IF('Region - Pune Data'!M144="Offline",1,0)</f>
        <v>0</v>
      </c>
      <c r="W145" s="1">
        <f>IF('Region - Pune Data'!N144="Online",1,0)</f>
        <v>0</v>
      </c>
      <c r="X145" s="1">
        <f>IF('Region - Pune Data'!N144="Offline",1,0)</f>
        <v>1</v>
      </c>
      <c r="Y145" s="1">
        <f>IF('Region - Pune Data'!O144="Online",1,0)</f>
        <v>1</v>
      </c>
      <c r="Z145" s="1">
        <f>IF('Region - Pune Data'!O144="Offline",1,0)</f>
        <v>0</v>
      </c>
      <c r="AA145" s="1">
        <f>IF('Region - Pune Data'!P144="Fully Completed",1,0)</f>
        <v>0</v>
      </c>
      <c r="AB145" s="1">
        <f>IF('Region - Pune Data'!P144="In Progress",1,0)</f>
        <v>1</v>
      </c>
      <c r="AC145" s="1">
        <f>IF('Region - Pune Data'!P144="N/A",1,0)</f>
        <v>0</v>
      </c>
      <c r="AD145" s="13">
        <f>IF('Region - Pune Data'!Q144=1,1,0)</f>
        <v>0</v>
      </c>
      <c r="AE145" s="13">
        <f>IF('Region - Pune Data'!R144=1,1,0)</f>
        <v>0</v>
      </c>
      <c r="AF145" s="13">
        <f>IF('Region - Pune Data'!S144=1,1,0)</f>
        <v>0</v>
      </c>
      <c r="AG145" s="13">
        <f>IF('Region - Pune Data'!T144=1,1,0)</f>
        <v>1</v>
      </c>
      <c r="AH145" s="13">
        <f>IF('Region - Pune Data'!U144=1,1,0)</f>
        <v>0</v>
      </c>
      <c r="AI145" s="13">
        <f>IF('Region - Pune Data'!V144=1,1,0)</f>
        <v>0</v>
      </c>
    </row>
    <row r="146" spans="2:35" ht="16" x14ac:dyDescent="0.4">
      <c r="B146" s="1">
        <f>'Region - Pune Data'!A145</f>
        <v>144</v>
      </c>
      <c r="C146" s="1" t="str">
        <f>'Region - Pune Data'!B145</f>
        <v>Pune</v>
      </c>
      <c r="D146" s="1" t="str">
        <f>'Region - Pune Data'!C145</f>
        <v>Pune</v>
      </c>
      <c r="E146" s="1" t="str">
        <f>'Region - Pune Data'!D145</f>
        <v>Pune</v>
      </c>
      <c r="F146" s="1" t="str">
        <f>'Region - Pune Data'!E145</f>
        <v>Mulshi</v>
      </c>
      <c r="G146" s="1" t="str">
        <f>'Region - Pune Data'!F145</f>
        <v>20022133</v>
      </c>
      <c r="H146" s="1" t="str">
        <f>'Region - Pune Data'!G145</f>
        <v>Peth RR</v>
      </c>
      <c r="I146" s="1" t="str">
        <f>'Region - Pune Data'!H145</f>
        <v>Thugaon</v>
      </c>
      <c r="J146" s="1" t="str">
        <f>'Region - Pune Data'!I145</f>
        <v>Thugaon Pandit Nagar ESR 0.25LL</v>
      </c>
      <c r="K146" s="1">
        <f>IF(J146='Region - Pune Data'!I145,1,0)</f>
        <v>1</v>
      </c>
      <c r="L146" s="1">
        <f>IF(OR('Region - Pune Data'!J145="Connected",'Region - Pune Data'!J145="Not"),1,0)</f>
        <v>1</v>
      </c>
      <c r="M146" s="1">
        <f>IF(OR('Region - Pune Data'!K145="Connected",'Region - Pune Data'!K145="Not"),1,0)</f>
        <v>1</v>
      </c>
      <c r="N146" s="1">
        <f>IF(OR('Region - Pune Data'!L145="Connected",'Region - Pune Data'!L145="Not"),1,0)</f>
        <v>1</v>
      </c>
      <c r="O146" s="1">
        <f>IF('Region - Pune Data'!J145="Connected", 1, 0)</f>
        <v>0</v>
      </c>
      <c r="P146" s="1">
        <f>IF('Region - Pune Data'!J145="Not",1,0)</f>
        <v>1</v>
      </c>
      <c r="Q146" s="1">
        <f>IF('Region - Pune Data'!K145 = "Connected",1,0)</f>
        <v>0</v>
      </c>
      <c r="R146" s="1">
        <f>IF('Region - Pune Data'!K145 = "Not",1,0)</f>
        <v>1</v>
      </c>
      <c r="S146" s="1">
        <f>IF('Region - Pune Data'!L145="Connected",1,0)</f>
        <v>1</v>
      </c>
      <c r="T146" s="1">
        <f>IF('Region - Pune Data'!L145="Not",1,0)</f>
        <v>0</v>
      </c>
      <c r="U146" s="1">
        <f>IF('Region - Pune Data'!M145="Online",1,0)</f>
        <v>0</v>
      </c>
      <c r="V146" s="1">
        <f>IF('Region - Pune Data'!M145="Offline",1,0)</f>
        <v>0</v>
      </c>
      <c r="W146" s="1">
        <f>IF('Region - Pune Data'!N145="Online",1,0)</f>
        <v>0</v>
      </c>
      <c r="X146" s="1">
        <f>IF('Region - Pune Data'!N145="Offline",1,0)</f>
        <v>0</v>
      </c>
      <c r="Y146" s="1">
        <f>IF('Region - Pune Data'!O145="Online",1,0)</f>
        <v>1</v>
      </c>
      <c r="Z146" s="1">
        <f>IF('Region - Pune Data'!O145="Offline",1,0)</f>
        <v>0</v>
      </c>
      <c r="AA146" s="1">
        <f>IF('Region - Pune Data'!P145="Fully Completed",1,0)</f>
        <v>0</v>
      </c>
      <c r="AB146" s="1">
        <f>IF('Region - Pune Data'!P145="In Progress",1,0)</f>
        <v>1</v>
      </c>
      <c r="AC146" s="1">
        <f>IF('Region - Pune Data'!P145="N/A",1,0)</f>
        <v>0</v>
      </c>
      <c r="AD146" s="13">
        <f>IF('Region - Pune Data'!Q145=1,1,0)</f>
        <v>0</v>
      </c>
      <c r="AE146" s="13">
        <f>IF('Region - Pune Data'!R145=1,1,0)</f>
        <v>0</v>
      </c>
      <c r="AF146" s="13">
        <f>IF('Region - Pune Data'!S145=1,1,0)</f>
        <v>0</v>
      </c>
      <c r="AG146" s="13">
        <f>IF('Region - Pune Data'!T145=1,1,0)</f>
        <v>0</v>
      </c>
      <c r="AH146" s="13">
        <f>IF('Region - Pune Data'!U145=1,1,0)</f>
        <v>0</v>
      </c>
      <c r="AI146" s="13">
        <f>IF('Region - Pune Data'!V145=1,1,0)</f>
        <v>0</v>
      </c>
    </row>
    <row r="147" spans="2:35" ht="16" x14ac:dyDescent="0.4">
      <c r="B147" s="1">
        <f>'Region - Pune Data'!A146</f>
        <v>145</v>
      </c>
      <c r="C147" s="1" t="str">
        <f>'Region - Pune Data'!B146</f>
        <v>Pune</v>
      </c>
      <c r="D147" s="1" t="str">
        <f>'Region - Pune Data'!C146</f>
        <v>Pune</v>
      </c>
      <c r="E147" s="1" t="str">
        <f>'Region - Pune Data'!D146</f>
        <v>Pune</v>
      </c>
      <c r="F147" s="1" t="str">
        <f>'Region - Pune Data'!E146</f>
        <v>Mulshi</v>
      </c>
      <c r="G147" s="1" t="str">
        <f>'Region - Pune Data'!F146</f>
        <v>20022133</v>
      </c>
      <c r="H147" s="1" t="str">
        <f>'Region - Pune Data'!G146</f>
        <v>Peth RR</v>
      </c>
      <c r="I147" s="1" t="str">
        <f>'Region - Pune Data'!H146</f>
        <v>Bhawadi</v>
      </c>
      <c r="J147" s="1" t="str">
        <f>'Region - Pune Data'!I146</f>
        <v>Bhawadi Kudlwadi Gaothan ESR 0.10LL</v>
      </c>
      <c r="K147" s="1">
        <f>IF(J147='Region - Pune Data'!I146,1,0)</f>
        <v>1</v>
      </c>
      <c r="L147" s="1">
        <f>IF(OR('Region - Pune Data'!J146="Connected",'Region - Pune Data'!J146="Not"),1,0)</f>
        <v>1</v>
      </c>
      <c r="M147" s="1">
        <f>IF(OR('Region - Pune Data'!K146="Connected",'Region - Pune Data'!K146="Not"),1,0)</f>
        <v>1</v>
      </c>
      <c r="N147" s="1">
        <f>IF(OR('Region - Pune Data'!L146="Connected",'Region - Pune Data'!L146="Not"),1,0)</f>
        <v>1</v>
      </c>
      <c r="O147" s="1">
        <f>IF('Region - Pune Data'!J146="Connected", 1, 0)</f>
        <v>1</v>
      </c>
      <c r="P147" s="1">
        <f>IF('Region - Pune Data'!J146="Not",1,0)</f>
        <v>0</v>
      </c>
      <c r="Q147" s="1">
        <f>IF('Region - Pune Data'!K146 = "Connected",1,0)</f>
        <v>0</v>
      </c>
      <c r="R147" s="1">
        <f>IF('Region - Pune Data'!K146 = "Not",1,0)</f>
        <v>1</v>
      </c>
      <c r="S147" s="1">
        <f>IF('Region - Pune Data'!L146="Connected",1,0)</f>
        <v>1</v>
      </c>
      <c r="T147" s="1">
        <f>IF('Region - Pune Data'!L146="Not",1,0)</f>
        <v>0</v>
      </c>
      <c r="U147" s="1">
        <f>IF('Region - Pune Data'!M146="Online",1,0)</f>
        <v>1</v>
      </c>
      <c r="V147" s="1">
        <f>IF('Region - Pune Data'!M146="Offline",1,0)</f>
        <v>0</v>
      </c>
      <c r="W147" s="1">
        <f>IF('Region - Pune Data'!N146="Online",1,0)</f>
        <v>0</v>
      </c>
      <c r="X147" s="1">
        <f>IF('Region - Pune Data'!N146="Offline",1,0)</f>
        <v>0</v>
      </c>
      <c r="Y147" s="1">
        <f>IF('Region - Pune Data'!O146="Online",1,0)</f>
        <v>1</v>
      </c>
      <c r="Z147" s="1">
        <f>IF('Region - Pune Data'!O146="Offline",1,0)</f>
        <v>0</v>
      </c>
      <c r="AA147" s="1">
        <f>IF('Region - Pune Data'!P146="Fully Completed",1,0)</f>
        <v>0</v>
      </c>
      <c r="AB147" s="1">
        <f>IF('Region - Pune Data'!P146="In Progress",1,0)</f>
        <v>1</v>
      </c>
      <c r="AC147" s="1">
        <f>IF('Region - Pune Data'!P146="N/A",1,0)</f>
        <v>0</v>
      </c>
      <c r="AD147" s="13">
        <f>IF('Region - Pune Data'!Q146=1,1,0)</f>
        <v>0</v>
      </c>
      <c r="AE147" s="13">
        <f>IF('Region - Pune Data'!R146=1,1,0)</f>
        <v>0</v>
      </c>
      <c r="AF147" s="13">
        <f>IF('Region - Pune Data'!S146=1,1,0)</f>
        <v>0</v>
      </c>
      <c r="AG147" s="13">
        <f>IF('Region - Pune Data'!T146=1,1,0)</f>
        <v>0</v>
      </c>
      <c r="AH147" s="13">
        <f>IF('Region - Pune Data'!U146=1,1,0)</f>
        <v>0</v>
      </c>
      <c r="AI147" s="13">
        <f>IF('Region - Pune Data'!V146=1,1,0)</f>
        <v>0</v>
      </c>
    </row>
    <row r="148" spans="2:35" ht="16" x14ac:dyDescent="0.4">
      <c r="B148" s="1">
        <f>'Region - Pune Data'!A147</f>
        <v>146</v>
      </c>
      <c r="C148" s="1" t="str">
        <f>'Region - Pune Data'!B147</f>
        <v>Pune</v>
      </c>
      <c r="D148" s="1" t="str">
        <f>'Region - Pune Data'!C147</f>
        <v>Satara</v>
      </c>
      <c r="E148" s="1" t="str">
        <f>'Region - Pune Data'!D147</f>
        <v>Pune</v>
      </c>
      <c r="F148" s="1" t="str">
        <f>'Region - Pune Data'!E147</f>
        <v>Phaltan</v>
      </c>
      <c r="G148" s="1" t="str">
        <f>'Region - Pune Data'!F147</f>
        <v>20019021</v>
      </c>
      <c r="H148" s="1" t="str">
        <f>'Region - Pune Data'!G147</f>
        <v>Dhuldev Algudewadi</v>
      </c>
      <c r="I148" s="1" t="str">
        <f>'Region - Pune Data'!H147</f>
        <v>Algudewadi</v>
      </c>
      <c r="J148" s="1" t="str">
        <f>'Region - Pune Data'!I147</f>
        <v>Algudewadi ESR 0.55LL</v>
      </c>
      <c r="K148" s="1">
        <f>IF(J148='Region - Pune Data'!I147,1,0)</f>
        <v>1</v>
      </c>
      <c r="L148" s="1">
        <f>IF(OR('Region - Pune Data'!J147="Connected",'Region - Pune Data'!J147="Not"),1,0)</f>
        <v>1</v>
      </c>
      <c r="M148" s="1">
        <f>IF(OR('Region - Pune Data'!K147="Connected",'Region - Pune Data'!K147="Not"),1,0)</f>
        <v>1</v>
      </c>
      <c r="N148" s="1">
        <f>IF(OR('Region - Pune Data'!L147="Connected",'Region - Pune Data'!L147="Not"),1,0)</f>
        <v>1</v>
      </c>
      <c r="O148" s="1">
        <f>IF('Region - Pune Data'!J147="Connected", 1, 0)</f>
        <v>1</v>
      </c>
      <c r="P148" s="1">
        <f>IF('Region - Pune Data'!J147="Not",1,0)</f>
        <v>0</v>
      </c>
      <c r="Q148" s="1">
        <f>IF('Region - Pune Data'!K147 = "Connected",1,0)</f>
        <v>1</v>
      </c>
      <c r="R148" s="1">
        <f>IF('Region - Pune Data'!K147 = "Not",1,0)</f>
        <v>0</v>
      </c>
      <c r="S148" s="1">
        <f>IF('Region - Pune Data'!L147="Connected",1,0)</f>
        <v>1</v>
      </c>
      <c r="T148" s="1">
        <f>IF('Region - Pune Data'!L147="Not",1,0)</f>
        <v>0</v>
      </c>
      <c r="U148" s="1">
        <f>IF('Region - Pune Data'!M147="Online",1,0)</f>
        <v>1</v>
      </c>
      <c r="V148" s="1">
        <f>IF('Region - Pune Data'!M147="Offline",1,0)</f>
        <v>0</v>
      </c>
      <c r="W148" s="1">
        <f>IF('Region - Pune Data'!N147="Online",1,0)</f>
        <v>0</v>
      </c>
      <c r="X148" s="1">
        <f>IF('Region - Pune Data'!N147="Offline",1,0)</f>
        <v>1</v>
      </c>
      <c r="Y148" s="1">
        <f>IF('Region - Pune Data'!O147="Online",1,0)</f>
        <v>1</v>
      </c>
      <c r="Z148" s="1">
        <f>IF('Region - Pune Data'!O147="Offline",1,0)</f>
        <v>0</v>
      </c>
      <c r="AA148" s="1">
        <f>IF('Region - Pune Data'!P147="Fully Completed",1,0)</f>
        <v>1</v>
      </c>
      <c r="AB148" s="1">
        <f>IF('Region - Pune Data'!P147="In Progress",1,0)</f>
        <v>0</v>
      </c>
      <c r="AC148" s="1">
        <f>IF('Region - Pune Data'!P147="N/A",1,0)</f>
        <v>0</v>
      </c>
      <c r="AD148" s="13">
        <f>IF('Region - Pune Data'!Q147=1,1,0)</f>
        <v>0</v>
      </c>
      <c r="AE148" s="13">
        <f>IF('Region - Pune Data'!R147=1,1,0)</f>
        <v>0</v>
      </c>
      <c r="AF148" s="13">
        <f>IF('Region - Pune Data'!S147=1,1,0)</f>
        <v>0</v>
      </c>
      <c r="AG148" s="13">
        <f>IF('Region - Pune Data'!T147=1,1,0)</f>
        <v>1</v>
      </c>
      <c r="AH148" s="13">
        <f>IF('Region - Pune Data'!U147=1,1,0)</f>
        <v>0</v>
      </c>
      <c r="AI148" s="13">
        <f>IF('Region - Pune Data'!V147=1,1,0)</f>
        <v>0</v>
      </c>
    </row>
    <row r="149" spans="2:35" ht="16" x14ac:dyDescent="0.4">
      <c r="B149" s="1">
        <f>'Region - Pune Data'!A148</f>
        <v>147</v>
      </c>
      <c r="C149" s="1" t="str">
        <f>'Region - Pune Data'!B148</f>
        <v>Sangli</v>
      </c>
      <c r="D149" s="1" t="str">
        <f>'Region - Pune Data'!C148</f>
        <v>Solapur</v>
      </c>
      <c r="E149" s="1" t="str">
        <f>'Region - Pune Data'!D148</f>
        <v>Solapur</v>
      </c>
      <c r="F149" s="1" t="str">
        <f>'Region - Pune Data'!E148</f>
        <v>Sangola</v>
      </c>
      <c r="G149" s="1" t="str">
        <f>'Region - Pune Data'!F148</f>
        <v>20027396</v>
      </c>
      <c r="H149" s="1" t="str">
        <f>'Region - Pune Data'!G148</f>
        <v>Alegaon shirbhavi 82 Village</v>
      </c>
      <c r="I149" s="1" t="str">
        <f>'Region - Pune Data'!H148</f>
        <v>Javala</v>
      </c>
      <c r="J149" s="1" t="str">
        <f>'Region - Pune Data'!I148</f>
        <v>Javala Existing ESR OL 1 0.15 LL</v>
      </c>
      <c r="K149" s="1">
        <f>IF(J149='Region - Pune Data'!I148,1,0)</f>
        <v>1</v>
      </c>
      <c r="L149" s="1">
        <f>IF(OR('Region - Pune Data'!J148="Connected",'Region - Pune Data'!J148="Not"),1,0)</f>
        <v>1</v>
      </c>
      <c r="M149" s="1">
        <f>IF(OR('Region - Pune Data'!K148="Connected",'Region - Pune Data'!K148="Not"),1,0)</f>
        <v>1</v>
      </c>
      <c r="N149" s="1">
        <f>IF(OR('Region - Pune Data'!L148="Connected",'Region - Pune Data'!L148="Not"),1,0)</f>
        <v>1</v>
      </c>
      <c r="O149" s="1">
        <f>IF('Region - Pune Data'!J148="Connected", 1, 0)</f>
        <v>1</v>
      </c>
      <c r="P149" s="1">
        <f>IF('Region - Pune Data'!J148="Not",1,0)</f>
        <v>0</v>
      </c>
      <c r="Q149" s="1">
        <f>IF('Region - Pune Data'!K148 = "Connected",1,0)</f>
        <v>0</v>
      </c>
      <c r="R149" s="1">
        <f>IF('Region - Pune Data'!K148 = "Not",1,0)</f>
        <v>1</v>
      </c>
      <c r="S149" s="1">
        <f>IF('Region - Pune Data'!L148="Connected",1,0)</f>
        <v>1</v>
      </c>
      <c r="T149" s="1">
        <f>IF('Region - Pune Data'!L148="Not",1,0)</f>
        <v>0</v>
      </c>
      <c r="U149" s="1">
        <f>IF('Region - Pune Data'!M148="Online",1,0)</f>
        <v>0</v>
      </c>
      <c r="V149" s="1">
        <f>IF('Region - Pune Data'!M148="Offline",1,0)</f>
        <v>1</v>
      </c>
      <c r="W149" s="1">
        <f>IF('Region - Pune Data'!N148="Online",1,0)</f>
        <v>0</v>
      </c>
      <c r="X149" s="1">
        <f>IF('Region - Pune Data'!N148="Offline",1,0)</f>
        <v>0</v>
      </c>
      <c r="Y149" s="1">
        <f>IF('Region - Pune Data'!O148="Online",1,0)</f>
        <v>1</v>
      </c>
      <c r="Z149" s="1">
        <f>IF('Region - Pune Data'!O148="Offline",1,0)</f>
        <v>0</v>
      </c>
      <c r="AA149" s="1">
        <f>IF('Region - Pune Data'!P148="Fully Completed",1,0)</f>
        <v>0</v>
      </c>
      <c r="AB149" s="1">
        <f>IF('Region - Pune Data'!P148="In Progress",1,0)</f>
        <v>1</v>
      </c>
      <c r="AC149" s="1">
        <f>IF('Region - Pune Data'!P148="N/A",1,0)</f>
        <v>0</v>
      </c>
      <c r="AD149" s="13">
        <f>IF('Region - Pune Data'!Q148=1,1,0)</f>
        <v>0</v>
      </c>
      <c r="AE149" s="13">
        <f>IF('Region - Pune Data'!R148=1,1,0)</f>
        <v>0</v>
      </c>
      <c r="AF149" s="13">
        <f>IF('Region - Pune Data'!S148=1,1,0)</f>
        <v>0</v>
      </c>
      <c r="AG149" s="13">
        <f>IF('Region - Pune Data'!T148=1,1,0)</f>
        <v>0</v>
      </c>
      <c r="AH149" s="13">
        <f>IF('Region - Pune Data'!U148=1,1,0)</f>
        <v>0</v>
      </c>
      <c r="AI149" s="13">
        <f>IF('Region - Pune Data'!V148=1,1,0)</f>
        <v>0</v>
      </c>
    </row>
    <row r="150" spans="2:35" ht="16" x14ac:dyDescent="0.4">
      <c r="B150" s="1">
        <f>'Region - Pune Data'!A149</f>
        <v>148</v>
      </c>
      <c r="C150" s="1" t="str">
        <f>'Region - Pune Data'!B149</f>
        <v>Sangli</v>
      </c>
      <c r="D150" s="1" t="str">
        <f>'Region - Pune Data'!C149</f>
        <v>Solapur</v>
      </c>
      <c r="E150" s="1" t="str">
        <f>'Region - Pune Data'!D149</f>
        <v>Solapur</v>
      </c>
      <c r="F150" s="1" t="str">
        <f>'Region - Pune Data'!E149</f>
        <v>Sangola</v>
      </c>
      <c r="G150" s="1" t="str">
        <f>'Region - Pune Data'!F149</f>
        <v>20027396</v>
      </c>
      <c r="H150" s="1" t="str">
        <f>'Region - Pune Data'!G149</f>
        <v>Alegaon shirbhavi 82 Village</v>
      </c>
      <c r="I150" s="1" t="str">
        <f>'Region - Pune Data'!H149</f>
        <v>Budhyal</v>
      </c>
      <c r="J150" s="1" t="str">
        <f>'Region - Pune Data'!I149</f>
        <v>Budhyal Existing ESR 0.50 LL</v>
      </c>
      <c r="K150" s="1">
        <f>IF(J150='Region - Pune Data'!I149,1,0)</f>
        <v>1</v>
      </c>
      <c r="L150" s="1">
        <f>IF(OR('Region - Pune Data'!J149="Connected",'Region - Pune Data'!J149="Not"),1,0)</f>
        <v>1</v>
      </c>
      <c r="M150" s="1">
        <f>IF(OR('Region - Pune Data'!K149="Connected",'Region - Pune Data'!K149="Not"),1,0)</f>
        <v>1</v>
      </c>
      <c r="N150" s="1">
        <f>IF(OR('Region - Pune Data'!L149="Connected",'Region - Pune Data'!L149="Not"),1,0)</f>
        <v>1</v>
      </c>
      <c r="O150" s="1">
        <f>IF('Region - Pune Data'!J149="Connected", 1, 0)</f>
        <v>1</v>
      </c>
      <c r="P150" s="1">
        <f>IF('Region - Pune Data'!J149="Not",1,0)</f>
        <v>0</v>
      </c>
      <c r="Q150" s="1">
        <f>IF('Region - Pune Data'!K149 = "Connected",1,0)</f>
        <v>1</v>
      </c>
      <c r="R150" s="1">
        <f>IF('Region - Pune Data'!K149 = "Not",1,0)</f>
        <v>0</v>
      </c>
      <c r="S150" s="1">
        <f>IF('Region - Pune Data'!L149="Connected",1,0)</f>
        <v>1</v>
      </c>
      <c r="T150" s="1">
        <f>IF('Region - Pune Data'!L149="Not",1,0)</f>
        <v>0</v>
      </c>
      <c r="U150" s="1">
        <f>IF('Region - Pune Data'!M149="Online",1,0)</f>
        <v>0</v>
      </c>
      <c r="V150" s="1">
        <f>IF('Region - Pune Data'!M149="Offline",1,0)</f>
        <v>1</v>
      </c>
      <c r="W150" s="1">
        <f>IF('Region - Pune Data'!N149="Online",1,0)</f>
        <v>0</v>
      </c>
      <c r="X150" s="1">
        <f>IF('Region - Pune Data'!N149="Offline",1,0)</f>
        <v>1</v>
      </c>
      <c r="Y150" s="1">
        <f>IF('Region - Pune Data'!O149="Online",1,0)</f>
        <v>1</v>
      </c>
      <c r="Z150" s="1">
        <f>IF('Region - Pune Data'!O149="Offline",1,0)</f>
        <v>0</v>
      </c>
      <c r="AA150" s="1">
        <f>IF('Region - Pune Data'!P149="Fully Completed",1,0)</f>
        <v>1</v>
      </c>
      <c r="AB150" s="1">
        <f>IF('Region - Pune Data'!P149="In Progress",1,0)</f>
        <v>0</v>
      </c>
      <c r="AC150" s="1">
        <f>IF('Region - Pune Data'!P149="N/A",1,0)</f>
        <v>0</v>
      </c>
      <c r="AD150" s="13">
        <f>IF('Region - Pune Data'!Q149=1,1,0)</f>
        <v>0</v>
      </c>
      <c r="AE150" s="13">
        <f>IF('Region - Pune Data'!R149=1,1,0)</f>
        <v>1</v>
      </c>
      <c r="AF150" s="13">
        <f>IF('Region - Pune Data'!S149=1,1,0)</f>
        <v>1</v>
      </c>
      <c r="AG150" s="13">
        <f>IF('Region - Pune Data'!T149=1,1,0)</f>
        <v>0</v>
      </c>
      <c r="AH150" s="13">
        <f>IF('Region - Pune Data'!U149=1,1,0)</f>
        <v>0</v>
      </c>
      <c r="AI150" s="13">
        <f>IF('Region - Pune Data'!V149=1,1,0)</f>
        <v>0</v>
      </c>
    </row>
    <row r="151" spans="2:35" ht="16" x14ac:dyDescent="0.4">
      <c r="B151" s="1">
        <f>'Region - Pune Data'!A150</f>
        <v>149</v>
      </c>
      <c r="C151" s="1" t="str">
        <f>'Region - Pune Data'!B150</f>
        <v>Pune</v>
      </c>
      <c r="D151" s="1" t="str">
        <f>'Region - Pune Data'!C150</f>
        <v>Pune 2</v>
      </c>
      <c r="E151" s="1" t="str">
        <f>'Region - Pune Data'!D150</f>
        <v>Maval</v>
      </c>
      <c r="F151" s="1" t="str">
        <f>'Region - Pune Data'!E150</f>
        <v>Daund</v>
      </c>
      <c r="G151" s="1" t="str">
        <f>'Region - Pune Data'!F150</f>
        <v>20013367</v>
      </c>
      <c r="H151" s="1" t="str">
        <f>'Region - Pune Data'!G150</f>
        <v>Done Adhale RR</v>
      </c>
      <c r="I151" s="1" t="str">
        <f>'Region - Pune Data'!H150</f>
        <v>DIVAD</v>
      </c>
      <c r="J151" s="1" t="str">
        <f>'Region - Pune Data'!I150</f>
        <v>DIVAD OL2 ESR</v>
      </c>
      <c r="K151" s="1">
        <f>IF(J151='Region - Pune Data'!I150,1,0)</f>
        <v>1</v>
      </c>
      <c r="L151" s="1">
        <f>IF(OR('Region - Pune Data'!J150="Connected",'Region - Pune Data'!J150="Not"),1,0)</f>
        <v>1</v>
      </c>
      <c r="M151" s="1">
        <f>IF(OR('Region - Pune Data'!K150="Connected",'Region - Pune Data'!K150="Not"),1,0)</f>
        <v>1</v>
      </c>
      <c r="N151" s="1">
        <f>IF(OR('Region - Pune Data'!L150="Connected",'Region - Pune Data'!L150="Not"),1,0)</f>
        <v>1</v>
      </c>
      <c r="O151" s="1">
        <f>IF('Region - Pune Data'!J150="Connected", 1, 0)</f>
        <v>0</v>
      </c>
      <c r="P151" s="1">
        <f>IF('Region - Pune Data'!J150="Not",1,0)</f>
        <v>1</v>
      </c>
      <c r="Q151" s="1">
        <f>IF('Region - Pune Data'!K150 = "Connected",1,0)</f>
        <v>0</v>
      </c>
      <c r="R151" s="1">
        <f>IF('Region - Pune Data'!K150 = "Not",1,0)</f>
        <v>1</v>
      </c>
      <c r="S151" s="1">
        <f>IF('Region - Pune Data'!L150="Connected",1,0)</f>
        <v>1</v>
      </c>
      <c r="T151" s="1">
        <f>IF('Region - Pune Data'!L150="Not",1,0)</f>
        <v>0</v>
      </c>
      <c r="U151" s="1">
        <f>IF('Region - Pune Data'!M150="Online",1,0)</f>
        <v>0</v>
      </c>
      <c r="V151" s="1">
        <f>IF('Region - Pune Data'!M150="Offline",1,0)</f>
        <v>0</v>
      </c>
      <c r="W151" s="1">
        <f>IF('Region - Pune Data'!N150="Online",1,0)</f>
        <v>0</v>
      </c>
      <c r="X151" s="1">
        <f>IF('Region - Pune Data'!N150="Offline",1,0)</f>
        <v>0</v>
      </c>
      <c r="Y151" s="1">
        <f>IF('Region - Pune Data'!O150="Online",1,0)</f>
        <v>0</v>
      </c>
      <c r="Z151" s="1">
        <f>IF('Region - Pune Data'!O150="Offline",1,0)</f>
        <v>1</v>
      </c>
      <c r="AA151" s="1">
        <f>IF('Region - Pune Data'!P150="Fully Completed",1,0)</f>
        <v>0</v>
      </c>
      <c r="AB151" s="1">
        <f>IF('Region - Pune Data'!P150="In Progress",1,0)</f>
        <v>1</v>
      </c>
      <c r="AC151" s="1">
        <f>IF('Region - Pune Data'!P150="N/A",1,0)</f>
        <v>0</v>
      </c>
      <c r="AD151" s="13">
        <f>IF('Region - Pune Data'!Q150=1,1,0)</f>
        <v>0</v>
      </c>
      <c r="AE151" s="13">
        <f>IF('Region - Pune Data'!R150=1,1,0)</f>
        <v>0</v>
      </c>
      <c r="AF151" s="13">
        <f>IF('Region - Pune Data'!S150=1,1,0)</f>
        <v>0</v>
      </c>
      <c r="AG151" s="13">
        <f>IF('Region - Pune Data'!T150=1,1,0)</f>
        <v>0</v>
      </c>
      <c r="AH151" s="13">
        <f>IF('Region - Pune Data'!U150=1,1,0)</f>
        <v>0</v>
      </c>
      <c r="AI151" s="13">
        <f>IF('Region - Pune Data'!V150=1,1,0)</f>
        <v>1</v>
      </c>
    </row>
    <row r="152" spans="2:35" ht="16" x14ac:dyDescent="0.4">
      <c r="B152" s="1">
        <f>'Region - Pune Data'!A151</f>
        <v>150</v>
      </c>
      <c r="C152" s="1" t="str">
        <f>'Region - Pune Data'!B151</f>
        <v>Pune</v>
      </c>
      <c r="D152" s="1" t="str">
        <f>'Region - Pune Data'!C151</f>
        <v>Pune</v>
      </c>
      <c r="E152" s="1" t="str">
        <f>'Region - Pune Data'!D151</f>
        <v>Pune</v>
      </c>
      <c r="F152" s="1" t="str">
        <f>'Region - Pune Data'!E151</f>
        <v>Mulshi</v>
      </c>
      <c r="G152" s="1" t="str">
        <f>'Region - Pune Data'!F151</f>
        <v>20022133</v>
      </c>
      <c r="H152" s="1" t="str">
        <f>'Region - Pune Data'!G151</f>
        <v>Peth RR</v>
      </c>
      <c r="I152" s="1" t="str">
        <f>'Region - Pune Data'!H151</f>
        <v>Kurwandi</v>
      </c>
      <c r="J152" s="1" t="str">
        <f>'Region - Pune Data'!I151</f>
        <v>Kurwandi kombadwadi GSR OL1 0.20LL</v>
      </c>
      <c r="K152" s="1">
        <f>IF(J152='Region - Pune Data'!I151,1,0)</f>
        <v>1</v>
      </c>
      <c r="L152" s="1">
        <f>IF(OR('Region - Pune Data'!J151="Connected",'Region - Pune Data'!J151="Not"),1,0)</f>
        <v>1</v>
      </c>
      <c r="M152" s="1">
        <f>IF(OR('Region - Pune Data'!K151="Connected",'Region - Pune Data'!K151="Not"),1,0)</f>
        <v>1</v>
      </c>
      <c r="N152" s="1">
        <f>IF(OR('Region - Pune Data'!L151="Connected",'Region - Pune Data'!L151="Not"),1,0)</f>
        <v>1</v>
      </c>
      <c r="O152" s="1">
        <f>IF('Region - Pune Data'!J151="Connected", 1, 0)</f>
        <v>0</v>
      </c>
      <c r="P152" s="1">
        <f>IF('Region - Pune Data'!J151="Not",1,0)</f>
        <v>1</v>
      </c>
      <c r="Q152" s="1">
        <f>IF('Region - Pune Data'!K151 = "Connected",1,0)</f>
        <v>0</v>
      </c>
      <c r="R152" s="1">
        <f>IF('Region - Pune Data'!K151 = "Not",1,0)</f>
        <v>1</v>
      </c>
      <c r="S152" s="1">
        <f>IF('Region - Pune Data'!L151="Connected",1,0)</f>
        <v>1</v>
      </c>
      <c r="T152" s="1">
        <f>IF('Region - Pune Data'!L151="Not",1,0)</f>
        <v>0</v>
      </c>
      <c r="U152" s="1">
        <f>IF('Region - Pune Data'!M151="Online",1,0)</f>
        <v>0</v>
      </c>
      <c r="V152" s="1">
        <f>IF('Region - Pune Data'!M151="Offline",1,0)</f>
        <v>0</v>
      </c>
      <c r="W152" s="1">
        <f>IF('Region - Pune Data'!N151="Online",1,0)</f>
        <v>0</v>
      </c>
      <c r="X152" s="1">
        <f>IF('Region - Pune Data'!N151="Offline",1,0)</f>
        <v>0</v>
      </c>
      <c r="Y152" s="1">
        <f>IF('Region - Pune Data'!O151="Online",1,0)</f>
        <v>1</v>
      </c>
      <c r="Z152" s="1">
        <f>IF('Region - Pune Data'!O151="Offline",1,0)</f>
        <v>0</v>
      </c>
      <c r="AA152" s="1">
        <f>IF('Region - Pune Data'!P151="Fully Completed",1,0)</f>
        <v>0</v>
      </c>
      <c r="AB152" s="1">
        <f>IF('Region - Pune Data'!P151="In Progress",1,0)</f>
        <v>1</v>
      </c>
      <c r="AC152" s="1">
        <f>IF('Region - Pune Data'!P151="N/A",1,0)</f>
        <v>0</v>
      </c>
      <c r="AD152" s="13">
        <f>IF('Region - Pune Data'!Q151=1,1,0)</f>
        <v>0</v>
      </c>
      <c r="AE152" s="13">
        <f>IF('Region - Pune Data'!R151=1,1,0)</f>
        <v>0</v>
      </c>
      <c r="AF152" s="13">
        <f>IF('Region - Pune Data'!S151=1,1,0)</f>
        <v>0</v>
      </c>
      <c r="AG152" s="13">
        <f>IF('Region - Pune Data'!T151=1,1,0)</f>
        <v>0</v>
      </c>
      <c r="AH152" s="13">
        <f>IF('Region - Pune Data'!U151=1,1,0)</f>
        <v>0</v>
      </c>
      <c r="AI152" s="13">
        <f>IF('Region - Pune Data'!V151=1,1,0)</f>
        <v>0</v>
      </c>
    </row>
    <row r="153" spans="2:35" ht="16" x14ac:dyDescent="0.4">
      <c r="B153" s="1">
        <f>'Region - Pune Data'!A152</f>
        <v>151</v>
      </c>
      <c r="C153" s="1" t="str">
        <f>'Region - Pune Data'!B152</f>
        <v>Pune</v>
      </c>
      <c r="D153" s="1" t="str">
        <f>'Region - Pune Data'!C152</f>
        <v>Pune 2</v>
      </c>
      <c r="E153" s="1" t="str">
        <f>'Region - Pune Data'!D152</f>
        <v>Maval</v>
      </c>
      <c r="F153" s="1" t="str">
        <f>'Region - Pune Data'!E152</f>
        <v>Daund</v>
      </c>
      <c r="G153" s="1" t="str">
        <f>'Region - Pune Data'!F152</f>
        <v>20013367</v>
      </c>
      <c r="H153" s="1" t="str">
        <f>'Region - Pune Data'!G152</f>
        <v>Done Adhale RR</v>
      </c>
      <c r="I153" s="1" t="str">
        <f>'Region - Pune Data'!H152</f>
        <v>DONE</v>
      </c>
      <c r="J153" s="1" t="str">
        <f>'Region - Pune Data'!I152</f>
        <v>DONE GSR 0.4LL</v>
      </c>
      <c r="K153" s="1">
        <f>IF(J153='Region - Pune Data'!I152,1,0)</f>
        <v>1</v>
      </c>
      <c r="L153" s="1">
        <f>IF(OR('Region - Pune Data'!J152="Connected",'Region - Pune Data'!J152="Not"),1,0)</f>
        <v>1</v>
      </c>
      <c r="M153" s="1">
        <f>IF(OR('Region - Pune Data'!K152="Connected",'Region - Pune Data'!K152="Not"),1,0)</f>
        <v>1</v>
      </c>
      <c r="N153" s="1">
        <f>IF(OR('Region - Pune Data'!L152="Connected",'Region - Pune Data'!L152="Not"),1,0)</f>
        <v>1</v>
      </c>
      <c r="O153" s="1">
        <f>IF('Region - Pune Data'!J152="Connected", 1, 0)</f>
        <v>1</v>
      </c>
      <c r="P153" s="1">
        <f>IF('Region - Pune Data'!J152="Not",1,0)</f>
        <v>0</v>
      </c>
      <c r="Q153" s="1">
        <f>IF('Region - Pune Data'!K152 = "Connected",1,0)</f>
        <v>1</v>
      </c>
      <c r="R153" s="1">
        <f>IF('Region - Pune Data'!K152 = "Not",1,0)</f>
        <v>0</v>
      </c>
      <c r="S153" s="1">
        <f>IF('Region - Pune Data'!L152="Connected",1,0)</f>
        <v>1</v>
      </c>
      <c r="T153" s="1">
        <f>IF('Region - Pune Data'!L152="Not",1,0)</f>
        <v>0</v>
      </c>
      <c r="U153" s="1">
        <f>IF('Region - Pune Data'!M152="Online",1,0)</f>
        <v>1</v>
      </c>
      <c r="V153" s="1">
        <f>IF('Region - Pune Data'!M152="Offline",1,0)</f>
        <v>0</v>
      </c>
      <c r="W153" s="1">
        <f>IF('Region - Pune Data'!N152="Online",1,0)</f>
        <v>0</v>
      </c>
      <c r="X153" s="1">
        <f>IF('Region - Pune Data'!N152="Offline",1,0)</f>
        <v>1</v>
      </c>
      <c r="Y153" s="1">
        <f>IF('Region - Pune Data'!O152="Online",1,0)</f>
        <v>1</v>
      </c>
      <c r="Z153" s="1">
        <f>IF('Region - Pune Data'!O152="Offline",1,0)</f>
        <v>0</v>
      </c>
      <c r="AA153" s="1">
        <f>IF('Region - Pune Data'!P152="Fully Completed",1,0)</f>
        <v>1</v>
      </c>
      <c r="AB153" s="1">
        <f>IF('Region - Pune Data'!P152="In Progress",1,0)</f>
        <v>0</v>
      </c>
      <c r="AC153" s="1">
        <f>IF('Region - Pune Data'!P152="N/A",1,0)</f>
        <v>0</v>
      </c>
      <c r="AD153" s="13">
        <f>IF('Region - Pune Data'!Q152=1,1,0)</f>
        <v>0</v>
      </c>
      <c r="AE153" s="13">
        <f>IF('Region - Pune Data'!R152=1,1,0)</f>
        <v>0</v>
      </c>
      <c r="AF153" s="13">
        <f>IF('Region - Pune Data'!S152=1,1,0)</f>
        <v>0</v>
      </c>
      <c r="AG153" s="13">
        <f>IF('Region - Pune Data'!T152=1,1,0)</f>
        <v>1</v>
      </c>
      <c r="AH153" s="13">
        <f>IF('Region - Pune Data'!U152=1,1,0)</f>
        <v>0</v>
      </c>
      <c r="AI153" s="13">
        <f>IF('Region - Pune Data'!V152=1,1,0)</f>
        <v>0</v>
      </c>
    </row>
    <row r="154" spans="2:35" ht="16" x14ac:dyDescent="0.4">
      <c r="B154" s="1">
        <f>'Region - Pune Data'!A153</f>
        <v>152</v>
      </c>
      <c r="C154" s="1" t="str">
        <f>'Region - Pune Data'!B153</f>
        <v>Sangli</v>
      </c>
      <c r="D154" s="1" t="str">
        <f>'Region - Pune Data'!C153</f>
        <v>Solapur</v>
      </c>
      <c r="E154" s="1" t="str">
        <f>'Region - Pune Data'!D153</f>
        <v>Solapur</v>
      </c>
      <c r="F154" s="1" t="str">
        <f>'Region - Pune Data'!E153</f>
        <v>Sangola</v>
      </c>
      <c r="G154" s="1" t="str">
        <f>'Region - Pune Data'!F153</f>
        <v>20027396</v>
      </c>
      <c r="H154" s="1" t="str">
        <f>'Region - Pune Data'!G153</f>
        <v>Alegaon shirbhavi 82 Village</v>
      </c>
      <c r="I154" s="1" t="str">
        <f>'Region - Pune Data'!H153</f>
        <v>Nizampur</v>
      </c>
      <c r="J154" s="1" t="str">
        <f>'Region - Pune Data'!I153</f>
        <v>Nizampur Existing ESR 0.75 LL</v>
      </c>
      <c r="K154" s="1">
        <f>IF(J154='Region - Pune Data'!I153,1,0)</f>
        <v>1</v>
      </c>
      <c r="L154" s="1">
        <f>IF(OR('Region - Pune Data'!J153="Connected",'Region - Pune Data'!J153="Not"),1,0)</f>
        <v>1</v>
      </c>
      <c r="M154" s="1">
        <f>IF(OR('Region - Pune Data'!K153="Connected",'Region - Pune Data'!K153="Not"),1,0)</f>
        <v>1</v>
      </c>
      <c r="N154" s="1">
        <f>IF(OR('Region - Pune Data'!L153="Connected",'Region - Pune Data'!L153="Not"),1,0)</f>
        <v>1</v>
      </c>
      <c r="O154" s="1">
        <f>IF('Region - Pune Data'!J153="Connected", 1, 0)</f>
        <v>1</v>
      </c>
      <c r="P154" s="1">
        <f>IF('Region - Pune Data'!J153="Not",1,0)</f>
        <v>0</v>
      </c>
      <c r="Q154" s="1">
        <f>IF('Region - Pune Data'!K153 = "Connected",1,0)</f>
        <v>1</v>
      </c>
      <c r="R154" s="1">
        <f>IF('Region - Pune Data'!K153 = "Not",1,0)</f>
        <v>0</v>
      </c>
      <c r="S154" s="1">
        <f>IF('Region - Pune Data'!L153="Connected",1,0)</f>
        <v>1</v>
      </c>
      <c r="T154" s="1">
        <f>IF('Region - Pune Data'!L153="Not",1,0)</f>
        <v>0</v>
      </c>
      <c r="U154" s="1">
        <f>IF('Region - Pune Data'!M153="Online",1,0)</f>
        <v>1</v>
      </c>
      <c r="V154" s="1">
        <f>IF('Region - Pune Data'!M153="Offline",1,0)</f>
        <v>0</v>
      </c>
      <c r="W154" s="1">
        <f>IF('Region - Pune Data'!N153="Online",1,0)</f>
        <v>0</v>
      </c>
      <c r="X154" s="1">
        <f>IF('Region - Pune Data'!N153="Offline",1,0)</f>
        <v>1</v>
      </c>
      <c r="Y154" s="1">
        <f>IF('Region - Pune Data'!O153="Online",1,0)</f>
        <v>1</v>
      </c>
      <c r="Z154" s="1">
        <f>IF('Region - Pune Data'!O153="Offline",1,0)</f>
        <v>0</v>
      </c>
      <c r="AA154" s="1">
        <f>IF('Region - Pune Data'!P153="Fully Completed",1,0)</f>
        <v>1</v>
      </c>
      <c r="AB154" s="1">
        <f>IF('Region - Pune Data'!P153="In Progress",1,0)</f>
        <v>0</v>
      </c>
      <c r="AC154" s="1">
        <f>IF('Region - Pune Data'!P153="N/A",1,0)</f>
        <v>0</v>
      </c>
      <c r="AD154" s="13">
        <f>IF('Region - Pune Data'!Q153=1,1,0)</f>
        <v>0</v>
      </c>
      <c r="AE154" s="13">
        <f>IF('Region - Pune Data'!R153=1,1,0)</f>
        <v>0</v>
      </c>
      <c r="AF154" s="13">
        <f>IF('Region - Pune Data'!S153=1,1,0)</f>
        <v>0</v>
      </c>
      <c r="AG154" s="13">
        <f>IF('Region - Pune Data'!T153=1,1,0)</f>
        <v>1</v>
      </c>
      <c r="AH154" s="13">
        <f>IF('Region - Pune Data'!U153=1,1,0)</f>
        <v>0</v>
      </c>
      <c r="AI154" s="13">
        <f>IF('Region - Pune Data'!V153=1,1,0)</f>
        <v>0</v>
      </c>
    </row>
    <row r="155" spans="2:35" ht="16" x14ac:dyDescent="0.4">
      <c r="B155" s="1">
        <f>'Region - Pune Data'!A154</f>
        <v>153</v>
      </c>
      <c r="C155" s="1" t="str">
        <f>'Region - Pune Data'!B154</f>
        <v>Sangli</v>
      </c>
      <c r="D155" s="1" t="str">
        <f>'Region - Pune Data'!C154</f>
        <v>Solapur</v>
      </c>
      <c r="E155" s="1" t="str">
        <f>'Region - Pune Data'!D154</f>
        <v>Solapur</v>
      </c>
      <c r="F155" s="1" t="str">
        <f>'Region - Pune Data'!E154</f>
        <v>Sangola</v>
      </c>
      <c r="G155" s="1" t="str">
        <f>'Region - Pune Data'!F154</f>
        <v>20027396</v>
      </c>
      <c r="H155" s="1" t="str">
        <f>'Region - Pune Data'!G154</f>
        <v>Alegaon shirbhavi 82 Village</v>
      </c>
      <c r="I155" s="1" t="str">
        <f>'Region - Pune Data'!H154</f>
        <v>Anakdhal</v>
      </c>
      <c r="J155" s="1" t="str">
        <f>'Region - Pune Data'!I154</f>
        <v>Anakdhal Existing ESR 0.15 LL</v>
      </c>
      <c r="K155" s="1">
        <f>IF(J155='Region - Pune Data'!I154,1,0)</f>
        <v>1</v>
      </c>
      <c r="L155" s="1">
        <f>IF(OR('Region - Pune Data'!J154="Connected",'Region - Pune Data'!J154="Not"),1,0)</f>
        <v>1</v>
      </c>
      <c r="M155" s="1">
        <f>IF(OR('Region - Pune Data'!K154="Connected",'Region - Pune Data'!K154="Not"),1,0)</f>
        <v>1</v>
      </c>
      <c r="N155" s="1">
        <f>IF(OR('Region - Pune Data'!L154="Connected",'Region - Pune Data'!L154="Not"),1,0)</f>
        <v>1</v>
      </c>
      <c r="O155" s="1">
        <f>IF('Region - Pune Data'!J154="Connected", 1, 0)</f>
        <v>1</v>
      </c>
      <c r="P155" s="1">
        <f>IF('Region - Pune Data'!J154="Not",1,0)</f>
        <v>0</v>
      </c>
      <c r="Q155" s="1">
        <f>IF('Region - Pune Data'!K154 = "Connected",1,0)</f>
        <v>1</v>
      </c>
      <c r="R155" s="1">
        <f>IF('Region - Pune Data'!K154 = "Not",1,0)</f>
        <v>0</v>
      </c>
      <c r="S155" s="1">
        <f>IF('Region - Pune Data'!L154="Connected",1,0)</f>
        <v>1</v>
      </c>
      <c r="T155" s="1">
        <f>IF('Region - Pune Data'!L154="Not",1,0)</f>
        <v>0</v>
      </c>
      <c r="U155" s="1">
        <f>IF('Region - Pune Data'!M154="Online",1,0)</f>
        <v>1</v>
      </c>
      <c r="V155" s="1">
        <f>IF('Region - Pune Data'!M154="Offline",1,0)</f>
        <v>0</v>
      </c>
      <c r="W155" s="1">
        <f>IF('Region - Pune Data'!N154="Online",1,0)</f>
        <v>0</v>
      </c>
      <c r="X155" s="1">
        <f>IF('Region - Pune Data'!N154="Offline",1,0)</f>
        <v>1</v>
      </c>
      <c r="Y155" s="1">
        <f>IF('Region - Pune Data'!O154="Online",1,0)</f>
        <v>0</v>
      </c>
      <c r="Z155" s="1">
        <f>IF('Region - Pune Data'!O154="Offline",1,0)</f>
        <v>1</v>
      </c>
      <c r="AA155" s="1">
        <f>IF('Region - Pune Data'!P154="Fully Completed",1,0)</f>
        <v>1</v>
      </c>
      <c r="AB155" s="1">
        <f>IF('Region - Pune Data'!P154="In Progress",1,0)</f>
        <v>0</v>
      </c>
      <c r="AC155" s="1">
        <f>IF('Region - Pune Data'!P154="N/A",1,0)</f>
        <v>0</v>
      </c>
      <c r="AD155" s="13">
        <f>IF('Region - Pune Data'!Q154=1,1,0)</f>
        <v>0</v>
      </c>
      <c r="AE155" s="13">
        <f>IF('Region - Pune Data'!R154=1,1,0)</f>
        <v>0</v>
      </c>
      <c r="AF155" s="13">
        <f>IF('Region - Pune Data'!S154=1,1,0)</f>
        <v>0</v>
      </c>
      <c r="AG155" s="13">
        <f>IF('Region - Pune Data'!T154=1,1,0)</f>
        <v>1</v>
      </c>
      <c r="AH155" s="13">
        <f>IF('Region - Pune Data'!U154=1,1,0)</f>
        <v>0</v>
      </c>
      <c r="AI155" s="13">
        <f>IF('Region - Pune Data'!V154=1,1,0)</f>
        <v>1</v>
      </c>
    </row>
    <row r="156" spans="2:35" ht="16" x14ac:dyDescent="0.4">
      <c r="B156" s="1">
        <f>'Region - Pune Data'!A155</f>
        <v>154</v>
      </c>
      <c r="C156" s="1" t="str">
        <f>'Region - Pune Data'!B155</f>
        <v>Pune</v>
      </c>
      <c r="D156" s="1" t="str">
        <f>'Region - Pune Data'!C155</f>
        <v>Pune</v>
      </c>
      <c r="E156" s="1" t="str">
        <f>'Region - Pune Data'!D155</f>
        <v>Pune</v>
      </c>
      <c r="F156" s="1" t="str">
        <f>'Region - Pune Data'!E155</f>
        <v>Mulshi</v>
      </c>
      <c r="G156" s="1" t="str">
        <f>'Region - Pune Data'!F155</f>
        <v>20022133</v>
      </c>
      <c r="H156" s="1" t="str">
        <f>'Region - Pune Data'!G155</f>
        <v>Peth RR</v>
      </c>
      <c r="I156" s="1" t="str">
        <f>'Region - Pune Data'!H155</f>
        <v>Thugaon</v>
      </c>
      <c r="J156" s="1" t="str">
        <f>'Region - Pune Data'!I155</f>
        <v>Kolharwadi Ganesh Nagar GSR 0.10LL</v>
      </c>
      <c r="K156" s="1">
        <f>IF(J156='Region - Pune Data'!I155,1,0)</f>
        <v>1</v>
      </c>
      <c r="L156" s="1">
        <f>IF(OR('Region - Pune Data'!J155="Connected",'Region - Pune Data'!J155="Not"),1,0)</f>
        <v>1</v>
      </c>
      <c r="M156" s="1">
        <f>IF(OR('Region - Pune Data'!K155="Connected",'Region - Pune Data'!K155="Not"),1,0)</f>
        <v>1</v>
      </c>
      <c r="N156" s="1">
        <f>IF(OR('Region - Pune Data'!L155="Connected",'Region - Pune Data'!L155="Not"),1,0)</f>
        <v>1</v>
      </c>
      <c r="O156" s="1">
        <f>IF('Region - Pune Data'!J155="Connected", 1, 0)</f>
        <v>1</v>
      </c>
      <c r="P156" s="1">
        <f>IF('Region - Pune Data'!J155="Not",1,0)</f>
        <v>0</v>
      </c>
      <c r="Q156" s="1">
        <f>IF('Region - Pune Data'!K155 = "Connected",1,0)</f>
        <v>0</v>
      </c>
      <c r="R156" s="1">
        <f>IF('Region - Pune Data'!K155 = "Not",1,0)</f>
        <v>1</v>
      </c>
      <c r="S156" s="1">
        <f>IF('Region - Pune Data'!L155="Connected",1,0)</f>
        <v>1</v>
      </c>
      <c r="T156" s="1">
        <f>IF('Region - Pune Data'!L155="Not",1,0)</f>
        <v>0</v>
      </c>
      <c r="U156" s="1">
        <f>IF('Region - Pune Data'!M155="Online",1,0)</f>
        <v>1</v>
      </c>
      <c r="V156" s="1">
        <f>IF('Region - Pune Data'!M155="Offline",1,0)</f>
        <v>0</v>
      </c>
      <c r="W156" s="1">
        <f>IF('Region - Pune Data'!N155="Online",1,0)</f>
        <v>0</v>
      </c>
      <c r="X156" s="1">
        <f>IF('Region - Pune Data'!N155="Offline",1,0)</f>
        <v>0</v>
      </c>
      <c r="Y156" s="1">
        <f>IF('Region - Pune Data'!O155="Online",1,0)</f>
        <v>1</v>
      </c>
      <c r="Z156" s="1">
        <f>IF('Region - Pune Data'!O155="Offline",1,0)</f>
        <v>0</v>
      </c>
      <c r="AA156" s="1">
        <f>IF('Region - Pune Data'!P155="Fully Completed",1,0)</f>
        <v>0</v>
      </c>
      <c r="AB156" s="1">
        <f>IF('Region - Pune Data'!P155="In Progress",1,0)</f>
        <v>1</v>
      </c>
      <c r="AC156" s="1">
        <f>IF('Region - Pune Data'!P155="N/A",1,0)</f>
        <v>0</v>
      </c>
      <c r="AD156" s="13">
        <f>IF('Region - Pune Data'!Q155=1,1,0)</f>
        <v>0</v>
      </c>
      <c r="AE156" s="13">
        <f>IF('Region - Pune Data'!R155=1,1,0)</f>
        <v>0</v>
      </c>
      <c r="AF156" s="13">
        <f>IF('Region - Pune Data'!S155=1,1,0)</f>
        <v>0</v>
      </c>
      <c r="AG156" s="13">
        <f>IF('Region - Pune Data'!T155=1,1,0)</f>
        <v>0</v>
      </c>
      <c r="AH156" s="13">
        <f>IF('Region - Pune Data'!U155=1,1,0)</f>
        <v>0</v>
      </c>
      <c r="AI156" s="13">
        <f>IF('Region - Pune Data'!V155=1,1,0)</f>
        <v>0</v>
      </c>
    </row>
    <row r="157" spans="2:35" ht="16" x14ac:dyDescent="0.4">
      <c r="B157" s="1">
        <f>'Region - Pune Data'!A156</f>
        <v>155</v>
      </c>
      <c r="C157" s="1" t="str">
        <f>'Region - Pune Data'!B156</f>
        <v>Sangli</v>
      </c>
      <c r="D157" s="1" t="str">
        <f>'Region - Pune Data'!C156</f>
        <v>Solapur</v>
      </c>
      <c r="E157" s="1" t="str">
        <f>'Region - Pune Data'!D156</f>
        <v>Solapur</v>
      </c>
      <c r="F157" s="1" t="str">
        <f>'Region - Pune Data'!E156</f>
        <v>Sangola</v>
      </c>
      <c r="G157" s="1" t="str">
        <f>'Region - Pune Data'!F156</f>
        <v>20027396</v>
      </c>
      <c r="H157" s="1" t="str">
        <f>'Region - Pune Data'!G156</f>
        <v>Alegaon shirbhavi 82 Village</v>
      </c>
      <c r="I157" s="1" t="str">
        <f>'Region - Pune Data'!H156</f>
        <v>Udenwadi</v>
      </c>
      <c r="J157" s="1" t="str">
        <f>'Region - Pune Data'!I156</f>
        <v>Udenwadi Existing ESR 0.50 LL</v>
      </c>
      <c r="K157" s="1">
        <f>IF(J157='Region - Pune Data'!I156,1,0)</f>
        <v>1</v>
      </c>
      <c r="L157" s="1">
        <f>IF(OR('Region - Pune Data'!J156="Connected",'Region - Pune Data'!J156="Not"),1,0)</f>
        <v>1</v>
      </c>
      <c r="M157" s="1">
        <f>IF(OR('Region - Pune Data'!K156="Connected",'Region - Pune Data'!K156="Not"),1,0)</f>
        <v>1</v>
      </c>
      <c r="N157" s="1">
        <f>IF(OR('Region - Pune Data'!L156="Connected",'Region - Pune Data'!L156="Not"),1,0)</f>
        <v>1</v>
      </c>
      <c r="O157" s="1">
        <f>IF('Region - Pune Data'!J156="Connected", 1, 0)</f>
        <v>1</v>
      </c>
      <c r="P157" s="1">
        <f>IF('Region - Pune Data'!J156="Not",1,0)</f>
        <v>0</v>
      </c>
      <c r="Q157" s="1">
        <f>IF('Region - Pune Data'!K156 = "Connected",1,0)</f>
        <v>1</v>
      </c>
      <c r="R157" s="1">
        <f>IF('Region - Pune Data'!K156 = "Not",1,0)</f>
        <v>0</v>
      </c>
      <c r="S157" s="1">
        <f>IF('Region - Pune Data'!L156="Connected",1,0)</f>
        <v>1</v>
      </c>
      <c r="T157" s="1">
        <f>IF('Region - Pune Data'!L156="Not",1,0)</f>
        <v>0</v>
      </c>
      <c r="U157" s="1">
        <f>IF('Region - Pune Data'!M156="Online",1,0)</f>
        <v>1</v>
      </c>
      <c r="V157" s="1">
        <f>IF('Region - Pune Data'!M156="Offline",1,0)</f>
        <v>0</v>
      </c>
      <c r="W157" s="1">
        <f>IF('Region - Pune Data'!N156="Online",1,0)</f>
        <v>0</v>
      </c>
      <c r="X157" s="1">
        <f>IF('Region - Pune Data'!N156="Offline",1,0)</f>
        <v>1</v>
      </c>
      <c r="Y157" s="1">
        <f>IF('Region - Pune Data'!O156="Online",1,0)</f>
        <v>1</v>
      </c>
      <c r="Z157" s="1">
        <f>IF('Region - Pune Data'!O156="Offline",1,0)</f>
        <v>0</v>
      </c>
      <c r="AA157" s="1">
        <f>IF('Region - Pune Data'!P156="Fully Completed",1,0)</f>
        <v>1</v>
      </c>
      <c r="AB157" s="1">
        <f>IF('Region - Pune Data'!P156="In Progress",1,0)</f>
        <v>0</v>
      </c>
      <c r="AC157" s="1">
        <f>IF('Region - Pune Data'!P156="N/A",1,0)</f>
        <v>0</v>
      </c>
      <c r="AD157" s="13">
        <f>IF('Region - Pune Data'!Q156=1,1,0)</f>
        <v>0</v>
      </c>
      <c r="AE157" s="13">
        <f>IF('Region - Pune Data'!R156=1,1,0)</f>
        <v>0</v>
      </c>
      <c r="AF157" s="13">
        <f>IF('Region - Pune Data'!S156=1,1,0)</f>
        <v>0</v>
      </c>
      <c r="AG157" s="13">
        <f>IF('Region - Pune Data'!T156=1,1,0)</f>
        <v>1</v>
      </c>
      <c r="AH157" s="13">
        <f>IF('Region - Pune Data'!U156=1,1,0)</f>
        <v>0</v>
      </c>
      <c r="AI157" s="13">
        <f>IF('Region - Pune Data'!V156=1,1,0)</f>
        <v>0</v>
      </c>
    </row>
    <row r="158" spans="2:35" ht="16" x14ac:dyDescent="0.4">
      <c r="B158" s="1">
        <f>'Region - Pune Data'!A157</f>
        <v>156</v>
      </c>
      <c r="C158" s="1" t="str">
        <f>'Region - Pune Data'!B157</f>
        <v>Pune</v>
      </c>
      <c r="D158" s="1" t="str">
        <f>'Region - Pune Data'!C157</f>
        <v>Pune 1</v>
      </c>
      <c r="E158" s="1" t="str">
        <f>'Region - Pune Data'!D157</f>
        <v>Pune 1</v>
      </c>
      <c r="F158" s="1" t="str">
        <f>'Region - Pune Data'!E157</f>
        <v>Daund</v>
      </c>
      <c r="G158" s="1" t="str">
        <f>'Region - Pune Data'!F157</f>
        <v>7942135</v>
      </c>
      <c r="H158" s="1" t="str">
        <f>'Region - Pune Data'!G157</f>
        <v>Gar, Sonwadi, Nanviz RR</v>
      </c>
      <c r="I158" s="1" t="str">
        <f>'Region - Pune Data'!H157</f>
        <v>Sonwadi</v>
      </c>
      <c r="J158" s="1" t="str">
        <f>'Region - Pune Data'!I157</f>
        <v>Sonwadi 1.25 LL</v>
      </c>
      <c r="K158" s="1">
        <f>IF(J158='Region - Pune Data'!I157,1,0)</f>
        <v>1</v>
      </c>
      <c r="L158" s="1">
        <f>IF(OR('Region - Pune Data'!J157="Connected",'Region - Pune Data'!J157="Not"),1,0)</f>
        <v>1</v>
      </c>
      <c r="M158" s="1">
        <f>IF(OR('Region - Pune Data'!K157="Connected",'Region - Pune Data'!K157="Not"),1,0)</f>
        <v>1</v>
      </c>
      <c r="N158" s="1">
        <f>IF(OR('Region - Pune Data'!L157="Connected",'Region - Pune Data'!L157="Not"),1,0)</f>
        <v>1</v>
      </c>
      <c r="O158" s="1">
        <f>IF('Region - Pune Data'!J157="Connected", 1, 0)</f>
        <v>1</v>
      </c>
      <c r="P158" s="1">
        <f>IF('Region - Pune Data'!J157="Not",1,0)</f>
        <v>0</v>
      </c>
      <c r="Q158" s="1">
        <f>IF('Region - Pune Data'!K157 = "Connected",1,0)</f>
        <v>1</v>
      </c>
      <c r="R158" s="1">
        <f>IF('Region - Pune Data'!K157 = "Not",1,0)</f>
        <v>0</v>
      </c>
      <c r="S158" s="1">
        <f>IF('Region - Pune Data'!L157="Connected",1,0)</f>
        <v>1</v>
      </c>
      <c r="T158" s="1">
        <f>IF('Region - Pune Data'!L157="Not",1,0)</f>
        <v>0</v>
      </c>
      <c r="U158" s="1">
        <f>IF('Region - Pune Data'!M157="Online",1,0)</f>
        <v>1</v>
      </c>
      <c r="V158" s="1">
        <f>IF('Region - Pune Data'!M157="Offline",1,0)</f>
        <v>0</v>
      </c>
      <c r="W158" s="1">
        <f>IF('Region - Pune Data'!N157="Online",1,0)</f>
        <v>0</v>
      </c>
      <c r="X158" s="1">
        <f>IF('Region - Pune Data'!N157="Offline",1,0)</f>
        <v>1</v>
      </c>
      <c r="Y158" s="1">
        <f>IF('Region - Pune Data'!O157="Online",1,0)</f>
        <v>1</v>
      </c>
      <c r="Z158" s="1">
        <f>IF('Region - Pune Data'!O157="Offline",1,0)</f>
        <v>0</v>
      </c>
      <c r="AA158" s="1">
        <f>IF('Region - Pune Data'!P157="Fully Completed",1,0)</f>
        <v>1</v>
      </c>
      <c r="AB158" s="1">
        <f>IF('Region - Pune Data'!P157="In Progress",1,0)</f>
        <v>0</v>
      </c>
      <c r="AC158" s="1">
        <f>IF('Region - Pune Data'!P157="N/A",1,0)</f>
        <v>0</v>
      </c>
      <c r="AD158" s="13">
        <f>IF('Region - Pune Data'!Q157=1,1,0)</f>
        <v>0</v>
      </c>
      <c r="AE158" s="13">
        <f>IF('Region - Pune Data'!R157=1,1,0)</f>
        <v>0</v>
      </c>
      <c r="AF158" s="13">
        <f>IF('Region - Pune Data'!S157=1,1,0)</f>
        <v>0</v>
      </c>
      <c r="AG158" s="13">
        <f>IF('Region - Pune Data'!T157=1,1,0)</f>
        <v>1</v>
      </c>
      <c r="AH158" s="13">
        <f>IF('Region - Pune Data'!U157=1,1,0)</f>
        <v>0</v>
      </c>
      <c r="AI158" s="13">
        <f>IF('Region - Pune Data'!V157=1,1,0)</f>
        <v>0</v>
      </c>
    </row>
    <row r="159" spans="2:35" ht="16" x14ac:dyDescent="0.4">
      <c r="B159" s="1">
        <f>'Region - Pune Data'!A158</f>
        <v>157</v>
      </c>
      <c r="C159" s="1" t="str">
        <f>'Region - Pune Data'!B158</f>
        <v>Pune</v>
      </c>
      <c r="D159" s="1" t="str">
        <f>'Region - Pune Data'!C158</f>
        <v>Pune</v>
      </c>
      <c r="E159" s="1" t="str">
        <f>'Region - Pune Data'!D158</f>
        <v>Pune</v>
      </c>
      <c r="F159" s="1" t="str">
        <f>'Region - Pune Data'!E158</f>
        <v>Mulshi</v>
      </c>
      <c r="G159" s="1" t="str">
        <f>'Region - Pune Data'!F158</f>
        <v>20022133</v>
      </c>
      <c r="H159" s="1" t="str">
        <f>'Region - Pune Data'!G158</f>
        <v>Peth RR</v>
      </c>
      <c r="I159" s="1" t="str">
        <f>'Region - Pune Data'!H158</f>
        <v>Peth</v>
      </c>
      <c r="J159" s="1" t="str">
        <f>'Region - Pune Data'!I158</f>
        <v>Peth Kandhare and Buttewasti ESR 0.10LL</v>
      </c>
      <c r="K159" s="1">
        <f>IF(J159='Region - Pune Data'!I158,1,0)</f>
        <v>1</v>
      </c>
      <c r="L159" s="1">
        <f>IF(OR('Region - Pune Data'!J158="Connected",'Region - Pune Data'!J158="Not"),1,0)</f>
        <v>1</v>
      </c>
      <c r="M159" s="1">
        <f>IF(OR('Region - Pune Data'!K158="Connected",'Region - Pune Data'!K158="Not"),1,0)</f>
        <v>1</v>
      </c>
      <c r="N159" s="1">
        <f>IF(OR('Region - Pune Data'!L158="Connected",'Region - Pune Data'!L158="Not"),1,0)</f>
        <v>1</v>
      </c>
      <c r="O159" s="1">
        <f>IF('Region - Pune Data'!J158="Connected", 1, 0)</f>
        <v>1</v>
      </c>
      <c r="P159" s="1">
        <f>IF('Region - Pune Data'!J158="Not",1,0)</f>
        <v>0</v>
      </c>
      <c r="Q159" s="1">
        <f>IF('Region - Pune Data'!K158 = "Connected",1,0)</f>
        <v>0</v>
      </c>
      <c r="R159" s="1">
        <f>IF('Region - Pune Data'!K158 = "Not",1,0)</f>
        <v>1</v>
      </c>
      <c r="S159" s="1">
        <f>IF('Region - Pune Data'!L158="Connected",1,0)</f>
        <v>1</v>
      </c>
      <c r="T159" s="1">
        <f>IF('Region - Pune Data'!L158="Not",1,0)</f>
        <v>0</v>
      </c>
      <c r="U159" s="1">
        <f>IF('Region - Pune Data'!M158="Online",1,0)</f>
        <v>1</v>
      </c>
      <c r="V159" s="1">
        <f>IF('Region - Pune Data'!M158="Offline",1,0)</f>
        <v>0</v>
      </c>
      <c r="W159" s="1">
        <f>IF('Region - Pune Data'!N158="Online",1,0)</f>
        <v>0</v>
      </c>
      <c r="X159" s="1">
        <f>IF('Region - Pune Data'!N158="Offline",1,0)</f>
        <v>0</v>
      </c>
      <c r="Y159" s="1">
        <f>IF('Region - Pune Data'!O158="Online",1,0)</f>
        <v>1</v>
      </c>
      <c r="Z159" s="1">
        <f>IF('Region - Pune Data'!O158="Offline",1,0)</f>
        <v>0</v>
      </c>
      <c r="AA159" s="1">
        <f>IF('Region - Pune Data'!P158="Fully Completed",1,0)</f>
        <v>0</v>
      </c>
      <c r="AB159" s="1">
        <f>IF('Region - Pune Data'!P158="In Progress",1,0)</f>
        <v>1</v>
      </c>
      <c r="AC159" s="1">
        <f>IF('Region - Pune Data'!P158="N/A",1,0)</f>
        <v>0</v>
      </c>
      <c r="AD159" s="13">
        <f>IF('Region - Pune Data'!Q158=1,1,0)</f>
        <v>0</v>
      </c>
      <c r="AE159" s="13">
        <f>IF('Region - Pune Data'!R158=1,1,0)</f>
        <v>0</v>
      </c>
      <c r="AF159" s="13">
        <f>IF('Region - Pune Data'!S158=1,1,0)</f>
        <v>0</v>
      </c>
      <c r="AG159" s="13">
        <f>IF('Region - Pune Data'!T158=1,1,0)</f>
        <v>0</v>
      </c>
      <c r="AH159" s="13">
        <f>IF('Region - Pune Data'!U158=1,1,0)</f>
        <v>0</v>
      </c>
      <c r="AI159" s="13">
        <f>IF('Region - Pune Data'!V158=1,1,0)</f>
        <v>0</v>
      </c>
    </row>
    <row r="160" spans="2:35" ht="16" x14ac:dyDescent="0.4">
      <c r="B160" s="1">
        <f>'Region - Pune Data'!A159</f>
        <v>158</v>
      </c>
      <c r="C160" s="1" t="str">
        <f>'Region - Pune Data'!B159</f>
        <v>Sangli</v>
      </c>
      <c r="D160" s="1" t="str">
        <f>'Region - Pune Data'!C159</f>
        <v>Solapur</v>
      </c>
      <c r="E160" s="1" t="str">
        <f>'Region - Pune Data'!D159</f>
        <v>Solapur</v>
      </c>
      <c r="F160" s="1" t="str">
        <f>'Region - Pune Data'!E159</f>
        <v>Sangola</v>
      </c>
      <c r="G160" s="1" t="str">
        <f>'Region - Pune Data'!F159</f>
        <v>20027396</v>
      </c>
      <c r="H160" s="1" t="str">
        <f>'Region - Pune Data'!G159</f>
        <v>Alegaon shirbhavi 82 Village</v>
      </c>
      <c r="I160" s="1" t="str">
        <f>'Region - Pune Data'!H159</f>
        <v>Sonanad</v>
      </c>
      <c r="J160" s="1" t="str">
        <f>'Region - Pune Data'!I159</f>
        <v>Sonanad Existing ESR 0.75 LL</v>
      </c>
      <c r="K160" s="1">
        <f>IF(J160='Region - Pune Data'!I159,1,0)</f>
        <v>1</v>
      </c>
      <c r="L160" s="1">
        <f>IF(OR('Region - Pune Data'!J159="Connected",'Region - Pune Data'!J159="Not"),1,0)</f>
        <v>1</v>
      </c>
      <c r="M160" s="1">
        <f>IF(OR('Region - Pune Data'!K159="Connected",'Region - Pune Data'!K159="Not"),1,0)</f>
        <v>1</v>
      </c>
      <c r="N160" s="1">
        <f>IF(OR('Region - Pune Data'!L159="Connected",'Region - Pune Data'!L159="Not"),1,0)</f>
        <v>1</v>
      </c>
      <c r="O160" s="1">
        <f>IF('Region - Pune Data'!J159="Connected", 1, 0)</f>
        <v>1</v>
      </c>
      <c r="P160" s="1">
        <f>IF('Region - Pune Data'!J159="Not",1,0)</f>
        <v>0</v>
      </c>
      <c r="Q160" s="1">
        <f>IF('Region - Pune Data'!K159 = "Connected",1,0)</f>
        <v>0</v>
      </c>
      <c r="R160" s="1">
        <f>IF('Region - Pune Data'!K159 = "Not",1,0)</f>
        <v>1</v>
      </c>
      <c r="S160" s="1">
        <f>IF('Region - Pune Data'!L159="Connected",1,0)</f>
        <v>1</v>
      </c>
      <c r="T160" s="1">
        <f>IF('Region - Pune Data'!L159="Not",1,0)</f>
        <v>0</v>
      </c>
      <c r="U160" s="1">
        <f>IF('Region - Pune Data'!M159="Online",1,0)</f>
        <v>0</v>
      </c>
      <c r="V160" s="1">
        <f>IF('Region - Pune Data'!M159="Offline",1,0)</f>
        <v>1</v>
      </c>
      <c r="W160" s="1">
        <f>IF('Region - Pune Data'!N159="Online",1,0)</f>
        <v>0</v>
      </c>
      <c r="X160" s="1">
        <f>IF('Region - Pune Data'!N159="Offline",1,0)</f>
        <v>0</v>
      </c>
      <c r="Y160" s="1">
        <f>IF('Region - Pune Data'!O159="Online",1,0)</f>
        <v>1</v>
      </c>
      <c r="Z160" s="1">
        <f>IF('Region - Pune Data'!O159="Offline",1,0)</f>
        <v>0</v>
      </c>
      <c r="AA160" s="1">
        <f>IF('Region - Pune Data'!P159="Fully Completed",1,0)</f>
        <v>0</v>
      </c>
      <c r="AB160" s="1">
        <f>IF('Region - Pune Data'!P159="In Progress",1,0)</f>
        <v>1</v>
      </c>
      <c r="AC160" s="1">
        <f>IF('Region - Pune Data'!P159="N/A",1,0)</f>
        <v>0</v>
      </c>
      <c r="AD160" s="13">
        <f>IF('Region - Pune Data'!Q159=1,1,0)</f>
        <v>0</v>
      </c>
      <c r="AE160" s="13">
        <f>IF('Region - Pune Data'!R159=1,1,0)</f>
        <v>0</v>
      </c>
      <c r="AF160" s="13">
        <f>IF('Region - Pune Data'!S159=1,1,0)</f>
        <v>0</v>
      </c>
      <c r="AG160" s="13">
        <f>IF('Region - Pune Data'!T159=1,1,0)</f>
        <v>0</v>
      </c>
      <c r="AH160" s="13">
        <f>IF('Region - Pune Data'!U159=1,1,0)</f>
        <v>0</v>
      </c>
      <c r="AI160" s="13">
        <f>IF('Region - Pune Data'!V159=1,1,0)</f>
        <v>0</v>
      </c>
    </row>
    <row r="161" spans="2:35" ht="16" x14ac:dyDescent="0.4">
      <c r="B161" s="1">
        <f>'Region - Pune Data'!A160</f>
        <v>159</v>
      </c>
      <c r="C161" s="1" t="str">
        <f>'Region - Pune Data'!B160</f>
        <v>Pune</v>
      </c>
      <c r="D161" s="1" t="str">
        <f>'Region - Pune Data'!C160</f>
        <v>Satara</v>
      </c>
      <c r="E161" s="1" t="str">
        <f>'Region - Pune Data'!D160</f>
        <v>Phaltan</v>
      </c>
      <c r="F161" s="1" t="str">
        <f>'Region - Pune Data'!E160</f>
        <v>Phaltan</v>
      </c>
      <c r="G161" s="1" t="str">
        <f>'Region - Pune Data'!F160</f>
        <v>20027892</v>
      </c>
      <c r="H161" s="1" t="str">
        <f>'Region - Pune Data'!G160</f>
        <v>RR Girvi WSS</v>
      </c>
      <c r="I161" s="1" t="str">
        <f>'Region - Pune Data'!H160</f>
        <v>Tirakwadi</v>
      </c>
      <c r="J161" s="1" t="str">
        <f>'Region - Pune Data'!I160</f>
        <v>TIRKWADI ESR 0.05LL</v>
      </c>
      <c r="K161" s="1">
        <f>IF(J161='Region - Pune Data'!I160,1,0)</f>
        <v>1</v>
      </c>
      <c r="L161" s="1">
        <f>IF(OR('Region - Pune Data'!J160="Connected",'Region - Pune Data'!J160="Not"),1,0)</f>
        <v>1</v>
      </c>
      <c r="M161" s="1">
        <f>IF(OR('Region - Pune Data'!K160="Connected",'Region - Pune Data'!K160="Not"),1,0)</f>
        <v>1</v>
      </c>
      <c r="N161" s="1">
        <f>IF(OR('Region - Pune Data'!L160="Connected",'Region - Pune Data'!L160="Not"),1,0)</f>
        <v>1</v>
      </c>
      <c r="O161" s="1">
        <f>IF('Region - Pune Data'!J160="Connected", 1, 0)</f>
        <v>1</v>
      </c>
      <c r="P161" s="1">
        <f>IF('Region - Pune Data'!J160="Not",1,0)</f>
        <v>0</v>
      </c>
      <c r="Q161" s="1">
        <f>IF('Region - Pune Data'!K160 = "Connected",1,0)</f>
        <v>1</v>
      </c>
      <c r="R161" s="1">
        <f>IF('Region - Pune Data'!K160 = "Not",1,0)</f>
        <v>0</v>
      </c>
      <c r="S161" s="1">
        <f>IF('Region - Pune Data'!L160="Connected",1,0)</f>
        <v>1</v>
      </c>
      <c r="T161" s="1">
        <f>IF('Region - Pune Data'!L160="Not",1,0)</f>
        <v>0</v>
      </c>
      <c r="U161" s="1">
        <f>IF('Region - Pune Data'!M160="Online",1,0)</f>
        <v>0</v>
      </c>
      <c r="V161" s="1">
        <f>IF('Region - Pune Data'!M160="Offline",1,0)</f>
        <v>1</v>
      </c>
      <c r="W161" s="1">
        <f>IF('Region - Pune Data'!N160="Online",1,0)</f>
        <v>0</v>
      </c>
      <c r="X161" s="1">
        <f>IF('Region - Pune Data'!N160="Offline",1,0)</f>
        <v>1</v>
      </c>
      <c r="Y161" s="1">
        <f>IF('Region - Pune Data'!O160="Online",1,0)</f>
        <v>1</v>
      </c>
      <c r="Z161" s="1">
        <f>IF('Region - Pune Data'!O160="Offline",1,0)</f>
        <v>0</v>
      </c>
      <c r="AA161" s="1">
        <f>IF('Region - Pune Data'!P160="Fully Completed",1,0)</f>
        <v>1</v>
      </c>
      <c r="AB161" s="1">
        <f>IF('Region - Pune Data'!P160="In Progress",1,0)</f>
        <v>0</v>
      </c>
      <c r="AC161" s="1">
        <f>IF('Region - Pune Data'!P160="N/A",1,0)</f>
        <v>0</v>
      </c>
      <c r="AD161" s="13">
        <f>IF('Region - Pune Data'!Q160=1,1,0)</f>
        <v>0</v>
      </c>
      <c r="AE161" s="13">
        <f>IF('Region - Pune Data'!R160=1,1,0)</f>
        <v>1</v>
      </c>
      <c r="AF161" s="13">
        <f>IF('Region - Pune Data'!S160=1,1,0)</f>
        <v>0</v>
      </c>
      <c r="AG161" s="13">
        <f>IF('Region - Pune Data'!T160=1,1,0)</f>
        <v>1</v>
      </c>
      <c r="AH161" s="13">
        <f>IF('Region - Pune Data'!U160=1,1,0)</f>
        <v>0</v>
      </c>
      <c r="AI161" s="13">
        <f>IF('Region - Pune Data'!V160=1,1,0)</f>
        <v>0</v>
      </c>
    </row>
    <row r="162" spans="2:35" ht="16" x14ac:dyDescent="0.4">
      <c r="B162" s="1">
        <f>'Region - Pune Data'!A161</f>
        <v>160</v>
      </c>
      <c r="C162" s="1" t="str">
        <f>'Region - Pune Data'!B161</f>
        <v>Pune</v>
      </c>
      <c r="D162" s="1" t="str">
        <f>'Region - Pune Data'!C161</f>
        <v>Pune</v>
      </c>
      <c r="E162" s="1" t="str">
        <f>'Region - Pune Data'!D161</f>
        <v>Pune</v>
      </c>
      <c r="F162" s="1" t="str">
        <f>'Region - Pune Data'!E161</f>
        <v>Mulshi</v>
      </c>
      <c r="G162" s="1" t="str">
        <f>'Region - Pune Data'!F161</f>
        <v>20022133</v>
      </c>
      <c r="H162" s="1" t="str">
        <f>'Region - Pune Data'!G161</f>
        <v>Peth RR</v>
      </c>
      <c r="I162" s="1" t="str">
        <f>'Region - Pune Data'!H161</f>
        <v>Kurwandi</v>
      </c>
      <c r="J162" s="1" t="str">
        <f>'Region - Pune Data'!I161</f>
        <v>Kurwandi matewadi GSR OL1 0.20LL</v>
      </c>
      <c r="K162" s="1">
        <f>IF(J162='Region - Pune Data'!I161,1,0)</f>
        <v>1</v>
      </c>
      <c r="L162" s="1">
        <f>IF(OR('Region - Pune Data'!J161="Connected",'Region - Pune Data'!J161="Not"),1,0)</f>
        <v>1</v>
      </c>
      <c r="M162" s="1">
        <f>IF(OR('Region - Pune Data'!K161="Connected",'Region - Pune Data'!K161="Not"),1,0)</f>
        <v>1</v>
      </c>
      <c r="N162" s="1">
        <f>IF(OR('Region - Pune Data'!L161="Connected",'Region - Pune Data'!L161="Not"),1,0)</f>
        <v>1</v>
      </c>
      <c r="O162" s="1">
        <f>IF('Region - Pune Data'!J161="Connected", 1, 0)</f>
        <v>0</v>
      </c>
      <c r="P162" s="1">
        <f>IF('Region - Pune Data'!J161="Not",1,0)</f>
        <v>1</v>
      </c>
      <c r="Q162" s="1">
        <f>IF('Region - Pune Data'!K161 = "Connected",1,0)</f>
        <v>0</v>
      </c>
      <c r="R162" s="1">
        <f>IF('Region - Pune Data'!K161 = "Not",1,0)</f>
        <v>1</v>
      </c>
      <c r="S162" s="1">
        <f>IF('Region - Pune Data'!L161="Connected",1,0)</f>
        <v>1</v>
      </c>
      <c r="T162" s="1">
        <f>IF('Region - Pune Data'!L161="Not",1,0)</f>
        <v>0</v>
      </c>
      <c r="U162" s="1">
        <f>IF('Region - Pune Data'!M161="Online",1,0)</f>
        <v>0</v>
      </c>
      <c r="V162" s="1">
        <f>IF('Region - Pune Data'!M161="Offline",1,0)</f>
        <v>0</v>
      </c>
      <c r="W162" s="1">
        <f>IF('Region - Pune Data'!N161="Online",1,0)</f>
        <v>0</v>
      </c>
      <c r="X162" s="1">
        <f>IF('Region - Pune Data'!N161="Offline",1,0)</f>
        <v>0</v>
      </c>
      <c r="Y162" s="1">
        <f>IF('Region - Pune Data'!O161="Online",1,0)</f>
        <v>0</v>
      </c>
      <c r="Z162" s="1">
        <f>IF('Region - Pune Data'!O161="Offline",1,0)</f>
        <v>1</v>
      </c>
      <c r="AA162" s="1">
        <f>IF('Region - Pune Data'!P161="Fully Completed",1,0)</f>
        <v>0</v>
      </c>
      <c r="AB162" s="1">
        <f>IF('Region - Pune Data'!P161="In Progress",1,0)</f>
        <v>1</v>
      </c>
      <c r="AC162" s="1">
        <f>IF('Region - Pune Data'!P161="N/A",1,0)</f>
        <v>0</v>
      </c>
      <c r="AD162" s="13">
        <f>IF('Region - Pune Data'!Q161=1,1,0)</f>
        <v>0</v>
      </c>
      <c r="AE162" s="13">
        <f>IF('Region - Pune Data'!R161=1,1,0)</f>
        <v>0</v>
      </c>
      <c r="AF162" s="13">
        <f>IF('Region - Pune Data'!S161=1,1,0)</f>
        <v>0</v>
      </c>
      <c r="AG162" s="13">
        <f>IF('Region - Pune Data'!T161=1,1,0)</f>
        <v>0</v>
      </c>
      <c r="AH162" s="13">
        <f>IF('Region - Pune Data'!U161=1,1,0)</f>
        <v>0</v>
      </c>
      <c r="AI162" s="13">
        <f>IF('Region - Pune Data'!V161=1,1,0)</f>
        <v>1</v>
      </c>
    </row>
    <row r="163" spans="2:35" ht="16" x14ac:dyDescent="0.4">
      <c r="B163" s="1">
        <f>'Region - Pune Data'!A162</f>
        <v>161</v>
      </c>
      <c r="C163" s="1" t="str">
        <f>'Region - Pune Data'!B162</f>
        <v>Pune</v>
      </c>
      <c r="D163" s="1" t="str">
        <f>'Region - Pune Data'!C162</f>
        <v>Pune 2</v>
      </c>
      <c r="E163" s="1" t="str">
        <f>'Region - Pune Data'!D162</f>
        <v>Baramati</v>
      </c>
      <c r="F163" s="1" t="str">
        <f>'Region - Pune Data'!E162</f>
        <v>Ambegaon</v>
      </c>
      <c r="G163" s="1" t="str">
        <f>'Region - Pune Data'!F162</f>
        <v>20018548</v>
      </c>
      <c r="H163" s="1" t="str">
        <f>'Region - Pune Data'!G162</f>
        <v>HOL SASTEWADI</v>
      </c>
      <c r="I163" s="1" t="str">
        <f>'Region - Pune Data'!H162</f>
        <v>Sastewadi</v>
      </c>
      <c r="J163" s="1" t="str">
        <f>'Region - Pune Data'!I162</f>
        <v>ESR Sastewadi ESR 0.9LL</v>
      </c>
      <c r="K163" s="1">
        <f>IF(J163='Region - Pune Data'!I162,1,0)</f>
        <v>1</v>
      </c>
      <c r="L163" s="1">
        <f>IF(OR('Region - Pune Data'!J162="Connected",'Region - Pune Data'!J162="Not"),1,0)</f>
        <v>1</v>
      </c>
      <c r="M163" s="1">
        <f>IF(OR('Region - Pune Data'!K162="Connected",'Region - Pune Data'!K162="Not"),1,0)</f>
        <v>1</v>
      </c>
      <c r="N163" s="1">
        <f>IF(OR('Region - Pune Data'!L162="Connected",'Region - Pune Data'!L162="Not"),1,0)</f>
        <v>1</v>
      </c>
      <c r="O163" s="1">
        <f>IF('Region - Pune Data'!J162="Connected", 1, 0)</f>
        <v>1</v>
      </c>
      <c r="P163" s="1">
        <f>IF('Region - Pune Data'!J162="Not",1,0)</f>
        <v>0</v>
      </c>
      <c r="Q163" s="1">
        <f>IF('Region - Pune Data'!K162 = "Connected",1,0)</f>
        <v>1</v>
      </c>
      <c r="R163" s="1">
        <f>IF('Region - Pune Data'!K162 = "Not",1,0)</f>
        <v>0</v>
      </c>
      <c r="S163" s="1">
        <f>IF('Region - Pune Data'!L162="Connected",1,0)</f>
        <v>1</v>
      </c>
      <c r="T163" s="1">
        <f>IF('Region - Pune Data'!L162="Not",1,0)</f>
        <v>0</v>
      </c>
      <c r="U163" s="1">
        <f>IF('Region - Pune Data'!M162="Online",1,0)</f>
        <v>0</v>
      </c>
      <c r="V163" s="1">
        <f>IF('Region - Pune Data'!M162="Offline",1,0)</f>
        <v>1</v>
      </c>
      <c r="W163" s="1">
        <f>IF('Region - Pune Data'!N162="Online",1,0)</f>
        <v>0</v>
      </c>
      <c r="X163" s="1">
        <f>IF('Region - Pune Data'!N162="Offline",1,0)</f>
        <v>1</v>
      </c>
      <c r="Y163" s="1">
        <f>IF('Region - Pune Data'!O162="Online",1,0)</f>
        <v>0</v>
      </c>
      <c r="Z163" s="1">
        <f>IF('Region - Pune Data'!O162="Offline",1,0)</f>
        <v>1</v>
      </c>
      <c r="AA163" s="1">
        <f>IF('Region - Pune Data'!P162="Fully Completed",1,0)</f>
        <v>1</v>
      </c>
      <c r="AB163" s="1">
        <f>IF('Region - Pune Data'!P162="In Progress",1,0)</f>
        <v>0</v>
      </c>
      <c r="AC163" s="1">
        <f>IF('Region - Pune Data'!P162="N/A",1,0)</f>
        <v>0</v>
      </c>
      <c r="AD163" s="13">
        <f>IF('Region - Pune Data'!Q162=1,1,0)</f>
        <v>0</v>
      </c>
      <c r="AE163" s="13">
        <f>IF('Region - Pune Data'!R162=1,1,0)</f>
        <v>1</v>
      </c>
      <c r="AF163" s="13">
        <f>IF('Region - Pune Data'!S162=1,1,0)</f>
        <v>0</v>
      </c>
      <c r="AG163" s="13">
        <f>IF('Region - Pune Data'!T162=1,1,0)</f>
        <v>1</v>
      </c>
      <c r="AH163" s="13">
        <f>IF('Region - Pune Data'!U162=1,1,0)</f>
        <v>0</v>
      </c>
      <c r="AI163" s="13">
        <f>IF('Region - Pune Data'!V162=1,1,0)</f>
        <v>1</v>
      </c>
    </row>
    <row r="164" spans="2:35" ht="16" x14ac:dyDescent="0.4">
      <c r="B164" s="1">
        <f>'Region - Pune Data'!A163</f>
        <v>162</v>
      </c>
      <c r="C164" s="1" t="str">
        <f>'Region - Pune Data'!B163</f>
        <v>Pune</v>
      </c>
      <c r="D164" s="1" t="str">
        <f>'Region - Pune Data'!C163</f>
        <v>Pune 2</v>
      </c>
      <c r="E164" s="1" t="str">
        <f>'Region - Pune Data'!D163</f>
        <v>Baramati</v>
      </c>
      <c r="F164" s="1" t="str">
        <f>'Region - Pune Data'!E163</f>
        <v>Ambegaon</v>
      </c>
      <c r="G164" s="1" t="str">
        <f>'Region - Pune Data'!F163</f>
        <v>20018548</v>
      </c>
      <c r="H164" s="1" t="str">
        <f>'Region - Pune Data'!G163</f>
        <v>HOL SASTEWADI</v>
      </c>
      <c r="I164" s="1" t="str">
        <f>'Region - Pune Data'!H163</f>
        <v>Sastewadi</v>
      </c>
      <c r="J164" s="1" t="str">
        <f>'Region - Pune Data'!I163</f>
        <v>Anandnagar ESR2 0.55LL</v>
      </c>
      <c r="K164" s="1">
        <f>IF(J164='Region - Pune Data'!I163,1,0)</f>
        <v>1</v>
      </c>
      <c r="L164" s="1">
        <f>IF(OR('Region - Pune Data'!J163="Connected",'Region - Pune Data'!J163="Not"),1,0)</f>
        <v>1</v>
      </c>
      <c r="M164" s="1">
        <f>IF(OR('Region - Pune Data'!K163="Connected",'Region - Pune Data'!K163="Not"),1,0)</f>
        <v>1</v>
      </c>
      <c r="N164" s="1">
        <f>IF(OR('Region - Pune Data'!L163="Connected",'Region - Pune Data'!L163="Not"),1,0)</f>
        <v>1</v>
      </c>
      <c r="O164" s="1">
        <f>IF('Region - Pune Data'!J163="Connected", 1, 0)</f>
        <v>1</v>
      </c>
      <c r="P164" s="1">
        <f>IF('Region - Pune Data'!J163="Not",1,0)</f>
        <v>0</v>
      </c>
      <c r="Q164" s="1">
        <f>IF('Region - Pune Data'!K163 = "Connected",1,0)</f>
        <v>1</v>
      </c>
      <c r="R164" s="1">
        <f>IF('Region - Pune Data'!K163 = "Not",1,0)</f>
        <v>0</v>
      </c>
      <c r="S164" s="1">
        <f>IF('Region - Pune Data'!L163="Connected",1,0)</f>
        <v>1</v>
      </c>
      <c r="T164" s="1">
        <f>IF('Region - Pune Data'!L163="Not",1,0)</f>
        <v>0</v>
      </c>
      <c r="U164" s="1">
        <f>IF('Region - Pune Data'!M163="Online",1,0)</f>
        <v>1</v>
      </c>
      <c r="V164" s="1">
        <f>IF('Region - Pune Data'!M163="Offline",1,0)</f>
        <v>0</v>
      </c>
      <c r="W164" s="1">
        <f>IF('Region - Pune Data'!N163="Online",1,0)</f>
        <v>0</v>
      </c>
      <c r="X164" s="1">
        <f>IF('Region - Pune Data'!N163="Offline",1,0)</f>
        <v>1</v>
      </c>
      <c r="Y164" s="1">
        <f>IF('Region - Pune Data'!O163="Online",1,0)</f>
        <v>0</v>
      </c>
      <c r="Z164" s="1">
        <f>IF('Region - Pune Data'!O163="Offline",1,0)</f>
        <v>1</v>
      </c>
      <c r="AA164" s="1">
        <f>IF('Region - Pune Data'!P163="Fully Completed",1,0)</f>
        <v>1</v>
      </c>
      <c r="AB164" s="1">
        <f>IF('Region - Pune Data'!P163="In Progress",1,0)</f>
        <v>0</v>
      </c>
      <c r="AC164" s="1">
        <f>IF('Region - Pune Data'!P163="N/A",1,0)</f>
        <v>0</v>
      </c>
      <c r="AD164" s="13">
        <f>IF('Region - Pune Data'!Q163=1,1,0)</f>
        <v>0</v>
      </c>
      <c r="AE164" s="13">
        <f>IF('Region - Pune Data'!R163=1,1,0)</f>
        <v>1</v>
      </c>
      <c r="AF164" s="13">
        <f>IF('Region - Pune Data'!S163=1,1,0)</f>
        <v>1</v>
      </c>
      <c r="AG164" s="13">
        <f>IF('Region - Pune Data'!T163=1,1,0)</f>
        <v>0</v>
      </c>
      <c r="AH164" s="13">
        <f>IF('Region - Pune Data'!U163=1,1,0)</f>
        <v>0</v>
      </c>
      <c r="AI164" s="13">
        <f>IF('Region - Pune Data'!V163=1,1,0)</f>
        <v>1</v>
      </c>
    </row>
    <row r="165" spans="2:35" ht="16" x14ac:dyDescent="0.4">
      <c r="B165" s="1">
        <f>'Region - Pune Data'!A164</f>
        <v>163</v>
      </c>
      <c r="C165" s="1" t="str">
        <f>'Region - Pune Data'!B164</f>
        <v>Pune</v>
      </c>
      <c r="D165" s="1" t="str">
        <f>'Region - Pune Data'!C164</f>
        <v>Pune 2</v>
      </c>
      <c r="E165" s="1" t="str">
        <f>'Region - Pune Data'!D164</f>
        <v>Baramati</v>
      </c>
      <c r="F165" s="1" t="str">
        <f>'Region - Pune Data'!E164</f>
        <v>Ambegaon</v>
      </c>
      <c r="G165" s="1" t="str">
        <f>'Region - Pune Data'!F164</f>
        <v>20018548</v>
      </c>
      <c r="H165" s="1" t="str">
        <f>'Region - Pune Data'!G164</f>
        <v>HOL SASTEWADI</v>
      </c>
      <c r="I165" s="1" t="str">
        <f>'Region - Pune Data'!H164</f>
        <v>Sastewadi</v>
      </c>
      <c r="J165" s="1" t="str">
        <f>'Region - Pune Data'!I164</f>
        <v>Kadamvasti OL1 ESR</v>
      </c>
      <c r="K165" s="1">
        <f>IF(J165='Region - Pune Data'!I164,1,0)</f>
        <v>1</v>
      </c>
      <c r="L165" s="1">
        <f>IF(OR('Region - Pune Data'!J164="Connected",'Region - Pune Data'!J164="Not"),1,0)</f>
        <v>1</v>
      </c>
      <c r="M165" s="1">
        <f>IF(OR('Region - Pune Data'!K164="Connected",'Region - Pune Data'!K164="Not"),1,0)</f>
        <v>1</v>
      </c>
      <c r="N165" s="1">
        <f>IF(OR('Region - Pune Data'!L164="Connected",'Region - Pune Data'!L164="Not"),1,0)</f>
        <v>1</v>
      </c>
      <c r="O165" s="1">
        <f>IF('Region - Pune Data'!J164="Connected", 1, 0)</f>
        <v>1</v>
      </c>
      <c r="P165" s="1">
        <f>IF('Region - Pune Data'!J164="Not",1,0)</f>
        <v>0</v>
      </c>
      <c r="Q165" s="1">
        <f>IF('Region - Pune Data'!K164 = "Connected",1,0)</f>
        <v>1</v>
      </c>
      <c r="R165" s="1">
        <f>IF('Region - Pune Data'!K164 = "Not",1,0)</f>
        <v>0</v>
      </c>
      <c r="S165" s="1">
        <f>IF('Region - Pune Data'!L164="Connected",1,0)</f>
        <v>1</v>
      </c>
      <c r="T165" s="1">
        <f>IF('Region - Pune Data'!L164="Not",1,0)</f>
        <v>0</v>
      </c>
      <c r="U165" s="1">
        <f>IF('Region - Pune Data'!M164="Online",1,0)</f>
        <v>1</v>
      </c>
      <c r="V165" s="1">
        <f>IF('Region - Pune Data'!M164="Offline",1,0)</f>
        <v>0</v>
      </c>
      <c r="W165" s="1">
        <f>IF('Region - Pune Data'!N164="Online",1,0)</f>
        <v>0</v>
      </c>
      <c r="X165" s="1">
        <f>IF('Region - Pune Data'!N164="Offline",1,0)</f>
        <v>1</v>
      </c>
      <c r="Y165" s="1">
        <f>IF('Region - Pune Data'!O164="Online",1,0)</f>
        <v>0</v>
      </c>
      <c r="Z165" s="1">
        <f>IF('Region - Pune Data'!O164="Offline",1,0)</f>
        <v>1</v>
      </c>
      <c r="AA165" s="1">
        <f>IF('Region - Pune Data'!P164="Fully Completed",1,0)</f>
        <v>1</v>
      </c>
      <c r="AB165" s="1">
        <f>IF('Region - Pune Data'!P164="In Progress",1,0)</f>
        <v>0</v>
      </c>
      <c r="AC165" s="1">
        <f>IF('Region - Pune Data'!P164="N/A",1,0)</f>
        <v>0</v>
      </c>
      <c r="AD165" s="13">
        <f>IF('Region - Pune Data'!Q164=1,1,0)</f>
        <v>0</v>
      </c>
      <c r="AE165" s="13">
        <f>IF('Region - Pune Data'!R164=1,1,0)</f>
        <v>0</v>
      </c>
      <c r="AF165" s="13">
        <f>IF('Region - Pune Data'!S164=1,1,0)</f>
        <v>0</v>
      </c>
      <c r="AG165" s="13">
        <f>IF('Region - Pune Data'!T164=1,1,0)</f>
        <v>1</v>
      </c>
      <c r="AH165" s="13">
        <f>IF('Region - Pune Data'!U164=1,1,0)</f>
        <v>0</v>
      </c>
      <c r="AI165" s="13">
        <f>IF('Region - Pune Data'!V164=1,1,0)</f>
        <v>1</v>
      </c>
    </row>
    <row r="166" spans="2:35" ht="16" x14ac:dyDescent="0.4">
      <c r="B166" s="1">
        <f>'Region - Pune Data'!A165</f>
        <v>164</v>
      </c>
      <c r="C166" s="1" t="str">
        <f>'Region - Pune Data'!B165</f>
        <v>Pune</v>
      </c>
      <c r="D166" s="1" t="str">
        <f>'Region - Pune Data'!C165</f>
        <v>Pune 2</v>
      </c>
      <c r="E166" s="1" t="str">
        <f>'Region - Pune Data'!D165</f>
        <v>Baramati</v>
      </c>
      <c r="F166" s="1" t="str">
        <f>'Region - Pune Data'!E165</f>
        <v>Ambegaon</v>
      </c>
      <c r="G166" s="1" t="str">
        <f>'Region - Pune Data'!F165</f>
        <v>20018548</v>
      </c>
      <c r="H166" s="1" t="str">
        <f>'Region - Pune Data'!G165</f>
        <v>HOL SASTEWADI</v>
      </c>
      <c r="I166" s="1" t="str">
        <f>'Region - Pune Data'!H165</f>
        <v>Sastewadi</v>
      </c>
      <c r="J166" s="1" t="str">
        <f>'Region - Pune Data'!I165</f>
        <v>Aathphata ESR1 0.35LL</v>
      </c>
      <c r="K166" s="1">
        <f>IF(J166='Region - Pune Data'!I165,1,0)</f>
        <v>1</v>
      </c>
      <c r="L166" s="1">
        <f>IF(OR('Region - Pune Data'!J165="Connected",'Region - Pune Data'!J165="Not"),1,0)</f>
        <v>1</v>
      </c>
      <c r="M166" s="1">
        <f>IF(OR('Region - Pune Data'!K165="Connected",'Region - Pune Data'!K165="Not"),1,0)</f>
        <v>1</v>
      </c>
      <c r="N166" s="1">
        <f>IF(OR('Region - Pune Data'!L165="Connected",'Region - Pune Data'!L165="Not"),1,0)</f>
        <v>1</v>
      </c>
      <c r="O166" s="1">
        <f>IF('Region - Pune Data'!J165="Connected", 1, 0)</f>
        <v>1</v>
      </c>
      <c r="P166" s="1">
        <f>IF('Region - Pune Data'!J165="Not",1,0)</f>
        <v>0</v>
      </c>
      <c r="Q166" s="1">
        <f>IF('Region - Pune Data'!K165 = "Connected",1,0)</f>
        <v>1</v>
      </c>
      <c r="R166" s="1">
        <f>IF('Region - Pune Data'!K165 = "Not",1,0)</f>
        <v>0</v>
      </c>
      <c r="S166" s="1">
        <f>IF('Region - Pune Data'!L165="Connected",1,0)</f>
        <v>1</v>
      </c>
      <c r="T166" s="1">
        <f>IF('Region - Pune Data'!L165="Not",1,0)</f>
        <v>0</v>
      </c>
      <c r="U166" s="1">
        <f>IF('Region - Pune Data'!M165="Online",1,0)</f>
        <v>1</v>
      </c>
      <c r="V166" s="1">
        <f>IF('Region - Pune Data'!M165="Offline",1,0)</f>
        <v>0</v>
      </c>
      <c r="W166" s="1">
        <f>IF('Region - Pune Data'!N165="Online",1,0)</f>
        <v>0</v>
      </c>
      <c r="X166" s="1">
        <f>IF('Region - Pune Data'!N165="Offline",1,0)</f>
        <v>1</v>
      </c>
      <c r="Y166" s="1">
        <f>IF('Region - Pune Data'!O165="Online",1,0)</f>
        <v>1</v>
      </c>
      <c r="Z166" s="1">
        <f>IF('Region - Pune Data'!O165="Offline",1,0)</f>
        <v>0</v>
      </c>
      <c r="AA166" s="1">
        <f>IF('Region - Pune Data'!P165="Fully Completed",1,0)</f>
        <v>1</v>
      </c>
      <c r="AB166" s="1">
        <f>IF('Region - Pune Data'!P165="In Progress",1,0)</f>
        <v>0</v>
      </c>
      <c r="AC166" s="1">
        <f>IF('Region - Pune Data'!P165="N/A",1,0)</f>
        <v>0</v>
      </c>
      <c r="AD166" s="13">
        <f>IF('Region - Pune Data'!Q165=1,1,0)</f>
        <v>0</v>
      </c>
      <c r="AE166" s="13">
        <f>IF('Region - Pune Data'!R165=1,1,0)</f>
        <v>0</v>
      </c>
      <c r="AF166" s="13">
        <f>IF('Region - Pune Data'!S165=1,1,0)</f>
        <v>0</v>
      </c>
      <c r="AG166" s="13">
        <f>IF('Region - Pune Data'!T165=1,1,0)</f>
        <v>1</v>
      </c>
      <c r="AH166" s="13">
        <f>IF('Region - Pune Data'!U165=1,1,0)</f>
        <v>0</v>
      </c>
      <c r="AI166" s="13">
        <f>IF('Region - Pune Data'!V165=1,1,0)</f>
        <v>0</v>
      </c>
    </row>
    <row r="167" spans="2:35" ht="16" x14ac:dyDescent="0.4">
      <c r="B167" s="1">
        <f>'Region - Pune Data'!A166</f>
        <v>165</v>
      </c>
      <c r="C167" s="1" t="str">
        <f>'Region - Pune Data'!B166</f>
        <v>Pune</v>
      </c>
      <c r="D167" s="1" t="str">
        <f>'Region - Pune Data'!C166</f>
        <v>Pune 2</v>
      </c>
      <c r="E167" s="1" t="str">
        <f>'Region - Pune Data'!D166</f>
        <v>Baramati</v>
      </c>
      <c r="F167" s="1" t="str">
        <f>'Region - Pune Data'!E166</f>
        <v>Ambegaon</v>
      </c>
      <c r="G167" s="1" t="str">
        <f>'Region - Pune Data'!F166</f>
        <v>20018548</v>
      </c>
      <c r="H167" s="1" t="str">
        <f>'Region - Pune Data'!G166</f>
        <v>HOL SASTEWADI</v>
      </c>
      <c r="I167" s="1" t="str">
        <f>'Region - Pune Data'!H166</f>
        <v>Sastewadi</v>
      </c>
      <c r="J167" s="1" t="str">
        <f>'Region - Pune Data'!I166</f>
        <v>Aathphata ESR2 0.26LL</v>
      </c>
      <c r="K167" s="1">
        <f>IF(J167='Region - Pune Data'!I166,1,0)</f>
        <v>1</v>
      </c>
      <c r="L167" s="1">
        <f>IF(OR('Region - Pune Data'!J166="Connected",'Region - Pune Data'!J166="Not"),1,0)</f>
        <v>1</v>
      </c>
      <c r="M167" s="1">
        <f>IF(OR('Region - Pune Data'!K166="Connected",'Region - Pune Data'!K166="Not"),1,0)</f>
        <v>1</v>
      </c>
      <c r="N167" s="1">
        <f>IF(OR('Region - Pune Data'!L166="Connected",'Region - Pune Data'!L166="Not"),1,0)</f>
        <v>1</v>
      </c>
      <c r="O167" s="1">
        <f>IF('Region - Pune Data'!J166="Connected", 1, 0)</f>
        <v>1</v>
      </c>
      <c r="P167" s="1">
        <f>IF('Region - Pune Data'!J166="Not",1,0)</f>
        <v>0</v>
      </c>
      <c r="Q167" s="1">
        <f>IF('Region - Pune Data'!K166 = "Connected",1,0)</f>
        <v>1</v>
      </c>
      <c r="R167" s="1">
        <f>IF('Region - Pune Data'!K166 = "Not",1,0)</f>
        <v>0</v>
      </c>
      <c r="S167" s="1">
        <f>IF('Region - Pune Data'!L166="Connected",1,0)</f>
        <v>1</v>
      </c>
      <c r="T167" s="1">
        <f>IF('Region - Pune Data'!L166="Not",1,0)</f>
        <v>0</v>
      </c>
      <c r="U167" s="1">
        <f>IF('Region - Pune Data'!M166="Online",1,0)</f>
        <v>0</v>
      </c>
      <c r="V167" s="1">
        <f>IF('Region - Pune Data'!M166="Offline",1,0)</f>
        <v>1</v>
      </c>
      <c r="W167" s="1">
        <f>IF('Region - Pune Data'!N166="Online",1,0)</f>
        <v>1</v>
      </c>
      <c r="X167" s="1">
        <f>IF('Region - Pune Data'!N166="Offline",1,0)</f>
        <v>0</v>
      </c>
      <c r="Y167" s="1">
        <f>IF('Region - Pune Data'!O166="Online",1,0)</f>
        <v>1</v>
      </c>
      <c r="Z167" s="1">
        <f>IF('Region - Pune Data'!O166="Offline",1,0)</f>
        <v>0</v>
      </c>
      <c r="AA167" s="1">
        <f>IF('Region - Pune Data'!P166="Fully Completed",1,0)</f>
        <v>1</v>
      </c>
      <c r="AB167" s="1">
        <f>IF('Region - Pune Data'!P166="In Progress",1,0)</f>
        <v>0</v>
      </c>
      <c r="AC167" s="1">
        <f>IF('Region - Pune Data'!P166="N/A",1,0)</f>
        <v>0</v>
      </c>
      <c r="AD167" s="13">
        <f>IF('Region - Pune Data'!Q166=1,1,0)</f>
        <v>0</v>
      </c>
      <c r="AE167" s="13">
        <f>IF('Region - Pune Data'!R166=1,1,0)</f>
        <v>0</v>
      </c>
      <c r="AF167" s="13">
        <f>IF('Region - Pune Data'!S166=1,1,0)</f>
        <v>0</v>
      </c>
      <c r="AG167" s="13">
        <f>IF('Region - Pune Data'!T166=1,1,0)</f>
        <v>0</v>
      </c>
      <c r="AH167" s="13">
        <f>IF('Region - Pune Data'!U166=1,1,0)</f>
        <v>0</v>
      </c>
      <c r="AI167" s="13">
        <f>IF('Region - Pune Data'!V166=1,1,0)</f>
        <v>0</v>
      </c>
    </row>
    <row r="168" spans="2:35" ht="16" x14ac:dyDescent="0.4">
      <c r="B168" s="1">
        <f>'Region - Pune Data'!A167</f>
        <v>166</v>
      </c>
      <c r="C168" s="1" t="str">
        <f>'Region - Pune Data'!B167</f>
        <v>Pune</v>
      </c>
      <c r="D168" s="1" t="str">
        <f>'Region - Pune Data'!C167</f>
        <v>Pune 2</v>
      </c>
      <c r="E168" s="1" t="str">
        <f>'Region - Pune Data'!D167</f>
        <v>Baramati</v>
      </c>
      <c r="F168" s="1" t="str">
        <f>'Region - Pune Data'!E167</f>
        <v>Ambegaon</v>
      </c>
      <c r="G168" s="1" t="str">
        <f>'Region - Pune Data'!F167</f>
        <v>20018548</v>
      </c>
      <c r="H168" s="1" t="str">
        <f>'Region - Pune Data'!G167</f>
        <v>HOL SASTEWADI</v>
      </c>
      <c r="I168" s="1" t="str">
        <f>'Region - Pune Data'!H167</f>
        <v>Sastewadi</v>
      </c>
      <c r="J168" s="1" t="str">
        <f>'Region - Pune Data'!I167</f>
        <v>Anandnagar ESR1 0.55LL</v>
      </c>
      <c r="K168" s="1">
        <f>IF(J168='Region - Pune Data'!I167,1,0)</f>
        <v>1</v>
      </c>
      <c r="L168" s="1">
        <f>IF(OR('Region - Pune Data'!J167="Connected",'Region - Pune Data'!J167="Not"),1,0)</f>
        <v>1</v>
      </c>
      <c r="M168" s="1">
        <f>IF(OR('Region - Pune Data'!K167="Connected",'Region - Pune Data'!K167="Not"),1,0)</f>
        <v>1</v>
      </c>
      <c r="N168" s="1">
        <f>IF(OR('Region - Pune Data'!L167="Connected",'Region - Pune Data'!L167="Not"),1,0)</f>
        <v>1</v>
      </c>
      <c r="O168" s="1">
        <f>IF('Region - Pune Data'!J167="Connected", 1, 0)</f>
        <v>1</v>
      </c>
      <c r="P168" s="1">
        <f>IF('Region - Pune Data'!J167="Not",1,0)</f>
        <v>0</v>
      </c>
      <c r="Q168" s="1">
        <f>IF('Region - Pune Data'!K167 = "Connected",1,0)</f>
        <v>1</v>
      </c>
      <c r="R168" s="1">
        <f>IF('Region - Pune Data'!K167 = "Not",1,0)</f>
        <v>0</v>
      </c>
      <c r="S168" s="1">
        <f>IF('Region - Pune Data'!L167="Connected",1,0)</f>
        <v>1</v>
      </c>
      <c r="T168" s="1">
        <f>IF('Region - Pune Data'!L167="Not",1,0)</f>
        <v>0</v>
      </c>
      <c r="U168" s="1">
        <f>IF('Region - Pune Data'!M167="Online",1,0)</f>
        <v>0</v>
      </c>
      <c r="V168" s="1">
        <f>IF('Region - Pune Data'!M167="Offline",1,0)</f>
        <v>1</v>
      </c>
      <c r="W168" s="1">
        <f>IF('Region - Pune Data'!N167="Online",1,0)</f>
        <v>1</v>
      </c>
      <c r="X168" s="1">
        <f>IF('Region - Pune Data'!N167="Offline",1,0)</f>
        <v>0</v>
      </c>
      <c r="Y168" s="1">
        <f>IF('Region - Pune Data'!O167="Online",1,0)</f>
        <v>1</v>
      </c>
      <c r="Z168" s="1">
        <f>IF('Region - Pune Data'!O167="Offline",1,0)</f>
        <v>0</v>
      </c>
      <c r="AA168" s="1">
        <f>IF('Region - Pune Data'!P167="Fully Completed",1,0)</f>
        <v>1</v>
      </c>
      <c r="AB168" s="1">
        <f>IF('Region - Pune Data'!P167="In Progress",1,0)</f>
        <v>0</v>
      </c>
      <c r="AC168" s="1">
        <f>IF('Region - Pune Data'!P167="N/A",1,0)</f>
        <v>0</v>
      </c>
      <c r="AD168" s="13">
        <f>IF('Region - Pune Data'!Q167=1,1,0)</f>
        <v>0</v>
      </c>
      <c r="AE168" s="13">
        <f>IF('Region - Pune Data'!R167=1,1,0)</f>
        <v>1</v>
      </c>
      <c r="AF168" s="13">
        <f>IF('Region - Pune Data'!S167=1,1,0)</f>
        <v>0</v>
      </c>
      <c r="AG168" s="13">
        <f>IF('Region - Pune Data'!T167=1,1,0)</f>
        <v>0</v>
      </c>
      <c r="AH168" s="13">
        <f>IF('Region - Pune Data'!U167=1,1,0)</f>
        <v>0</v>
      </c>
      <c r="AI168" s="13">
        <f>IF('Region - Pune Data'!V167=1,1,0)</f>
        <v>0</v>
      </c>
    </row>
    <row r="169" spans="2:35" ht="16" x14ac:dyDescent="0.4">
      <c r="B169" s="1">
        <f>'Region - Pune Data'!A168</f>
        <v>167</v>
      </c>
      <c r="C169" s="1" t="str">
        <f>'Region - Pune Data'!B168</f>
        <v>Sangli</v>
      </c>
      <c r="D169" s="1" t="str">
        <f>'Region - Pune Data'!C168</f>
        <v>Solapur</v>
      </c>
      <c r="E169" s="1" t="str">
        <f>'Region - Pune Data'!D168</f>
        <v>Solapur</v>
      </c>
      <c r="F169" s="1" t="str">
        <f>'Region - Pune Data'!E168</f>
        <v>Sangola</v>
      </c>
      <c r="G169" s="1" t="str">
        <f>'Region - Pune Data'!F168</f>
        <v>20027396</v>
      </c>
      <c r="H169" s="1" t="str">
        <f>'Region - Pune Data'!G168</f>
        <v>Alegaon shirbhavi 82 Village</v>
      </c>
      <c r="I169" s="1" t="str">
        <f>'Region - Pune Data'!H168</f>
        <v>Manjari</v>
      </c>
      <c r="J169" s="1" t="str">
        <f>'Region - Pune Data'!I168</f>
        <v>zone 1 Manjari 0.50 LL</v>
      </c>
      <c r="K169" s="1">
        <f>IF(J169='Region - Pune Data'!I168,1,0)</f>
        <v>1</v>
      </c>
      <c r="L169" s="1">
        <f>IF(OR('Region - Pune Data'!J168="Connected",'Region - Pune Data'!J168="Not"),1,0)</f>
        <v>1</v>
      </c>
      <c r="M169" s="1">
        <f>IF(OR('Region - Pune Data'!K168="Connected",'Region - Pune Data'!K168="Not"),1,0)</f>
        <v>1</v>
      </c>
      <c r="N169" s="1">
        <f>IF(OR('Region - Pune Data'!L168="Connected",'Region - Pune Data'!L168="Not"),1,0)</f>
        <v>1</v>
      </c>
      <c r="O169" s="1">
        <f>IF('Region - Pune Data'!J168="Connected", 1, 0)</f>
        <v>0</v>
      </c>
      <c r="P169" s="1">
        <f>IF('Region - Pune Data'!J168="Not",1,0)</f>
        <v>1</v>
      </c>
      <c r="Q169" s="1">
        <f>IF('Region - Pune Data'!K168 = "Connected",1,0)</f>
        <v>1</v>
      </c>
      <c r="R169" s="1">
        <f>IF('Region - Pune Data'!K168 = "Not",1,0)</f>
        <v>0</v>
      </c>
      <c r="S169" s="1">
        <f>IF('Region - Pune Data'!L168="Connected",1,0)</f>
        <v>1</v>
      </c>
      <c r="T169" s="1">
        <f>IF('Region - Pune Data'!L168="Not",1,0)</f>
        <v>0</v>
      </c>
      <c r="U169" s="1">
        <f>IF('Region - Pune Data'!M168="Online",1,0)</f>
        <v>0</v>
      </c>
      <c r="V169" s="1">
        <f>IF('Region - Pune Data'!M168="Offline",1,0)</f>
        <v>0</v>
      </c>
      <c r="W169" s="1">
        <f>IF('Region - Pune Data'!N168="Online",1,0)</f>
        <v>0</v>
      </c>
      <c r="X169" s="1">
        <f>IF('Region - Pune Data'!N168="Offline",1,0)</f>
        <v>1</v>
      </c>
      <c r="Y169" s="1">
        <f>IF('Region - Pune Data'!O168="Online",1,0)</f>
        <v>0</v>
      </c>
      <c r="Z169" s="1">
        <f>IF('Region - Pune Data'!O168="Offline",1,0)</f>
        <v>1</v>
      </c>
      <c r="AA169" s="1">
        <f>IF('Region - Pune Data'!P168="Fully Completed",1,0)</f>
        <v>0</v>
      </c>
      <c r="AB169" s="1">
        <f>IF('Region - Pune Data'!P168="In Progress",1,0)</f>
        <v>1</v>
      </c>
      <c r="AC169" s="1">
        <f>IF('Region - Pune Data'!P168="N/A",1,0)</f>
        <v>0</v>
      </c>
      <c r="AD169" s="13">
        <f>IF('Region - Pune Data'!Q168=1,1,0)</f>
        <v>0</v>
      </c>
      <c r="AE169" s="13">
        <f>IF('Region - Pune Data'!R168=1,1,0)</f>
        <v>0</v>
      </c>
      <c r="AF169" s="13">
        <f>IF('Region - Pune Data'!S168=1,1,0)</f>
        <v>0</v>
      </c>
      <c r="AG169" s="13">
        <f>IF('Region - Pune Data'!T168=1,1,0)</f>
        <v>1</v>
      </c>
      <c r="AH169" s="13">
        <f>IF('Region - Pune Data'!U168=1,1,0)</f>
        <v>0</v>
      </c>
      <c r="AI169" s="13">
        <f>IF('Region - Pune Data'!V168=1,1,0)</f>
        <v>1</v>
      </c>
    </row>
    <row r="170" spans="2:35" ht="16" x14ac:dyDescent="0.4">
      <c r="B170" s="1">
        <f>'Region - Pune Data'!A169</f>
        <v>168</v>
      </c>
      <c r="C170" s="1" t="str">
        <f>'Region - Pune Data'!B169</f>
        <v>Sangli</v>
      </c>
      <c r="D170" s="1" t="str">
        <f>'Region - Pune Data'!C169</f>
        <v>Solapur</v>
      </c>
      <c r="E170" s="1" t="str">
        <f>'Region - Pune Data'!D169</f>
        <v>Solapur</v>
      </c>
      <c r="F170" s="1" t="str">
        <f>'Region - Pune Data'!E169</f>
        <v>Mohol</v>
      </c>
      <c r="G170" s="1" t="str">
        <f>'Region - Pune Data'!F169</f>
        <v>20029637</v>
      </c>
      <c r="H170" s="1" t="str">
        <f>'Region - Pune Data'!G169</f>
        <v>Penur Patkul</v>
      </c>
      <c r="I170" s="1" t="str">
        <f>'Region - Pune Data'!H169</f>
        <v>Patkul</v>
      </c>
      <c r="J170" s="1" t="str">
        <f>'Region - Pune Data'!I169</f>
        <v>Patkul ESR 2.64LL</v>
      </c>
      <c r="K170" s="1">
        <f>IF(J170='Region - Pune Data'!I169,1,0)</f>
        <v>1</v>
      </c>
      <c r="L170" s="1">
        <f>IF(OR('Region - Pune Data'!J169="Connected",'Region - Pune Data'!J169="Not"),1,0)</f>
        <v>1</v>
      </c>
      <c r="M170" s="1">
        <f>IF(OR('Region - Pune Data'!K169="Connected",'Region - Pune Data'!K169="Not"),1,0)</f>
        <v>1</v>
      </c>
      <c r="N170" s="1">
        <f>IF(OR('Region - Pune Data'!L169="Connected",'Region - Pune Data'!L169="Not"),1,0)</f>
        <v>1</v>
      </c>
      <c r="O170" s="1">
        <f>IF('Region - Pune Data'!J169="Connected", 1, 0)</f>
        <v>1</v>
      </c>
      <c r="P170" s="1">
        <f>IF('Region - Pune Data'!J169="Not",1,0)</f>
        <v>0</v>
      </c>
      <c r="Q170" s="1">
        <f>IF('Region - Pune Data'!K169 = "Connected",1,0)</f>
        <v>0</v>
      </c>
      <c r="R170" s="1">
        <f>IF('Region - Pune Data'!K169 = "Not",1,0)</f>
        <v>1</v>
      </c>
      <c r="S170" s="1">
        <f>IF('Region - Pune Data'!L169="Connected",1,0)</f>
        <v>1</v>
      </c>
      <c r="T170" s="1">
        <f>IF('Region - Pune Data'!L169="Not",1,0)</f>
        <v>0</v>
      </c>
      <c r="U170" s="1">
        <f>IF('Region - Pune Data'!M169="Online",1,0)</f>
        <v>0</v>
      </c>
      <c r="V170" s="1">
        <f>IF('Region - Pune Data'!M169="Offline",1,0)</f>
        <v>1</v>
      </c>
      <c r="W170" s="1">
        <f>IF('Region - Pune Data'!N169="Online",1,0)</f>
        <v>0</v>
      </c>
      <c r="X170" s="1">
        <f>IF('Region - Pune Data'!N169="Offline",1,0)</f>
        <v>0</v>
      </c>
      <c r="Y170" s="1">
        <f>IF('Region - Pune Data'!O169="Online",1,0)</f>
        <v>0</v>
      </c>
      <c r="Z170" s="1">
        <f>IF('Region - Pune Data'!O169="Offline",1,0)</f>
        <v>1</v>
      </c>
      <c r="AA170" s="1">
        <f>IF('Region - Pune Data'!P169="Fully Completed",1,0)</f>
        <v>0</v>
      </c>
      <c r="AB170" s="1">
        <f>IF('Region - Pune Data'!P169="In Progress",1,0)</f>
        <v>1</v>
      </c>
      <c r="AC170" s="1">
        <f>IF('Region - Pune Data'!P169="N/A",1,0)</f>
        <v>0</v>
      </c>
      <c r="AD170" s="13">
        <f>IF('Region - Pune Data'!Q169=1,1,0)</f>
        <v>0</v>
      </c>
      <c r="AE170" s="13">
        <f>IF('Region - Pune Data'!R169=1,1,0)</f>
        <v>1</v>
      </c>
      <c r="AF170" s="13">
        <f>IF('Region - Pune Data'!S169=1,1,0)</f>
        <v>0</v>
      </c>
      <c r="AG170" s="13">
        <f>IF('Region - Pune Data'!T169=1,1,0)</f>
        <v>0</v>
      </c>
      <c r="AH170" s="13">
        <f>IF('Region - Pune Data'!U169=1,1,0)</f>
        <v>0</v>
      </c>
      <c r="AI170" s="13">
        <f>IF('Region - Pune Data'!V169=1,1,0)</f>
        <v>1</v>
      </c>
    </row>
    <row r="171" spans="2:35" ht="16" x14ac:dyDescent="0.4">
      <c r="B171" s="1">
        <f>'Region - Pune Data'!A170</f>
        <v>169</v>
      </c>
      <c r="C171" s="1" t="str">
        <f>'Region - Pune Data'!B170</f>
        <v>Pune</v>
      </c>
      <c r="D171" s="1" t="str">
        <f>'Region - Pune Data'!C170</f>
        <v>Pune</v>
      </c>
      <c r="E171" s="1" t="str">
        <f>'Region - Pune Data'!D170</f>
        <v>Pune</v>
      </c>
      <c r="F171" s="1" t="str">
        <f>'Region - Pune Data'!E170</f>
        <v>Mulshi</v>
      </c>
      <c r="G171" s="1" t="str">
        <f>'Region - Pune Data'!F170</f>
        <v>20022133</v>
      </c>
      <c r="H171" s="1" t="str">
        <f>'Region - Pune Data'!G170</f>
        <v>Peth RR</v>
      </c>
      <c r="I171" s="1" t="str">
        <f>'Region - Pune Data'!H170</f>
        <v>Peth</v>
      </c>
      <c r="J171" s="1" t="str">
        <f>'Region - Pune Data'!I170</f>
        <v>Peth Datta Thakarwadi ESR 0.5LL</v>
      </c>
      <c r="K171" s="1">
        <f>IF(J171='Region - Pune Data'!I170,1,0)</f>
        <v>1</v>
      </c>
      <c r="L171" s="1">
        <f>IF(OR('Region - Pune Data'!J170="Connected",'Region - Pune Data'!J170="Not"),1,0)</f>
        <v>1</v>
      </c>
      <c r="M171" s="1">
        <f>IF(OR('Region - Pune Data'!K170="Connected",'Region - Pune Data'!K170="Not"),1,0)</f>
        <v>1</v>
      </c>
      <c r="N171" s="1">
        <f>IF(OR('Region - Pune Data'!L170="Connected",'Region - Pune Data'!L170="Not"),1,0)</f>
        <v>1</v>
      </c>
      <c r="O171" s="1">
        <f>IF('Region - Pune Data'!J170="Connected", 1, 0)</f>
        <v>1</v>
      </c>
      <c r="P171" s="1">
        <f>IF('Region - Pune Data'!J170="Not",1,0)</f>
        <v>0</v>
      </c>
      <c r="Q171" s="1">
        <f>IF('Region - Pune Data'!K170 = "Connected",1,0)</f>
        <v>0</v>
      </c>
      <c r="R171" s="1">
        <f>IF('Region - Pune Data'!K170 = "Not",1,0)</f>
        <v>1</v>
      </c>
      <c r="S171" s="1">
        <f>IF('Region - Pune Data'!L170="Connected",1,0)</f>
        <v>1</v>
      </c>
      <c r="T171" s="1">
        <f>IF('Region - Pune Data'!L170="Not",1,0)</f>
        <v>0</v>
      </c>
      <c r="U171" s="1">
        <f>IF('Region - Pune Data'!M170="Online",1,0)</f>
        <v>0</v>
      </c>
      <c r="V171" s="1">
        <f>IF('Region - Pune Data'!M170="Offline",1,0)</f>
        <v>1</v>
      </c>
      <c r="W171" s="1">
        <f>IF('Region - Pune Data'!N170="Online",1,0)</f>
        <v>0</v>
      </c>
      <c r="X171" s="1">
        <f>IF('Region - Pune Data'!N170="Offline",1,0)</f>
        <v>0</v>
      </c>
      <c r="Y171" s="1">
        <f>IF('Region - Pune Data'!O170="Online",1,0)</f>
        <v>1</v>
      </c>
      <c r="Z171" s="1">
        <f>IF('Region - Pune Data'!O170="Offline",1,0)</f>
        <v>0</v>
      </c>
      <c r="AA171" s="1">
        <f>IF('Region - Pune Data'!P170="Fully Completed",1,0)</f>
        <v>0</v>
      </c>
      <c r="AB171" s="1">
        <f>IF('Region - Pune Data'!P170="In Progress",1,0)</f>
        <v>1</v>
      </c>
      <c r="AC171" s="1">
        <f>IF('Region - Pune Data'!P170="N/A",1,0)</f>
        <v>0</v>
      </c>
      <c r="AD171" s="13">
        <f>IF('Region - Pune Data'!Q170=1,1,0)</f>
        <v>0</v>
      </c>
      <c r="AE171" s="13">
        <f>IF('Region - Pune Data'!R170=1,1,0)</f>
        <v>1</v>
      </c>
      <c r="AF171" s="13">
        <f>IF('Region - Pune Data'!S170=1,1,0)</f>
        <v>0</v>
      </c>
      <c r="AG171" s="13">
        <f>IF('Region - Pune Data'!T170=1,1,0)</f>
        <v>0</v>
      </c>
      <c r="AH171" s="13">
        <f>IF('Region - Pune Data'!U170=1,1,0)</f>
        <v>0</v>
      </c>
      <c r="AI171" s="13">
        <f>IF('Region - Pune Data'!V170=1,1,0)</f>
        <v>0</v>
      </c>
    </row>
    <row r="172" spans="2:35" ht="16" x14ac:dyDescent="0.4">
      <c r="B172" s="1">
        <f>'Region - Pune Data'!A171</f>
        <v>170</v>
      </c>
      <c r="C172" s="1" t="str">
        <f>'Region - Pune Data'!B171</f>
        <v>Sangli</v>
      </c>
      <c r="D172" s="1" t="str">
        <f>'Region - Pune Data'!C171</f>
        <v>Solapur</v>
      </c>
      <c r="E172" s="1" t="str">
        <f>'Region - Pune Data'!D171</f>
        <v>Solapur</v>
      </c>
      <c r="F172" s="1" t="str">
        <f>'Region - Pune Data'!E171</f>
        <v>Sangola</v>
      </c>
      <c r="G172" s="1" t="str">
        <f>'Region - Pune Data'!F171</f>
        <v>20027396</v>
      </c>
      <c r="H172" s="1" t="str">
        <f>'Region - Pune Data'!G171</f>
        <v>Alegaon shirbhavi 82 Village</v>
      </c>
      <c r="I172" s="1" t="str">
        <f>'Region - Pune Data'!H171</f>
        <v>shivane</v>
      </c>
      <c r="J172" s="1" t="str">
        <f>'Region - Pune Data'!I171</f>
        <v>Shivane ESR OL 2</v>
      </c>
      <c r="K172" s="1">
        <f>IF(J172='Region - Pune Data'!I171,1,0)</f>
        <v>1</v>
      </c>
      <c r="L172" s="1">
        <f>IF(OR('Region - Pune Data'!J171="Connected",'Region - Pune Data'!J171="Not"),1,0)</f>
        <v>1</v>
      </c>
      <c r="M172" s="1">
        <f>IF(OR('Region - Pune Data'!K171="Connected",'Region - Pune Data'!K171="Not"),1,0)</f>
        <v>1</v>
      </c>
      <c r="N172" s="1">
        <f>IF(OR('Region - Pune Data'!L171="Connected",'Region - Pune Data'!L171="Not"),1,0)</f>
        <v>1</v>
      </c>
      <c r="O172" s="1">
        <f>IF('Region - Pune Data'!J171="Connected", 1, 0)</f>
        <v>0</v>
      </c>
      <c r="P172" s="1">
        <f>IF('Region - Pune Data'!J171="Not",1,0)</f>
        <v>1</v>
      </c>
      <c r="Q172" s="1">
        <f>IF('Region - Pune Data'!K171 = "Connected",1,0)</f>
        <v>1</v>
      </c>
      <c r="R172" s="1">
        <f>IF('Region - Pune Data'!K171 = "Not",1,0)</f>
        <v>0</v>
      </c>
      <c r="S172" s="1">
        <f>IF('Region - Pune Data'!L171="Connected",1,0)</f>
        <v>1</v>
      </c>
      <c r="T172" s="1">
        <f>IF('Region - Pune Data'!L171="Not",1,0)</f>
        <v>0</v>
      </c>
      <c r="U172" s="1">
        <f>IF('Region - Pune Data'!M171="Online",1,0)</f>
        <v>0</v>
      </c>
      <c r="V172" s="1">
        <f>IF('Region - Pune Data'!M171="Offline",1,0)</f>
        <v>0</v>
      </c>
      <c r="W172" s="1">
        <f>IF('Region - Pune Data'!N171="Online",1,0)</f>
        <v>0</v>
      </c>
      <c r="X172" s="1">
        <f>IF('Region - Pune Data'!N171="Offline",1,0)</f>
        <v>1</v>
      </c>
      <c r="Y172" s="1">
        <f>IF('Region - Pune Data'!O171="Online",1,0)</f>
        <v>1</v>
      </c>
      <c r="Z172" s="1">
        <f>IF('Region - Pune Data'!O171="Offline",1,0)</f>
        <v>0</v>
      </c>
      <c r="AA172" s="1">
        <f>IF('Region - Pune Data'!P171="Fully Completed",1,0)</f>
        <v>0</v>
      </c>
      <c r="AB172" s="1">
        <f>IF('Region - Pune Data'!P171="In Progress",1,0)</f>
        <v>1</v>
      </c>
      <c r="AC172" s="1">
        <f>IF('Region - Pune Data'!P171="N/A",1,0)</f>
        <v>0</v>
      </c>
      <c r="AD172" s="13">
        <f>IF('Region - Pune Data'!Q171=1,1,0)</f>
        <v>0</v>
      </c>
      <c r="AE172" s="13">
        <f>IF('Region - Pune Data'!R171=1,1,0)</f>
        <v>0</v>
      </c>
      <c r="AF172" s="13">
        <f>IF('Region - Pune Data'!S171=1,1,0)</f>
        <v>0</v>
      </c>
      <c r="AG172" s="13">
        <f>IF('Region - Pune Data'!T171=1,1,0)</f>
        <v>1</v>
      </c>
      <c r="AH172" s="13">
        <f>IF('Region - Pune Data'!U171=1,1,0)</f>
        <v>0</v>
      </c>
      <c r="AI172" s="13">
        <f>IF('Region - Pune Data'!V171=1,1,0)</f>
        <v>0</v>
      </c>
    </row>
    <row r="173" spans="2:35" ht="16" x14ac:dyDescent="0.4">
      <c r="B173" s="1">
        <f>'Region - Pune Data'!A172</f>
        <v>171</v>
      </c>
      <c r="C173" s="1" t="str">
        <f>'Region - Pune Data'!B172</f>
        <v>Sangli</v>
      </c>
      <c r="D173" s="1" t="str">
        <f>'Region - Pune Data'!C172</f>
        <v>Solapur</v>
      </c>
      <c r="E173" s="1" t="str">
        <f>'Region - Pune Data'!D172</f>
        <v>Solapur</v>
      </c>
      <c r="F173" s="1" t="str">
        <f>'Region - Pune Data'!E172</f>
        <v>Sangola</v>
      </c>
      <c r="G173" s="1" t="str">
        <f>'Region - Pune Data'!F172</f>
        <v>20027396</v>
      </c>
      <c r="H173" s="1" t="str">
        <f>'Region - Pune Data'!G172</f>
        <v>Alegaon shirbhavi 82 Village</v>
      </c>
      <c r="I173" s="1" t="str">
        <f>'Region - Pune Data'!H172</f>
        <v>Lonavire</v>
      </c>
      <c r="J173" s="1" t="str">
        <f>'Region - Pune Data'!I172</f>
        <v>Lonavire Existing ESR 0.10 LL</v>
      </c>
      <c r="K173" s="1">
        <f>IF(J173='Region - Pune Data'!I172,1,0)</f>
        <v>1</v>
      </c>
      <c r="L173" s="1">
        <f>IF(OR('Region - Pune Data'!J172="Connected",'Region - Pune Data'!J172="Not"),1,0)</f>
        <v>1</v>
      </c>
      <c r="M173" s="1">
        <f>IF(OR('Region - Pune Data'!K172="Connected",'Region - Pune Data'!K172="Not"),1,0)</f>
        <v>1</v>
      </c>
      <c r="N173" s="1">
        <f>IF(OR('Region - Pune Data'!L172="Connected",'Region - Pune Data'!L172="Not"),1,0)</f>
        <v>1</v>
      </c>
      <c r="O173" s="1">
        <f>IF('Region - Pune Data'!J172="Connected", 1, 0)</f>
        <v>1</v>
      </c>
      <c r="P173" s="1">
        <f>IF('Region - Pune Data'!J172="Not",1,0)</f>
        <v>0</v>
      </c>
      <c r="Q173" s="1">
        <f>IF('Region - Pune Data'!K172 = "Connected",1,0)</f>
        <v>1</v>
      </c>
      <c r="R173" s="1">
        <f>IF('Region - Pune Data'!K172 = "Not",1,0)</f>
        <v>0</v>
      </c>
      <c r="S173" s="1">
        <f>IF('Region - Pune Data'!L172="Connected",1,0)</f>
        <v>1</v>
      </c>
      <c r="T173" s="1">
        <f>IF('Region - Pune Data'!L172="Not",1,0)</f>
        <v>0</v>
      </c>
      <c r="U173" s="1">
        <f>IF('Region - Pune Data'!M172="Online",1,0)</f>
        <v>0</v>
      </c>
      <c r="V173" s="1">
        <f>IF('Region - Pune Data'!M172="Offline",1,0)</f>
        <v>1</v>
      </c>
      <c r="W173" s="1">
        <f>IF('Region - Pune Data'!N172="Online",1,0)</f>
        <v>0</v>
      </c>
      <c r="X173" s="1">
        <f>IF('Region - Pune Data'!N172="Offline",1,0)</f>
        <v>1</v>
      </c>
      <c r="Y173" s="1">
        <f>IF('Region - Pune Data'!O172="Online",1,0)</f>
        <v>1</v>
      </c>
      <c r="Z173" s="1">
        <f>IF('Region - Pune Data'!O172="Offline",1,0)</f>
        <v>0</v>
      </c>
      <c r="AA173" s="1">
        <f>IF('Region - Pune Data'!P172="Fully Completed",1,0)</f>
        <v>1</v>
      </c>
      <c r="AB173" s="1">
        <f>IF('Region - Pune Data'!P172="In Progress",1,0)</f>
        <v>0</v>
      </c>
      <c r="AC173" s="1">
        <f>IF('Region - Pune Data'!P172="N/A",1,0)</f>
        <v>0</v>
      </c>
      <c r="AD173" s="13">
        <f>IF('Region - Pune Data'!Q172=1,1,0)</f>
        <v>0</v>
      </c>
      <c r="AE173" s="13">
        <f>IF('Region - Pune Data'!R172=1,1,0)</f>
        <v>0</v>
      </c>
      <c r="AF173" s="13">
        <f>IF('Region - Pune Data'!S172=1,1,0)</f>
        <v>1</v>
      </c>
      <c r="AG173" s="13">
        <f>IF('Region - Pune Data'!T172=1,1,0)</f>
        <v>0</v>
      </c>
      <c r="AH173" s="13">
        <f>IF('Region - Pune Data'!U172=1,1,0)</f>
        <v>0</v>
      </c>
      <c r="AI173" s="13">
        <f>IF('Region - Pune Data'!V172=1,1,0)</f>
        <v>0</v>
      </c>
    </row>
    <row r="174" spans="2:35" ht="16" x14ac:dyDescent="0.4">
      <c r="B174" s="1">
        <f>'Region - Pune Data'!A173</f>
        <v>172</v>
      </c>
      <c r="C174" s="1" t="str">
        <f>'Region - Pune Data'!B173</f>
        <v>Pune</v>
      </c>
      <c r="D174" s="1" t="str">
        <f>'Region - Pune Data'!C173</f>
        <v>Pune 1</v>
      </c>
      <c r="E174" s="1" t="str">
        <f>'Region - Pune Data'!D173</f>
        <v>Baramati</v>
      </c>
      <c r="F174" s="1" t="str">
        <f>'Region - Pune Data'!E173</f>
        <v>Ambegaon</v>
      </c>
      <c r="G174" s="1" t="str">
        <f>'Region - Pune Data'!F173</f>
        <v>20017250</v>
      </c>
      <c r="H174" s="1" t="str">
        <f>'Region - Pune Data'!G173</f>
        <v>LONI BHAPKAR RRWSS</v>
      </c>
      <c r="I174" s="1" t="str">
        <f>'Region - Pune Data'!H173</f>
        <v>Jalakewadi Mudhale</v>
      </c>
      <c r="J174" s="1" t="str">
        <f>'Region - Pune Data'!I173</f>
        <v>Jalakewadi OL2 ESR</v>
      </c>
      <c r="K174" s="1">
        <f>IF(J174='Region - Pune Data'!I173,1,0)</f>
        <v>1</v>
      </c>
      <c r="L174" s="1">
        <f>IF(OR('Region - Pune Data'!J173="Connected",'Region - Pune Data'!J173="Not"),1,0)</f>
        <v>1</v>
      </c>
      <c r="M174" s="1">
        <f>IF(OR('Region - Pune Data'!K173="Connected",'Region - Pune Data'!K173="Not"),1,0)</f>
        <v>1</v>
      </c>
      <c r="N174" s="1">
        <f>IF(OR('Region - Pune Data'!L173="Connected",'Region - Pune Data'!L173="Not"),1,0)</f>
        <v>1</v>
      </c>
      <c r="O174" s="1">
        <f>IF('Region - Pune Data'!J173="Connected", 1, 0)</f>
        <v>0</v>
      </c>
      <c r="P174" s="1">
        <f>IF('Region - Pune Data'!J173="Not",1,0)</f>
        <v>1</v>
      </c>
      <c r="Q174" s="1">
        <f>IF('Region - Pune Data'!K173 = "Connected",1,0)</f>
        <v>1</v>
      </c>
      <c r="R174" s="1">
        <f>IF('Region - Pune Data'!K173 = "Not",1,0)</f>
        <v>0</v>
      </c>
      <c r="S174" s="1">
        <f>IF('Region - Pune Data'!L173="Connected",1,0)</f>
        <v>1</v>
      </c>
      <c r="T174" s="1">
        <f>IF('Region - Pune Data'!L173="Not",1,0)</f>
        <v>0</v>
      </c>
      <c r="U174" s="1">
        <f>IF('Region - Pune Data'!M173="Online",1,0)</f>
        <v>0</v>
      </c>
      <c r="V174" s="1">
        <f>IF('Region - Pune Data'!M173="Offline",1,0)</f>
        <v>0</v>
      </c>
      <c r="W174" s="1">
        <f>IF('Region - Pune Data'!N173="Online",1,0)</f>
        <v>0</v>
      </c>
      <c r="X174" s="1">
        <f>IF('Region - Pune Data'!N173="Offline",1,0)</f>
        <v>1</v>
      </c>
      <c r="Y174" s="1">
        <f>IF('Region - Pune Data'!O173="Online",1,0)</f>
        <v>0</v>
      </c>
      <c r="Z174" s="1">
        <f>IF('Region - Pune Data'!O173="Offline",1,0)</f>
        <v>1</v>
      </c>
      <c r="AA174" s="1">
        <f>IF('Region - Pune Data'!P173="Fully Completed",1,0)</f>
        <v>0</v>
      </c>
      <c r="AB174" s="1">
        <f>IF('Region - Pune Data'!P173="In Progress",1,0)</f>
        <v>1</v>
      </c>
      <c r="AC174" s="1">
        <f>IF('Region - Pune Data'!P173="N/A",1,0)</f>
        <v>0</v>
      </c>
      <c r="AD174" s="13">
        <f>IF('Region - Pune Data'!Q173=1,1,0)</f>
        <v>0</v>
      </c>
      <c r="AE174" s="13">
        <f>IF('Region - Pune Data'!R173=1,1,0)</f>
        <v>0</v>
      </c>
      <c r="AF174" s="13">
        <f>IF('Region - Pune Data'!S173=1,1,0)</f>
        <v>0</v>
      </c>
      <c r="AG174" s="13">
        <f>IF('Region - Pune Data'!T173=1,1,0)</f>
        <v>1</v>
      </c>
      <c r="AH174" s="13">
        <f>IF('Region - Pune Data'!U173=1,1,0)</f>
        <v>0</v>
      </c>
      <c r="AI174" s="13">
        <f>IF('Region - Pune Data'!V173=1,1,0)</f>
        <v>1</v>
      </c>
    </row>
    <row r="175" spans="2:35" ht="16" x14ac:dyDescent="0.4">
      <c r="B175" s="1">
        <f>'Region - Pune Data'!A174</f>
        <v>173</v>
      </c>
      <c r="C175" s="1" t="str">
        <f>'Region - Pune Data'!B174</f>
        <v>Sangli</v>
      </c>
      <c r="D175" s="1" t="str">
        <f>'Region - Pune Data'!C174</f>
        <v>Solapur</v>
      </c>
      <c r="E175" s="1" t="str">
        <f>'Region - Pune Data'!D174</f>
        <v>Solapur</v>
      </c>
      <c r="F175" s="1" t="str">
        <f>'Region - Pune Data'!E174</f>
        <v>Mangalvedhe</v>
      </c>
      <c r="G175" s="1" t="str">
        <f>'Region - Pune Data'!F174</f>
        <v>20033593</v>
      </c>
      <c r="H175" s="1" t="str">
        <f>'Region - Pune Data'!G174</f>
        <v>Andhalgaon and 3 villages</v>
      </c>
      <c r="I175" s="1" t="str">
        <f>'Region - Pune Data'!H174</f>
        <v>ANDHALEGAON</v>
      </c>
      <c r="J175" s="1" t="str">
        <f>'Region - Pune Data'!I174</f>
        <v>MALWADI ESR 0.70LL</v>
      </c>
      <c r="K175" s="1">
        <f>IF(J175='Region - Pune Data'!I174,1,0)</f>
        <v>1</v>
      </c>
      <c r="L175" s="1">
        <f>IF(OR('Region - Pune Data'!J174="Connected",'Region - Pune Data'!J174="Not"),1,0)</f>
        <v>1</v>
      </c>
      <c r="M175" s="1">
        <f>IF(OR('Region - Pune Data'!K174="Connected",'Region - Pune Data'!K174="Not"),1,0)</f>
        <v>1</v>
      </c>
      <c r="N175" s="1">
        <f>IF(OR('Region - Pune Data'!L174="Connected",'Region - Pune Data'!L174="Not"),1,0)</f>
        <v>1</v>
      </c>
      <c r="O175" s="1">
        <f>IF('Region - Pune Data'!J174="Connected", 1, 0)</f>
        <v>1</v>
      </c>
      <c r="P175" s="1">
        <f>IF('Region - Pune Data'!J174="Not",1,0)</f>
        <v>0</v>
      </c>
      <c r="Q175" s="1">
        <f>IF('Region - Pune Data'!K174 = "Connected",1,0)</f>
        <v>0</v>
      </c>
      <c r="R175" s="1">
        <f>IF('Region - Pune Data'!K174 = "Not",1,0)</f>
        <v>1</v>
      </c>
      <c r="S175" s="1">
        <f>IF('Region - Pune Data'!L174="Connected",1,0)</f>
        <v>1</v>
      </c>
      <c r="T175" s="1">
        <f>IF('Region - Pune Data'!L174="Not",1,0)</f>
        <v>0</v>
      </c>
      <c r="U175" s="1">
        <f>IF('Region - Pune Data'!M174="Online",1,0)</f>
        <v>1</v>
      </c>
      <c r="V175" s="1">
        <f>IF('Region - Pune Data'!M174="Offline",1,0)</f>
        <v>0</v>
      </c>
      <c r="W175" s="1">
        <f>IF('Region - Pune Data'!N174="Online",1,0)</f>
        <v>0</v>
      </c>
      <c r="X175" s="1">
        <f>IF('Region - Pune Data'!N174="Offline",1,0)</f>
        <v>0</v>
      </c>
      <c r="Y175" s="1">
        <f>IF('Region - Pune Data'!O174="Online",1,0)</f>
        <v>0</v>
      </c>
      <c r="Z175" s="1">
        <f>IF('Region - Pune Data'!O174="Offline",1,0)</f>
        <v>1</v>
      </c>
      <c r="AA175" s="1">
        <f>IF('Region - Pune Data'!P174="Fully Completed",1,0)</f>
        <v>0</v>
      </c>
      <c r="AB175" s="1">
        <f>IF('Region - Pune Data'!P174="In Progress",1,0)</f>
        <v>1</v>
      </c>
      <c r="AC175" s="1">
        <f>IF('Region - Pune Data'!P174="N/A",1,0)</f>
        <v>0</v>
      </c>
      <c r="AD175" s="13">
        <f>IF('Region - Pune Data'!Q174=1,1,0)</f>
        <v>0</v>
      </c>
      <c r="AE175" s="13">
        <f>IF('Region - Pune Data'!R174=1,1,0)</f>
        <v>0</v>
      </c>
      <c r="AF175" s="13">
        <f>IF('Region - Pune Data'!S174=1,1,0)</f>
        <v>0</v>
      </c>
      <c r="AG175" s="13">
        <f>IF('Region - Pune Data'!T174=1,1,0)</f>
        <v>0</v>
      </c>
      <c r="AH175" s="13">
        <f>IF('Region - Pune Data'!U174=1,1,0)</f>
        <v>0</v>
      </c>
      <c r="AI175" s="13">
        <f>IF('Region - Pune Data'!V174=1,1,0)</f>
        <v>1</v>
      </c>
    </row>
    <row r="176" spans="2:35" ht="16" x14ac:dyDescent="0.4">
      <c r="B176" s="1">
        <f>'Region - Pune Data'!A175</f>
        <v>174</v>
      </c>
      <c r="C176" s="1" t="str">
        <f>'Region - Pune Data'!B175</f>
        <v>Sangli</v>
      </c>
      <c r="D176" s="1" t="str">
        <f>'Region - Pune Data'!C175</f>
        <v>Solapur</v>
      </c>
      <c r="E176" s="1" t="str">
        <f>'Region - Pune Data'!D175</f>
        <v>Solapur</v>
      </c>
      <c r="F176" s="1" t="str">
        <f>'Region - Pune Data'!E175</f>
        <v>Sangola</v>
      </c>
      <c r="G176" s="1" t="str">
        <f>'Region - Pune Data'!F175</f>
        <v>20027396</v>
      </c>
      <c r="H176" s="1" t="str">
        <f>'Region - Pune Data'!G175</f>
        <v>Alegaon shirbhavi 82 Village</v>
      </c>
      <c r="I176" s="1" t="str">
        <f>'Region - Pune Data'!H175</f>
        <v>Kidabisari</v>
      </c>
      <c r="J176" s="1" t="str">
        <f>'Region - Pune Data'!I175</f>
        <v>Kidabisari Existing ESR 0.10 LL</v>
      </c>
      <c r="K176" s="1">
        <f>IF(J176='Region - Pune Data'!I175,1,0)</f>
        <v>1</v>
      </c>
      <c r="L176" s="1">
        <f>IF(OR('Region - Pune Data'!J175="Connected",'Region - Pune Data'!J175="Not"),1,0)</f>
        <v>1</v>
      </c>
      <c r="M176" s="1">
        <f>IF(OR('Region - Pune Data'!K175="Connected",'Region - Pune Data'!K175="Not"),1,0)</f>
        <v>1</v>
      </c>
      <c r="N176" s="1">
        <f>IF(OR('Region - Pune Data'!L175="Connected",'Region - Pune Data'!L175="Not"),1,0)</f>
        <v>1</v>
      </c>
      <c r="O176" s="1">
        <f>IF('Region - Pune Data'!J175="Connected", 1, 0)</f>
        <v>1</v>
      </c>
      <c r="P176" s="1">
        <f>IF('Region - Pune Data'!J175="Not",1,0)</f>
        <v>0</v>
      </c>
      <c r="Q176" s="1">
        <f>IF('Region - Pune Data'!K175 = "Connected",1,0)</f>
        <v>0</v>
      </c>
      <c r="R176" s="1">
        <f>IF('Region - Pune Data'!K175 = "Not",1,0)</f>
        <v>1</v>
      </c>
      <c r="S176" s="1">
        <f>IF('Region - Pune Data'!L175="Connected",1,0)</f>
        <v>0</v>
      </c>
      <c r="T176" s="1">
        <f>IF('Region - Pune Data'!L175="Not",1,0)</f>
        <v>1</v>
      </c>
      <c r="U176" s="1">
        <f>IF('Region - Pune Data'!M175="Online",1,0)</f>
        <v>1</v>
      </c>
      <c r="V176" s="1">
        <f>IF('Region - Pune Data'!M175="Offline",1,0)</f>
        <v>0</v>
      </c>
      <c r="W176" s="1">
        <f>IF('Region - Pune Data'!N175="Online",1,0)</f>
        <v>0</v>
      </c>
      <c r="X176" s="1">
        <f>IF('Region - Pune Data'!N175="Offline",1,0)</f>
        <v>0</v>
      </c>
      <c r="Y176" s="1">
        <f>IF('Region - Pune Data'!O175="Online",1,0)</f>
        <v>0</v>
      </c>
      <c r="Z176" s="1">
        <f>IF('Region - Pune Data'!O175="Offline",1,0)</f>
        <v>0</v>
      </c>
      <c r="AA176" s="1">
        <f>IF('Region - Pune Data'!P175="Fully Completed",1,0)</f>
        <v>0</v>
      </c>
      <c r="AB176" s="1">
        <f>IF('Region - Pune Data'!P175="In Progress",1,0)</f>
        <v>1</v>
      </c>
      <c r="AC176" s="1">
        <f>IF('Region - Pune Data'!P175="N/A",1,0)</f>
        <v>0</v>
      </c>
      <c r="AD176" s="13">
        <f>IF('Region - Pune Data'!Q175=1,1,0)</f>
        <v>0</v>
      </c>
      <c r="AE176" s="13">
        <f>IF('Region - Pune Data'!R175=1,1,0)</f>
        <v>0</v>
      </c>
      <c r="AF176" s="13">
        <f>IF('Region - Pune Data'!S175=1,1,0)</f>
        <v>0</v>
      </c>
      <c r="AG176" s="13">
        <f>IF('Region - Pune Data'!T175=1,1,0)</f>
        <v>0</v>
      </c>
      <c r="AH176" s="13">
        <f>IF('Region - Pune Data'!U175=1,1,0)</f>
        <v>0</v>
      </c>
      <c r="AI176" s="13">
        <f>IF('Region - Pune Data'!V175=1,1,0)</f>
        <v>0</v>
      </c>
    </row>
    <row r="177" spans="2:35" ht="16" x14ac:dyDescent="0.4">
      <c r="B177" s="1">
        <f>'Region - Pune Data'!A176</f>
        <v>175</v>
      </c>
      <c r="C177" s="1" t="str">
        <f>'Region - Pune Data'!B176</f>
        <v>Sangli</v>
      </c>
      <c r="D177" s="1" t="str">
        <f>'Region - Pune Data'!C176</f>
        <v>Solapur</v>
      </c>
      <c r="E177" s="1" t="str">
        <f>'Region - Pune Data'!D176</f>
        <v>Solapur</v>
      </c>
      <c r="F177" s="1" t="str">
        <f>'Region - Pune Data'!E176</f>
        <v>Sangola</v>
      </c>
      <c r="G177" s="1" t="str">
        <f>'Region - Pune Data'!F176</f>
        <v>20027396</v>
      </c>
      <c r="H177" s="1" t="str">
        <f>'Region - Pune Data'!G176</f>
        <v>Alegaon shirbhavi 82 Village</v>
      </c>
      <c r="I177" s="1" t="str">
        <f>'Region - Pune Data'!H176</f>
        <v>Dhayati</v>
      </c>
      <c r="J177" s="1" t="str">
        <f>'Region - Pune Data'!I176</f>
        <v>Dhayti ESR OL 1</v>
      </c>
      <c r="K177" s="1">
        <f>IF(J177='Region - Pune Data'!I176,1,0)</f>
        <v>1</v>
      </c>
      <c r="L177" s="1">
        <f>IF(OR('Region - Pune Data'!J176="Connected",'Region - Pune Data'!J176="Not"),1,0)</f>
        <v>1</v>
      </c>
      <c r="M177" s="1">
        <f>IF(OR('Region - Pune Data'!K176="Connected",'Region - Pune Data'!K176="Not"),1,0)</f>
        <v>1</v>
      </c>
      <c r="N177" s="1">
        <f>IF(OR('Region - Pune Data'!L176="Connected",'Region - Pune Data'!L176="Not"),1,0)</f>
        <v>1</v>
      </c>
      <c r="O177" s="1">
        <f>IF('Region - Pune Data'!J176="Connected", 1, 0)</f>
        <v>1</v>
      </c>
      <c r="P177" s="1">
        <f>IF('Region - Pune Data'!J176="Not",1,0)</f>
        <v>0</v>
      </c>
      <c r="Q177" s="1">
        <f>IF('Region - Pune Data'!K176 = "Connected",1,0)</f>
        <v>1</v>
      </c>
      <c r="R177" s="1">
        <f>IF('Region - Pune Data'!K176 = "Not",1,0)</f>
        <v>0</v>
      </c>
      <c r="S177" s="1">
        <f>IF('Region - Pune Data'!L176="Connected",1,0)</f>
        <v>1</v>
      </c>
      <c r="T177" s="1">
        <f>IF('Region - Pune Data'!L176="Not",1,0)</f>
        <v>0</v>
      </c>
      <c r="U177" s="1">
        <f>IF('Region - Pune Data'!M176="Online",1,0)</f>
        <v>1</v>
      </c>
      <c r="V177" s="1">
        <f>IF('Region - Pune Data'!M176="Offline",1,0)</f>
        <v>0</v>
      </c>
      <c r="W177" s="1">
        <f>IF('Region - Pune Data'!N176="Online",1,0)</f>
        <v>0</v>
      </c>
      <c r="X177" s="1">
        <f>IF('Region - Pune Data'!N176="Offline",1,0)</f>
        <v>1</v>
      </c>
      <c r="Y177" s="1">
        <f>IF('Region - Pune Data'!O176="Online",1,0)</f>
        <v>0</v>
      </c>
      <c r="Z177" s="1">
        <f>IF('Region - Pune Data'!O176="Offline",1,0)</f>
        <v>1</v>
      </c>
      <c r="AA177" s="1">
        <f>IF('Region - Pune Data'!P176="Fully Completed",1,0)</f>
        <v>1</v>
      </c>
      <c r="AB177" s="1">
        <f>IF('Region - Pune Data'!P176="In Progress",1,0)</f>
        <v>0</v>
      </c>
      <c r="AC177" s="1">
        <f>IF('Region - Pune Data'!P176="N/A",1,0)</f>
        <v>0</v>
      </c>
      <c r="AD177" s="13">
        <f>IF('Region - Pune Data'!Q176=1,1,0)</f>
        <v>0</v>
      </c>
      <c r="AE177" s="13">
        <f>IF('Region - Pune Data'!R176=1,1,0)</f>
        <v>0</v>
      </c>
      <c r="AF177" s="13">
        <f>IF('Region - Pune Data'!S176=1,1,0)</f>
        <v>0</v>
      </c>
      <c r="AG177" s="13">
        <f>IF('Region - Pune Data'!T176=1,1,0)</f>
        <v>1</v>
      </c>
      <c r="AH177" s="13">
        <f>IF('Region - Pune Data'!U176=1,1,0)</f>
        <v>0</v>
      </c>
      <c r="AI177" s="13">
        <f>IF('Region - Pune Data'!V176=1,1,0)</f>
        <v>1</v>
      </c>
    </row>
    <row r="178" spans="2:35" ht="16" x14ac:dyDescent="0.4">
      <c r="B178" s="1">
        <f>'Region - Pune Data'!A177</f>
        <v>176</v>
      </c>
      <c r="C178" s="1" t="str">
        <f>'Region - Pune Data'!B177</f>
        <v>Sangli</v>
      </c>
      <c r="D178" s="1" t="str">
        <f>'Region - Pune Data'!C177</f>
        <v>Solapur</v>
      </c>
      <c r="E178" s="1" t="str">
        <f>'Region - Pune Data'!D177</f>
        <v>Solapur</v>
      </c>
      <c r="F178" s="1" t="str">
        <f>'Region - Pune Data'!E177</f>
        <v>Sangola</v>
      </c>
      <c r="G178" s="1" t="str">
        <f>'Region - Pune Data'!F177</f>
        <v>20027396</v>
      </c>
      <c r="H178" s="1" t="str">
        <f>'Region - Pune Data'!G177</f>
        <v>Alegaon shirbhavi 82 Village</v>
      </c>
      <c r="I178" s="1" t="str">
        <f>'Region - Pune Data'!H177</f>
        <v>shivane</v>
      </c>
      <c r="J178" s="1" t="str">
        <f>'Region - Pune Data'!I177</f>
        <v>Shivane ESR OL 1</v>
      </c>
      <c r="K178" s="1">
        <f>IF(J178='Region - Pune Data'!I177,1,0)</f>
        <v>1</v>
      </c>
      <c r="L178" s="1">
        <f>IF(OR('Region - Pune Data'!J177="Connected",'Region - Pune Data'!J177="Not"),1,0)</f>
        <v>1</v>
      </c>
      <c r="M178" s="1">
        <f>IF(OR('Region - Pune Data'!K177="Connected",'Region - Pune Data'!K177="Not"),1,0)</f>
        <v>1</v>
      </c>
      <c r="N178" s="1">
        <f>IF(OR('Region - Pune Data'!L177="Connected",'Region - Pune Data'!L177="Not"),1,0)</f>
        <v>1</v>
      </c>
      <c r="O178" s="1">
        <f>IF('Region - Pune Data'!J177="Connected", 1, 0)</f>
        <v>1</v>
      </c>
      <c r="P178" s="1">
        <f>IF('Region - Pune Data'!J177="Not",1,0)</f>
        <v>0</v>
      </c>
      <c r="Q178" s="1">
        <f>IF('Region - Pune Data'!K177 = "Connected",1,0)</f>
        <v>1</v>
      </c>
      <c r="R178" s="1">
        <f>IF('Region - Pune Data'!K177 = "Not",1,0)</f>
        <v>0</v>
      </c>
      <c r="S178" s="1">
        <f>IF('Region - Pune Data'!L177="Connected",1,0)</f>
        <v>1</v>
      </c>
      <c r="T178" s="1">
        <f>IF('Region - Pune Data'!L177="Not",1,0)</f>
        <v>0</v>
      </c>
      <c r="U178" s="1">
        <f>IF('Region - Pune Data'!M177="Online",1,0)</f>
        <v>1</v>
      </c>
      <c r="V178" s="1">
        <f>IF('Region - Pune Data'!M177="Offline",1,0)</f>
        <v>0</v>
      </c>
      <c r="W178" s="1">
        <f>IF('Region - Pune Data'!N177="Online",1,0)</f>
        <v>0</v>
      </c>
      <c r="X178" s="1">
        <f>IF('Region - Pune Data'!N177="Offline",1,0)</f>
        <v>1</v>
      </c>
      <c r="Y178" s="1">
        <f>IF('Region - Pune Data'!O177="Online",1,0)</f>
        <v>0</v>
      </c>
      <c r="Z178" s="1">
        <f>IF('Region - Pune Data'!O177="Offline",1,0)</f>
        <v>1</v>
      </c>
      <c r="AA178" s="1">
        <f>IF('Region - Pune Data'!P177="Fully Completed",1,0)</f>
        <v>1</v>
      </c>
      <c r="AB178" s="1">
        <f>IF('Region - Pune Data'!P177="In Progress",1,0)</f>
        <v>0</v>
      </c>
      <c r="AC178" s="1">
        <f>IF('Region - Pune Data'!P177="N/A",1,0)</f>
        <v>0</v>
      </c>
      <c r="AD178" s="13">
        <f>IF('Region - Pune Data'!Q177=1,1,0)</f>
        <v>0</v>
      </c>
      <c r="AE178" s="13">
        <f>IF('Region - Pune Data'!R177=1,1,0)</f>
        <v>0</v>
      </c>
      <c r="AF178" s="13">
        <f>IF('Region - Pune Data'!S177=1,1,0)</f>
        <v>0</v>
      </c>
      <c r="AG178" s="13">
        <f>IF('Region - Pune Data'!T177=1,1,0)</f>
        <v>1</v>
      </c>
      <c r="AH178" s="13">
        <f>IF('Region - Pune Data'!U177=1,1,0)</f>
        <v>0</v>
      </c>
      <c r="AI178" s="13">
        <f>IF('Region - Pune Data'!V177=1,1,0)</f>
        <v>1</v>
      </c>
    </row>
    <row r="179" spans="2:35" ht="16" x14ac:dyDescent="0.4">
      <c r="B179" s="1">
        <f>'Region - Pune Data'!A178</f>
        <v>177</v>
      </c>
      <c r="C179" s="1" t="str">
        <f>'Region - Pune Data'!B178</f>
        <v>Pune</v>
      </c>
      <c r="D179" s="1" t="str">
        <f>'Region - Pune Data'!C178</f>
        <v>Satara</v>
      </c>
      <c r="E179" s="1" t="str">
        <f>'Region - Pune Data'!D178</f>
        <v>Pune</v>
      </c>
      <c r="F179" s="1" t="str">
        <f>'Region - Pune Data'!E178</f>
        <v>Phaltan</v>
      </c>
      <c r="G179" s="1" t="str">
        <f>'Region - Pune Data'!F178</f>
        <v>20019021</v>
      </c>
      <c r="H179" s="1" t="str">
        <f>'Region - Pune Data'!G178</f>
        <v>Dhuldev Algudewadi</v>
      </c>
      <c r="I179" s="1" t="str">
        <f>'Region - Pune Data'!H178</f>
        <v>Dhuldev</v>
      </c>
      <c r="J179" s="1" t="str">
        <f>'Region - Pune Data'!I178</f>
        <v>Dhuldev Gaothan ESR 0.25LL</v>
      </c>
      <c r="K179" s="1">
        <f>IF(J179='Region - Pune Data'!I178,1,0)</f>
        <v>1</v>
      </c>
      <c r="L179" s="1">
        <f>IF(OR('Region - Pune Data'!J178="Connected",'Region - Pune Data'!J178="Not"),1,0)</f>
        <v>1</v>
      </c>
      <c r="M179" s="1">
        <f>IF(OR('Region - Pune Data'!K178="Connected",'Region - Pune Data'!K178="Not"),1,0)</f>
        <v>1</v>
      </c>
      <c r="N179" s="1">
        <f>IF(OR('Region - Pune Data'!L178="Connected",'Region - Pune Data'!L178="Not"),1,0)</f>
        <v>1</v>
      </c>
      <c r="O179" s="1">
        <f>IF('Region - Pune Data'!J178="Connected", 1, 0)</f>
        <v>1</v>
      </c>
      <c r="P179" s="1">
        <f>IF('Region - Pune Data'!J178="Not",1,0)</f>
        <v>0</v>
      </c>
      <c r="Q179" s="1">
        <f>IF('Region - Pune Data'!K178 = "Connected",1,0)</f>
        <v>1</v>
      </c>
      <c r="R179" s="1">
        <f>IF('Region - Pune Data'!K178 = "Not",1,0)</f>
        <v>0</v>
      </c>
      <c r="S179" s="1">
        <f>IF('Region - Pune Data'!L178="Connected",1,0)</f>
        <v>1</v>
      </c>
      <c r="T179" s="1">
        <f>IF('Region - Pune Data'!L178="Not",1,0)</f>
        <v>0</v>
      </c>
      <c r="U179" s="1">
        <f>IF('Region - Pune Data'!M178="Online",1,0)</f>
        <v>1</v>
      </c>
      <c r="V179" s="1">
        <f>IF('Region - Pune Data'!M178="Offline",1,0)</f>
        <v>0</v>
      </c>
      <c r="W179" s="1">
        <f>IF('Region - Pune Data'!N178="Online",1,0)</f>
        <v>1</v>
      </c>
      <c r="X179" s="1">
        <f>IF('Region - Pune Data'!N178="Offline",1,0)</f>
        <v>0</v>
      </c>
      <c r="Y179" s="1">
        <f>IF('Region - Pune Data'!O178="Online",1,0)</f>
        <v>1</v>
      </c>
      <c r="Z179" s="1">
        <f>IF('Region - Pune Data'!O178="Offline",1,0)</f>
        <v>0</v>
      </c>
      <c r="AA179" s="1">
        <f>IF('Region - Pune Data'!P178="Fully Completed",1,0)</f>
        <v>1</v>
      </c>
      <c r="AB179" s="1">
        <f>IF('Region - Pune Data'!P178="In Progress",1,0)</f>
        <v>0</v>
      </c>
      <c r="AC179" s="1">
        <f>IF('Region - Pune Data'!P178="N/A",1,0)</f>
        <v>0</v>
      </c>
      <c r="AD179" s="13">
        <f>IF('Region - Pune Data'!Q178=1,1,0)</f>
        <v>0</v>
      </c>
      <c r="AE179" s="13">
        <f>IF('Region - Pune Data'!R178=1,1,0)</f>
        <v>0</v>
      </c>
      <c r="AF179" s="13">
        <f>IF('Region - Pune Data'!S178=1,1,0)</f>
        <v>0</v>
      </c>
      <c r="AG179" s="13">
        <f>IF('Region - Pune Data'!T178=1,1,0)</f>
        <v>0</v>
      </c>
      <c r="AH179" s="13">
        <f>IF('Region - Pune Data'!U178=1,1,0)</f>
        <v>0</v>
      </c>
      <c r="AI179" s="13">
        <f>IF('Region - Pune Data'!V178=1,1,0)</f>
        <v>0</v>
      </c>
    </row>
    <row r="180" spans="2:35" ht="16" x14ac:dyDescent="0.4">
      <c r="B180" s="1">
        <f>'Region - Pune Data'!A179</f>
        <v>178</v>
      </c>
      <c r="C180" s="1" t="str">
        <f>'Region - Pune Data'!B179</f>
        <v>Sangli</v>
      </c>
      <c r="D180" s="1" t="str">
        <f>'Region - Pune Data'!C179</f>
        <v>Solapur</v>
      </c>
      <c r="E180" s="1" t="str">
        <f>'Region - Pune Data'!D179</f>
        <v>Solapur</v>
      </c>
      <c r="F180" s="1" t="str">
        <f>'Region - Pune Data'!E179</f>
        <v>Sangola</v>
      </c>
      <c r="G180" s="1" t="str">
        <f>'Region - Pune Data'!F179</f>
        <v>20027396</v>
      </c>
      <c r="H180" s="1" t="str">
        <f>'Region - Pune Data'!G179</f>
        <v>Alegaon shirbhavi 82 Village</v>
      </c>
      <c r="I180" s="1" t="str">
        <f>'Region - Pune Data'!H179</f>
        <v>Wadegaon</v>
      </c>
      <c r="J180" s="1" t="str">
        <f>'Region - Pune Data'!I179</f>
        <v>zone 3 Wadegaon ESR 0.25 LL</v>
      </c>
      <c r="K180" s="1">
        <f>IF(J180='Region - Pune Data'!I179,1,0)</f>
        <v>1</v>
      </c>
      <c r="L180" s="1">
        <f>IF(OR('Region - Pune Data'!J179="Connected",'Region - Pune Data'!J179="Not"),1,0)</f>
        <v>1</v>
      </c>
      <c r="M180" s="1">
        <f>IF(OR('Region - Pune Data'!K179="Connected",'Region - Pune Data'!K179="Not"),1,0)</f>
        <v>1</v>
      </c>
      <c r="N180" s="1">
        <f>IF(OR('Region - Pune Data'!L179="Connected",'Region - Pune Data'!L179="Not"),1,0)</f>
        <v>1</v>
      </c>
      <c r="O180" s="1">
        <f>IF('Region - Pune Data'!J179="Connected", 1, 0)</f>
        <v>1</v>
      </c>
      <c r="P180" s="1">
        <f>IF('Region - Pune Data'!J179="Not",1,0)</f>
        <v>0</v>
      </c>
      <c r="Q180" s="1">
        <f>IF('Region - Pune Data'!K179 = "Connected",1,0)</f>
        <v>1</v>
      </c>
      <c r="R180" s="1">
        <f>IF('Region - Pune Data'!K179 = "Not",1,0)</f>
        <v>0</v>
      </c>
      <c r="S180" s="1">
        <f>IF('Region - Pune Data'!L179="Connected",1,0)</f>
        <v>1</v>
      </c>
      <c r="T180" s="1">
        <f>IF('Region - Pune Data'!L179="Not",1,0)</f>
        <v>0</v>
      </c>
      <c r="U180" s="1">
        <f>IF('Region - Pune Data'!M179="Online",1,0)</f>
        <v>0</v>
      </c>
      <c r="V180" s="1">
        <f>IF('Region - Pune Data'!M179="Offline",1,0)</f>
        <v>1</v>
      </c>
      <c r="W180" s="1">
        <f>IF('Region - Pune Data'!N179="Online",1,0)</f>
        <v>0</v>
      </c>
      <c r="X180" s="1">
        <f>IF('Region - Pune Data'!N179="Offline",1,0)</f>
        <v>1</v>
      </c>
      <c r="Y180" s="1">
        <f>IF('Region - Pune Data'!O179="Online",1,0)</f>
        <v>0</v>
      </c>
      <c r="Z180" s="1">
        <f>IF('Region - Pune Data'!O179="Offline",1,0)</f>
        <v>1</v>
      </c>
      <c r="AA180" s="1">
        <f>IF('Region - Pune Data'!P179="Fully Completed",1,0)</f>
        <v>1</v>
      </c>
      <c r="AB180" s="1">
        <f>IF('Region - Pune Data'!P179="In Progress",1,0)</f>
        <v>0</v>
      </c>
      <c r="AC180" s="1">
        <f>IF('Region - Pune Data'!P179="N/A",1,0)</f>
        <v>0</v>
      </c>
      <c r="AD180" s="13">
        <f>IF('Region - Pune Data'!Q179=1,1,0)</f>
        <v>0</v>
      </c>
      <c r="AE180" s="13">
        <f>IF('Region - Pune Data'!R179=1,1,0)</f>
        <v>0</v>
      </c>
      <c r="AF180" s="13">
        <f>IF('Region - Pune Data'!S179=1,1,0)</f>
        <v>0</v>
      </c>
      <c r="AG180" s="13">
        <f>IF('Region - Pune Data'!T179=1,1,0)</f>
        <v>1</v>
      </c>
      <c r="AH180" s="13">
        <f>IF('Region - Pune Data'!U179=1,1,0)</f>
        <v>0</v>
      </c>
      <c r="AI180" s="13">
        <f>IF('Region - Pune Data'!V179=1,1,0)</f>
        <v>1</v>
      </c>
    </row>
    <row r="181" spans="2:35" ht="16" x14ac:dyDescent="0.4">
      <c r="B181" s="1">
        <f>'Region - Pune Data'!A180</f>
        <v>179</v>
      </c>
      <c r="C181" s="1" t="str">
        <f>'Region - Pune Data'!B180</f>
        <v>Pune</v>
      </c>
      <c r="D181" s="1" t="str">
        <f>'Region - Pune Data'!C180</f>
        <v>Pune 2</v>
      </c>
      <c r="E181" s="1" t="str">
        <f>'Region - Pune Data'!D180</f>
        <v>Pune 2</v>
      </c>
      <c r="F181" s="1" t="str">
        <f>'Region - Pune Data'!E180</f>
        <v>Velhe</v>
      </c>
      <c r="G181" s="1" t="str">
        <f>'Region - Pune Data'!F180</f>
        <v>20027541</v>
      </c>
      <c r="H181" s="1" t="str">
        <f>'Region - Pune Data'!G180</f>
        <v>Wangani RRWSS</v>
      </c>
      <c r="I181" s="1" t="str">
        <f>'Region - Pune Data'!H180</f>
        <v>Wanganichiwadi</v>
      </c>
      <c r="J181" s="1" t="str">
        <f>'Region - Pune Data'!I180</f>
        <v>Wanganiwadi OL3 GSR</v>
      </c>
      <c r="K181" s="1">
        <f>IF(J181='Region - Pune Data'!I180,1,0)</f>
        <v>1</v>
      </c>
      <c r="L181" s="1">
        <f>IF(OR('Region - Pune Data'!J180="Connected",'Region - Pune Data'!J180="Not"),1,0)</f>
        <v>1</v>
      </c>
      <c r="M181" s="1">
        <f>IF(OR('Region - Pune Data'!K180="Connected",'Region - Pune Data'!K180="Not"),1,0)</f>
        <v>1</v>
      </c>
      <c r="N181" s="1">
        <f>IF(OR('Region - Pune Data'!L180="Connected",'Region - Pune Data'!L180="Not"),1,0)</f>
        <v>1</v>
      </c>
      <c r="O181" s="1">
        <f>IF('Region - Pune Data'!J180="Connected", 1, 0)</f>
        <v>0</v>
      </c>
      <c r="P181" s="1">
        <f>IF('Region - Pune Data'!J180="Not",1,0)</f>
        <v>1</v>
      </c>
      <c r="Q181" s="1">
        <f>IF('Region - Pune Data'!K180 = "Connected",1,0)</f>
        <v>0</v>
      </c>
      <c r="R181" s="1">
        <f>IF('Region - Pune Data'!K180 = "Not",1,0)</f>
        <v>1</v>
      </c>
      <c r="S181" s="1">
        <f>IF('Region - Pune Data'!L180="Connected",1,0)</f>
        <v>1</v>
      </c>
      <c r="T181" s="1">
        <f>IF('Region - Pune Data'!L180="Not",1,0)</f>
        <v>0</v>
      </c>
      <c r="U181" s="1">
        <f>IF('Region - Pune Data'!M180="Online",1,0)</f>
        <v>0</v>
      </c>
      <c r="V181" s="1">
        <f>IF('Region - Pune Data'!M180="Offline",1,0)</f>
        <v>0</v>
      </c>
      <c r="W181" s="1">
        <f>IF('Region - Pune Data'!N180="Online",1,0)</f>
        <v>0</v>
      </c>
      <c r="X181" s="1">
        <f>IF('Region - Pune Data'!N180="Offline",1,0)</f>
        <v>0</v>
      </c>
      <c r="Y181" s="1">
        <f>IF('Region - Pune Data'!O180="Online",1,0)</f>
        <v>1</v>
      </c>
      <c r="Z181" s="1">
        <f>IF('Region - Pune Data'!O180="Offline",1,0)</f>
        <v>0</v>
      </c>
      <c r="AA181" s="1">
        <f>IF('Region - Pune Data'!P180="Fully Completed",1,0)</f>
        <v>0</v>
      </c>
      <c r="AB181" s="1">
        <f>IF('Region - Pune Data'!P180="In Progress",1,0)</f>
        <v>1</v>
      </c>
      <c r="AC181" s="1">
        <f>IF('Region - Pune Data'!P180="N/A",1,0)</f>
        <v>0</v>
      </c>
      <c r="AD181" s="13">
        <f>IF('Region - Pune Data'!Q180=1,1,0)</f>
        <v>0</v>
      </c>
      <c r="AE181" s="13">
        <f>IF('Region - Pune Data'!R180=1,1,0)</f>
        <v>0</v>
      </c>
      <c r="AF181" s="13">
        <f>IF('Region - Pune Data'!S180=1,1,0)</f>
        <v>0</v>
      </c>
      <c r="AG181" s="13">
        <f>IF('Region - Pune Data'!T180=1,1,0)</f>
        <v>0</v>
      </c>
      <c r="AH181" s="13">
        <f>IF('Region - Pune Data'!U180=1,1,0)</f>
        <v>0</v>
      </c>
      <c r="AI181" s="13">
        <f>IF('Region - Pune Data'!V180=1,1,0)</f>
        <v>0</v>
      </c>
    </row>
    <row r="182" spans="2:35" ht="16" x14ac:dyDescent="0.4">
      <c r="B182" s="1">
        <f>'Region - Pune Data'!A181</f>
        <v>180</v>
      </c>
      <c r="C182" s="1" t="str">
        <f>'Region - Pune Data'!B181</f>
        <v>Sangli</v>
      </c>
      <c r="D182" s="1" t="str">
        <f>'Region - Pune Data'!C181</f>
        <v>Solapur</v>
      </c>
      <c r="E182" s="1" t="str">
        <f>'Region - Pune Data'!D181</f>
        <v>Solapur</v>
      </c>
      <c r="F182" s="1" t="str">
        <f>'Region - Pune Data'!E181</f>
        <v>Sangola</v>
      </c>
      <c r="G182" s="1" t="str">
        <f>'Region - Pune Data'!F181</f>
        <v>20027396</v>
      </c>
      <c r="H182" s="1" t="str">
        <f>'Region - Pune Data'!G181</f>
        <v>Alegaon shirbhavi 82 Village</v>
      </c>
      <c r="I182" s="1" t="str">
        <f>'Region - Pune Data'!H181</f>
        <v>Godasewadi</v>
      </c>
      <c r="J182" s="1" t="str">
        <f>'Region - Pune Data'!I181</f>
        <v>Godasewadi Existing ESR 0.70 LL</v>
      </c>
      <c r="K182" s="1">
        <f>IF(J182='Region - Pune Data'!I181,1,0)</f>
        <v>1</v>
      </c>
      <c r="L182" s="1">
        <f>IF(OR('Region - Pune Data'!J181="Connected",'Region - Pune Data'!J181="Not"),1,0)</f>
        <v>1</v>
      </c>
      <c r="M182" s="1">
        <f>IF(OR('Region - Pune Data'!K181="Connected",'Region - Pune Data'!K181="Not"),1,0)</f>
        <v>1</v>
      </c>
      <c r="N182" s="1">
        <f>IF(OR('Region - Pune Data'!L181="Connected",'Region - Pune Data'!L181="Not"),1,0)</f>
        <v>1</v>
      </c>
      <c r="O182" s="1">
        <f>IF('Region - Pune Data'!J181="Connected", 1, 0)</f>
        <v>1</v>
      </c>
      <c r="P182" s="1">
        <f>IF('Region - Pune Data'!J181="Not",1,0)</f>
        <v>0</v>
      </c>
      <c r="Q182" s="1">
        <f>IF('Region - Pune Data'!K181 = "Connected",1,0)</f>
        <v>1</v>
      </c>
      <c r="R182" s="1">
        <f>IF('Region - Pune Data'!K181 = "Not",1,0)</f>
        <v>0</v>
      </c>
      <c r="S182" s="1">
        <f>IF('Region - Pune Data'!L181="Connected",1,0)</f>
        <v>1</v>
      </c>
      <c r="T182" s="1">
        <f>IF('Region - Pune Data'!L181="Not",1,0)</f>
        <v>0</v>
      </c>
      <c r="U182" s="1">
        <f>IF('Region - Pune Data'!M181="Online",1,0)</f>
        <v>1</v>
      </c>
      <c r="V182" s="1">
        <f>IF('Region - Pune Data'!M181="Offline",1,0)</f>
        <v>0</v>
      </c>
      <c r="W182" s="1">
        <f>IF('Region - Pune Data'!N181="Online",1,0)</f>
        <v>0</v>
      </c>
      <c r="X182" s="1">
        <f>IF('Region - Pune Data'!N181="Offline",1,0)</f>
        <v>1</v>
      </c>
      <c r="Y182" s="1">
        <f>IF('Region - Pune Data'!O181="Online",1,0)</f>
        <v>1</v>
      </c>
      <c r="Z182" s="1">
        <f>IF('Region - Pune Data'!O181="Offline",1,0)</f>
        <v>0</v>
      </c>
      <c r="AA182" s="1">
        <f>IF('Region - Pune Data'!P181="Fully Completed",1,0)</f>
        <v>1</v>
      </c>
      <c r="AB182" s="1">
        <f>IF('Region - Pune Data'!P181="In Progress",1,0)</f>
        <v>0</v>
      </c>
      <c r="AC182" s="1">
        <f>IF('Region - Pune Data'!P181="N/A",1,0)</f>
        <v>0</v>
      </c>
      <c r="AD182" s="13">
        <f>IF('Region - Pune Data'!Q181=1,1,0)</f>
        <v>0</v>
      </c>
      <c r="AE182" s="13">
        <f>IF('Region - Pune Data'!R181=1,1,0)</f>
        <v>0</v>
      </c>
      <c r="AF182" s="13">
        <f>IF('Region - Pune Data'!S181=1,1,0)</f>
        <v>0</v>
      </c>
      <c r="AG182" s="13">
        <f>IF('Region - Pune Data'!T181=1,1,0)</f>
        <v>1</v>
      </c>
      <c r="AH182" s="13">
        <f>IF('Region - Pune Data'!U181=1,1,0)</f>
        <v>0</v>
      </c>
      <c r="AI182" s="13">
        <f>IF('Region - Pune Data'!V181=1,1,0)</f>
        <v>0</v>
      </c>
    </row>
    <row r="183" spans="2:35" ht="16" x14ac:dyDescent="0.4">
      <c r="B183" s="1">
        <f>'Region - Pune Data'!A182</f>
        <v>181</v>
      </c>
      <c r="C183" s="1" t="str">
        <f>'Region - Pune Data'!B182</f>
        <v>Sangli</v>
      </c>
      <c r="D183" s="1" t="str">
        <f>'Region - Pune Data'!C182</f>
        <v>Sangli</v>
      </c>
      <c r="E183" s="1" t="str">
        <f>'Region - Pune Data'!D182</f>
        <v>Islampur</v>
      </c>
      <c r="F183" s="1" t="str">
        <f>'Region - Pune Data'!E182</f>
        <v>Valva</v>
      </c>
      <c r="G183" s="1" t="str">
        <f>'Region - Pune Data'!F182</f>
        <v>7940233</v>
      </c>
      <c r="H183" s="1" t="str">
        <f>'Region - Pune Data'!G182</f>
        <v>Peth &amp; two Villages</v>
      </c>
      <c r="I183" s="1" t="str">
        <f>'Region - Pune Data'!H182</f>
        <v>Peth</v>
      </c>
      <c r="J183" s="1" t="str">
        <f>'Region - Pune Data'!I182</f>
        <v>Ambedkar Nagar (Bhim Nagar) ESR 1.90LL</v>
      </c>
      <c r="K183" s="1">
        <f>IF(J183='Region - Pune Data'!I182,1,0)</f>
        <v>1</v>
      </c>
      <c r="L183" s="1">
        <f>IF(OR('Region - Pune Data'!J182="Connected",'Region - Pune Data'!J182="Not"),1,0)</f>
        <v>1</v>
      </c>
      <c r="M183" s="1">
        <f>IF(OR('Region - Pune Data'!K182="Connected",'Region - Pune Data'!K182="Not"),1,0)</f>
        <v>1</v>
      </c>
      <c r="N183" s="1">
        <f>IF(OR('Region - Pune Data'!L182="Connected",'Region - Pune Data'!L182="Not"),1,0)</f>
        <v>1</v>
      </c>
      <c r="O183" s="1">
        <f>IF('Region - Pune Data'!J182="Connected", 1, 0)</f>
        <v>1</v>
      </c>
      <c r="P183" s="1">
        <f>IF('Region - Pune Data'!J182="Not",1,0)</f>
        <v>0</v>
      </c>
      <c r="Q183" s="1">
        <f>IF('Region - Pune Data'!K182 = "Connected",1,0)</f>
        <v>1</v>
      </c>
      <c r="R183" s="1">
        <f>IF('Region - Pune Data'!K182 = "Not",1,0)</f>
        <v>0</v>
      </c>
      <c r="S183" s="1">
        <f>IF('Region - Pune Data'!L182="Connected",1,0)</f>
        <v>1</v>
      </c>
      <c r="T183" s="1">
        <f>IF('Region - Pune Data'!L182="Not",1,0)</f>
        <v>0</v>
      </c>
      <c r="U183" s="1">
        <f>IF('Region - Pune Data'!M182="Online",1,0)</f>
        <v>0</v>
      </c>
      <c r="V183" s="1">
        <f>IF('Region - Pune Data'!M182="Offline",1,0)</f>
        <v>1</v>
      </c>
      <c r="W183" s="1">
        <f>IF('Region - Pune Data'!N182="Online",1,0)</f>
        <v>0</v>
      </c>
      <c r="X183" s="1">
        <f>IF('Region - Pune Data'!N182="Offline",1,0)</f>
        <v>1</v>
      </c>
      <c r="Y183" s="1">
        <f>IF('Region - Pune Data'!O182="Online",1,0)</f>
        <v>0</v>
      </c>
      <c r="Z183" s="1">
        <f>IF('Region - Pune Data'!O182="Offline",1,0)</f>
        <v>1</v>
      </c>
      <c r="AA183" s="1">
        <f>IF('Region - Pune Data'!P182="Fully Completed",1,0)</f>
        <v>1</v>
      </c>
      <c r="AB183" s="1">
        <f>IF('Region - Pune Data'!P182="In Progress",1,0)</f>
        <v>0</v>
      </c>
      <c r="AC183" s="1">
        <f>IF('Region - Pune Data'!P182="N/A",1,0)</f>
        <v>0</v>
      </c>
      <c r="AD183" s="13">
        <f>IF('Region - Pune Data'!Q182=1,1,0)</f>
        <v>0</v>
      </c>
      <c r="AE183" s="13">
        <f>IF('Region - Pune Data'!R182=1,1,0)</f>
        <v>0</v>
      </c>
      <c r="AF183" s="13">
        <f>IF('Region - Pune Data'!S182=1,1,0)</f>
        <v>1</v>
      </c>
      <c r="AG183" s="13">
        <f>IF('Region - Pune Data'!T182=1,1,0)</f>
        <v>0</v>
      </c>
      <c r="AH183" s="13">
        <f>IF('Region - Pune Data'!U182=1,1,0)</f>
        <v>0</v>
      </c>
      <c r="AI183" s="13">
        <f>IF('Region - Pune Data'!V182=1,1,0)</f>
        <v>1</v>
      </c>
    </row>
  </sheetData>
  <conditionalFormatting sqref="B3:AI183">
    <cfRule type="containsText" dxfId="25" priority="1" operator="containsText" text="Connected">
      <formula>NOT(ISERROR(SEARCH("Connected",B3)))</formula>
    </cfRule>
    <cfRule type="containsText" dxfId="24" priority="2" operator="containsText" text="Fully Completed">
      <formula>NOT(ISERROR(SEARCH("Fully Completed",B3)))</formula>
    </cfRule>
    <cfRule type="containsText" dxfId="23" priority="3" operator="containsText" text="In Progress">
      <formula>NOT(ISERROR(SEARCH("In Progress",B3)))</formula>
    </cfRule>
    <cfRule type="containsText" dxfId="22" priority="4" operator="containsText" text="Online">
      <formula>NOT(ISERROR(SEARCH("Online",B3)))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AC3DD-90E3-4D6E-A578-38F67D1445AA}">
  <dimension ref="A2:U183"/>
  <sheetViews>
    <sheetView topLeftCell="A169" workbookViewId="0">
      <selection activeCell="A182" sqref="A1:A182"/>
    </sheetView>
  </sheetViews>
  <sheetFormatPr defaultColWidth="18.36328125" defaultRowHeight="14.5" x14ac:dyDescent="0.35"/>
  <cols>
    <col min="1" max="1" width="103.81640625" customWidth="1"/>
    <col min="12" max="12" width="26" bestFit="1" customWidth="1"/>
    <col min="13" max="13" width="32.81640625" bestFit="1" customWidth="1"/>
    <col min="14" max="14" width="38.08984375" bestFit="1" customWidth="1"/>
    <col min="15" max="15" width="32.81640625" bestFit="1" customWidth="1"/>
    <col min="16" max="16" width="33.1796875" bestFit="1" customWidth="1"/>
  </cols>
  <sheetData>
    <row r="2" spans="1:21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18</v>
      </c>
      <c r="J2" t="s">
        <v>20</v>
      </c>
      <c r="K2" t="s">
        <v>21</v>
      </c>
      <c r="L2" t="s">
        <v>19</v>
      </c>
      <c r="M2" t="s">
        <v>29</v>
      </c>
      <c r="N2" t="s">
        <v>83</v>
      </c>
      <c r="O2" t="s">
        <v>30</v>
      </c>
      <c r="P2" t="s">
        <v>31</v>
      </c>
      <c r="Q2" t="s">
        <v>84</v>
      </c>
      <c r="R2" t="s">
        <v>32</v>
      </c>
      <c r="S2" t="s">
        <v>33</v>
      </c>
      <c r="T2" t="s">
        <v>85</v>
      </c>
      <c r="U2" t="s">
        <v>34</v>
      </c>
    </row>
    <row r="3" spans="1:21" x14ac:dyDescent="0.35">
      <c r="A3" s="36" t="s">
        <v>767</v>
      </c>
      <c r="B3" t="str">
        <f t="array" aca="1" ref="B3:U3" ca="1">_xll.PICurrVal('Pune Datalink'!$B$2:$U$2,0,'Pune Datalink'!$A$3)</f>
        <v>Sangli</v>
      </c>
      <c r="C3" t="str">
        <f ca="1"/>
        <v>Solapur</v>
      </c>
      <c r="D3" t="str">
        <f ca="1"/>
        <v>Solapur</v>
      </c>
      <c r="E3" t="str">
        <f ca="1"/>
        <v>Sangola</v>
      </c>
      <c r="F3" t="str">
        <f ca="1"/>
        <v>20027396</v>
      </c>
      <c r="G3" t="str">
        <f ca="1"/>
        <v>Alegaon shirbhavi 82 Village</v>
      </c>
      <c r="H3" t="str">
        <f ca="1"/>
        <v>Ajanale</v>
      </c>
      <c r="I3" t="str">
        <f ca="1"/>
        <v>Ajanale Existing ESR 0.20 LL</v>
      </c>
      <c r="J3">
        <f ca="1"/>
        <v>0.26214200258255005</v>
      </c>
      <c r="K3">
        <f ca="1"/>
        <v>1.4999999664723873E-2</v>
      </c>
      <c r="L3">
        <f ca="1"/>
        <v>0</v>
      </c>
      <c r="M3">
        <f ca="1"/>
        <v>1</v>
      </c>
      <c r="N3">
        <f ca="1"/>
        <v>0</v>
      </c>
      <c r="O3">
        <f ca="1"/>
        <v>0</v>
      </c>
      <c r="P3">
        <f ca="1"/>
        <v>1</v>
      </c>
      <c r="Q3">
        <f ca="1"/>
        <v>0</v>
      </c>
      <c r="R3">
        <f ca="1"/>
        <v>0</v>
      </c>
      <c r="S3">
        <f ca="1"/>
        <v>1</v>
      </c>
      <c r="T3">
        <f ca="1"/>
        <v>0</v>
      </c>
      <c r="U3">
        <f ca="1"/>
        <v>0</v>
      </c>
    </row>
    <row r="4" spans="1:21" x14ac:dyDescent="0.35">
      <c r="A4" s="36" t="s">
        <v>775</v>
      </c>
      <c r="B4" t="str">
        <f t="array" aca="1" ref="B4:U4" ca="1">_xll.PICurrVal('Pune Datalink'!$B$2:$U$2,0,'Pune Datalink'!$A$4)</f>
        <v>Sangli</v>
      </c>
      <c r="C4" t="str">
        <f ca="1"/>
        <v>Solapur</v>
      </c>
      <c r="D4" t="str">
        <f ca="1"/>
        <v>Solapur</v>
      </c>
      <c r="E4" t="str">
        <f ca="1"/>
        <v>Sangola</v>
      </c>
      <c r="F4" t="str">
        <f ca="1"/>
        <v>20027396</v>
      </c>
      <c r="G4" t="str">
        <f ca="1"/>
        <v>Alegaon shirbhavi 82 Village</v>
      </c>
      <c r="H4" t="str">
        <f ca="1"/>
        <v>Hatid</v>
      </c>
      <c r="I4" t="str">
        <f ca="1"/>
        <v>Hatid Existing ESR 0.50 LL</v>
      </c>
      <c r="J4">
        <f ca="1"/>
        <v>0.52428698539733887</v>
      </c>
      <c r="K4">
        <f ca="1"/>
        <v>1.7000000923871994E-2</v>
      </c>
      <c r="L4">
        <f ca="1"/>
        <v>1.1033480167388916</v>
      </c>
      <c r="M4">
        <f ca="1"/>
        <v>1</v>
      </c>
      <c r="N4">
        <f ca="1"/>
        <v>0</v>
      </c>
      <c r="O4">
        <f ca="1"/>
        <v>0</v>
      </c>
      <c r="P4">
        <f ca="1"/>
        <v>0</v>
      </c>
      <c r="Q4">
        <f ca="1"/>
        <v>1</v>
      </c>
      <c r="R4">
        <f ca="1"/>
        <v>0</v>
      </c>
      <c r="S4">
        <f ca="1"/>
        <v>1</v>
      </c>
      <c r="T4">
        <f ca="1"/>
        <v>0</v>
      </c>
      <c r="U4">
        <f ca="1"/>
        <v>0</v>
      </c>
    </row>
    <row r="5" spans="1:21" x14ac:dyDescent="0.35">
      <c r="A5" s="36" t="s">
        <v>603</v>
      </c>
      <c r="B5" t="str">
        <f t="array" aca="1" ref="B5:U5" ca="1">_xll.PICurrVal('Pune Datalink'!$B$2:$U$2,0,'Pune Datalink'!$A$5)</f>
        <v>Sangli</v>
      </c>
      <c r="C5" t="str">
        <f ca="1"/>
        <v>Solapur</v>
      </c>
      <c r="D5" t="str">
        <f ca="1"/>
        <v>Solapur</v>
      </c>
      <c r="E5" t="str">
        <f ca="1"/>
        <v>Sangola</v>
      </c>
      <c r="F5" t="str">
        <f ca="1"/>
        <v>20027396</v>
      </c>
      <c r="G5" t="str">
        <f ca="1"/>
        <v>Alegaon shirbhavi 82 Village</v>
      </c>
      <c r="H5" t="str">
        <f ca="1"/>
        <v>Gherdi</v>
      </c>
      <c r="I5" t="str">
        <f ca="1"/>
        <v>zone 4 Waki Gherdi ESR 0.30 LL</v>
      </c>
      <c r="J5">
        <f ca="1"/>
        <v>9.9999997764825821E-3</v>
      </c>
      <c r="K5">
        <f ca="1"/>
        <v>1.8999999389052391E-2</v>
      </c>
      <c r="L5">
        <f ca="1"/>
        <v>2.0906264781951904</v>
      </c>
      <c r="M5">
        <f ca="1"/>
        <v>0</v>
      </c>
      <c r="N5">
        <f ca="1"/>
        <v>0</v>
      </c>
      <c r="O5">
        <f ca="1"/>
        <v>1</v>
      </c>
      <c r="P5">
        <f ca="1"/>
        <v>0</v>
      </c>
      <c r="Q5">
        <f ca="1"/>
        <v>0</v>
      </c>
      <c r="R5">
        <f ca="1"/>
        <v>1</v>
      </c>
      <c r="S5">
        <f ca="1"/>
        <v>1</v>
      </c>
      <c r="T5">
        <f ca="1"/>
        <v>0</v>
      </c>
      <c r="U5">
        <f ca="1"/>
        <v>0</v>
      </c>
    </row>
    <row r="6" spans="1:21" x14ac:dyDescent="0.35">
      <c r="A6" s="36" t="s">
        <v>393</v>
      </c>
      <c r="B6" t="str">
        <f t="array" aca="1" ref="B6:U6" ca="1">_xll.PICurrVal('Pune Datalink'!$B$2:$U$2,0,'Pune Datalink'!$A$6)</f>
        <v>Pune</v>
      </c>
      <c r="C6" t="str">
        <f ca="1"/>
        <v>Pune 1</v>
      </c>
      <c r="D6" t="str">
        <f ca="1"/>
        <v>Baramati</v>
      </c>
      <c r="E6" t="str">
        <f ca="1"/>
        <v>Ambegaon</v>
      </c>
      <c r="F6" t="str">
        <f ca="1"/>
        <v>7942125</v>
      </c>
      <c r="G6" t="str">
        <f ca="1"/>
        <v>MURTI &amp; 7 VILLAGES RRWSS</v>
      </c>
      <c r="H6" t="str">
        <f ca="1"/>
        <v>Moralwadi</v>
      </c>
      <c r="I6" t="str">
        <f ca="1"/>
        <v>Moralwadi GSR 0.5LL</v>
      </c>
      <c r="J6" t="str">
        <f ca="1"/>
        <v>Pt Created</v>
      </c>
      <c r="K6">
        <f ca="1"/>
        <v>0</v>
      </c>
      <c r="L6">
        <f ca="1"/>
        <v>0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1</v>
      </c>
      <c r="S6">
        <f ca="1"/>
        <v>0</v>
      </c>
      <c r="T6">
        <f ca="1"/>
        <v>0</v>
      </c>
      <c r="U6">
        <f ca="1"/>
        <v>1</v>
      </c>
    </row>
    <row r="7" spans="1:21" x14ac:dyDescent="0.35">
      <c r="A7" s="36" t="s">
        <v>747</v>
      </c>
      <c r="B7" t="str">
        <f t="array" aca="1" ref="B7:U7" ca="1">_xll.PICurrVal('Pune Datalink'!$B$2:$U$2,0,'Pune Datalink'!$A$7)</f>
        <v>Sangli</v>
      </c>
      <c r="C7" t="str">
        <f ca="1"/>
        <v>Solapur</v>
      </c>
      <c r="D7" t="str">
        <f ca="1"/>
        <v>Solapur</v>
      </c>
      <c r="E7" t="str">
        <f ca="1"/>
        <v>Sangola</v>
      </c>
      <c r="F7" t="str">
        <f ca="1"/>
        <v>20027396</v>
      </c>
      <c r="G7" t="str">
        <f ca="1"/>
        <v>Alegaon shirbhavi 82 Village</v>
      </c>
      <c r="H7" t="str">
        <f ca="1"/>
        <v>Tarangewadi</v>
      </c>
      <c r="I7" t="str">
        <f ca="1"/>
        <v>Tarangewadi Existing ESR OL2 0.75 LL</v>
      </c>
      <c r="J7" t="str">
        <f ca="1"/>
        <v>Pt Created</v>
      </c>
      <c r="K7" t="str">
        <f ca="1"/>
        <v>Pt Created</v>
      </c>
      <c r="L7">
        <f ca="1"/>
        <v>0</v>
      </c>
      <c r="M7">
        <f ca="1"/>
        <v>0</v>
      </c>
      <c r="N7">
        <f ca="1"/>
        <v>0</v>
      </c>
      <c r="O7">
        <f ca="1"/>
        <v>0</v>
      </c>
      <c r="P7">
        <f ca="1"/>
        <v>0</v>
      </c>
      <c r="Q7">
        <f ca="1"/>
        <v>0</v>
      </c>
      <c r="R7">
        <f ca="1"/>
        <v>0</v>
      </c>
      <c r="S7">
        <f ca="1"/>
        <v>1</v>
      </c>
      <c r="T7">
        <f ca="1"/>
        <v>0</v>
      </c>
      <c r="U7">
        <f ca="1"/>
        <v>0</v>
      </c>
    </row>
    <row r="8" spans="1:21" x14ac:dyDescent="0.35">
      <c r="A8" s="36" t="s">
        <v>779</v>
      </c>
      <c r="B8" t="str">
        <f t="array" aca="1" ref="B8:U8" ca="1">_xll.PICurrVal('Pune Datalink'!$B$2:$U$2,0,'Pune Datalink'!$A$8)</f>
        <v>Sangli</v>
      </c>
      <c r="C8" t="str">
        <f ca="1"/>
        <v>Solapur</v>
      </c>
      <c r="D8" t="str">
        <f ca="1"/>
        <v>Solapur</v>
      </c>
      <c r="E8" t="str">
        <f ca="1"/>
        <v>Sangola</v>
      </c>
      <c r="F8" t="str">
        <f ca="1"/>
        <v>20027396</v>
      </c>
      <c r="G8" t="str">
        <f ca="1"/>
        <v>Alegaon shirbhavi 82 Village</v>
      </c>
      <c r="H8" t="str">
        <f ca="1"/>
        <v>Somewadi</v>
      </c>
      <c r="I8" t="str">
        <f ca="1"/>
        <v>Somewadi Existing ESR 0.25 LL</v>
      </c>
      <c r="J8">
        <f ca="1"/>
        <v>9.9999997764825821E-3</v>
      </c>
      <c r="K8">
        <f ca="1"/>
        <v>7.0000002160668373E-3</v>
      </c>
      <c r="L8">
        <f ca="1"/>
        <v>0</v>
      </c>
      <c r="M8">
        <f ca="1"/>
        <v>0</v>
      </c>
      <c r="N8">
        <f ca="1"/>
        <v>0</v>
      </c>
      <c r="O8">
        <f ca="1"/>
        <v>1</v>
      </c>
      <c r="P8">
        <f ca="1"/>
        <v>0</v>
      </c>
      <c r="Q8">
        <f ca="1"/>
        <v>1</v>
      </c>
      <c r="R8">
        <f ca="1"/>
        <v>0</v>
      </c>
      <c r="S8">
        <f ca="1"/>
        <v>1</v>
      </c>
      <c r="T8">
        <f ca="1"/>
        <v>0</v>
      </c>
      <c r="U8">
        <f ca="1"/>
        <v>0</v>
      </c>
    </row>
    <row r="9" spans="1:21" x14ac:dyDescent="0.35">
      <c r="A9" s="36" t="s">
        <v>378</v>
      </c>
      <c r="B9" t="str">
        <f t="array" aca="1" ref="B9:U9" ca="1">_xll.PICurrVal('Pune Datalink'!$B$2:$U$2,0,'Pune Datalink'!$A$9)</f>
        <v>Pune</v>
      </c>
      <c r="C9" t="str">
        <f ca="1"/>
        <v>Pune 1</v>
      </c>
      <c r="D9" t="str">
        <f ca="1"/>
        <v>Baramati</v>
      </c>
      <c r="E9" t="str">
        <f ca="1"/>
        <v>Ambegaon</v>
      </c>
      <c r="F9" t="str">
        <f ca="1"/>
        <v>20017250</v>
      </c>
      <c r="G9" t="str">
        <f ca="1"/>
        <v>LONI BHAPKAR RRWSS</v>
      </c>
      <c r="H9" t="str">
        <f ca="1"/>
        <v>Masalwadi</v>
      </c>
      <c r="I9" t="str">
        <f ca="1"/>
        <v>Masalwadi Pawalvasti OL1 ESR</v>
      </c>
      <c r="J9">
        <f ca="1"/>
        <v>9.9999997764825821E-3</v>
      </c>
      <c r="K9">
        <f ca="1"/>
        <v>0</v>
      </c>
      <c r="L9">
        <f ca="1"/>
        <v>0</v>
      </c>
      <c r="M9">
        <f ca="1"/>
        <v>1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1</v>
      </c>
      <c r="S9">
        <f ca="1"/>
        <v>0</v>
      </c>
      <c r="T9">
        <f ca="1"/>
        <v>0</v>
      </c>
      <c r="U9">
        <f ca="1"/>
        <v>1</v>
      </c>
    </row>
    <row r="10" spans="1:21" x14ac:dyDescent="0.35">
      <c r="A10" s="36" t="s">
        <v>379</v>
      </c>
      <c r="B10" t="str">
        <f t="array" aca="1" ref="B10:U10" ca="1">_xll.PICurrVal('Pune Datalink'!$B$2:$U$2,0,'Pune Datalink'!$A$10)</f>
        <v>Pune</v>
      </c>
      <c r="C10" t="str">
        <f ca="1"/>
        <v>Pune 1</v>
      </c>
      <c r="D10" t="str">
        <f ca="1"/>
        <v>Baramati</v>
      </c>
      <c r="E10" t="str">
        <f ca="1"/>
        <v>Ambegaon</v>
      </c>
      <c r="F10" t="str">
        <f ca="1"/>
        <v>20017250</v>
      </c>
      <c r="G10" t="str">
        <f ca="1"/>
        <v>LONI BHAPKAR RRWSS</v>
      </c>
      <c r="H10" t="str">
        <f ca="1"/>
        <v>Masalwadi</v>
      </c>
      <c r="I10" t="str">
        <f ca="1"/>
        <v>Masalwadi Pawalvasti OL2 ESR</v>
      </c>
      <c r="J10" t="str">
        <f ca="1"/>
        <v>Pt Created</v>
      </c>
      <c r="K10">
        <f ca="1"/>
        <v>1.3000000268220901E-2</v>
      </c>
      <c r="L10">
        <f ca="1"/>
        <v>0</v>
      </c>
      <c r="M10">
        <f ca="1"/>
        <v>0</v>
      </c>
      <c r="N10">
        <f ca="1"/>
        <v>0</v>
      </c>
      <c r="O10">
        <f ca="1"/>
        <v>0</v>
      </c>
      <c r="P10">
        <f ca="1"/>
        <v>1</v>
      </c>
      <c r="Q10">
        <f ca="1"/>
        <v>0</v>
      </c>
      <c r="R10">
        <f ca="1"/>
        <v>0</v>
      </c>
      <c r="S10">
        <f ca="1"/>
        <v>1</v>
      </c>
      <c r="T10">
        <f ca="1"/>
        <v>0</v>
      </c>
      <c r="U10">
        <f ca="1"/>
        <v>0</v>
      </c>
    </row>
    <row r="11" spans="1:21" x14ac:dyDescent="0.35">
      <c r="A11" s="36" t="s">
        <v>604</v>
      </c>
      <c r="B11" t="str">
        <f t="array" aca="1" ref="B11:U11" ca="1">_xll.PICurrVal('Pune Datalink'!$B$2:$U$2,0,'Pune Datalink'!$A$11)</f>
        <v>Sangli</v>
      </c>
      <c r="C11" t="str">
        <f ca="1"/>
        <v>Solapur</v>
      </c>
      <c r="D11" t="str">
        <f ca="1"/>
        <v>Solapur</v>
      </c>
      <c r="E11" t="str">
        <f ca="1"/>
        <v>Sangola</v>
      </c>
      <c r="F11" t="str">
        <f ca="1"/>
        <v>20027396</v>
      </c>
      <c r="G11" t="str">
        <f ca="1"/>
        <v>Alegaon shirbhavi 82 Village</v>
      </c>
      <c r="H11" t="str">
        <f ca="1"/>
        <v>Devkate Wadi</v>
      </c>
      <c r="I11" t="str">
        <f ca="1"/>
        <v>zone 1 Devkate Wadi ESR 0.50 LL</v>
      </c>
      <c r="J11">
        <f ca="1"/>
        <v>0</v>
      </c>
      <c r="K11">
        <f ca="1"/>
        <v>4.0419998168945313</v>
      </c>
      <c r="L11">
        <f ca="1"/>
        <v>0</v>
      </c>
      <c r="M11">
        <f ca="1"/>
        <v>1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1</v>
      </c>
      <c r="S11">
        <f ca="1"/>
        <v>1</v>
      </c>
      <c r="T11">
        <f ca="1"/>
        <v>0</v>
      </c>
      <c r="U11">
        <f ca="1"/>
        <v>0</v>
      </c>
    </row>
    <row r="12" spans="1:21" x14ac:dyDescent="0.35">
      <c r="A12" s="36" t="s">
        <v>751</v>
      </c>
      <c r="B12" t="str">
        <f t="array" aca="1" ref="B12:U12" ca="1">_xll.PICurrVal('Pune Datalink'!$B$2:$U$2,0,'Pune Datalink'!$A$12)</f>
        <v>Sangli</v>
      </c>
      <c r="C12" t="str">
        <f ca="1"/>
        <v>Solapur</v>
      </c>
      <c r="D12" t="str">
        <f ca="1"/>
        <v>Solapur</v>
      </c>
      <c r="E12" t="str">
        <f ca="1"/>
        <v>Sangola</v>
      </c>
      <c r="F12" t="str">
        <f ca="1"/>
        <v>20027396</v>
      </c>
      <c r="G12" t="str">
        <f ca="1"/>
        <v>Alegaon shirbhavi 82 Village</v>
      </c>
      <c r="H12" t="str">
        <f ca="1"/>
        <v>Dongargaon</v>
      </c>
      <c r="I12" t="str">
        <f ca="1"/>
        <v>Dongargaon Existing ESR 0.10 LL</v>
      </c>
      <c r="J12">
        <f ca="1"/>
        <v>9.9999997764825821E-3</v>
      </c>
      <c r="K12">
        <f ca="1"/>
        <v>3.9999999105930328E-2</v>
      </c>
      <c r="L12">
        <f ca="1"/>
        <v>0</v>
      </c>
      <c r="M12">
        <f ca="1"/>
        <v>1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1</v>
      </c>
      <c r="S12">
        <f ca="1"/>
        <v>1</v>
      </c>
      <c r="T12">
        <f ca="1"/>
        <v>0</v>
      </c>
      <c r="U12">
        <f ca="1"/>
        <v>0</v>
      </c>
    </row>
    <row r="13" spans="1:21" x14ac:dyDescent="0.35">
      <c r="A13" s="36" t="s">
        <v>802</v>
      </c>
      <c r="B13" t="str">
        <f t="array" aca="1" ref="B13:U13" ca="1">_xll.PICurrVal('Pune Datalink'!$B$2:$U$2,0,'Pune Datalink'!$A$13)</f>
        <v>Pune</v>
      </c>
      <c r="C13" t="str">
        <f ca="1"/>
        <v>Pune</v>
      </c>
      <c r="D13" t="str">
        <f ca="1"/>
        <v>Pune</v>
      </c>
      <c r="E13" t="str">
        <f ca="1"/>
        <v>Mulshi</v>
      </c>
      <c r="F13" t="str">
        <f ca="1"/>
        <v>20022133</v>
      </c>
      <c r="G13" t="str">
        <f ca="1"/>
        <v>Peth RR</v>
      </c>
      <c r="H13" t="str">
        <f ca="1"/>
        <v>Bhawadi</v>
      </c>
      <c r="I13" t="str">
        <f ca="1"/>
        <v>Bhawadi Chakkar Wasti ESR 0.10LL</v>
      </c>
      <c r="J13">
        <f ca="1"/>
        <v>9.9999997764825821E-3</v>
      </c>
      <c r="K13" t="str">
        <f ca="1"/>
        <v>Pt Created</v>
      </c>
      <c r="L13">
        <f ca="1"/>
        <v>0</v>
      </c>
      <c r="M13">
        <f ca="1"/>
        <v>1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0</v>
      </c>
      <c r="S13">
        <f ca="1"/>
        <v>1</v>
      </c>
      <c r="T13">
        <f ca="1"/>
        <v>0</v>
      </c>
      <c r="U13">
        <f ca="1"/>
        <v>0</v>
      </c>
    </row>
    <row r="14" spans="1:21" x14ac:dyDescent="0.35">
      <c r="A14" s="36" t="s">
        <v>755</v>
      </c>
      <c r="B14" t="str">
        <f t="array" aca="1" ref="B14:U14" ca="1">_xll.PICurrVal('Pune Datalink'!$B$2:$U$2,0,'Pune Datalink'!$A$14)</f>
        <v>Sangli</v>
      </c>
      <c r="C14" t="str">
        <f ca="1"/>
        <v>Solapur</v>
      </c>
      <c r="D14" t="str">
        <f ca="1"/>
        <v>Solapur</v>
      </c>
      <c r="E14" t="str">
        <f ca="1"/>
        <v>Sangola</v>
      </c>
      <c r="F14" t="str">
        <f ca="1"/>
        <v>20027396</v>
      </c>
      <c r="G14" t="str">
        <f ca="1"/>
        <v>Alegaon shirbhavi 82 Village</v>
      </c>
      <c r="H14" t="str">
        <f ca="1"/>
        <v>Karandewadi</v>
      </c>
      <c r="I14" t="str">
        <f ca="1"/>
        <v>Karandewadi Existing ESR OL2 0.50 LL</v>
      </c>
      <c r="J14" t="str">
        <f ca="1"/>
        <v>Pt Created</v>
      </c>
      <c r="K14">
        <f ca="1"/>
        <v>1.9999999552965164E-2</v>
      </c>
      <c r="L14">
        <f ca="1"/>
        <v>0</v>
      </c>
      <c r="M14">
        <f ca="1"/>
        <v>0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1</v>
      </c>
      <c r="S14">
        <f ca="1"/>
        <v>1</v>
      </c>
      <c r="T14">
        <f ca="1"/>
        <v>0</v>
      </c>
      <c r="U14">
        <f ca="1"/>
        <v>0</v>
      </c>
    </row>
    <row r="15" spans="1:21" x14ac:dyDescent="0.35">
      <c r="A15" s="36" t="s">
        <v>388</v>
      </c>
      <c r="B15" t="str">
        <f t="array" aca="1" ref="B15:U15" ca="1">_xll.PICurrVal('Pune Datalink'!$B$2:$U$2,0,'Pune Datalink'!$A$15)</f>
        <v>Pune</v>
      </c>
      <c r="C15" t="str">
        <f ca="1"/>
        <v>Pune 1</v>
      </c>
      <c r="D15" t="str">
        <f ca="1"/>
        <v>Baramati</v>
      </c>
      <c r="E15" t="str">
        <f ca="1"/>
        <v>Ambegaon</v>
      </c>
      <c r="F15" t="str">
        <f ca="1"/>
        <v>7942125</v>
      </c>
      <c r="G15" t="str">
        <f ca="1"/>
        <v>MURTI &amp; 7 VILLAGES RRWSS</v>
      </c>
      <c r="H15" t="str">
        <f ca="1"/>
        <v>Chaudharwad</v>
      </c>
      <c r="I15" t="str">
        <f ca="1"/>
        <v>Chaudharwadi OL1 ESR</v>
      </c>
      <c r="J15">
        <f ca="1"/>
        <v>9.9999997764825821E-3</v>
      </c>
      <c r="K15">
        <f ca="1"/>
        <v>2.9999999329447746E-2</v>
      </c>
      <c r="L15">
        <f ca="1"/>
        <v>1.0726124048233032</v>
      </c>
      <c r="M15">
        <f ca="1"/>
        <v>1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1</v>
      </c>
      <c r="S15">
        <f ca="1"/>
        <v>1</v>
      </c>
      <c r="T15">
        <f ca="1"/>
        <v>0</v>
      </c>
      <c r="U15">
        <f ca="1"/>
        <v>0</v>
      </c>
    </row>
    <row r="16" spans="1:21" x14ac:dyDescent="0.35">
      <c r="A16" s="36" t="s">
        <v>377</v>
      </c>
      <c r="B16" t="str">
        <f t="array" aca="1" ref="B16:U16" ca="1">_xll.PICurrVal('Pune Datalink'!$B$2:$U$2,0,'Pune Datalink'!$A$16)</f>
        <v>Pune</v>
      </c>
      <c r="C16" t="str">
        <f ca="1"/>
        <v>Pune 1</v>
      </c>
      <c r="D16" t="str">
        <f ca="1"/>
        <v>Baramati</v>
      </c>
      <c r="E16" t="str">
        <f ca="1"/>
        <v>Ambegaon</v>
      </c>
      <c r="F16" t="str">
        <f ca="1"/>
        <v>20017250</v>
      </c>
      <c r="G16" t="str">
        <f ca="1"/>
        <v>LONI BHAPKAR RRWSS</v>
      </c>
      <c r="H16" t="str">
        <f ca="1"/>
        <v>Masalwadi</v>
      </c>
      <c r="I16" t="str">
        <f ca="1"/>
        <v>Masalwadi ESR 0.30LL</v>
      </c>
      <c r="J16">
        <f ca="1"/>
        <v>9.9999997764825821E-3</v>
      </c>
      <c r="K16">
        <f ca="1"/>
        <v>8.999999612569809E-3</v>
      </c>
      <c r="L16">
        <f ca="1"/>
        <v>0</v>
      </c>
      <c r="M16">
        <f ca="1"/>
        <v>1</v>
      </c>
      <c r="N16">
        <f ca="1"/>
        <v>0</v>
      </c>
      <c r="O16">
        <f ca="1"/>
        <v>0</v>
      </c>
      <c r="P16">
        <f ca="1"/>
        <v>0</v>
      </c>
      <c r="Q16">
        <f ca="1"/>
        <v>1</v>
      </c>
      <c r="R16">
        <f ca="1"/>
        <v>0</v>
      </c>
      <c r="S16">
        <f ca="1"/>
        <v>1</v>
      </c>
      <c r="T16">
        <f ca="1"/>
        <v>0</v>
      </c>
      <c r="U16">
        <f ca="1"/>
        <v>0</v>
      </c>
    </row>
    <row r="17" spans="1:21" x14ac:dyDescent="0.35">
      <c r="A17" s="36" t="s">
        <v>389</v>
      </c>
      <c r="B17" t="str">
        <f t="array" aca="1" ref="B17:U17" ca="1">_xll.PICurrVal('Pune Datalink'!$B$2:$U$2,0,'Pune Datalink'!$A$17)</f>
        <v>Pune</v>
      </c>
      <c r="C17" t="str">
        <f ca="1"/>
        <v>Pune 1</v>
      </c>
      <c r="D17" t="str">
        <f ca="1"/>
        <v>Baramati</v>
      </c>
      <c r="E17" t="str">
        <f ca="1"/>
        <v>Ambegaon</v>
      </c>
      <c r="F17" t="str">
        <f ca="1"/>
        <v>7942125</v>
      </c>
      <c r="G17" t="str">
        <f ca="1"/>
        <v>MURTI &amp; 7 VILLAGES RRWSS</v>
      </c>
      <c r="H17" t="str">
        <f ca="1"/>
        <v>Chaudharwad</v>
      </c>
      <c r="I17" t="str">
        <f ca="1"/>
        <v>Chaudharwadi OL2 ESR</v>
      </c>
      <c r="J17" t="str">
        <f ca="1"/>
        <v>Pt Created</v>
      </c>
      <c r="K17">
        <f ca="1"/>
        <v>0</v>
      </c>
      <c r="L17">
        <f ca="1"/>
        <v>0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1</v>
      </c>
      <c r="S17">
        <f ca="1"/>
        <v>1</v>
      </c>
      <c r="T17">
        <f ca="1"/>
        <v>0</v>
      </c>
      <c r="U17">
        <f ca="1"/>
        <v>0</v>
      </c>
    </row>
    <row r="18" spans="1:21" x14ac:dyDescent="0.35">
      <c r="A18" s="36" t="s">
        <v>419</v>
      </c>
      <c r="B18" t="str">
        <f t="array" aca="1" ref="B18:U18" ca="1">_xll.PICurrVal('Pune Datalink'!$B$2:$U$2,0,'Pune Datalink'!$A$18)</f>
        <v>Pune</v>
      </c>
      <c r="C18" t="str">
        <f ca="1"/>
        <v>Pune 2</v>
      </c>
      <c r="D18" t="str">
        <f ca="1"/>
        <v>Pune 2</v>
      </c>
      <c r="E18" t="str">
        <f ca="1"/>
        <v>Velhe</v>
      </c>
      <c r="F18" t="str">
        <f ca="1"/>
        <v>20027541</v>
      </c>
      <c r="G18" t="str">
        <f ca="1"/>
        <v>Wangani RRWSS</v>
      </c>
      <c r="H18" t="str">
        <f ca="1"/>
        <v>Wanganichiwadi</v>
      </c>
      <c r="I18" t="str">
        <f ca="1"/>
        <v>Wanganiwadi OL2 GSR</v>
      </c>
      <c r="J18" t="str">
        <f ca="1"/>
        <v>Pt Created</v>
      </c>
      <c r="K18" t="str">
        <f ca="1"/>
        <v>Pt Created</v>
      </c>
      <c r="L18">
        <f ca="1"/>
        <v>0</v>
      </c>
      <c r="M18">
        <f ca="1"/>
        <v>0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0</v>
      </c>
      <c r="T18">
        <f ca="1"/>
        <v>0</v>
      </c>
      <c r="U18">
        <f ca="1"/>
        <v>1</v>
      </c>
    </row>
    <row r="19" spans="1:21" x14ac:dyDescent="0.35">
      <c r="A19" s="36" t="s">
        <v>606</v>
      </c>
      <c r="B19" t="str">
        <f t="array" aca="1" ref="B19:U19" ca="1">_xll.PICurrVal('Pune Datalink'!$B$2:$U$2,0,'Pune Datalink'!$A$19)</f>
        <v>Sangli</v>
      </c>
      <c r="C19" t="str">
        <f ca="1"/>
        <v>Solapur</v>
      </c>
      <c r="D19" t="str">
        <f ca="1"/>
        <v>Solapur</v>
      </c>
      <c r="E19" t="str">
        <f ca="1"/>
        <v>Sangola</v>
      </c>
      <c r="F19" t="str">
        <f ca="1"/>
        <v>20027396</v>
      </c>
      <c r="G19" t="str">
        <f ca="1"/>
        <v>Alegaon shirbhavi 82 Village</v>
      </c>
      <c r="H19" t="str">
        <f ca="1"/>
        <v>shirbavi</v>
      </c>
      <c r="I19" t="str">
        <f ca="1"/>
        <v>zone 1 shirbavi ESR 0.70 LL</v>
      </c>
      <c r="J19">
        <f ca="1"/>
        <v>2.8186000883579254E-2</v>
      </c>
      <c r="K19">
        <f ca="1"/>
        <v>1.7999999225139618E-2</v>
      </c>
      <c r="L19">
        <f ca="1"/>
        <v>0</v>
      </c>
      <c r="M19">
        <f ca="1"/>
        <v>1</v>
      </c>
      <c r="N19">
        <f ca="1"/>
        <v>0</v>
      </c>
      <c r="O19">
        <f ca="1"/>
        <v>0</v>
      </c>
      <c r="P19">
        <f ca="1"/>
        <v>0</v>
      </c>
      <c r="Q19">
        <f ca="1"/>
        <v>0</v>
      </c>
      <c r="R19">
        <f ca="1"/>
        <v>1</v>
      </c>
      <c r="S19">
        <f ca="1"/>
        <v>1</v>
      </c>
      <c r="T19">
        <f ca="1"/>
        <v>0</v>
      </c>
      <c r="U19">
        <f ca="1"/>
        <v>0</v>
      </c>
    </row>
    <row r="20" spans="1:21" x14ac:dyDescent="0.35">
      <c r="A20" s="36" t="s">
        <v>426</v>
      </c>
      <c r="B20" t="str">
        <f t="array" aca="1" ref="B20:U20" ca="1">_xll.PICurrVal('Pune Datalink'!$B$2:$U$2,0,'Pune Datalink'!$A$20)</f>
        <v>Sangli</v>
      </c>
      <c r="C20" t="str">
        <f ca="1"/>
        <v>Sangli</v>
      </c>
      <c r="D20" t="str">
        <f ca="1"/>
        <v>Islampur</v>
      </c>
      <c r="E20" t="str">
        <f ca="1"/>
        <v>Valva</v>
      </c>
      <c r="F20" t="str">
        <f ca="1"/>
        <v>7940233</v>
      </c>
      <c r="G20" t="str">
        <f ca="1"/>
        <v>Peth &amp; two Villages</v>
      </c>
      <c r="H20" t="str">
        <f ca="1"/>
        <v>Golewadi</v>
      </c>
      <c r="I20" t="str">
        <f ca="1"/>
        <v>Golewadi Pac ESR 1.65LL</v>
      </c>
      <c r="J20">
        <f ca="1"/>
        <v>9.9999997764825821E-3</v>
      </c>
      <c r="K20">
        <f ca="1"/>
        <v>1.9999999552965164E-2</v>
      </c>
      <c r="L20">
        <f ca="1"/>
        <v>0</v>
      </c>
      <c r="M20">
        <f ca="1"/>
        <v>1</v>
      </c>
      <c r="N20">
        <f ca="1"/>
        <v>0</v>
      </c>
      <c r="O20">
        <f ca="1"/>
        <v>0</v>
      </c>
      <c r="P20">
        <f ca="1"/>
        <v>1</v>
      </c>
      <c r="Q20">
        <f ca="1"/>
        <v>0</v>
      </c>
      <c r="R20">
        <f ca="1"/>
        <v>0</v>
      </c>
      <c r="S20">
        <f ca="1"/>
        <v>0</v>
      </c>
      <c r="T20">
        <f ca="1"/>
        <v>0</v>
      </c>
      <c r="U20">
        <f ca="1"/>
        <v>1</v>
      </c>
    </row>
    <row r="21" spans="1:21" x14ac:dyDescent="0.35">
      <c r="A21" s="36" t="s">
        <v>761</v>
      </c>
      <c r="B21" t="str">
        <f t="array" aca="1" ref="B21:U21" ca="1">_xll.PICurrVal('Pune Datalink'!$B$2:$U$2,0,'Pune Datalink'!$A$21)</f>
        <v>Sangli</v>
      </c>
      <c r="C21" t="str">
        <f ca="1"/>
        <v>Solapur</v>
      </c>
      <c r="D21" t="str">
        <f ca="1"/>
        <v>Solapur</v>
      </c>
      <c r="E21" t="str">
        <f ca="1"/>
        <v>Sangola</v>
      </c>
      <c r="F21" t="str">
        <f ca="1"/>
        <v>20027396</v>
      </c>
      <c r="G21" t="str">
        <f ca="1"/>
        <v>Alegaon shirbhavi 82 Village</v>
      </c>
      <c r="H21" t="str">
        <f ca="1"/>
        <v>Nazare</v>
      </c>
      <c r="I21" t="str">
        <f ca="1"/>
        <v>Nazare Existing ESR 0.40 LL</v>
      </c>
      <c r="J21">
        <f ca="1"/>
        <v>9.9999997764825821E-3</v>
      </c>
      <c r="K21">
        <f ca="1"/>
        <v>1.8999999389052391E-2</v>
      </c>
      <c r="L21">
        <f ca="1"/>
        <v>0</v>
      </c>
      <c r="M21">
        <f ca="1"/>
        <v>1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1</v>
      </c>
      <c r="S21">
        <f ca="1"/>
        <v>1</v>
      </c>
      <c r="T21">
        <f ca="1"/>
        <v>0</v>
      </c>
      <c r="U21">
        <f ca="1"/>
        <v>0</v>
      </c>
    </row>
    <row r="22" spans="1:21" x14ac:dyDescent="0.35">
      <c r="A22" s="36" t="s">
        <v>617</v>
      </c>
      <c r="B22" t="str">
        <f t="array" aca="1" ref="B22:U22" ca="1">_xll.PICurrVal('Pune Datalink'!$B$2:$U$2,0,'Pune Datalink'!$A$22)</f>
        <v>Pune</v>
      </c>
      <c r="C22" t="str">
        <f ca="1"/>
        <v>Pune</v>
      </c>
      <c r="D22" t="str">
        <f ca="1"/>
        <v>Pune</v>
      </c>
      <c r="E22" t="str">
        <f ca="1"/>
        <v>Mulshi</v>
      </c>
      <c r="F22" t="str">
        <f ca="1"/>
        <v>20022133</v>
      </c>
      <c r="G22" t="str">
        <f ca="1"/>
        <v>Peth RR</v>
      </c>
      <c r="H22" t="str">
        <f ca="1"/>
        <v>Kurwandi</v>
      </c>
      <c r="I22" t="str">
        <f ca="1"/>
        <v>Kurwandi Gaothan ZP School ESR 0.45LL</v>
      </c>
      <c r="J22">
        <f ca="1"/>
        <v>9.9999997764825821E-3</v>
      </c>
      <c r="K22">
        <f ca="1"/>
        <v>1.2000000104308128E-2</v>
      </c>
      <c r="L22">
        <f ca="1"/>
        <v>0</v>
      </c>
      <c r="M22">
        <f ca="1"/>
        <v>0</v>
      </c>
      <c r="N22">
        <f ca="1"/>
        <v>0</v>
      </c>
      <c r="O22">
        <f ca="1"/>
        <v>1</v>
      </c>
      <c r="P22">
        <f ca="1"/>
        <v>1</v>
      </c>
      <c r="Q22">
        <f ca="1"/>
        <v>0</v>
      </c>
      <c r="R22">
        <f ca="1"/>
        <v>0</v>
      </c>
      <c r="S22">
        <f ca="1"/>
        <v>1</v>
      </c>
      <c r="T22">
        <f ca="1"/>
        <v>0</v>
      </c>
      <c r="U22">
        <f ca="1"/>
        <v>0</v>
      </c>
    </row>
    <row r="23" spans="1:21" x14ac:dyDescent="0.35">
      <c r="A23" s="36" t="s">
        <v>413</v>
      </c>
      <c r="B23" t="str">
        <f t="array" aca="1" ref="B23:U23" ca="1">_xll.PICurrVal('Pune Datalink'!$B$2:$U$2,0,'Pune Datalink'!$A$23)</f>
        <v>Pune</v>
      </c>
      <c r="C23" t="str">
        <f ca="1"/>
        <v>Pune 2</v>
      </c>
      <c r="D23" t="str">
        <f ca="1"/>
        <v>Maval</v>
      </c>
      <c r="E23" t="str">
        <f ca="1"/>
        <v>Daund</v>
      </c>
      <c r="F23" t="str">
        <f ca="1"/>
        <v>20013367</v>
      </c>
      <c r="G23" t="str">
        <f ca="1"/>
        <v>Done Adhale RR</v>
      </c>
      <c r="H23" t="str">
        <f ca="1"/>
        <v>OVALE</v>
      </c>
      <c r="I23" t="str">
        <f ca="1"/>
        <v>OVALE OL1 ESR</v>
      </c>
      <c r="J23">
        <f ca="1"/>
        <v>9.9999997764825821E-3</v>
      </c>
      <c r="K23">
        <f ca="1"/>
        <v>0</v>
      </c>
      <c r="L23">
        <f ca="1"/>
        <v>0</v>
      </c>
      <c r="M23">
        <f ca="1"/>
        <v>1</v>
      </c>
      <c r="N23">
        <f ca="1"/>
        <v>0</v>
      </c>
      <c r="O23">
        <f ca="1"/>
        <v>0</v>
      </c>
      <c r="P23">
        <f ca="1"/>
        <v>1</v>
      </c>
      <c r="Q23">
        <f ca="1"/>
        <v>0</v>
      </c>
      <c r="R23">
        <f ca="1"/>
        <v>0</v>
      </c>
      <c r="S23">
        <f ca="1"/>
        <v>1</v>
      </c>
      <c r="T23">
        <f ca="1"/>
        <v>0</v>
      </c>
      <c r="U23">
        <f ca="1"/>
        <v>0</v>
      </c>
    </row>
    <row r="24" spans="1:21" x14ac:dyDescent="0.35">
      <c r="A24" s="36" t="s">
        <v>771</v>
      </c>
      <c r="B24" t="str">
        <f t="array" aca="1" ref="B24:U24" ca="1">_xll.PICurrVal('Pune Datalink'!$B$2:$U$2,0,'Pune Datalink'!$A$24)</f>
        <v>Sangli</v>
      </c>
      <c r="C24" t="str">
        <f ca="1"/>
        <v>Solapur</v>
      </c>
      <c r="D24" t="str">
        <f ca="1"/>
        <v>Solapur</v>
      </c>
      <c r="E24" t="str">
        <f ca="1"/>
        <v>Sangola</v>
      </c>
      <c r="F24" t="str">
        <f ca="1"/>
        <v>20027396</v>
      </c>
      <c r="G24" t="str">
        <f ca="1"/>
        <v>Alegaon shirbhavi 82 Village</v>
      </c>
      <c r="H24" t="str">
        <f ca="1"/>
        <v>Kolegaon</v>
      </c>
      <c r="I24" t="str">
        <f ca="1"/>
        <v>Kolegaon Existing ESR 0.50 LL</v>
      </c>
      <c r="J24">
        <f ca="1"/>
        <v>1.5728620290756226</v>
      </c>
      <c r="K24">
        <f ca="1"/>
        <v>9.9999997764825821E-3</v>
      </c>
      <c r="L24">
        <f ca="1"/>
        <v>0</v>
      </c>
      <c r="M24">
        <f ca="1"/>
        <v>1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1</v>
      </c>
      <c r="S24">
        <f ca="1"/>
        <v>0</v>
      </c>
      <c r="T24">
        <f ca="1"/>
        <v>0</v>
      </c>
      <c r="U24">
        <f ca="1"/>
        <v>1</v>
      </c>
    </row>
    <row r="25" spans="1:21" x14ac:dyDescent="0.35">
      <c r="A25" s="36" t="s">
        <v>798</v>
      </c>
      <c r="B25" t="str">
        <f t="array" aca="1" ref="B25:U25" ca="1">_xll.PICurrVal('Pune Datalink'!$B$2:$U$2,0,'Pune Datalink'!$A$25)</f>
        <v>Pune</v>
      </c>
      <c r="C25" t="str">
        <f ca="1"/>
        <v>Pune</v>
      </c>
      <c r="D25" t="str">
        <f ca="1"/>
        <v>Pune</v>
      </c>
      <c r="E25" t="str">
        <f ca="1"/>
        <v>Mulshi</v>
      </c>
      <c r="F25" t="str">
        <f ca="1"/>
        <v>20022133</v>
      </c>
      <c r="G25" t="str">
        <f ca="1"/>
        <v>Peth RR</v>
      </c>
      <c r="H25" t="str">
        <f ca="1"/>
        <v>Peth</v>
      </c>
      <c r="I25" t="str">
        <f ca="1"/>
        <v>Peth Ashram Shala ESR 0.20LL</v>
      </c>
      <c r="J25">
        <f ca="1"/>
        <v>9.9999997764825821E-3</v>
      </c>
      <c r="K25">
        <f ca="1"/>
        <v>2.7000000700354576E-2</v>
      </c>
      <c r="L25">
        <f ca="1"/>
        <v>0</v>
      </c>
      <c r="M25">
        <f ca="1"/>
        <v>1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1</v>
      </c>
      <c r="S25">
        <f ca="1"/>
        <v>1</v>
      </c>
      <c r="T25">
        <f ca="1"/>
        <v>0</v>
      </c>
      <c r="U25">
        <f ca="1"/>
        <v>0</v>
      </c>
    </row>
    <row r="26" spans="1:21" x14ac:dyDescent="0.35">
      <c r="A26" s="36" t="s">
        <v>781</v>
      </c>
      <c r="B26" t="str">
        <f t="array" aca="1" ref="B26:U26" ca="1">_xll.PICurrVal('Pune Datalink'!$B$2:$U$2,0,'Pune Datalink'!$A$26)</f>
        <v>Sangli</v>
      </c>
      <c r="C26" t="str">
        <f ca="1"/>
        <v>Solapur</v>
      </c>
      <c r="D26" t="str">
        <f ca="1"/>
        <v>Solapur</v>
      </c>
      <c r="E26" t="str">
        <f ca="1"/>
        <v>Mohol</v>
      </c>
      <c r="F26" t="str">
        <f ca="1"/>
        <v>20029637</v>
      </c>
      <c r="G26" t="str">
        <f ca="1"/>
        <v>Penur Patkul</v>
      </c>
      <c r="H26" t="str">
        <f ca="1"/>
        <v>Penur</v>
      </c>
      <c r="I26" t="str">
        <f ca="1"/>
        <v>Penur OL1 ESR 2.40LL</v>
      </c>
      <c r="J26">
        <f ca="1"/>
        <v>9.9999997764825821E-3</v>
      </c>
      <c r="K26">
        <f ca="1"/>
        <v>2.8000000864267349E-2</v>
      </c>
      <c r="L26">
        <f ca="1"/>
        <v>0</v>
      </c>
      <c r="M26">
        <f ca="1"/>
        <v>0</v>
      </c>
      <c r="N26">
        <f ca="1"/>
        <v>0</v>
      </c>
      <c r="O26">
        <f ca="1"/>
        <v>1</v>
      </c>
      <c r="P26">
        <f ca="1"/>
        <v>1</v>
      </c>
      <c r="Q26">
        <f ca="1"/>
        <v>0</v>
      </c>
      <c r="R26">
        <f ca="1"/>
        <v>0</v>
      </c>
      <c r="S26">
        <f ca="1"/>
        <v>1</v>
      </c>
      <c r="T26">
        <f ca="1"/>
        <v>0</v>
      </c>
      <c r="U26">
        <f ca="1"/>
        <v>0</v>
      </c>
    </row>
    <row r="27" spans="1:21" x14ac:dyDescent="0.35">
      <c r="A27" s="36" t="s">
        <v>951</v>
      </c>
      <c r="B27" t="str">
        <f t="array" aca="1" ref="B27:U27" ca="1">_xll.PICurrVal('Pune Datalink'!$B$2:$U$2,0,'Pune Datalink'!$A$27)</f>
        <v>Pune</v>
      </c>
      <c r="C27" t="str">
        <f ca="1"/>
        <v>Satara</v>
      </c>
      <c r="D27" t="str">
        <f ca="1"/>
        <v>Pune</v>
      </c>
      <c r="E27" t="str">
        <f ca="1"/>
        <v>Phaltan</v>
      </c>
      <c r="F27" t="str">
        <f ca="1"/>
        <v>20019021</v>
      </c>
      <c r="G27" t="str">
        <f ca="1"/>
        <v>Dhuldev Algudewadi</v>
      </c>
      <c r="H27" t="str">
        <f ca="1"/>
        <v>Algudewadi</v>
      </c>
      <c r="I27" t="str">
        <f ca="1"/>
        <v>Bhonglevasti ESR 0.25LL</v>
      </c>
      <c r="J27">
        <f ca="1"/>
        <v>9.9999997764825821E-3</v>
      </c>
      <c r="K27">
        <f ca="1"/>
        <v>0</v>
      </c>
      <c r="L27">
        <f ca="1"/>
        <v>0</v>
      </c>
      <c r="M27">
        <f ca="1"/>
        <v>1</v>
      </c>
      <c r="N27">
        <f ca="1"/>
        <v>0</v>
      </c>
      <c r="O27">
        <f ca="1"/>
        <v>0</v>
      </c>
      <c r="P27">
        <f ca="1"/>
        <v>0</v>
      </c>
      <c r="Q27">
        <f ca="1"/>
        <v>1</v>
      </c>
      <c r="R27">
        <f ca="1"/>
        <v>0</v>
      </c>
      <c r="S27">
        <f ca="1"/>
        <v>1</v>
      </c>
      <c r="T27">
        <f ca="1"/>
        <v>0</v>
      </c>
      <c r="U27">
        <f ca="1"/>
        <v>0</v>
      </c>
    </row>
    <row r="28" spans="1:21" x14ac:dyDescent="0.35">
      <c r="A28" s="36" t="s">
        <v>608</v>
      </c>
      <c r="B28" t="str">
        <f t="array" aca="1" ref="B28:U28" ca="1">_xll.PICurrVal('Pune Datalink'!$B$2:$U$2,0,'Pune Datalink'!$A$28)</f>
        <v>Sangli</v>
      </c>
      <c r="C28" t="str">
        <f ca="1"/>
        <v>Solapur</v>
      </c>
      <c r="D28" t="str">
        <f ca="1"/>
        <v>Solapur</v>
      </c>
      <c r="E28" t="str">
        <f ca="1"/>
        <v>Sangola</v>
      </c>
      <c r="F28" t="str">
        <f ca="1"/>
        <v>20027396</v>
      </c>
      <c r="G28" t="str">
        <f ca="1"/>
        <v>Alegaon shirbhavi 82 Village</v>
      </c>
      <c r="H28" t="str">
        <f ca="1"/>
        <v>Alegaon</v>
      </c>
      <c r="I28" t="str">
        <f ca="1"/>
        <v>zone 4 Alegaon ESR 0.75LL</v>
      </c>
      <c r="J28">
        <f ca="1"/>
        <v>9.9999997764825821E-3</v>
      </c>
      <c r="K28">
        <f ca="1"/>
        <v>2.6000000536441803E-2</v>
      </c>
      <c r="L28">
        <f ca="1"/>
        <v>1.358534574508667</v>
      </c>
      <c r="M28">
        <f ca="1"/>
        <v>1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1</v>
      </c>
      <c r="S28">
        <f ca="1"/>
        <v>1</v>
      </c>
      <c r="T28">
        <f ca="1"/>
        <v>0</v>
      </c>
      <c r="U28">
        <f ca="1"/>
        <v>0</v>
      </c>
    </row>
    <row r="29" spans="1:21" x14ac:dyDescent="0.35">
      <c r="A29" s="36" t="s">
        <v>410</v>
      </c>
      <c r="B29" t="str">
        <f t="array" aca="1" ref="B29:U29" ca="1">_xll.PICurrVal('Pune Datalink'!$B$2:$U$2,0,'Pune Datalink'!$A$29)</f>
        <v>Pune</v>
      </c>
      <c r="C29" t="str">
        <f ca="1"/>
        <v>Pune 2</v>
      </c>
      <c r="D29" t="str">
        <f ca="1"/>
        <v>Maval</v>
      </c>
      <c r="E29" t="str">
        <f ca="1"/>
        <v>Daund</v>
      </c>
      <c r="F29" t="str">
        <f ca="1"/>
        <v>20013367</v>
      </c>
      <c r="G29" t="str">
        <f ca="1"/>
        <v>Done Adhale RR</v>
      </c>
      <c r="H29" t="str">
        <f ca="1"/>
        <v>DIVAD</v>
      </c>
      <c r="I29" t="str">
        <f ca="1"/>
        <v>DIVAD OL1 ESR</v>
      </c>
      <c r="J29">
        <f ca="1"/>
        <v>9.9999997764825821E-3</v>
      </c>
      <c r="K29">
        <f ca="1"/>
        <v>2.8999999165534973E-2</v>
      </c>
      <c r="L29">
        <f ca="1"/>
        <v>0</v>
      </c>
      <c r="M29">
        <f ca="1"/>
        <v>1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1</v>
      </c>
      <c r="S29">
        <f ca="1"/>
        <v>0</v>
      </c>
      <c r="T29">
        <f ca="1"/>
        <v>0</v>
      </c>
      <c r="U29">
        <f ca="1"/>
        <v>1</v>
      </c>
    </row>
    <row r="30" spans="1:21" x14ac:dyDescent="0.35">
      <c r="A30" s="36" t="s">
        <v>609</v>
      </c>
      <c r="B30" t="str">
        <f t="array" aca="1" ref="B30:U30" ca="1">_xll.PICurrVal('Pune Datalink'!$B$2:$U$2,0,'Pune Datalink'!$A$30)</f>
        <v>Sangli</v>
      </c>
      <c r="C30" t="str">
        <f ca="1"/>
        <v>Solapur</v>
      </c>
      <c r="D30" t="str">
        <f ca="1"/>
        <v>Solapur</v>
      </c>
      <c r="E30" t="str">
        <f ca="1"/>
        <v>Sangola</v>
      </c>
      <c r="F30" t="str">
        <f ca="1"/>
        <v>20027396</v>
      </c>
      <c r="G30" t="str">
        <f ca="1"/>
        <v>Alegaon shirbhavi 82 Village</v>
      </c>
      <c r="H30" t="str">
        <f ca="1"/>
        <v>waki</v>
      </c>
      <c r="I30" t="str">
        <f ca="1"/>
        <v>Waki ESR OL 1</v>
      </c>
      <c r="J30">
        <f ca="1"/>
        <v>9.9999997764825821E-3</v>
      </c>
      <c r="K30">
        <f ca="1"/>
        <v>0</v>
      </c>
      <c r="L30">
        <f ca="1"/>
        <v>0</v>
      </c>
      <c r="M30">
        <f ca="1"/>
        <v>0</v>
      </c>
      <c r="N30">
        <f ca="1"/>
        <v>0</v>
      </c>
      <c r="O30">
        <f ca="1"/>
        <v>1</v>
      </c>
      <c r="P30">
        <f ca="1"/>
        <v>0</v>
      </c>
      <c r="Q30">
        <f ca="1"/>
        <v>0</v>
      </c>
      <c r="R30">
        <f ca="1"/>
        <v>1</v>
      </c>
      <c r="S30">
        <f ca="1"/>
        <v>1</v>
      </c>
      <c r="T30">
        <f ca="1"/>
        <v>0</v>
      </c>
      <c r="U30">
        <f ca="1"/>
        <v>0</v>
      </c>
    </row>
    <row r="31" spans="1:21" x14ac:dyDescent="0.35">
      <c r="A31" s="36" t="s">
        <v>952</v>
      </c>
      <c r="B31" t="str">
        <f t="array" aca="1" ref="B31:U31" ca="1">_xll.PICurrVal('Pune Datalink'!$B$2:$U$2,0,'Pune Datalink'!$A$31)</f>
        <v>Pune</v>
      </c>
      <c r="C31" t="str">
        <f ca="1"/>
        <v>Pune 1</v>
      </c>
      <c r="D31" t="str">
        <f ca="1"/>
        <v>Pune 1</v>
      </c>
      <c r="E31" t="str">
        <f ca="1"/>
        <v>Daund</v>
      </c>
      <c r="F31" t="str">
        <f ca="1"/>
        <v>7942135</v>
      </c>
      <c r="G31" t="str">
        <f ca="1"/>
        <v>Gar, Sonwadi, Nanviz RR</v>
      </c>
      <c r="H31" t="str">
        <f ca="1"/>
        <v>Nanviz</v>
      </c>
      <c r="I31" t="str">
        <f ca="1"/>
        <v>Nanwij ESR 0.50LL</v>
      </c>
      <c r="J31">
        <f ca="1"/>
        <v>9.9999997764825821E-3</v>
      </c>
      <c r="K31">
        <f ca="1"/>
        <v>1.8999999389052391E-2</v>
      </c>
      <c r="L31">
        <f ca="1"/>
        <v>0</v>
      </c>
      <c r="M31">
        <f ca="1"/>
        <v>1</v>
      </c>
      <c r="N31">
        <f ca="1"/>
        <v>0</v>
      </c>
      <c r="O31">
        <f ca="1"/>
        <v>0</v>
      </c>
      <c r="P31">
        <f ca="1"/>
        <v>1</v>
      </c>
      <c r="Q31">
        <f ca="1"/>
        <v>0</v>
      </c>
      <c r="R31">
        <f ca="1"/>
        <v>0</v>
      </c>
      <c r="S31">
        <f ca="1"/>
        <v>1</v>
      </c>
      <c r="T31">
        <f ca="1"/>
        <v>0</v>
      </c>
      <c r="U31">
        <f ca="1"/>
        <v>0</v>
      </c>
    </row>
    <row r="32" spans="1:21" x14ac:dyDescent="0.35">
      <c r="A32" s="36" t="s">
        <v>790</v>
      </c>
      <c r="B32" t="str">
        <f t="array" aca="1" ref="B32:U32" ca="1">_xll.PICurrVal('Pune Datalink'!$B$2:$U$2,0,'Pune Datalink'!$A$32)</f>
        <v>Pune</v>
      </c>
      <c r="C32" t="str">
        <f ca="1"/>
        <v>Pune</v>
      </c>
      <c r="D32" t="str">
        <f ca="1"/>
        <v>Pune</v>
      </c>
      <c r="E32" t="str">
        <f ca="1"/>
        <v>Mulshi</v>
      </c>
      <c r="F32" t="str">
        <f ca="1"/>
        <v>20022133</v>
      </c>
      <c r="G32" t="str">
        <f ca="1"/>
        <v>Peth RR</v>
      </c>
      <c r="H32" t="str">
        <f ca="1"/>
        <v>Kurwandi</v>
      </c>
      <c r="I32" t="str">
        <f ca="1"/>
        <v>Kurwandi Gate Wadi GSR 0.20LL</v>
      </c>
      <c r="J32">
        <f ca="1"/>
        <v>9.9999997764825821E-3</v>
      </c>
      <c r="K32" t="str">
        <f ca="1"/>
        <v>Pt Created</v>
      </c>
      <c r="L32">
        <f ca="1"/>
        <v>0</v>
      </c>
      <c r="M32">
        <f ca="1"/>
        <v>1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0</v>
      </c>
      <c r="S32">
        <f ca="1"/>
        <v>1</v>
      </c>
      <c r="T32">
        <f ca="1"/>
        <v>0</v>
      </c>
      <c r="U32">
        <f ca="1"/>
        <v>0</v>
      </c>
    </row>
    <row r="33" spans="1:21" x14ac:dyDescent="0.35">
      <c r="A33" s="36" t="s">
        <v>421</v>
      </c>
      <c r="B33" t="str">
        <f t="array" aca="1" ref="B33:U33" ca="1">_xll.PICurrVal('Pune Datalink'!$B$2:$U$2,0,'Pune Datalink'!$A$33)</f>
        <v>Pune</v>
      </c>
      <c r="C33" t="str">
        <f ca="1"/>
        <v>Satara</v>
      </c>
      <c r="D33" t="str">
        <f ca="1"/>
        <v>Phaltan</v>
      </c>
      <c r="E33" t="str">
        <f ca="1"/>
        <v>Phaltan</v>
      </c>
      <c r="F33" t="str">
        <f ca="1"/>
        <v>20027892</v>
      </c>
      <c r="G33" t="str">
        <f ca="1"/>
        <v>RR Girvi WSS</v>
      </c>
      <c r="H33" t="str">
        <f ca="1"/>
        <v>Bhadali Bk</v>
      </c>
      <c r="I33" t="str">
        <f ca="1"/>
        <v>BHADALI BK - GAOTHAN ESR 0.6LL</v>
      </c>
      <c r="J33">
        <f ca="1"/>
        <v>0.13107000291347504</v>
      </c>
      <c r="K33">
        <f ca="1"/>
        <v>0.30799999833106995</v>
      </c>
      <c r="L33">
        <f ca="1"/>
        <v>0</v>
      </c>
      <c r="M33">
        <f ca="1"/>
        <v>1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1</v>
      </c>
      <c r="S33">
        <f ca="1"/>
        <v>0</v>
      </c>
      <c r="T33">
        <f ca="1"/>
        <v>0</v>
      </c>
      <c r="U33">
        <f ca="1"/>
        <v>1</v>
      </c>
    </row>
    <row r="34" spans="1:21" x14ac:dyDescent="0.35">
      <c r="A34" s="36" t="s">
        <v>787</v>
      </c>
      <c r="B34" t="str">
        <f t="array" aca="1" ref="B34:U34" ca="1">_xll.PICurrVal('Pune Datalink'!$B$2:$U$2,0,'Pune Datalink'!$A$34)</f>
        <v>Sangli</v>
      </c>
      <c r="C34" t="str">
        <f ca="1"/>
        <v>Solapur</v>
      </c>
      <c r="D34" t="str">
        <f ca="1"/>
        <v>Solapur</v>
      </c>
      <c r="E34" t="str">
        <f ca="1"/>
        <v>Mangalvedhe</v>
      </c>
      <c r="F34" t="str">
        <f ca="1"/>
        <v>20033593</v>
      </c>
      <c r="G34" t="str">
        <f ca="1"/>
        <v>Andhalgaon and 3 villages</v>
      </c>
      <c r="H34" t="str">
        <f ca="1"/>
        <v>ANDHALEGAON</v>
      </c>
      <c r="I34" t="str">
        <f ca="1"/>
        <v>ANDHALEGAON ESR 1.40LL</v>
      </c>
      <c r="J34">
        <f ca="1"/>
        <v>1.4171999879181385E-2</v>
      </c>
      <c r="K34">
        <f ca="1"/>
        <v>2.6000000536441803E-2</v>
      </c>
      <c r="L34">
        <f ca="1"/>
        <v>0</v>
      </c>
      <c r="M34">
        <f ca="1"/>
        <v>0</v>
      </c>
      <c r="N34">
        <f ca="1"/>
        <v>0</v>
      </c>
      <c r="O34">
        <f ca="1"/>
        <v>1</v>
      </c>
      <c r="P34">
        <f ca="1"/>
        <v>0</v>
      </c>
      <c r="Q34">
        <f ca="1"/>
        <v>0</v>
      </c>
      <c r="R34">
        <f ca="1"/>
        <v>1</v>
      </c>
      <c r="S34">
        <f ca="1"/>
        <v>0</v>
      </c>
      <c r="T34">
        <f ca="1"/>
        <v>0</v>
      </c>
      <c r="U34">
        <f ca="1"/>
        <v>1</v>
      </c>
    </row>
    <row r="35" spans="1:21" x14ac:dyDescent="0.35">
      <c r="A35" s="36" t="s">
        <v>791</v>
      </c>
      <c r="B35" t="str">
        <f t="array" aca="1" ref="B35:U35" ca="1">_xll.PICurrVal('Pune Datalink'!$B$2:$U$2,0,'Pune Datalink'!$A$35)</f>
        <v>Sangli</v>
      </c>
      <c r="C35" t="str">
        <f ca="1"/>
        <v>Solapur</v>
      </c>
      <c r="D35" t="str">
        <f ca="1"/>
        <v>Solapur</v>
      </c>
      <c r="E35" t="str">
        <f ca="1"/>
        <v>Mangalvedhe</v>
      </c>
      <c r="F35" t="str">
        <f ca="1"/>
        <v>20033593</v>
      </c>
      <c r="G35" t="str">
        <f ca="1"/>
        <v>Andhalgaon and 3 villages</v>
      </c>
      <c r="H35" t="str">
        <f ca="1"/>
        <v>CHOKAMELA</v>
      </c>
      <c r="I35" t="str">
        <f ca="1"/>
        <v>CHOKAMELA ESR 2.14LL</v>
      </c>
      <c r="J35">
        <f ca="1"/>
        <v>9.9999997764825821E-3</v>
      </c>
      <c r="K35">
        <f ca="1"/>
        <v>2.3000000044703484E-2</v>
      </c>
      <c r="L35">
        <f ca="1"/>
        <v>0</v>
      </c>
      <c r="M35">
        <f ca="1"/>
        <v>1</v>
      </c>
      <c r="N35">
        <f ca="1"/>
        <v>0</v>
      </c>
      <c r="O35">
        <f ca="1"/>
        <v>0</v>
      </c>
      <c r="P35">
        <f ca="1"/>
        <v>0</v>
      </c>
      <c r="Q35">
        <f ca="1"/>
        <v>1</v>
      </c>
      <c r="R35">
        <f ca="1"/>
        <v>0</v>
      </c>
      <c r="S35">
        <f ca="1"/>
        <v>0</v>
      </c>
      <c r="T35">
        <f ca="1"/>
        <v>0</v>
      </c>
      <c r="U35">
        <f ca="1"/>
        <v>1</v>
      </c>
    </row>
    <row r="36" spans="1:21" x14ac:dyDescent="0.35">
      <c r="A36" s="36" t="s">
        <v>430</v>
      </c>
      <c r="B36" t="str">
        <f t="array" aca="1" ref="B36:U36" ca="1">_xll.PICurrVal('Pune Datalink'!$B$2:$U$2,0,'Pune Datalink'!$A$36)</f>
        <v>Sangli</v>
      </c>
      <c r="C36" t="str">
        <f ca="1"/>
        <v>Sangli</v>
      </c>
      <c r="D36" t="str">
        <f ca="1"/>
        <v>Islampur</v>
      </c>
      <c r="E36" t="str">
        <f ca="1"/>
        <v>Valva</v>
      </c>
      <c r="F36" t="str">
        <f ca="1"/>
        <v>7940233</v>
      </c>
      <c r="G36" t="str">
        <f ca="1"/>
        <v>Peth &amp; two Villages</v>
      </c>
      <c r="H36" t="str">
        <f ca="1"/>
        <v>Waghwadi</v>
      </c>
      <c r="I36" t="str">
        <f ca="1"/>
        <v>Wagwadi ESR 0.35LL</v>
      </c>
      <c r="J36">
        <f ca="1"/>
        <v>9.9999997764825821E-3</v>
      </c>
      <c r="K36">
        <f ca="1"/>
        <v>17.165000915527344</v>
      </c>
      <c r="L36">
        <f ca="1"/>
        <v>0</v>
      </c>
      <c r="M36">
        <f ca="1"/>
        <v>1</v>
      </c>
      <c r="N36">
        <f ca="1"/>
        <v>0</v>
      </c>
      <c r="O36">
        <f ca="1"/>
        <v>0</v>
      </c>
      <c r="P36">
        <f ca="1"/>
        <v>1</v>
      </c>
      <c r="Q36">
        <f ca="1"/>
        <v>0</v>
      </c>
      <c r="R36">
        <f ca="1"/>
        <v>0</v>
      </c>
      <c r="S36">
        <f ca="1"/>
        <v>1</v>
      </c>
      <c r="T36">
        <f ca="1"/>
        <v>0</v>
      </c>
      <c r="U36">
        <f ca="1"/>
        <v>0</v>
      </c>
    </row>
    <row r="37" spans="1:21" x14ac:dyDescent="0.35">
      <c r="A37" s="36" t="s">
        <v>610</v>
      </c>
      <c r="B37" t="str">
        <f t="array" aca="1" ref="B37:U37" ca="1">_xll.PICurrVal('Pune Datalink'!$B$2:$U$2,0,'Pune Datalink'!$A$37)</f>
        <v>Sangli</v>
      </c>
      <c r="C37" t="str">
        <f ca="1"/>
        <v>Solapur</v>
      </c>
      <c r="D37" t="str">
        <f ca="1"/>
        <v>Solapur</v>
      </c>
      <c r="E37" t="str">
        <f ca="1"/>
        <v>Sangola</v>
      </c>
      <c r="F37" t="str">
        <f ca="1"/>
        <v>20027396</v>
      </c>
      <c r="G37" t="str">
        <f ca="1"/>
        <v>Alegaon shirbhavi 82 Village</v>
      </c>
      <c r="H37" t="str">
        <f ca="1"/>
        <v>Sange wadi</v>
      </c>
      <c r="I37" t="str">
        <f ca="1"/>
        <v>zone 1 Sange wadi ESR 0.10 LL</v>
      </c>
      <c r="J37">
        <f ca="1"/>
        <v>0.13107100129127502</v>
      </c>
      <c r="K37">
        <f ca="1"/>
        <v>2.6000000536441803E-2</v>
      </c>
      <c r="L37">
        <f ca="1"/>
        <v>0</v>
      </c>
      <c r="M37">
        <f ca="1"/>
        <v>1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1</v>
      </c>
      <c r="S37">
        <f ca="1"/>
        <v>0</v>
      </c>
      <c r="T37">
        <f ca="1"/>
        <v>0</v>
      </c>
      <c r="U37">
        <f ca="1"/>
        <v>1</v>
      </c>
    </row>
    <row r="38" spans="1:21" x14ac:dyDescent="0.35">
      <c r="A38" s="36" t="s">
        <v>394</v>
      </c>
      <c r="B38" t="str">
        <f t="array" aca="1" ref="B38:U38" ca="1">_xll.PICurrVal('Pune Datalink'!$B$2:$U$2,0,'Pune Datalink'!$A$38)</f>
        <v>Pune</v>
      </c>
      <c r="C38" t="str">
        <f ca="1"/>
        <v>Pune 1</v>
      </c>
      <c r="D38" t="str">
        <f ca="1"/>
        <v>Baramati</v>
      </c>
      <c r="E38" t="str">
        <f ca="1"/>
        <v>Ambegaon</v>
      </c>
      <c r="F38" t="str">
        <f ca="1"/>
        <v>7942125</v>
      </c>
      <c r="G38" t="str">
        <f ca="1"/>
        <v>MURTI &amp; 7 VILLAGES RRWSS</v>
      </c>
      <c r="H38" t="str">
        <f ca="1"/>
        <v>Moralwadi</v>
      </c>
      <c r="I38" t="str">
        <f ca="1"/>
        <v>Moralwadi OL1 ESR</v>
      </c>
      <c r="J38">
        <f ca="1"/>
        <v>9.9999997764825821E-3</v>
      </c>
      <c r="K38">
        <f ca="1"/>
        <v>2.199999988079071E-2</v>
      </c>
      <c r="L38">
        <f ca="1"/>
        <v>0</v>
      </c>
      <c r="M38">
        <f ca="1"/>
        <v>1</v>
      </c>
      <c r="N38">
        <f ca="1"/>
        <v>0</v>
      </c>
      <c r="O38">
        <f ca="1"/>
        <v>0</v>
      </c>
      <c r="P38">
        <f ca="1"/>
        <v>1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>
        <f ca="1"/>
        <v>1</v>
      </c>
    </row>
    <row r="39" spans="1:21" x14ac:dyDescent="0.35">
      <c r="A39" s="36" t="s">
        <v>395</v>
      </c>
      <c r="B39" t="str">
        <f t="array" aca="1" ref="B39:U39" ca="1">_xll.PICurrVal('Pune Datalink'!$B$2:$U$2,0,'Pune Datalink'!$A$39)</f>
        <v>Pune</v>
      </c>
      <c r="C39" t="str">
        <f ca="1"/>
        <v>Pune 1</v>
      </c>
      <c r="D39" t="str">
        <f ca="1"/>
        <v>Baramati</v>
      </c>
      <c r="E39" t="str">
        <f ca="1"/>
        <v>Ambegaon</v>
      </c>
      <c r="F39" t="str">
        <f ca="1"/>
        <v>7942125</v>
      </c>
      <c r="G39" t="str">
        <f ca="1"/>
        <v>MURTI &amp; 7 VILLAGES RRWSS</v>
      </c>
      <c r="H39" t="str">
        <f ca="1"/>
        <v>Moralwadi</v>
      </c>
      <c r="I39" t="str">
        <f ca="1"/>
        <v>Moralwadi OL2 ESR</v>
      </c>
      <c r="J39" t="str">
        <f ca="1"/>
        <v>Pt Created</v>
      </c>
      <c r="K39">
        <f ca="1"/>
        <v>2.8999999165534973E-2</v>
      </c>
      <c r="L39">
        <f ca="1"/>
        <v>0</v>
      </c>
      <c r="M39">
        <f ca="1"/>
        <v>0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1</v>
      </c>
      <c r="S39">
        <f ca="1"/>
        <v>1</v>
      </c>
      <c r="T39">
        <f ca="1"/>
        <v>0</v>
      </c>
      <c r="U39">
        <f ca="1"/>
        <v>0</v>
      </c>
    </row>
    <row r="40" spans="1:21" x14ac:dyDescent="0.35">
      <c r="A40" s="36" t="s">
        <v>418</v>
      </c>
      <c r="B40" t="str">
        <f t="array" aca="1" ref="B40:U40" ca="1">_xll.PICurrVal('Pune Datalink'!$B$2:$U$2,0,'Pune Datalink'!$A$40)</f>
        <v>Pune</v>
      </c>
      <c r="C40" t="str">
        <f ca="1"/>
        <v>Pune 2</v>
      </c>
      <c r="D40" t="str">
        <f ca="1"/>
        <v>Pune 2</v>
      </c>
      <c r="E40" t="str">
        <f ca="1"/>
        <v>Velhe</v>
      </c>
      <c r="F40" t="str">
        <f ca="1"/>
        <v>20027541</v>
      </c>
      <c r="G40" t="str">
        <f ca="1"/>
        <v>Wangani RRWSS</v>
      </c>
      <c r="H40" t="str">
        <f ca="1"/>
        <v>Wanganichiwadi</v>
      </c>
      <c r="I40" t="str">
        <f ca="1"/>
        <v>Wanganiwadi OL1 GSR</v>
      </c>
      <c r="J40">
        <f ca="1"/>
        <v>2.799299918115139E-2</v>
      </c>
      <c r="K40" t="str">
        <f ca="1"/>
        <v>Pt Created</v>
      </c>
      <c r="L40">
        <f ca="1"/>
        <v>0</v>
      </c>
      <c r="M40">
        <f ca="1"/>
        <v>1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1</v>
      </c>
      <c r="T40">
        <f ca="1"/>
        <v>0</v>
      </c>
      <c r="U40">
        <f ca="1"/>
        <v>0</v>
      </c>
    </row>
    <row r="41" spans="1:21" x14ac:dyDescent="0.35">
      <c r="A41" s="36" t="s">
        <v>611</v>
      </c>
      <c r="B41" t="str">
        <f t="array" aca="1" ref="B41:U41" ca="1">_xll.PICurrVal('Pune Datalink'!$B$2:$U$2,0,'Pune Datalink'!$A$41)</f>
        <v>Pune</v>
      </c>
      <c r="C41" t="str">
        <f ca="1"/>
        <v>Pune</v>
      </c>
      <c r="D41" t="str">
        <f ca="1"/>
        <v>Pune</v>
      </c>
      <c r="E41" t="str">
        <f ca="1"/>
        <v>Mulshi</v>
      </c>
      <c r="F41" t="str">
        <f ca="1"/>
        <v>20022133</v>
      </c>
      <c r="G41" t="str">
        <f ca="1"/>
        <v>Peth RR</v>
      </c>
      <c r="H41" t="str">
        <f ca="1"/>
        <v>Paragaon</v>
      </c>
      <c r="I41" t="str">
        <f ca="1"/>
        <v>Paragaon Bagade Wasti ESR 0.10LL</v>
      </c>
      <c r="J41">
        <f ca="1"/>
        <v>9.9999997764825821E-3</v>
      </c>
      <c r="K41" t="str">
        <f ca="1"/>
        <v>Pt Created</v>
      </c>
      <c r="L41">
        <f ca="1"/>
        <v>0</v>
      </c>
      <c r="M41">
        <f ca="1"/>
        <v>1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1</v>
      </c>
      <c r="T41">
        <f ca="1"/>
        <v>0</v>
      </c>
      <c r="U41">
        <f ca="1"/>
        <v>0</v>
      </c>
    </row>
    <row r="42" spans="1:21" x14ac:dyDescent="0.35">
      <c r="A42" s="36" t="s">
        <v>397</v>
      </c>
      <c r="B42" t="str">
        <f t="array" aca="1" ref="B42:U42" ca="1">_xll.PICurrVal('Pune Datalink'!$B$2:$U$2,0,'Pune Datalink'!$A$42)</f>
        <v>Pune</v>
      </c>
      <c r="C42" t="str">
        <f ca="1"/>
        <v>Pune 1</v>
      </c>
      <c r="D42" t="str">
        <f ca="1"/>
        <v>Baramati</v>
      </c>
      <c r="E42" t="str">
        <f ca="1"/>
        <v>Ambegaon</v>
      </c>
      <c r="F42" t="str">
        <f ca="1"/>
        <v>7942125</v>
      </c>
      <c r="G42" t="str">
        <f ca="1"/>
        <v>MURTI &amp; 7 VILLAGES RRWSS</v>
      </c>
      <c r="H42" t="str">
        <f ca="1"/>
        <v>Murti gaonthan</v>
      </c>
      <c r="I42" t="str">
        <f ca="1"/>
        <v>Murti gaonthan ESR2 0.3LL</v>
      </c>
      <c r="J42">
        <f ca="1"/>
        <v>9.9999997764825821E-3</v>
      </c>
      <c r="K42">
        <f ca="1"/>
        <v>6.0000000521540642E-3</v>
      </c>
      <c r="L42">
        <f ca="1"/>
        <v>0</v>
      </c>
      <c r="M42">
        <f ca="1"/>
        <v>1</v>
      </c>
      <c r="N42">
        <f ca="1"/>
        <v>0</v>
      </c>
      <c r="O42">
        <f ca="1"/>
        <v>0</v>
      </c>
      <c r="P42">
        <f ca="1"/>
        <v>1</v>
      </c>
      <c r="Q42">
        <f ca="1"/>
        <v>0</v>
      </c>
      <c r="R42">
        <f ca="1"/>
        <v>0</v>
      </c>
      <c r="S42">
        <f ca="1"/>
        <v>1</v>
      </c>
      <c r="T42">
        <f ca="1"/>
        <v>0</v>
      </c>
      <c r="U42">
        <f ca="1"/>
        <v>0</v>
      </c>
    </row>
    <row r="43" spans="1:21" x14ac:dyDescent="0.35">
      <c r="A43" s="36" t="s">
        <v>396</v>
      </c>
      <c r="B43" t="str">
        <f t="array" aca="1" ref="B43:U43" ca="1">_xll.PICurrVal('Pune Datalink'!$B$2:$U$2,0,'Pune Datalink'!$A$43)</f>
        <v>Pune</v>
      </c>
      <c r="C43" t="str">
        <f ca="1"/>
        <v>Pune 1</v>
      </c>
      <c r="D43" t="str">
        <f ca="1"/>
        <v>Baramati</v>
      </c>
      <c r="E43" t="str">
        <f ca="1"/>
        <v>Ambegaon</v>
      </c>
      <c r="F43" t="str">
        <f ca="1"/>
        <v>7942125</v>
      </c>
      <c r="G43" t="str">
        <f ca="1"/>
        <v>MURTI &amp; 7 VILLAGES RRWSS</v>
      </c>
      <c r="H43" t="str">
        <f ca="1"/>
        <v>Murti gaonthan</v>
      </c>
      <c r="I43" t="str">
        <f ca="1"/>
        <v>Murti gaonthan ESR1 0.5LL</v>
      </c>
      <c r="J43">
        <f ca="1"/>
        <v>9.9999997764825821E-3</v>
      </c>
      <c r="K43">
        <f ca="1"/>
        <v>2.3000000044703484E-2</v>
      </c>
      <c r="L43">
        <f ca="1"/>
        <v>0</v>
      </c>
      <c r="M43">
        <f ca="1"/>
        <v>1</v>
      </c>
      <c r="N43">
        <f ca="1"/>
        <v>0</v>
      </c>
      <c r="O43">
        <f ca="1"/>
        <v>0</v>
      </c>
      <c r="P43">
        <f ca="1"/>
        <v>0</v>
      </c>
      <c r="Q43">
        <f ca="1"/>
        <v>1</v>
      </c>
      <c r="R43">
        <f ca="1"/>
        <v>0</v>
      </c>
      <c r="S43">
        <f ca="1"/>
        <v>1</v>
      </c>
      <c r="T43">
        <f ca="1"/>
        <v>0</v>
      </c>
      <c r="U43">
        <f ca="1"/>
        <v>0</v>
      </c>
    </row>
    <row r="44" spans="1:21" x14ac:dyDescent="0.35">
      <c r="A44" s="36" t="s">
        <v>416</v>
      </c>
      <c r="B44" t="str">
        <f t="array" aca="1" ref="B44:U44" ca="1">_xll.PICurrVal('Pune Datalink'!$B$2:$U$2,0,'Pune Datalink'!$A$44)</f>
        <v>Pune</v>
      </c>
      <c r="C44" t="str">
        <f ca="1"/>
        <v>Pune 2</v>
      </c>
      <c r="D44" t="str">
        <f ca="1"/>
        <v>Pune 2</v>
      </c>
      <c r="E44" t="str">
        <f ca="1"/>
        <v>Velhe</v>
      </c>
      <c r="F44" t="str">
        <f ca="1"/>
        <v>20027541</v>
      </c>
      <c r="G44" t="str">
        <f ca="1"/>
        <v>Wangani RRWSS</v>
      </c>
      <c r="H44" t="str">
        <f ca="1"/>
        <v>Mengajai Wadi</v>
      </c>
      <c r="I44" t="str">
        <f ca="1"/>
        <v>MENGAJAI WADI GSR 0.1LL</v>
      </c>
      <c r="J44">
        <f ca="1"/>
        <v>9.9999997764825821E-3</v>
      </c>
      <c r="K44" t="str">
        <f ca="1"/>
        <v>Pt Created</v>
      </c>
      <c r="L44">
        <f ca="1"/>
        <v>0</v>
      </c>
      <c r="M44">
        <f ca="1"/>
        <v>1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0</v>
      </c>
      <c r="T44">
        <f ca="1"/>
        <v>0</v>
      </c>
      <c r="U44">
        <f ca="1"/>
        <v>1</v>
      </c>
    </row>
    <row r="45" spans="1:21" x14ac:dyDescent="0.35">
      <c r="A45" s="36" t="s">
        <v>780</v>
      </c>
      <c r="B45" t="str">
        <f t="array" aca="1" ref="B45:U45" ca="1">_xll.PICurrVal('Pune Datalink'!$B$2:$U$2,0,'Pune Datalink'!$A$45)</f>
        <v>Sangli</v>
      </c>
      <c r="C45" t="str">
        <f ca="1"/>
        <v>Solapur</v>
      </c>
      <c r="D45" t="str">
        <f ca="1"/>
        <v>Solapur</v>
      </c>
      <c r="E45" t="str">
        <f ca="1"/>
        <v>Mohol</v>
      </c>
      <c r="F45" t="str">
        <f ca="1"/>
        <v>20029637</v>
      </c>
      <c r="G45" t="str">
        <f ca="1"/>
        <v>Penur Patkul</v>
      </c>
      <c r="H45" t="str">
        <f ca="1"/>
        <v>Penur</v>
      </c>
      <c r="I45" t="str">
        <f ca="1"/>
        <v>Penur OL2 ESR 2.40LL</v>
      </c>
      <c r="J45" t="str">
        <f ca="1"/>
        <v>Pt Created</v>
      </c>
      <c r="K45">
        <f ca="1"/>
        <v>3.4000001847743988E-2</v>
      </c>
      <c r="L45">
        <f ca="1"/>
        <v>0</v>
      </c>
      <c r="M45">
        <f ca="1"/>
        <v>0</v>
      </c>
      <c r="N45">
        <f ca="1"/>
        <v>0</v>
      </c>
      <c r="O45">
        <f ca="1"/>
        <v>0</v>
      </c>
      <c r="P45">
        <f ca="1"/>
        <v>0</v>
      </c>
      <c r="Q45">
        <f ca="1"/>
        <v>1</v>
      </c>
      <c r="R45">
        <f ca="1"/>
        <v>0</v>
      </c>
      <c r="S45">
        <f ca="1"/>
        <v>1</v>
      </c>
      <c r="T45">
        <f ca="1"/>
        <v>0</v>
      </c>
      <c r="U45">
        <f ca="1"/>
        <v>0</v>
      </c>
    </row>
    <row r="46" spans="1:21" x14ac:dyDescent="0.35">
      <c r="A46" s="36" t="s">
        <v>953</v>
      </c>
      <c r="B46" t="str">
        <f t="array" aca="1" ref="B46:U46" ca="1">_xll.PICurrVal('Pune Datalink'!$B$2:$U$2,0,'Pune Datalink'!$A$46)</f>
        <v>Pune</v>
      </c>
      <c r="C46" t="str">
        <f ca="1"/>
        <v>Pune 1</v>
      </c>
      <c r="D46" t="str">
        <f ca="1"/>
        <v>Pune 1</v>
      </c>
      <c r="E46" t="str">
        <f ca="1"/>
        <v>Daund</v>
      </c>
      <c r="F46" t="str">
        <f ca="1"/>
        <v>7942135</v>
      </c>
      <c r="G46" t="str">
        <f ca="1"/>
        <v>Gar, Sonwadi, Nanviz RR</v>
      </c>
      <c r="H46" t="str">
        <f ca="1"/>
        <v>Betwadi</v>
      </c>
      <c r="I46" t="str">
        <f ca="1"/>
        <v>Betwadi ESR 0.50LL</v>
      </c>
      <c r="J46">
        <f ca="1"/>
        <v>3.559499979019165E-2</v>
      </c>
      <c r="K46">
        <f ca="1"/>
        <v>2.500000037252903E-2</v>
      </c>
      <c r="L46">
        <f ca="1"/>
        <v>0</v>
      </c>
      <c r="M46">
        <f ca="1"/>
        <v>1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1</v>
      </c>
      <c r="S46">
        <f ca="1"/>
        <v>1</v>
      </c>
      <c r="T46">
        <f ca="1"/>
        <v>0</v>
      </c>
      <c r="U46">
        <f ca="1"/>
        <v>0</v>
      </c>
    </row>
    <row r="47" spans="1:21" x14ac:dyDescent="0.35">
      <c r="A47" s="36" t="s">
        <v>612</v>
      </c>
      <c r="B47" t="str">
        <f t="array" aca="1" ref="B47:U47" ca="1">_xll.PICurrVal('Pune Datalink'!$B$2:$U$2,0,'Pune Datalink'!$A$47)</f>
        <v>Sangli</v>
      </c>
      <c r="C47" t="str">
        <f ca="1"/>
        <v>Solapur</v>
      </c>
      <c r="D47" t="str">
        <f ca="1"/>
        <v>Solapur</v>
      </c>
      <c r="E47" t="str">
        <f ca="1"/>
        <v>Sangola</v>
      </c>
      <c r="F47" t="str">
        <f ca="1"/>
        <v>20027396</v>
      </c>
      <c r="G47" t="str">
        <f ca="1"/>
        <v>Alegaon shirbhavi 82 Village</v>
      </c>
      <c r="H47" t="str">
        <f ca="1"/>
        <v>Dhayati</v>
      </c>
      <c r="I47" t="str">
        <f ca="1"/>
        <v>Dhayti ESR OL 2</v>
      </c>
      <c r="J47" t="str">
        <f ca="1"/>
        <v>Pt Created</v>
      </c>
      <c r="K47">
        <f ca="1"/>
        <v>9.3999996781349182E-2</v>
      </c>
      <c r="L47">
        <f ca="1"/>
        <v>0</v>
      </c>
      <c r="M47">
        <f ca="1"/>
        <v>0</v>
      </c>
      <c r="N47">
        <f ca="1"/>
        <v>0</v>
      </c>
      <c r="O47">
        <f ca="1"/>
        <v>0</v>
      </c>
      <c r="P47">
        <f ca="1"/>
        <v>0</v>
      </c>
      <c r="Q47">
        <f ca="1"/>
        <v>1</v>
      </c>
      <c r="R47">
        <f ca="1"/>
        <v>0</v>
      </c>
      <c r="S47">
        <f ca="1"/>
        <v>1</v>
      </c>
      <c r="T47">
        <f ca="1"/>
        <v>0</v>
      </c>
      <c r="U47">
        <f ca="1"/>
        <v>0</v>
      </c>
    </row>
    <row r="48" spans="1:21" x14ac:dyDescent="0.35">
      <c r="A48" s="36" t="s">
        <v>613</v>
      </c>
      <c r="B48" t="str">
        <f t="array" aca="1" ref="B48:U48" ca="1">_xll.PICurrVal('Pune Datalink'!$B$2:$U$2,0,'Pune Datalink'!$A$48)</f>
        <v>Sangli</v>
      </c>
      <c r="C48" t="str">
        <f ca="1"/>
        <v>Solapur</v>
      </c>
      <c r="D48" t="str">
        <f ca="1"/>
        <v>Solapur</v>
      </c>
      <c r="E48" t="str">
        <f ca="1"/>
        <v>Sangola</v>
      </c>
      <c r="F48" t="str">
        <f ca="1"/>
        <v>20027396</v>
      </c>
      <c r="G48" t="str">
        <f ca="1"/>
        <v>Alegaon shirbhavi 82 Village</v>
      </c>
      <c r="H48" t="str">
        <f ca="1"/>
        <v>Chincholi Gaon</v>
      </c>
      <c r="I48" t="str">
        <f ca="1"/>
        <v>Chincholi ESR OL 1</v>
      </c>
      <c r="J48">
        <f ca="1"/>
        <v>0.13107100129127502</v>
      </c>
      <c r="K48">
        <f ca="1"/>
        <v>9.9999997764825821E-3</v>
      </c>
      <c r="L48">
        <f ca="1"/>
        <v>0</v>
      </c>
      <c r="M48">
        <f ca="1"/>
        <v>1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1</v>
      </c>
      <c r="S48">
        <f ca="1"/>
        <v>0</v>
      </c>
      <c r="T48">
        <f ca="1"/>
        <v>0</v>
      </c>
      <c r="U48">
        <f ca="1"/>
        <v>1</v>
      </c>
    </row>
    <row r="49" spans="1:21" x14ac:dyDescent="0.35">
      <c r="A49" s="36" t="s">
        <v>614</v>
      </c>
      <c r="B49" t="str">
        <f t="array" aca="1" ref="B49:U49" ca="1">_xll.PICurrVal('Pune Datalink'!$B$2:$U$2,0,'Pune Datalink'!$A$49)</f>
        <v>Sangli</v>
      </c>
      <c r="C49" t="str">
        <f ca="1"/>
        <v>Solapur</v>
      </c>
      <c r="D49" t="str">
        <f ca="1"/>
        <v>Solapur</v>
      </c>
      <c r="E49" t="str">
        <f ca="1"/>
        <v>Sangola</v>
      </c>
      <c r="F49" t="str">
        <f ca="1"/>
        <v>20027396</v>
      </c>
      <c r="G49" t="str">
        <f ca="1"/>
        <v>Alegaon shirbhavi 82 Village</v>
      </c>
      <c r="H49" t="str">
        <f ca="1"/>
        <v>Khilarwadi</v>
      </c>
      <c r="I49" t="str">
        <f ca="1"/>
        <v>Khilarwadi zone 1 ESR 0.50LL</v>
      </c>
      <c r="J49">
        <f ca="1"/>
        <v>6.5535001456737518E-2</v>
      </c>
      <c r="K49">
        <f ca="1"/>
        <v>2.0999999716877937E-2</v>
      </c>
      <c r="L49">
        <f ca="1"/>
        <v>0</v>
      </c>
      <c r="M49">
        <f ca="1"/>
        <v>1</v>
      </c>
      <c r="N49">
        <f ca="1"/>
        <v>0</v>
      </c>
      <c r="O49">
        <f ca="1"/>
        <v>0</v>
      </c>
      <c r="P49">
        <f ca="1"/>
        <v>0</v>
      </c>
      <c r="Q49">
        <f ca="1"/>
        <v>0</v>
      </c>
      <c r="R49">
        <f ca="1"/>
        <v>1</v>
      </c>
      <c r="S49">
        <f ca="1"/>
        <v>1</v>
      </c>
      <c r="T49">
        <f ca="1"/>
        <v>0</v>
      </c>
      <c r="U49">
        <f ca="1"/>
        <v>0</v>
      </c>
    </row>
    <row r="50" spans="1:21" x14ac:dyDescent="0.35">
      <c r="A50" s="36" t="s">
        <v>385</v>
      </c>
      <c r="B50" t="str">
        <f t="array" aca="1" ref="B50:U50" ca="1">_xll.PICurrVal('Pune Datalink'!$B$2:$U$2,0,'Pune Datalink'!$A$50)</f>
        <v>Pune</v>
      </c>
      <c r="C50" t="str">
        <f ca="1"/>
        <v>Pune 1</v>
      </c>
      <c r="D50" t="str">
        <f ca="1"/>
        <v>Baramati</v>
      </c>
      <c r="E50" t="str">
        <f ca="1"/>
        <v>Ambegaon</v>
      </c>
      <c r="F50" t="str">
        <f ca="1"/>
        <v>20017250</v>
      </c>
      <c r="G50" t="str">
        <f ca="1"/>
        <v>LONI BHAPKAR RRWSS</v>
      </c>
      <c r="H50" t="str">
        <f ca="1"/>
        <v>Sayambachiwadi</v>
      </c>
      <c r="I50" t="str">
        <f ca="1"/>
        <v>Sayambachiwadi OL2 ESR</v>
      </c>
      <c r="J50" t="str">
        <f ca="1"/>
        <v>Pt Created</v>
      </c>
      <c r="K50">
        <f ca="1"/>
        <v>2.9999999329447746E-2</v>
      </c>
      <c r="L50">
        <f ca="1"/>
        <v>0</v>
      </c>
      <c r="M50">
        <f ca="1"/>
        <v>0</v>
      </c>
      <c r="N50">
        <f ca="1"/>
        <v>0</v>
      </c>
      <c r="O50">
        <f ca="1"/>
        <v>0</v>
      </c>
      <c r="P50">
        <f ca="1"/>
        <v>0</v>
      </c>
      <c r="Q50">
        <f ca="1"/>
        <v>0</v>
      </c>
      <c r="R50">
        <f ca="1"/>
        <v>1</v>
      </c>
      <c r="S50">
        <f ca="1"/>
        <v>1</v>
      </c>
      <c r="T50">
        <f ca="1"/>
        <v>0</v>
      </c>
      <c r="U50">
        <f ca="1"/>
        <v>0</v>
      </c>
    </row>
    <row r="51" spans="1:21" x14ac:dyDescent="0.35">
      <c r="A51" s="36" t="s">
        <v>784</v>
      </c>
      <c r="B51" t="str">
        <f t="array" aca="1" ref="B51:U51" ca="1">_xll.PICurrVal('Pune Datalink'!$B$2:$U$2,0,'Pune Datalink'!$A$51)</f>
        <v>Sangli</v>
      </c>
      <c r="C51" t="str">
        <f ca="1"/>
        <v>Solapur</v>
      </c>
      <c r="D51" t="str">
        <f ca="1"/>
        <v>Solapur</v>
      </c>
      <c r="E51" t="str">
        <f ca="1"/>
        <v>Mohol</v>
      </c>
      <c r="F51" t="str">
        <f ca="1"/>
        <v>20029637</v>
      </c>
      <c r="G51" t="str">
        <f ca="1"/>
        <v>Penur Patkul</v>
      </c>
      <c r="H51" t="str">
        <f ca="1"/>
        <v>Patkul</v>
      </c>
      <c r="I51" t="str">
        <f ca="1"/>
        <v>Patkul OL1 ESR 2.64LL</v>
      </c>
      <c r="J51">
        <f ca="1"/>
        <v>9.9999997764825821E-3</v>
      </c>
      <c r="K51" t="str">
        <f ca="1"/>
        <v>Pt Created</v>
      </c>
      <c r="L51">
        <f ca="1"/>
        <v>0</v>
      </c>
      <c r="M51">
        <f ca="1"/>
        <v>1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1</v>
      </c>
      <c r="T51">
        <f ca="1"/>
        <v>0</v>
      </c>
      <c r="U51">
        <f ca="1"/>
        <v>0</v>
      </c>
    </row>
    <row r="52" spans="1:21" x14ac:dyDescent="0.35">
      <c r="A52" s="36" t="s">
        <v>400</v>
      </c>
      <c r="B52" t="str">
        <f t="array" aca="1" ref="B52:U52" ca="1">_xll.PICurrVal('Pune Datalink'!$B$2:$U$2,0,'Pune Datalink'!$A$52)</f>
        <v>Pune</v>
      </c>
      <c r="C52" t="str">
        <f ca="1"/>
        <v>Pune 2</v>
      </c>
      <c r="D52" t="str">
        <f ca="1"/>
        <v>Baramati</v>
      </c>
      <c r="E52" t="str">
        <f ca="1"/>
        <v>Ambegaon</v>
      </c>
      <c r="F52" t="str">
        <f ca="1"/>
        <v>20018548</v>
      </c>
      <c r="G52" t="str">
        <f ca="1"/>
        <v>HOL SASTEWADI</v>
      </c>
      <c r="H52" t="str">
        <f ca="1"/>
        <v>Hol</v>
      </c>
      <c r="I52" t="str">
        <f ca="1"/>
        <v>ESR Hol Gaonthan ESR 0.25LL</v>
      </c>
      <c r="J52">
        <f ca="1"/>
        <v>9.9999997764825821E-3</v>
      </c>
      <c r="K52">
        <f ca="1"/>
        <v>0</v>
      </c>
      <c r="L52">
        <f ca="1"/>
        <v>0</v>
      </c>
      <c r="M52">
        <f ca="1"/>
        <v>0</v>
      </c>
      <c r="N52">
        <f ca="1"/>
        <v>0</v>
      </c>
      <c r="O52">
        <f ca="1"/>
        <v>1</v>
      </c>
      <c r="P52">
        <f ca="1"/>
        <v>1</v>
      </c>
      <c r="Q52">
        <f ca="1"/>
        <v>0</v>
      </c>
      <c r="R52">
        <f ca="1"/>
        <v>0</v>
      </c>
      <c r="S52">
        <f ca="1"/>
        <v>1</v>
      </c>
      <c r="T52">
        <f ca="1"/>
        <v>0</v>
      </c>
      <c r="U52">
        <f ca="1"/>
        <v>0</v>
      </c>
    </row>
    <row r="53" spans="1:21" x14ac:dyDescent="0.35">
      <c r="A53" s="36" t="s">
        <v>370</v>
      </c>
      <c r="B53" t="str">
        <f t="array" aca="1" ref="B53:U53" ca="1">_xll.PICurrVal('Pune Datalink'!$B$2:$U$2,0,'Pune Datalink'!$A$53)</f>
        <v>Pune</v>
      </c>
      <c r="C53" t="str">
        <f ca="1"/>
        <v>Pune 1</v>
      </c>
      <c r="D53" t="str">
        <f ca="1"/>
        <v>Baramati</v>
      </c>
      <c r="E53" t="str">
        <f ca="1"/>
        <v>Ambegaon</v>
      </c>
      <c r="F53" t="str">
        <f ca="1"/>
        <v>20017250</v>
      </c>
      <c r="G53" t="str">
        <f ca="1"/>
        <v>LONI BHAPKAR RRWSS</v>
      </c>
      <c r="H53" t="str">
        <f ca="1"/>
        <v>Jagtapwasti ESR</v>
      </c>
      <c r="I53" t="str">
        <f ca="1"/>
        <v>Jagtapwasti ESR 0.2LL</v>
      </c>
      <c r="J53">
        <f ca="1"/>
        <v>0</v>
      </c>
      <c r="K53">
        <f ca="1"/>
        <v>2.8999999165534973E-2</v>
      </c>
      <c r="L53">
        <f ca="1"/>
        <v>0</v>
      </c>
      <c r="M53">
        <f ca="1"/>
        <v>1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1</v>
      </c>
      <c r="S53">
        <f ca="1"/>
        <v>1</v>
      </c>
      <c r="T53">
        <f ca="1"/>
        <v>0</v>
      </c>
      <c r="U53">
        <f ca="1"/>
        <v>0</v>
      </c>
    </row>
    <row r="54" spans="1:21" x14ac:dyDescent="0.35">
      <c r="A54" s="36" t="s">
        <v>615</v>
      </c>
      <c r="B54" t="str">
        <f t="array" aca="1" ref="B54:U54" ca="1">_xll.PICurrVal('Pune Datalink'!$B$2:$U$2,0,'Pune Datalink'!$A$54)</f>
        <v>Sangli</v>
      </c>
      <c r="C54" t="str">
        <f ca="1"/>
        <v>Solapur</v>
      </c>
      <c r="D54" t="str">
        <f ca="1"/>
        <v>Solapur</v>
      </c>
      <c r="E54" t="str">
        <f ca="1"/>
        <v>Sangola</v>
      </c>
      <c r="F54" t="str">
        <f ca="1"/>
        <v>20027396</v>
      </c>
      <c r="G54" t="str">
        <f ca="1"/>
        <v>Alegaon shirbhavi 82 Village</v>
      </c>
      <c r="H54" t="str">
        <f ca="1"/>
        <v>waki</v>
      </c>
      <c r="I54" t="str">
        <f ca="1"/>
        <v>Waki ESR OL 2</v>
      </c>
      <c r="J54" t="str">
        <f ca="1"/>
        <v>Pt Created</v>
      </c>
      <c r="K54">
        <f ca="1"/>
        <v>1.3000000268220901E-2</v>
      </c>
      <c r="L54">
        <f ca="1"/>
        <v>0</v>
      </c>
      <c r="M54">
        <f ca="1"/>
        <v>0</v>
      </c>
      <c r="N54">
        <f ca="1"/>
        <v>0</v>
      </c>
      <c r="O54">
        <f ca="1"/>
        <v>0</v>
      </c>
      <c r="P54">
        <f ca="1"/>
        <v>0</v>
      </c>
      <c r="Q54">
        <f ca="1"/>
        <v>1</v>
      </c>
      <c r="R54">
        <f ca="1"/>
        <v>0</v>
      </c>
      <c r="S54">
        <f ca="1"/>
        <v>1</v>
      </c>
      <c r="T54">
        <f ca="1"/>
        <v>0</v>
      </c>
      <c r="U54">
        <f ca="1"/>
        <v>0</v>
      </c>
    </row>
    <row r="55" spans="1:21" x14ac:dyDescent="0.35">
      <c r="A55" s="36" t="s">
        <v>792</v>
      </c>
      <c r="B55" t="str">
        <f t="array" aca="1" ref="B55:U55" ca="1">_xll.PICurrVal('Pune Datalink'!$B$2:$U$2,0,'Pune Datalink'!$A$55)</f>
        <v>Pune</v>
      </c>
      <c r="C55" t="str">
        <f ca="1"/>
        <v>Pune</v>
      </c>
      <c r="D55" t="str">
        <f ca="1"/>
        <v>Pune</v>
      </c>
      <c r="E55" t="str">
        <f ca="1"/>
        <v>Mulshi</v>
      </c>
      <c r="F55" t="str">
        <f ca="1"/>
        <v>20022133</v>
      </c>
      <c r="G55" t="str">
        <f ca="1"/>
        <v>Peth RR</v>
      </c>
      <c r="H55" t="str">
        <f ca="1"/>
        <v>Kurwandi</v>
      </c>
      <c r="I55" t="str">
        <f ca="1"/>
        <v>Kurwandi Ashram ESR 0.20LL</v>
      </c>
      <c r="J55">
        <f ca="1"/>
        <v>9.9999997764825821E-3</v>
      </c>
      <c r="K55" t="str">
        <f ca="1"/>
        <v>Pt Created</v>
      </c>
      <c r="L55">
        <f ca="1"/>
        <v>0</v>
      </c>
      <c r="M55">
        <f ca="1"/>
        <v>1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0</v>
      </c>
      <c r="S55">
        <f ca="1"/>
        <v>1</v>
      </c>
      <c r="T55">
        <f ca="1"/>
        <v>0</v>
      </c>
      <c r="U55">
        <f ca="1"/>
        <v>0</v>
      </c>
    </row>
    <row r="56" spans="1:21" x14ac:dyDescent="0.35">
      <c r="A56" s="36" t="s">
        <v>376</v>
      </c>
      <c r="B56" t="str">
        <f t="array" aca="1" ref="B56:U56" ca="1">_xll.PICurrVal('Pune Datalink'!$B$2:$U$2,0,'Pune Datalink'!$A$56)</f>
        <v>Pune</v>
      </c>
      <c r="C56" t="str">
        <f ca="1"/>
        <v>Pune 1</v>
      </c>
      <c r="D56" t="str">
        <f ca="1"/>
        <v>Baramati</v>
      </c>
      <c r="E56" t="str">
        <f ca="1"/>
        <v>Ambegaon</v>
      </c>
      <c r="F56" t="str">
        <f ca="1"/>
        <v>20017250</v>
      </c>
      <c r="G56" t="str">
        <f ca="1"/>
        <v>LONI BHAPKAR RRWSS</v>
      </c>
      <c r="H56" t="str">
        <f ca="1"/>
        <v>LoniBhapkar</v>
      </c>
      <c r="I56" t="str">
        <f ca="1"/>
        <v>LoniBhapkar Vasti OL2 ESR</v>
      </c>
      <c r="J56" t="str">
        <f ca="1"/>
        <v>Pt Created</v>
      </c>
      <c r="K56">
        <f ca="1"/>
        <v>1.4000000432133675E-2</v>
      </c>
      <c r="L56">
        <f ca="1"/>
        <v>0</v>
      </c>
      <c r="M56">
        <f ca="1"/>
        <v>0</v>
      </c>
      <c r="N56">
        <f ca="1"/>
        <v>0</v>
      </c>
      <c r="O56">
        <f ca="1"/>
        <v>0</v>
      </c>
      <c r="P56">
        <f ca="1"/>
        <v>1</v>
      </c>
      <c r="Q56">
        <f ca="1"/>
        <v>0</v>
      </c>
      <c r="R56">
        <f ca="1"/>
        <v>0</v>
      </c>
      <c r="S56">
        <f ca="1"/>
        <v>1</v>
      </c>
      <c r="T56">
        <f ca="1"/>
        <v>0</v>
      </c>
      <c r="U56">
        <f ca="1"/>
        <v>0</v>
      </c>
    </row>
    <row r="57" spans="1:21" x14ac:dyDescent="0.35">
      <c r="A57" s="36" t="s">
        <v>375</v>
      </c>
      <c r="B57" t="str">
        <f t="array" aca="1" ref="B57:U57" ca="1">_xll.PICurrVal('Pune Datalink'!$B$2:$U$2,0,'Pune Datalink'!$A$57)</f>
        <v>Pune</v>
      </c>
      <c r="C57" t="str">
        <f ca="1"/>
        <v>Pune 1</v>
      </c>
      <c r="D57" t="str">
        <f ca="1"/>
        <v>Baramati</v>
      </c>
      <c r="E57" t="str">
        <f ca="1"/>
        <v>Ambegaon</v>
      </c>
      <c r="F57" t="str">
        <f ca="1"/>
        <v>20017250</v>
      </c>
      <c r="G57" t="str">
        <f ca="1"/>
        <v>LONI BHAPKAR RRWSS</v>
      </c>
      <c r="H57" t="str">
        <f ca="1"/>
        <v>LoniBhapkar</v>
      </c>
      <c r="I57" t="str">
        <f ca="1"/>
        <v>LoniBhapkar Vasti OL1 ESR</v>
      </c>
      <c r="J57">
        <f ca="1"/>
        <v>0</v>
      </c>
      <c r="K57">
        <f ca="1"/>
        <v>2.9999999329447746E-2</v>
      </c>
      <c r="L57">
        <f ca="1"/>
        <v>0</v>
      </c>
      <c r="M57">
        <f ca="1"/>
        <v>1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1</v>
      </c>
      <c r="S57">
        <f ca="1"/>
        <v>0</v>
      </c>
      <c r="T57">
        <f ca="1"/>
        <v>0</v>
      </c>
      <c r="U57">
        <f ca="1"/>
        <v>1</v>
      </c>
    </row>
    <row r="58" spans="1:21" x14ac:dyDescent="0.35">
      <c r="A58" s="36" t="s">
        <v>374</v>
      </c>
      <c r="B58" t="str">
        <f t="array" aca="1" ref="B58:U58" ca="1">_xll.PICurrVal('Pune Datalink'!$B$2:$U$2,0,'Pune Datalink'!$A$58)</f>
        <v>Pune</v>
      </c>
      <c r="C58" t="str">
        <f ca="1"/>
        <v>Pune 1</v>
      </c>
      <c r="D58" t="str">
        <f ca="1"/>
        <v>Baramati</v>
      </c>
      <c r="E58" t="str">
        <f ca="1"/>
        <v>Ambegaon</v>
      </c>
      <c r="F58" t="str">
        <f ca="1"/>
        <v>20017250</v>
      </c>
      <c r="G58" t="str">
        <f ca="1"/>
        <v>LONI BHAPKAR RRWSS</v>
      </c>
      <c r="H58" t="str">
        <f ca="1"/>
        <v>LoniBhapkar</v>
      </c>
      <c r="I58" t="str">
        <f ca="1"/>
        <v>LoniBhapkar (gothen) ESR 0.7LL</v>
      </c>
      <c r="J58">
        <f ca="1"/>
        <v>9.9999997764825821E-3</v>
      </c>
      <c r="K58">
        <f ca="1"/>
        <v>1.6000000759959221E-2</v>
      </c>
      <c r="L58">
        <f ca="1"/>
        <v>0</v>
      </c>
      <c r="M58">
        <f ca="1"/>
        <v>1</v>
      </c>
      <c r="N58">
        <f ca="1"/>
        <v>0</v>
      </c>
      <c r="O58">
        <f ca="1"/>
        <v>0</v>
      </c>
      <c r="P58">
        <f ca="1"/>
        <v>0</v>
      </c>
      <c r="Q58">
        <f ca="1"/>
        <v>0</v>
      </c>
      <c r="R58">
        <f ca="1"/>
        <v>1</v>
      </c>
      <c r="S58">
        <f ca="1"/>
        <v>1</v>
      </c>
      <c r="T58">
        <f ca="1"/>
        <v>0</v>
      </c>
      <c r="U58">
        <f ca="1"/>
        <v>0</v>
      </c>
    </row>
    <row r="59" spans="1:21" x14ac:dyDescent="0.35">
      <c r="A59" s="36" t="s">
        <v>785</v>
      </c>
      <c r="B59" t="str">
        <f t="array" aca="1" ref="B59:U59" ca="1">_xll.PICurrVal('Pune Datalink'!$B$2:$U$2,0,'Pune Datalink'!$A$59)</f>
        <v>Sangli</v>
      </c>
      <c r="C59" t="str">
        <f ca="1"/>
        <v>Solapur</v>
      </c>
      <c r="D59" t="str">
        <f ca="1"/>
        <v>Solapur</v>
      </c>
      <c r="E59" t="str">
        <f ca="1"/>
        <v>Mangalvedhe</v>
      </c>
      <c r="F59" t="str">
        <f ca="1"/>
        <v>20033593</v>
      </c>
      <c r="G59" t="str">
        <f ca="1"/>
        <v>Andhalgaon and 3 villages</v>
      </c>
      <c r="H59" t="str">
        <f ca="1"/>
        <v>LAXMIDHAHIWADI</v>
      </c>
      <c r="I59" t="str">
        <f ca="1"/>
        <v>LAXMIDHAHIWADI ESR 0.47LL</v>
      </c>
      <c r="J59">
        <f ca="1"/>
        <v>9.9999997764825821E-3</v>
      </c>
      <c r="K59" t="str">
        <f ca="1"/>
        <v>Pt Created</v>
      </c>
      <c r="L59">
        <f ca="1"/>
        <v>0</v>
      </c>
      <c r="M59">
        <f ca="1"/>
        <v>0</v>
      </c>
      <c r="N59">
        <f ca="1"/>
        <v>0</v>
      </c>
      <c r="O59">
        <f ca="1"/>
        <v>1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1</v>
      </c>
    </row>
    <row r="60" spans="1:21" x14ac:dyDescent="0.35">
      <c r="A60" s="36" t="s">
        <v>766</v>
      </c>
      <c r="B60" t="str">
        <f t="array" aca="1" ref="B60:U60" ca="1">_xll.PICurrVal('Pune Datalink'!$B$2:$U$2,0,'Pune Datalink'!$A$60)</f>
        <v>Sangli</v>
      </c>
      <c r="C60" t="str">
        <f ca="1"/>
        <v>Solapur</v>
      </c>
      <c r="D60" t="str">
        <f ca="1"/>
        <v>Solapur</v>
      </c>
      <c r="E60" t="str">
        <f ca="1"/>
        <v>Sangola</v>
      </c>
      <c r="F60" t="str">
        <f ca="1"/>
        <v>20027396</v>
      </c>
      <c r="G60" t="str">
        <f ca="1"/>
        <v>Alegaon shirbhavi 82 Village</v>
      </c>
      <c r="H60" t="str">
        <f ca="1"/>
        <v>Watambare</v>
      </c>
      <c r="I60" t="str">
        <f ca="1"/>
        <v>Watambare Existing ESR 0.50 LL</v>
      </c>
      <c r="J60">
        <f ca="1"/>
        <v>9.9999997764825821E-3</v>
      </c>
      <c r="K60">
        <f ca="1"/>
        <v>1.7999999225139618E-2</v>
      </c>
      <c r="L60">
        <f ca="1"/>
        <v>32.934688568115234</v>
      </c>
      <c r="M60">
        <f ca="1"/>
        <v>1</v>
      </c>
      <c r="N60">
        <f ca="1"/>
        <v>0</v>
      </c>
      <c r="O60">
        <f ca="1"/>
        <v>0</v>
      </c>
      <c r="P60">
        <f ca="1"/>
        <v>0</v>
      </c>
      <c r="Q60">
        <f ca="1"/>
        <v>0</v>
      </c>
      <c r="R60">
        <f ca="1"/>
        <v>1</v>
      </c>
      <c r="S60">
        <f ca="1"/>
        <v>1</v>
      </c>
      <c r="T60">
        <f ca="1"/>
        <v>0</v>
      </c>
      <c r="U60">
        <f ca="1"/>
        <v>0</v>
      </c>
    </row>
    <row r="61" spans="1:21" x14ac:dyDescent="0.35">
      <c r="A61" s="36" t="s">
        <v>616</v>
      </c>
      <c r="B61" t="str">
        <f t="array" aca="1" ref="B61:U61" ca="1">_xll.PICurrVal('Pune Datalink'!$B$2:$U$2,0,'Pune Datalink'!$A$61)</f>
        <v>Pune</v>
      </c>
      <c r="C61" t="str">
        <f ca="1"/>
        <v>Pune</v>
      </c>
      <c r="D61" t="str">
        <f ca="1"/>
        <v>Pune</v>
      </c>
      <c r="E61" t="str">
        <f ca="1"/>
        <v>Mulshi</v>
      </c>
      <c r="F61" t="str">
        <f ca="1"/>
        <v>20022133</v>
      </c>
      <c r="G61" t="str">
        <f ca="1"/>
        <v>Peth RR</v>
      </c>
      <c r="H61" t="str">
        <f ca="1"/>
        <v>Paragaon</v>
      </c>
      <c r="I61" t="str">
        <f ca="1"/>
        <v>Paragaon Gaothan OL 1 ESR 0.10LL</v>
      </c>
      <c r="J61">
        <f ca="1"/>
        <v>9.9999997764825821E-3</v>
      </c>
      <c r="K61">
        <f ca="1"/>
        <v>1.4999999664723873E-2</v>
      </c>
      <c r="L61">
        <f ca="1"/>
        <v>0</v>
      </c>
      <c r="M61">
        <f ca="1"/>
        <v>1</v>
      </c>
      <c r="N61">
        <f ca="1"/>
        <v>0</v>
      </c>
      <c r="O61">
        <f ca="1"/>
        <v>0</v>
      </c>
      <c r="P61">
        <f ca="1"/>
        <v>1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1</v>
      </c>
    </row>
    <row r="62" spans="1:21" x14ac:dyDescent="0.35">
      <c r="A62" s="36" t="s">
        <v>954</v>
      </c>
      <c r="B62" t="str">
        <f t="array" aca="1" ref="B62:U62" ca="1">_xll.PICurrVal('Pune Datalink'!$B$2:$U$2,0,'Pune Datalink'!$A$62)</f>
        <v>Pune</v>
      </c>
      <c r="C62" t="str">
        <f ca="1"/>
        <v>Satara</v>
      </c>
      <c r="D62" t="str">
        <f ca="1"/>
        <v>Pune</v>
      </c>
      <c r="E62" t="str">
        <f ca="1"/>
        <v>Phaltan</v>
      </c>
      <c r="F62" t="str">
        <f ca="1"/>
        <v>20019021</v>
      </c>
      <c r="G62" t="str">
        <f ca="1"/>
        <v>Dhuldev Algudewadi</v>
      </c>
      <c r="H62" t="str">
        <f ca="1"/>
        <v>Algudewadi</v>
      </c>
      <c r="I62" t="str">
        <f ca="1"/>
        <v>Ghatevasti ESR 0.25 LL</v>
      </c>
      <c r="J62">
        <f ca="1"/>
        <v>0</v>
      </c>
      <c r="K62">
        <f ca="1"/>
        <v>0</v>
      </c>
      <c r="L62">
        <f ca="1"/>
        <v>0</v>
      </c>
      <c r="M62">
        <f ca="1"/>
        <v>1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1</v>
      </c>
      <c r="S62">
        <f ca="1"/>
        <v>1</v>
      </c>
      <c r="T62">
        <f ca="1"/>
        <v>0</v>
      </c>
      <c r="U62">
        <f ca="1"/>
        <v>0</v>
      </c>
    </row>
    <row r="63" spans="1:21" x14ac:dyDescent="0.35">
      <c r="A63" s="36" t="s">
        <v>409</v>
      </c>
      <c r="B63" t="str">
        <f t="array" aca="1" ref="B63:U63" ca="1">_xll.PICurrVal('Pune Datalink'!$B$2:$U$2,0,'Pune Datalink'!$A$63)</f>
        <v>Pune</v>
      </c>
      <c r="C63" t="str">
        <f ca="1"/>
        <v>Pune 2</v>
      </c>
      <c r="D63" t="str">
        <f ca="1"/>
        <v>Maval</v>
      </c>
      <c r="E63" t="str">
        <f ca="1"/>
        <v>Daund</v>
      </c>
      <c r="F63" t="str">
        <f ca="1"/>
        <v>20013367</v>
      </c>
      <c r="G63" t="str">
        <f ca="1"/>
        <v>Done Adhale RR</v>
      </c>
      <c r="H63" t="str">
        <f ca="1"/>
        <v>ADHALE BK</v>
      </c>
      <c r="I63" t="str">
        <f ca="1"/>
        <v>ADHALE BK GSR OL2</v>
      </c>
      <c r="J63">
        <f ca="1"/>
        <v>0.13107000291347504</v>
      </c>
      <c r="K63">
        <f ca="1"/>
        <v>0</v>
      </c>
      <c r="L63">
        <f ca="1"/>
        <v>0</v>
      </c>
      <c r="M63">
        <f ca="1"/>
        <v>1</v>
      </c>
      <c r="N63">
        <f ca="1"/>
        <v>0</v>
      </c>
      <c r="O63">
        <f ca="1"/>
        <v>0</v>
      </c>
      <c r="P63">
        <f ca="1"/>
        <v>0</v>
      </c>
      <c r="Q63">
        <f ca="1"/>
        <v>0</v>
      </c>
      <c r="R63">
        <f ca="1"/>
        <v>1</v>
      </c>
      <c r="S63">
        <f ca="1"/>
        <v>1</v>
      </c>
      <c r="T63">
        <f ca="1"/>
        <v>0</v>
      </c>
      <c r="U63">
        <f ca="1"/>
        <v>0</v>
      </c>
    </row>
    <row r="64" spans="1:21" x14ac:dyDescent="0.35">
      <c r="A64" s="36" t="s">
        <v>955</v>
      </c>
      <c r="B64" t="str">
        <f t="array" aca="1" ref="B64:U64" ca="1">_xll.PICurrVal('Pune Datalink'!$B$2:$U$2,0,'Pune Datalink'!$A$64)</f>
        <v>Pune</v>
      </c>
      <c r="C64" t="str">
        <f ca="1"/>
        <v>Pune 1</v>
      </c>
      <c r="D64" t="str">
        <f ca="1"/>
        <v>Pune 1</v>
      </c>
      <c r="E64" t="str">
        <f ca="1"/>
        <v>Daund</v>
      </c>
      <c r="F64" t="str">
        <f ca="1"/>
        <v>7942135</v>
      </c>
      <c r="G64" t="str">
        <f ca="1"/>
        <v>Gar, Sonwadi, Nanviz RR</v>
      </c>
      <c r="H64" t="str">
        <f ca="1"/>
        <v>Holimala</v>
      </c>
      <c r="I64" t="str">
        <f ca="1"/>
        <v>Holimala OL2 ESR 0.70 LL</v>
      </c>
      <c r="J64" t="str">
        <f ca="1"/>
        <v>Pt Created</v>
      </c>
      <c r="K64" t="str">
        <f ca="1"/>
        <v>Pt Created</v>
      </c>
      <c r="L64">
        <f ca="1"/>
        <v>0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0</v>
      </c>
      <c r="T64">
        <f ca="1"/>
        <v>1</v>
      </c>
      <c r="U64">
        <f ca="1"/>
        <v>0</v>
      </c>
    </row>
    <row r="65" spans="1:21" x14ac:dyDescent="0.35">
      <c r="A65" s="36" t="s">
        <v>778</v>
      </c>
      <c r="B65" t="str">
        <f t="array" aca="1" ref="B65:U65" ca="1">_xll.PICurrVal('Pune Datalink'!$B$2:$U$2,0,'Pune Datalink'!$A$65)</f>
        <v>Sangli</v>
      </c>
      <c r="C65" t="str">
        <f ca="1"/>
        <v>Solapur</v>
      </c>
      <c r="D65" t="str">
        <f ca="1"/>
        <v>Solapur</v>
      </c>
      <c r="E65" t="str">
        <f ca="1"/>
        <v>Sangola</v>
      </c>
      <c r="F65" t="str">
        <f ca="1"/>
        <v>20027396</v>
      </c>
      <c r="G65" t="str">
        <f ca="1"/>
        <v>Alegaon shirbhavi 82 Village</v>
      </c>
      <c r="H65" t="str">
        <f ca="1"/>
        <v>Gaudwadi</v>
      </c>
      <c r="I65" t="str">
        <f ca="1"/>
        <v>Gaudwadi Existing ESR 0.25 LL</v>
      </c>
      <c r="J65">
        <f ca="1"/>
        <v>0.7864300012588501</v>
      </c>
      <c r="K65" t="str">
        <f ca="1"/>
        <v>Pt Created</v>
      </c>
      <c r="L65">
        <f ca="1"/>
        <v>15.684797286987305</v>
      </c>
      <c r="M65">
        <f ca="1"/>
        <v>1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0</v>
      </c>
      <c r="S65">
        <f ca="1"/>
        <v>0</v>
      </c>
      <c r="T65">
        <f ca="1"/>
        <v>0</v>
      </c>
      <c r="U65">
        <f ca="1"/>
        <v>1</v>
      </c>
    </row>
    <row r="66" spans="1:21" x14ac:dyDescent="0.35">
      <c r="A66" s="36" t="s">
        <v>618</v>
      </c>
      <c r="B66" t="str">
        <f t="array" aca="1" ref="B66:U66" ca="1">_xll.PICurrVal('Pune Datalink'!$B$2:$U$2,0,'Pune Datalink'!$A$66)</f>
        <v>Sangli</v>
      </c>
      <c r="C66" t="str">
        <f ca="1"/>
        <v>Solapur</v>
      </c>
      <c r="D66" t="str">
        <f ca="1"/>
        <v>Solapur</v>
      </c>
      <c r="E66" t="str">
        <f ca="1"/>
        <v>Sangola</v>
      </c>
      <c r="F66" t="str">
        <f ca="1"/>
        <v>20027396</v>
      </c>
      <c r="G66" t="str">
        <f ca="1"/>
        <v>Alegaon shirbhavi 82 Village</v>
      </c>
      <c r="H66" t="str">
        <f ca="1"/>
        <v>Chincholi Gaon</v>
      </c>
      <c r="I66" t="str">
        <f ca="1"/>
        <v>Chincholi ESR OL 2</v>
      </c>
      <c r="J66" t="str">
        <f ca="1"/>
        <v>Pt Created</v>
      </c>
      <c r="K66">
        <f ca="1"/>
        <v>1.7999999225139618E-2</v>
      </c>
      <c r="L66">
        <f ca="1"/>
        <v>0</v>
      </c>
      <c r="M66">
        <f ca="1"/>
        <v>0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1</v>
      </c>
      <c r="S66">
        <f ca="1"/>
        <v>1</v>
      </c>
      <c r="T66">
        <f ca="1"/>
        <v>0</v>
      </c>
      <c r="U66">
        <f ca="1"/>
        <v>0</v>
      </c>
    </row>
    <row r="67" spans="1:21" x14ac:dyDescent="0.35">
      <c r="A67" s="36" t="s">
        <v>619</v>
      </c>
      <c r="B67" t="str">
        <f t="array" aca="1" ref="B67:U67" ca="1">_xll.PICurrVal('Pune Datalink'!$B$2:$U$2,0,'Pune Datalink'!$A$67)</f>
        <v>Sangli</v>
      </c>
      <c r="C67" t="str">
        <f ca="1"/>
        <v>Solapur</v>
      </c>
      <c r="D67" t="str">
        <f ca="1"/>
        <v>Solapur</v>
      </c>
      <c r="E67" t="str">
        <f ca="1"/>
        <v>Sangola</v>
      </c>
      <c r="F67" t="str">
        <f ca="1"/>
        <v>20027396</v>
      </c>
      <c r="G67" t="str">
        <f ca="1"/>
        <v>Alegaon shirbhavi 82 Village</v>
      </c>
      <c r="H67" t="str">
        <f ca="1"/>
        <v>Gayghvan</v>
      </c>
      <c r="I67" t="str">
        <f ca="1"/>
        <v>zone 1 Gayghvan ESR 0.50LL</v>
      </c>
      <c r="J67">
        <f ca="1"/>
        <v>4.7389999032020569E-2</v>
      </c>
      <c r="K67">
        <f ca="1"/>
        <v>2.3000000044703484E-2</v>
      </c>
      <c r="L67">
        <f ca="1"/>
        <v>1.7392652034759521</v>
      </c>
      <c r="M67">
        <f ca="1"/>
        <v>1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1</v>
      </c>
      <c r="S67">
        <f ca="1"/>
        <v>0</v>
      </c>
      <c r="T67">
        <f ca="1"/>
        <v>0</v>
      </c>
      <c r="U67">
        <f ca="1"/>
        <v>1</v>
      </c>
    </row>
    <row r="68" spans="1:21" x14ac:dyDescent="0.35">
      <c r="A68" s="36" t="s">
        <v>763</v>
      </c>
      <c r="B68" t="str">
        <f t="array" aca="1" ref="B68:U68" ca="1">_xll.PICurrVal('Pune Datalink'!$B$2:$U$2,0,'Pune Datalink'!$A$68)</f>
        <v>Sangli</v>
      </c>
      <c r="C68" t="str">
        <f ca="1"/>
        <v>Solapur</v>
      </c>
      <c r="D68" t="str">
        <f ca="1"/>
        <v>Solapur</v>
      </c>
      <c r="E68" t="str">
        <f ca="1"/>
        <v>Sangola</v>
      </c>
      <c r="F68" t="str">
        <f ca="1"/>
        <v>20027396</v>
      </c>
      <c r="G68" t="str">
        <f ca="1"/>
        <v>Alegaon shirbhavi 82 Village</v>
      </c>
      <c r="H68" t="str">
        <f ca="1"/>
        <v>Chinke</v>
      </c>
      <c r="I68" t="str">
        <f ca="1"/>
        <v>Chinke Existing ESR 0.15 LL</v>
      </c>
      <c r="J68">
        <f ca="1"/>
        <v>9.9999997764825821E-3</v>
      </c>
      <c r="K68" t="str">
        <f ca="1"/>
        <v>Pt Created</v>
      </c>
      <c r="L68">
        <f ca="1"/>
        <v>0</v>
      </c>
      <c r="M68">
        <f ca="1"/>
        <v>1</v>
      </c>
      <c r="N68">
        <f ca="1"/>
        <v>0</v>
      </c>
      <c r="O68">
        <f ca="1"/>
        <v>0</v>
      </c>
      <c r="P68">
        <f ca="1"/>
        <v>0</v>
      </c>
      <c r="Q68">
        <f ca="1"/>
        <v>0</v>
      </c>
      <c r="R68">
        <f ca="1"/>
        <v>0</v>
      </c>
      <c r="S68">
        <f ca="1"/>
        <v>1</v>
      </c>
      <c r="T68">
        <f ca="1"/>
        <v>0</v>
      </c>
      <c r="U68">
        <f ca="1"/>
        <v>0</v>
      </c>
    </row>
    <row r="69" spans="1:21" x14ac:dyDescent="0.35">
      <c r="A69" s="36" t="s">
        <v>956</v>
      </c>
      <c r="B69" t="str">
        <f t="array" aca="1" ref="B69:U69" ca="1">_xll.PICurrVal('Pune Datalink'!$B$2:$U$2,0,'Pune Datalink'!$A$69)</f>
        <v>Pune</v>
      </c>
      <c r="C69" t="str">
        <f ca="1"/>
        <v>Pune 1</v>
      </c>
      <c r="D69" t="str">
        <f ca="1"/>
        <v>Pune 1</v>
      </c>
      <c r="E69" t="str">
        <f ca="1"/>
        <v>Daund</v>
      </c>
      <c r="F69" t="str">
        <f ca="1"/>
        <v>7942135</v>
      </c>
      <c r="G69" t="str">
        <f ca="1"/>
        <v>Gar, Sonwadi, Nanviz RR</v>
      </c>
      <c r="H69" t="str">
        <f ca="1"/>
        <v>Gholapnaagar</v>
      </c>
      <c r="I69" t="str">
        <f ca="1"/>
        <v>Gholapnaagar ESR 0.50LL</v>
      </c>
      <c r="J69">
        <f ca="1"/>
        <v>0</v>
      </c>
      <c r="K69">
        <f ca="1"/>
        <v>4.8000000417232513E-2</v>
      </c>
      <c r="L69">
        <f ca="1"/>
        <v>0</v>
      </c>
      <c r="M69">
        <f ca="1"/>
        <v>1</v>
      </c>
      <c r="N69">
        <f ca="1"/>
        <v>0</v>
      </c>
      <c r="O69">
        <f ca="1"/>
        <v>0</v>
      </c>
      <c r="P69">
        <f ca="1"/>
        <v>1</v>
      </c>
      <c r="Q69">
        <f ca="1"/>
        <v>0</v>
      </c>
      <c r="R69">
        <f ca="1"/>
        <v>0</v>
      </c>
      <c r="S69">
        <f ca="1"/>
        <v>1</v>
      </c>
      <c r="T69">
        <f ca="1"/>
        <v>0</v>
      </c>
      <c r="U69">
        <f ca="1"/>
        <v>0</v>
      </c>
    </row>
    <row r="70" spans="1:21" x14ac:dyDescent="0.35">
      <c r="A70" s="36" t="s">
        <v>620</v>
      </c>
      <c r="B70" t="str">
        <f t="array" aca="1" ref="B70:U70" ca="1">_xll.PICurrVal('Pune Datalink'!$B$2:$U$2,0,'Pune Datalink'!$A$70)</f>
        <v>Sangli</v>
      </c>
      <c r="C70" t="str">
        <f ca="1"/>
        <v>Solapur</v>
      </c>
      <c r="D70" t="str">
        <f ca="1"/>
        <v>Solapur</v>
      </c>
      <c r="E70" t="str">
        <f ca="1"/>
        <v>Sangola</v>
      </c>
      <c r="F70" t="str">
        <f ca="1"/>
        <v>20027396</v>
      </c>
      <c r="G70" t="str">
        <f ca="1"/>
        <v>Alegaon shirbhavi 82 Village</v>
      </c>
      <c r="H70" t="str">
        <f ca="1"/>
        <v>Deole</v>
      </c>
      <c r="I70" t="str">
        <f ca="1"/>
        <v>zone 1 Deole ESR 0.50 LL</v>
      </c>
      <c r="J70">
        <f ca="1"/>
        <v>9.9999997764825821E-3</v>
      </c>
      <c r="K70">
        <f ca="1"/>
        <v>0</v>
      </c>
      <c r="L70">
        <f ca="1"/>
        <v>0</v>
      </c>
      <c r="M70">
        <f ca="1"/>
        <v>1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1</v>
      </c>
      <c r="S70">
        <f ca="1"/>
        <v>1</v>
      </c>
      <c r="T70">
        <f ca="1"/>
        <v>0</v>
      </c>
      <c r="U70">
        <f ca="1"/>
        <v>0</v>
      </c>
    </row>
    <row r="71" spans="1:21" x14ac:dyDescent="0.35">
      <c r="A71" s="36" t="s">
        <v>746</v>
      </c>
      <c r="B71" t="str">
        <f t="array" aca="1" ref="B71:U71" ca="1">_xll.PICurrVal('Pune Datalink'!$B$2:$U$2,0,'Pune Datalink'!$A$71)</f>
        <v>Sangli</v>
      </c>
      <c r="C71" t="str">
        <f ca="1"/>
        <v>Solapur</v>
      </c>
      <c r="D71" t="str">
        <f ca="1"/>
        <v>Solapur</v>
      </c>
      <c r="E71" t="str">
        <f ca="1"/>
        <v>Sangola</v>
      </c>
      <c r="F71" t="str">
        <f ca="1"/>
        <v>20027396</v>
      </c>
      <c r="G71" t="str">
        <f ca="1"/>
        <v>Alegaon shirbhavi 82 Village</v>
      </c>
      <c r="H71" t="str">
        <f ca="1"/>
        <v>Tarangewadi</v>
      </c>
      <c r="I71" t="str">
        <f ca="1"/>
        <v>Tarangewadi Existing ESR OL1 0.60 LL</v>
      </c>
      <c r="J71">
        <f ca="1"/>
        <v>9.9999997764825821E-3</v>
      </c>
      <c r="K71">
        <f ca="1"/>
        <v>1.8999999389052391E-2</v>
      </c>
      <c r="L71">
        <f ca="1"/>
        <v>27.48875617980957</v>
      </c>
      <c r="M71">
        <f ca="1"/>
        <v>1</v>
      </c>
      <c r="N71">
        <f ca="1"/>
        <v>0</v>
      </c>
      <c r="O71">
        <f ca="1"/>
        <v>0</v>
      </c>
      <c r="P71">
        <f ca="1"/>
        <v>0</v>
      </c>
      <c r="Q71">
        <f ca="1"/>
        <v>0</v>
      </c>
      <c r="R71">
        <f ca="1"/>
        <v>1</v>
      </c>
      <c r="S71">
        <f ca="1"/>
        <v>1</v>
      </c>
      <c r="T71">
        <f ca="1"/>
        <v>0</v>
      </c>
      <c r="U71">
        <f ca="1"/>
        <v>0</v>
      </c>
    </row>
    <row r="72" spans="1:21" x14ac:dyDescent="0.35">
      <c r="A72" s="36" t="s">
        <v>415</v>
      </c>
      <c r="B72" t="str">
        <f t="array" aca="1" ref="B72:U72" ca="1">_xll.PICurrVal('Pune Datalink'!$B$2:$U$2,0,'Pune Datalink'!$A$72)</f>
        <v>Pune</v>
      </c>
      <c r="C72" t="str">
        <f ca="1"/>
        <v>Pune 2</v>
      </c>
      <c r="D72" t="str">
        <f ca="1"/>
        <v>Pune 2</v>
      </c>
      <c r="E72" t="str">
        <f ca="1"/>
        <v>Velhe</v>
      </c>
      <c r="F72" t="str">
        <f ca="1"/>
        <v>20027541</v>
      </c>
      <c r="G72" t="str">
        <f ca="1"/>
        <v>Wangani RRWSS</v>
      </c>
      <c r="H72" t="str">
        <f ca="1"/>
        <v>Kolwadi</v>
      </c>
      <c r="I72" t="str">
        <f ca="1"/>
        <v>KOLWADI GSR 0.1LL</v>
      </c>
      <c r="J72">
        <f ca="1"/>
        <v>9.9999997764825821E-3</v>
      </c>
      <c r="K72" t="str">
        <f ca="1"/>
        <v>Pt Created</v>
      </c>
      <c r="L72">
        <f ca="1"/>
        <v>0</v>
      </c>
      <c r="M72">
        <f ca="1"/>
        <v>0</v>
      </c>
      <c r="N72">
        <f ca="1"/>
        <v>0</v>
      </c>
      <c r="O72">
        <f ca="1"/>
        <v>1</v>
      </c>
      <c r="P72">
        <f ca="1"/>
        <v>0</v>
      </c>
      <c r="Q72">
        <f ca="1"/>
        <v>0</v>
      </c>
      <c r="R72">
        <f ca="1"/>
        <v>0</v>
      </c>
      <c r="S72">
        <f ca="1"/>
        <v>0</v>
      </c>
      <c r="T72">
        <f ca="1"/>
        <v>0</v>
      </c>
      <c r="U72">
        <f ca="1"/>
        <v>1</v>
      </c>
    </row>
    <row r="73" spans="1:21" x14ac:dyDescent="0.35">
      <c r="A73" s="36" t="s">
        <v>797</v>
      </c>
      <c r="B73" t="str">
        <f t="array" aca="1" ref="B73:U73" ca="1">_xll.PICurrVal('Pune Datalink'!$B$2:$U$2,0,'Pune Datalink'!$A$73)</f>
        <v>Pune</v>
      </c>
      <c r="C73" t="str">
        <f ca="1"/>
        <v>Pune</v>
      </c>
      <c r="D73" t="str">
        <f ca="1"/>
        <v>Pune</v>
      </c>
      <c r="E73" t="str">
        <f ca="1"/>
        <v>Mulshi</v>
      </c>
      <c r="F73" t="str">
        <f ca="1"/>
        <v>20022133</v>
      </c>
      <c r="G73" t="str">
        <f ca="1"/>
        <v>Peth RR</v>
      </c>
      <c r="H73" t="str">
        <f ca="1"/>
        <v>Peth</v>
      </c>
      <c r="I73" t="str">
        <f ca="1"/>
        <v>Peth Khandoba Mal ESR 0.10 LL</v>
      </c>
      <c r="J73">
        <f ca="1"/>
        <v>9.9999997764825821E-3</v>
      </c>
      <c r="K73">
        <f ca="1"/>
        <v>8.0000003799796104E-3</v>
      </c>
      <c r="L73">
        <f ca="1"/>
        <v>0</v>
      </c>
      <c r="M73">
        <f ca="1"/>
        <v>1</v>
      </c>
      <c r="N73">
        <f ca="1"/>
        <v>0</v>
      </c>
      <c r="O73">
        <f ca="1"/>
        <v>0</v>
      </c>
      <c r="P73">
        <f ca="1"/>
        <v>0</v>
      </c>
      <c r="Q73">
        <f ca="1"/>
        <v>0</v>
      </c>
      <c r="R73">
        <f ca="1"/>
        <v>1</v>
      </c>
      <c r="S73">
        <f ca="1"/>
        <v>1</v>
      </c>
      <c r="T73">
        <f ca="1"/>
        <v>0</v>
      </c>
      <c r="U73">
        <f ca="1"/>
        <v>0</v>
      </c>
    </row>
    <row r="74" spans="1:21" x14ac:dyDescent="0.35">
      <c r="A74" s="36" t="s">
        <v>745</v>
      </c>
      <c r="B74" t="str">
        <f t="array" aca="1" ref="B74:U74" ca="1">_xll.PICurrVal('Pune Datalink'!$B$2:$U$2,0,'Pune Datalink'!$A$74)</f>
        <v>Sangli</v>
      </c>
      <c r="C74" t="str">
        <f ca="1"/>
        <v>Solapur</v>
      </c>
      <c r="D74" t="str">
        <f ca="1"/>
        <v>Solapur</v>
      </c>
      <c r="E74" t="str">
        <f ca="1"/>
        <v>Sangola</v>
      </c>
      <c r="F74" t="str">
        <f ca="1"/>
        <v>20027396</v>
      </c>
      <c r="G74" t="str">
        <f ca="1"/>
        <v>Alegaon shirbhavi 82 Village</v>
      </c>
      <c r="H74" t="str">
        <f ca="1"/>
        <v>LaxmiNagar</v>
      </c>
      <c r="I74" t="str">
        <f ca="1"/>
        <v>LaxmiNagar ESR 0.50LL</v>
      </c>
      <c r="J74">
        <f ca="1"/>
        <v>0.26214199999999999</v>
      </c>
      <c r="K74">
        <f ca="1"/>
        <v>1.2999999999999999E-2</v>
      </c>
      <c r="L74">
        <f ca="1"/>
        <v>1.49351999</v>
      </c>
      <c r="M74">
        <f ca="1"/>
        <v>1</v>
      </c>
      <c r="N74">
        <f ca="1"/>
        <v>0</v>
      </c>
      <c r="O74">
        <f ca="1"/>
        <v>0</v>
      </c>
      <c r="P74">
        <f ca="1"/>
        <v>0</v>
      </c>
      <c r="Q74">
        <f ca="1"/>
        <v>0</v>
      </c>
      <c r="R74">
        <f ca="1"/>
        <v>1</v>
      </c>
      <c r="S74">
        <f ca="1"/>
        <v>1</v>
      </c>
      <c r="T74">
        <f ca="1"/>
        <v>0</v>
      </c>
      <c r="U74">
        <f ca="1"/>
        <v>0</v>
      </c>
    </row>
    <row r="75" spans="1:21" x14ac:dyDescent="0.35">
      <c r="A75" s="36" t="s">
        <v>754</v>
      </c>
      <c r="B75" t="str">
        <f t="array" aca="1" ref="B75:U75" ca="1">_xll.PICurrVal('Pune Datalink'!$B$2:$U$2,0,'Pune Datalink'!$A$75)</f>
        <v>Sangli</v>
      </c>
      <c r="C75" t="str">
        <f ca="1"/>
        <v>Solapur</v>
      </c>
      <c r="D75" t="str">
        <f ca="1"/>
        <v>Solapur</v>
      </c>
      <c r="E75" t="str">
        <f ca="1"/>
        <v>Sangola</v>
      </c>
      <c r="F75" t="str">
        <f ca="1"/>
        <v>20027396</v>
      </c>
      <c r="G75" t="str">
        <f ca="1"/>
        <v>Alegaon shirbhavi 82 Village</v>
      </c>
      <c r="H75" t="str">
        <f ca="1"/>
        <v>Karandewadi</v>
      </c>
      <c r="I75" t="str">
        <f ca="1"/>
        <v>Karandewadi Existing ESR OL1 0.15 LL</v>
      </c>
      <c r="J75">
        <f ca="1"/>
        <v>9.9999997764825821E-3</v>
      </c>
      <c r="K75">
        <f ca="1"/>
        <v>1.7999999225139618E-2</v>
      </c>
      <c r="L75">
        <f ca="1"/>
        <v>0.44468992948532104</v>
      </c>
      <c r="M75">
        <f ca="1"/>
        <v>1</v>
      </c>
      <c r="N75">
        <f ca="1"/>
        <v>0</v>
      </c>
      <c r="O75">
        <f ca="1"/>
        <v>0</v>
      </c>
      <c r="P75">
        <f ca="1"/>
        <v>0</v>
      </c>
      <c r="Q75">
        <f ca="1"/>
        <v>0</v>
      </c>
      <c r="R75">
        <f ca="1"/>
        <v>1</v>
      </c>
      <c r="S75">
        <f ca="1"/>
        <v>1</v>
      </c>
      <c r="T75">
        <f ca="1"/>
        <v>0</v>
      </c>
      <c r="U75">
        <f ca="1"/>
        <v>0</v>
      </c>
    </row>
    <row r="76" spans="1:21" x14ac:dyDescent="0.35">
      <c r="A76" s="36" t="s">
        <v>622</v>
      </c>
      <c r="B76" t="str">
        <f t="array" aca="1" ref="B76:U76" ca="1">_xll.PICurrVal('Pune Datalink'!$B$2:$U$2,0,'Pune Datalink'!$A$76)</f>
        <v>Sangli</v>
      </c>
      <c r="C76" t="str">
        <f ca="1"/>
        <v>Solapur</v>
      </c>
      <c r="D76" t="str">
        <f ca="1"/>
        <v>Solapur</v>
      </c>
      <c r="E76" t="str">
        <f ca="1"/>
        <v>Sangola</v>
      </c>
      <c r="F76" t="str">
        <f ca="1"/>
        <v>20027396</v>
      </c>
      <c r="G76" t="str">
        <f ca="1"/>
        <v>Alegaon shirbhavi 82 Village</v>
      </c>
      <c r="H76" t="str">
        <f ca="1"/>
        <v>Metakar wadi</v>
      </c>
      <c r="I76" t="str">
        <f ca="1"/>
        <v>Methawadi ESR 0.75LL</v>
      </c>
      <c r="J76">
        <f ca="1"/>
        <v>9.9999997764825821E-3</v>
      </c>
      <c r="K76">
        <f ca="1"/>
        <v>2.4000000208616257E-2</v>
      </c>
      <c r="L76">
        <f ca="1"/>
        <v>-5.4829270512058249E+34</v>
      </c>
      <c r="M76">
        <f ca="1"/>
        <v>1</v>
      </c>
      <c r="N76">
        <f ca="1"/>
        <v>0</v>
      </c>
      <c r="O76">
        <f ca="1"/>
        <v>0</v>
      </c>
      <c r="P76">
        <f ca="1"/>
        <v>1</v>
      </c>
      <c r="Q76">
        <f ca="1"/>
        <v>0</v>
      </c>
      <c r="R76">
        <f ca="1"/>
        <v>0</v>
      </c>
      <c r="S76">
        <f ca="1"/>
        <v>1</v>
      </c>
      <c r="T76">
        <f ca="1"/>
        <v>0</v>
      </c>
      <c r="U76">
        <f ca="1"/>
        <v>0</v>
      </c>
    </row>
    <row r="77" spans="1:21" x14ac:dyDescent="0.35">
      <c r="A77" s="36" t="s">
        <v>809</v>
      </c>
      <c r="B77" t="str">
        <f t="array" aca="1" ref="B77:U77" ca="1">_xll.PICurrVal('Pune Datalink'!$B$2:$U$2,0,'Pune Datalink'!$A$77)</f>
        <v>Pune</v>
      </c>
      <c r="C77" t="str">
        <f ca="1"/>
        <v>Pune</v>
      </c>
      <c r="D77" t="str">
        <f ca="1"/>
        <v>Pune</v>
      </c>
      <c r="E77" t="str">
        <f ca="1"/>
        <v>Mulshi</v>
      </c>
      <c r="F77" t="str">
        <f ca="1"/>
        <v>20022133</v>
      </c>
      <c r="G77" t="str">
        <f ca="1"/>
        <v>Peth RR</v>
      </c>
      <c r="H77" t="str">
        <f ca="1"/>
        <v>Thugaon</v>
      </c>
      <c r="I77" t="str">
        <f ca="1"/>
        <v>Dasturwadi GSR 0.20 LL</v>
      </c>
      <c r="J77">
        <f ca="1"/>
        <v>9.9999997764825821E-3</v>
      </c>
      <c r="K77" t="str">
        <f ca="1"/>
        <v>Pt Created</v>
      </c>
      <c r="L77">
        <f ca="1"/>
        <v>0</v>
      </c>
      <c r="M77">
        <f ca="1"/>
        <v>1</v>
      </c>
      <c r="N77">
        <f ca="1"/>
        <v>0</v>
      </c>
      <c r="O77">
        <f ca="1"/>
        <v>0</v>
      </c>
      <c r="P77">
        <f ca="1"/>
        <v>0</v>
      </c>
      <c r="Q77">
        <f ca="1"/>
        <v>0</v>
      </c>
      <c r="R77">
        <f ca="1"/>
        <v>0</v>
      </c>
      <c r="S77">
        <f ca="1"/>
        <v>1</v>
      </c>
      <c r="T77">
        <f ca="1"/>
        <v>0</v>
      </c>
      <c r="U77">
        <f ca="1"/>
        <v>0</v>
      </c>
    </row>
    <row r="78" spans="1:21" x14ac:dyDescent="0.35">
      <c r="A78" s="36" t="s">
        <v>808</v>
      </c>
      <c r="B78" t="str">
        <f t="array" aca="1" ref="B78:U78" ca="1">_xll.PICurrVal('Pune Datalink'!$B$2:$U$2,0,'Pune Datalink'!$A$78)</f>
        <v>Pune</v>
      </c>
      <c r="C78" t="str">
        <f ca="1"/>
        <v>Pune</v>
      </c>
      <c r="D78" t="str">
        <f ca="1"/>
        <v>Pune</v>
      </c>
      <c r="E78" t="str">
        <f ca="1"/>
        <v>Mulshi</v>
      </c>
      <c r="F78" t="str">
        <f ca="1"/>
        <v>20022133</v>
      </c>
      <c r="G78" t="str">
        <f ca="1"/>
        <v>Peth RR</v>
      </c>
      <c r="H78" t="str">
        <f ca="1"/>
        <v>Thugaon</v>
      </c>
      <c r="I78" t="str">
        <f ca="1"/>
        <v>Thugaon Gaothan ESR 0.30LL</v>
      </c>
      <c r="J78">
        <f ca="1"/>
        <v>1.3279000297188759E-2</v>
      </c>
      <c r="K78">
        <f ca="1"/>
        <v>0.55500000715255737</v>
      </c>
      <c r="L78">
        <f ca="1"/>
        <v>3.8458988666534424</v>
      </c>
      <c r="M78">
        <f ca="1"/>
        <v>1</v>
      </c>
      <c r="N78">
        <f ca="1"/>
        <v>0</v>
      </c>
      <c r="O78">
        <f ca="1"/>
        <v>0</v>
      </c>
      <c r="P78">
        <f ca="1"/>
        <v>0</v>
      </c>
      <c r="Q78">
        <f ca="1"/>
        <v>0</v>
      </c>
      <c r="R78">
        <f ca="1"/>
        <v>1</v>
      </c>
      <c r="S78">
        <f ca="1"/>
        <v>1</v>
      </c>
      <c r="T78">
        <f ca="1"/>
        <v>0</v>
      </c>
      <c r="U78">
        <f ca="1"/>
        <v>0</v>
      </c>
    </row>
    <row r="79" spans="1:21" x14ac:dyDescent="0.35">
      <c r="A79" s="36" t="s">
        <v>770</v>
      </c>
      <c r="B79" t="str">
        <f t="array" aca="1" ref="B79:U79" ca="1">_xll.PICurrVal('Pune Datalink'!$B$2:$U$2,0,'Pune Datalink'!$A$79)</f>
        <v>Sangli</v>
      </c>
      <c r="C79" t="str">
        <f ca="1"/>
        <v>Solapur</v>
      </c>
      <c r="D79" t="str">
        <f ca="1"/>
        <v>Solapur</v>
      </c>
      <c r="E79" t="str">
        <f ca="1"/>
        <v>Sangola</v>
      </c>
      <c r="F79" t="str">
        <f ca="1"/>
        <v>20027396</v>
      </c>
      <c r="G79" t="str">
        <f ca="1"/>
        <v>Alegaon shirbhavi 82 Village</v>
      </c>
      <c r="H79" t="str">
        <f ca="1"/>
        <v>Bhopasewadi</v>
      </c>
      <c r="I79" t="str">
        <f ca="1"/>
        <v>Bhopasewadi 0.25 LL</v>
      </c>
      <c r="J79">
        <f ca="1"/>
        <v>3.2536998391151428E-2</v>
      </c>
      <c r="K79" t="str">
        <f ca="1"/>
        <v>Pt Created</v>
      </c>
      <c r="L79">
        <f ca="1"/>
        <v>0</v>
      </c>
      <c r="M79">
        <f ca="1"/>
        <v>0</v>
      </c>
      <c r="N79">
        <f ca="1"/>
        <v>0</v>
      </c>
      <c r="O79">
        <f ca="1"/>
        <v>1</v>
      </c>
      <c r="P79">
        <f ca="1"/>
        <v>0</v>
      </c>
      <c r="Q79">
        <f ca="1"/>
        <v>0</v>
      </c>
      <c r="R79">
        <f ca="1"/>
        <v>0</v>
      </c>
      <c r="S79">
        <f ca="1"/>
        <v>1</v>
      </c>
      <c r="T79">
        <f ca="1"/>
        <v>0</v>
      </c>
      <c r="U79">
        <f ca="1"/>
        <v>0</v>
      </c>
    </row>
    <row r="80" spans="1:21" x14ac:dyDescent="0.35">
      <c r="A80" s="36" t="s">
        <v>774</v>
      </c>
      <c r="B80" t="str">
        <f t="array" aca="1" ref="B80:U80" ca="1">_xll.PICurrVal('Pune Datalink'!$B$2:$U$2,0,'Pune Datalink'!$A$80)</f>
        <v>Sangli</v>
      </c>
      <c r="C80" t="str">
        <f ca="1"/>
        <v>Solapur</v>
      </c>
      <c r="D80" t="str">
        <f ca="1"/>
        <v>Solapur</v>
      </c>
      <c r="E80" t="str">
        <f ca="1"/>
        <v>Sangola</v>
      </c>
      <c r="F80" t="str">
        <f ca="1"/>
        <v>20027396</v>
      </c>
      <c r="G80" t="str">
        <f ca="1"/>
        <v>Alegaon shirbhavi 82 Village</v>
      </c>
      <c r="H80" t="str">
        <f ca="1"/>
        <v>Pachegaon BK</v>
      </c>
      <c r="I80" t="str">
        <f ca="1"/>
        <v>Pachegaon BK Existing GSR 0.50 LL</v>
      </c>
      <c r="J80">
        <f ca="1"/>
        <v>9.9999997764825821E-3</v>
      </c>
      <c r="K80">
        <f ca="1"/>
        <v>1.3000000268220901E-2</v>
      </c>
      <c r="L80" t="str">
        <f ca="1"/>
        <v>Pt Created</v>
      </c>
      <c r="M80">
        <f ca="1"/>
        <v>0</v>
      </c>
      <c r="N80">
        <f ca="1"/>
        <v>0</v>
      </c>
      <c r="O80">
        <f ca="1"/>
        <v>1</v>
      </c>
      <c r="P80">
        <f ca="1"/>
        <v>0</v>
      </c>
      <c r="Q80">
        <f ca="1"/>
        <v>0</v>
      </c>
      <c r="R80">
        <f ca="1"/>
        <v>1</v>
      </c>
      <c r="S80">
        <f ca="1"/>
        <v>0</v>
      </c>
      <c r="T80">
        <f ca="1"/>
        <v>0</v>
      </c>
      <c r="U80">
        <f ca="1"/>
        <v>0</v>
      </c>
    </row>
    <row r="81" spans="1:21" x14ac:dyDescent="0.35">
      <c r="A81" s="36" t="s">
        <v>623</v>
      </c>
      <c r="B81" t="str">
        <f t="array" aca="1" ref="B81:U81" ca="1">_xll.PICurrVal('Pune Datalink'!$B$2:$U$2,0,'Pune Datalink'!$A$81)</f>
        <v>Pune</v>
      </c>
      <c r="C81" t="str">
        <f ca="1"/>
        <v>Pune</v>
      </c>
      <c r="D81" t="str">
        <f ca="1"/>
        <v>Pune</v>
      </c>
      <c r="E81" t="str">
        <f ca="1"/>
        <v>Mulshi</v>
      </c>
      <c r="F81" t="str">
        <f ca="1"/>
        <v>20022133</v>
      </c>
      <c r="G81" t="str">
        <f ca="1"/>
        <v>Peth RR</v>
      </c>
      <c r="H81" t="str">
        <f ca="1"/>
        <v>Paragaon</v>
      </c>
      <c r="I81" t="str">
        <f ca="1"/>
        <v>Paragaon Gaothan OL 2 ESR 0.10LL</v>
      </c>
      <c r="J81" t="str">
        <f ca="1"/>
        <v>Pt Created</v>
      </c>
      <c r="K81">
        <f ca="1"/>
        <v>5.4000001400709152E-2</v>
      </c>
      <c r="L81">
        <f ca="1"/>
        <v>0</v>
      </c>
      <c r="M81">
        <f ca="1"/>
        <v>0</v>
      </c>
      <c r="N81">
        <f ca="1"/>
        <v>0</v>
      </c>
      <c r="O81">
        <f ca="1"/>
        <v>0</v>
      </c>
      <c r="P81">
        <f ca="1"/>
        <v>1</v>
      </c>
      <c r="Q81">
        <f ca="1"/>
        <v>0</v>
      </c>
      <c r="R81">
        <f ca="1"/>
        <v>0</v>
      </c>
      <c r="S81">
        <f ca="1"/>
        <v>1</v>
      </c>
      <c r="T81">
        <f ca="1"/>
        <v>0</v>
      </c>
      <c r="U81">
        <f ca="1"/>
        <v>0</v>
      </c>
    </row>
    <row r="82" spans="1:21" x14ac:dyDescent="0.35">
      <c r="A82" s="36" t="s">
        <v>804</v>
      </c>
      <c r="B82" t="str">
        <f t="array" aca="1" ref="B82:U82" ca="1">_xll.PICurrVal('Pune Datalink'!$B$2:$U$2,0,'Pune Datalink'!$A$82)</f>
        <v>Pune</v>
      </c>
      <c r="C82" t="str">
        <f ca="1"/>
        <v>Pune</v>
      </c>
      <c r="D82" t="str">
        <f ca="1"/>
        <v>Pune</v>
      </c>
      <c r="E82" t="str">
        <f ca="1"/>
        <v>Mulshi</v>
      </c>
      <c r="F82" t="str">
        <f ca="1"/>
        <v>20022133</v>
      </c>
      <c r="G82" t="str">
        <f ca="1"/>
        <v>Peth RR</v>
      </c>
      <c r="H82" t="str">
        <f ca="1"/>
        <v>Bhawadi</v>
      </c>
      <c r="I82" t="str">
        <f ca="1"/>
        <v>Bhawdi Kudlwadi GSR 0.1LL</v>
      </c>
      <c r="J82">
        <f ca="1"/>
        <v>9.9999997764825821E-3</v>
      </c>
      <c r="K82">
        <f ca="1"/>
        <v>2.500000037252903E-2</v>
      </c>
      <c r="L82">
        <f ca="1"/>
        <v>0</v>
      </c>
      <c r="M82">
        <f ca="1"/>
        <v>1</v>
      </c>
      <c r="N82">
        <f ca="1"/>
        <v>0</v>
      </c>
      <c r="O82">
        <f ca="1"/>
        <v>0</v>
      </c>
      <c r="P82">
        <f ca="1"/>
        <v>0</v>
      </c>
      <c r="Q82">
        <f ca="1"/>
        <v>0</v>
      </c>
      <c r="R82">
        <f ca="1"/>
        <v>1</v>
      </c>
      <c r="S82">
        <f ca="1"/>
        <v>1</v>
      </c>
      <c r="T82">
        <f ca="1"/>
        <v>0</v>
      </c>
      <c r="U82">
        <f ca="1"/>
        <v>0</v>
      </c>
    </row>
    <row r="83" spans="1:21" x14ac:dyDescent="0.35">
      <c r="A83" s="36" t="s">
        <v>795</v>
      </c>
      <c r="B83" t="str">
        <f t="array" aca="1" ref="B83:U83" ca="1">_xll.PICurrVal('Pune Datalink'!$B$2:$U$2,0,'Pune Datalink'!$A$83)</f>
        <v>Pune</v>
      </c>
      <c r="C83" t="str">
        <f ca="1"/>
        <v>Pune</v>
      </c>
      <c r="D83" t="str">
        <f ca="1"/>
        <v>Pune</v>
      </c>
      <c r="E83" t="str">
        <f ca="1"/>
        <v>Mulshi</v>
      </c>
      <c r="F83" t="str">
        <f ca="1"/>
        <v>20022133</v>
      </c>
      <c r="G83" t="str">
        <f ca="1"/>
        <v>Peth RR</v>
      </c>
      <c r="H83" t="str">
        <f ca="1"/>
        <v>Paragaon</v>
      </c>
      <c r="I83" t="str">
        <f ca="1"/>
        <v>Paragaon Dage Thakarwadi ESR 0.10LL</v>
      </c>
      <c r="J83">
        <f ca="1"/>
        <v>9.9999997764825821E-3</v>
      </c>
      <c r="K83" t="str">
        <f ca="1"/>
        <v>Pt Created</v>
      </c>
      <c r="L83" t="str">
        <f ca="1"/>
        <v>Pt Created</v>
      </c>
      <c r="M83">
        <f ca="1"/>
        <v>1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0</v>
      </c>
      <c r="S83">
        <f ca="1"/>
        <v>0</v>
      </c>
      <c r="T83">
        <f ca="1"/>
        <v>0</v>
      </c>
      <c r="U83">
        <f ca="1"/>
        <v>0</v>
      </c>
    </row>
    <row r="84" spans="1:21" x14ac:dyDescent="0.35">
      <c r="A84" s="36" t="s">
        <v>760</v>
      </c>
      <c r="B84" t="str">
        <f t="array" aca="1" ref="B84:U84" ca="1">_xll.PICurrVal('Pune Datalink'!$B$2:$U$2,0,'Pune Datalink'!$A$84)</f>
        <v>Sangli</v>
      </c>
      <c r="C84" t="str">
        <f ca="1"/>
        <v>Solapur</v>
      </c>
      <c r="D84" t="str">
        <f ca="1"/>
        <v>Solapur</v>
      </c>
      <c r="E84" t="str">
        <f ca="1"/>
        <v>Sangola</v>
      </c>
      <c r="F84" t="str">
        <f ca="1"/>
        <v>20027396</v>
      </c>
      <c r="G84" t="str">
        <f ca="1"/>
        <v>Alegaon shirbhavi 82 Village</v>
      </c>
      <c r="H84" t="str">
        <f ca="1"/>
        <v>Vasud</v>
      </c>
      <c r="I84" t="str">
        <f ca="1"/>
        <v>Vasud Existing ESR 0.25 LL</v>
      </c>
      <c r="J84">
        <f ca="1"/>
        <v>9.9999997764825821E-3</v>
      </c>
      <c r="K84">
        <f ca="1"/>
        <v>2.4000000208616257E-2</v>
      </c>
      <c r="L84">
        <f ca="1"/>
        <v>1.0385284423828125</v>
      </c>
      <c r="M84">
        <f ca="1"/>
        <v>1</v>
      </c>
      <c r="N84">
        <f ca="1"/>
        <v>0</v>
      </c>
      <c r="O84">
        <f ca="1"/>
        <v>0</v>
      </c>
      <c r="P84">
        <f ca="1"/>
        <v>0</v>
      </c>
      <c r="Q84">
        <f ca="1"/>
        <v>0</v>
      </c>
      <c r="R84">
        <f ca="1"/>
        <v>1</v>
      </c>
      <c r="S84">
        <f ca="1"/>
        <v>1</v>
      </c>
      <c r="T84">
        <f ca="1"/>
        <v>0</v>
      </c>
      <c r="U84">
        <f ca="1"/>
        <v>0</v>
      </c>
    </row>
    <row r="85" spans="1:21" x14ac:dyDescent="0.35">
      <c r="A85" s="36" t="s">
        <v>380</v>
      </c>
      <c r="B85" t="str">
        <f t="array" aca="1" ref="B85:U85" ca="1">_xll.PICurrVal('Pune Datalink'!$B$2:$U$2,0,'Pune Datalink'!$A$85)</f>
        <v>Pune</v>
      </c>
      <c r="C85" t="str">
        <f ca="1"/>
        <v>Pune 1</v>
      </c>
      <c r="D85" t="str">
        <f ca="1"/>
        <v>Baramati</v>
      </c>
      <c r="E85" t="str">
        <f ca="1"/>
        <v>Ambegaon</v>
      </c>
      <c r="F85" t="str">
        <f ca="1"/>
        <v>20017250</v>
      </c>
      <c r="G85" t="str">
        <f ca="1"/>
        <v>LONI BHAPKAR RRWSS</v>
      </c>
      <c r="H85" t="str">
        <f ca="1"/>
        <v>Palsi</v>
      </c>
      <c r="I85" t="str">
        <f ca="1"/>
        <v>Palsi Gadaderwasti OL1 ESR</v>
      </c>
      <c r="J85">
        <f ca="1"/>
        <v>9.9999997764825821E-3</v>
      </c>
      <c r="K85">
        <f ca="1"/>
        <v>2.4000000208616257E-2</v>
      </c>
      <c r="L85">
        <f ca="1"/>
        <v>0</v>
      </c>
      <c r="M85">
        <f ca="1"/>
        <v>1</v>
      </c>
      <c r="N85">
        <f ca="1"/>
        <v>0</v>
      </c>
      <c r="O85">
        <f ca="1"/>
        <v>0</v>
      </c>
      <c r="P85">
        <f ca="1"/>
        <v>1</v>
      </c>
      <c r="Q85">
        <f ca="1"/>
        <v>0</v>
      </c>
      <c r="R85">
        <f ca="1"/>
        <v>0</v>
      </c>
      <c r="S85">
        <f ca="1"/>
        <v>1</v>
      </c>
      <c r="T85">
        <f ca="1"/>
        <v>0</v>
      </c>
      <c r="U85">
        <f ca="1"/>
        <v>0</v>
      </c>
    </row>
    <row r="86" spans="1:21" x14ac:dyDescent="0.35">
      <c r="A86" s="36" t="s">
        <v>383</v>
      </c>
      <c r="B86" t="str">
        <f t="array" aca="1" ref="B86:U86" ca="1">_xll.PICurrVal('Pune Datalink'!$B$2:$U$2,0,'Pune Datalink'!$A$86)</f>
        <v>Pune</v>
      </c>
      <c r="C86" t="str">
        <f ca="1"/>
        <v>Pune 1</v>
      </c>
      <c r="D86" t="str">
        <f ca="1"/>
        <v>Baramati</v>
      </c>
      <c r="E86" t="str">
        <f ca="1"/>
        <v>Ambegaon</v>
      </c>
      <c r="F86" t="str">
        <f ca="1"/>
        <v>20017250</v>
      </c>
      <c r="G86" t="str">
        <f ca="1"/>
        <v>LONI BHAPKAR RRWSS</v>
      </c>
      <c r="H86" t="str">
        <f ca="1"/>
        <v>Palsi</v>
      </c>
      <c r="I86" t="str">
        <f ca="1"/>
        <v>Palsi OL2 ESR</v>
      </c>
      <c r="J86" t="str">
        <f ca="1"/>
        <v>Pt Created</v>
      </c>
      <c r="K86">
        <f ca="1"/>
        <v>0.30700001120567322</v>
      </c>
      <c r="L86">
        <f ca="1"/>
        <v>0</v>
      </c>
      <c r="M86">
        <f ca="1"/>
        <v>0</v>
      </c>
      <c r="N86">
        <f ca="1"/>
        <v>0</v>
      </c>
      <c r="O86">
        <f ca="1"/>
        <v>0</v>
      </c>
      <c r="P86">
        <f ca="1"/>
        <v>1</v>
      </c>
      <c r="Q86">
        <f ca="1"/>
        <v>0</v>
      </c>
      <c r="R86">
        <f ca="1"/>
        <v>0</v>
      </c>
      <c r="S86">
        <f ca="1"/>
        <v>1</v>
      </c>
      <c r="T86">
        <f ca="1"/>
        <v>0</v>
      </c>
      <c r="U86">
        <f ca="1"/>
        <v>0</v>
      </c>
    </row>
    <row r="87" spans="1:21" x14ac:dyDescent="0.35">
      <c r="A87" s="36" t="s">
        <v>381</v>
      </c>
      <c r="B87" t="str">
        <f t="array" aca="1" ref="B87:U87" ca="1">_xll.PICurrVal('Pune Datalink'!$B$2:$U$2,0,'Pune Datalink'!$A$87)</f>
        <v>Pune</v>
      </c>
      <c r="C87" t="str">
        <f ca="1"/>
        <v>Pune 1</v>
      </c>
      <c r="D87" t="str">
        <f ca="1"/>
        <v>Baramati</v>
      </c>
      <c r="E87" t="str">
        <f ca="1"/>
        <v>Ambegaon</v>
      </c>
      <c r="F87" t="str">
        <f ca="1"/>
        <v>20017250</v>
      </c>
      <c r="G87" t="str">
        <f ca="1"/>
        <v>LONI BHAPKAR RRWSS</v>
      </c>
      <c r="H87" t="str">
        <f ca="1"/>
        <v>Palsi</v>
      </c>
      <c r="I87" t="str">
        <f ca="1"/>
        <v>Palsi Gadaderwasti OL2 ESR</v>
      </c>
      <c r="J87" t="str">
        <f ca="1"/>
        <v>Pt Created</v>
      </c>
      <c r="K87">
        <f ca="1"/>
        <v>2.500000037252903E-2</v>
      </c>
      <c r="L87">
        <f ca="1"/>
        <v>0</v>
      </c>
      <c r="M87">
        <f ca="1"/>
        <v>0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1</v>
      </c>
      <c r="S87">
        <f ca="1"/>
        <v>0</v>
      </c>
      <c r="T87">
        <f ca="1"/>
        <v>0</v>
      </c>
      <c r="U87">
        <f ca="1"/>
        <v>1</v>
      </c>
    </row>
    <row r="88" spans="1:21" x14ac:dyDescent="0.35">
      <c r="A88" s="36" t="s">
        <v>812</v>
      </c>
      <c r="B88" t="str">
        <f t="array" aca="1" ref="B88:U88" ca="1">_xll.PICurrVal('Pune Datalink'!$B$2:$U$2,0,'Pune Datalink'!$A$88)</f>
        <v>Pune</v>
      </c>
      <c r="C88" t="str">
        <f ca="1"/>
        <v>Pune</v>
      </c>
      <c r="D88" t="str">
        <f ca="1"/>
        <v>Pune</v>
      </c>
      <c r="E88" t="str">
        <f ca="1"/>
        <v>Mulshi</v>
      </c>
      <c r="F88" t="str">
        <f ca="1"/>
        <v>20022133</v>
      </c>
      <c r="G88" t="str">
        <f ca="1"/>
        <v>Peth RR</v>
      </c>
      <c r="H88" t="str">
        <f ca="1"/>
        <v>Karegaon</v>
      </c>
      <c r="I88" t="str">
        <f ca="1"/>
        <v>Karegaon Kanifnath Nagar OL 2 ESR 0.2LL</v>
      </c>
      <c r="J88" t="str">
        <f ca="1"/>
        <v>Pt Created</v>
      </c>
      <c r="K88" t="str">
        <f ca="1"/>
        <v>Pt Created</v>
      </c>
      <c r="L88">
        <f ca="1"/>
        <v>0</v>
      </c>
      <c r="M88">
        <f ca="1"/>
        <v>0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1</v>
      </c>
      <c r="T88">
        <f ca="1"/>
        <v>0</v>
      </c>
      <c r="U88">
        <f ca="1"/>
        <v>0</v>
      </c>
    </row>
    <row r="89" spans="1:21" x14ac:dyDescent="0.35">
      <c r="A89" s="36" t="s">
        <v>811</v>
      </c>
      <c r="B89" t="str">
        <f t="array" aca="1" ref="B89:U89" ca="1">_xll.PICurrVal('Pune Datalink'!$B$2:$U$2,0,'Pune Datalink'!$A$89)</f>
        <v>Pune</v>
      </c>
      <c r="C89" t="str">
        <f ca="1"/>
        <v>Pune</v>
      </c>
      <c r="D89" t="str">
        <f ca="1"/>
        <v>Pune</v>
      </c>
      <c r="E89" t="str">
        <f ca="1"/>
        <v>Mulshi</v>
      </c>
      <c r="F89" t="str">
        <f ca="1"/>
        <v>20022133</v>
      </c>
      <c r="G89" t="str">
        <f ca="1"/>
        <v>Peth RR</v>
      </c>
      <c r="H89" t="str">
        <f ca="1"/>
        <v>Karegaon</v>
      </c>
      <c r="I89" t="str">
        <f ca="1"/>
        <v>Karegaon Kanifnath Nagar OL 1 ESR 0.2LL</v>
      </c>
      <c r="J89">
        <f ca="1"/>
        <v>9.9999997764825821E-3</v>
      </c>
      <c r="K89">
        <f ca="1"/>
        <v>7.9169998168945313</v>
      </c>
      <c r="L89">
        <f ca="1"/>
        <v>37.051597595214844</v>
      </c>
      <c r="M89">
        <f ca="1"/>
        <v>1</v>
      </c>
      <c r="N89">
        <f ca="1"/>
        <v>0</v>
      </c>
      <c r="O89">
        <f ca="1"/>
        <v>0</v>
      </c>
      <c r="P89">
        <f ca="1"/>
        <v>1</v>
      </c>
      <c r="Q89">
        <f ca="1"/>
        <v>0</v>
      </c>
      <c r="R89">
        <f ca="1"/>
        <v>0</v>
      </c>
      <c r="S89">
        <f ca="1"/>
        <v>1</v>
      </c>
      <c r="T89">
        <f ca="1"/>
        <v>0</v>
      </c>
      <c r="U89">
        <f ca="1"/>
        <v>0</v>
      </c>
    </row>
    <row r="90" spans="1:21" x14ac:dyDescent="0.35">
      <c r="A90" s="36" t="s">
        <v>801</v>
      </c>
      <c r="B90" t="str">
        <f t="array" aca="1" ref="B90:U90" ca="1">_xll.PICurrVal('Pune Datalink'!$B$2:$U$2,0,'Pune Datalink'!$A$90)</f>
        <v>Pune</v>
      </c>
      <c r="C90" t="str">
        <f ca="1"/>
        <v>Pune</v>
      </c>
      <c r="D90" t="str">
        <f ca="1"/>
        <v>Pune</v>
      </c>
      <c r="E90" t="str">
        <f ca="1"/>
        <v>Mulshi</v>
      </c>
      <c r="F90" t="str">
        <f ca="1"/>
        <v>20022133</v>
      </c>
      <c r="G90" t="str">
        <f ca="1"/>
        <v>Peth RR</v>
      </c>
      <c r="H90" t="str">
        <f ca="1"/>
        <v>Peth</v>
      </c>
      <c r="I90" t="str">
        <f ca="1"/>
        <v>Peth Shriram Nagar ESR 0.55LL</v>
      </c>
      <c r="J90">
        <f ca="1"/>
        <v>1.805499941110611E-2</v>
      </c>
      <c r="K90" t="str">
        <f ca="1"/>
        <v>Pt Created</v>
      </c>
      <c r="L90">
        <f ca="1"/>
        <v>0</v>
      </c>
      <c r="M90">
        <f ca="1"/>
        <v>0</v>
      </c>
      <c r="N90">
        <f ca="1"/>
        <v>0</v>
      </c>
      <c r="O90">
        <f ca="1"/>
        <v>1</v>
      </c>
      <c r="P90">
        <f ca="1"/>
        <v>0</v>
      </c>
      <c r="Q90">
        <f ca="1"/>
        <v>0</v>
      </c>
      <c r="R90">
        <f ca="1"/>
        <v>0</v>
      </c>
      <c r="S90">
        <f ca="1"/>
        <v>1</v>
      </c>
      <c r="T90">
        <f ca="1"/>
        <v>0</v>
      </c>
      <c r="U90">
        <f ca="1"/>
        <v>0</v>
      </c>
    </row>
    <row r="91" spans="1:21" x14ac:dyDescent="0.35">
      <c r="A91" s="36" t="s">
        <v>769</v>
      </c>
      <c r="B91" t="str">
        <f t="array" aca="1" ref="B91:U91" ca="1">_xll.PICurrVal('Pune Datalink'!$B$2:$U$2,0,'Pune Datalink'!$A$91)</f>
        <v>Sangli</v>
      </c>
      <c r="C91" t="str">
        <f ca="1"/>
        <v>Solapur</v>
      </c>
      <c r="D91" t="str">
        <f ca="1"/>
        <v>Solapur</v>
      </c>
      <c r="E91" t="str">
        <f ca="1"/>
        <v>Sangola</v>
      </c>
      <c r="F91" t="str">
        <f ca="1"/>
        <v>20027396</v>
      </c>
      <c r="G91" t="str">
        <f ca="1"/>
        <v>Alegaon shirbhavi 82 Village</v>
      </c>
      <c r="H91" t="str">
        <f ca="1"/>
        <v>Y Mangewad</v>
      </c>
      <c r="I91" t="str">
        <f ca="1"/>
        <v>Y Mangewad Existing ESR 0.25 LL</v>
      </c>
      <c r="J91">
        <f ca="1"/>
        <v>9.9999997764825821E-3</v>
      </c>
      <c r="K91">
        <f ca="1"/>
        <v>6.0000000521540642E-3</v>
      </c>
      <c r="L91">
        <f ca="1"/>
        <v>0</v>
      </c>
      <c r="M91">
        <f ca="1"/>
        <v>1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1</v>
      </c>
      <c r="S91">
        <f ca="1"/>
        <v>1</v>
      </c>
      <c r="T91">
        <f ca="1"/>
        <v>0</v>
      </c>
      <c r="U91">
        <f ca="1"/>
        <v>0</v>
      </c>
    </row>
    <row r="92" spans="1:21" x14ac:dyDescent="0.35">
      <c r="A92" s="36" t="s">
        <v>429</v>
      </c>
      <c r="B92" t="str">
        <f t="array" aca="1" ref="B92:U92" ca="1">_xll.PICurrVal('Pune Datalink'!$B$2:$U$2,0,'Pune Datalink'!$A$92)</f>
        <v>Sangli</v>
      </c>
      <c r="C92" t="str">
        <f ca="1"/>
        <v>Sangli</v>
      </c>
      <c r="D92" t="str">
        <f ca="1"/>
        <v>Islampur</v>
      </c>
      <c r="E92" t="str">
        <f ca="1"/>
        <v>Valva</v>
      </c>
      <c r="F92" t="str">
        <f ca="1"/>
        <v>7940233</v>
      </c>
      <c r="G92" t="str">
        <f ca="1"/>
        <v>Peth &amp; two Villages</v>
      </c>
      <c r="H92" t="str">
        <f ca="1"/>
        <v>Peth</v>
      </c>
      <c r="I92" t="str">
        <f ca="1"/>
        <v>Peth Gaothan ESR 0.23LL</v>
      </c>
      <c r="J92">
        <f ca="1"/>
        <v>9.9999997764825821E-3</v>
      </c>
      <c r="K92">
        <f ca="1"/>
        <v>9.9999997764825821E-3</v>
      </c>
      <c r="L92">
        <f ca="1"/>
        <v>73.744636535644531</v>
      </c>
      <c r="M92">
        <f ca="1"/>
        <v>1</v>
      </c>
      <c r="N92">
        <f ca="1"/>
        <v>0</v>
      </c>
      <c r="O92">
        <f ca="1"/>
        <v>0</v>
      </c>
      <c r="P92">
        <f ca="1"/>
        <v>0</v>
      </c>
      <c r="Q92">
        <f ca="1"/>
        <v>1</v>
      </c>
      <c r="R92">
        <f ca="1"/>
        <v>0</v>
      </c>
      <c r="S92">
        <f ca="1"/>
        <v>0</v>
      </c>
      <c r="T92">
        <f ca="1"/>
        <v>0</v>
      </c>
      <c r="U92">
        <f ca="1"/>
        <v>1</v>
      </c>
    </row>
    <row r="93" spans="1:21" x14ac:dyDescent="0.35">
      <c r="A93" s="36" t="s">
        <v>957</v>
      </c>
      <c r="B93" t="str">
        <f t="array" aca="1" ref="B93:U93" ca="1">_xll.PICurrVal('Pune Datalink'!$B$2:$U$2,0,'Pune Datalink'!$A$93)</f>
        <v>Pune</v>
      </c>
      <c r="C93" t="str">
        <f ca="1"/>
        <v>Satara</v>
      </c>
      <c r="D93" t="str">
        <f ca="1"/>
        <v>Pune</v>
      </c>
      <c r="E93" t="str">
        <f ca="1"/>
        <v>Phaltan</v>
      </c>
      <c r="F93" t="str">
        <f ca="1"/>
        <v>20019021</v>
      </c>
      <c r="G93" t="str">
        <f ca="1"/>
        <v>Dhuldev Algudewadi</v>
      </c>
      <c r="H93" t="str">
        <f ca="1"/>
        <v>Dhuldev</v>
      </c>
      <c r="I93" t="str">
        <f ca="1"/>
        <v>Khadakhira ESR 0.45 LL</v>
      </c>
      <c r="J93">
        <f ca="1"/>
        <v>9.9999997764825821E-3</v>
      </c>
      <c r="K93">
        <f ca="1"/>
        <v>4.8999998718500137E-2</v>
      </c>
      <c r="L93">
        <f ca="1"/>
        <v>0</v>
      </c>
      <c r="M93">
        <f ca="1"/>
        <v>1</v>
      </c>
      <c r="N93">
        <f ca="1"/>
        <v>0</v>
      </c>
      <c r="O93">
        <f ca="1"/>
        <v>0</v>
      </c>
      <c r="P93">
        <f ca="1"/>
        <v>1</v>
      </c>
      <c r="Q93">
        <f ca="1"/>
        <v>0</v>
      </c>
      <c r="R93">
        <f ca="1"/>
        <v>0</v>
      </c>
      <c r="S93">
        <f ca="1"/>
        <v>1</v>
      </c>
      <c r="T93">
        <f ca="1"/>
        <v>0</v>
      </c>
      <c r="U93">
        <f ca="1"/>
        <v>0</v>
      </c>
    </row>
    <row r="94" spans="1:21" x14ac:dyDescent="0.35">
      <c r="A94" s="36" t="s">
        <v>783</v>
      </c>
      <c r="B94" t="str">
        <f t="array" aca="1" ref="B94:U94" ca="1">_xll.PICurrVal('Pune Datalink'!$B$2:$U$2,0,'Pune Datalink'!$A$94)</f>
        <v>Sangli</v>
      </c>
      <c r="C94" t="str">
        <f ca="1"/>
        <v>Solapur</v>
      </c>
      <c r="D94" t="str">
        <f ca="1"/>
        <v>Solapur</v>
      </c>
      <c r="E94" t="str">
        <f ca="1"/>
        <v>Mohol</v>
      </c>
      <c r="F94" t="str">
        <f ca="1"/>
        <v>20029637</v>
      </c>
      <c r="G94" t="str">
        <f ca="1"/>
        <v>Penur Patkul</v>
      </c>
      <c r="H94" t="str">
        <f ca="1"/>
        <v>Patkul</v>
      </c>
      <c r="I94" t="str">
        <f ca="1"/>
        <v>Patkul OL1 ESR 0.50 LL</v>
      </c>
      <c r="J94" t="str">
        <f ca="1"/>
        <v>Pt Created</v>
      </c>
      <c r="K94" t="str">
        <f ca="1"/>
        <v>Pt Created</v>
      </c>
      <c r="L94">
        <f ca="1"/>
        <v>0</v>
      </c>
      <c r="M94">
        <f ca="1"/>
        <v>0</v>
      </c>
      <c r="N94">
        <f ca="1"/>
        <v>0</v>
      </c>
      <c r="O94">
        <f ca="1"/>
        <v>0</v>
      </c>
      <c r="P94">
        <f ca="1"/>
        <v>0</v>
      </c>
      <c r="Q94">
        <f ca="1"/>
        <v>0</v>
      </c>
      <c r="R94">
        <f ca="1"/>
        <v>0</v>
      </c>
      <c r="S94">
        <f ca="1"/>
        <v>0</v>
      </c>
      <c r="T94">
        <f ca="1"/>
        <v>0</v>
      </c>
      <c r="U94">
        <f ca="1"/>
        <v>1</v>
      </c>
    </row>
    <row r="95" spans="1:21" x14ac:dyDescent="0.35">
      <c r="A95" s="36" t="s">
        <v>624</v>
      </c>
      <c r="B95" t="str">
        <f t="array" aca="1" ref="B95:U95" ca="1">_xll.PICurrVal('Pune Datalink'!$B$2:$U$2,0,'Pune Datalink'!$A$95)</f>
        <v>Pune</v>
      </c>
      <c r="C95" t="str">
        <f ca="1"/>
        <v>Pune</v>
      </c>
      <c r="D95" t="str">
        <f ca="1"/>
        <v>Pune</v>
      </c>
      <c r="E95" t="str">
        <f ca="1"/>
        <v>Mulshi</v>
      </c>
      <c r="F95" t="str">
        <f ca="1"/>
        <v>20022133</v>
      </c>
      <c r="G95" t="str">
        <f ca="1"/>
        <v>Peth RR</v>
      </c>
      <c r="H95" t="str">
        <f ca="1"/>
        <v>Paragaon</v>
      </c>
      <c r="I95" t="str">
        <f ca="1"/>
        <v>Paragaon Chavan Pawar Wasti OL 2 GSR 0.20LL</v>
      </c>
      <c r="J95" t="str">
        <f ca="1"/>
        <v>Pt Created</v>
      </c>
      <c r="K95" t="str">
        <f ca="1"/>
        <v>Pt Created</v>
      </c>
      <c r="L95">
        <f ca="1"/>
        <v>0</v>
      </c>
      <c r="M95">
        <f ca="1"/>
        <v>0</v>
      </c>
      <c r="N95">
        <f ca="1"/>
        <v>0</v>
      </c>
      <c r="O95">
        <f ca="1"/>
        <v>0</v>
      </c>
      <c r="P95">
        <f ca="1"/>
        <v>0</v>
      </c>
      <c r="Q95">
        <f ca="1"/>
        <v>0</v>
      </c>
      <c r="R95">
        <f ca="1"/>
        <v>0</v>
      </c>
      <c r="S95">
        <f ca="1"/>
        <v>1</v>
      </c>
      <c r="T95">
        <f ca="1"/>
        <v>0</v>
      </c>
      <c r="U95">
        <f ca="1"/>
        <v>0</v>
      </c>
    </row>
    <row r="96" spans="1:21" x14ac:dyDescent="0.35">
      <c r="A96" s="36" t="s">
        <v>765</v>
      </c>
      <c r="B96" t="str">
        <f t="array" aca="1" ref="B96:U96" ca="1">_xll.PICurrVal('Pune Datalink'!$B$2:$U$2,0,'Pune Datalink'!$A$96)</f>
        <v>Sangli</v>
      </c>
      <c r="C96" t="str">
        <f ca="1"/>
        <v>Solapur</v>
      </c>
      <c r="D96" t="str">
        <f ca="1"/>
        <v>Solapur</v>
      </c>
      <c r="E96" t="str">
        <f ca="1"/>
        <v>Sangola</v>
      </c>
      <c r="F96" t="str">
        <f ca="1"/>
        <v>20027396</v>
      </c>
      <c r="G96" t="str">
        <f ca="1"/>
        <v>Alegaon shirbhavi 82 Village</v>
      </c>
      <c r="H96" t="str">
        <f ca="1"/>
        <v>Balwadi</v>
      </c>
      <c r="I96" t="str">
        <f ca="1"/>
        <v>Balwadi Existing ESR 0.25 LL</v>
      </c>
      <c r="J96">
        <f ca="1"/>
        <v>9.9999997764825821E-3</v>
      </c>
      <c r="K96">
        <f ca="1"/>
        <v>1.2000000104308128E-2</v>
      </c>
      <c r="L96">
        <f ca="1"/>
        <v>0</v>
      </c>
      <c r="M96">
        <f ca="1"/>
        <v>1</v>
      </c>
      <c r="N96">
        <f ca="1"/>
        <v>0</v>
      </c>
      <c r="O96">
        <f ca="1"/>
        <v>0</v>
      </c>
      <c r="P96">
        <f ca="1"/>
        <v>0</v>
      </c>
      <c r="Q96">
        <f ca="1"/>
        <v>1</v>
      </c>
      <c r="R96">
        <f ca="1"/>
        <v>0</v>
      </c>
      <c r="S96">
        <f ca="1"/>
        <v>1</v>
      </c>
      <c r="T96">
        <f ca="1"/>
        <v>0</v>
      </c>
      <c r="U96">
        <f ca="1"/>
        <v>0</v>
      </c>
    </row>
    <row r="97" spans="1:21" x14ac:dyDescent="0.35">
      <c r="A97" s="36" t="s">
        <v>625</v>
      </c>
      <c r="B97" t="str">
        <f t="array" aca="1" ref="B97:U97" ca="1">_xll.PICurrVal('Pune Datalink'!$B$2:$U$2,0,'Pune Datalink'!$A$97)</f>
        <v>Pune</v>
      </c>
      <c r="C97" t="str">
        <f ca="1"/>
        <v>Pune</v>
      </c>
      <c r="D97" t="str">
        <f ca="1"/>
        <v>Pune</v>
      </c>
      <c r="E97" t="str">
        <f ca="1"/>
        <v>Mulshi</v>
      </c>
      <c r="F97" t="str">
        <f ca="1"/>
        <v>20022133</v>
      </c>
      <c r="G97" t="str">
        <f ca="1"/>
        <v>Peth RR</v>
      </c>
      <c r="H97" t="str">
        <f ca="1"/>
        <v>Peth</v>
      </c>
      <c r="I97" t="str">
        <f ca="1"/>
        <v>Peth Walkhel Wasti ESR 0.10LL</v>
      </c>
      <c r="J97">
        <f ca="1"/>
        <v>9.9999997764825821E-3</v>
      </c>
      <c r="K97" t="str">
        <f ca="1"/>
        <v>Pt Created</v>
      </c>
      <c r="L97">
        <f ca="1"/>
        <v>0</v>
      </c>
      <c r="M97">
        <f ca="1"/>
        <v>0</v>
      </c>
      <c r="N97">
        <f ca="1"/>
        <v>0</v>
      </c>
      <c r="O97">
        <f ca="1"/>
        <v>1</v>
      </c>
      <c r="P97">
        <f ca="1"/>
        <v>0</v>
      </c>
      <c r="Q97">
        <f ca="1"/>
        <v>0</v>
      </c>
      <c r="R97">
        <f ca="1"/>
        <v>0</v>
      </c>
      <c r="S97">
        <f ca="1"/>
        <v>0</v>
      </c>
      <c r="T97">
        <f ca="1"/>
        <v>0</v>
      </c>
      <c r="U97">
        <f ca="1"/>
        <v>1</v>
      </c>
    </row>
    <row r="98" spans="1:21" x14ac:dyDescent="0.35">
      <c r="A98" s="36" t="s">
        <v>369</v>
      </c>
      <c r="B98" t="str">
        <f t="array" aca="1" ref="B98:U98" ca="1">_xll.PICurrVal('Pune Datalink'!$B$2:$U$2,0,'Pune Datalink'!$A$98)</f>
        <v>Pune</v>
      </c>
      <c r="C98" t="str">
        <f ca="1"/>
        <v>Pune 1</v>
      </c>
      <c r="D98" t="str">
        <f ca="1"/>
        <v>Baramati</v>
      </c>
      <c r="E98" t="str">
        <f ca="1"/>
        <v>Ambegaon</v>
      </c>
      <c r="F98" t="str">
        <f ca="1"/>
        <v>20017250</v>
      </c>
      <c r="G98" t="str">
        <f ca="1"/>
        <v>LONI BHAPKAR RRWSS</v>
      </c>
      <c r="H98" t="str">
        <f ca="1"/>
        <v>Bhilarwadi</v>
      </c>
      <c r="I98" t="str">
        <f ca="1"/>
        <v>Bhilarwadi ESR 0.4LL</v>
      </c>
      <c r="J98">
        <f ca="1"/>
        <v>9.9999997764825821E-3</v>
      </c>
      <c r="K98">
        <f ca="1"/>
        <v>0</v>
      </c>
      <c r="L98">
        <f ca="1"/>
        <v>0</v>
      </c>
      <c r="M98">
        <f ca="1"/>
        <v>1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1</v>
      </c>
      <c r="S98">
        <f ca="1"/>
        <v>0</v>
      </c>
      <c r="T98">
        <f ca="1"/>
        <v>0</v>
      </c>
      <c r="U98">
        <f ca="1"/>
        <v>1</v>
      </c>
    </row>
    <row r="99" spans="1:21" x14ac:dyDescent="0.35">
      <c r="A99" s="36" t="s">
        <v>392</v>
      </c>
      <c r="B99" t="str">
        <f t="array" aca="1" ref="B99:U99" ca="1">_xll.PICurrVal('Pune Datalink'!$B$2:$U$2,0,'Pune Datalink'!$A$99)</f>
        <v>Pune</v>
      </c>
      <c r="C99" t="str">
        <f ca="1"/>
        <v>Pune 1</v>
      </c>
      <c r="D99" t="str">
        <f ca="1"/>
        <v>Baramati</v>
      </c>
      <c r="E99" t="str">
        <f ca="1"/>
        <v>Ambegaon</v>
      </c>
      <c r="F99" t="str">
        <f ca="1"/>
        <v>7942125</v>
      </c>
      <c r="G99" t="str">
        <f ca="1"/>
        <v>MURTI &amp; 7 VILLAGES RRWSS</v>
      </c>
      <c r="H99" t="str">
        <f ca="1"/>
        <v>Modhave</v>
      </c>
      <c r="I99" t="str">
        <f ca="1"/>
        <v>Modhave OL2 ESR</v>
      </c>
      <c r="J99" t="str">
        <f ca="1"/>
        <v>Pt Created</v>
      </c>
      <c r="K99">
        <f ca="1"/>
        <v>1.8999999389052391E-2</v>
      </c>
      <c r="L99">
        <f ca="1"/>
        <v>0</v>
      </c>
      <c r="M99">
        <f ca="1"/>
        <v>0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1</v>
      </c>
      <c r="S99">
        <f ca="1"/>
        <v>0</v>
      </c>
      <c r="T99">
        <f ca="1"/>
        <v>0</v>
      </c>
      <c r="U99">
        <f ca="1"/>
        <v>1</v>
      </c>
    </row>
    <row r="100" spans="1:21" x14ac:dyDescent="0.35">
      <c r="A100" s="36" t="s">
        <v>757</v>
      </c>
      <c r="B100" t="str">
        <f t="array" aca="1" ref="B100:U100" ca="1">_xll.PICurrVal('Pune Datalink'!$B$2:$U$2,0,'Pune Datalink'!$A$100)</f>
        <v>Sangli</v>
      </c>
      <c r="C100" t="str">
        <f ca="1"/>
        <v>Solapur</v>
      </c>
      <c r="D100" t="str">
        <f ca="1"/>
        <v>Solapur</v>
      </c>
      <c r="E100" t="str">
        <f ca="1"/>
        <v>Sangola</v>
      </c>
      <c r="F100" t="str">
        <f ca="1"/>
        <v>20027396</v>
      </c>
      <c r="G100" t="str">
        <f ca="1"/>
        <v>Alegaon shirbhavi 82 Village</v>
      </c>
      <c r="H100" t="str">
        <f ca="1"/>
        <v>Kamlapur</v>
      </c>
      <c r="I100" t="str">
        <f ca="1"/>
        <v>Kamlapur Existing ESR 0.25 LL</v>
      </c>
      <c r="J100">
        <f ca="1"/>
        <v>9.9999997764825821E-3</v>
      </c>
      <c r="K100">
        <f ca="1"/>
        <v>1.9999999552965164E-2</v>
      </c>
      <c r="L100">
        <f ca="1"/>
        <v>0</v>
      </c>
      <c r="M100">
        <f ca="1"/>
        <v>1</v>
      </c>
      <c r="N100">
        <f ca="1"/>
        <v>0</v>
      </c>
      <c r="O100">
        <f ca="1"/>
        <v>0</v>
      </c>
      <c r="P100">
        <f ca="1"/>
        <v>0</v>
      </c>
      <c r="Q100">
        <f ca="1"/>
        <v>0</v>
      </c>
      <c r="R100">
        <f ca="1"/>
        <v>1</v>
      </c>
      <c r="S100">
        <f ca="1"/>
        <v>1</v>
      </c>
      <c r="T100">
        <f ca="1"/>
        <v>0</v>
      </c>
      <c r="U100">
        <f ca="1"/>
        <v>0</v>
      </c>
    </row>
    <row r="101" spans="1:21" x14ac:dyDescent="0.35">
      <c r="A101" s="36" t="s">
        <v>607</v>
      </c>
      <c r="B101" t="str">
        <f t="array" aca="1" ref="B101:U101" ca="1">_xll.PICurrVal('Pune Datalink'!$B$2:$U$2,0,'Pune Datalink'!$A$101)</f>
        <v>Pune</v>
      </c>
      <c r="C101" t="str">
        <f ca="1"/>
        <v>Pune</v>
      </c>
      <c r="D101" t="str">
        <f ca="1"/>
        <v>Pune</v>
      </c>
      <c r="E101" t="str">
        <f ca="1"/>
        <v>Mulshi</v>
      </c>
      <c r="F101" t="str">
        <f ca="1"/>
        <v>20022133</v>
      </c>
      <c r="G101" t="str">
        <f ca="1"/>
        <v>Peth RR</v>
      </c>
      <c r="H101" t="str">
        <f ca="1"/>
        <v>Kurwandi</v>
      </c>
      <c r="I101" t="str">
        <f ca="1"/>
        <v>Kurwandi matewadi GSR OL2 0.20LL</v>
      </c>
      <c r="J101" t="str">
        <f ca="1"/>
        <v>Pt Created</v>
      </c>
      <c r="K101" t="str">
        <f ca="1"/>
        <v>Pt Created</v>
      </c>
      <c r="L101">
        <f ca="1"/>
        <v>0</v>
      </c>
      <c r="M101">
        <f ca="1"/>
        <v>0</v>
      </c>
      <c r="N101">
        <f ca="1"/>
        <v>0</v>
      </c>
      <c r="O101">
        <f ca="1"/>
        <v>0</v>
      </c>
      <c r="P101">
        <f ca="1"/>
        <v>0</v>
      </c>
      <c r="Q101">
        <f ca="1"/>
        <v>0</v>
      </c>
      <c r="R101">
        <f ca="1"/>
        <v>0</v>
      </c>
      <c r="S101">
        <f ca="1"/>
        <v>1</v>
      </c>
      <c r="T101">
        <f ca="1"/>
        <v>0</v>
      </c>
      <c r="U101">
        <f ca="1"/>
        <v>0</v>
      </c>
    </row>
    <row r="102" spans="1:21" x14ac:dyDescent="0.35">
      <c r="A102" s="36" t="s">
        <v>626</v>
      </c>
      <c r="B102" t="str">
        <f t="array" aca="1" ref="B102:U102" ca="1">_xll.PICurrVal('Pune Datalink'!$B$2:$U$2,0,'Pune Datalink'!$A$102)</f>
        <v>Sangli</v>
      </c>
      <c r="C102" t="str">
        <f ca="1"/>
        <v>Solapur</v>
      </c>
      <c r="D102" t="str">
        <f ca="1"/>
        <v>Solapur</v>
      </c>
      <c r="E102" t="str">
        <f ca="1"/>
        <v>Sangola</v>
      </c>
      <c r="F102" t="str">
        <f ca="1"/>
        <v>20027396</v>
      </c>
      <c r="G102" t="str">
        <f ca="1"/>
        <v>Alegaon shirbhavi 82 Village</v>
      </c>
      <c r="H102" t="str">
        <f ca="1"/>
        <v>Bhamni</v>
      </c>
      <c r="I102" t="str">
        <f ca="1"/>
        <v>zone 1 Bhamni ESR 0.50 LL</v>
      </c>
      <c r="J102">
        <f ca="1"/>
        <v>9.9999997764825821E-3</v>
      </c>
      <c r="K102">
        <f ca="1"/>
        <v>0</v>
      </c>
      <c r="L102">
        <f ca="1"/>
        <v>0</v>
      </c>
      <c r="M102">
        <f ca="1"/>
        <v>0</v>
      </c>
      <c r="N102">
        <f ca="1"/>
        <v>0</v>
      </c>
      <c r="O102">
        <f ca="1"/>
        <v>1</v>
      </c>
      <c r="P102">
        <f ca="1"/>
        <v>0</v>
      </c>
      <c r="Q102">
        <f ca="1"/>
        <v>0</v>
      </c>
      <c r="R102">
        <f ca="1"/>
        <v>1</v>
      </c>
      <c r="S102">
        <f ca="1"/>
        <v>1</v>
      </c>
      <c r="T102">
        <f ca="1"/>
        <v>0</v>
      </c>
      <c r="U102">
        <f ca="1"/>
        <v>0</v>
      </c>
    </row>
    <row r="103" spans="1:21" x14ac:dyDescent="0.35">
      <c r="A103" s="36" t="s">
        <v>777</v>
      </c>
      <c r="B103" t="str">
        <f t="array" aca="1" ref="B103:U103" ca="1">_xll.PICurrVal('Pune Datalink'!$B$2:$U$2,0,'Pune Datalink'!$A$103)</f>
        <v>Sangli</v>
      </c>
      <c r="C103" t="str">
        <f ca="1"/>
        <v>Solapur</v>
      </c>
      <c r="D103" t="str">
        <f ca="1"/>
        <v>Solapur</v>
      </c>
      <c r="E103" t="str">
        <f ca="1"/>
        <v>Sangola</v>
      </c>
      <c r="F103" t="str">
        <f ca="1"/>
        <v>20027396</v>
      </c>
      <c r="G103" t="str">
        <f ca="1"/>
        <v>Alegaon shirbhavi 82 Village</v>
      </c>
      <c r="H103" t="str">
        <f ca="1"/>
        <v>Junoni</v>
      </c>
      <c r="I103" t="str">
        <f ca="1"/>
        <v>Junoni Existing ESR 0.10 LL</v>
      </c>
      <c r="J103">
        <f ca="1"/>
        <v>0</v>
      </c>
      <c r="K103">
        <f ca="1"/>
        <v>1.2000000104308128E-2</v>
      </c>
      <c r="L103">
        <f ca="1"/>
        <v>0</v>
      </c>
      <c r="M103">
        <f ca="1"/>
        <v>1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1</v>
      </c>
      <c r="S103">
        <f ca="1"/>
        <v>0</v>
      </c>
      <c r="T103">
        <f ca="1"/>
        <v>0</v>
      </c>
      <c r="U103">
        <f ca="1"/>
        <v>1</v>
      </c>
    </row>
    <row r="104" spans="1:21" x14ac:dyDescent="0.35">
      <c r="A104" s="36" t="s">
        <v>382</v>
      </c>
      <c r="B104" t="str">
        <f t="array" aca="1" ref="B104:U104" ca="1">_xll.PICurrVal('Pune Datalink'!$B$2:$U$2,0,'Pune Datalink'!$A$104)</f>
        <v>Pune</v>
      </c>
      <c r="C104" t="str">
        <f ca="1"/>
        <v>Pune 1</v>
      </c>
      <c r="D104" t="str">
        <f ca="1"/>
        <v>Baramati</v>
      </c>
      <c r="E104" t="str">
        <f ca="1"/>
        <v>Ambegaon</v>
      </c>
      <c r="F104" t="str">
        <f ca="1"/>
        <v>20017250</v>
      </c>
      <c r="G104" t="str">
        <f ca="1"/>
        <v>LONI BHAPKAR RRWSS</v>
      </c>
      <c r="H104" t="str">
        <f ca="1"/>
        <v>Palsi</v>
      </c>
      <c r="I104" t="str">
        <f ca="1"/>
        <v>Palsi OL1 ESR</v>
      </c>
      <c r="J104">
        <f ca="1"/>
        <v>9.9999997764825821E-3</v>
      </c>
      <c r="K104">
        <f ca="1"/>
        <v>1.4999999664723873E-2</v>
      </c>
      <c r="L104">
        <f ca="1"/>
        <v>0</v>
      </c>
      <c r="M104">
        <f ca="1"/>
        <v>1</v>
      </c>
      <c r="N104">
        <f ca="1"/>
        <v>0</v>
      </c>
      <c r="O104">
        <f ca="1"/>
        <v>0</v>
      </c>
      <c r="P104">
        <f ca="1"/>
        <v>0</v>
      </c>
      <c r="Q104">
        <f ca="1"/>
        <v>1</v>
      </c>
      <c r="R104">
        <f ca="1"/>
        <v>0</v>
      </c>
      <c r="S104">
        <f ca="1"/>
        <v>1</v>
      </c>
      <c r="T104">
        <f ca="1"/>
        <v>0</v>
      </c>
      <c r="U104">
        <f ca="1"/>
        <v>0</v>
      </c>
    </row>
    <row r="105" spans="1:21" x14ac:dyDescent="0.35">
      <c r="A105" s="36" t="s">
        <v>753</v>
      </c>
      <c r="B105" t="str">
        <f t="array" aca="1" ref="B105:U105" ca="1">_xll.PICurrVal('Pune Datalink'!$B$2:$U$2,0,'Pune Datalink'!$A$105)</f>
        <v>Sangli</v>
      </c>
      <c r="C105" t="str">
        <f ca="1"/>
        <v>Solapur</v>
      </c>
      <c r="D105" t="str">
        <f ca="1"/>
        <v>Solapur</v>
      </c>
      <c r="E105" t="str">
        <f ca="1"/>
        <v>Sangola</v>
      </c>
      <c r="F105" t="str">
        <f ca="1"/>
        <v>20027396</v>
      </c>
      <c r="G105" t="str">
        <f ca="1"/>
        <v>Alegaon shirbhavi 82 Village</v>
      </c>
      <c r="H105" t="str">
        <f ca="1"/>
        <v>Rajuri</v>
      </c>
      <c r="I105" t="str">
        <f ca="1"/>
        <v>Rajuri Existing ESR 0.15LL</v>
      </c>
      <c r="J105">
        <f ca="1"/>
        <v>9.9999997764825821E-3</v>
      </c>
      <c r="K105">
        <f ca="1"/>
        <v>1.2000000104308128E-2</v>
      </c>
      <c r="L105">
        <f ca="1"/>
        <v>0</v>
      </c>
      <c r="M105">
        <f ca="1"/>
        <v>1</v>
      </c>
      <c r="N105">
        <f ca="1"/>
        <v>0</v>
      </c>
      <c r="O105">
        <f ca="1"/>
        <v>0</v>
      </c>
      <c r="P105">
        <f ca="1"/>
        <v>0</v>
      </c>
      <c r="Q105">
        <f ca="1"/>
        <v>0</v>
      </c>
      <c r="R105">
        <f ca="1"/>
        <v>1</v>
      </c>
      <c r="S105">
        <f ca="1"/>
        <v>1</v>
      </c>
      <c r="T105">
        <f ca="1"/>
        <v>0</v>
      </c>
      <c r="U105">
        <f ca="1"/>
        <v>0</v>
      </c>
    </row>
    <row r="106" spans="1:21" x14ac:dyDescent="0.35">
      <c r="A106" s="36" t="s">
        <v>793</v>
      </c>
      <c r="B106" t="str">
        <f t="array" aca="1" ref="B106:U106" ca="1">_xll.PICurrVal('Pune Datalink'!$B$2:$U$2,0,'Pune Datalink'!$A$106)</f>
        <v>Pune</v>
      </c>
      <c r="C106" t="str">
        <f ca="1"/>
        <v>Pune</v>
      </c>
      <c r="D106" t="str">
        <f ca="1"/>
        <v>Pune</v>
      </c>
      <c r="E106" t="str">
        <f ca="1"/>
        <v>Mulshi</v>
      </c>
      <c r="F106" t="str">
        <f ca="1"/>
        <v>20022133</v>
      </c>
      <c r="G106" t="str">
        <f ca="1"/>
        <v>Peth RR</v>
      </c>
      <c r="H106" t="str">
        <f ca="1"/>
        <v>Paragaon</v>
      </c>
      <c r="I106" t="str">
        <f ca="1"/>
        <v>Paragaon Gange wadi ESR 0.25LL</v>
      </c>
      <c r="J106">
        <f ca="1"/>
        <v>9.9999997764825821E-3</v>
      </c>
      <c r="K106" t="str">
        <f ca="1"/>
        <v>Pt Created</v>
      </c>
      <c r="L106">
        <f ca="1"/>
        <v>0</v>
      </c>
      <c r="M106">
        <f ca="1"/>
        <v>1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0</v>
      </c>
      <c r="S106">
        <f ca="1"/>
        <v>1</v>
      </c>
      <c r="T106">
        <f ca="1"/>
        <v>0</v>
      </c>
      <c r="U106">
        <f ca="1"/>
        <v>0</v>
      </c>
    </row>
    <row r="107" spans="1:21" x14ac:dyDescent="0.35">
      <c r="A107" s="36" t="s">
        <v>759</v>
      </c>
      <c r="B107" t="str">
        <f t="array" aca="1" ref="B107:U107" ca="1">_xll.PICurrVal('Pune Datalink'!$B$2:$U$2,0,'Pune Datalink'!$A$107)</f>
        <v>Sangli</v>
      </c>
      <c r="C107" t="str">
        <f ca="1"/>
        <v>Solapur</v>
      </c>
      <c r="D107" t="str">
        <f ca="1"/>
        <v>Solapur</v>
      </c>
      <c r="E107" t="str">
        <f ca="1"/>
        <v>Sangola</v>
      </c>
      <c r="F107" t="str">
        <f ca="1"/>
        <v>20027396</v>
      </c>
      <c r="G107" t="str">
        <f ca="1"/>
        <v>Alegaon shirbhavi 82 Village</v>
      </c>
      <c r="H107" t="str">
        <f ca="1"/>
        <v>Javala</v>
      </c>
      <c r="I107" t="str">
        <f ca="1"/>
        <v>Javala Existing ESR OL 2 0.60 LL</v>
      </c>
      <c r="J107" t="str">
        <f ca="1"/>
        <v>Pt Created</v>
      </c>
      <c r="K107" t="str">
        <f ca="1"/>
        <v>Pt Created</v>
      </c>
      <c r="L107">
        <f ca="1"/>
        <v>4.1779589653015137</v>
      </c>
      <c r="M107">
        <f ca="1"/>
        <v>0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0</v>
      </c>
      <c r="S107">
        <f ca="1"/>
        <v>1</v>
      </c>
      <c r="T107">
        <f ca="1"/>
        <v>0</v>
      </c>
      <c r="U107">
        <f ca="1"/>
        <v>0</v>
      </c>
    </row>
    <row r="108" spans="1:21" x14ac:dyDescent="0.35">
      <c r="A108" s="36" t="s">
        <v>958</v>
      </c>
      <c r="B108" t="str">
        <f t="array" aca="1" ref="B108:U108" ca="1">_xll.PICurrVal('Pune Datalink'!$B$2:$U$2,0,'Pune Datalink'!$A$108)</f>
        <v>Pune</v>
      </c>
      <c r="C108" t="str">
        <f ca="1"/>
        <v>Pune 1</v>
      </c>
      <c r="D108" t="str">
        <f ca="1"/>
        <v>Pune 1</v>
      </c>
      <c r="E108" t="str">
        <f ca="1"/>
        <v>Daund</v>
      </c>
      <c r="F108" t="str">
        <f ca="1"/>
        <v>7942135</v>
      </c>
      <c r="G108" t="str">
        <f ca="1"/>
        <v>Gar, Sonwadi, Nanviz RR</v>
      </c>
      <c r="H108" t="str">
        <f ca="1"/>
        <v>Nanviz</v>
      </c>
      <c r="I108" t="str">
        <f ca="1"/>
        <v>Nanvij Tav ESR 0.50LL</v>
      </c>
      <c r="J108">
        <f ca="1"/>
        <v>9.9999997764825821E-3</v>
      </c>
      <c r="K108">
        <f ca="1"/>
        <v>0</v>
      </c>
      <c r="L108">
        <f ca="1"/>
        <v>0</v>
      </c>
      <c r="M108">
        <f ca="1"/>
        <v>1</v>
      </c>
      <c r="N108">
        <f ca="1"/>
        <v>0</v>
      </c>
      <c r="O108">
        <f ca="1"/>
        <v>0</v>
      </c>
      <c r="P108">
        <f ca="1"/>
        <v>1</v>
      </c>
      <c r="Q108">
        <f ca="1"/>
        <v>0</v>
      </c>
      <c r="R108">
        <f ca="1"/>
        <v>0</v>
      </c>
      <c r="S108">
        <f ca="1"/>
        <v>1</v>
      </c>
      <c r="T108">
        <f ca="1"/>
        <v>0</v>
      </c>
      <c r="U108">
        <f ca="1"/>
        <v>0</v>
      </c>
    </row>
    <row r="109" spans="1:21" x14ac:dyDescent="0.35">
      <c r="A109" s="36" t="s">
        <v>428</v>
      </c>
      <c r="B109" t="str">
        <f t="array" aca="1" ref="B109:U109" ca="1">_xll.PICurrVal('Pune Datalink'!$B$2:$U$2,0,'Pune Datalink'!$A$109)</f>
        <v>Sangli</v>
      </c>
      <c r="C109" t="str">
        <f ca="1"/>
        <v>Sangli</v>
      </c>
      <c r="D109" t="str">
        <f ca="1"/>
        <v>Islampur</v>
      </c>
      <c r="E109" t="str">
        <f ca="1"/>
        <v>Valva</v>
      </c>
      <c r="F109" t="str">
        <f ca="1"/>
        <v>7940233</v>
      </c>
      <c r="G109" t="str">
        <f ca="1"/>
        <v>Peth &amp; two Villages</v>
      </c>
      <c r="H109" t="str">
        <f ca="1"/>
        <v>Peth</v>
      </c>
      <c r="I109" t="str">
        <f ca="1"/>
        <v>Engineering College ESR 3.00LL</v>
      </c>
      <c r="J109">
        <f ca="1"/>
        <v>9.9999997764825821E-3</v>
      </c>
      <c r="K109">
        <f ca="1"/>
        <v>6.1000000685453415E-2</v>
      </c>
      <c r="L109">
        <f ca="1"/>
        <v>44.689498901367188</v>
      </c>
      <c r="M109">
        <f ca="1"/>
        <v>0</v>
      </c>
      <c r="N109">
        <f ca="1"/>
        <v>0</v>
      </c>
      <c r="O109">
        <f ca="1"/>
        <v>1</v>
      </c>
      <c r="P109">
        <f ca="1"/>
        <v>0</v>
      </c>
      <c r="Q109">
        <f ca="1"/>
        <v>0</v>
      </c>
      <c r="R109">
        <f ca="1"/>
        <v>1</v>
      </c>
      <c r="S109">
        <f ca="1"/>
        <v>1</v>
      </c>
      <c r="T109">
        <f ca="1"/>
        <v>0</v>
      </c>
      <c r="U109">
        <f ca="1"/>
        <v>0</v>
      </c>
    </row>
    <row r="110" spans="1:21" x14ac:dyDescent="0.35">
      <c r="A110" s="36" t="s">
        <v>810</v>
      </c>
      <c r="B110" t="str">
        <f t="array" aca="1" ref="B110:U110" ca="1">_xll.PICurrVal('Pune Datalink'!$B$2:$U$2,0,'Pune Datalink'!$A$110)</f>
        <v>Pune</v>
      </c>
      <c r="C110" t="str">
        <f ca="1"/>
        <v>Pune</v>
      </c>
      <c r="D110" t="str">
        <f ca="1"/>
        <v>Pune</v>
      </c>
      <c r="E110" t="str">
        <f ca="1"/>
        <v>Mulshi</v>
      </c>
      <c r="F110" t="str">
        <f ca="1"/>
        <v>20022133</v>
      </c>
      <c r="G110" t="str">
        <f ca="1"/>
        <v>Peth RR</v>
      </c>
      <c r="H110" t="str">
        <f ca="1"/>
        <v>Karegaon</v>
      </c>
      <c r="I110" t="str">
        <f ca="1"/>
        <v>Karegaon Matewadi GSR 0.10LL</v>
      </c>
      <c r="J110">
        <f ca="1"/>
        <v>9.9999997764825821E-3</v>
      </c>
      <c r="K110" t="str">
        <f ca="1"/>
        <v>Pt Created</v>
      </c>
      <c r="L110">
        <f ca="1"/>
        <v>0</v>
      </c>
      <c r="M110">
        <f ca="1"/>
        <v>1</v>
      </c>
      <c r="N110">
        <f ca="1"/>
        <v>0</v>
      </c>
      <c r="O110">
        <f ca="1"/>
        <v>0</v>
      </c>
      <c r="P110">
        <f ca="1"/>
        <v>0</v>
      </c>
      <c r="Q110">
        <f ca="1"/>
        <v>0</v>
      </c>
      <c r="R110">
        <f ca="1"/>
        <v>0</v>
      </c>
      <c r="S110">
        <f ca="1"/>
        <v>1</v>
      </c>
      <c r="T110">
        <f ca="1"/>
        <v>0</v>
      </c>
      <c r="U110">
        <f ca="1"/>
        <v>0</v>
      </c>
    </row>
    <row r="111" spans="1:21" x14ac:dyDescent="0.35">
      <c r="A111" s="36" t="s">
        <v>959</v>
      </c>
      <c r="B111" t="str">
        <f t="array" aca="1" ref="B111:U111" ca="1">_xll.PICurrVal('Pune Datalink'!$B$2:$U$2,0,'Pune Datalink'!$A$111)</f>
        <v>Pune</v>
      </c>
      <c r="C111" t="str">
        <f ca="1"/>
        <v>Satara</v>
      </c>
      <c r="D111" t="str">
        <f ca="1"/>
        <v>Pune</v>
      </c>
      <c r="E111" t="str">
        <f ca="1"/>
        <v>Phaltan</v>
      </c>
      <c r="F111" t="str">
        <f ca="1"/>
        <v>20019021</v>
      </c>
      <c r="G111" t="str">
        <f ca="1"/>
        <v>Dhuldev Algudewadi</v>
      </c>
      <c r="H111" t="str">
        <f ca="1"/>
        <v>Algudewadi</v>
      </c>
      <c r="I111" t="str">
        <f ca="1"/>
        <v>Nevase wasti ESR 0.25 LL</v>
      </c>
      <c r="J111">
        <f ca="1"/>
        <v>9.9999997764825821E-3</v>
      </c>
      <c r="K111">
        <f ca="1"/>
        <v>0</v>
      </c>
      <c r="L111">
        <f ca="1"/>
        <v>0</v>
      </c>
      <c r="M111">
        <f ca="1"/>
        <v>1</v>
      </c>
      <c r="N111">
        <f ca="1"/>
        <v>0</v>
      </c>
      <c r="O111">
        <f ca="1"/>
        <v>0</v>
      </c>
      <c r="P111">
        <f ca="1"/>
        <v>0</v>
      </c>
      <c r="Q111">
        <f ca="1"/>
        <v>1</v>
      </c>
      <c r="R111">
        <f ca="1"/>
        <v>0</v>
      </c>
      <c r="S111">
        <f ca="1"/>
        <v>0</v>
      </c>
      <c r="T111">
        <f ca="1"/>
        <v>0</v>
      </c>
      <c r="U111">
        <f ca="1"/>
        <v>1</v>
      </c>
    </row>
    <row r="112" spans="1:21" x14ac:dyDescent="0.35">
      <c r="A112" s="36" t="s">
        <v>762</v>
      </c>
      <c r="B112" t="str">
        <f t="array" aca="1" ref="B112:U112" ca="1">_xll.PICurrVal('Pune Datalink'!$B$2:$U$2,0,'Pune Datalink'!$A$112)</f>
        <v>Sangli</v>
      </c>
      <c r="C112" t="str">
        <f ca="1"/>
        <v>Solapur</v>
      </c>
      <c r="D112" t="str">
        <f ca="1"/>
        <v>Solapur</v>
      </c>
      <c r="E112" t="str">
        <f ca="1"/>
        <v>Sangola</v>
      </c>
      <c r="F112" t="str">
        <f ca="1"/>
        <v>20027396</v>
      </c>
      <c r="G112" t="str">
        <f ca="1"/>
        <v>Alegaon shirbhavi 82 Village</v>
      </c>
      <c r="H112" t="str">
        <f ca="1"/>
        <v>Vazare</v>
      </c>
      <c r="I112" t="str">
        <f ca="1"/>
        <v>Vazare Existing ESR 0.50 LL</v>
      </c>
      <c r="J112">
        <f ca="1"/>
        <v>0.52428698539733887</v>
      </c>
      <c r="K112">
        <f ca="1"/>
        <v>4.0000001899898052E-3</v>
      </c>
      <c r="L112">
        <f ca="1"/>
        <v>0</v>
      </c>
      <c r="M112">
        <f ca="1"/>
        <v>1</v>
      </c>
      <c r="N112">
        <f ca="1"/>
        <v>0</v>
      </c>
      <c r="O112">
        <f ca="1"/>
        <v>0</v>
      </c>
      <c r="P112">
        <f ca="1"/>
        <v>0</v>
      </c>
      <c r="Q112">
        <f ca="1"/>
        <v>0</v>
      </c>
      <c r="R112">
        <f ca="1"/>
        <v>1</v>
      </c>
      <c r="S112">
        <f ca="1"/>
        <v>1</v>
      </c>
      <c r="T112">
        <f ca="1"/>
        <v>0</v>
      </c>
      <c r="U112">
        <f ca="1"/>
        <v>0</v>
      </c>
    </row>
    <row r="113" spans="1:21" x14ac:dyDescent="0.35">
      <c r="A113" s="36" t="s">
        <v>627</v>
      </c>
      <c r="B113" t="str">
        <f t="array" aca="1" ref="B113:U113" ca="1">_xll.PICurrVal('Pune Datalink'!$B$2:$U$2,0,'Pune Datalink'!$A$113)</f>
        <v>Pune</v>
      </c>
      <c r="C113" t="str">
        <f ca="1"/>
        <v>Pune</v>
      </c>
      <c r="D113" t="str">
        <f ca="1"/>
        <v>Pune</v>
      </c>
      <c r="E113" t="str">
        <f ca="1"/>
        <v>Mulshi</v>
      </c>
      <c r="F113" t="str">
        <f ca="1"/>
        <v>20022133</v>
      </c>
      <c r="G113" t="str">
        <f ca="1"/>
        <v>Peth RR</v>
      </c>
      <c r="H113" t="str">
        <f ca="1"/>
        <v>Paragaon</v>
      </c>
      <c r="I113" t="str">
        <f ca="1"/>
        <v>Paragaon Chavan Pawar Wasti OL 1 GSR 0.20LL</v>
      </c>
      <c r="J113">
        <f ca="1"/>
        <v>0.13107100129127502</v>
      </c>
      <c r="K113" t="str">
        <f ca="1"/>
        <v>Pt Created</v>
      </c>
      <c r="L113">
        <f ca="1"/>
        <v>0</v>
      </c>
      <c r="M113">
        <f ca="1"/>
        <v>0</v>
      </c>
      <c r="N113">
        <f ca="1"/>
        <v>0</v>
      </c>
      <c r="O113">
        <f ca="1"/>
        <v>1</v>
      </c>
      <c r="P113">
        <f ca="1"/>
        <v>0</v>
      </c>
      <c r="Q113">
        <f ca="1"/>
        <v>0</v>
      </c>
      <c r="R113">
        <f ca="1"/>
        <v>0</v>
      </c>
      <c r="S113">
        <f ca="1"/>
        <v>1</v>
      </c>
      <c r="T113">
        <f ca="1"/>
        <v>0</v>
      </c>
      <c r="U113">
        <f ca="1"/>
        <v>0</v>
      </c>
    </row>
    <row r="114" spans="1:21" x14ac:dyDescent="0.35">
      <c r="A114" s="36" t="s">
        <v>391</v>
      </c>
      <c r="B114" t="str">
        <f t="array" aca="1" ref="B114:U114" ca="1">_xll.PICurrVal('Pune Datalink'!$B$2:$U$2,0,'Pune Datalink'!$A$114)</f>
        <v>Pune</v>
      </c>
      <c r="C114" t="str">
        <f ca="1"/>
        <v>Pune 1</v>
      </c>
      <c r="D114" t="str">
        <f ca="1"/>
        <v>Baramati</v>
      </c>
      <c r="E114" t="str">
        <f ca="1"/>
        <v>Ambegaon</v>
      </c>
      <c r="F114" t="str">
        <f ca="1"/>
        <v>7942125</v>
      </c>
      <c r="G114" t="str">
        <f ca="1"/>
        <v>MURTI &amp; 7 VILLAGES RRWSS</v>
      </c>
      <c r="H114" t="str">
        <f ca="1"/>
        <v>Modhave</v>
      </c>
      <c r="I114" t="str">
        <f ca="1"/>
        <v>Modhave OL1 ESR</v>
      </c>
      <c r="J114">
        <f ca="1"/>
        <v>9.9999997764825821E-3</v>
      </c>
      <c r="K114">
        <f ca="1"/>
        <v>0.96899998188018799</v>
      </c>
      <c r="L114">
        <f ca="1"/>
        <v>0</v>
      </c>
      <c r="M114">
        <f ca="1"/>
        <v>1</v>
      </c>
      <c r="N114">
        <f ca="1"/>
        <v>0</v>
      </c>
      <c r="O114">
        <f ca="1"/>
        <v>0</v>
      </c>
      <c r="P114">
        <f ca="1"/>
        <v>0</v>
      </c>
      <c r="Q114">
        <f ca="1"/>
        <v>0</v>
      </c>
      <c r="R114">
        <f ca="1"/>
        <v>1</v>
      </c>
      <c r="S114">
        <f ca="1"/>
        <v>1</v>
      </c>
      <c r="T114">
        <f ca="1"/>
        <v>0</v>
      </c>
      <c r="U114">
        <f ca="1"/>
        <v>0</v>
      </c>
    </row>
    <row r="115" spans="1:21" x14ac:dyDescent="0.35">
      <c r="A115" s="36" t="s">
        <v>960</v>
      </c>
      <c r="B115" t="str">
        <f t="array" aca="1" ref="B115:U115" ca="1">_xll.PICurrVal('Pune Datalink'!$B$2:$U$2,0,'Pune Datalink'!$A$115)</f>
        <v>Pune</v>
      </c>
      <c r="C115" t="str">
        <f ca="1"/>
        <v>Satara</v>
      </c>
      <c r="D115" t="str">
        <f ca="1"/>
        <v>Pune</v>
      </c>
      <c r="E115" t="str">
        <f ca="1"/>
        <v>Phaltan</v>
      </c>
      <c r="F115" t="str">
        <f ca="1"/>
        <v>20019021</v>
      </c>
      <c r="G115" t="str">
        <f ca="1"/>
        <v>Dhuldev Algudewadi</v>
      </c>
      <c r="H115" t="str">
        <f ca="1"/>
        <v>Dhuldev</v>
      </c>
      <c r="I115" t="str">
        <f ca="1"/>
        <v>Dhuldev Gaothan ESR 0.35 LL</v>
      </c>
      <c r="J115">
        <f ca="1"/>
        <v>9.9999997764825821E-3</v>
      </c>
      <c r="K115">
        <f ca="1"/>
        <v>4.3000001460313797E-2</v>
      </c>
      <c r="L115">
        <f ca="1"/>
        <v>0</v>
      </c>
      <c r="M115">
        <f ca="1"/>
        <v>1</v>
      </c>
      <c r="N115">
        <f ca="1"/>
        <v>0</v>
      </c>
      <c r="O115">
        <f ca="1"/>
        <v>0</v>
      </c>
      <c r="P115">
        <f ca="1"/>
        <v>1</v>
      </c>
      <c r="Q115">
        <f ca="1"/>
        <v>0</v>
      </c>
      <c r="R115">
        <f ca="1"/>
        <v>0</v>
      </c>
      <c r="S115">
        <f ca="1"/>
        <v>0</v>
      </c>
      <c r="T115">
        <f ca="1"/>
        <v>0</v>
      </c>
      <c r="U115">
        <f ca="1"/>
        <v>1</v>
      </c>
    </row>
    <row r="116" spans="1:21" x14ac:dyDescent="0.35">
      <c r="A116" s="36" t="s">
        <v>417</v>
      </c>
      <c r="B116" t="str">
        <f t="array" aca="1" ref="B116:U116" ca="1">_xll.PICurrVal('Pune Datalink'!$B$2:$U$2,0,'Pune Datalink'!$A$116)</f>
        <v>Pune</v>
      </c>
      <c r="C116" t="str">
        <f ca="1"/>
        <v>Pune 2</v>
      </c>
      <c r="D116" t="str">
        <f ca="1"/>
        <v>Pune 2</v>
      </c>
      <c r="E116" t="str">
        <f ca="1"/>
        <v>Velhe</v>
      </c>
      <c r="F116" t="str">
        <f ca="1"/>
        <v>20027541</v>
      </c>
      <c r="G116" t="str">
        <f ca="1"/>
        <v>Wangani RRWSS</v>
      </c>
      <c r="H116" t="str">
        <f ca="1"/>
        <v>Wangani</v>
      </c>
      <c r="I116" t="str">
        <f ca="1"/>
        <v>WANGANI ESR 0.5LL</v>
      </c>
      <c r="J116">
        <f ca="1"/>
        <v>9.9999997764825821E-3</v>
      </c>
      <c r="K116" t="str">
        <f ca="1"/>
        <v>Pt Created</v>
      </c>
      <c r="L116">
        <f ca="1"/>
        <v>0</v>
      </c>
      <c r="M116">
        <f ca="1"/>
        <v>1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0</v>
      </c>
      <c r="S116">
        <f ca="1"/>
        <v>0</v>
      </c>
      <c r="T116">
        <f ca="1"/>
        <v>0</v>
      </c>
      <c r="U116">
        <f ca="1"/>
        <v>1</v>
      </c>
    </row>
    <row r="117" spans="1:21" x14ac:dyDescent="0.35">
      <c r="A117" s="36" t="s">
        <v>794</v>
      </c>
      <c r="B117" t="str">
        <f t="array" aca="1" ref="B117:U117" ca="1">_xll.PICurrVal('Pune Datalink'!$B$2:$U$2,0,'Pune Datalink'!$A$117)</f>
        <v>Pune</v>
      </c>
      <c r="C117" t="str">
        <f ca="1"/>
        <v>Pune</v>
      </c>
      <c r="D117" t="str">
        <f ca="1"/>
        <v>Pune</v>
      </c>
      <c r="E117" t="str">
        <f ca="1"/>
        <v>Mulshi</v>
      </c>
      <c r="F117" t="str">
        <f ca="1"/>
        <v>20022133</v>
      </c>
      <c r="G117" t="str">
        <f ca="1"/>
        <v>Peth RR</v>
      </c>
      <c r="H117" t="str">
        <f ca="1"/>
        <v>Paragaon</v>
      </c>
      <c r="I117" t="str">
        <f ca="1"/>
        <v>Paragaon Pawle wasti ESR 0.10LL</v>
      </c>
      <c r="J117">
        <f ca="1"/>
        <v>9.9999997764825821E-3</v>
      </c>
      <c r="K117" t="str">
        <f ca="1"/>
        <v>Pt Created</v>
      </c>
      <c r="L117">
        <f ca="1"/>
        <v>0</v>
      </c>
      <c r="M117">
        <f ca="1"/>
        <v>1</v>
      </c>
      <c r="N117">
        <f ca="1"/>
        <v>0</v>
      </c>
      <c r="O117">
        <f ca="1"/>
        <v>0</v>
      </c>
      <c r="P117">
        <f ca="1"/>
        <v>0</v>
      </c>
      <c r="Q117">
        <f ca="1"/>
        <v>0</v>
      </c>
      <c r="R117">
        <f ca="1"/>
        <v>0</v>
      </c>
      <c r="S117">
        <f ca="1"/>
        <v>1</v>
      </c>
      <c r="T117">
        <f ca="1"/>
        <v>0</v>
      </c>
      <c r="U117">
        <f ca="1"/>
        <v>0</v>
      </c>
    </row>
    <row r="118" spans="1:21" x14ac:dyDescent="0.35">
      <c r="A118" s="36" t="s">
        <v>749</v>
      </c>
      <c r="B118" t="str">
        <f t="array" aca="1" ref="B118:U118" ca="1">_xll.PICurrVal('Pune Datalink'!$B$2:$U$2,0,'Pune Datalink'!$A$118)</f>
        <v>Sangli</v>
      </c>
      <c r="C118" t="str">
        <f ca="1"/>
        <v>Solapur</v>
      </c>
      <c r="D118" t="str">
        <f ca="1"/>
        <v>Solapur</v>
      </c>
      <c r="E118" t="str">
        <f ca="1"/>
        <v>Sangola</v>
      </c>
      <c r="F118" t="str">
        <f ca="1"/>
        <v>20027396</v>
      </c>
      <c r="G118" t="str">
        <f ca="1"/>
        <v>Alegaon shirbhavi 82 Village</v>
      </c>
      <c r="H118" t="str">
        <f ca="1"/>
        <v>Burangewadi</v>
      </c>
      <c r="I118" t="str">
        <f ca="1"/>
        <v>Burangewadi Existing ESR 0.10 LL</v>
      </c>
      <c r="J118">
        <f ca="1"/>
        <v>9.9999997764825821E-3</v>
      </c>
      <c r="K118">
        <f ca="1"/>
        <v>0</v>
      </c>
      <c r="L118">
        <f ca="1"/>
        <v>0</v>
      </c>
      <c r="M118">
        <f ca="1"/>
        <v>1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1</v>
      </c>
      <c r="S118">
        <f ca="1"/>
        <v>1</v>
      </c>
      <c r="T118">
        <f ca="1"/>
        <v>0</v>
      </c>
      <c r="U118">
        <f ca="1"/>
        <v>0</v>
      </c>
    </row>
    <row r="119" spans="1:21" x14ac:dyDescent="0.35">
      <c r="A119" s="36" t="s">
        <v>384</v>
      </c>
      <c r="B119" t="str">
        <f t="array" aca="1" ref="B119:U119" ca="1">_xll.PICurrVal('Pune Datalink'!$B$2:$U$2,0,'Pune Datalink'!$A$119)</f>
        <v>Pune</v>
      </c>
      <c r="C119" t="str">
        <f ca="1"/>
        <v>Pune 1</v>
      </c>
      <c r="D119" t="str">
        <f ca="1"/>
        <v>Baramati</v>
      </c>
      <c r="E119" t="str">
        <f ca="1"/>
        <v>Ambegaon</v>
      </c>
      <c r="F119" t="str">
        <f ca="1"/>
        <v>20017250</v>
      </c>
      <c r="G119" t="str">
        <f ca="1"/>
        <v>LONI BHAPKAR RRWSS</v>
      </c>
      <c r="H119" t="str">
        <f ca="1"/>
        <v>Sayambachiwadi</v>
      </c>
      <c r="I119" t="str">
        <f ca="1"/>
        <v>Sayambachiwadi OL1 ESR</v>
      </c>
      <c r="J119">
        <f ca="1"/>
        <v>0.13107000291347504</v>
      </c>
      <c r="K119">
        <f ca="1"/>
        <v>2.500000037252903E-2</v>
      </c>
      <c r="L119">
        <f ca="1"/>
        <v>0</v>
      </c>
      <c r="M119">
        <f ca="1"/>
        <v>0</v>
      </c>
      <c r="N119">
        <f ca="1"/>
        <v>0</v>
      </c>
      <c r="O119">
        <f ca="1"/>
        <v>1</v>
      </c>
      <c r="P119">
        <f ca="1"/>
        <v>0</v>
      </c>
      <c r="Q119">
        <f ca="1"/>
        <v>0</v>
      </c>
      <c r="R119">
        <f ca="1"/>
        <v>1</v>
      </c>
      <c r="S119">
        <f ca="1"/>
        <v>1</v>
      </c>
      <c r="T119">
        <f ca="1"/>
        <v>0</v>
      </c>
      <c r="U119">
        <f ca="1"/>
        <v>0</v>
      </c>
    </row>
    <row r="120" spans="1:21" x14ac:dyDescent="0.35">
      <c r="A120" s="36" t="s">
        <v>463</v>
      </c>
      <c r="B120" t="str">
        <f t="array" aca="1" ref="B120:U120" ca="1">_xll.PICurrVal('Pune Datalink'!$B$2:$U$2,0,'Pune Datalink'!$A$120)</f>
        <v>Pune</v>
      </c>
      <c r="C120" t="str">
        <f ca="1"/>
        <v>Pune 1</v>
      </c>
      <c r="D120" t="str">
        <f ca="1"/>
        <v>Baramati</v>
      </c>
      <c r="E120" t="str">
        <f ca="1"/>
        <v>Ambegaon</v>
      </c>
      <c r="F120" t="str">
        <f ca="1"/>
        <v>7942125</v>
      </c>
      <c r="G120" t="str">
        <f ca="1"/>
        <v>MURTI &amp; 7 VILLAGES RRWSS</v>
      </c>
      <c r="H120" t="str">
        <f ca="1"/>
        <v>Bhapkar mala</v>
      </c>
      <c r="I120" t="str">
        <f ca="1"/>
        <v>Bhapkar mala ESR 0.1LL</v>
      </c>
      <c r="J120">
        <f ca="1"/>
        <v>9.9999997764825821E-3</v>
      </c>
      <c r="K120">
        <f ca="1"/>
        <v>8.0000003799796104E-3</v>
      </c>
      <c r="L120">
        <f ca="1"/>
        <v>0</v>
      </c>
      <c r="M120">
        <f ca="1"/>
        <v>1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1</v>
      </c>
      <c r="S120">
        <f ca="1"/>
        <v>1</v>
      </c>
      <c r="T120">
        <f ca="1"/>
        <v>0</v>
      </c>
      <c r="U120">
        <f ca="1"/>
        <v>0</v>
      </c>
    </row>
    <row r="121" spans="1:21" x14ac:dyDescent="0.35">
      <c r="A121" s="36" t="s">
        <v>786</v>
      </c>
      <c r="B121" t="str">
        <f t="array" aca="1" ref="B121:U121" ca="1">_xll.PICurrVal('Pune Datalink'!$B$2:$U$2,0,'Pune Datalink'!$A$121)</f>
        <v>Sangli</v>
      </c>
      <c r="C121" t="str">
        <f ca="1"/>
        <v>Solapur</v>
      </c>
      <c r="D121" t="str">
        <f ca="1"/>
        <v>Solapur</v>
      </c>
      <c r="E121" t="str">
        <f ca="1"/>
        <v>Mangalvedhe</v>
      </c>
      <c r="F121" t="str">
        <f ca="1"/>
        <v>20033593</v>
      </c>
      <c r="G121" t="str">
        <f ca="1"/>
        <v>Andhalgaon and 3 villages</v>
      </c>
      <c r="H121" t="str">
        <f ca="1"/>
        <v>LAXMIDHAHIWADI</v>
      </c>
      <c r="I121" t="str">
        <f ca="1"/>
        <v>LAXMIDHAHIWADI ESR 2.25LL</v>
      </c>
      <c r="J121">
        <f ca="1"/>
        <v>9.9999997764825821E-3</v>
      </c>
      <c r="K121">
        <f ca="1"/>
        <v>2.6000000536441803E-2</v>
      </c>
      <c r="L121">
        <f ca="1"/>
        <v>0</v>
      </c>
      <c r="M121">
        <f ca="1"/>
        <v>0</v>
      </c>
      <c r="N121">
        <f ca="1"/>
        <v>0</v>
      </c>
      <c r="O121">
        <f ca="1"/>
        <v>1</v>
      </c>
      <c r="P121">
        <f ca="1"/>
        <v>0</v>
      </c>
      <c r="Q121">
        <f ca="1"/>
        <v>0</v>
      </c>
      <c r="R121">
        <f ca="1"/>
        <v>1</v>
      </c>
      <c r="S121">
        <f ca="1"/>
        <v>0</v>
      </c>
      <c r="T121">
        <f ca="1"/>
        <v>0</v>
      </c>
      <c r="U121">
        <f ca="1"/>
        <v>1</v>
      </c>
    </row>
    <row r="122" spans="1:21" x14ac:dyDescent="0.35">
      <c r="A122" s="36" t="s">
        <v>373</v>
      </c>
      <c r="B122" t="str">
        <f t="array" aca="1" ref="B122:U122" ca="1">_xll.PICurrVal('Pune Datalink'!$B$2:$U$2,0,'Pune Datalink'!$A$122)</f>
        <v>Pune</v>
      </c>
      <c r="C122" t="str">
        <f ca="1"/>
        <v>Pune 1</v>
      </c>
      <c r="D122" t="str">
        <f ca="1"/>
        <v>Baramati</v>
      </c>
      <c r="E122" t="str">
        <f ca="1"/>
        <v>Ambegaon</v>
      </c>
      <c r="F122" t="str">
        <f ca="1"/>
        <v>20017250</v>
      </c>
      <c r="G122" t="str">
        <f ca="1"/>
        <v>LONI BHAPKAR RRWSS</v>
      </c>
      <c r="H122" t="str">
        <f ca="1"/>
        <v>LoniBhapkar</v>
      </c>
      <c r="I122" t="str">
        <f ca="1"/>
        <v>LoniBhapkar (ambedhkarvasti) ESR 0.35LL</v>
      </c>
      <c r="J122">
        <f ca="1"/>
        <v>9.9999997764825821E-3</v>
      </c>
      <c r="K122">
        <f ca="1"/>
        <v>2.8000000864267349E-2</v>
      </c>
      <c r="L122">
        <f ca="1"/>
        <v>0</v>
      </c>
      <c r="M122">
        <f ca="1"/>
        <v>1</v>
      </c>
      <c r="N122">
        <f ca="1"/>
        <v>0</v>
      </c>
      <c r="O122">
        <f ca="1"/>
        <v>0</v>
      </c>
      <c r="P122">
        <f ca="1"/>
        <v>0</v>
      </c>
      <c r="Q122">
        <f ca="1"/>
        <v>0</v>
      </c>
      <c r="R122">
        <f ca="1"/>
        <v>1</v>
      </c>
      <c r="S122">
        <f ca="1"/>
        <v>0</v>
      </c>
      <c r="T122">
        <f ca="1"/>
        <v>0</v>
      </c>
      <c r="U122">
        <f ca="1"/>
        <v>1</v>
      </c>
    </row>
    <row r="123" spans="1:21" x14ac:dyDescent="0.35">
      <c r="A123" s="36" t="s">
        <v>399</v>
      </c>
      <c r="B123" t="str">
        <f t="array" aca="1" ref="B123:U123" ca="1">_xll.PICurrVal('Pune Datalink'!$B$2:$U$2,0,'Pune Datalink'!$A$123)</f>
        <v>Pune</v>
      </c>
      <c r="C123" t="str">
        <f ca="1"/>
        <v>Pune 1</v>
      </c>
      <c r="D123" t="str">
        <f ca="1"/>
        <v>Baramati</v>
      </c>
      <c r="E123" t="str">
        <f ca="1"/>
        <v>Ambegaon</v>
      </c>
      <c r="F123" t="str">
        <f ca="1"/>
        <v>7942125</v>
      </c>
      <c r="G123" t="str">
        <f ca="1"/>
        <v>MURTI &amp; 7 VILLAGES RRWSS</v>
      </c>
      <c r="H123" t="str">
        <f ca="1"/>
        <v>Waki</v>
      </c>
      <c r="I123" t="str">
        <f ca="1"/>
        <v>Waki OL2 ESR</v>
      </c>
      <c r="J123" t="str">
        <f ca="1"/>
        <v>Pt Created</v>
      </c>
      <c r="K123">
        <f ca="1"/>
        <v>0.13300000131130219</v>
      </c>
      <c r="L123">
        <f ca="1"/>
        <v>70.157112121582031</v>
      </c>
      <c r="M123">
        <f ca="1"/>
        <v>0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1</v>
      </c>
      <c r="S123">
        <f ca="1"/>
        <v>1</v>
      </c>
      <c r="T123">
        <f ca="1"/>
        <v>0</v>
      </c>
      <c r="U123">
        <f ca="1"/>
        <v>0</v>
      </c>
    </row>
    <row r="124" spans="1:21" x14ac:dyDescent="0.35">
      <c r="A124" s="36" t="s">
        <v>773</v>
      </c>
      <c r="B124" t="str">
        <f t="array" aca="1" ref="B124:U124" ca="1">_xll.PICurrVal('Pune Datalink'!$B$2:$U$2,0,'Pune Datalink'!$A$124)</f>
        <v>Sangli</v>
      </c>
      <c r="C124" t="str">
        <f ca="1"/>
        <v>Solapur</v>
      </c>
      <c r="D124" t="str">
        <f ca="1"/>
        <v>Solapur</v>
      </c>
      <c r="E124" t="str">
        <f ca="1"/>
        <v>Sangola</v>
      </c>
      <c r="F124" t="str">
        <f ca="1"/>
        <v>20027396</v>
      </c>
      <c r="G124" t="str">
        <f ca="1"/>
        <v>Alegaon shirbhavi 82 Village</v>
      </c>
      <c r="H124" t="str">
        <f ca="1"/>
        <v>Chopadi</v>
      </c>
      <c r="I124" t="str">
        <f ca="1"/>
        <v>Chopadi Existing ESR 0.50 LL</v>
      </c>
      <c r="J124">
        <f ca="1"/>
        <v>9.9999997764825821E-3</v>
      </c>
      <c r="K124">
        <f ca="1"/>
        <v>1.3000000268220901E-2</v>
      </c>
      <c r="L124">
        <f ca="1"/>
        <v>0</v>
      </c>
      <c r="M124">
        <f ca="1"/>
        <v>1</v>
      </c>
      <c r="N124">
        <f ca="1"/>
        <v>0</v>
      </c>
      <c r="O124">
        <f ca="1"/>
        <v>0</v>
      </c>
      <c r="P124">
        <f ca="1"/>
        <v>1</v>
      </c>
      <c r="Q124">
        <f ca="1"/>
        <v>0</v>
      </c>
      <c r="R124">
        <f ca="1"/>
        <v>0</v>
      </c>
      <c r="S124">
        <f ca="1"/>
        <v>1</v>
      </c>
      <c r="T124">
        <f ca="1"/>
        <v>0</v>
      </c>
      <c r="U124">
        <f ca="1"/>
        <v>0</v>
      </c>
    </row>
    <row r="125" spans="1:21" x14ac:dyDescent="0.35">
      <c r="A125" s="36" t="s">
        <v>386</v>
      </c>
      <c r="B125" t="str">
        <f t="array" aca="1" ref="B125:U125" ca="1">_xll.PICurrVal('Pune Datalink'!$B$2:$U$2,0,'Pune Datalink'!$A$125)</f>
        <v>Pune</v>
      </c>
      <c r="C125" t="str">
        <f ca="1"/>
        <v>Pune 1</v>
      </c>
      <c r="D125" t="str">
        <f ca="1"/>
        <v>Baramati</v>
      </c>
      <c r="E125" t="str">
        <f ca="1"/>
        <v>Ambegaon</v>
      </c>
      <c r="F125" t="str">
        <f ca="1"/>
        <v>20017250</v>
      </c>
      <c r="G125" t="str">
        <f ca="1"/>
        <v>LONI BHAPKAR RRWSS</v>
      </c>
      <c r="H125" t="str">
        <f ca="1"/>
        <v>Tukainagar</v>
      </c>
      <c r="I125" t="str">
        <f ca="1"/>
        <v>Tukainagar OL1 ESR</v>
      </c>
      <c r="J125">
        <f ca="1"/>
        <v>0.19660499691963196</v>
      </c>
      <c r="K125">
        <f ca="1"/>
        <v>0</v>
      </c>
      <c r="L125">
        <f ca="1"/>
        <v>0</v>
      </c>
      <c r="M125">
        <f ca="1"/>
        <v>1</v>
      </c>
      <c r="N125">
        <f ca="1"/>
        <v>0</v>
      </c>
      <c r="O125">
        <f ca="1"/>
        <v>0</v>
      </c>
      <c r="P125">
        <f ca="1"/>
        <v>1</v>
      </c>
      <c r="Q125">
        <f ca="1"/>
        <v>0</v>
      </c>
      <c r="R125">
        <f ca="1"/>
        <v>0</v>
      </c>
      <c r="S125">
        <f ca="1"/>
        <v>0</v>
      </c>
      <c r="T125">
        <f ca="1"/>
        <v>0</v>
      </c>
      <c r="U125">
        <f ca="1"/>
        <v>1</v>
      </c>
    </row>
    <row r="126" spans="1:21" x14ac:dyDescent="0.35">
      <c r="A126" s="36" t="s">
        <v>425</v>
      </c>
      <c r="B126" t="str">
        <f t="array" aca="1" ref="B126:U126" ca="1">_xll.PICurrVal('Pune Datalink'!$B$2:$U$2,0,'Pune Datalink'!$A$126)</f>
        <v>Pune</v>
      </c>
      <c r="C126" t="str">
        <f ca="1"/>
        <v>Satara</v>
      </c>
      <c r="D126" t="str">
        <f ca="1"/>
        <v>Phaltan</v>
      </c>
      <c r="E126" t="str">
        <f ca="1"/>
        <v>Phaltan</v>
      </c>
      <c r="F126" t="str">
        <f ca="1"/>
        <v>20027892</v>
      </c>
      <c r="G126" t="str">
        <f ca="1"/>
        <v>RR Girvi WSS</v>
      </c>
      <c r="H126" t="str">
        <f ca="1"/>
        <v>Zirapwadi</v>
      </c>
      <c r="I126" t="str">
        <f ca="1"/>
        <v>ZIRAPWADI - Chavan Vasti ESR 0.20LL</v>
      </c>
      <c r="J126">
        <f ca="1"/>
        <v>9.9999997764825821E-3</v>
      </c>
      <c r="K126">
        <f ca="1"/>
        <v>1.4000000432133675E-2</v>
      </c>
      <c r="L126">
        <f ca="1"/>
        <v>0</v>
      </c>
      <c r="M126">
        <f ca="1"/>
        <v>0</v>
      </c>
      <c r="N126">
        <f ca="1"/>
        <v>0</v>
      </c>
      <c r="O126">
        <f ca="1"/>
        <v>1</v>
      </c>
      <c r="P126">
        <f ca="1"/>
        <v>0</v>
      </c>
      <c r="Q126">
        <f ca="1"/>
        <v>0</v>
      </c>
      <c r="R126">
        <f ca="1"/>
        <v>1</v>
      </c>
      <c r="S126">
        <f ca="1"/>
        <v>0</v>
      </c>
      <c r="T126">
        <f ca="1"/>
        <v>0</v>
      </c>
      <c r="U126">
        <f ca="1"/>
        <v>1</v>
      </c>
    </row>
    <row r="127" spans="1:21" x14ac:dyDescent="0.35">
      <c r="A127" s="36" t="s">
        <v>961</v>
      </c>
      <c r="B127" t="str">
        <f t="array" aca="1" ref="B127:U127" ca="1">_xll.PICurrVal('Pune Datalink'!$B$2:$U$2,0,'Pune Datalink'!$A$127)</f>
        <v>Pune</v>
      </c>
      <c r="C127" t="str">
        <f ca="1"/>
        <v>Satara</v>
      </c>
      <c r="D127" t="str">
        <f ca="1"/>
        <v>Pune</v>
      </c>
      <c r="E127" t="str">
        <f ca="1"/>
        <v>Phaltan</v>
      </c>
      <c r="F127" t="str">
        <f ca="1"/>
        <v>20019021</v>
      </c>
      <c r="G127" t="str">
        <f ca="1"/>
        <v>Dhuldev Algudewadi</v>
      </c>
      <c r="H127" t="str">
        <f ca="1"/>
        <v>Dhuldev</v>
      </c>
      <c r="I127" t="str">
        <f ca="1"/>
        <v>Nanware wasti ESR 0.80LL</v>
      </c>
      <c r="J127">
        <f ca="1"/>
        <v>9.9999997764825821E-3</v>
      </c>
      <c r="K127">
        <f ca="1"/>
        <v>1.4000000432133675E-2</v>
      </c>
      <c r="L127">
        <f ca="1"/>
        <v>0</v>
      </c>
      <c r="M127">
        <f ca="1"/>
        <v>1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1</v>
      </c>
      <c r="S127">
        <f ca="1"/>
        <v>1</v>
      </c>
      <c r="T127">
        <f ca="1"/>
        <v>0</v>
      </c>
      <c r="U127">
        <f ca="1"/>
        <v>0</v>
      </c>
    </row>
    <row r="128" spans="1:21" x14ac:dyDescent="0.35">
      <c r="A128" s="36" t="s">
        <v>407</v>
      </c>
      <c r="B128" t="str">
        <f t="array" aca="1" ref="B128:U128" ca="1">_xll.PICurrVal('Pune Datalink'!$B$2:$U$2,0,'Pune Datalink'!$A$128)</f>
        <v>Pune</v>
      </c>
      <c r="C128" t="str">
        <f ca="1"/>
        <v>Pune 2</v>
      </c>
      <c r="D128" t="str">
        <f ca="1"/>
        <v>Baramati</v>
      </c>
      <c r="E128" t="str">
        <f ca="1"/>
        <v>Ambegaon</v>
      </c>
      <c r="F128" t="str">
        <f ca="1"/>
        <v>20018548</v>
      </c>
      <c r="G128" t="str">
        <f ca="1"/>
        <v>HOL SASTEWADI</v>
      </c>
      <c r="H128" t="str">
        <f ca="1"/>
        <v>Sastewadi</v>
      </c>
      <c r="I128" t="str">
        <f ca="1"/>
        <v>Kadamvasti OL2 ESR</v>
      </c>
      <c r="J128" t="str">
        <f ca="1"/>
        <v>Pt Created</v>
      </c>
      <c r="K128">
        <f ca="1"/>
        <v>6.3000001013278961E-2</v>
      </c>
      <c r="L128">
        <f ca="1"/>
        <v>0</v>
      </c>
      <c r="M128">
        <f ca="1"/>
        <v>0</v>
      </c>
      <c r="N128">
        <f ca="1"/>
        <v>0</v>
      </c>
      <c r="O128">
        <f ca="1"/>
        <v>0</v>
      </c>
      <c r="P128">
        <f ca="1"/>
        <v>0</v>
      </c>
      <c r="Q128">
        <f ca="1"/>
        <v>0</v>
      </c>
      <c r="R128">
        <f ca="1"/>
        <v>1</v>
      </c>
      <c r="S128">
        <f ca="1"/>
        <v>0</v>
      </c>
      <c r="T128">
        <f ca="1"/>
        <v>0</v>
      </c>
      <c r="U128">
        <f ca="1"/>
        <v>1</v>
      </c>
    </row>
    <row r="129" spans="1:21" x14ac:dyDescent="0.35">
      <c r="A129" s="36" t="s">
        <v>813</v>
      </c>
      <c r="B129" t="str">
        <f t="array" aca="1" ref="B129:U129" ca="1">_xll.PICurrVal('Pune Datalink'!$B$2:$U$2,0,'Pune Datalink'!$A$129)</f>
        <v>Pune</v>
      </c>
      <c r="C129" t="str">
        <f ca="1"/>
        <v>Pune</v>
      </c>
      <c r="D129" t="str">
        <f ca="1"/>
        <v>Pune</v>
      </c>
      <c r="E129" t="str">
        <f ca="1"/>
        <v>Mulshi</v>
      </c>
      <c r="F129" t="str">
        <f ca="1"/>
        <v>20022133</v>
      </c>
      <c r="G129" t="str">
        <f ca="1"/>
        <v>Peth RR</v>
      </c>
      <c r="H129" t="str">
        <f ca="1"/>
        <v>Karegaon</v>
      </c>
      <c r="I129" t="str">
        <f ca="1"/>
        <v>Karegaon Naikade Wasti ESR 0.10LL</v>
      </c>
      <c r="J129">
        <f ca="1"/>
        <v>9.9999997764825821E-3</v>
      </c>
      <c r="K129" t="str">
        <f ca="1"/>
        <v>Pt Created</v>
      </c>
      <c r="L129">
        <f ca="1"/>
        <v>0</v>
      </c>
      <c r="M129">
        <f ca="1"/>
        <v>1</v>
      </c>
      <c r="N129">
        <f ca="1"/>
        <v>0</v>
      </c>
      <c r="O129">
        <f ca="1"/>
        <v>0</v>
      </c>
      <c r="P129">
        <f ca="1"/>
        <v>0</v>
      </c>
      <c r="Q129">
        <f ca="1"/>
        <v>0</v>
      </c>
      <c r="R129">
        <f ca="1"/>
        <v>0</v>
      </c>
      <c r="S129">
        <f ca="1"/>
        <v>1</v>
      </c>
      <c r="T129">
        <f ca="1"/>
        <v>0</v>
      </c>
      <c r="U129">
        <f ca="1"/>
        <v>0</v>
      </c>
    </row>
    <row r="130" spans="1:21" x14ac:dyDescent="0.35">
      <c r="A130" s="36" t="s">
        <v>423</v>
      </c>
      <c r="B130" t="str">
        <f t="array" aca="1" ref="B130:U130" ca="1">_xll.PICurrVal('Pune Datalink'!$B$2:$U$2,0,'Pune Datalink'!$A$130)</f>
        <v>Pune</v>
      </c>
      <c r="C130" t="str">
        <f ca="1"/>
        <v>Satara</v>
      </c>
      <c r="D130" t="str">
        <f ca="1"/>
        <v>Phaltan</v>
      </c>
      <c r="E130" t="str">
        <f ca="1"/>
        <v>Phaltan</v>
      </c>
      <c r="F130" t="str">
        <f ca="1"/>
        <v>20027892</v>
      </c>
      <c r="G130" t="str">
        <f ca="1"/>
        <v>RR Girvi WSS</v>
      </c>
      <c r="H130" t="str">
        <f ca="1"/>
        <v>Sonwadi (Bk)</v>
      </c>
      <c r="I130" t="str">
        <f ca="1"/>
        <v>SONWADI BK AT SHIRSAGAR WASTI ESR 0.25LL</v>
      </c>
      <c r="J130">
        <f ca="1"/>
        <v>9.9999997764825821E-3</v>
      </c>
      <c r="K130">
        <f ca="1"/>
        <v>1.7999999225139618E-2</v>
      </c>
      <c r="L130">
        <f ca="1"/>
        <v>0</v>
      </c>
      <c r="M130">
        <f ca="1"/>
        <v>0</v>
      </c>
      <c r="N130">
        <f ca="1"/>
        <v>0</v>
      </c>
      <c r="O130">
        <f ca="1"/>
        <v>1</v>
      </c>
      <c r="P130">
        <f ca="1"/>
        <v>1</v>
      </c>
      <c r="Q130">
        <f ca="1"/>
        <v>0</v>
      </c>
      <c r="R130">
        <f ca="1"/>
        <v>0</v>
      </c>
      <c r="S130">
        <f ca="1"/>
        <v>1</v>
      </c>
      <c r="T130">
        <f ca="1"/>
        <v>0</v>
      </c>
      <c r="U130">
        <f ca="1"/>
        <v>0</v>
      </c>
    </row>
    <row r="131" spans="1:21" x14ac:dyDescent="0.35">
      <c r="A131" s="36" t="s">
        <v>962</v>
      </c>
      <c r="B131" t="str">
        <f t="array" aca="1" ref="B131:U131" ca="1">_xll.PICurrVal('Pune Datalink'!$B$2:$U$2,0,'Pune Datalink'!$A$131)</f>
        <v>Pune</v>
      </c>
      <c r="C131" t="str">
        <f ca="1"/>
        <v>Pune 1</v>
      </c>
      <c r="D131" t="str">
        <f ca="1"/>
        <v>Pune 1</v>
      </c>
      <c r="E131" t="str">
        <f ca="1"/>
        <v>Daund</v>
      </c>
      <c r="F131" t="str">
        <f ca="1"/>
        <v>7942135</v>
      </c>
      <c r="G131" t="str">
        <f ca="1"/>
        <v>Gar, Sonwadi, Nanviz RR</v>
      </c>
      <c r="H131" t="str">
        <f ca="1"/>
        <v>Holimala</v>
      </c>
      <c r="I131" t="str">
        <f ca="1"/>
        <v>Holimala OL1 ESR 0.16 LL</v>
      </c>
      <c r="J131">
        <f ca="1"/>
        <v>9.9999997764825821E-3</v>
      </c>
      <c r="K131">
        <f ca="1"/>
        <v>0</v>
      </c>
      <c r="L131">
        <f ca="1"/>
        <v>0</v>
      </c>
      <c r="M131">
        <f ca="1"/>
        <v>1</v>
      </c>
      <c r="N131">
        <f ca="1"/>
        <v>0</v>
      </c>
      <c r="O131">
        <f ca="1"/>
        <v>0</v>
      </c>
      <c r="P131">
        <f ca="1"/>
        <v>1</v>
      </c>
      <c r="Q131">
        <f ca="1"/>
        <v>0</v>
      </c>
      <c r="R131">
        <f ca="1"/>
        <v>0</v>
      </c>
      <c r="S131">
        <f ca="1"/>
        <v>1</v>
      </c>
      <c r="T131">
        <f ca="1"/>
        <v>0</v>
      </c>
      <c r="U131">
        <f ca="1"/>
        <v>0</v>
      </c>
    </row>
    <row r="132" spans="1:21" x14ac:dyDescent="0.35">
      <c r="A132" s="36" t="s">
        <v>398</v>
      </c>
      <c r="B132" t="str">
        <f t="array" aca="1" ref="B132:U132" ca="1">_xll.PICurrVal('Pune Datalink'!$B$2:$U$2,0,'Pune Datalink'!$A$132)</f>
        <v>Pune</v>
      </c>
      <c r="C132" t="str">
        <f ca="1"/>
        <v>Pune 1</v>
      </c>
      <c r="D132" t="str">
        <f ca="1"/>
        <v>Baramati</v>
      </c>
      <c r="E132" t="str">
        <f ca="1"/>
        <v>Ambegaon</v>
      </c>
      <c r="F132" t="str">
        <f ca="1"/>
        <v>7942125</v>
      </c>
      <c r="G132" t="str">
        <f ca="1"/>
        <v>MURTI &amp; 7 VILLAGES RRWSS</v>
      </c>
      <c r="H132" t="str">
        <f ca="1"/>
        <v>Waki</v>
      </c>
      <c r="I132" t="str">
        <f ca="1"/>
        <v>Waki OL1 ESR</v>
      </c>
      <c r="J132">
        <f ca="1"/>
        <v>9.9999997764825821E-3</v>
      </c>
      <c r="K132">
        <f ca="1"/>
        <v>4.5000001788139343E-2</v>
      </c>
      <c r="L132">
        <f ca="1"/>
        <v>0</v>
      </c>
      <c r="M132">
        <f ca="1"/>
        <v>0</v>
      </c>
      <c r="N132">
        <f ca="1"/>
        <v>0</v>
      </c>
      <c r="O132">
        <f ca="1"/>
        <v>1</v>
      </c>
      <c r="P132">
        <f ca="1"/>
        <v>0</v>
      </c>
      <c r="Q132">
        <f ca="1"/>
        <v>0</v>
      </c>
      <c r="R132">
        <f ca="1"/>
        <v>1</v>
      </c>
      <c r="S132">
        <f ca="1"/>
        <v>0</v>
      </c>
      <c r="T132">
        <f ca="1"/>
        <v>0</v>
      </c>
      <c r="U132">
        <f ca="1"/>
        <v>1</v>
      </c>
    </row>
    <row r="133" spans="1:21" x14ac:dyDescent="0.35">
      <c r="A133" s="36" t="s">
        <v>387</v>
      </c>
      <c r="B133" t="str">
        <f t="array" aca="1" ref="B133:U133" ca="1">_xll.PICurrVal('Pune Datalink'!$B$2:$U$2,0,'Pune Datalink'!$A$133)</f>
        <v>Pune</v>
      </c>
      <c r="C133" t="str">
        <f ca="1"/>
        <v>Pune 1</v>
      </c>
      <c r="D133" t="str">
        <f ca="1"/>
        <v>Baramati</v>
      </c>
      <c r="E133" t="str">
        <f ca="1"/>
        <v>Ambegaon</v>
      </c>
      <c r="F133" t="str">
        <f ca="1"/>
        <v>20017250</v>
      </c>
      <c r="G133" t="str">
        <f ca="1"/>
        <v>LONI BHAPKAR RRWSS</v>
      </c>
      <c r="H133" t="str">
        <f ca="1"/>
        <v>Tukainagar</v>
      </c>
      <c r="I133" t="str">
        <f ca="1"/>
        <v>Tukainagar OL2 ESR</v>
      </c>
      <c r="J133" t="str">
        <f ca="1"/>
        <v>Pt Created</v>
      </c>
      <c r="K133">
        <f ca="1"/>
        <v>0</v>
      </c>
      <c r="L133">
        <f ca="1"/>
        <v>0</v>
      </c>
      <c r="M133">
        <f ca="1"/>
        <v>0</v>
      </c>
      <c r="N133">
        <f ca="1"/>
        <v>0</v>
      </c>
      <c r="O133">
        <f ca="1"/>
        <v>0</v>
      </c>
      <c r="P133">
        <f ca="1"/>
        <v>1</v>
      </c>
      <c r="Q133">
        <f ca="1"/>
        <v>0</v>
      </c>
      <c r="R133">
        <f ca="1"/>
        <v>0</v>
      </c>
      <c r="S133">
        <f ca="1"/>
        <v>1</v>
      </c>
      <c r="T133">
        <f ca="1"/>
        <v>0</v>
      </c>
      <c r="U133">
        <f ca="1"/>
        <v>0</v>
      </c>
    </row>
    <row r="134" spans="1:21" x14ac:dyDescent="0.35">
      <c r="A134" s="36" t="s">
        <v>408</v>
      </c>
      <c r="B134" t="str">
        <f t="array" aca="1" ref="B134:U134" ca="1">_xll.PICurrVal('Pune Datalink'!$B$2:$U$2,0,'Pune Datalink'!$A$134)</f>
        <v>Pune</v>
      </c>
      <c r="C134" t="str">
        <f ca="1"/>
        <v>Pune 2</v>
      </c>
      <c r="D134" t="str">
        <f ca="1"/>
        <v>Maval</v>
      </c>
      <c r="E134" t="str">
        <f ca="1"/>
        <v>Daund</v>
      </c>
      <c r="F134" t="str">
        <f ca="1"/>
        <v>20013367</v>
      </c>
      <c r="G134" t="str">
        <f ca="1"/>
        <v>Done Adhale RR</v>
      </c>
      <c r="H134" t="str">
        <f ca="1"/>
        <v>ADHALE BK</v>
      </c>
      <c r="I134" t="str">
        <f ca="1"/>
        <v>ADHALE BK- GSR OL1</v>
      </c>
      <c r="J134">
        <f ca="1"/>
        <v>9.9999997764825821E-3</v>
      </c>
      <c r="K134">
        <f ca="1"/>
        <v>0</v>
      </c>
      <c r="L134">
        <f ca="1"/>
        <v>0</v>
      </c>
      <c r="M134">
        <f ca="1"/>
        <v>1</v>
      </c>
      <c r="N134">
        <f ca="1"/>
        <v>0</v>
      </c>
      <c r="O134">
        <f ca="1"/>
        <v>0</v>
      </c>
      <c r="P134">
        <f ca="1"/>
        <v>0</v>
      </c>
      <c r="Q134">
        <f ca="1"/>
        <v>0</v>
      </c>
      <c r="R134">
        <f ca="1"/>
        <v>1</v>
      </c>
      <c r="S134">
        <f ca="1"/>
        <v>0</v>
      </c>
      <c r="T134">
        <f ca="1"/>
        <v>0</v>
      </c>
      <c r="U134">
        <f ca="1"/>
        <v>1</v>
      </c>
    </row>
    <row r="135" spans="1:21" x14ac:dyDescent="0.35">
      <c r="A135" s="36" t="s">
        <v>629</v>
      </c>
      <c r="B135" t="str">
        <f t="array" aca="1" ref="B135:U135" ca="1">_xll.PICurrVal('Pune Datalink'!$B$2:$U$2,0,'Pune Datalink'!$A$135)</f>
        <v>Sangli</v>
      </c>
      <c r="C135" t="str">
        <f ca="1"/>
        <v>Solapur</v>
      </c>
      <c r="D135" t="str">
        <f ca="1"/>
        <v>Solapur</v>
      </c>
      <c r="E135" t="str">
        <f ca="1"/>
        <v>Sangola</v>
      </c>
      <c r="F135" t="str">
        <f ca="1"/>
        <v>20027396</v>
      </c>
      <c r="G135" t="str">
        <f ca="1"/>
        <v>Alegaon shirbhavi 82 Village</v>
      </c>
      <c r="H135" t="str">
        <f ca="1"/>
        <v>Mahim</v>
      </c>
      <c r="I135" t="str">
        <f ca="1"/>
        <v>Mahim zone 1 ESR 0.10LL</v>
      </c>
      <c r="J135">
        <f ca="1"/>
        <v>0</v>
      </c>
      <c r="K135">
        <f ca="1"/>
        <v>0</v>
      </c>
      <c r="L135">
        <f ca="1"/>
        <v>0</v>
      </c>
      <c r="M135">
        <f ca="1"/>
        <v>1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1</v>
      </c>
      <c r="S135">
        <f ca="1"/>
        <v>1</v>
      </c>
      <c r="T135">
        <f ca="1"/>
        <v>0</v>
      </c>
      <c r="U135">
        <f ca="1"/>
        <v>0</v>
      </c>
    </row>
    <row r="136" spans="1:21" x14ac:dyDescent="0.35">
      <c r="A136" s="36" t="s">
        <v>473</v>
      </c>
      <c r="B136" t="str">
        <f t="array" aca="1" ref="B136:U136" ca="1">_xll.PICurrVal('Pune Datalink'!$B$2:$U$2,0,'Pune Datalink'!$A$136)</f>
        <v>Pune</v>
      </c>
      <c r="C136" t="str">
        <f ca="1"/>
        <v>Pune 1</v>
      </c>
      <c r="D136" t="str">
        <f ca="1"/>
        <v>Baramati</v>
      </c>
      <c r="E136" t="str">
        <f ca="1"/>
        <v>Ambegaon</v>
      </c>
      <c r="F136" t="str">
        <f ca="1"/>
        <v>20017250</v>
      </c>
      <c r="G136" t="str">
        <f ca="1"/>
        <v>LONI BHAPKAR RRWSS</v>
      </c>
      <c r="H136" t="str">
        <f ca="1"/>
        <v>Jalakewadi Mudhale</v>
      </c>
      <c r="I136" t="str">
        <f ca="1"/>
        <v>Mudhale ESR 0.35LL</v>
      </c>
      <c r="J136">
        <f ca="1"/>
        <v>0</v>
      </c>
      <c r="K136">
        <f ca="1"/>
        <v>2.0999999716877937E-2</v>
      </c>
      <c r="L136">
        <f ca="1"/>
        <v>2.7425632476806641</v>
      </c>
      <c r="M136">
        <f ca="1"/>
        <v>0</v>
      </c>
      <c r="N136">
        <f ca="1"/>
        <v>0</v>
      </c>
      <c r="O136">
        <f ca="1"/>
        <v>1</v>
      </c>
      <c r="P136">
        <f ca="1"/>
        <v>1</v>
      </c>
      <c r="Q136">
        <f ca="1"/>
        <v>0</v>
      </c>
      <c r="R136">
        <f ca="1"/>
        <v>0</v>
      </c>
      <c r="S136">
        <f ca="1"/>
        <v>0</v>
      </c>
      <c r="T136">
        <f ca="1"/>
        <v>0</v>
      </c>
      <c r="U136">
        <f ca="1"/>
        <v>1</v>
      </c>
    </row>
    <row r="137" spans="1:21" x14ac:dyDescent="0.35">
      <c r="A137" s="36" t="s">
        <v>630</v>
      </c>
      <c r="B137" t="str">
        <f t="array" aca="1" ref="B137:U137" ca="1">_xll.PICurrVal('Pune Datalink'!$B$2:$U$2,0,'Pune Datalink'!$A$137)</f>
        <v>Sangli</v>
      </c>
      <c r="C137" t="str">
        <f ca="1"/>
        <v>Solapur</v>
      </c>
      <c r="D137" t="str">
        <f ca="1"/>
        <v>Solapur</v>
      </c>
      <c r="E137" t="str">
        <f ca="1"/>
        <v>Sangola</v>
      </c>
      <c r="F137" t="str">
        <f ca="1"/>
        <v>20027396</v>
      </c>
      <c r="G137" t="str">
        <f ca="1"/>
        <v>Alegaon shirbhavi 82 Village</v>
      </c>
      <c r="H137" t="str">
        <f ca="1"/>
        <v>Gherdi</v>
      </c>
      <c r="I137" t="str">
        <f ca="1"/>
        <v>zone 4 Gherdi ESR 0.30 LL</v>
      </c>
      <c r="J137">
        <f ca="1"/>
        <v>9.9999997764825821E-3</v>
      </c>
      <c r="K137">
        <f ca="1"/>
        <v>2.6000000536441803E-2</v>
      </c>
      <c r="L137">
        <f ca="1"/>
        <v>0</v>
      </c>
      <c r="M137">
        <f ca="1"/>
        <v>1</v>
      </c>
      <c r="N137">
        <f ca="1"/>
        <v>0</v>
      </c>
      <c r="O137">
        <f ca="1"/>
        <v>0</v>
      </c>
      <c r="P137">
        <f ca="1"/>
        <v>1</v>
      </c>
      <c r="Q137">
        <f ca="1"/>
        <v>0</v>
      </c>
      <c r="R137">
        <f ca="1"/>
        <v>0</v>
      </c>
      <c r="S137">
        <f ca="1"/>
        <v>0</v>
      </c>
      <c r="T137">
        <f ca="1"/>
        <v>0</v>
      </c>
      <c r="U137">
        <f ca="1"/>
        <v>1</v>
      </c>
    </row>
    <row r="138" spans="1:21" x14ac:dyDescent="0.35">
      <c r="A138" s="36" t="s">
        <v>422</v>
      </c>
      <c r="B138" t="str">
        <f t="array" aca="1" ref="B138:U138" ca="1">_xll.PICurrVal('Pune Datalink'!$B$2:$U$2,0,'Pune Datalink'!$A$138)</f>
        <v>Pune</v>
      </c>
      <c r="C138" t="str">
        <f ca="1"/>
        <v>Satara</v>
      </c>
      <c r="D138" t="str">
        <f ca="1"/>
        <v>Phaltan</v>
      </c>
      <c r="E138" t="str">
        <f ca="1"/>
        <v>Phaltan</v>
      </c>
      <c r="F138" t="str">
        <f ca="1"/>
        <v>20027892</v>
      </c>
      <c r="G138" t="str">
        <f ca="1"/>
        <v>RR Girvi WSS</v>
      </c>
      <c r="H138" t="str">
        <f ca="1"/>
        <v>Bhadali Gouthan</v>
      </c>
      <c r="I138" t="str">
        <f ca="1"/>
        <v>BHADALI KH GAOTHAN ESR 0.4LL</v>
      </c>
      <c r="J138">
        <f ca="1"/>
        <v>9.9999997764825821E-3</v>
      </c>
      <c r="K138">
        <f ca="1"/>
        <v>1.8999999389052391E-2</v>
      </c>
      <c r="L138">
        <f ca="1"/>
        <v>0</v>
      </c>
      <c r="M138">
        <f ca="1"/>
        <v>1</v>
      </c>
      <c r="N138">
        <f ca="1"/>
        <v>0</v>
      </c>
      <c r="O138">
        <f ca="1"/>
        <v>0</v>
      </c>
      <c r="P138">
        <f ca="1"/>
        <v>1</v>
      </c>
      <c r="Q138">
        <f ca="1"/>
        <v>0</v>
      </c>
      <c r="R138">
        <f ca="1"/>
        <v>0</v>
      </c>
      <c r="S138">
        <f ca="1"/>
        <v>1</v>
      </c>
      <c r="T138">
        <f ca="1"/>
        <v>0</v>
      </c>
      <c r="U138">
        <f ca="1"/>
        <v>0</v>
      </c>
    </row>
    <row r="139" spans="1:21" x14ac:dyDescent="0.35">
      <c r="A139" s="36" t="s">
        <v>605</v>
      </c>
      <c r="B139" t="str">
        <f t="array" aca="1" ref="B139:U139" ca="1">_xll.PICurrVal('Pune Datalink'!$B$2:$U$2,0,'Pune Datalink'!$A$139)</f>
        <v>Pune</v>
      </c>
      <c r="C139" t="str">
        <f ca="1"/>
        <v>Pune</v>
      </c>
      <c r="D139" t="str">
        <f ca="1"/>
        <v>Pune</v>
      </c>
      <c r="E139" t="str">
        <f ca="1"/>
        <v>Mulshi</v>
      </c>
      <c r="F139" t="str">
        <f ca="1"/>
        <v>20022133</v>
      </c>
      <c r="G139" t="str">
        <f ca="1"/>
        <v>Peth RR</v>
      </c>
      <c r="H139" t="str">
        <f ca="1"/>
        <v>Kurwandi</v>
      </c>
      <c r="I139" t="str">
        <f ca="1"/>
        <v>Kurwandi kombadwadi GSR OL2 0.20LL</v>
      </c>
      <c r="J139">
        <f ca="1"/>
        <v>9.9999997764825821E-3</v>
      </c>
      <c r="K139" t="str">
        <f ca="1"/>
        <v>Pt Created</v>
      </c>
      <c r="L139" t="str">
        <f ca="1"/>
        <v>Pt Created</v>
      </c>
      <c r="M139">
        <f ca="1"/>
        <v>0</v>
      </c>
      <c r="N139">
        <f ca="1"/>
        <v>0</v>
      </c>
      <c r="O139">
        <f ca="1"/>
        <v>1</v>
      </c>
      <c r="P139">
        <f ca="1"/>
        <v>0</v>
      </c>
      <c r="Q139">
        <f ca="1"/>
        <v>0</v>
      </c>
      <c r="R139">
        <f ca="1"/>
        <v>0</v>
      </c>
      <c r="S139">
        <f ca="1"/>
        <v>0</v>
      </c>
      <c r="T139">
        <f ca="1"/>
        <v>0</v>
      </c>
      <c r="U139">
        <f ca="1"/>
        <v>0</v>
      </c>
    </row>
    <row r="140" spans="1:21" x14ac:dyDescent="0.35">
      <c r="A140" s="36" t="s">
        <v>371</v>
      </c>
      <c r="B140" t="str">
        <f t="array" aca="1" ref="B140:U140" ca="1">_xll.PICurrVal('Pune Datalink'!$B$2:$U$2,0,'Pune Datalink'!$A$140)</f>
        <v>Pune</v>
      </c>
      <c r="C140" t="str">
        <f ca="1"/>
        <v>Pune 1</v>
      </c>
      <c r="D140" t="str">
        <f ca="1"/>
        <v>Baramati</v>
      </c>
      <c r="E140" t="str">
        <f ca="1"/>
        <v>Ambegaon</v>
      </c>
      <c r="F140" t="str">
        <f ca="1"/>
        <v>20017250</v>
      </c>
      <c r="G140" t="str">
        <f ca="1"/>
        <v>LONI BHAPKAR RRWSS</v>
      </c>
      <c r="H140" t="str">
        <f ca="1"/>
        <v>Jalakewadi Mudhale</v>
      </c>
      <c r="I140" t="str">
        <f ca="1"/>
        <v>Jalakewadi OL1 ESR</v>
      </c>
      <c r="J140">
        <f ca="1"/>
        <v>9.9999997764825821E-3</v>
      </c>
      <c r="K140">
        <f ca="1"/>
        <v>1.6000000759959221E-2</v>
      </c>
      <c r="L140">
        <f ca="1"/>
        <v>0</v>
      </c>
      <c r="M140">
        <f ca="1"/>
        <v>1</v>
      </c>
      <c r="N140">
        <f ca="1"/>
        <v>0</v>
      </c>
      <c r="O140">
        <f ca="1"/>
        <v>0</v>
      </c>
      <c r="P140">
        <f ca="1"/>
        <v>1</v>
      </c>
      <c r="Q140">
        <f ca="1"/>
        <v>0</v>
      </c>
      <c r="R140">
        <f ca="1"/>
        <v>0</v>
      </c>
      <c r="S140">
        <f ca="1"/>
        <v>0</v>
      </c>
      <c r="T140">
        <f ca="1"/>
        <v>0</v>
      </c>
      <c r="U140">
        <f ca="1"/>
        <v>1</v>
      </c>
    </row>
    <row r="141" spans="1:21" x14ac:dyDescent="0.35">
      <c r="A141" s="36" t="s">
        <v>390</v>
      </c>
      <c r="B141" t="str">
        <f t="array" aca="1" ref="B141:U141" ca="1">_xll.PICurrVal('Pune Datalink'!$B$2:$U$2,0,'Pune Datalink'!$A$141)</f>
        <v>Pune</v>
      </c>
      <c r="C141" t="str">
        <f ca="1"/>
        <v>Pune 1</v>
      </c>
      <c r="D141" t="str">
        <f ca="1"/>
        <v>Baramati</v>
      </c>
      <c r="E141" t="str">
        <f ca="1"/>
        <v>Ambegaon</v>
      </c>
      <c r="F141" t="str">
        <f ca="1"/>
        <v>7942125</v>
      </c>
      <c r="G141" t="str">
        <f ca="1"/>
        <v>MURTI &amp; 7 VILLAGES RRWSS</v>
      </c>
      <c r="H141" t="str">
        <f ca="1"/>
        <v>Magarwadi</v>
      </c>
      <c r="I141" t="str">
        <f ca="1"/>
        <v>Magarwadi ESR 0.25LL</v>
      </c>
      <c r="J141">
        <f ca="1"/>
        <v>6.5535001456737518E-2</v>
      </c>
      <c r="K141">
        <f ca="1"/>
        <v>2.6000000536441803E-2</v>
      </c>
      <c r="L141">
        <f ca="1"/>
        <v>0</v>
      </c>
      <c r="M141">
        <f ca="1"/>
        <v>1</v>
      </c>
      <c r="N141">
        <f ca="1"/>
        <v>0</v>
      </c>
      <c r="O141">
        <f ca="1"/>
        <v>0</v>
      </c>
      <c r="P141">
        <f ca="1"/>
        <v>0</v>
      </c>
      <c r="Q141">
        <f ca="1"/>
        <v>1</v>
      </c>
      <c r="R141">
        <f ca="1"/>
        <v>0</v>
      </c>
      <c r="S141">
        <f ca="1"/>
        <v>1</v>
      </c>
      <c r="T141">
        <f ca="1"/>
        <v>0</v>
      </c>
      <c r="U141">
        <f ca="1"/>
        <v>0</v>
      </c>
    </row>
    <row r="142" spans="1:21" x14ac:dyDescent="0.35">
      <c r="A142" s="36" t="s">
        <v>414</v>
      </c>
      <c r="B142" t="str">
        <f t="array" aca="1" ref="B142:U142" ca="1">_xll.PICurrVal('Pune Datalink'!$B$2:$U$2,0,'Pune Datalink'!$A$142)</f>
        <v>Pune</v>
      </c>
      <c r="C142" t="str">
        <f ca="1"/>
        <v>Pune 2</v>
      </c>
      <c r="D142" t="str">
        <f ca="1"/>
        <v>Maval</v>
      </c>
      <c r="E142" t="str">
        <f ca="1"/>
        <v>Daund</v>
      </c>
      <c r="F142" t="str">
        <f ca="1"/>
        <v>20013367</v>
      </c>
      <c r="G142" t="str">
        <f ca="1"/>
        <v>Done Adhale RR</v>
      </c>
      <c r="H142" t="str">
        <f ca="1"/>
        <v>OVALE</v>
      </c>
      <c r="I142" t="str">
        <f ca="1"/>
        <v>OVALE OL2 ESR</v>
      </c>
      <c r="J142" t="str">
        <f ca="1"/>
        <v>Pt Created</v>
      </c>
      <c r="K142" t="str">
        <f ca="1"/>
        <v>Pt Created</v>
      </c>
      <c r="L142">
        <f ca="1"/>
        <v>0</v>
      </c>
      <c r="M142">
        <f ca="1"/>
        <v>0</v>
      </c>
      <c r="N142">
        <f ca="1"/>
        <v>0</v>
      </c>
      <c r="O142">
        <f ca="1"/>
        <v>0</v>
      </c>
      <c r="P142">
        <f ca="1"/>
        <v>0</v>
      </c>
      <c r="Q142">
        <f ca="1"/>
        <v>0</v>
      </c>
      <c r="R142">
        <f ca="1"/>
        <v>0</v>
      </c>
      <c r="S142">
        <f ca="1"/>
        <v>1</v>
      </c>
      <c r="T142">
        <f ca="1"/>
        <v>0</v>
      </c>
      <c r="U142">
        <f ca="1"/>
        <v>0</v>
      </c>
    </row>
    <row r="143" spans="1:21" x14ac:dyDescent="0.35">
      <c r="A143" s="36" t="s">
        <v>796</v>
      </c>
      <c r="B143" t="str">
        <f t="array" aca="1" ref="B143:U143" ca="1">_xll.PICurrVal('Pune Datalink'!$B$2:$U$2,0,'Pune Datalink'!$A$143)</f>
        <v>Pune</v>
      </c>
      <c r="C143" t="str">
        <f ca="1"/>
        <v>Pune</v>
      </c>
      <c r="D143" t="str">
        <f ca="1"/>
        <v>Pune</v>
      </c>
      <c r="E143" t="str">
        <f ca="1"/>
        <v>Mulshi</v>
      </c>
      <c r="F143" t="str">
        <f ca="1"/>
        <v>20022133</v>
      </c>
      <c r="G143" t="str">
        <f ca="1"/>
        <v>Peth RR</v>
      </c>
      <c r="H143" t="str">
        <f ca="1"/>
        <v>Paragaon</v>
      </c>
      <c r="I143" t="str">
        <f ca="1"/>
        <v>Paragaon Nivli Thakarwadi and Jadhav Wasti ESR 0.10LL</v>
      </c>
      <c r="J143">
        <f ca="1"/>
        <v>9.9999997764825821E-3</v>
      </c>
      <c r="K143" t="str">
        <f ca="1"/>
        <v>Pt Created</v>
      </c>
      <c r="L143">
        <f ca="1"/>
        <v>0</v>
      </c>
      <c r="M143">
        <f ca="1"/>
        <v>1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0</v>
      </c>
      <c r="S143">
        <f ca="1"/>
        <v>1</v>
      </c>
      <c r="T143">
        <f ca="1"/>
        <v>0</v>
      </c>
      <c r="U143">
        <f ca="1"/>
        <v>0</v>
      </c>
    </row>
    <row r="144" spans="1:21" x14ac:dyDescent="0.35">
      <c r="A144" s="36" t="s">
        <v>788</v>
      </c>
      <c r="B144" t="str">
        <f t="array" aca="1" ref="B144:U144" ca="1">_xll.PICurrVal('Pune Datalink'!$B$2:$U$2,0,'Pune Datalink'!$A$144)</f>
        <v>Sangli</v>
      </c>
      <c r="C144" t="str">
        <f ca="1"/>
        <v>Solapur</v>
      </c>
      <c r="D144" t="str">
        <f ca="1"/>
        <v>Solapur</v>
      </c>
      <c r="E144" t="str">
        <f ca="1"/>
        <v>Mangalvedhe</v>
      </c>
      <c r="F144" t="str">
        <f ca="1"/>
        <v>20033593</v>
      </c>
      <c r="G144" t="str">
        <f ca="1"/>
        <v>Andhalgaon and 3 villages</v>
      </c>
      <c r="H144" t="str">
        <f ca="1"/>
        <v>ANDHALEGAON</v>
      </c>
      <c r="I144" t="str">
        <f ca="1"/>
        <v>KHUPSHUNGI ESR 0.57LL</v>
      </c>
      <c r="J144">
        <f ca="1"/>
        <v>9.9999997764825821E-3</v>
      </c>
      <c r="K144">
        <f ca="1"/>
        <v>5.2000001072883606E-2</v>
      </c>
      <c r="L144">
        <f ca="1"/>
        <v>0</v>
      </c>
      <c r="M144">
        <f ca="1"/>
        <v>0</v>
      </c>
      <c r="N144">
        <f ca="1"/>
        <v>0</v>
      </c>
      <c r="O144">
        <f ca="1"/>
        <v>1</v>
      </c>
      <c r="P144">
        <f ca="1"/>
        <v>0</v>
      </c>
      <c r="Q144">
        <f ca="1"/>
        <v>1</v>
      </c>
      <c r="R144">
        <f ca="1"/>
        <v>0</v>
      </c>
      <c r="S144">
        <f ca="1"/>
        <v>1</v>
      </c>
      <c r="T144">
        <f ca="1"/>
        <v>0</v>
      </c>
      <c r="U144">
        <f ca="1"/>
        <v>0</v>
      </c>
    </row>
    <row r="145" spans="1:21" x14ac:dyDescent="0.35">
      <c r="A145" s="36" t="s">
        <v>806</v>
      </c>
      <c r="B145" t="str">
        <f t="array" aca="1" ref="B145:U145" ca="1">_xll.PICurrVal('Pune Datalink'!$B$2:$U$2,0,'Pune Datalink'!$A$145)</f>
        <v>Pune</v>
      </c>
      <c r="C145" t="str">
        <f ca="1"/>
        <v>Pune</v>
      </c>
      <c r="D145" t="str">
        <f ca="1"/>
        <v>Pune</v>
      </c>
      <c r="E145" t="str">
        <f ca="1"/>
        <v>Mulshi</v>
      </c>
      <c r="F145" t="str">
        <f ca="1"/>
        <v>20022133</v>
      </c>
      <c r="G145" t="str">
        <f ca="1"/>
        <v>Peth RR</v>
      </c>
      <c r="H145" t="str">
        <f ca="1"/>
        <v>Thugaon</v>
      </c>
      <c r="I145" t="str">
        <f ca="1"/>
        <v>Kolharwadi Gaothan ESR 0.10LL</v>
      </c>
      <c r="J145" t="str">
        <f ca="1"/>
        <v>Pt Created</v>
      </c>
      <c r="K145">
        <f ca="1"/>
        <v>1.4999999664723873E-2</v>
      </c>
      <c r="L145">
        <f ca="1"/>
        <v>0</v>
      </c>
      <c r="M145">
        <f ca="1"/>
        <v>0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1</v>
      </c>
      <c r="S145">
        <f ca="1"/>
        <v>1</v>
      </c>
      <c r="T145">
        <f ca="1"/>
        <v>0</v>
      </c>
      <c r="U145">
        <f ca="1"/>
        <v>0</v>
      </c>
    </row>
    <row r="146" spans="1:21" x14ac:dyDescent="0.35">
      <c r="A146" s="36" t="s">
        <v>807</v>
      </c>
      <c r="B146" t="str">
        <f t="array" aca="1" ref="B146:U146" ca="1">_xll.PICurrVal('Pune Datalink'!$B$2:$U$2,0,'Pune Datalink'!$A$146)</f>
        <v>Pune</v>
      </c>
      <c r="C146" t="str">
        <f ca="1"/>
        <v>Pune</v>
      </c>
      <c r="D146" t="str">
        <f ca="1"/>
        <v>Pune</v>
      </c>
      <c r="E146" t="str">
        <f ca="1"/>
        <v>Mulshi</v>
      </c>
      <c r="F146" t="str">
        <f ca="1"/>
        <v>20022133</v>
      </c>
      <c r="G146" t="str">
        <f ca="1"/>
        <v>Peth RR</v>
      </c>
      <c r="H146" t="str">
        <f ca="1"/>
        <v>Thugaon</v>
      </c>
      <c r="I146" t="str">
        <f ca="1"/>
        <v>Thugaon Pandit Nagar ESR 0.25LL</v>
      </c>
      <c r="J146" t="str">
        <f ca="1"/>
        <v>Pt Created</v>
      </c>
      <c r="K146" t="str">
        <f ca="1"/>
        <v>Pt Created</v>
      </c>
      <c r="L146">
        <f ca="1"/>
        <v>0</v>
      </c>
      <c r="M146">
        <f ca="1"/>
        <v>0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0</v>
      </c>
      <c r="S146">
        <f ca="1"/>
        <v>1</v>
      </c>
      <c r="T146">
        <f ca="1"/>
        <v>0</v>
      </c>
      <c r="U146">
        <f ca="1"/>
        <v>0</v>
      </c>
    </row>
    <row r="147" spans="1:21" x14ac:dyDescent="0.35">
      <c r="A147" s="36" t="s">
        <v>803</v>
      </c>
      <c r="B147" t="str">
        <f t="array" aca="1" ref="B147:U147" ca="1">_xll.PICurrVal('Pune Datalink'!$B$2:$U$2,0,'Pune Datalink'!$A$147)</f>
        <v>Pune</v>
      </c>
      <c r="C147" t="str">
        <f ca="1"/>
        <v>Pune</v>
      </c>
      <c r="D147" t="str">
        <f ca="1"/>
        <v>Pune</v>
      </c>
      <c r="E147" t="str">
        <f ca="1"/>
        <v>Mulshi</v>
      </c>
      <c r="F147" t="str">
        <f ca="1"/>
        <v>20022133</v>
      </c>
      <c r="G147" t="str">
        <f ca="1"/>
        <v>Peth RR</v>
      </c>
      <c r="H147" t="str">
        <f ca="1"/>
        <v>Bhawadi</v>
      </c>
      <c r="I147" t="str">
        <f ca="1"/>
        <v>Bhawadi Kudlwadi Gaothan ESR 0.10LL</v>
      </c>
      <c r="J147">
        <f ca="1"/>
        <v>9.9999997764825821E-3</v>
      </c>
      <c r="K147" t="str">
        <f ca="1"/>
        <v>Pt Created</v>
      </c>
      <c r="L147">
        <f ca="1"/>
        <v>0</v>
      </c>
      <c r="M147">
        <f ca="1"/>
        <v>1</v>
      </c>
      <c r="N147">
        <f ca="1"/>
        <v>0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1</v>
      </c>
      <c r="T147">
        <f ca="1"/>
        <v>0</v>
      </c>
      <c r="U147">
        <f ca="1"/>
        <v>0</v>
      </c>
    </row>
    <row r="148" spans="1:21" x14ac:dyDescent="0.35">
      <c r="A148" s="36" t="s">
        <v>963</v>
      </c>
      <c r="B148" t="str">
        <f t="array" aca="1" ref="B148:U148" ca="1">_xll.PICurrVal('Pune Datalink'!$B$2:$U$2,0,'Pune Datalink'!$A$148)</f>
        <v>Pune</v>
      </c>
      <c r="C148" t="str">
        <f ca="1"/>
        <v>Satara</v>
      </c>
      <c r="D148" t="str">
        <f ca="1"/>
        <v>Pune</v>
      </c>
      <c r="E148" t="str">
        <f ca="1"/>
        <v>Phaltan</v>
      </c>
      <c r="F148" t="str">
        <f ca="1"/>
        <v>20019021</v>
      </c>
      <c r="G148" t="str">
        <f ca="1"/>
        <v>Dhuldev Algudewadi</v>
      </c>
      <c r="H148" t="str">
        <f ca="1"/>
        <v>Algudewadi</v>
      </c>
      <c r="I148" t="str">
        <f ca="1"/>
        <v>Algudewadi ESR 0.55LL</v>
      </c>
      <c r="J148">
        <f ca="1"/>
        <v>9.9999997764825821E-3</v>
      </c>
      <c r="K148">
        <f ca="1"/>
        <v>0</v>
      </c>
      <c r="L148">
        <f ca="1"/>
        <v>0</v>
      </c>
      <c r="M148">
        <f ca="1"/>
        <v>1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1</v>
      </c>
      <c r="S148">
        <f ca="1"/>
        <v>1</v>
      </c>
      <c r="T148">
        <f ca="1"/>
        <v>0</v>
      </c>
      <c r="U148">
        <f ca="1"/>
        <v>0</v>
      </c>
    </row>
    <row r="149" spans="1:21" x14ac:dyDescent="0.35">
      <c r="A149" s="36" t="s">
        <v>758</v>
      </c>
      <c r="B149" t="str">
        <f t="array" aca="1" ref="B149:U149" ca="1">_xll.PICurrVal('Pune Datalink'!$B$2:$U$2,0,'Pune Datalink'!$A$149)</f>
        <v>Sangli</v>
      </c>
      <c r="C149" t="str">
        <f ca="1"/>
        <v>Solapur</v>
      </c>
      <c r="D149" t="str">
        <f ca="1"/>
        <v>Solapur</v>
      </c>
      <c r="E149" t="str">
        <f ca="1"/>
        <v>Sangola</v>
      </c>
      <c r="F149" t="str">
        <f ca="1"/>
        <v>20027396</v>
      </c>
      <c r="G149" t="str">
        <f ca="1"/>
        <v>Alegaon shirbhavi 82 Village</v>
      </c>
      <c r="H149" t="str">
        <f ca="1"/>
        <v>Javala</v>
      </c>
      <c r="I149" t="str">
        <f ca="1"/>
        <v>Javala Existing ESR OL 1 0.15 LL</v>
      </c>
      <c r="J149">
        <f ca="1"/>
        <v>9.9999997764825821E-3</v>
      </c>
      <c r="K149" t="str">
        <f ca="1"/>
        <v>Pt Created</v>
      </c>
      <c r="L149">
        <f ca="1"/>
        <v>0</v>
      </c>
      <c r="M149">
        <f ca="1"/>
        <v>1</v>
      </c>
      <c r="N149">
        <f ca="1"/>
        <v>0</v>
      </c>
      <c r="O149">
        <f ca="1"/>
        <v>0</v>
      </c>
      <c r="P149">
        <f ca="1"/>
        <v>0</v>
      </c>
      <c r="Q149">
        <f ca="1"/>
        <v>0</v>
      </c>
      <c r="R149">
        <f ca="1"/>
        <v>0</v>
      </c>
      <c r="S149">
        <f ca="1"/>
        <v>1</v>
      </c>
      <c r="T149">
        <f ca="1"/>
        <v>0</v>
      </c>
      <c r="U149">
        <f ca="1"/>
        <v>0</v>
      </c>
    </row>
    <row r="150" spans="1:21" x14ac:dyDescent="0.35">
      <c r="A150" s="36" t="s">
        <v>776</v>
      </c>
      <c r="B150" t="str">
        <f t="array" aca="1" ref="B150:U150" ca="1">_xll.PICurrVal('Pune Datalink'!$B$2:$U$2,0,'Pune Datalink'!$A$150)</f>
        <v>Sangli</v>
      </c>
      <c r="C150" t="str">
        <f ca="1"/>
        <v>Solapur</v>
      </c>
      <c r="D150" t="str">
        <f ca="1"/>
        <v>Solapur</v>
      </c>
      <c r="E150" t="str">
        <f ca="1"/>
        <v>Sangola</v>
      </c>
      <c r="F150" t="str">
        <f ca="1"/>
        <v>20027396</v>
      </c>
      <c r="G150" t="str">
        <f ca="1"/>
        <v>Alegaon shirbhavi 82 Village</v>
      </c>
      <c r="H150" t="str">
        <f ca="1"/>
        <v>Budhyal</v>
      </c>
      <c r="I150" t="str">
        <f ca="1"/>
        <v>Budhyal Existing ESR 0.50 LL</v>
      </c>
      <c r="J150">
        <f ca="1"/>
        <v>9.9999997764825821E-3</v>
      </c>
      <c r="K150">
        <f ca="1"/>
        <v>4.0000001899898052E-3</v>
      </c>
      <c r="L150">
        <f ca="1"/>
        <v>21.696123123168945</v>
      </c>
      <c r="M150">
        <f ca="1"/>
        <v>0</v>
      </c>
      <c r="N150">
        <f ca="1"/>
        <v>0</v>
      </c>
      <c r="O150">
        <f ca="1"/>
        <v>1</v>
      </c>
      <c r="P150">
        <f ca="1"/>
        <v>0</v>
      </c>
      <c r="Q150">
        <f ca="1"/>
        <v>1</v>
      </c>
      <c r="R150">
        <f ca="1"/>
        <v>0</v>
      </c>
      <c r="S150">
        <f ca="1"/>
        <v>1</v>
      </c>
      <c r="T150">
        <f ca="1"/>
        <v>0</v>
      </c>
      <c r="U150">
        <f ca="1"/>
        <v>0</v>
      </c>
    </row>
    <row r="151" spans="1:21" x14ac:dyDescent="0.35">
      <c r="A151" s="36" t="s">
        <v>411</v>
      </c>
      <c r="B151" t="str">
        <f t="array" aca="1" ref="B151:U151" ca="1">_xll.PICurrVal('Pune Datalink'!$B$2:$U$2,0,'Pune Datalink'!$A$151)</f>
        <v>Pune</v>
      </c>
      <c r="C151" t="str">
        <f ca="1"/>
        <v>Pune 2</v>
      </c>
      <c r="D151" t="str">
        <f ca="1"/>
        <v>Maval</v>
      </c>
      <c r="E151" t="str">
        <f ca="1"/>
        <v>Daund</v>
      </c>
      <c r="F151" t="str">
        <f ca="1"/>
        <v>20013367</v>
      </c>
      <c r="G151" t="str">
        <f ca="1"/>
        <v>Done Adhale RR</v>
      </c>
      <c r="H151" t="str">
        <f ca="1"/>
        <v>DIVAD</v>
      </c>
      <c r="I151" t="str">
        <f ca="1"/>
        <v>DIVAD OL2 ESR</v>
      </c>
      <c r="J151" t="str">
        <f ca="1"/>
        <v>Pt Created</v>
      </c>
      <c r="K151" t="str">
        <f ca="1"/>
        <v>Pt Created</v>
      </c>
      <c r="L151">
        <f ca="1"/>
        <v>0</v>
      </c>
      <c r="M151">
        <f ca="1"/>
        <v>0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0</v>
      </c>
      <c r="S151">
        <f ca="1"/>
        <v>0</v>
      </c>
      <c r="T151">
        <f ca="1"/>
        <v>0</v>
      </c>
      <c r="U151">
        <f ca="1"/>
        <v>1</v>
      </c>
    </row>
    <row r="152" spans="1:21" x14ac:dyDescent="0.35">
      <c r="A152" s="36" t="s">
        <v>621</v>
      </c>
      <c r="B152" t="str">
        <f t="array" aca="1" ref="B152:U152" ca="1">_xll.PICurrVal('Pune Datalink'!$B$2:$U$2,0,'Pune Datalink'!$A$152)</f>
        <v>Pune</v>
      </c>
      <c r="C152" t="str">
        <f ca="1"/>
        <v>Pune</v>
      </c>
      <c r="D152" t="str">
        <f ca="1"/>
        <v>Pune</v>
      </c>
      <c r="E152" t="str">
        <f ca="1"/>
        <v>Mulshi</v>
      </c>
      <c r="F152" t="str">
        <f ca="1"/>
        <v>20022133</v>
      </c>
      <c r="G152" t="str">
        <f ca="1"/>
        <v>Peth RR</v>
      </c>
      <c r="H152" t="str">
        <f ca="1"/>
        <v>Kurwandi</v>
      </c>
      <c r="I152" t="str">
        <f ca="1"/>
        <v>Kurwandi kombadwadi GSR OL1 0.20LL</v>
      </c>
      <c r="J152" t="str">
        <f ca="1"/>
        <v>Pt Created</v>
      </c>
      <c r="K152" t="str">
        <f ca="1"/>
        <v>Pt Created</v>
      </c>
      <c r="L152">
        <f ca="1"/>
        <v>0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1</v>
      </c>
      <c r="T152">
        <f ca="1"/>
        <v>0</v>
      </c>
      <c r="U152">
        <f ca="1"/>
        <v>0</v>
      </c>
    </row>
    <row r="153" spans="1:21" x14ac:dyDescent="0.35">
      <c r="A153" s="36" t="s">
        <v>412</v>
      </c>
      <c r="B153" t="str">
        <f t="array" aca="1" ref="B153:U153" ca="1">_xll.PICurrVal('Pune Datalink'!$B$2:$U$2,0,'Pune Datalink'!$A$153)</f>
        <v>Pune</v>
      </c>
      <c r="C153" t="str">
        <f ca="1"/>
        <v>Pune 2</v>
      </c>
      <c r="D153" t="str">
        <f ca="1"/>
        <v>Maval</v>
      </c>
      <c r="E153" t="str">
        <f ca="1"/>
        <v>Daund</v>
      </c>
      <c r="F153" t="str">
        <f ca="1"/>
        <v>20013367</v>
      </c>
      <c r="G153" t="str">
        <f ca="1"/>
        <v>Done Adhale RR</v>
      </c>
      <c r="H153" t="str">
        <f ca="1"/>
        <v>DONE</v>
      </c>
      <c r="I153" t="str">
        <f ca="1"/>
        <v>DONE GSR 0.4LL</v>
      </c>
      <c r="J153">
        <f ca="1"/>
        <v>1.5728449821472168</v>
      </c>
      <c r="K153">
        <f ca="1"/>
        <v>4.0000001899898052E-3</v>
      </c>
      <c r="L153">
        <f ca="1"/>
        <v>0</v>
      </c>
      <c r="M153">
        <f ca="1"/>
        <v>1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1</v>
      </c>
      <c r="S153">
        <f ca="1"/>
        <v>1</v>
      </c>
      <c r="T153">
        <f ca="1"/>
        <v>0</v>
      </c>
      <c r="U153">
        <f ca="1"/>
        <v>0</v>
      </c>
    </row>
    <row r="154" spans="1:21" x14ac:dyDescent="0.35">
      <c r="A154" s="36" t="s">
        <v>756</v>
      </c>
      <c r="B154" t="str">
        <f t="array" aca="1" ref="B154:U154" ca="1">_xll.PICurrVal('Pune Datalink'!$B$2:$U$2,0,'Pune Datalink'!$A$154)</f>
        <v>Sangli</v>
      </c>
      <c r="C154" t="str">
        <f ca="1"/>
        <v>Solapur</v>
      </c>
      <c r="D154" t="str">
        <f ca="1"/>
        <v>Solapur</v>
      </c>
      <c r="E154" t="str">
        <f ca="1"/>
        <v>Sangola</v>
      </c>
      <c r="F154" t="str">
        <f ca="1"/>
        <v>20027396</v>
      </c>
      <c r="G154" t="str">
        <f ca="1"/>
        <v>Alegaon shirbhavi 82 Village</v>
      </c>
      <c r="H154" t="str">
        <f ca="1"/>
        <v>Nizampur</v>
      </c>
      <c r="I154" t="str">
        <f ca="1"/>
        <v>Nizampur Existing ESR 0.75 LL</v>
      </c>
      <c r="J154">
        <f ca="1"/>
        <v>0.13107000291347504</v>
      </c>
      <c r="K154">
        <f ca="1"/>
        <v>1.2000000104308128E-2</v>
      </c>
      <c r="L154">
        <f ca="1"/>
        <v>0</v>
      </c>
      <c r="M154">
        <f ca="1"/>
        <v>1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1</v>
      </c>
      <c r="S154">
        <f ca="1"/>
        <v>1</v>
      </c>
      <c r="T154">
        <f ca="1"/>
        <v>0</v>
      </c>
      <c r="U154">
        <f ca="1"/>
        <v>0</v>
      </c>
    </row>
    <row r="155" spans="1:21" x14ac:dyDescent="0.35">
      <c r="A155" s="36" t="s">
        <v>764</v>
      </c>
      <c r="B155" t="str">
        <f t="array" aca="1" ref="B155:U155" ca="1">_xll.PICurrVal('Pune Datalink'!$B$2:$U$2,0,'Pune Datalink'!$A$155)</f>
        <v>Sangli</v>
      </c>
      <c r="C155" t="str">
        <f ca="1"/>
        <v>Solapur</v>
      </c>
      <c r="D155" t="str">
        <f ca="1"/>
        <v>Solapur</v>
      </c>
      <c r="E155" t="str">
        <f ca="1"/>
        <v>Sangola</v>
      </c>
      <c r="F155" t="str">
        <f ca="1"/>
        <v>20027396</v>
      </c>
      <c r="G155" t="str">
        <f ca="1"/>
        <v>Alegaon shirbhavi 82 Village</v>
      </c>
      <c r="H155" t="str">
        <f ca="1"/>
        <v>Anakdhal</v>
      </c>
      <c r="I155" t="str">
        <f ca="1"/>
        <v>Anakdhal Existing ESR 0.15 LL</v>
      </c>
      <c r="J155">
        <f ca="1"/>
        <v>0.13107100129127502</v>
      </c>
      <c r="K155">
        <f ca="1"/>
        <v>1.7000000923871994E-2</v>
      </c>
      <c r="L155">
        <f ca="1"/>
        <v>0</v>
      </c>
      <c r="M155">
        <f ca="1"/>
        <v>1</v>
      </c>
      <c r="N155">
        <f ca="1"/>
        <v>0</v>
      </c>
      <c r="O155">
        <f ca="1"/>
        <v>0</v>
      </c>
      <c r="P155">
        <f ca="1"/>
        <v>0</v>
      </c>
      <c r="Q155">
        <f ca="1"/>
        <v>0</v>
      </c>
      <c r="R155">
        <f ca="1"/>
        <v>1</v>
      </c>
      <c r="S155">
        <f ca="1"/>
        <v>0</v>
      </c>
      <c r="T155">
        <f ca="1"/>
        <v>0</v>
      </c>
      <c r="U155">
        <f ca="1"/>
        <v>1</v>
      </c>
    </row>
    <row r="156" spans="1:21" x14ac:dyDescent="0.35">
      <c r="A156" s="36" t="s">
        <v>805</v>
      </c>
      <c r="B156" t="str">
        <f t="array" aca="1" ref="B156:U156" ca="1">_xll.PICurrVal('Pune Datalink'!$B$2:$U$2,0,'Pune Datalink'!$A$156)</f>
        <v>Pune</v>
      </c>
      <c r="C156" t="str">
        <f ca="1"/>
        <v>Pune</v>
      </c>
      <c r="D156" t="str">
        <f ca="1"/>
        <v>Pune</v>
      </c>
      <c r="E156" t="str">
        <f ca="1"/>
        <v>Mulshi</v>
      </c>
      <c r="F156" t="str">
        <f ca="1"/>
        <v>20022133</v>
      </c>
      <c r="G156" t="str">
        <f ca="1"/>
        <v>Peth RR</v>
      </c>
      <c r="H156" t="str">
        <f ca="1"/>
        <v>Thugaon</v>
      </c>
      <c r="I156" t="str">
        <f ca="1"/>
        <v>Kolharwadi Ganesh Nagar GSR 0.10LL</v>
      </c>
      <c r="J156">
        <f ca="1"/>
        <v>9.9999997764825821E-3</v>
      </c>
      <c r="K156" t="str">
        <f ca="1"/>
        <v>Pt Created</v>
      </c>
      <c r="L156">
        <f ca="1"/>
        <v>0</v>
      </c>
      <c r="M156">
        <f ca="1"/>
        <v>1</v>
      </c>
      <c r="N156">
        <f ca="1"/>
        <v>0</v>
      </c>
      <c r="O156">
        <f ca="1"/>
        <v>0</v>
      </c>
      <c r="P156">
        <f ca="1"/>
        <v>0</v>
      </c>
      <c r="Q156">
        <f ca="1"/>
        <v>0</v>
      </c>
      <c r="R156">
        <f ca="1"/>
        <v>0</v>
      </c>
      <c r="S156">
        <f ca="1"/>
        <v>1</v>
      </c>
      <c r="T156">
        <f ca="1"/>
        <v>0</v>
      </c>
      <c r="U156">
        <f ca="1"/>
        <v>0</v>
      </c>
    </row>
    <row r="157" spans="1:21" x14ac:dyDescent="0.35">
      <c r="A157" s="36" t="s">
        <v>750</v>
      </c>
      <c r="B157" t="str">
        <f t="array" aca="1" ref="B157:U157" ca="1">_xll.PICurrVal('Pune Datalink'!$B$2:$U$2,0,'Pune Datalink'!$A$157)</f>
        <v>Sangli</v>
      </c>
      <c r="C157" t="str">
        <f ca="1"/>
        <v>Solapur</v>
      </c>
      <c r="D157" t="str">
        <f ca="1"/>
        <v>Solapur</v>
      </c>
      <c r="E157" t="str">
        <f ca="1"/>
        <v>Sangola</v>
      </c>
      <c r="F157" t="str">
        <f ca="1"/>
        <v>20027396</v>
      </c>
      <c r="G157" t="str">
        <f ca="1"/>
        <v>Alegaon shirbhavi 82 Village</v>
      </c>
      <c r="H157" t="str">
        <f ca="1"/>
        <v>Udenwadi</v>
      </c>
      <c r="I157" t="str">
        <f ca="1"/>
        <v>Udenwadi Existing ESR 0.50 LL</v>
      </c>
      <c r="J157">
        <f ca="1"/>
        <v>9.9999997764825821E-3</v>
      </c>
      <c r="K157">
        <f ca="1"/>
        <v>4.3999999761581421E-2</v>
      </c>
      <c r="L157">
        <f ca="1"/>
        <v>0</v>
      </c>
      <c r="M157">
        <f ca="1"/>
        <v>1</v>
      </c>
      <c r="N157">
        <f ca="1"/>
        <v>0</v>
      </c>
      <c r="O157">
        <f ca="1"/>
        <v>0</v>
      </c>
      <c r="P157">
        <f ca="1"/>
        <v>0</v>
      </c>
      <c r="Q157">
        <f ca="1"/>
        <v>0</v>
      </c>
      <c r="R157">
        <f ca="1"/>
        <v>1</v>
      </c>
      <c r="S157">
        <f ca="1"/>
        <v>1</v>
      </c>
      <c r="T157">
        <f ca="1"/>
        <v>0</v>
      </c>
      <c r="U157">
        <f ca="1"/>
        <v>0</v>
      </c>
    </row>
    <row r="158" spans="1:21" x14ac:dyDescent="0.35">
      <c r="A158" s="36" t="s">
        <v>964</v>
      </c>
      <c r="B158" t="str">
        <f t="array" aca="1" ref="B158:U158" ca="1">_xll.PICurrVal('Pune Datalink'!$B$2:$U$2,0,'Pune Datalink'!$A$158)</f>
        <v>Pune</v>
      </c>
      <c r="C158" t="str">
        <f ca="1"/>
        <v>Pune 1</v>
      </c>
      <c r="D158" t="str">
        <f ca="1"/>
        <v>Pune 1</v>
      </c>
      <c r="E158" t="str">
        <f ca="1"/>
        <v>Daund</v>
      </c>
      <c r="F158" t="str">
        <f ca="1"/>
        <v>7942135</v>
      </c>
      <c r="G158" t="str">
        <f ca="1"/>
        <v>Gar, Sonwadi, Nanviz RR</v>
      </c>
      <c r="H158" t="str">
        <f ca="1"/>
        <v>Sonwadi</v>
      </c>
      <c r="I158" t="str">
        <f ca="1"/>
        <v>Sonwadi 1.25 LL</v>
      </c>
      <c r="J158">
        <f ca="1"/>
        <v>0.52428698539733887</v>
      </c>
      <c r="K158">
        <f ca="1"/>
        <v>0.28600001335144043</v>
      </c>
      <c r="L158">
        <f ca="1"/>
        <v>0</v>
      </c>
      <c r="M158">
        <f ca="1"/>
        <v>1</v>
      </c>
      <c r="N158">
        <f ca="1"/>
        <v>0</v>
      </c>
      <c r="O158">
        <f ca="1"/>
        <v>0</v>
      </c>
      <c r="P158">
        <f ca="1"/>
        <v>0</v>
      </c>
      <c r="Q158">
        <f ca="1"/>
        <v>0</v>
      </c>
      <c r="R158">
        <f ca="1"/>
        <v>1</v>
      </c>
      <c r="S158">
        <f ca="1"/>
        <v>1</v>
      </c>
      <c r="T158">
        <f ca="1"/>
        <v>0</v>
      </c>
      <c r="U158">
        <f ca="1"/>
        <v>0</v>
      </c>
    </row>
    <row r="159" spans="1:21" x14ac:dyDescent="0.35">
      <c r="A159" s="36" t="s">
        <v>800</v>
      </c>
      <c r="B159" t="str">
        <f t="array" aca="1" ref="B159:U159" ca="1">_xll.PICurrVal('Pune Datalink'!$B$2:$U$2,0,'Pune Datalink'!$A$159)</f>
        <v>Pune</v>
      </c>
      <c r="C159" t="str">
        <f ca="1"/>
        <v>Pune</v>
      </c>
      <c r="D159" t="str">
        <f ca="1"/>
        <v>Pune</v>
      </c>
      <c r="E159" t="str">
        <f ca="1"/>
        <v>Mulshi</v>
      </c>
      <c r="F159" t="str">
        <f ca="1"/>
        <v>20022133</v>
      </c>
      <c r="G159" t="str">
        <f ca="1"/>
        <v>Peth RR</v>
      </c>
      <c r="H159" t="str">
        <f ca="1"/>
        <v>Peth</v>
      </c>
      <c r="I159" t="str">
        <f ca="1"/>
        <v>Peth Kandhare and Buttewasti ESR 0.10LL</v>
      </c>
      <c r="J159">
        <f ca="1"/>
        <v>9.9999997764825821E-3</v>
      </c>
      <c r="K159" t="str">
        <f ca="1"/>
        <v>Pt Created</v>
      </c>
      <c r="L159">
        <f ca="1"/>
        <v>0</v>
      </c>
      <c r="M159">
        <f ca="1"/>
        <v>1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0</v>
      </c>
      <c r="S159">
        <f ca="1"/>
        <v>1</v>
      </c>
      <c r="T159">
        <f ca="1"/>
        <v>0</v>
      </c>
      <c r="U159">
        <f ca="1"/>
        <v>0</v>
      </c>
    </row>
    <row r="160" spans="1:21" x14ac:dyDescent="0.35">
      <c r="A160" s="36" t="s">
        <v>752</v>
      </c>
      <c r="B160" t="str">
        <f t="array" aca="1" ref="B160:U160" ca="1">_xll.PICurrVal('Pune Datalink'!$B$2:$U$2,0,'Pune Datalink'!$A$160)</f>
        <v>Sangli</v>
      </c>
      <c r="C160" t="str">
        <f ca="1"/>
        <v>Solapur</v>
      </c>
      <c r="D160" t="str">
        <f ca="1"/>
        <v>Solapur</v>
      </c>
      <c r="E160" t="str">
        <f ca="1"/>
        <v>Sangola</v>
      </c>
      <c r="F160" t="str">
        <f ca="1"/>
        <v>20027396</v>
      </c>
      <c r="G160" t="str">
        <f ca="1"/>
        <v>Alegaon shirbhavi 82 Village</v>
      </c>
      <c r="H160" t="str">
        <f ca="1"/>
        <v>Sonanad</v>
      </c>
      <c r="I160" t="str">
        <f ca="1"/>
        <v>Sonanad Existing ESR 0.75 LL</v>
      </c>
      <c r="J160">
        <f ca="1"/>
        <v>9.9999997764825821E-3</v>
      </c>
      <c r="K160" t="str">
        <f ca="1"/>
        <v>Pt Created</v>
      </c>
      <c r="L160">
        <f ca="1"/>
        <v>53.176567077636719</v>
      </c>
      <c r="M160">
        <f ca="1"/>
        <v>1</v>
      </c>
      <c r="N160">
        <f ca="1"/>
        <v>0</v>
      </c>
      <c r="O160">
        <f ca="1"/>
        <v>0</v>
      </c>
      <c r="P160">
        <f ca="1"/>
        <v>0</v>
      </c>
      <c r="Q160">
        <f ca="1"/>
        <v>0</v>
      </c>
      <c r="R160">
        <f ca="1"/>
        <v>0</v>
      </c>
      <c r="S160">
        <f ca="1"/>
        <v>1</v>
      </c>
      <c r="T160">
        <f ca="1"/>
        <v>0</v>
      </c>
      <c r="U160">
        <f ca="1"/>
        <v>0</v>
      </c>
    </row>
    <row r="161" spans="1:21" x14ac:dyDescent="0.35">
      <c r="A161" s="36" t="s">
        <v>424</v>
      </c>
      <c r="B161" t="str">
        <f t="array" aca="1" ref="B161:U161" ca="1">_xll.PICurrVal('Pune Datalink'!$B$2:$U$2,0,'Pune Datalink'!$A$161)</f>
        <v>Pune</v>
      </c>
      <c r="C161" t="str">
        <f ca="1"/>
        <v>Satara</v>
      </c>
      <c r="D161" t="str">
        <f ca="1"/>
        <v>Phaltan</v>
      </c>
      <c r="E161" t="str">
        <f ca="1"/>
        <v>Phaltan</v>
      </c>
      <c r="F161" t="str">
        <f ca="1"/>
        <v>20027892</v>
      </c>
      <c r="G161" t="str">
        <f ca="1"/>
        <v>RR Girvi WSS</v>
      </c>
      <c r="H161" t="str">
        <f ca="1"/>
        <v>Tirakwadi</v>
      </c>
      <c r="I161" t="str">
        <f ca="1"/>
        <v>TIRKWADI ESR 0.05LL</v>
      </c>
      <c r="J161">
        <f ca="1"/>
        <v>9.9999997764825821E-3</v>
      </c>
      <c r="K161">
        <f ca="1"/>
        <v>0</v>
      </c>
      <c r="L161">
        <f ca="1"/>
        <v>0</v>
      </c>
      <c r="M161">
        <f ca="1"/>
        <v>0</v>
      </c>
      <c r="N161">
        <f ca="1"/>
        <v>0</v>
      </c>
      <c r="O161">
        <f ca="1"/>
        <v>1</v>
      </c>
      <c r="P161">
        <f ca="1"/>
        <v>0</v>
      </c>
      <c r="Q161">
        <f ca="1"/>
        <v>0</v>
      </c>
      <c r="R161">
        <f ca="1"/>
        <v>1</v>
      </c>
      <c r="S161">
        <f ca="1"/>
        <v>1</v>
      </c>
      <c r="T161">
        <f ca="1"/>
        <v>0</v>
      </c>
      <c r="U161">
        <f ca="1"/>
        <v>0</v>
      </c>
    </row>
    <row r="162" spans="1:21" x14ac:dyDescent="0.35">
      <c r="A162" s="36" t="s">
        <v>628</v>
      </c>
      <c r="B162" t="str">
        <f t="array" aca="1" ref="B162:U162" ca="1">_xll.PICurrVal('Pune Datalink'!$B$2:$U$2,0,'Pune Datalink'!$A$162)</f>
        <v>Pune</v>
      </c>
      <c r="C162" t="str">
        <f ca="1"/>
        <v>Pune</v>
      </c>
      <c r="D162" t="str">
        <f ca="1"/>
        <v>Pune</v>
      </c>
      <c r="E162" t="str">
        <f ca="1"/>
        <v>Mulshi</v>
      </c>
      <c r="F162" t="str">
        <f ca="1"/>
        <v>20022133</v>
      </c>
      <c r="G162" t="str">
        <f ca="1"/>
        <v>Peth RR</v>
      </c>
      <c r="H162" t="str">
        <f ca="1"/>
        <v>Kurwandi</v>
      </c>
      <c r="I162" t="str">
        <f ca="1"/>
        <v>Kurwandi matewadi GSR OL1 0.20LL</v>
      </c>
      <c r="J162" t="str">
        <f ca="1"/>
        <v>Pt Created</v>
      </c>
      <c r="K162" t="str">
        <f ca="1"/>
        <v>Pt Created</v>
      </c>
      <c r="L162">
        <f ca="1"/>
        <v>0</v>
      </c>
      <c r="M162">
        <f ca="1"/>
        <v>0</v>
      </c>
      <c r="N162">
        <f ca="1"/>
        <v>0</v>
      </c>
      <c r="O162">
        <f ca="1"/>
        <v>0</v>
      </c>
      <c r="P162">
        <f ca="1"/>
        <v>0</v>
      </c>
      <c r="Q162">
        <f ca="1"/>
        <v>0</v>
      </c>
      <c r="R162">
        <f ca="1"/>
        <v>0</v>
      </c>
      <c r="S162">
        <f ca="1"/>
        <v>0</v>
      </c>
      <c r="T162">
        <f ca="1"/>
        <v>0</v>
      </c>
      <c r="U162">
        <f ca="1"/>
        <v>1</v>
      </c>
    </row>
    <row r="163" spans="1:21" x14ac:dyDescent="0.35">
      <c r="A163" s="36" t="s">
        <v>405</v>
      </c>
      <c r="B163" t="str">
        <f t="array" aca="1" ref="B163:U163" ca="1">_xll.PICurrVal('Pune Datalink'!$B$2:$U$2,0,'Pune Datalink'!$A$163)</f>
        <v>Pune</v>
      </c>
      <c r="C163" t="str">
        <f ca="1"/>
        <v>Pune 2</v>
      </c>
      <c r="D163" t="str">
        <f ca="1"/>
        <v>Baramati</v>
      </c>
      <c r="E163" t="str">
        <f ca="1"/>
        <v>Ambegaon</v>
      </c>
      <c r="F163" t="str">
        <f ca="1"/>
        <v>20018548</v>
      </c>
      <c r="G163" t="str">
        <f ca="1"/>
        <v>HOL SASTEWADI</v>
      </c>
      <c r="H163" t="str">
        <f ca="1"/>
        <v>Sastewadi</v>
      </c>
      <c r="I163" t="str">
        <f ca="1"/>
        <v>ESR Sastewadi ESR 0.9LL</v>
      </c>
      <c r="J163">
        <f ca="1"/>
        <v>9.9999997764825821E-3</v>
      </c>
      <c r="K163">
        <f ca="1"/>
        <v>1.9999999552965164E-2</v>
      </c>
      <c r="L163">
        <f ca="1"/>
        <v>0</v>
      </c>
      <c r="M163">
        <f ca="1"/>
        <v>0</v>
      </c>
      <c r="N163">
        <f ca="1"/>
        <v>0</v>
      </c>
      <c r="O163">
        <f ca="1"/>
        <v>1</v>
      </c>
      <c r="P163">
        <f ca="1"/>
        <v>0</v>
      </c>
      <c r="Q163">
        <f ca="1"/>
        <v>0</v>
      </c>
      <c r="R163">
        <f ca="1"/>
        <v>1</v>
      </c>
      <c r="S163">
        <f ca="1"/>
        <v>0</v>
      </c>
      <c r="T163">
        <f ca="1"/>
        <v>0</v>
      </c>
      <c r="U163">
        <f ca="1"/>
        <v>1</v>
      </c>
    </row>
    <row r="164" spans="1:21" x14ac:dyDescent="0.35">
      <c r="A164" s="36" t="s">
        <v>404</v>
      </c>
      <c r="B164" t="str">
        <f t="array" aca="1" ref="B164:U164" ca="1">_xll.PICurrVal('Pune Datalink'!$B$2:$U$2,0,'Pune Datalink'!$A$164)</f>
        <v>Pune</v>
      </c>
      <c r="C164" t="str">
        <f ca="1"/>
        <v>Pune 2</v>
      </c>
      <c r="D164" t="str">
        <f ca="1"/>
        <v>Baramati</v>
      </c>
      <c r="E164" t="str">
        <f ca="1"/>
        <v>Ambegaon</v>
      </c>
      <c r="F164" t="str">
        <f ca="1"/>
        <v>20018548</v>
      </c>
      <c r="G164" t="str">
        <f ca="1"/>
        <v>HOL SASTEWADI</v>
      </c>
      <c r="H164" t="str">
        <f ca="1"/>
        <v>Sastewadi</v>
      </c>
      <c r="I164" t="str">
        <f ca="1"/>
        <v>Anandnagar ESR2 0.55LL</v>
      </c>
      <c r="J164">
        <f ca="1"/>
        <v>9.9999997764825821E-3</v>
      </c>
      <c r="K164">
        <f ca="1"/>
        <v>2.8999999165534973E-2</v>
      </c>
      <c r="L164">
        <f ca="1"/>
        <v>0</v>
      </c>
      <c r="M164">
        <f ca="1"/>
        <v>0</v>
      </c>
      <c r="N164">
        <f ca="1"/>
        <v>0</v>
      </c>
      <c r="O164">
        <f ca="1"/>
        <v>1</v>
      </c>
      <c r="P164">
        <f ca="1"/>
        <v>0</v>
      </c>
      <c r="Q164">
        <f ca="1"/>
        <v>1</v>
      </c>
      <c r="R164">
        <f ca="1"/>
        <v>0</v>
      </c>
      <c r="S164">
        <f ca="1"/>
        <v>0</v>
      </c>
      <c r="T164">
        <f ca="1"/>
        <v>0</v>
      </c>
      <c r="U164">
        <f ca="1"/>
        <v>1</v>
      </c>
    </row>
    <row r="165" spans="1:21" x14ac:dyDescent="0.35">
      <c r="A165" s="36" t="s">
        <v>406</v>
      </c>
      <c r="B165" t="str">
        <f t="array" aca="1" ref="B165:U165" ca="1">_xll.PICurrVal('Pune Datalink'!$B$2:$U$2,0,'Pune Datalink'!$A$165)</f>
        <v>Pune</v>
      </c>
      <c r="C165" t="str">
        <f ca="1"/>
        <v>Pune 2</v>
      </c>
      <c r="D165" t="str">
        <f ca="1"/>
        <v>Baramati</v>
      </c>
      <c r="E165" t="str">
        <f ca="1"/>
        <v>Ambegaon</v>
      </c>
      <c r="F165" t="str">
        <f ca="1"/>
        <v>20018548</v>
      </c>
      <c r="G165" t="str">
        <f ca="1"/>
        <v>HOL SASTEWADI</v>
      </c>
      <c r="H165" t="str">
        <f ca="1"/>
        <v>Sastewadi</v>
      </c>
      <c r="I165" t="str">
        <f ca="1"/>
        <v>Kadamvasti OL1 ESR</v>
      </c>
      <c r="J165">
        <f ca="1"/>
        <v>9.9999997764825821E-3</v>
      </c>
      <c r="K165">
        <f ca="1"/>
        <v>1.6000000759959221E-2</v>
      </c>
      <c r="L165">
        <f ca="1"/>
        <v>0</v>
      </c>
      <c r="M165">
        <f ca="1"/>
        <v>1</v>
      </c>
      <c r="N165">
        <f ca="1"/>
        <v>0</v>
      </c>
      <c r="O165">
        <f ca="1"/>
        <v>0</v>
      </c>
      <c r="P165">
        <f ca="1"/>
        <v>0</v>
      </c>
      <c r="Q165">
        <f ca="1"/>
        <v>0</v>
      </c>
      <c r="R165">
        <f ca="1"/>
        <v>1</v>
      </c>
      <c r="S165">
        <f ca="1"/>
        <v>0</v>
      </c>
      <c r="T165">
        <f ca="1"/>
        <v>0</v>
      </c>
      <c r="U165">
        <f ca="1"/>
        <v>1</v>
      </c>
    </row>
    <row r="166" spans="1:21" x14ac:dyDescent="0.35">
      <c r="A166" s="36" t="s">
        <v>401</v>
      </c>
      <c r="B166" t="str">
        <f t="array" aca="1" ref="B166:U166" ca="1">_xll.PICurrVal('Pune Datalink'!$B$2:$U$2,0,'Pune Datalink'!$A$166)</f>
        <v>Pune</v>
      </c>
      <c r="C166" t="str">
        <f ca="1"/>
        <v>Pune 2</v>
      </c>
      <c r="D166" t="str">
        <f ca="1"/>
        <v>Baramati</v>
      </c>
      <c r="E166" t="str">
        <f ca="1"/>
        <v>Ambegaon</v>
      </c>
      <c r="F166" t="str">
        <f ca="1"/>
        <v>20018548</v>
      </c>
      <c r="G166" t="str">
        <f ca="1"/>
        <v>HOL SASTEWADI</v>
      </c>
      <c r="H166" t="str">
        <f ca="1"/>
        <v>Sastewadi</v>
      </c>
      <c r="I166" t="str">
        <f ca="1"/>
        <v>Aathphata ESR1 0.35LL</v>
      </c>
      <c r="J166">
        <f ca="1"/>
        <v>9.9999997764825821E-3</v>
      </c>
      <c r="K166">
        <f ca="1"/>
        <v>8.5000000894069672E-2</v>
      </c>
      <c r="L166">
        <f ca="1"/>
        <v>0</v>
      </c>
      <c r="M166">
        <f ca="1"/>
        <v>1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1</v>
      </c>
      <c r="S166">
        <f ca="1"/>
        <v>1</v>
      </c>
      <c r="T166">
        <f ca="1"/>
        <v>0</v>
      </c>
      <c r="U166">
        <f ca="1"/>
        <v>0</v>
      </c>
    </row>
    <row r="167" spans="1:21" x14ac:dyDescent="0.35">
      <c r="A167" s="36" t="s">
        <v>402</v>
      </c>
      <c r="B167" t="str">
        <f t="array" aca="1" ref="B167:U167" ca="1">_xll.PICurrVal('Pune Datalink'!$B$2:$U$2,0,'Pune Datalink'!$A$167)</f>
        <v>Pune</v>
      </c>
      <c r="C167" t="str">
        <f ca="1"/>
        <v>Pune 2</v>
      </c>
      <c r="D167" t="str">
        <f ca="1"/>
        <v>Baramati</v>
      </c>
      <c r="E167" t="str">
        <f ca="1"/>
        <v>Ambegaon</v>
      </c>
      <c r="F167" t="str">
        <f ca="1"/>
        <v>20018548</v>
      </c>
      <c r="G167" t="str">
        <f ca="1"/>
        <v>HOL SASTEWADI</v>
      </c>
      <c r="H167" t="str">
        <f ca="1"/>
        <v>Sastewadi</v>
      </c>
      <c r="I167" t="str">
        <f ca="1"/>
        <v>Aathphata ESR2 0.26LL</v>
      </c>
      <c r="J167">
        <f ca="1"/>
        <v>6.5356999635696411E-2</v>
      </c>
      <c r="K167">
        <f ca="1"/>
        <v>0</v>
      </c>
      <c r="L167">
        <f ca="1"/>
        <v>0</v>
      </c>
      <c r="M167">
        <f ca="1"/>
        <v>1</v>
      </c>
      <c r="N167">
        <f ca="1"/>
        <v>0</v>
      </c>
      <c r="O167">
        <f ca="1"/>
        <v>0</v>
      </c>
      <c r="P167">
        <f ca="1"/>
        <v>1</v>
      </c>
      <c r="Q167">
        <f ca="1"/>
        <v>0</v>
      </c>
      <c r="R167">
        <f ca="1"/>
        <v>0</v>
      </c>
      <c r="S167">
        <f ca="1"/>
        <v>1</v>
      </c>
      <c r="T167">
        <f ca="1"/>
        <v>0</v>
      </c>
      <c r="U167">
        <f ca="1"/>
        <v>0</v>
      </c>
    </row>
    <row r="168" spans="1:21" x14ac:dyDescent="0.35">
      <c r="A168" s="36" t="s">
        <v>403</v>
      </c>
      <c r="B168" t="str">
        <f t="array" aca="1" ref="B168:U168" ca="1">_xll.PICurrVal('Pune Datalink'!$B$2:$U$2,0,'Pune Datalink'!$A$168)</f>
        <v>Pune</v>
      </c>
      <c r="C168" t="str">
        <f ca="1"/>
        <v>Pune 2</v>
      </c>
      <c r="D168" t="str">
        <f ca="1"/>
        <v>Baramati</v>
      </c>
      <c r="E168" t="str">
        <f ca="1"/>
        <v>Ambegaon</v>
      </c>
      <c r="F168" t="str">
        <f ca="1"/>
        <v>20018548</v>
      </c>
      <c r="G168" t="str">
        <f ca="1"/>
        <v>HOL SASTEWADI</v>
      </c>
      <c r="H168" t="str">
        <f ca="1"/>
        <v>Sastewadi</v>
      </c>
      <c r="I168" t="str">
        <f ca="1"/>
        <v>Anandnagar ESR1 0.55LL</v>
      </c>
      <c r="J168">
        <f ca="1"/>
        <v>9.9999997764825821E-3</v>
      </c>
      <c r="K168">
        <f ca="1"/>
        <v>0.21500000357627869</v>
      </c>
      <c r="L168">
        <f ca="1"/>
        <v>0</v>
      </c>
      <c r="M168">
        <f ca="1"/>
        <v>0</v>
      </c>
      <c r="N168">
        <f ca="1"/>
        <v>0</v>
      </c>
      <c r="O168">
        <f ca="1"/>
        <v>1</v>
      </c>
      <c r="P168">
        <f ca="1"/>
        <v>1</v>
      </c>
      <c r="Q168">
        <f ca="1"/>
        <v>0</v>
      </c>
      <c r="R168">
        <f ca="1"/>
        <v>0</v>
      </c>
      <c r="S168">
        <f ca="1"/>
        <v>1</v>
      </c>
      <c r="T168">
        <f ca="1"/>
        <v>0</v>
      </c>
      <c r="U168">
        <f ca="1"/>
        <v>0</v>
      </c>
    </row>
    <row r="169" spans="1:21" x14ac:dyDescent="0.35">
      <c r="A169" s="36" t="s">
        <v>631</v>
      </c>
      <c r="B169" t="str">
        <f t="array" aca="1" ref="B169:U169" ca="1">_xll.PICurrVal('Pune Datalink'!$B$2:$U$2,0,'Pune Datalink'!$A$169)</f>
        <v>Sangli</v>
      </c>
      <c r="C169" t="str">
        <f ca="1"/>
        <v>Solapur</v>
      </c>
      <c r="D169" t="str">
        <f ca="1"/>
        <v>Solapur</v>
      </c>
      <c r="E169" t="str">
        <f ca="1"/>
        <v>Sangola</v>
      </c>
      <c r="F169" t="str">
        <f ca="1"/>
        <v>20027396</v>
      </c>
      <c r="G169" t="str">
        <f ca="1"/>
        <v>Alegaon shirbhavi 82 Village</v>
      </c>
      <c r="H169" t="str">
        <f ca="1"/>
        <v>Manjari</v>
      </c>
      <c r="I169" t="str">
        <f ca="1"/>
        <v>zone 1 Manjari 0.50 LL</v>
      </c>
      <c r="J169" t="str">
        <f ca="1"/>
        <v>Pt Created</v>
      </c>
      <c r="K169">
        <f ca="1"/>
        <v>2.8000000864267349E-2</v>
      </c>
      <c r="L169">
        <f ca="1"/>
        <v>0</v>
      </c>
      <c r="M169">
        <f ca="1"/>
        <v>0</v>
      </c>
      <c r="N169">
        <f ca="1"/>
        <v>0</v>
      </c>
      <c r="O169">
        <f ca="1"/>
        <v>0</v>
      </c>
      <c r="P169">
        <f ca="1"/>
        <v>0</v>
      </c>
      <c r="Q169">
        <f ca="1"/>
        <v>0</v>
      </c>
      <c r="R169">
        <f ca="1"/>
        <v>1</v>
      </c>
      <c r="S169">
        <f ca="1"/>
        <v>0</v>
      </c>
      <c r="T169">
        <f ca="1"/>
        <v>0</v>
      </c>
      <c r="U169">
        <f ca="1"/>
        <v>1</v>
      </c>
    </row>
    <row r="170" spans="1:21" x14ac:dyDescent="0.35">
      <c r="A170" s="36" t="s">
        <v>782</v>
      </c>
      <c r="B170" t="str">
        <f t="array" aca="1" ref="B170:U170" ca="1">_xll.PICurrVal('Pune Datalink'!$B$2:$U$2,0,'Pune Datalink'!$A$170)</f>
        <v>Sangli</v>
      </c>
      <c r="C170" t="str">
        <f ca="1"/>
        <v>Solapur</v>
      </c>
      <c r="D170" t="str">
        <f ca="1"/>
        <v>Solapur</v>
      </c>
      <c r="E170" t="str">
        <f ca="1"/>
        <v>Mohol</v>
      </c>
      <c r="F170" t="str">
        <f ca="1"/>
        <v>20029637</v>
      </c>
      <c r="G170" t="str">
        <f ca="1"/>
        <v>Penur Patkul</v>
      </c>
      <c r="H170" t="str">
        <f ca="1"/>
        <v>Patkul</v>
      </c>
      <c r="I170" t="str">
        <f ca="1"/>
        <v>Patkul ESR 2.64LL</v>
      </c>
      <c r="J170">
        <f ca="1"/>
        <v>9.9999997764825821E-3</v>
      </c>
      <c r="K170" t="str">
        <f ca="1"/>
        <v>Pt Created</v>
      </c>
      <c r="L170">
        <f ca="1"/>
        <v>0</v>
      </c>
      <c r="M170">
        <f ca="1"/>
        <v>0</v>
      </c>
      <c r="N170">
        <f ca="1"/>
        <v>0</v>
      </c>
      <c r="O170">
        <f ca="1"/>
        <v>1</v>
      </c>
      <c r="P170">
        <f ca="1"/>
        <v>0</v>
      </c>
      <c r="Q170">
        <f ca="1"/>
        <v>0</v>
      </c>
      <c r="R170">
        <f ca="1"/>
        <v>0</v>
      </c>
      <c r="S170">
        <f ca="1"/>
        <v>0</v>
      </c>
      <c r="T170">
        <f ca="1"/>
        <v>0</v>
      </c>
      <c r="U170">
        <f ca="1"/>
        <v>1</v>
      </c>
    </row>
    <row r="171" spans="1:21" x14ac:dyDescent="0.35">
      <c r="A171" s="36" t="s">
        <v>799</v>
      </c>
      <c r="B171" t="str">
        <f t="array" aca="1" ref="B171:U171" ca="1">_xll.PICurrVal('Pune Datalink'!$B$2:$U$2,0,'Pune Datalink'!$A$171)</f>
        <v>Pune</v>
      </c>
      <c r="C171" t="str">
        <f ca="1"/>
        <v>Pune</v>
      </c>
      <c r="D171" t="str">
        <f ca="1"/>
        <v>Pune</v>
      </c>
      <c r="E171" t="str">
        <f ca="1"/>
        <v>Mulshi</v>
      </c>
      <c r="F171" t="str">
        <f ca="1"/>
        <v>20022133</v>
      </c>
      <c r="G171" t="str">
        <f ca="1"/>
        <v>Peth RR</v>
      </c>
      <c r="H171" t="str">
        <f ca="1"/>
        <v>Peth</v>
      </c>
      <c r="I171" t="str">
        <f ca="1"/>
        <v>Peth Datta Thakarwadi ESR 0.5LL</v>
      </c>
      <c r="J171">
        <f ca="1"/>
        <v>9.9999997764825821E-3</v>
      </c>
      <c r="K171" t="str">
        <f ca="1"/>
        <v>Pt Created</v>
      </c>
      <c r="L171">
        <f ca="1"/>
        <v>0</v>
      </c>
      <c r="M171">
        <f ca="1"/>
        <v>0</v>
      </c>
      <c r="N171">
        <f ca="1"/>
        <v>0</v>
      </c>
      <c r="O171">
        <f ca="1"/>
        <v>1</v>
      </c>
      <c r="P171">
        <f ca="1"/>
        <v>0</v>
      </c>
      <c r="Q171">
        <f ca="1"/>
        <v>0</v>
      </c>
      <c r="R171">
        <f ca="1"/>
        <v>0</v>
      </c>
      <c r="S171">
        <f ca="1"/>
        <v>1</v>
      </c>
      <c r="T171">
        <f ca="1"/>
        <v>0</v>
      </c>
      <c r="U171">
        <f ca="1"/>
        <v>0</v>
      </c>
    </row>
    <row r="172" spans="1:21" x14ac:dyDescent="0.35">
      <c r="A172" s="36" t="s">
        <v>632</v>
      </c>
      <c r="B172" t="str">
        <f t="array" aca="1" ref="B172:U172" ca="1">_xll.PICurrVal('Pune Datalink'!$B$2:$U$2,0,'Pune Datalink'!$A$172)</f>
        <v>Sangli</v>
      </c>
      <c r="C172" t="str">
        <f ca="1"/>
        <v>Solapur</v>
      </c>
      <c r="D172" t="str">
        <f ca="1"/>
        <v>Solapur</v>
      </c>
      <c r="E172" t="str">
        <f ca="1"/>
        <v>Sangola</v>
      </c>
      <c r="F172" t="str">
        <f ca="1"/>
        <v>20027396</v>
      </c>
      <c r="G172" t="str">
        <f ca="1"/>
        <v>Alegaon shirbhavi 82 Village</v>
      </c>
      <c r="H172" t="str">
        <f ca="1"/>
        <v>shivane</v>
      </c>
      <c r="I172" t="str">
        <f ca="1"/>
        <v>Shivane ESR OL 2</v>
      </c>
      <c r="J172" t="str">
        <f ca="1"/>
        <v>Pt Created</v>
      </c>
      <c r="K172">
        <f ca="1"/>
        <v>2.4000000208616257E-2</v>
      </c>
      <c r="L172">
        <f ca="1"/>
        <v>0</v>
      </c>
      <c r="M172">
        <f ca="1"/>
        <v>0</v>
      </c>
      <c r="N172">
        <f ca="1"/>
        <v>0</v>
      </c>
      <c r="O172">
        <f ca="1"/>
        <v>0</v>
      </c>
      <c r="P172">
        <f ca="1"/>
        <v>0</v>
      </c>
      <c r="Q172">
        <f ca="1"/>
        <v>0</v>
      </c>
      <c r="R172">
        <f ca="1"/>
        <v>1</v>
      </c>
      <c r="S172">
        <f ca="1"/>
        <v>1</v>
      </c>
      <c r="T172">
        <f ca="1"/>
        <v>0</v>
      </c>
      <c r="U172">
        <f ca="1"/>
        <v>0</v>
      </c>
    </row>
    <row r="173" spans="1:21" x14ac:dyDescent="0.35">
      <c r="A173" s="36" t="s">
        <v>748</v>
      </c>
      <c r="B173" t="str">
        <f t="array" aca="1" ref="B173:U173" ca="1">_xll.PICurrVal('Pune Datalink'!$B$2:$U$2,0,'Pune Datalink'!$A$173)</f>
        <v>Sangli</v>
      </c>
      <c r="C173" t="str">
        <f ca="1"/>
        <v>Solapur</v>
      </c>
      <c r="D173" t="str">
        <f ca="1"/>
        <v>Solapur</v>
      </c>
      <c r="E173" t="str">
        <f ca="1"/>
        <v>Sangola</v>
      </c>
      <c r="F173" t="str">
        <f ca="1"/>
        <v>20027396</v>
      </c>
      <c r="G173" t="str">
        <f ca="1"/>
        <v>Alegaon shirbhavi 82 Village</v>
      </c>
      <c r="H173" t="str">
        <f ca="1"/>
        <v>Lonavire</v>
      </c>
      <c r="I173" t="str">
        <f ca="1"/>
        <v>Lonavire Existing ESR 0.10 LL</v>
      </c>
      <c r="J173">
        <f ca="1"/>
        <v>0</v>
      </c>
      <c r="K173">
        <f ca="1"/>
        <v>1.4999999664723873E-2</v>
      </c>
      <c r="L173">
        <f ca="1"/>
        <v>25.379735946655273</v>
      </c>
      <c r="M173">
        <f ca="1"/>
        <v>1</v>
      </c>
      <c r="N173">
        <f ca="1"/>
        <v>0</v>
      </c>
      <c r="O173">
        <f ca="1"/>
        <v>0</v>
      </c>
      <c r="P173">
        <f ca="1"/>
        <v>0</v>
      </c>
      <c r="Q173">
        <f ca="1"/>
        <v>1</v>
      </c>
      <c r="R173">
        <f ca="1"/>
        <v>0</v>
      </c>
      <c r="S173">
        <f ca="1"/>
        <v>1</v>
      </c>
      <c r="T173">
        <f ca="1"/>
        <v>0</v>
      </c>
      <c r="U173">
        <f ca="1"/>
        <v>0</v>
      </c>
    </row>
    <row r="174" spans="1:21" x14ac:dyDescent="0.35">
      <c r="A174" s="36" t="s">
        <v>372</v>
      </c>
      <c r="B174" t="str">
        <f t="array" aca="1" ref="B174:U174" ca="1">_xll.PICurrVal('Pune Datalink'!$B$2:$U$2,0,'Pune Datalink'!$A$174)</f>
        <v>Pune</v>
      </c>
      <c r="C174" t="str">
        <f ca="1"/>
        <v>Pune 1</v>
      </c>
      <c r="D174" t="str">
        <f ca="1"/>
        <v>Baramati</v>
      </c>
      <c r="E174" t="str">
        <f ca="1"/>
        <v>Ambegaon</v>
      </c>
      <c r="F174" t="str">
        <f ca="1"/>
        <v>20017250</v>
      </c>
      <c r="G174" t="str">
        <f ca="1"/>
        <v>LONI BHAPKAR RRWSS</v>
      </c>
      <c r="H174" t="str">
        <f ca="1"/>
        <v>Jalakewadi Mudhale</v>
      </c>
      <c r="I174" t="str">
        <f ca="1"/>
        <v>Jalakewadi OL2 ESR</v>
      </c>
      <c r="J174" t="str">
        <f ca="1"/>
        <v>Pt Created</v>
      </c>
      <c r="K174">
        <f ca="1"/>
        <v>2.8999999165534973E-2</v>
      </c>
      <c r="L174">
        <f ca="1"/>
        <v>0.66962230205535889</v>
      </c>
      <c r="M174">
        <f ca="1"/>
        <v>0</v>
      </c>
      <c r="N174">
        <f ca="1"/>
        <v>0</v>
      </c>
      <c r="O174">
        <f ca="1"/>
        <v>0</v>
      </c>
      <c r="P174">
        <f ca="1"/>
        <v>0</v>
      </c>
      <c r="Q174">
        <f ca="1"/>
        <v>0</v>
      </c>
      <c r="R174">
        <f ca="1"/>
        <v>1</v>
      </c>
      <c r="S174">
        <f ca="1"/>
        <v>0</v>
      </c>
      <c r="T174">
        <f ca="1"/>
        <v>0</v>
      </c>
      <c r="U174">
        <f ca="1"/>
        <v>1</v>
      </c>
    </row>
    <row r="175" spans="1:21" x14ac:dyDescent="0.35">
      <c r="A175" s="36" t="s">
        <v>789</v>
      </c>
      <c r="B175" t="str">
        <f t="array" aca="1" ref="B175:U175" ca="1">_xll.PICurrVal('Pune Datalink'!$B$2:$U$2,0,'Pune Datalink'!$A$175)</f>
        <v>Sangli</v>
      </c>
      <c r="C175" t="str">
        <f ca="1"/>
        <v>Solapur</v>
      </c>
      <c r="D175" t="str">
        <f ca="1"/>
        <v>Solapur</v>
      </c>
      <c r="E175" t="str">
        <f ca="1"/>
        <v>Mangalvedhe</v>
      </c>
      <c r="F175" t="str">
        <f ca="1"/>
        <v>20033593</v>
      </c>
      <c r="G175" t="str">
        <f ca="1"/>
        <v>Andhalgaon and 3 villages</v>
      </c>
      <c r="H175" t="str">
        <f ca="1"/>
        <v>ANDHALEGAON</v>
      </c>
      <c r="I175" t="str">
        <f ca="1"/>
        <v>MALWADI ESR 0.70LL</v>
      </c>
      <c r="J175">
        <f ca="1"/>
        <v>9.9999997764825821E-3</v>
      </c>
      <c r="K175" t="str">
        <f ca="1"/>
        <v>Pt Created</v>
      </c>
      <c r="L175">
        <f ca="1"/>
        <v>0</v>
      </c>
      <c r="M175">
        <f ca="1"/>
        <v>1</v>
      </c>
      <c r="N175">
        <f ca="1"/>
        <v>0</v>
      </c>
      <c r="O175">
        <f ca="1"/>
        <v>0</v>
      </c>
      <c r="P175">
        <f ca="1"/>
        <v>0</v>
      </c>
      <c r="Q175">
        <f ca="1"/>
        <v>0</v>
      </c>
      <c r="R175">
        <f ca="1"/>
        <v>0</v>
      </c>
      <c r="S175">
        <f ca="1"/>
        <v>0</v>
      </c>
      <c r="T175">
        <f ca="1"/>
        <v>0</v>
      </c>
      <c r="U175">
        <f ca="1"/>
        <v>1</v>
      </c>
    </row>
    <row r="176" spans="1:21" x14ac:dyDescent="0.35">
      <c r="A176" s="36" t="s">
        <v>772</v>
      </c>
      <c r="B176" t="str">
        <f t="array" aca="1" ref="B176:U176" ca="1">_xll.PICurrVal('Pune Datalink'!$B$2:$U$2,0,'Pune Datalink'!$A$176)</f>
        <v>Sangli</v>
      </c>
      <c r="C176" t="str">
        <f ca="1"/>
        <v>Solapur</v>
      </c>
      <c r="D176" t="str">
        <f ca="1"/>
        <v>Solapur</v>
      </c>
      <c r="E176" t="str">
        <f ca="1"/>
        <v>Sangola</v>
      </c>
      <c r="F176" t="str">
        <f ca="1"/>
        <v>20027396</v>
      </c>
      <c r="G176" t="str">
        <f ca="1"/>
        <v>Alegaon shirbhavi 82 Village</v>
      </c>
      <c r="H176" t="str">
        <f ca="1"/>
        <v>Kidabisari</v>
      </c>
      <c r="I176" t="str">
        <f ca="1"/>
        <v>Kidabisari Existing ESR 0.10 LL</v>
      </c>
      <c r="J176">
        <f ca="1"/>
        <v>1.2564999982714653E-2</v>
      </c>
      <c r="K176" t="str">
        <f ca="1"/>
        <v>Pt Created</v>
      </c>
      <c r="L176" t="str">
        <f ca="1"/>
        <v>Pt Created</v>
      </c>
      <c r="M176">
        <f ca="1"/>
        <v>1</v>
      </c>
      <c r="N176">
        <f ca="1"/>
        <v>0</v>
      </c>
      <c r="O176">
        <f ca="1"/>
        <v>0</v>
      </c>
      <c r="P176">
        <f ca="1"/>
        <v>0</v>
      </c>
      <c r="Q176">
        <f ca="1"/>
        <v>0</v>
      </c>
      <c r="R176">
        <f ca="1"/>
        <v>0</v>
      </c>
      <c r="S176">
        <f ca="1"/>
        <v>0</v>
      </c>
      <c r="T176">
        <f ca="1"/>
        <v>0</v>
      </c>
      <c r="U176">
        <f ca="1"/>
        <v>0</v>
      </c>
    </row>
    <row r="177" spans="1:21" x14ac:dyDescent="0.35">
      <c r="A177" s="36" t="s">
        <v>633</v>
      </c>
      <c r="B177" t="str">
        <f t="array" aca="1" ref="B177:U177" ca="1">_xll.PICurrVal('Pune Datalink'!$B$2:$U$2,0,'Pune Datalink'!$A$177)</f>
        <v>Sangli</v>
      </c>
      <c r="C177" t="str">
        <f ca="1"/>
        <v>Solapur</v>
      </c>
      <c r="D177" t="str">
        <f ca="1"/>
        <v>Solapur</v>
      </c>
      <c r="E177" t="str">
        <f ca="1"/>
        <v>Sangola</v>
      </c>
      <c r="F177" t="str">
        <f ca="1"/>
        <v>20027396</v>
      </c>
      <c r="G177" t="str">
        <f ca="1"/>
        <v>Alegaon shirbhavi 82 Village</v>
      </c>
      <c r="H177" t="str">
        <f ca="1"/>
        <v>Dhayati</v>
      </c>
      <c r="I177" t="str">
        <f ca="1"/>
        <v>Dhayti ESR OL 1</v>
      </c>
      <c r="J177">
        <f ca="1"/>
        <v>9.9999997764825821E-3</v>
      </c>
      <c r="K177">
        <f ca="1"/>
        <v>0.18999999761581421</v>
      </c>
      <c r="L177">
        <f ca="1"/>
        <v>0</v>
      </c>
      <c r="M177">
        <f ca="1"/>
        <v>1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1</v>
      </c>
      <c r="S177">
        <f ca="1"/>
        <v>0</v>
      </c>
      <c r="T177">
        <f ca="1"/>
        <v>0</v>
      </c>
      <c r="U177">
        <f ca="1"/>
        <v>1</v>
      </c>
    </row>
    <row r="178" spans="1:21" x14ac:dyDescent="0.35">
      <c r="A178" s="36" t="s">
        <v>634</v>
      </c>
      <c r="B178" t="str">
        <f t="array" aca="1" ref="B178:U178" ca="1">_xll.PICurrVal('Pune Datalink'!$B$2:$U$2,0,'Pune Datalink'!$A$178)</f>
        <v>Sangli</v>
      </c>
      <c r="C178" t="str">
        <f ca="1"/>
        <v>Solapur</v>
      </c>
      <c r="D178" t="str">
        <f ca="1"/>
        <v>Solapur</v>
      </c>
      <c r="E178" t="str">
        <f ca="1"/>
        <v>Sangola</v>
      </c>
      <c r="F178" t="str">
        <f ca="1"/>
        <v>20027396</v>
      </c>
      <c r="G178" t="str">
        <f ca="1"/>
        <v>Alegaon shirbhavi 82 Village</v>
      </c>
      <c r="H178" t="str">
        <f ca="1"/>
        <v>shivane</v>
      </c>
      <c r="I178" t="str">
        <f ca="1"/>
        <v>Shivane ESR OL 1</v>
      </c>
      <c r="J178">
        <f ca="1"/>
        <v>9.9999997764825821E-3</v>
      </c>
      <c r="K178">
        <f ca="1"/>
        <v>2.6000000536441803E-2</v>
      </c>
      <c r="L178">
        <f ca="1"/>
        <v>0</v>
      </c>
      <c r="M178">
        <f ca="1"/>
        <v>1</v>
      </c>
      <c r="N178">
        <f ca="1"/>
        <v>0</v>
      </c>
      <c r="O178">
        <f ca="1"/>
        <v>0</v>
      </c>
      <c r="P178">
        <f ca="1"/>
        <v>0</v>
      </c>
      <c r="Q178">
        <f ca="1"/>
        <v>0</v>
      </c>
      <c r="R178">
        <f ca="1"/>
        <v>1</v>
      </c>
      <c r="S178">
        <f ca="1"/>
        <v>0</v>
      </c>
      <c r="T178">
        <f ca="1"/>
        <v>0</v>
      </c>
      <c r="U178">
        <f ca="1"/>
        <v>1</v>
      </c>
    </row>
    <row r="179" spans="1:21" x14ac:dyDescent="0.35">
      <c r="A179" s="36" t="s">
        <v>965</v>
      </c>
      <c r="B179" t="str">
        <f t="array" aca="1" ref="B179:U179" ca="1">_xll.PICurrVal('Pune Datalink'!$B$2:$U$2,0,'Pune Datalink'!$A$179)</f>
        <v>Pune</v>
      </c>
      <c r="C179" t="str">
        <f ca="1"/>
        <v>Satara</v>
      </c>
      <c r="D179" t="str">
        <f ca="1"/>
        <v>Pune</v>
      </c>
      <c r="E179" t="str">
        <f ca="1"/>
        <v>Phaltan</v>
      </c>
      <c r="F179" t="str">
        <f ca="1"/>
        <v>20019021</v>
      </c>
      <c r="G179" t="str">
        <f ca="1"/>
        <v>Dhuldev Algudewadi</v>
      </c>
      <c r="H179" t="str">
        <f ca="1"/>
        <v>Dhuldev</v>
      </c>
      <c r="I179" t="str">
        <f ca="1"/>
        <v>Dhuldev Gaothan ESR 0.25LL</v>
      </c>
      <c r="J179">
        <f ca="1"/>
        <v>9.9999997764825821E-3</v>
      </c>
      <c r="K179">
        <f ca="1"/>
        <v>0</v>
      </c>
      <c r="L179">
        <f ca="1"/>
        <v>0</v>
      </c>
      <c r="M179">
        <f ca="1"/>
        <v>1</v>
      </c>
      <c r="N179">
        <f ca="1"/>
        <v>0</v>
      </c>
      <c r="O179">
        <f ca="1"/>
        <v>0</v>
      </c>
      <c r="P179">
        <f ca="1"/>
        <v>1</v>
      </c>
      <c r="Q179">
        <f ca="1"/>
        <v>0</v>
      </c>
      <c r="R179">
        <f ca="1"/>
        <v>0</v>
      </c>
      <c r="S179">
        <f ca="1"/>
        <v>1</v>
      </c>
      <c r="T179">
        <f ca="1"/>
        <v>0</v>
      </c>
      <c r="U179">
        <f ca="1"/>
        <v>0</v>
      </c>
    </row>
    <row r="180" spans="1:21" x14ac:dyDescent="0.35">
      <c r="A180" s="36" t="s">
        <v>635</v>
      </c>
      <c r="B180" t="str">
        <f t="array" aca="1" ref="B180:U180" ca="1">_xll.PICurrVal('Pune Datalink'!$B$2:$U$2,0,'Pune Datalink'!$A$180)</f>
        <v>Sangli</v>
      </c>
      <c r="C180" t="str">
        <f ca="1"/>
        <v>Solapur</v>
      </c>
      <c r="D180" t="str">
        <f ca="1"/>
        <v>Solapur</v>
      </c>
      <c r="E180" t="str">
        <f ca="1"/>
        <v>Sangola</v>
      </c>
      <c r="F180" t="str">
        <f ca="1"/>
        <v>20027396</v>
      </c>
      <c r="G180" t="str">
        <f ca="1"/>
        <v>Alegaon shirbhavi 82 Village</v>
      </c>
      <c r="H180" t="str">
        <f ca="1"/>
        <v>Wadegaon</v>
      </c>
      <c r="I180" t="str">
        <f ca="1"/>
        <v>zone 3 Wadegaon ESR 0.25 LL</v>
      </c>
      <c r="J180">
        <f ca="1"/>
        <v>0.32767900824546814</v>
      </c>
      <c r="K180">
        <f ca="1"/>
        <v>2.6000000536441803E-2</v>
      </c>
      <c r="L180">
        <f ca="1"/>
        <v>16.560598373413086</v>
      </c>
      <c r="M180">
        <f ca="1"/>
        <v>1</v>
      </c>
      <c r="N180">
        <f ca="1"/>
        <v>0</v>
      </c>
      <c r="O180">
        <f ca="1"/>
        <v>0</v>
      </c>
      <c r="P180">
        <f ca="1"/>
        <v>0</v>
      </c>
      <c r="Q180">
        <f ca="1"/>
        <v>0</v>
      </c>
      <c r="R180">
        <f ca="1"/>
        <v>1</v>
      </c>
      <c r="S180">
        <f ca="1"/>
        <v>0</v>
      </c>
      <c r="T180">
        <f ca="1"/>
        <v>0</v>
      </c>
      <c r="U180">
        <f ca="1"/>
        <v>1</v>
      </c>
    </row>
    <row r="181" spans="1:21" x14ac:dyDescent="0.35">
      <c r="A181" s="36" t="s">
        <v>420</v>
      </c>
      <c r="B181" t="str">
        <f t="array" aca="1" ref="B181:U181" ca="1">_xll.PICurrVal('Pune Datalink'!$B$2:$U$2,0,'Pune Datalink'!$A$181)</f>
        <v>Pune</v>
      </c>
      <c r="C181" t="str">
        <f ca="1"/>
        <v>Pune 2</v>
      </c>
      <c r="D181" t="str">
        <f ca="1"/>
        <v>Pune 2</v>
      </c>
      <c r="E181" t="str">
        <f ca="1"/>
        <v>Velhe</v>
      </c>
      <c r="F181" t="str">
        <f ca="1"/>
        <v>20027541</v>
      </c>
      <c r="G181" t="str">
        <f ca="1"/>
        <v>Wangani RRWSS</v>
      </c>
      <c r="H181" t="str">
        <f ca="1"/>
        <v>Wanganichiwadi</v>
      </c>
      <c r="I181" t="str">
        <f ca="1"/>
        <v>Wanganiwadi OL3 GSR</v>
      </c>
      <c r="J181" t="str">
        <f ca="1"/>
        <v>Pt Created</v>
      </c>
      <c r="K181" t="str">
        <f ca="1"/>
        <v>Pt Created</v>
      </c>
      <c r="L181">
        <f ca="1"/>
        <v>0</v>
      </c>
      <c r="M181">
        <f ca="1"/>
        <v>0</v>
      </c>
      <c r="N181">
        <f ca="1"/>
        <v>0</v>
      </c>
      <c r="O181">
        <f ca="1"/>
        <v>0</v>
      </c>
      <c r="P181">
        <f ca="1"/>
        <v>0</v>
      </c>
      <c r="Q181">
        <f ca="1"/>
        <v>0</v>
      </c>
      <c r="R181">
        <f ca="1"/>
        <v>0</v>
      </c>
      <c r="S181">
        <f ca="1"/>
        <v>1</v>
      </c>
      <c r="T181">
        <f ca="1"/>
        <v>0</v>
      </c>
      <c r="U181">
        <f ca="1"/>
        <v>0</v>
      </c>
    </row>
    <row r="182" spans="1:21" x14ac:dyDescent="0.35">
      <c r="A182" s="36" t="s">
        <v>768</v>
      </c>
      <c r="B182" t="str">
        <f t="array" aca="1" ref="B182:U182" ca="1">_xll.PICurrVal('Pune Datalink'!$B$2:$U$2,0,'Pune Datalink'!$A$182)</f>
        <v>Sangli</v>
      </c>
      <c r="C182" t="str">
        <f ca="1"/>
        <v>Solapur</v>
      </c>
      <c r="D182" t="str">
        <f ca="1"/>
        <v>Solapur</v>
      </c>
      <c r="E182" t="str">
        <f ca="1"/>
        <v>Sangola</v>
      </c>
      <c r="F182" t="str">
        <f ca="1"/>
        <v>20027396</v>
      </c>
      <c r="G182" t="str">
        <f ca="1"/>
        <v>Alegaon shirbhavi 82 Village</v>
      </c>
      <c r="H182" t="str">
        <f ca="1"/>
        <v>Godasewadi</v>
      </c>
      <c r="I182" t="str">
        <f ca="1"/>
        <v>Godasewadi Existing ESR 0.70 LL</v>
      </c>
      <c r="J182">
        <f ca="1"/>
        <v>9.9999997764825821E-3</v>
      </c>
      <c r="K182">
        <f ca="1"/>
        <v>2.3000000044703484E-2</v>
      </c>
      <c r="L182">
        <f ca="1"/>
        <v>0</v>
      </c>
      <c r="M182">
        <f ca="1"/>
        <v>1</v>
      </c>
      <c r="N182">
        <f ca="1"/>
        <v>0</v>
      </c>
      <c r="O182">
        <f ca="1"/>
        <v>0</v>
      </c>
      <c r="P182">
        <f ca="1"/>
        <v>0</v>
      </c>
      <c r="Q182">
        <f ca="1"/>
        <v>0</v>
      </c>
      <c r="R182">
        <f ca="1"/>
        <v>1</v>
      </c>
      <c r="S182">
        <f ca="1"/>
        <v>1</v>
      </c>
      <c r="T182">
        <f ca="1"/>
        <v>0</v>
      </c>
      <c r="U182">
        <f ca="1"/>
        <v>0</v>
      </c>
    </row>
    <row r="183" spans="1:21" x14ac:dyDescent="0.35">
      <c r="A183" s="36" t="s">
        <v>427</v>
      </c>
      <c r="B183" t="str">
        <f t="array" aca="1" ref="B183:U183" ca="1">_xll.PICurrVal('Pune Datalink'!$B$2:$U$2,0,'Pune Datalink'!$A$183)</f>
        <v>Sangli</v>
      </c>
      <c r="C183" t="str">
        <f ca="1"/>
        <v>Sangli</v>
      </c>
      <c r="D183" t="str">
        <f ca="1"/>
        <v>Islampur</v>
      </c>
      <c r="E183" t="str">
        <f ca="1"/>
        <v>Valva</v>
      </c>
      <c r="F183" t="str">
        <f ca="1"/>
        <v>7940233</v>
      </c>
      <c r="G183" t="str">
        <f ca="1"/>
        <v>Peth &amp; two Villages</v>
      </c>
      <c r="H183" t="str">
        <f ca="1"/>
        <v>Peth</v>
      </c>
      <c r="I183" t="str">
        <f ca="1"/>
        <v>Ambedkar Nagar (Bhim Nagar) ESR 1.90LL</v>
      </c>
      <c r="J183">
        <f ca="1"/>
        <v>9.9999997764825821E-3</v>
      </c>
      <c r="K183">
        <f ca="1"/>
        <v>1.7000000923871994E-2</v>
      </c>
      <c r="L183">
        <f ca="1"/>
        <v>0</v>
      </c>
      <c r="M183">
        <f ca="1"/>
        <v>1</v>
      </c>
      <c r="N183">
        <f ca="1"/>
        <v>0</v>
      </c>
      <c r="O183">
        <f ca="1"/>
        <v>0</v>
      </c>
      <c r="P183">
        <f ca="1"/>
        <v>0</v>
      </c>
      <c r="Q183">
        <f ca="1"/>
        <v>1</v>
      </c>
      <c r="R183">
        <f ca="1"/>
        <v>0</v>
      </c>
      <c r="S183">
        <f ca="1"/>
        <v>0</v>
      </c>
      <c r="T183">
        <f ca="1"/>
        <v>0</v>
      </c>
      <c r="U183">
        <f ca="1"/>
        <v>1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69B2-3511-4D45-AAD3-40CED25EAEEC}">
  <dimension ref="A1:D191"/>
  <sheetViews>
    <sheetView topLeftCell="A174" workbookViewId="0">
      <selection activeCell="A185" sqref="A185:XFD187"/>
    </sheetView>
  </sheetViews>
  <sheetFormatPr defaultRowHeight="14.5" x14ac:dyDescent="0.35"/>
  <cols>
    <col min="1" max="1" width="19.1796875" bestFit="1" customWidth="1"/>
    <col min="2" max="2" width="23.453125" bestFit="1" customWidth="1"/>
    <col min="3" max="3" width="43.81640625" bestFit="1" customWidth="1"/>
    <col min="4" max="4" width="13.36328125" bestFit="1" customWidth="1"/>
  </cols>
  <sheetData>
    <row r="1" spans="1:4" ht="16" x14ac:dyDescent="0.4">
      <c r="A1" s="35" t="s">
        <v>0</v>
      </c>
      <c r="B1" s="35" t="s">
        <v>65</v>
      </c>
      <c r="C1" s="35" t="s">
        <v>7</v>
      </c>
      <c r="D1" t="str">
        <f>'CS - Total'!F2</f>
        <v>Block</v>
      </c>
    </row>
    <row r="2" spans="1:4" x14ac:dyDescent="0.35">
      <c r="A2" t="str">
        <f>'CS - Total'!I3</f>
        <v>Talegaon</v>
      </c>
      <c r="B2">
        <f>'CS - Total'!AA3</f>
        <v>0</v>
      </c>
      <c r="C2" t="str">
        <f>'CS - Total'!H3</f>
        <v>Hadgaon and Himayatnagar 132 Village Grid WSS</v>
      </c>
      <c r="D2" t="str">
        <f>'CS - Total'!F3</f>
        <v>Hadgaon</v>
      </c>
    </row>
    <row r="3" spans="1:4" x14ac:dyDescent="0.35">
      <c r="A3" t="str">
        <f>'CS - Total'!I4</f>
        <v>Manjram</v>
      </c>
      <c r="B3">
        <f>'CS - Total'!AA4</f>
        <v>1</v>
      </c>
      <c r="C3" t="str">
        <f>'CS - Total'!H4</f>
        <v>Manjram WSS (7942142)</v>
      </c>
      <c r="D3" t="str">
        <f>'CS - Total'!F4</f>
        <v>Naigaon</v>
      </c>
    </row>
    <row r="4" spans="1:4" x14ac:dyDescent="0.35">
      <c r="A4" t="str">
        <f>'CS - Total'!I5</f>
        <v>Mangrul</v>
      </c>
      <c r="B4">
        <f>'CS - Total'!AA5</f>
        <v>0</v>
      </c>
      <c r="C4" t="str">
        <f>'CS - Total'!H5</f>
        <v>Hadgaon and Himayatnagar 132 Village Grid WSS</v>
      </c>
      <c r="D4" t="str">
        <f>'CS - Total'!F5</f>
        <v>Himayatnagar</v>
      </c>
    </row>
    <row r="5" spans="1:4" x14ac:dyDescent="0.35">
      <c r="A5" t="str">
        <f>'CS - Total'!I6</f>
        <v>Umri (Daryabai)</v>
      </c>
      <c r="B5">
        <f>'CS - Total'!AA6</f>
        <v>0</v>
      </c>
      <c r="C5" t="str">
        <f>'CS - Total'!H6</f>
        <v>Hadgaon and Himayatnagar 132 Village Grid WSS</v>
      </c>
      <c r="D5" t="str">
        <f>'CS - Total'!F6</f>
        <v>Hadgaon</v>
      </c>
    </row>
    <row r="6" spans="1:4" x14ac:dyDescent="0.35">
      <c r="A6" t="str">
        <f>'CS - Total'!I7</f>
        <v>Babhulgaon Bk.</v>
      </c>
      <c r="B6">
        <f>'CS - Total'!AA7</f>
        <v>1</v>
      </c>
      <c r="C6" t="str">
        <f>'CS - Total'!H7</f>
        <v>373 Village Gangapur-Vaijapur Grid WSS</v>
      </c>
      <c r="D6" t="str">
        <f>'CS - Total'!F7</f>
        <v>Vaijapur</v>
      </c>
    </row>
    <row r="7" spans="1:4" x14ac:dyDescent="0.35">
      <c r="A7" t="str">
        <f>'CS - Total'!I8</f>
        <v>Sirsala Tanda</v>
      </c>
      <c r="B7">
        <f>'CS - Total'!AA8</f>
        <v>1</v>
      </c>
      <c r="C7" t="str">
        <f>'CS - Total'!H8</f>
        <v>Shirsala &amp; 4 Village</v>
      </c>
      <c r="D7" t="str">
        <f>'CS - Total'!F8</f>
        <v>Sillod</v>
      </c>
    </row>
    <row r="8" spans="1:4" x14ac:dyDescent="0.35">
      <c r="A8" t="str">
        <f>'CS - Total'!I9</f>
        <v>Sanjarpurwadi</v>
      </c>
      <c r="B8">
        <f>'CS - Total'!AA9</f>
        <v>0</v>
      </c>
      <c r="C8" t="str">
        <f>'CS - Total'!H9</f>
        <v>373 Village Gangapur-Vaijapur Grid WSS</v>
      </c>
      <c r="D8" t="str">
        <f>'CS - Total'!F9</f>
        <v>Vaijapur</v>
      </c>
    </row>
    <row r="9" spans="1:4" x14ac:dyDescent="0.35">
      <c r="A9" t="str">
        <f>'CS - Total'!I10</f>
        <v>Honobachi wadi</v>
      </c>
      <c r="B9">
        <f>'CS - Total'!AA10</f>
        <v>1</v>
      </c>
      <c r="C9" t="str">
        <f>'CS - Total'!H10</f>
        <v>Paithan Taluka 178 Village Grid WS</v>
      </c>
      <c r="D9" t="str">
        <f>'CS - Total'!F10</f>
        <v>Paithan</v>
      </c>
    </row>
    <row r="10" spans="1:4" x14ac:dyDescent="0.35">
      <c r="A10" t="str">
        <f>'CS - Total'!I11</f>
        <v>Newarwadi</v>
      </c>
      <c r="B10">
        <f>'CS - Total'!AA11</f>
        <v>1</v>
      </c>
      <c r="C10" t="str">
        <f>'CS - Total'!H11</f>
        <v>Hadgaon and Himayatnagar 132 Village Grid WSS</v>
      </c>
      <c r="D10" t="str">
        <f>'CS - Total'!F11</f>
        <v>Hadgaon</v>
      </c>
    </row>
    <row r="11" spans="1:4" x14ac:dyDescent="0.35">
      <c r="A11" t="str">
        <f>'CS - Total'!I12</f>
        <v>Aghur</v>
      </c>
      <c r="B11">
        <f>'CS - Total'!AA12</f>
        <v>1</v>
      </c>
      <c r="C11" t="str">
        <f>'CS - Total'!H12</f>
        <v>373 Village Gangapur-Vaijapur Grid WSS</v>
      </c>
      <c r="D11" t="str">
        <f>'CS - Total'!F12</f>
        <v>Vaijapur</v>
      </c>
    </row>
    <row r="12" spans="1:4" x14ac:dyDescent="0.35">
      <c r="A12" t="str">
        <f>'CS - Total'!I13</f>
        <v>Agar Saigaon</v>
      </c>
      <c r="B12">
        <f>'CS - Total'!AA13</f>
        <v>1</v>
      </c>
      <c r="C12" t="str">
        <f>'CS - Total'!H13</f>
        <v>373 Village Gangapur-Vaijapur Grid WSS</v>
      </c>
      <c r="D12" t="str">
        <f>'CS - Total'!F13</f>
        <v>Vaijapur</v>
      </c>
    </row>
    <row r="13" spans="1:4" x14ac:dyDescent="0.35">
      <c r="A13" t="str">
        <f>'CS - Total'!I14</f>
        <v>Rawangaon (Manatha)</v>
      </c>
      <c r="B13">
        <f>'CS - Total'!AA14</f>
        <v>1</v>
      </c>
      <c r="C13" t="str">
        <f>'CS - Total'!H14</f>
        <v>Hadgaon and Himayatnagar 132 Village Grid WSS</v>
      </c>
      <c r="D13" t="str">
        <f>'CS - Total'!F14</f>
        <v>Hadgaon</v>
      </c>
    </row>
    <row r="14" spans="1:4" x14ac:dyDescent="0.35">
      <c r="A14" t="str">
        <f>'CS - Total'!I15</f>
        <v>Garaj</v>
      </c>
      <c r="B14">
        <f>'CS - Total'!AA15</f>
        <v>1</v>
      </c>
      <c r="C14" t="str">
        <f>'CS - Total'!H15</f>
        <v>373 Village Gangapur-Vaijapur Grid WSS</v>
      </c>
      <c r="D14" t="str">
        <f>'CS - Total'!F15</f>
        <v>Vaijapur</v>
      </c>
    </row>
    <row r="15" spans="1:4" x14ac:dyDescent="0.35">
      <c r="A15" t="str">
        <f>'CS - Total'!I16</f>
        <v>Lavani Tanda</v>
      </c>
      <c r="B15">
        <f>'CS - Total'!AA16</f>
        <v>0</v>
      </c>
      <c r="C15" t="str">
        <f>'CS - Total'!H16</f>
        <v>120 Villages Extension Scheme for Works Not Considered in 173 GRID WSS and 95 GRID WSS Tq. Partur, Mantha and Jalna Dist: Jalna</v>
      </c>
      <c r="D15" t="str">
        <f>'CS - Total'!F16</f>
        <v>Mantha</v>
      </c>
    </row>
    <row r="16" spans="1:4" x14ac:dyDescent="0.35">
      <c r="A16" t="str">
        <f>'CS - Total'!I17</f>
        <v>Domegaon-Borgaon</v>
      </c>
      <c r="B16">
        <f>'CS - Total'!AA17</f>
        <v>1</v>
      </c>
      <c r="C16" t="str">
        <f>'CS - Total'!H17</f>
        <v>373 Village Gangapur-Vaijapur Grid WSS</v>
      </c>
      <c r="D16" t="str">
        <f>'CS - Total'!F17</f>
        <v>Gangapur</v>
      </c>
    </row>
    <row r="17" spans="1:4" x14ac:dyDescent="0.35">
      <c r="A17" t="str">
        <f>'CS - Total'!I18</f>
        <v>Kharbi</v>
      </c>
      <c r="B17">
        <f>'CS - Total'!AA18</f>
        <v>0</v>
      </c>
      <c r="C17" t="str">
        <f>'CS - Total'!H18</f>
        <v>Hadgaon and Himayatnagar 132 Village Grid WSS</v>
      </c>
      <c r="D17" t="str">
        <f>'CS - Total'!F18</f>
        <v>Hadgaon</v>
      </c>
    </row>
    <row r="18" spans="1:4" x14ac:dyDescent="0.35">
      <c r="A18" t="str">
        <f>'CS - Total'!I19</f>
        <v>Sakol</v>
      </c>
      <c r="B18">
        <f>'CS - Total'!AA19</f>
        <v>1</v>
      </c>
      <c r="C18" t="str">
        <f>'CS - Total'!H19</f>
        <v>Sakol 7 villages WSS</v>
      </c>
      <c r="D18" t="str">
        <f>'CS - Total'!F19</f>
        <v>Shirur Anantpal</v>
      </c>
    </row>
    <row r="19" spans="1:4" x14ac:dyDescent="0.35">
      <c r="A19" t="str">
        <f>'CS - Total'!I20</f>
        <v>Raigavan</v>
      </c>
      <c r="B19">
        <f>'CS - Total'!AA20</f>
        <v>1</v>
      </c>
      <c r="C19" t="str">
        <f>'CS - Total'!H20</f>
        <v>120 Villages Extension Scheme for Works Not Considered in 173 GRID WSS and 95 GRID WSS Tq. Partur, Mantha and Jalna Dist: Jalna</v>
      </c>
      <c r="D19" t="str">
        <f>'CS - Total'!F20</f>
        <v>Partur</v>
      </c>
    </row>
    <row r="20" spans="1:4" x14ac:dyDescent="0.35">
      <c r="A20" t="str">
        <f>'CS - Total'!I21</f>
        <v>Bramhanwadi</v>
      </c>
      <c r="B20">
        <f>'CS - Total'!AA21</f>
        <v>1</v>
      </c>
      <c r="C20" t="str">
        <f>'CS - Total'!H21</f>
        <v>120 Villages Extension Scheme for Works Not Considered in 173 GRID WSS and 95 GRID WSS Tq. Partur, Mantha and Jalna Dist: Jalna</v>
      </c>
      <c r="D20" t="str">
        <f>'CS - Total'!F21</f>
        <v>Partur</v>
      </c>
    </row>
    <row r="21" spans="1:4" x14ac:dyDescent="0.35">
      <c r="A21" t="str">
        <f>'CS - Total'!I22</f>
        <v>Sawargaon</v>
      </c>
      <c r="B21">
        <f>'CS - Total'!AA22</f>
        <v>0</v>
      </c>
      <c r="C21" t="str">
        <f>'CS - Total'!H22</f>
        <v>Hadgaon and Himayatnagar 132 Village Grid WSS</v>
      </c>
      <c r="D21" t="str">
        <f>'CS - Total'!F22</f>
        <v>Hadgaon</v>
      </c>
    </row>
    <row r="22" spans="1:4" x14ac:dyDescent="0.35">
      <c r="A22" t="str">
        <f>'CS - Total'!I23</f>
        <v>Gadhe Pimpalgaon</v>
      </c>
      <c r="B22">
        <f>'CS - Total'!AA23</f>
        <v>0</v>
      </c>
      <c r="C22" t="str">
        <f>'CS - Total'!H23</f>
        <v>373 Village Gangapur-Vaijapur Grid WSS</v>
      </c>
      <c r="D22" t="str">
        <f>'CS - Total'!F23</f>
        <v>Vaijapur</v>
      </c>
    </row>
    <row r="23" spans="1:4" x14ac:dyDescent="0.35">
      <c r="A23" t="str">
        <f>'CS - Total'!I24</f>
        <v>Hardaf</v>
      </c>
      <c r="B23">
        <f>'CS - Total'!AA24</f>
        <v>0</v>
      </c>
      <c r="C23" t="str">
        <f>'CS - Total'!H24</f>
        <v>Hadgaon and Himayatnagar 132 Village Grid WSS</v>
      </c>
      <c r="D23" t="str">
        <f>'CS - Total'!F24</f>
        <v>Hadgaon</v>
      </c>
    </row>
    <row r="24" spans="1:4" x14ac:dyDescent="0.35">
      <c r="A24" t="str">
        <f>'CS - Total'!I25</f>
        <v>Shivrai</v>
      </c>
      <c r="B24">
        <f>'CS - Total'!AA25</f>
        <v>1</v>
      </c>
      <c r="C24" t="str">
        <f>'CS - Total'!H25</f>
        <v>373 Village Gangapur-Vaijapur Grid WSS</v>
      </c>
      <c r="D24" t="str">
        <f>'CS - Total'!F25</f>
        <v>Vaijapur</v>
      </c>
    </row>
    <row r="25" spans="1:4" x14ac:dyDescent="0.35">
      <c r="A25" t="str">
        <f>'CS - Total'!I26</f>
        <v>Kharoli</v>
      </c>
      <c r="B25">
        <f>'CS - Total'!AA26</f>
        <v>0</v>
      </c>
      <c r="C25" t="str">
        <f>'CS - Total'!H26</f>
        <v>Pangaon 10 villages WSS</v>
      </c>
      <c r="D25" t="str">
        <f>'CS - Total'!F26</f>
        <v>Renapur</v>
      </c>
    </row>
    <row r="26" spans="1:4" x14ac:dyDescent="0.35">
      <c r="A26" t="str">
        <f>'CS - Total'!I27</f>
        <v>Pangri (Manatha)</v>
      </c>
      <c r="B26">
        <f>'CS - Total'!AA27</f>
        <v>0</v>
      </c>
      <c r="C26" t="str">
        <f>'CS - Total'!H27</f>
        <v>Hadgaon and Himayatnagar 132 Village Grid WSS</v>
      </c>
      <c r="D26" t="str">
        <f>'CS - Total'!F27</f>
        <v>Hadgaon</v>
      </c>
    </row>
    <row r="27" spans="1:4" x14ac:dyDescent="0.35">
      <c r="A27" t="str">
        <f>'CS - Total'!I28</f>
        <v>Mahalgaon</v>
      </c>
      <c r="B27">
        <f>'CS - Total'!AA28</f>
        <v>1</v>
      </c>
      <c r="C27" t="str">
        <f>'CS - Total'!H28</f>
        <v>373 Village Gangapur-Vaijapur Grid WSS</v>
      </c>
      <c r="D27" t="str">
        <f>'CS - Total'!F28</f>
        <v>Vaijapur</v>
      </c>
    </row>
    <row r="28" spans="1:4" x14ac:dyDescent="0.35">
      <c r="A28" t="str">
        <f>'CS - Total'!I29</f>
        <v>Belora Tanda</v>
      </c>
      <c r="B28">
        <f>'CS - Total'!AA29</f>
        <v>0</v>
      </c>
      <c r="C28" t="str">
        <f>'CS - Total'!H29</f>
        <v>120 Villages Extension Scheme for Works Not Considered in 173 GRID WSS and 95 GRID WSS Tq. Partur, Mantha and Jalna Dist: Jalna</v>
      </c>
      <c r="D28" t="str">
        <f>'CS - Total'!F29</f>
        <v>Mantha</v>
      </c>
    </row>
    <row r="29" spans="1:4" x14ac:dyDescent="0.35">
      <c r="A29" t="str">
        <f>'CS - Total'!I30</f>
        <v>Wadgaon BK.</v>
      </c>
      <c r="B29">
        <f>'CS - Total'!AA30</f>
        <v>0</v>
      </c>
      <c r="C29" t="str">
        <f>'CS - Total'!H30</f>
        <v>Hadgaon and Himayatnagar 132 Village Grid WSS</v>
      </c>
      <c r="D29" t="str">
        <f>'CS - Total'!F30</f>
        <v>Hadgaon</v>
      </c>
    </row>
    <row r="30" spans="1:4" x14ac:dyDescent="0.35">
      <c r="A30" t="str">
        <f>'CS - Total'!I31</f>
        <v>Likhitpimpri</v>
      </c>
      <c r="B30">
        <f>'CS - Total'!AA31</f>
        <v>1</v>
      </c>
      <c r="C30" t="str">
        <f>'CS - Total'!H31</f>
        <v>120 Villages Extension Scheme for Works Not Considered in 173 GRID WSS and 95 GRID WSS Tq. Partur, Mantha and Jalna Dist: Jalna</v>
      </c>
      <c r="D30" t="str">
        <f>'CS - Total'!F31</f>
        <v>Partur</v>
      </c>
    </row>
    <row r="31" spans="1:4" x14ac:dyDescent="0.35">
      <c r="A31" t="str">
        <f>'CS - Total'!I32</f>
        <v>Yenora</v>
      </c>
      <c r="B31">
        <f>'CS - Total'!AA32</f>
        <v>0</v>
      </c>
      <c r="C31" t="str">
        <f>'CS - Total'!H32</f>
        <v>120 Villages Extension Scheme for Works Not Considered in 173 GRID WSS and 95 GRID WSS Tq. Partur, Mantha and Jalna Dist: Jalna</v>
      </c>
      <c r="D31" t="str">
        <f>'CS - Total'!F32</f>
        <v>Partur</v>
      </c>
    </row>
    <row r="32" spans="1:4" x14ac:dyDescent="0.35">
      <c r="A32" t="str">
        <f>'CS - Total'!I33</f>
        <v>Watur Fata</v>
      </c>
      <c r="B32">
        <f>'CS - Total'!AA33</f>
        <v>0</v>
      </c>
      <c r="C32" t="str">
        <f>'CS - Total'!H33</f>
        <v>120 Villages Extension Scheme for Works Not Considered in 173 GRID WSS and 95 GRID WSS Tq. Partur, Mantha and Jalna Dist: Jalna</v>
      </c>
      <c r="D32" t="str">
        <f>'CS - Total'!F33</f>
        <v>Partur</v>
      </c>
    </row>
    <row r="33" spans="1:4" x14ac:dyDescent="0.35">
      <c r="A33" t="str">
        <f>'CS - Total'!I34</f>
        <v>Soyajanna</v>
      </c>
      <c r="B33">
        <f>'CS - Total'!AA34</f>
        <v>1</v>
      </c>
      <c r="C33" t="str">
        <f>'CS - Total'!H34</f>
        <v>120 Villages Extension Scheme for Works Not Considered in 173 GRID WSS and 95 GRID WSS Tq. Partur, Mantha and Jalna Dist: Jalna</v>
      </c>
      <c r="D33" t="str">
        <f>'CS - Total'!F34</f>
        <v>Partur</v>
      </c>
    </row>
    <row r="34" spans="1:4" x14ac:dyDescent="0.35">
      <c r="A34" t="str">
        <f>'CS - Total'!I35</f>
        <v>Pota (Bk)</v>
      </c>
      <c r="B34">
        <f>'CS - Total'!AA35</f>
        <v>0</v>
      </c>
      <c r="C34" t="str">
        <f>'CS - Total'!H35</f>
        <v>Hadgaon and Himayatnagar 132 Village Grid WSS</v>
      </c>
      <c r="D34" t="str">
        <f>'CS - Total'!F35</f>
        <v>Himayatnagar</v>
      </c>
    </row>
    <row r="35" spans="1:4" x14ac:dyDescent="0.35">
      <c r="A35" t="str">
        <f>'CS - Total'!I36</f>
        <v>Shinagikhamba</v>
      </c>
      <c r="B35">
        <f>'CS - Total'!AA36</f>
        <v>0</v>
      </c>
      <c r="C35" t="str">
        <f>'CS - Total'!H36</f>
        <v>Kawtha Bk &amp; 9 Vill RR WSS</v>
      </c>
      <c r="D35" t="str">
        <f>'CS - Total'!F36</f>
        <v>Senaon</v>
      </c>
    </row>
    <row r="36" spans="1:4" x14ac:dyDescent="0.35">
      <c r="A36" t="str">
        <f>'CS - Total'!I37</f>
        <v>Kolgaon</v>
      </c>
      <c r="B36">
        <f>'CS - Total'!AA37</f>
        <v>0</v>
      </c>
      <c r="C36" t="str">
        <f>'CS - Total'!H37</f>
        <v>Hadgaon and Himayatnagar 132 Village Grid WSS</v>
      </c>
      <c r="D36" t="str">
        <f>'CS - Total'!F37</f>
        <v>Hadgaon</v>
      </c>
    </row>
    <row r="37" spans="1:4" x14ac:dyDescent="0.35">
      <c r="A37" t="str">
        <f>'CS - Total'!I38</f>
        <v>Bhaggaon</v>
      </c>
      <c r="B37">
        <f>'CS - Total'!AA38</f>
        <v>1</v>
      </c>
      <c r="C37" t="str">
        <f>'CS - Total'!H38</f>
        <v>373 Village Gangapur-Vaijapur Grid WSS</v>
      </c>
      <c r="D37" t="str">
        <f>'CS - Total'!F38</f>
        <v>Vaijapur</v>
      </c>
    </row>
    <row r="38" spans="1:4" x14ac:dyDescent="0.35">
      <c r="A38" t="str">
        <f>'CS - Total'!I39</f>
        <v>Umri Ja.</v>
      </c>
      <c r="B38">
        <f>'CS - Total'!AA39</f>
        <v>0</v>
      </c>
      <c r="C38" t="str">
        <f>'CS - Total'!H39</f>
        <v>Hadgaon and Himayatnagar 132 Village Grid WSS</v>
      </c>
      <c r="D38" t="str">
        <f>'CS - Total'!F39</f>
        <v>Hadgaon</v>
      </c>
    </row>
    <row r="39" spans="1:4" x14ac:dyDescent="0.35">
      <c r="A39" t="str">
        <f>'CS - Total'!I40</f>
        <v>Dharashiv</v>
      </c>
      <c r="B39">
        <f>'CS - Total'!AA40</f>
        <v>0</v>
      </c>
      <c r="C39" t="str">
        <f>'CS - Total'!H40</f>
        <v>Osmamnagar Shirdhon Combined WSS</v>
      </c>
      <c r="D39" t="str">
        <f>'CS - Total'!F40</f>
        <v>Kandhar</v>
      </c>
    </row>
    <row r="40" spans="1:4" x14ac:dyDescent="0.35">
      <c r="A40" t="str">
        <f>'CS - Total'!I41</f>
        <v>Yelamb</v>
      </c>
      <c r="B40">
        <f>'CS - Total'!AA41</f>
        <v>0</v>
      </c>
      <c r="C40" t="str">
        <f>'CS - Total'!H41</f>
        <v>Hadgaon and Himayatnagar 132 Village Grid WSS</v>
      </c>
      <c r="D40" t="str">
        <f>'CS - Total'!F41</f>
        <v>Hadgaon</v>
      </c>
    </row>
    <row r="41" spans="1:4" x14ac:dyDescent="0.35">
      <c r="A41" t="str">
        <f>'CS - Total'!I42</f>
        <v>Dhanora (Tamsa)</v>
      </c>
      <c r="B41">
        <f>'CS - Total'!AA42</f>
        <v>0</v>
      </c>
      <c r="C41" t="str">
        <f>'CS - Total'!H42</f>
        <v>Hadgaon and Himayatnagar 132 Village Grid WSS</v>
      </c>
      <c r="D41" t="str">
        <f>'CS - Total'!F42</f>
        <v>Hadgaon</v>
      </c>
    </row>
    <row r="42" spans="1:4" x14ac:dyDescent="0.35">
      <c r="A42" t="str">
        <f>'CS - Total'!I43</f>
        <v>Nanegaon</v>
      </c>
      <c r="B42">
        <f>'CS - Total'!AA43</f>
        <v>0</v>
      </c>
      <c r="C42" t="str">
        <f>'CS - Total'!H43</f>
        <v>Shirsala &amp; 4 Village</v>
      </c>
      <c r="D42" t="str">
        <f>'CS - Total'!F43</f>
        <v>Sillod</v>
      </c>
    </row>
    <row r="43" spans="1:4" x14ac:dyDescent="0.35">
      <c r="A43" t="str">
        <f>'CS - Total'!I44</f>
        <v>Unchegaon</v>
      </c>
      <c r="B43">
        <f>'CS - Total'!AA44</f>
        <v>1</v>
      </c>
      <c r="C43" t="str">
        <f>'CS - Total'!H44</f>
        <v>Hadgaon and Himayatnagar 132 Village Grid WSS</v>
      </c>
      <c r="D43" t="str">
        <f>'CS - Total'!F44</f>
        <v>Hadgaon</v>
      </c>
    </row>
    <row r="44" spans="1:4" x14ac:dyDescent="0.35">
      <c r="A44" t="str">
        <f>'CS - Total'!I45</f>
        <v>Babhali</v>
      </c>
      <c r="B44">
        <f>'CS - Total'!AA45</f>
        <v>0</v>
      </c>
      <c r="C44" t="str">
        <f>'CS - Total'!H45</f>
        <v>Hadgaon and Himayatnagar 132 Village Grid WSS</v>
      </c>
      <c r="D44" t="str">
        <f>'CS - Total'!F45</f>
        <v>Hadgaon</v>
      </c>
    </row>
    <row r="45" spans="1:4" x14ac:dyDescent="0.35">
      <c r="A45" t="str">
        <f>'CS - Total'!I46</f>
        <v>Tripal</v>
      </c>
      <c r="B45">
        <f>'CS - Total'!AA46</f>
        <v>1</v>
      </c>
      <c r="C45" t="str">
        <f>'CS - Total'!H46</f>
        <v>Sakol 7 villages WSS</v>
      </c>
      <c r="D45" t="str">
        <f>'CS - Total'!F46</f>
        <v>Shirur Anantpal</v>
      </c>
    </row>
    <row r="46" spans="1:4" x14ac:dyDescent="0.35">
      <c r="A46" t="str">
        <f>'CS - Total'!I47</f>
        <v>Chinchgawhan</v>
      </c>
      <c r="B46">
        <f>'CS - Total'!AA47</f>
        <v>1</v>
      </c>
      <c r="C46" t="str">
        <f>'CS - Total'!H47</f>
        <v>Hadgaon and Himayatnagar 132 Village Grid WSS</v>
      </c>
      <c r="D46" t="str">
        <f>'CS - Total'!F47</f>
        <v>Hadgaon</v>
      </c>
    </row>
    <row r="47" spans="1:4" x14ac:dyDescent="0.35">
      <c r="A47" t="str">
        <f>'CS - Total'!I48</f>
        <v>Sudamwadi</v>
      </c>
      <c r="B47">
        <f>'CS - Total'!AA48</f>
        <v>0</v>
      </c>
      <c r="C47" t="str">
        <f>'CS - Total'!H48</f>
        <v>373 Village Gangapur-Vaijapur Grid WSS</v>
      </c>
      <c r="D47" t="str">
        <f>'CS - Total'!F48</f>
        <v>Vaijapur</v>
      </c>
    </row>
    <row r="48" spans="1:4" x14ac:dyDescent="0.35">
      <c r="A48" t="str">
        <f>'CS - Total'!I49</f>
        <v>Jategaon</v>
      </c>
      <c r="B48">
        <f>'CS - Total'!AA49</f>
        <v>1</v>
      </c>
      <c r="C48" t="str">
        <f>'CS - Total'!H49</f>
        <v>373 Village Gangapur-Vaijapur Grid WSS</v>
      </c>
      <c r="D48" t="str">
        <f>'CS - Total'!F49</f>
        <v>Vaijapur</v>
      </c>
    </row>
    <row r="49" spans="1:4" x14ac:dyDescent="0.35">
      <c r="A49" t="str">
        <f>'CS - Total'!I50</f>
        <v>Warkhed</v>
      </c>
      <c r="B49">
        <f>'CS - Total'!AA50</f>
        <v>1</v>
      </c>
      <c r="C49" t="str">
        <f>'CS - Total'!H50</f>
        <v>373 Village Gangapur-Vaijapur Grid WSS</v>
      </c>
      <c r="D49" t="str">
        <f>'CS - Total'!F50</f>
        <v>Gangapur</v>
      </c>
    </row>
    <row r="50" spans="1:4" x14ac:dyDescent="0.35">
      <c r="A50" t="str">
        <f>'CS - Total'!I51</f>
        <v>Baradshewala</v>
      </c>
      <c r="B50">
        <f>'CS - Total'!AA51</f>
        <v>0</v>
      </c>
      <c r="C50" t="str">
        <f>'CS - Total'!H51</f>
        <v>Hadgaon and Himayatnagar 132 Village Grid WSS</v>
      </c>
      <c r="D50" t="str">
        <f>'CS - Total'!F51</f>
        <v>Hadgaon</v>
      </c>
    </row>
    <row r="51" spans="1:4" x14ac:dyDescent="0.35">
      <c r="A51" t="str">
        <f>'CS - Total'!I52</f>
        <v>Kapus Wadgaon</v>
      </c>
      <c r="B51">
        <f>'CS - Total'!AA52</f>
        <v>0</v>
      </c>
      <c r="C51" t="str">
        <f>'CS - Total'!H52</f>
        <v>373 Village Gangapur-Vaijapur Grid WSS</v>
      </c>
      <c r="D51" t="str">
        <f>'CS - Total'!F52</f>
        <v>Vaijapur</v>
      </c>
    </row>
    <row r="52" spans="1:4" x14ac:dyDescent="0.35">
      <c r="A52" t="str">
        <f>'CS - Total'!I53</f>
        <v>Bhutaychiwadi</v>
      </c>
      <c r="B52">
        <f>'CS - Total'!AA53</f>
        <v>0</v>
      </c>
      <c r="C52" t="str">
        <f>'CS - Total'!H53</f>
        <v>Osmamnagar Shirdhon Combined WSS</v>
      </c>
      <c r="D52" t="str">
        <f>'CS - Total'!F53</f>
        <v>Kandhar</v>
      </c>
    </row>
    <row r="53" spans="1:4" x14ac:dyDescent="0.35">
      <c r="A53" t="str">
        <f>'CS - Total'!I54</f>
        <v>Bhaigaon Ganga</v>
      </c>
      <c r="B53">
        <f>'CS - Total'!AA54</f>
        <v>1</v>
      </c>
      <c r="C53" t="str">
        <f>'CS - Total'!H54</f>
        <v>373 Village Gangapur-Vaijapur Grid WSS</v>
      </c>
      <c r="D53" t="str">
        <f>'CS - Total'!F54</f>
        <v>Vaijapur</v>
      </c>
    </row>
    <row r="54" spans="1:4" x14ac:dyDescent="0.35">
      <c r="A54" t="str">
        <f>'CS - Total'!I55</f>
        <v>Parsoda</v>
      </c>
      <c r="B54">
        <f>'CS - Total'!AA55</f>
        <v>1</v>
      </c>
      <c r="C54" t="str">
        <f>'CS - Total'!H55</f>
        <v>373 Village Gangapur-Vaijapur Grid WSS</v>
      </c>
      <c r="D54" t="str">
        <f>'CS - Total'!F55</f>
        <v>Vaijapur</v>
      </c>
    </row>
    <row r="55" spans="1:4" x14ac:dyDescent="0.35">
      <c r="A55" t="str">
        <f>'CS - Total'!I56</f>
        <v>Sirasgaon</v>
      </c>
      <c r="B55">
        <f>'CS - Total'!AA56</f>
        <v>1</v>
      </c>
      <c r="C55" t="str">
        <f>'CS - Total'!H56</f>
        <v>373 Village Gangapur-Vaijapur Grid WSS</v>
      </c>
      <c r="D55" t="str">
        <f>'CS - Total'!F56</f>
        <v>Vaijapur</v>
      </c>
    </row>
    <row r="56" spans="1:4" x14ac:dyDescent="0.35">
      <c r="A56" t="str">
        <f>'CS - Total'!I57</f>
        <v>Raghunathpurwadi</v>
      </c>
      <c r="B56">
        <f>'CS - Total'!AA57</f>
        <v>0</v>
      </c>
      <c r="C56" t="str">
        <f>'CS - Total'!H57</f>
        <v>373 Village Gangapur-Vaijapur Grid WSS</v>
      </c>
      <c r="D56" t="str">
        <f>'CS - Total'!F57</f>
        <v>Vaijapur</v>
      </c>
    </row>
    <row r="57" spans="1:4" x14ac:dyDescent="0.35">
      <c r="A57" t="str">
        <f>'CS - Total'!I58</f>
        <v>Virgaon</v>
      </c>
      <c r="B57">
        <f>'CS - Total'!AA58</f>
        <v>1</v>
      </c>
      <c r="C57" t="str">
        <f>'CS - Total'!H58</f>
        <v>373 Village Gangapur-Vaijapur Grid WSS</v>
      </c>
      <c r="D57" t="str">
        <f>'CS - Total'!F58</f>
        <v>Vaijapur</v>
      </c>
    </row>
    <row r="58" spans="1:4" x14ac:dyDescent="0.35">
      <c r="A58" t="str">
        <f>'CS - Total'!I59</f>
        <v>Jogeshwari</v>
      </c>
      <c r="B58">
        <f>'CS - Total'!AA59</f>
        <v>0</v>
      </c>
      <c r="C58" t="str">
        <f>'CS - Total'!H59</f>
        <v>373 Village Gangapur-Vaijapur Grid WSS</v>
      </c>
      <c r="D58" t="str">
        <f>'CS - Total'!F59</f>
        <v>Gangapur</v>
      </c>
    </row>
    <row r="59" spans="1:4" x14ac:dyDescent="0.35">
      <c r="A59" t="str">
        <f>'CS - Total'!I60</f>
        <v>Changatpuri</v>
      </c>
      <c r="B59">
        <f>'CS - Total'!AA60</f>
        <v>1</v>
      </c>
      <c r="C59" t="str">
        <f>'CS - Total'!H60</f>
        <v>Paithan Taluka 178 Village Grid WS</v>
      </c>
      <c r="D59" t="str">
        <f>'CS - Total'!F60</f>
        <v>Paithan</v>
      </c>
    </row>
    <row r="60" spans="1:4" x14ac:dyDescent="0.35">
      <c r="A60" t="str">
        <f>'CS - Total'!I61</f>
        <v>Hastur Tanda</v>
      </c>
      <c r="B60">
        <f>'CS - Total'!AA61</f>
        <v>0</v>
      </c>
      <c r="C60" t="str">
        <f>'CS - Total'!H61</f>
        <v>120 Villages Extension Scheme for Works Not Considered in 173 GRID WSS and 95 GRID WSS Tq. Partur, Mantha and Jalna Dist: Jalna</v>
      </c>
      <c r="D60" t="str">
        <f>'CS - Total'!F61</f>
        <v>Partur</v>
      </c>
    </row>
    <row r="61" spans="1:4" x14ac:dyDescent="0.35">
      <c r="A61" t="str">
        <f>'CS - Total'!I62</f>
        <v>Mali Ghogargaon</v>
      </c>
      <c r="B61">
        <f>'CS - Total'!AA62</f>
        <v>1</v>
      </c>
      <c r="C61" t="str">
        <f>'CS - Total'!H62</f>
        <v>373 Village Gangapur-Vaijapur Grid WSS</v>
      </c>
      <c r="D61" t="str">
        <f>'CS - Total'!F62</f>
        <v>Vaijapur</v>
      </c>
    </row>
    <row r="62" spans="1:4" x14ac:dyDescent="0.35">
      <c r="A62" t="str">
        <f>'CS - Total'!I63</f>
        <v>Gargavhan</v>
      </c>
      <c r="B62">
        <f>'CS - Total'!AA63</f>
        <v>1</v>
      </c>
      <c r="C62" t="str">
        <f>'CS - Total'!H63</f>
        <v>Hadgaon and Himayatnagar 132 Village Grid WSS</v>
      </c>
      <c r="D62" t="str">
        <f>'CS - Total'!F63</f>
        <v>Hadgaon</v>
      </c>
    </row>
    <row r="63" spans="1:4" x14ac:dyDescent="0.35">
      <c r="A63" t="str">
        <f>'CS - Total'!I64</f>
        <v>Shirdhon Tanda</v>
      </c>
      <c r="B63">
        <f>'CS - Total'!AA64</f>
        <v>0</v>
      </c>
      <c r="C63" t="str">
        <f>'CS - Total'!H64</f>
        <v>Osmamnagar Shirdhon Combined WSS</v>
      </c>
      <c r="D63" t="str">
        <f>'CS - Total'!F64</f>
        <v>Kandhar</v>
      </c>
    </row>
    <row r="64" spans="1:4" x14ac:dyDescent="0.35">
      <c r="A64" t="str">
        <f>'CS - Total'!I65</f>
        <v>Mahatala</v>
      </c>
      <c r="B64">
        <f>'CS - Total'!AA65</f>
        <v>1</v>
      </c>
      <c r="C64" t="str">
        <f>'CS - Total'!H65</f>
        <v>Hadgaon and Himayatnagar 132 Village Grid WSS</v>
      </c>
      <c r="D64" t="str">
        <f>'CS - Total'!F65</f>
        <v>Hadgaon</v>
      </c>
    </row>
    <row r="65" spans="1:4" x14ac:dyDescent="0.35">
      <c r="A65" t="str">
        <f>'CS - Total'!I66</f>
        <v>Kedarguda</v>
      </c>
      <c r="B65">
        <f>'CS - Total'!AA66</f>
        <v>1</v>
      </c>
      <c r="C65" t="str">
        <f>'CS - Total'!H66</f>
        <v>Hadgaon and Himayatnagar 132 Village Grid WSS</v>
      </c>
      <c r="D65" t="str">
        <f>'CS - Total'!F66</f>
        <v>Hadgaon</v>
      </c>
    </row>
    <row r="66" spans="1:4" x14ac:dyDescent="0.35">
      <c r="A66" t="str">
        <f>'CS - Total'!I67</f>
        <v>Paithan Kheda</v>
      </c>
      <c r="B66">
        <f>'CS - Total'!AA67</f>
        <v>1</v>
      </c>
      <c r="C66" t="str">
        <f>'CS - Total'!H67</f>
        <v>Paithan Taluka 178 Village Grid WS</v>
      </c>
      <c r="D66" t="str">
        <f>'CS - Total'!F67</f>
        <v>Paithan</v>
      </c>
    </row>
    <row r="67" spans="1:4" x14ac:dyDescent="0.35">
      <c r="A67" t="str">
        <f>'CS - Total'!I68</f>
        <v>Shendan</v>
      </c>
      <c r="B67">
        <f>'CS - Total'!AA68</f>
        <v>1</v>
      </c>
      <c r="C67" t="str">
        <f>'CS - Total'!H68</f>
        <v>Hadgaon and Himayatnagar 132 Village Grid WSS</v>
      </c>
      <c r="D67" t="str">
        <f>'CS - Total'!F68</f>
        <v>Hadgaon</v>
      </c>
    </row>
    <row r="68" spans="1:4" x14ac:dyDescent="0.35">
      <c r="A68" t="str">
        <f>'CS - Total'!I69</f>
        <v>Tembhi</v>
      </c>
      <c r="B68">
        <f>'CS - Total'!AA69</f>
        <v>0</v>
      </c>
      <c r="C68" t="str">
        <f>'CS - Total'!H69</f>
        <v>Hadgaon and Himayatnagar 132 Village Grid WSS</v>
      </c>
      <c r="D68" t="str">
        <f>'CS - Total'!F69</f>
        <v>Himayatnagar</v>
      </c>
    </row>
    <row r="69" spans="1:4" x14ac:dyDescent="0.35">
      <c r="A69" t="str">
        <f>'CS - Total'!I70</f>
        <v>Ashti</v>
      </c>
      <c r="B69">
        <f>'CS - Total'!AA70</f>
        <v>0</v>
      </c>
      <c r="C69" t="str">
        <f>'CS - Total'!H70</f>
        <v>Hadgaon and Himayatnagar 132 Village Grid WSS</v>
      </c>
      <c r="D69" t="str">
        <f>'CS - Total'!F70</f>
        <v>Himayatnagar</v>
      </c>
    </row>
    <row r="70" spans="1:4" x14ac:dyDescent="0.35">
      <c r="A70" t="str">
        <f>'CS - Total'!I71</f>
        <v>Limbaji Barbada</v>
      </c>
      <c r="B70">
        <f>'CS - Total'!AA71</f>
        <v>0</v>
      </c>
      <c r="C70" t="str">
        <f>'CS - Total'!H71</f>
        <v>120 Villages Extension Scheme for Works Not Considered in 173 GRID WSS and 95 GRID WSS Tq. Partur, Mantha and Jalna Dist: Jalna</v>
      </c>
      <c r="D70" t="str">
        <f>'CS - Total'!F71</f>
        <v>Mantha</v>
      </c>
    </row>
    <row r="71" spans="1:4" x14ac:dyDescent="0.35">
      <c r="A71" t="str">
        <f>'CS - Total'!I72</f>
        <v>Mardga</v>
      </c>
      <c r="B71">
        <f>'CS - Total'!AA72</f>
        <v>1</v>
      </c>
      <c r="C71" t="str">
        <f>'CS - Total'!H72</f>
        <v>Hadgaon and Himayatnagar 132 Village Grid WSS</v>
      </c>
      <c r="D71" t="str">
        <f>'CS - Total'!F72</f>
        <v>Hadgaon</v>
      </c>
    </row>
    <row r="72" spans="1:4" x14ac:dyDescent="0.35">
      <c r="A72" t="str">
        <f>'CS - Total'!I73</f>
        <v>Kharoli</v>
      </c>
      <c r="B72">
        <f>'CS - Total'!AA73</f>
        <v>1</v>
      </c>
      <c r="C72" t="str">
        <f>'CS - Total'!H73</f>
        <v>Pangaon 10 villages WSS</v>
      </c>
      <c r="D72" t="str">
        <f>'CS - Total'!F73</f>
        <v>Renapur</v>
      </c>
    </row>
    <row r="73" spans="1:4" x14ac:dyDescent="0.35">
      <c r="A73" t="str">
        <f>'CS - Total'!I74</f>
        <v>Kamari</v>
      </c>
      <c r="B73">
        <f>'CS - Total'!AA74</f>
        <v>1</v>
      </c>
      <c r="C73" t="str">
        <f>'CS - Total'!H74</f>
        <v>Hadgaon and Himayatnagar 132 Village Grid WSS</v>
      </c>
      <c r="D73" t="str">
        <f>'CS - Total'!F74</f>
        <v>Himayatnagar</v>
      </c>
    </row>
    <row r="74" spans="1:4" x14ac:dyDescent="0.35">
      <c r="A74" t="str">
        <f>'CS - Total'!I75</f>
        <v>Karanji</v>
      </c>
      <c r="B74">
        <f>'CS - Total'!AA75</f>
        <v>0</v>
      </c>
      <c r="C74" t="str">
        <f>'CS - Total'!H75</f>
        <v>Hadgaon and Himayatnagar 132 Village Grid WSS</v>
      </c>
      <c r="D74" t="str">
        <f>'CS - Total'!F75</f>
        <v>Himayatnagar</v>
      </c>
    </row>
    <row r="75" spans="1:4" x14ac:dyDescent="0.35">
      <c r="A75" t="str">
        <f>'CS - Total'!I76</f>
        <v>Ghogri</v>
      </c>
      <c r="B75">
        <f>'CS - Total'!AA76</f>
        <v>1</v>
      </c>
      <c r="C75" t="str">
        <f>'CS - Total'!H76</f>
        <v>Hadgaon and Himayatnagar 132 Village Grid WSS</v>
      </c>
      <c r="D75" t="str">
        <f>'CS - Total'!F76</f>
        <v>Hadgaon</v>
      </c>
    </row>
    <row r="76" spans="1:4" x14ac:dyDescent="0.35">
      <c r="A76" t="str">
        <f>'CS - Total'!I77</f>
        <v>Dhorkin</v>
      </c>
      <c r="B76">
        <f>'CS - Total'!AA77</f>
        <v>1</v>
      </c>
      <c r="C76" t="str">
        <f>'CS - Total'!H77</f>
        <v>Paithan Taluka 178 Village Grid WS</v>
      </c>
      <c r="D76" t="str">
        <f>'CS - Total'!F77</f>
        <v>Paithan</v>
      </c>
    </row>
    <row r="77" spans="1:4" x14ac:dyDescent="0.35">
      <c r="A77" t="str">
        <f>'CS - Total'!I78</f>
        <v>Wadi</v>
      </c>
      <c r="B77">
        <f>'CS - Total'!AA78</f>
        <v>1</v>
      </c>
      <c r="C77" t="str">
        <f>'CS - Total'!H78</f>
        <v>Manjram WSS (7942142)</v>
      </c>
      <c r="D77" t="str">
        <f>'CS - Total'!F78</f>
        <v>Naigaon</v>
      </c>
    </row>
    <row r="78" spans="1:4" x14ac:dyDescent="0.35">
      <c r="A78" t="str">
        <f>'CS - Total'!I79</f>
        <v>Janjala</v>
      </c>
      <c r="B78">
        <f>'CS - Total'!AA79</f>
        <v>1</v>
      </c>
      <c r="C78" t="str">
        <f>'CS - Total'!H79</f>
        <v>Shirsala &amp; 4 Village</v>
      </c>
      <c r="D78" t="str">
        <f>'CS - Total'!F79</f>
        <v>Sillod</v>
      </c>
    </row>
    <row r="79" spans="1:4" x14ac:dyDescent="0.35">
      <c r="A79" t="str">
        <f>'CS - Total'!I80</f>
        <v>Walkyachiwadi</v>
      </c>
      <c r="B79">
        <f>'CS - Total'!AA80</f>
        <v>0</v>
      </c>
      <c r="C79" t="str">
        <f>'CS - Total'!H80</f>
        <v>Hadgaon and Himayatnagar 132 Village Grid WSS</v>
      </c>
      <c r="D79" t="str">
        <f>'CS - Total'!F80</f>
        <v>Himayatnagar</v>
      </c>
    </row>
    <row r="80" spans="1:4" x14ac:dyDescent="0.35">
      <c r="A80" t="str">
        <f>'CS - Total'!I81</f>
        <v>Koli</v>
      </c>
      <c r="B80">
        <f>'CS - Total'!AA81</f>
        <v>0</v>
      </c>
      <c r="C80" t="str">
        <f>'CS - Total'!H81</f>
        <v>Hadgaon and Himayatnagar 132 Village Grid WSS</v>
      </c>
      <c r="D80" t="str">
        <f>'CS - Total'!F81</f>
        <v>Hadgaon</v>
      </c>
    </row>
    <row r="81" spans="1:4" x14ac:dyDescent="0.35">
      <c r="A81" t="str">
        <f>'CS - Total'!I82</f>
        <v>Pangaon</v>
      </c>
      <c r="B81">
        <f>'CS - Total'!AA82</f>
        <v>0</v>
      </c>
      <c r="C81" t="str">
        <f>'CS - Total'!H82</f>
        <v>Pangaon 10 villages WSS</v>
      </c>
      <c r="D81" t="str">
        <f>'CS - Total'!F82</f>
        <v>Renapur</v>
      </c>
    </row>
    <row r="82" spans="1:4" x14ac:dyDescent="0.35">
      <c r="A82" t="str">
        <f>'CS - Total'!I83</f>
        <v>Talang</v>
      </c>
      <c r="B82">
        <f>'CS - Total'!AA83</f>
        <v>0</v>
      </c>
      <c r="C82" t="str">
        <f>'CS - Total'!H83</f>
        <v>Hadgaon and Himayatnagar 132 Village Grid WSS</v>
      </c>
      <c r="D82" t="str">
        <f>'CS - Total'!F83</f>
        <v>Hadgaon</v>
      </c>
    </row>
    <row r="83" spans="1:4" x14ac:dyDescent="0.35">
      <c r="A83" t="str">
        <f>'CS - Total'!I84</f>
        <v>Antarwadi Khandi</v>
      </c>
      <c r="B83">
        <f>'CS - Total'!AA84</f>
        <v>1</v>
      </c>
      <c r="C83" t="str">
        <f>'CS - Total'!H84</f>
        <v>Paithan Taluka 178 Village Grid WS</v>
      </c>
      <c r="D83" t="str">
        <f>'CS - Total'!F84</f>
        <v>Paithan</v>
      </c>
    </row>
    <row r="84" spans="1:4" x14ac:dyDescent="0.35">
      <c r="A84" t="str">
        <f>'CS - Total'!I85</f>
        <v>Hilalpur</v>
      </c>
      <c r="B84">
        <f>'CS - Total'!AA85</f>
        <v>1</v>
      </c>
      <c r="C84" t="str">
        <f>'CS - Total'!H85</f>
        <v>373 Village Gangapur-Vaijapur Grid WSS</v>
      </c>
      <c r="D84" t="str">
        <f>'CS - Total'!F85</f>
        <v>Vaijapur</v>
      </c>
    </row>
    <row r="85" spans="1:4" x14ac:dyDescent="0.35">
      <c r="A85" t="str">
        <f>'CS - Total'!I86</f>
        <v>Chorwaghalgaon</v>
      </c>
      <c r="B85">
        <f>'CS - Total'!AA86</f>
        <v>1</v>
      </c>
      <c r="C85" t="str">
        <f>'CS - Total'!H86</f>
        <v>373 Village Gangapur-Vaijapur Grid WSS</v>
      </c>
      <c r="D85" t="str">
        <f>'CS - Total'!F86</f>
        <v>Vaijapur</v>
      </c>
    </row>
    <row r="86" spans="1:4" x14ac:dyDescent="0.35">
      <c r="A86" t="str">
        <f>'CS - Total'!I87</f>
        <v>Ghansargaon</v>
      </c>
      <c r="B86">
        <f>'CS - Total'!AA87</f>
        <v>1</v>
      </c>
      <c r="C86" t="str">
        <f>'CS - Total'!H87</f>
        <v>Pangaon 10 villages WSS</v>
      </c>
      <c r="D86" t="str">
        <f>'CS - Total'!F87</f>
        <v>Renapur</v>
      </c>
    </row>
    <row r="87" spans="1:4" x14ac:dyDescent="0.35">
      <c r="A87" t="str">
        <f>'CS - Total'!I88</f>
        <v>Babhulgaon Kh</v>
      </c>
      <c r="B87">
        <f>'CS - Total'!AA88</f>
        <v>0</v>
      </c>
      <c r="C87" t="str">
        <f>'CS - Total'!H88</f>
        <v>373 Village Gangapur-Vaijapur Grid WSS</v>
      </c>
      <c r="D87" t="str">
        <f>'CS - Total'!F88</f>
        <v>Vaijapur</v>
      </c>
    </row>
    <row r="88" spans="1:4" x14ac:dyDescent="0.35">
      <c r="A88" t="str">
        <f>'CS - Total'!I89</f>
        <v>Shiradhon</v>
      </c>
      <c r="B88">
        <f>'CS - Total'!AA89</f>
        <v>0</v>
      </c>
      <c r="C88" t="str">
        <f>'CS - Total'!H89</f>
        <v>Osmamnagar Shirdhon Combined WSS</v>
      </c>
      <c r="D88" t="str">
        <f>'CS - Total'!F89</f>
        <v>Kandhar</v>
      </c>
    </row>
    <row r="89" spans="1:4" x14ac:dyDescent="0.35">
      <c r="A89" t="str">
        <f>'CS - Total'!I90</f>
        <v>Devthana Mantha</v>
      </c>
      <c r="B89">
        <f>'CS - Total'!AA90</f>
        <v>0</v>
      </c>
      <c r="C89" t="str">
        <f>'CS - Total'!H90</f>
        <v>120 Villages Extension Scheme for Works Not Considered in 173 GRID WSS and 95 GRID WSS Tq. Partur, Mantha and Jalna Dist: Jalna</v>
      </c>
      <c r="D89" t="str">
        <f>'CS - Total'!F90</f>
        <v>Mantha</v>
      </c>
    </row>
    <row r="90" spans="1:4" x14ac:dyDescent="0.35">
      <c r="A90" t="str">
        <f>'CS - Total'!I91</f>
        <v>Shirad</v>
      </c>
      <c r="B90">
        <f>'CS - Total'!AA91</f>
        <v>0</v>
      </c>
      <c r="C90" t="str">
        <f>'CS - Total'!H91</f>
        <v>Hadgaon and Himayatnagar 132 Village Grid WSS</v>
      </c>
      <c r="D90" t="str">
        <f>'CS - Total'!F91</f>
        <v>Hadgaon</v>
      </c>
    </row>
    <row r="91" spans="1:4" x14ac:dyDescent="0.35">
      <c r="A91" t="str">
        <f>'CS - Total'!I92</f>
        <v>Goygaon</v>
      </c>
      <c r="B91">
        <f>'CS - Total'!AA92</f>
        <v>1</v>
      </c>
      <c r="C91" t="str">
        <f>'CS - Total'!H92</f>
        <v>373 Village Gangapur-Vaijapur Grid WSS</v>
      </c>
      <c r="D91" t="str">
        <f>'CS - Total'!F92</f>
        <v>Vaijapur</v>
      </c>
    </row>
    <row r="92" spans="1:4" x14ac:dyDescent="0.35">
      <c r="A92" t="str">
        <f>'CS - Total'!I93</f>
        <v>Dawala</v>
      </c>
      <c r="B92">
        <f>'CS - Total'!AA93</f>
        <v>1</v>
      </c>
      <c r="C92" t="str">
        <f>'CS - Total'!H93</f>
        <v>373 Village Gangapur-Vaijapur Grid WSS</v>
      </c>
      <c r="D92" t="str">
        <f>'CS - Total'!F93</f>
        <v>Vaijapur</v>
      </c>
    </row>
    <row r="93" spans="1:4" x14ac:dyDescent="0.35">
      <c r="A93" t="str">
        <f>'CS - Total'!I94</f>
        <v>Hadas Pimpalgaon</v>
      </c>
      <c r="B93">
        <f>'CS - Total'!AA94</f>
        <v>1</v>
      </c>
      <c r="C93" t="str">
        <f>'CS - Total'!H94</f>
        <v>373 Village Gangapur-Vaijapur Grid WSS</v>
      </c>
      <c r="D93" t="str">
        <f>'CS - Total'!F94</f>
        <v>Vaijapur</v>
      </c>
    </row>
    <row r="94" spans="1:4" x14ac:dyDescent="0.35">
      <c r="A94" t="str">
        <f>'CS - Total'!I95</f>
        <v>Lawani</v>
      </c>
      <c r="B94">
        <f>'CS - Total'!AA95</f>
        <v>1</v>
      </c>
      <c r="C94" t="str">
        <f>'CS - Total'!H95</f>
        <v>120 Villages Extension Scheme for Works Not Considered in 173 GRID WSS and 95 GRID WSS Tq. Partur, Mantha and Jalna Dist: Jalna</v>
      </c>
      <c r="D94" t="str">
        <f>'CS - Total'!F95</f>
        <v>Mantha</v>
      </c>
    </row>
    <row r="95" spans="1:4" x14ac:dyDescent="0.35">
      <c r="A95" t="str">
        <f>'CS - Total'!I96</f>
        <v>Ranjangaon (s)</v>
      </c>
      <c r="B95">
        <f>'CS - Total'!AA96</f>
        <v>1</v>
      </c>
      <c r="C95" t="str">
        <f>'CS - Total'!H96</f>
        <v>373 Village Gangapur-Vaijapur Grid WSS</v>
      </c>
      <c r="D95" t="str">
        <f>'CS - Total'!F96</f>
        <v>Gangapur</v>
      </c>
    </row>
    <row r="96" spans="1:4" x14ac:dyDescent="0.35">
      <c r="A96" t="str">
        <f>'CS - Total'!I97</f>
        <v>Manusmarwadi</v>
      </c>
      <c r="B96">
        <f>'CS - Total'!AA97</f>
        <v>1</v>
      </c>
      <c r="C96" t="str">
        <f>'CS - Total'!H97</f>
        <v>Pangaon 10 villages WSS</v>
      </c>
      <c r="D96" t="str">
        <f>'CS - Total'!F97</f>
        <v>Renapur</v>
      </c>
    </row>
    <row r="97" spans="1:4" x14ac:dyDescent="0.35">
      <c r="A97" t="str">
        <f>'CS - Total'!I98</f>
        <v>Jarul</v>
      </c>
      <c r="B97">
        <f>'CS - Total'!AA98</f>
        <v>0</v>
      </c>
      <c r="C97" t="str">
        <f>'CS - Total'!H98</f>
        <v>373 Village Gangapur-Vaijapur Grid WSS</v>
      </c>
      <c r="D97" t="str">
        <f>'CS - Total'!F98</f>
        <v>Vaijapur</v>
      </c>
    </row>
    <row r="98" spans="1:4" x14ac:dyDescent="0.35">
      <c r="A98" t="str">
        <f>'CS - Total'!I99</f>
        <v>Jambargaon</v>
      </c>
      <c r="B98">
        <f>'CS - Total'!AA99</f>
        <v>1</v>
      </c>
      <c r="C98" t="str">
        <f>'CS - Total'!H99</f>
        <v>373 Village Gangapur-Vaijapur Grid WSS</v>
      </c>
      <c r="D98" t="str">
        <f>'CS - Total'!F99</f>
        <v>Vaijapur</v>
      </c>
    </row>
    <row r="99" spans="1:4" x14ac:dyDescent="0.35">
      <c r="A99" t="str">
        <f>'CS - Total'!I100</f>
        <v>Karanjgaon</v>
      </c>
      <c r="B99">
        <f>'CS - Total'!AA100</f>
        <v>1</v>
      </c>
      <c r="C99" t="str">
        <f>'CS - Total'!H100</f>
        <v>373 Village Gangapur-Vaijapur Grid WSS</v>
      </c>
      <c r="D99" t="str">
        <f>'CS - Total'!F100</f>
        <v>Vaijapur</v>
      </c>
    </row>
    <row r="100" spans="1:4" x14ac:dyDescent="0.35">
      <c r="A100" t="str">
        <f>'CS - Total'!I101</f>
        <v>Khandala</v>
      </c>
      <c r="B100">
        <f>'CS - Total'!AA101</f>
        <v>0</v>
      </c>
      <c r="C100" t="str">
        <f>'CS - Total'!H101</f>
        <v>373 Village Gangapur-Vaijapur Grid WSS</v>
      </c>
      <c r="D100" t="str">
        <f>'CS - Total'!F101</f>
        <v>Vaijapur</v>
      </c>
    </row>
    <row r="101" spans="1:4" x14ac:dyDescent="0.35">
      <c r="A101" t="str">
        <f>'CS - Total'!I102</f>
        <v>Sakegaon</v>
      </c>
      <c r="B101">
        <f>'CS - Total'!AA102</f>
        <v>1</v>
      </c>
      <c r="C101" t="str">
        <f>'CS - Total'!H102</f>
        <v>373 Village Gangapur-Vaijapur Grid WSS</v>
      </c>
      <c r="D101" t="str">
        <f>'CS - Total'!F102</f>
        <v>Vaijapur</v>
      </c>
    </row>
    <row r="102" spans="1:4" x14ac:dyDescent="0.35">
      <c r="A102" t="str">
        <f>'CS - Total'!I103</f>
        <v>Sakol</v>
      </c>
      <c r="B102">
        <f>'CS - Total'!AA103</f>
        <v>0</v>
      </c>
      <c r="C102" t="str">
        <f>'CS - Total'!H103</f>
        <v>Sakol 7 villages WSS</v>
      </c>
      <c r="D102" t="str">
        <f>'CS - Total'!F103</f>
        <v>Shirur Anantpal</v>
      </c>
    </row>
    <row r="103" spans="1:4" x14ac:dyDescent="0.35">
      <c r="A103" t="str">
        <f>'CS - Total'!I104</f>
        <v>Khadki (Bazar)</v>
      </c>
      <c r="B103">
        <f>'CS - Total'!AA104</f>
        <v>0</v>
      </c>
      <c r="C103" t="str">
        <f>'CS - Total'!H104</f>
        <v>Hadgaon and Himayatnagar 132 Village Grid WSS</v>
      </c>
      <c r="D103" t="str">
        <f>'CS - Total'!F104</f>
        <v>Himayatnagar</v>
      </c>
    </row>
    <row r="104" spans="1:4" x14ac:dyDescent="0.35">
      <c r="A104" t="str">
        <f>'CS - Total'!I105</f>
        <v>Nanegaon</v>
      </c>
      <c r="B104">
        <f>'CS - Total'!AA105</f>
        <v>1</v>
      </c>
      <c r="C104" t="str">
        <f>'CS - Total'!H105</f>
        <v>Shirsala &amp; 4 Village</v>
      </c>
      <c r="D104" t="str">
        <f>'CS - Total'!F105</f>
        <v>Sillod</v>
      </c>
    </row>
    <row r="105" spans="1:4" x14ac:dyDescent="0.35">
      <c r="A105" t="str">
        <f>'CS - Total'!I106</f>
        <v>Nanegaon</v>
      </c>
      <c r="B105">
        <f>'CS - Total'!AA106</f>
        <v>0</v>
      </c>
      <c r="C105" t="str">
        <f>'CS - Total'!H106</f>
        <v>Shirsala &amp; 4 Village</v>
      </c>
      <c r="D105" t="str">
        <f>'CS - Total'!F106</f>
        <v>Sillod</v>
      </c>
    </row>
    <row r="106" spans="1:4" x14ac:dyDescent="0.35">
      <c r="A106" t="str">
        <f>'CS - Total'!I107</f>
        <v>Dharashiv</v>
      </c>
      <c r="B106">
        <f>'CS - Total'!AA107</f>
        <v>0</v>
      </c>
      <c r="C106" t="str">
        <f>'CS - Total'!H107</f>
        <v>Osmamnagar Shirdhon Combined WSS</v>
      </c>
      <c r="D106" t="str">
        <f>'CS - Total'!F107</f>
        <v>Kandhar</v>
      </c>
    </row>
    <row r="107" spans="1:4" x14ac:dyDescent="0.35">
      <c r="A107" t="str">
        <f>'CS - Total'!I108</f>
        <v>Dadegaon Jahagir</v>
      </c>
      <c r="B107">
        <f>'CS - Total'!AA108</f>
        <v>1</v>
      </c>
      <c r="C107" t="str">
        <f>'CS - Total'!H108</f>
        <v>Paithan Taluka 178 Village Grid WS</v>
      </c>
      <c r="D107" t="str">
        <f>'CS - Total'!F108</f>
        <v>Paithan</v>
      </c>
    </row>
    <row r="108" spans="1:4" x14ac:dyDescent="0.35">
      <c r="A108" t="str">
        <f>'CS - Total'!I109</f>
        <v>Pota Kh.</v>
      </c>
      <c r="B108">
        <f>'CS - Total'!AA109</f>
        <v>0</v>
      </c>
      <c r="C108" t="str">
        <f>'CS - Total'!H109</f>
        <v>Hadgaon and Himayatnagar 132 Village Grid WSS</v>
      </c>
      <c r="D108" t="str">
        <f>'CS - Total'!F109</f>
        <v>Himayatnagar</v>
      </c>
    </row>
    <row r="109" spans="1:4" x14ac:dyDescent="0.35">
      <c r="A109" t="str">
        <f>'CS - Total'!I110</f>
        <v>Pangaon</v>
      </c>
      <c r="B109">
        <f>'CS - Total'!AA110</f>
        <v>0</v>
      </c>
      <c r="C109" t="str">
        <f>'CS - Total'!H110</f>
        <v>Pangaon 10 villages WSS</v>
      </c>
      <c r="D109" t="str">
        <f>'CS - Total'!F110</f>
        <v>Renapur</v>
      </c>
    </row>
    <row r="110" spans="1:4" x14ac:dyDescent="0.35">
      <c r="A110" t="str">
        <f>'CS - Total'!I111</f>
        <v>Parsoda</v>
      </c>
      <c r="B110">
        <f>'CS - Total'!AA111</f>
        <v>1</v>
      </c>
      <c r="C110" t="str">
        <f>'CS - Total'!H111</f>
        <v>373 Village Gangapur-Vaijapur Grid WSS</v>
      </c>
      <c r="D110" t="str">
        <f>'CS - Total'!F111</f>
        <v>Vaijapur</v>
      </c>
    </row>
    <row r="111" spans="1:4" x14ac:dyDescent="0.35">
      <c r="A111" t="str">
        <f>'CS - Total'!I112</f>
        <v>Gorlegaon</v>
      </c>
      <c r="B111">
        <f>'CS - Total'!AA112</f>
        <v>0</v>
      </c>
      <c r="C111" t="str">
        <f>'CS - Total'!H112</f>
        <v>Hadgaon and Himayatnagar 132 Village Grid WSS</v>
      </c>
      <c r="D111" t="str">
        <f>'CS - Total'!F112</f>
        <v>Hadgaon</v>
      </c>
    </row>
    <row r="112" spans="1:4" x14ac:dyDescent="0.35">
      <c r="A112" t="str">
        <f>'CS - Total'!I113</f>
        <v>Rachnawadi</v>
      </c>
      <c r="B112">
        <f>'CS - Total'!AA113</f>
        <v>1</v>
      </c>
      <c r="C112" t="str">
        <f>'CS - Total'!H113</f>
        <v>Rachnawadi 6 villages WSS</v>
      </c>
      <c r="D112" t="str">
        <f>'CS - Total'!F113</f>
        <v>Chakur</v>
      </c>
    </row>
    <row r="113" spans="1:4" x14ac:dyDescent="0.35">
      <c r="A113" t="str">
        <f>'CS - Total'!I114</f>
        <v>Krushnapur</v>
      </c>
      <c r="B113">
        <f>'CS - Total'!AA114</f>
        <v>1</v>
      </c>
      <c r="C113" t="str">
        <f>'CS - Total'!H114</f>
        <v>Hadgaon and Himayatnagar 132 Village Grid WSS</v>
      </c>
      <c r="D113" t="str">
        <f>'CS - Total'!F114</f>
        <v>Hadgaon</v>
      </c>
    </row>
    <row r="114" spans="1:4" x14ac:dyDescent="0.35">
      <c r="A114" t="str">
        <f>'CS - Total'!I115</f>
        <v>Kutub Kheda</v>
      </c>
      <c r="B114">
        <f>'CS - Total'!AA115</f>
        <v>1</v>
      </c>
      <c r="C114" t="str">
        <f>'CS - Total'!H115</f>
        <v>Paithan Taluka 178 Village Grid WS</v>
      </c>
      <c r="D114" t="str">
        <f>'CS - Total'!F115</f>
        <v>Paithan</v>
      </c>
    </row>
    <row r="115" spans="1:4" x14ac:dyDescent="0.35">
      <c r="A115" t="str">
        <f>'CS - Total'!I116</f>
        <v>Sapti</v>
      </c>
      <c r="B115">
        <f>'CS - Total'!AA116</f>
        <v>0</v>
      </c>
      <c r="C115" t="str">
        <f>'CS - Total'!H116</f>
        <v>Hadgaon and Himayatnagar 132 Village Grid WSS</v>
      </c>
      <c r="D115" t="str">
        <f>'CS - Total'!F116</f>
        <v>Hadgaon</v>
      </c>
    </row>
    <row r="116" spans="1:4" x14ac:dyDescent="0.35">
      <c r="A116" t="str">
        <f>'CS - Total'!I117</f>
        <v>Babhultel</v>
      </c>
      <c r="B116">
        <f>'CS - Total'!AA117</f>
        <v>0</v>
      </c>
      <c r="C116" t="str">
        <f>'CS - Total'!H117</f>
        <v>373 Village Gangapur-Vaijapur Grid WSS</v>
      </c>
      <c r="D116" t="str">
        <f>'CS - Total'!F117</f>
        <v>Vaijapur</v>
      </c>
    </row>
    <row r="117" spans="1:4" x14ac:dyDescent="0.35">
      <c r="A117" t="str">
        <f>'CS - Total'!I118</f>
        <v>Dadegaon Bk.</v>
      </c>
      <c r="B117">
        <f>'CS - Total'!AA118</f>
        <v>0</v>
      </c>
      <c r="C117" t="str">
        <f>'CS - Total'!H118</f>
        <v>Paithan Taluka 178 Village Grid WS</v>
      </c>
      <c r="D117" t="str">
        <f>'CS - Total'!F118</f>
        <v>Paithan</v>
      </c>
    </row>
    <row r="118" spans="1:4" x14ac:dyDescent="0.35">
      <c r="A118" t="str">
        <f>'CS - Total'!I119</f>
        <v>Hadsani</v>
      </c>
      <c r="B118">
        <f>'CS - Total'!AA119</f>
        <v>1</v>
      </c>
      <c r="C118" t="str">
        <f>'CS - Total'!H119</f>
        <v>Hadgaon and Himayatnagar 132 Village Grid WSS</v>
      </c>
      <c r="D118" t="str">
        <f>'CS - Total'!F119</f>
        <v>Hadgaon</v>
      </c>
    </row>
    <row r="119" spans="1:4" x14ac:dyDescent="0.35">
      <c r="A119" t="str">
        <f>'CS - Total'!I120</f>
        <v>Wazarsarkate</v>
      </c>
      <c r="B119">
        <f>'CS - Total'!AA120</f>
        <v>0</v>
      </c>
      <c r="C119" t="str">
        <f>'CS - Total'!H120</f>
        <v>120 Villages Extension Scheme for Works Not Considered in 173 GRID WSS and 95 GRID WSS Tq. Partur, Mantha and Jalna Dist: Jalna</v>
      </c>
      <c r="D119" t="str">
        <f>'CS - Total'!F120</f>
        <v>Mantha</v>
      </c>
    </row>
    <row r="120" spans="1:4" x14ac:dyDescent="0.35">
      <c r="A120" t="str">
        <f>'CS - Total'!I121</f>
        <v>Sirsala</v>
      </c>
      <c r="B120">
        <f>'CS - Total'!AA121</f>
        <v>1</v>
      </c>
      <c r="C120" t="str">
        <f>'CS - Total'!H121</f>
        <v>Shirsala &amp; 4 Village</v>
      </c>
      <c r="D120" t="str">
        <f>'CS - Total'!F121</f>
        <v>Sillod</v>
      </c>
    </row>
    <row r="121" spans="1:4" x14ac:dyDescent="0.35">
      <c r="A121" t="str">
        <f>'CS - Total'!I122</f>
        <v>Shivrai</v>
      </c>
      <c r="B121">
        <f>'CS - Total'!AA122</f>
        <v>1</v>
      </c>
      <c r="C121" t="str">
        <f>'CS - Total'!H122</f>
        <v>373 Village Gangapur-Vaijapur Grid WSS</v>
      </c>
      <c r="D121" t="str">
        <f>'CS - Total'!F122</f>
        <v>Gangapur</v>
      </c>
    </row>
    <row r="122" spans="1:4" x14ac:dyDescent="0.35">
      <c r="A122" t="str">
        <f>'CS - Total'!I123</f>
        <v>Balanagar</v>
      </c>
      <c r="B122">
        <f>'CS - Total'!AA123</f>
        <v>1</v>
      </c>
      <c r="C122" t="str">
        <f>'CS - Total'!H123</f>
        <v>Paithan Taluka 178 Village Grid WS</v>
      </c>
      <c r="D122" t="str">
        <f>'CS - Total'!F123</f>
        <v>Paithan</v>
      </c>
    </row>
    <row r="123" spans="1:4" x14ac:dyDescent="0.35">
      <c r="A123" t="str">
        <f>'CS - Total'!I124</f>
        <v>Yewli</v>
      </c>
      <c r="B123">
        <f>'CS - Total'!AA124</f>
        <v>0</v>
      </c>
      <c r="C123" t="str">
        <f>'CS - Total'!H124</f>
        <v>Hadgaon and Himayatnagar 132 Village Grid WSS</v>
      </c>
      <c r="D123" t="str">
        <f>'CS - Total'!F124</f>
        <v>Himayatnagar</v>
      </c>
    </row>
    <row r="124" spans="1:4" x14ac:dyDescent="0.35">
      <c r="A124" t="str">
        <f>'CS - Total'!I125</f>
        <v>Raipur</v>
      </c>
      <c r="B124">
        <f>'CS - Total'!AA125</f>
        <v>0</v>
      </c>
      <c r="C124" t="str">
        <f>'CS - Total'!H125</f>
        <v>373 Village Gangapur-Vaijapur Grid WSS</v>
      </c>
      <c r="D124" t="str">
        <f>'CS - Total'!F125</f>
        <v>Gangapur</v>
      </c>
    </row>
    <row r="125" spans="1:4" x14ac:dyDescent="0.35">
      <c r="A125" t="str">
        <f>'CS - Total'!I126</f>
        <v>Shiradhon</v>
      </c>
      <c r="B125">
        <f>'CS - Total'!AA126</f>
        <v>0</v>
      </c>
      <c r="C125" t="str">
        <f>'CS - Total'!H126</f>
        <v>Osmamnagar Shirdhon Combined WSS</v>
      </c>
      <c r="D125" t="str">
        <f>'CS - Total'!F126</f>
        <v>Kandhar</v>
      </c>
    </row>
    <row r="126" spans="1:4" x14ac:dyDescent="0.35">
      <c r="A126" t="str">
        <f>'CS - Total'!I127</f>
        <v>Shiradhon</v>
      </c>
      <c r="B126">
        <f>'CS - Total'!AA127</f>
        <v>0</v>
      </c>
      <c r="C126" t="str">
        <f>'CS - Total'!H127</f>
        <v>Osmamnagar Shirdhon Combined WSS</v>
      </c>
      <c r="D126" t="str">
        <f>'CS - Total'!F127</f>
        <v>Kandhar</v>
      </c>
    </row>
    <row r="127" spans="1:4" x14ac:dyDescent="0.35">
      <c r="A127" t="str">
        <f>'CS - Total'!I128</f>
        <v>Pangri</v>
      </c>
      <c r="B127">
        <f>'CS - Total'!AA128</f>
        <v>1</v>
      </c>
      <c r="C127" t="str">
        <f>'CS - Total'!H128</f>
        <v>Shirsala &amp; 4 Village</v>
      </c>
      <c r="D127" t="str">
        <f>'CS - Total'!F128</f>
        <v>Sillod</v>
      </c>
    </row>
    <row r="128" spans="1:4" x14ac:dyDescent="0.35">
      <c r="A128" t="str">
        <f>'CS - Total'!I129</f>
        <v>Akthawada</v>
      </c>
      <c r="B128">
        <f>'CS - Total'!AA129</f>
        <v>1</v>
      </c>
      <c r="C128" t="str">
        <f>'CS - Total'!H129</f>
        <v>Paithan Taluka 178 Village Grid WS</v>
      </c>
      <c r="D128" t="str">
        <f>'CS - Total'!F129</f>
        <v>Paithan</v>
      </c>
    </row>
    <row r="129" spans="1:4" x14ac:dyDescent="0.35">
      <c r="A129" t="str">
        <f>'CS - Total'!I130</f>
        <v>Vaidhywadgaon</v>
      </c>
      <c r="B129">
        <f>'CS - Total'!AA130</f>
        <v>0</v>
      </c>
      <c r="C129" t="str">
        <f>'CS - Total'!H130</f>
        <v>120 Villages Extension Scheme for Works Not Considered in 173 GRID WSS and 95 GRID WSS Tq. Partur, Mantha and Jalna Dist: Jalna</v>
      </c>
      <c r="D129" t="str">
        <f>'CS - Total'!F130</f>
        <v>Mantha</v>
      </c>
    </row>
    <row r="130" spans="1:4" x14ac:dyDescent="0.35">
      <c r="A130" t="str">
        <f>'CS - Total'!I131</f>
        <v>Pawana</v>
      </c>
      <c r="B130">
        <f>'CS - Total'!AA131</f>
        <v>1</v>
      </c>
      <c r="C130" t="str">
        <f>'CS - Total'!H131</f>
        <v>Hadgaon and Himayatnagar 132 Village Grid WSS</v>
      </c>
      <c r="D130" t="str">
        <f>'CS - Total'!F131</f>
        <v>Himayatnagar</v>
      </c>
    </row>
    <row r="131" spans="1:4" x14ac:dyDescent="0.35">
      <c r="A131" t="str">
        <f>'CS - Total'!I132</f>
        <v>Her Village</v>
      </c>
      <c r="B131">
        <f>'CS - Total'!AA132</f>
        <v>1</v>
      </c>
      <c r="C131" t="str">
        <f>'CS - Total'!H132</f>
        <v>Rachnawadi 6 villages WSS</v>
      </c>
      <c r="D131" t="str">
        <f>'CS - Total'!F132</f>
        <v>Chakur</v>
      </c>
    </row>
    <row r="132" spans="1:4" x14ac:dyDescent="0.35">
      <c r="A132" t="str">
        <f>'CS - Total'!I133</f>
        <v>Pingli</v>
      </c>
      <c r="B132">
        <f>'CS - Total'!AA133</f>
        <v>1</v>
      </c>
      <c r="C132" t="str">
        <f>'CS - Total'!H133</f>
        <v>Hadgaon and Himayatnagar 132 Village Grid WSS</v>
      </c>
      <c r="D132" t="str">
        <f>'CS - Total'!F133</f>
        <v>Hadgaon</v>
      </c>
    </row>
    <row r="133" spans="1:4" x14ac:dyDescent="0.35">
      <c r="A133" t="str">
        <f>'CS - Total'!I134</f>
        <v>Sawangi</v>
      </c>
      <c r="B133">
        <f>'CS - Total'!AA134</f>
        <v>0</v>
      </c>
      <c r="C133" t="str">
        <f>'CS - Total'!H134</f>
        <v>373 Village Gangapur-Vaijapur Grid WSS</v>
      </c>
      <c r="D133" t="str">
        <f>'CS - Total'!F134</f>
        <v>Gangapur</v>
      </c>
    </row>
    <row r="134" spans="1:4" x14ac:dyDescent="0.35">
      <c r="A134" t="str">
        <f>'CS - Total'!I135</f>
        <v>Bhivgaon</v>
      </c>
      <c r="B134">
        <f>'CS - Total'!AA135</f>
        <v>1</v>
      </c>
      <c r="C134" t="str">
        <f>'CS - Total'!H135</f>
        <v>373 Village Gangapur-Vaijapur Grid WSS</v>
      </c>
      <c r="D134" t="str">
        <f>'CS - Total'!F135</f>
        <v>Vaijapur</v>
      </c>
    </row>
    <row r="135" spans="1:4" x14ac:dyDescent="0.35">
      <c r="A135" t="str">
        <f>'CS - Total'!I136</f>
        <v>Belgaon</v>
      </c>
      <c r="B135">
        <f>'CS - Total'!AA136</f>
        <v>0</v>
      </c>
      <c r="C135" t="str">
        <f>'CS - Total'!H136</f>
        <v>373 Village Gangapur-Vaijapur Grid WSS</v>
      </c>
      <c r="D135" t="str">
        <f>'CS - Total'!F136</f>
        <v>Vaijapur</v>
      </c>
    </row>
    <row r="136" spans="1:4" x14ac:dyDescent="0.35">
      <c r="A136" t="str">
        <f>'CS - Total'!I137</f>
        <v>Babhulgaon Padalsa</v>
      </c>
      <c r="B136">
        <f>'CS - Total'!AA137</f>
        <v>0</v>
      </c>
      <c r="C136" t="str">
        <f>'CS - Total'!H137</f>
        <v>373 Village Gangapur-Vaijapur Grid WSS</v>
      </c>
      <c r="D136" t="str">
        <f>'CS - Total'!F137</f>
        <v>Gangapur</v>
      </c>
    </row>
    <row r="137" spans="1:4" x14ac:dyDescent="0.35">
      <c r="A137" t="str">
        <f>'CS - Total'!I138</f>
        <v>Warwandi Kh.</v>
      </c>
      <c r="B137">
        <f>'CS - Total'!AA138</f>
        <v>1</v>
      </c>
      <c r="C137" t="str">
        <f>'CS - Total'!H138</f>
        <v>Paithan Taluka 178 Village Grid WS</v>
      </c>
      <c r="D137" t="str">
        <f>'CS - Total'!F138</f>
        <v>Paithan</v>
      </c>
    </row>
    <row r="138" spans="1:4" x14ac:dyDescent="0.35">
      <c r="A138" t="str">
        <f>'CS - Total'!I139</f>
        <v>Khandewadi</v>
      </c>
      <c r="B138">
        <f>'CS - Total'!AA139</f>
        <v>1</v>
      </c>
      <c r="C138" t="str">
        <f>'CS - Total'!H139</f>
        <v>Paithan Taluka 178 Village Grid WS</v>
      </c>
      <c r="D138" t="str">
        <f>'CS - Total'!F139</f>
        <v>Paithan</v>
      </c>
    </row>
    <row r="139" spans="1:4" x14ac:dyDescent="0.35">
      <c r="A139" t="str">
        <f>'CS - Total'!I140</f>
        <v>Narayangaon</v>
      </c>
      <c r="B139">
        <f>'CS - Total'!AA140</f>
        <v>1</v>
      </c>
      <c r="C139" t="str">
        <f>'CS - Total'!H140</f>
        <v>Paithan Taluka 178 Village Grid WS</v>
      </c>
      <c r="D139" t="str">
        <f>'CS - Total'!F140</f>
        <v>Paithan</v>
      </c>
    </row>
    <row r="140" spans="1:4" x14ac:dyDescent="0.35">
      <c r="A140" t="str">
        <f>'CS - Total'!I141</f>
        <v>Shivani</v>
      </c>
      <c r="B140">
        <f>'CS - Total'!AA141</f>
        <v>1</v>
      </c>
      <c r="C140" t="str">
        <f>'CS - Total'!H141</f>
        <v>Paithan Taluka 178 Village Grid WS</v>
      </c>
      <c r="D140" t="str">
        <f>'CS - Total'!F141</f>
        <v>Paithan</v>
      </c>
    </row>
    <row r="141" spans="1:4" x14ac:dyDescent="0.35">
      <c r="A141" t="str">
        <f>'CS - Total'!I142</f>
        <v>Harshi Bk.</v>
      </c>
      <c r="B141">
        <f>'CS - Total'!AA142</f>
        <v>1</v>
      </c>
      <c r="C141" t="str">
        <f>'CS - Total'!H142</f>
        <v>Paithan Taluka 178 Village Grid WS</v>
      </c>
      <c r="D141" t="str">
        <f>'CS - Total'!F142</f>
        <v>Paithan</v>
      </c>
    </row>
    <row r="142" spans="1:4" x14ac:dyDescent="0.35">
      <c r="A142" t="str">
        <f>'CS - Total'!I143</f>
        <v>Khadgaon</v>
      </c>
      <c r="B142">
        <f>'CS - Total'!AA143</f>
        <v>1</v>
      </c>
      <c r="C142" t="str">
        <f>'CS - Total'!H143</f>
        <v>Paithan Taluka 178 Village Grid WS</v>
      </c>
      <c r="D142" t="str">
        <f>'CS - Total'!F143</f>
        <v>Paithan</v>
      </c>
    </row>
    <row r="143" spans="1:4" x14ac:dyDescent="0.35">
      <c r="A143" t="str">
        <f>'CS - Total'!I144</f>
        <v>Mavasgavhan</v>
      </c>
      <c r="B143">
        <f>'CS - Total'!AA144</f>
        <v>1</v>
      </c>
      <c r="C143" t="str">
        <f>'CS - Total'!H144</f>
        <v>Paithan Taluka 178 Village Grid WS</v>
      </c>
      <c r="D143" t="str">
        <f>'CS - Total'!F144</f>
        <v>Paithan</v>
      </c>
    </row>
    <row r="144" spans="1:4" x14ac:dyDescent="0.35">
      <c r="A144" t="str">
        <f>'CS - Total'!I145</f>
        <v>Geora Kh.</v>
      </c>
      <c r="B144">
        <f>'CS - Total'!AA145</f>
        <v>1</v>
      </c>
      <c r="C144" t="str">
        <f>'CS - Total'!H145</f>
        <v>Paithan Taluka 178 Village Grid WS</v>
      </c>
      <c r="D144" t="str">
        <f>'CS - Total'!F145</f>
        <v>Paithan</v>
      </c>
    </row>
    <row r="145" spans="1:4" x14ac:dyDescent="0.35">
      <c r="A145" t="str">
        <f>'CS - Total'!I146</f>
        <v>Vihamandwa</v>
      </c>
      <c r="B145">
        <f>'CS - Total'!AA146</f>
        <v>1</v>
      </c>
      <c r="C145" t="str">
        <f>'CS - Total'!H146</f>
        <v>Paithan Taluka 178 Village Grid WS</v>
      </c>
      <c r="D145" t="str">
        <f>'CS - Total'!F146</f>
        <v>Paithan</v>
      </c>
    </row>
    <row r="146" spans="1:4" x14ac:dyDescent="0.35">
      <c r="A146" t="str">
        <f>'CS - Total'!I147</f>
        <v>Dadegaon Bk.</v>
      </c>
      <c r="B146">
        <f>'CS - Total'!AA147</f>
        <v>0</v>
      </c>
      <c r="C146" t="str">
        <f>'CS - Total'!H147</f>
        <v>Paithan Taluka 178 Village Grid WS</v>
      </c>
      <c r="D146" t="str">
        <f>'CS - Total'!F147</f>
        <v>Paithan</v>
      </c>
    </row>
    <row r="147" spans="1:4" x14ac:dyDescent="0.35">
      <c r="A147" t="str">
        <f>'CS - Total'!I148</f>
        <v>Nandar</v>
      </c>
      <c r="B147">
        <f>'CS - Total'!AA148</f>
        <v>1</v>
      </c>
      <c r="C147" t="str">
        <f>'CS - Total'!H148</f>
        <v>Paithan Taluka 178 Village Grid WS</v>
      </c>
      <c r="D147" t="str">
        <f>'CS - Total'!F148</f>
        <v>Paithan</v>
      </c>
    </row>
    <row r="148" spans="1:4" x14ac:dyDescent="0.35">
      <c r="A148" t="str">
        <f>'CS - Total'!I149</f>
        <v>Geora Bashi</v>
      </c>
      <c r="B148">
        <f>'CS - Total'!AA149</f>
        <v>0</v>
      </c>
      <c r="C148" t="str">
        <f>'CS - Total'!H149</f>
        <v>Paithan Taluka 178 Village Grid WS</v>
      </c>
      <c r="D148" t="str">
        <f>'CS - Total'!F149</f>
        <v>Paithan</v>
      </c>
    </row>
    <row r="149" spans="1:4" x14ac:dyDescent="0.35">
      <c r="A149" t="str">
        <f>'CS - Total'!I150</f>
        <v>Takli Paithan</v>
      </c>
      <c r="B149">
        <f>'CS - Total'!AA150</f>
        <v>1</v>
      </c>
      <c r="C149" t="str">
        <f>'CS - Total'!H150</f>
        <v>Paithan Taluka 178 Village Grid WS</v>
      </c>
      <c r="D149" t="str">
        <f>'CS - Total'!F150</f>
        <v>Paithan</v>
      </c>
    </row>
    <row r="150" spans="1:4" x14ac:dyDescent="0.35">
      <c r="A150" t="str">
        <f>'CS - Total'!I151</f>
        <v>Pangara</v>
      </c>
      <c r="B150">
        <f>'CS - Total'!AA151</f>
        <v>1</v>
      </c>
      <c r="C150" t="str">
        <f>'CS - Total'!H151</f>
        <v>Paithan Taluka 178 Village Grid WS</v>
      </c>
      <c r="D150" t="str">
        <f>'CS - Total'!F151</f>
        <v>Paithan</v>
      </c>
    </row>
    <row r="151" spans="1:4" x14ac:dyDescent="0.35">
      <c r="A151" t="str">
        <f>'CS - Total'!I152</f>
        <v>Geora BK.</v>
      </c>
      <c r="B151">
        <f>'CS - Total'!AA152</f>
        <v>0</v>
      </c>
      <c r="C151" t="str">
        <f>'CS - Total'!H152</f>
        <v>Paithan Taluka 178 Village Grid WS</v>
      </c>
      <c r="D151" t="str">
        <f>'CS - Total'!F152</f>
        <v>Paithan</v>
      </c>
    </row>
    <row r="152" spans="1:4" x14ac:dyDescent="0.35">
      <c r="A152" t="str">
        <f>'CS - Total'!I153</f>
        <v>Somapuri</v>
      </c>
      <c r="B152">
        <f>'CS - Total'!AA153</f>
        <v>1</v>
      </c>
      <c r="C152" t="str">
        <f>'CS - Total'!H153</f>
        <v>Paithan Taluka 178 Village Grid WS</v>
      </c>
      <c r="D152" t="str">
        <f>'CS - Total'!F153</f>
        <v>Paithan</v>
      </c>
    </row>
    <row r="153" spans="1:4" x14ac:dyDescent="0.35">
      <c r="A153" t="str">
        <f>'CS - Total'!I154</f>
        <v>Tupewadi</v>
      </c>
      <c r="B153">
        <f>'CS - Total'!AA154</f>
        <v>1</v>
      </c>
      <c r="C153" t="str">
        <f>'CS - Total'!H154</f>
        <v>Paithan Taluka 178 Village Grid WS</v>
      </c>
      <c r="D153" t="str">
        <f>'CS - Total'!F154</f>
        <v>Paithan</v>
      </c>
    </row>
    <row r="154" spans="1:4" x14ac:dyDescent="0.35">
      <c r="A154" t="str">
        <f>'CS - Total'!I155</f>
        <v>Tanda Kh.</v>
      </c>
      <c r="B154">
        <f>'CS - Total'!AA155</f>
        <v>0</v>
      </c>
      <c r="C154" t="str">
        <f>'CS - Total'!H155</f>
        <v>Paithan Taluka 178 Village Grid WS</v>
      </c>
      <c r="D154" t="str">
        <f>'CS - Total'!F155</f>
        <v>Paithan</v>
      </c>
    </row>
    <row r="155" spans="1:4" x14ac:dyDescent="0.35">
      <c r="A155" t="str">
        <f>'CS - Total'!I156</f>
        <v>Gidhada</v>
      </c>
      <c r="B155">
        <f>'CS - Total'!AA156</f>
        <v>1</v>
      </c>
      <c r="C155" t="str">
        <f>'CS - Total'!H156</f>
        <v>Paithan Taluka 178 Village Grid WS</v>
      </c>
      <c r="D155" t="str">
        <f>'CS - Total'!F156</f>
        <v>Paithan</v>
      </c>
    </row>
    <row r="156" spans="1:4" x14ac:dyDescent="0.35">
      <c r="A156" t="str">
        <f>'CS - Total'!I157</f>
        <v>Lakhegaon</v>
      </c>
      <c r="B156">
        <f>'CS - Total'!AA157</f>
        <v>1</v>
      </c>
      <c r="C156" t="str">
        <f>'CS - Total'!H157</f>
        <v>Paithan Taluka 178 Village Grid WS</v>
      </c>
      <c r="D156" t="str">
        <f>'CS - Total'!F157</f>
        <v>Paithan</v>
      </c>
    </row>
    <row r="157" spans="1:4" x14ac:dyDescent="0.35">
      <c r="A157" t="str">
        <f>'CS - Total'!I158</f>
        <v>Dinnapur</v>
      </c>
      <c r="B157">
        <f>'CS - Total'!AA158</f>
        <v>1</v>
      </c>
      <c r="C157" t="str">
        <f>'CS - Total'!H158</f>
        <v>Paithan Taluka 178 Village Grid WS</v>
      </c>
      <c r="D157" t="str">
        <f>'CS - Total'!F158</f>
        <v>Paithan</v>
      </c>
    </row>
    <row r="158" spans="1:4" x14ac:dyDescent="0.35">
      <c r="A158" t="str">
        <f>'CS - Total'!I159</f>
        <v>Shekta</v>
      </c>
      <c r="B158">
        <f>'CS - Total'!AA159</f>
        <v>1</v>
      </c>
      <c r="C158" t="str">
        <f>'CS - Total'!H159</f>
        <v>Paithan Taluka 178 Village Grid WS</v>
      </c>
      <c r="D158" t="str">
        <f>'CS - Total'!F159</f>
        <v>Paithan</v>
      </c>
    </row>
    <row r="159" spans="1:4" x14ac:dyDescent="0.35">
      <c r="A159" t="str">
        <f>'CS - Total'!I160</f>
        <v>Hiradpuri</v>
      </c>
      <c r="B159">
        <f>'CS - Total'!AA160</f>
        <v>1</v>
      </c>
      <c r="C159" t="str">
        <f>'CS - Total'!H160</f>
        <v>Paithan Taluka 178 Village Grid WS</v>
      </c>
      <c r="D159" t="str">
        <f>'CS - Total'!F160</f>
        <v>Paithan</v>
      </c>
    </row>
    <row r="160" spans="1:4" x14ac:dyDescent="0.35">
      <c r="A160" t="str">
        <f>'CS - Total'!I161</f>
        <v>Wawa</v>
      </c>
      <c r="B160">
        <f>'CS - Total'!AA161</f>
        <v>1</v>
      </c>
      <c r="C160" t="str">
        <f>'CS - Total'!H161</f>
        <v>Paithan Taluka 178 Village Grid WS</v>
      </c>
      <c r="D160" t="str">
        <f>'CS - Total'!F161</f>
        <v>Paithan</v>
      </c>
    </row>
    <row r="161" spans="1:4" x14ac:dyDescent="0.35">
      <c r="A161" t="str">
        <f>'CS - Total'!I162</f>
        <v>Dongaon</v>
      </c>
      <c r="B161">
        <f>'CS - Total'!AA162</f>
        <v>1</v>
      </c>
      <c r="C161" t="str">
        <f>'CS - Total'!H162</f>
        <v>Paithan Taluka 178 Village Grid WS</v>
      </c>
      <c r="D161" t="str">
        <f>'CS - Total'!F162</f>
        <v>Paithan</v>
      </c>
    </row>
    <row r="162" spans="1:4" x14ac:dyDescent="0.35">
      <c r="A162" t="str">
        <f>'CS - Total'!I163</f>
        <v>Koli Bodkha</v>
      </c>
      <c r="B162">
        <f>'CS - Total'!AA163</f>
        <v>1</v>
      </c>
      <c r="C162" t="str">
        <f>'CS - Total'!H163</f>
        <v>Paithan Taluka 178 Village Grid WS</v>
      </c>
      <c r="D162" t="str">
        <f>'CS - Total'!F163</f>
        <v>Paithan</v>
      </c>
    </row>
    <row r="163" spans="1:4" x14ac:dyDescent="0.35">
      <c r="A163" t="str">
        <f>'CS - Total'!I164</f>
        <v>Rajapur</v>
      </c>
      <c r="B163">
        <f>'CS - Total'!AA164</f>
        <v>1</v>
      </c>
      <c r="C163" t="str">
        <f>'CS - Total'!H164</f>
        <v>Paithan Taluka 178 Village Grid WS</v>
      </c>
      <c r="D163" t="str">
        <f>'CS - Total'!F164</f>
        <v>Paithan</v>
      </c>
    </row>
    <row r="164" spans="1:4" x14ac:dyDescent="0.35">
      <c r="A164" t="str">
        <f>'CS - Total'!I165</f>
        <v>Daregaon</v>
      </c>
      <c r="B164">
        <f>'CS - Total'!AA165</f>
        <v>1</v>
      </c>
      <c r="C164" t="str">
        <f>'CS - Total'!H165</f>
        <v>Paithan Taluka 178 Village Grid WS</v>
      </c>
      <c r="D164" t="str">
        <f>'CS - Total'!F165</f>
        <v>Paithan</v>
      </c>
    </row>
    <row r="165" spans="1:4" x14ac:dyDescent="0.35">
      <c r="A165" t="str">
        <f>'CS - Total'!I166</f>
        <v>Tondoli</v>
      </c>
      <c r="B165">
        <f>'CS - Total'!AA166</f>
        <v>1</v>
      </c>
      <c r="C165" t="str">
        <f>'CS - Total'!H166</f>
        <v>Paithan Taluka 178 Village Grid WS</v>
      </c>
      <c r="D165" t="str">
        <f>'CS - Total'!F166</f>
        <v>Paithan</v>
      </c>
    </row>
    <row r="166" spans="1:4" x14ac:dyDescent="0.35">
      <c r="A166" t="str">
        <f>'CS - Total'!I167</f>
        <v>kapuswadi</v>
      </c>
      <c r="B166">
        <f>'CS - Total'!AA167</f>
        <v>1</v>
      </c>
      <c r="C166" t="str">
        <f>'CS - Total'!H167</f>
        <v>Paithan Taluka 178 Village Grid WS</v>
      </c>
      <c r="D166" t="str">
        <f>'CS - Total'!F167</f>
        <v>Paithan</v>
      </c>
    </row>
    <row r="167" spans="1:4" x14ac:dyDescent="0.35">
      <c r="A167" t="str">
        <f>'CS - Total'!I168</f>
        <v>Thergaon</v>
      </c>
      <c r="B167">
        <f>'CS - Total'!AA168</f>
        <v>1</v>
      </c>
      <c r="C167" t="str">
        <f>'CS - Total'!H168</f>
        <v>Paithan Taluka 178 Village Grid WS</v>
      </c>
      <c r="D167" t="str">
        <f>'CS - Total'!F168</f>
        <v>Paithan</v>
      </c>
    </row>
    <row r="168" spans="1:4" x14ac:dyDescent="0.35">
      <c r="A168" t="str">
        <f>'CS - Total'!I169</f>
        <v>Karkin</v>
      </c>
      <c r="B168">
        <f>'CS - Total'!AA169</f>
        <v>1</v>
      </c>
      <c r="C168" t="str">
        <f>'CS - Total'!H169</f>
        <v>Paithan Taluka 178 Village Grid WS</v>
      </c>
      <c r="D168" t="str">
        <f>'CS - Total'!F169</f>
        <v>Paithan</v>
      </c>
    </row>
    <row r="169" spans="1:4" x14ac:dyDescent="0.35">
      <c r="A169" t="str">
        <f>'CS - Total'!I170</f>
        <v>Mharola</v>
      </c>
      <c r="B169">
        <f>'CS - Total'!AA170</f>
        <v>1</v>
      </c>
      <c r="C169" t="str">
        <f>'CS - Total'!H170</f>
        <v>Paithan Taluka 178 Village Grid WS</v>
      </c>
      <c r="D169" t="str">
        <f>'CS - Total'!F170</f>
        <v>Paithan</v>
      </c>
    </row>
    <row r="170" spans="1:4" x14ac:dyDescent="0.35">
      <c r="A170" t="str">
        <f>'CS - Total'!I171</f>
        <v>Baradshewala</v>
      </c>
      <c r="B170">
        <f>'CS - Total'!AA171</f>
        <v>0</v>
      </c>
      <c r="C170" t="str">
        <f>'CS - Total'!H171</f>
        <v>Hadgaon and Himayatnagar 132 Village Grid WSS</v>
      </c>
      <c r="D170" t="str">
        <f>'CS - Total'!F171</f>
        <v>Hadgaon</v>
      </c>
    </row>
    <row r="171" spans="1:4" x14ac:dyDescent="0.35">
      <c r="A171" t="str">
        <f>'CS - Total'!I172</f>
        <v>Ganeshpur (Hanwadi)</v>
      </c>
      <c r="B171">
        <f>'CS - Total'!AA172</f>
        <v>0</v>
      </c>
      <c r="C171" t="str">
        <f>'CS - Total'!H172</f>
        <v>120 Villages Extension Scheme for Works Not Considered in 173 GRID WSS and 95 GRID WSS Tq. Partur, Mantha and Jalna Dist: Jalna</v>
      </c>
      <c r="D171" t="str">
        <f>'CS - Total'!F172</f>
        <v>Partur</v>
      </c>
    </row>
    <row r="172" spans="1:4" x14ac:dyDescent="0.35">
      <c r="A172" t="str">
        <f>'CS - Total'!I173</f>
        <v>Mali Sagaj</v>
      </c>
      <c r="B172">
        <f>'CS - Total'!AA173</f>
        <v>1</v>
      </c>
      <c r="C172" t="str">
        <f>'CS - Total'!H173</f>
        <v>373 Village Gangapur-Vaijapur Grid WSS</v>
      </c>
      <c r="D172" t="str">
        <f>'CS - Total'!F173</f>
        <v>Vaijapur</v>
      </c>
    </row>
    <row r="173" spans="1:4" x14ac:dyDescent="0.35">
      <c r="A173" t="str">
        <f>'CS - Total'!I174</f>
        <v>Palsa</v>
      </c>
      <c r="B173">
        <f>'CS - Total'!AA174</f>
        <v>1</v>
      </c>
      <c r="C173" t="str">
        <f>'CS - Total'!H174</f>
        <v>Hadgaon and Himayatnagar 132 Village Grid WSS</v>
      </c>
      <c r="D173" t="str">
        <f>'CS - Total'!F174</f>
        <v>Hadgaon</v>
      </c>
    </row>
    <row r="174" spans="1:4" x14ac:dyDescent="0.35">
      <c r="A174" t="str">
        <f>'CS - Total'!I175</f>
        <v>Ekrala</v>
      </c>
      <c r="B174">
        <f>'CS - Total'!AA175</f>
        <v>1</v>
      </c>
      <c r="C174" t="str">
        <f>'CS - Total'!H175</f>
        <v>Hadgaon and Himayatnagar 132 Village Grid WSS</v>
      </c>
      <c r="D174" t="str">
        <f>'CS - Total'!F175</f>
        <v>Hadgaon</v>
      </c>
    </row>
    <row r="175" spans="1:4" x14ac:dyDescent="0.35">
      <c r="A175" t="str">
        <f>'CS - Total'!I176</f>
        <v>Brahmanwadi</v>
      </c>
      <c r="B175">
        <f>'CS - Total'!AA176</f>
        <v>1</v>
      </c>
      <c r="C175" t="str">
        <f>'CS - Total'!H176</f>
        <v>Hadgaon and Himayatnagar 132 Village Grid WSS</v>
      </c>
      <c r="D175" t="str">
        <f>'CS - Total'!F176</f>
        <v>Hadgaon</v>
      </c>
    </row>
    <row r="176" spans="1:4" x14ac:dyDescent="0.35">
      <c r="A176" t="str">
        <f>'CS - Total'!I177</f>
        <v>Dudhad</v>
      </c>
      <c r="B176">
        <f>'CS - Total'!AA177</f>
        <v>0</v>
      </c>
      <c r="C176" t="str">
        <f>'CS - Total'!H177</f>
        <v>Hadgaon and Himayatnagar 132 Village Grid WSS</v>
      </c>
      <c r="D176" t="str">
        <f>'CS - Total'!F177</f>
        <v>Himayatnagar</v>
      </c>
    </row>
    <row r="177" spans="1:4" x14ac:dyDescent="0.35">
      <c r="A177" t="str">
        <f>'CS - Total'!I178</f>
        <v>Pokhari</v>
      </c>
      <c r="B177">
        <f>'CS - Total'!AA178</f>
        <v>1</v>
      </c>
      <c r="C177" t="str">
        <f>'CS - Total'!H178</f>
        <v>373 Village Gangapur-Vaijapur Grid WSS</v>
      </c>
      <c r="D177" t="str">
        <f>'CS - Total'!F178</f>
        <v>Vaijapur</v>
      </c>
    </row>
    <row r="178" spans="1:4" x14ac:dyDescent="0.35">
      <c r="A178" t="str">
        <f>'CS - Total'!I179</f>
        <v>Virsani</v>
      </c>
      <c r="B178">
        <f>'CS - Total'!AA179</f>
        <v>0</v>
      </c>
      <c r="C178" t="str">
        <f>'CS - Total'!H179</f>
        <v>Hadgaon and Himayatnagar 132 Village Grid WSS</v>
      </c>
      <c r="D178" t="str">
        <f>'CS - Total'!F179</f>
        <v>Himayatnagar</v>
      </c>
    </row>
    <row r="179" spans="1:4" x14ac:dyDescent="0.35">
      <c r="A179" t="str">
        <f>'CS - Total'!I180</f>
        <v>Lasurgaon</v>
      </c>
      <c r="B179">
        <f>'CS - Total'!AA180</f>
        <v>1</v>
      </c>
      <c r="C179" t="str">
        <f>'CS - Total'!H180</f>
        <v>373 Village Gangapur-Vaijapur Grid WSS</v>
      </c>
      <c r="D179" t="str">
        <f>'CS - Total'!F180</f>
        <v>Vaijapur</v>
      </c>
    </row>
    <row r="180" spans="1:4" x14ac:dyDescent="0.35">
      <c r="A180" t="str">
        <f>'CS - Total'!I181</f>
        <v>Palaspur</v>
      </c>
      <c r="B180">
        <f>'CS - Total'!AA181</f>
        <v>0</v>
      </c>
      <c r="C180" t="str">
        <f>'CS - Total'!H181</f>
        <v>Hadgaon and Himayatnagar 132 Village Grid WSS</v>
      </c>
      <c r="D180" t="str">
        <f>'CS - Total'!F181</f>
        <v>Himayatnagar</v>
      </c>
    </row>
    <row r="181" spans="1:4" x14ac:dyDescent="0.35">
      <c r="A181" t="str">
        <f>'CS - Total'!I182</f>
        <v>Kanegaon</v>
      </c>
      <c r="B181">
        <f>'CS - Total'!AA182</f>
        <v>1</v>
      </c>
      <c r="C181" t="str">
        <f>'CS - Total'!H182</f>
        <v>Sakol 7 villages WSS</v>
      </c>
      <c r="D181" t="str">
        <f>'CS - Total'!F182</f>
        <v>Shirur Anantpal</v>
      </c>
    </row>
    <row r="182" spans="1:4" x14ac:dyDescent="0.35">
      <c r="A182" t="str">
        <f>'CS - Total'!I183</f>
        <v>Anandwadi</v>
      </c>
      <c r="B182">
        <f>'CS - Total'!AA183</f>
        <v>1</v>
      </c>
      <c r="C182" t="str">
        <f>'CS - Total'!H183</f>
        <v>120 Villages Extension Scheme for Works Not Considered in 173 GRID WSS and 95 GRID WSS Tq. Partur, Mantha and Jalna Dist: Jalna</v>
      </c>
      <c r="D182" t="str">
        <f>'CS - Total'!F183</f>
        <v>Partur</v>
      </c>
    </row>
    <row r="183" spans="1:4" x14ac:dyDescent="0.35">
      <c r="A183" t="str">
        <f>'CS - Total'!I184</f>
        <v>Rui</v>
      </c>
      <c r="B183">
        <f>'CS - Total'!AA184</f>
        <v>0</v>
      </c>
      <c r="C183" t="str">
        <f>'CS - Total'!H184</f>
        <v>Hadgaon and Himayatnagar 132 Village Grid WSS</v>
      </c>
      <c r="D183" t="str">
        <f>'CS - Total'!F184</f>
        <v>Hadgaon</v>
      </c>
    </row>
    <row r="184" spans="1:4" x14ac:dyDescent="0.35">
      <c r="A184" t="str">
        <f>'CS - Total'!I185</f>
        <v>Pangaon</v>
      </c>
      <c r="B184">
        <f>'CS - Total'!AA185</f>
        <v>1</v>
      </c>
      <c r="C184" t="str">
        <f>'CS - Total'!H185</f>
        <v>Pangaon 10 villages WSS</v>
      </c>
      <c r="D184" t="str">
        <f>'CS - Total'!F185</f>
        <v>Renapur</v>
      </c>
    </row>
    <row r="185" spans="1:4" x14ac:dyDescent="0.35">
      <c r="A185" t="str">
        <f>'CS - Total'!I186</f>
        <v>Murdav</v>
      </c>
      <c r="B185">
        <f>'CS - Total'!AA186</f>
        <v>1</v>
      </c>
      <c r="C185" t="str">
        <f>'CS - Total'!H186</f>
        <v>Pangaon 10 villages WSS</v>
      </c>
      <c r="D185" t="str">
        <f>'CS - Total'!F186</f>
        <v>Renapur</v>
      </c>
    </row>
    <row r="186" spans="1:4" x14ac:dyDescent="0.35">
      <c r="A186" t="str">
        <f>'CS - Total'!I187</f>
        <v>Kuranpimpri</v>
      </c>
      <c r="B186">
        <f>'CS - Total'!AA187</f>
        <v>1</v>
      </c>
      <c r="C186" t="str">
        <f>'CS - Total'!H187</f>
        <v>Paithan Taluka 178 Village Grid WS</v>
      </c>
      <c r="D186" t="str">
        <f>'CS - Total'!F187</f>
        <v>Paithan</v>
      </c>
    </row>
    <row r="187" spans="1:4" x14ac:dyDescent="0.35">
      <c r="A187">
        <f>'CS - Total'!I188</f>
        <v>0</v>
      </c>
      <c r="B187">
        <f>'CS - Total'!AA188</f>
        <v>0</v>
      </c>
      <c r="C187">
        <f>'CS - Total'!H188</f>
        <v>0</v>
      </c>
      <c r="D187">
        <f>'CS - Total'!F188</f>
        <v>0</v>
      </c>
    </row>
    <row r="188" spans="1:4" x14ac:dyDescent="0.35">
      <c r="A188">
        <f>'CS - Total'!I189</f>
        <v>0</v>
      </c>
      <c r="B188">
        <f>'CS - Total'!AA189</f>
        <v>0</v>
      </c>
      <c r="C188">
        <f>'CS - Total'!H189</f>
        <v>0</v>
      </c>
      <c r="D188">
        <f>'CS - Total'!F189</f>
        <v>0</v>
      </c>
    </row>
    <row r="189" spans="1:4" x14ac:dyDescent="0.35">
      <c r="A189">
        <f>'CS - Total'!I190</f>
        <v>0</v>
      </c>
      <c r="B189">
        <f>'CS - Total'!AA190</f>
        <v>0</v>
      </c>
      <c r="C189">
        <f>'CS - Total'!H190</f>
        <v>0</v>
      </c>
      <c r="D189">
        <f>'CS - Total'!F190</f>
        <v>0</v>
      </c>
    </row>
    <row r="190" spans="1:4" x14ac:dyDescent="0.35">
      <c r="A190">
        <f>'CS - Total'!I191</f>
        <v>0</v>
      </c>
      <c r="B190">
        <f>'CS - Total'!AA191</f>
        <v>0</v>
      </c>
      <c r="C190">
        <f>'CS - Total'!H191</f>
        <v>0</v>
      </c>
      <c r="D190">
        <f>'CS - Total'!F191</f>
        <v>0</v>
      </c>
    </row>
    <row r="191" spans="1:4" x14ac:dyDescent="0.35">
      <c r="A191">
        <f>'CS - Total'!I192</f>
        <v>0</v>
      </c>
      <c r="B191">
        <f>'CS - Total'!AA192</f>
        <v>0</v>
      </c>
      <c r="C191">
        <f>'CS - Total'!H192</f>
        <v>0</v>
      </c>
      <c r="D191">
        <f>'CS - Total'!F192</f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30D8-7E37-4557-A5B8-E12130E12D0B}">
  <dimension ref="A1:ALH186"/>
  <sheetViews>
    <sheetView topLeftCell="A181" zoomScale="55" zoomScaleNormal="55" workbookViewId="0">
      <selection activeCell="G196" sqref="A1:XFD1048576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12.632812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5.81640625" bestFit="1" customWidth="1"/>
    <col min="17" max="17" width="13.453125" bestFit="1" customWidth="1"/>
    <col min="18" max="18" width="10.6328125" bestFit="1" customWidth="1"/>
    <col min="19" max="19" width="13.453125" bestFit="1" customWidth="1"/>
    <col min="20" max="20" width="11" bestFit="1" customWidth="1"/>
    <col min="21" max="22" width="14.81640625" bestFit="1" customWidth="1"/>
    <col min="996" max="996" width="181.453125" bestFit="1" customWidth="1"/>
  </cols>
  <sheetData>
    <row r="1" spans="1:996" ht="48" x14ac:dyDescent="0.4">
      <c r="A1" s="2" t="s">
        <v>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Y1">
        <v>3000</v>
      </c>
      <c r="ALH1" s="14" t="s">
        <v>1</v>
      </c>
    </row>
    <row r="2" spans="1:996" ht="16" x14ac:dyDescent="0.4">
      <c r="A2" s="1">
        <v>1</v>
      </c>
      <c r="B2" s="1" t="s">
        <v>2307</v>
      </c>
      <c r="C2" s="1" t="s">
        <v>2307</v>
      </c>
      <c r="D2" s="1" t="s">
        <v>2308</v>
      </c>
      <c r="E2" s="1" t="s">
        <v>2308</v>
      </c>
      <c r="F2" s="1" t="s">
        <v>2309</v>
      </c>
      <c r="G2" s="1" t="s">
        <v>2310</v>
      </c>
      <c r="H2" s="1" t="s">
        <v>1607</v>
      </c>
      <c r="I2" s="1" t="s">
        <v>2311</v>
      </c>
      <c r="J2" s="1" t="s">
        <v>51</v>
      </c>
      <c r="K2" s="1" t="s">
        <v>52</v>
      </c>
      <c r="L2" s="1" t="s">
        <v>51</v>
      </c>
      <c r="M2" s="1" t="s">
        <v>39</v>
      </c>
      <c r="N2" s="1" t="s">
        <v>1173</v>
      </c>
      <c r="O2" s="1" t="s">
        <v>39</v>
      </c>
      <c r="P2" s="1" t="s">
        <v>41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1</v>
      </c>
      <c r="Y2">
        <v>9</v>
      </c>
    </row>
    <row r="3" spans="1:996" ht="16" x14ac:dyDescent="0.4">
      <c r="A3" s="1">
        <v>2</v>
      </c>
      <c r="B3" s="1" t="s">
        <v>2307</v>
      </c>
      <c r="C3" s="1" t="s">
        <v>2307</v>
      </c>
      <c r="D3" s="1" t="s">
        <v>1856</v>
      </c>
      <c r="E3" s="1" t="s">
        <v>1856</v>
      </c>
      <c r="F3" s="1" t="s">
        <v>2312</v>
      </c>
      <c r="G3" s="1" t="s">
        <v>2313</v>
      </c>
      <c r="H3" s="1" t="s">
        <v>2314</v>
      </c>
      <c r="I3" s="1" t="s">
        <v>2315</v>
      </c>
      <c r="J3" s="1" t="s">
        <v>51</v>
      </c>
      <c r="K3" s="1" t="s">
        <v>51</v>
      </c>
      <c r="L3" s="1" t="s">
        <v>51</v>
      </c>
      <c r="M3" s="1" t="s">
        <v>38</v>
      </c>
      <c r="N3" s="1" t="s">
        <v>38</v>
      </c>
      <c r="O3" s="1" t="s">
        <v>39</v>
      </c>
      <c r="P3" s="1" t="s">
        <v>40</v>
      </c>
      <c r="Q3" s="13">
        <v>1</v>
      </c>
      <c r="R3" s="13">
        <v>0</v>
      </c>
      <c r="S3" s="13">
        <v>0</v>
      </c>
      <c r="T3" s="13">
        <v>0</v>
      </c>
      <c r="U3" s="13">
        <v>1</v>
      </c>
      <c r="V3" s="13">
        <v>0</v>
      </c>
      <c r="Y3">
        <v>30</v>
      </c>
    </row>
    <row r="4" spans="1:996" ht="16" x14ac:dyDescent="0.4">
      <c r="A4" s="1">
        <v>3</v>
      </c>
      <c r="B4" s="1" t="s">
        <v>2307</v>
      </c>
      <c r="C4" s="1" t="s">
        <v>2307</v>
      </c>
      <c r="D4" s="1" t="s">
        <v>2316</v>
      </c>
      <c r="E4" s="1" t="s">
        <v>2316</v>
      </c>
      <c r="F4" s="1" t="s">
        <v>2309</v>
      </c>
      <c r="G4" s="1" t="s">
        <v>2310</v>
      </c>
      <c r="H4" s="1" t="s">
        <v>1844</v>
      </c>
      <c r="I4" s="1" t="s">
        <v>2317</v>
      </c>
      <c r="J4" s="1" t="s">
        <v>51</v>
      </c>
      <c r="K4" s="1" t="s">
        <v>52</v>
      </c>
      <c r="L4" s="1" t="s">
        <v>51</v>
      </c>
      <c r="M4" s="1" t="s">
        <v>38</v>
      </c>
      <c r="N4" s="1" t="s">
        <v>1173</v>
      </c>
      <c r="O4" s="1" t="s">
        <v>38</v>
      </c>
      <c r="P4" s="1" t="s">
        <v>41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Y4">
        <v>2961</v>
      </c>
    </row>
    <row r="5" spans="1:996" ht="16" x14ac:dyDescent="0.4">
      <c r="A5" s="1">
        <v>4</v>
      </c>
      <c r="B5" s="1" t="s">
        <v>2307</v>
      </c>
      <c r="C5" s="1" t="s">
        <v>2307</v>
      </c>
      <c r="D5" s="1" t="s">
        <v>2308</v>
      </c>
      <c r="E5" s="1" t="s">
        <v>2308</v>
      </c>
      <c r="F5" s="1" t="s">
        <v>2309</v>
      </c>
      <c r="G5" s="1" t="s">
        <v>2310</v>
      </c>
      <c r="H5" s="1" t="s">
        <v>2318</v>
      </c>
      <c r="I5" s="1" t="s">
        <v>2319</v>
      </c>
      <c r="J5" s="1" t="s">
        <v>51</v>
      </c>
      <c r="K5" s="1" t="s">
        <v>52</v>
      </c>
      <c r="L5" s="1" t="s">
        <v>51</v>
      </c>
      <c r="M5" s="1" t="s">
        <v>38</v>
      </c>
      <c r="N5" s="1" t="s">
        <v>1173</v>
      </c>
      <c r="O5" s="1" t="s">
        <v>38</v>
      </c>
      <c r="P5" s="1" t="s">
        <v>41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</row>
    <row r="6" spans="1:996" ht="16" x14ac:dyDescent="0.4">
      <c r="A6" s="1">
        <v>5</v>
      </c>
      <c r="B6" s="1" t="s">
        <v>2320</v>
      </c>
      <c r="C6" s="1" t="s">
        <v>2320</v>
      </c>
      <c r="D6" s="1" t="s">
        <v>2321</v>
      </c>
      <c r="E6" s="1" t="s">
        <v>2321</v>
      </c>
      <c r="F6" s="1" t="s">
        <v>2322</v>
      </c>
      <c r="G6" s="1" t="s">
        <v>2323</v>
      </c>
      <c r="H6" s="1" t="s">
        <v>2324</v>
      </c>
      <c r="I6" s="1" t="s">
        <v>2325</v>
      </c>
      <c r="J6" s="1" t="s">
        <v>51</v>
      </c>
      <c r="K6" s="1" t="s">
        <v>51</v>
      </c>
      <c r="L6" s="1" t="s">
        <v>51</v>
      </c>
      <c r="M6" s="1" t="s">
        <v>38</v>
      </c>
      <c r="N6" s="1" t="s">
        <v>39</v>
      </c>
      <c r="O6" s="1" t="s">
        <v>38</v>
      </c>
      <c r="P6" s="1" t="s">
        <v>40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0</v>
      </c>
    </row>
    <row r="7" spans="1:996" ht="15.65" customHeight="1" x14ac:dyDescent="0.4">
      <c r="A7" s="1">
        <v>6</v>
      </c>
      <c r="B7" s="1" t="s">
        <v>91</v>
      </c>
      <c r="C7" s="1" t="s">
        <v>91</v>
      </c>
      <c r="D7" s="1" t="s">
        <v>2326</v>
      </c>
      <c r="E7" s="1" t="s">
        <v>2326</v>
      </c>
      <c r="F7" s="1" t="s">
        <v>2327</v>
      </c>
      <c r="G7" s="1" t="s">
        <v>2328</v>
      </c>
      <c r="H7" s="1" t="s">
        <v>2329</v>
      </c>
      <c r="I7" s="1" t="s">
        <v>2330</v>
      </c>
      <c r="J7" s="1" t="s">
        <v>51</v>
      </c>
      <c r="K7" s="1" t="s">
        <v>51</v>
      </c>
      <c r="L7" s="1" t="s">
        <v>51</v>
      </c>
      <c r="M7" s="1" t="s">
        <v>39</v>
      </c>
      <c r="N7" s="1" t="s">
        <v>39</v>
      </c>
      <c r="O7" s="1" t="s">
        <v>38</v>
      </c>
      <c r="P7" s="1" t="s">
        <v>40</v>
      </c>
      <c r="Q7" s="13">
        <v>0</v>
      </c>
      <c r="R7" s="13">
        <v>0</v>
      </c>
      <c r="S7" s="13">
        <v>0</v>
      </c>
      <c r="T7" s="13">
        <v>1</v>
      </c>
      <c r="U7" s="13">
        <v>0</v>
      </c>
      <c r="V7" s="13">
        <v>0</v>
      </c>
    </row>
    <row r="8" spans="1:996" s="16" customFormat="1" ht="16" x14ac:dyDescent="0.4">
      <c r="A8" s="1">
        <v>7</v>
      </c>
      <c r="B8" s="1" t="s">
        <v>91</v>
      </c>
      <c r="C8" s="1" t="s">
        <v>91</v>
      </c>
      <c r="D8" s="1" t="s">
        <v>2321</v>
      </c>
      <c r="E8" s="1" t="s">
        <v>2321</v>
      </c>
      <c r="F8" s="1" t="s">
        <v>2322</v>
      </c>
      <c r="G8" s="1" t="s">
        <v>2323</v>
      </c>
      <c r="H8" s="1" t="s">
        <v>2331</v>
      </c>
      <c r="I8" s="1" t="s">
        <v>2332</v>
      </c>
      <c r="J8" s="1" t="s">
        <v>51</v>
      </c>
      <c r="K8" s="1" t="s">
        <v>52</v>
      </c>
      <c r="L8" s="1" t="s">
        <v>51</v>
      </c>
      <c r="M8" s="1" t="s">
        <v>38</v>
      </c>
      <c r="N8" s="1" t="s">
        <v>1173</v>
      </c>
      <c r="O8" s="1" t="s">
        <v>38</v>
      </c>
      <c r="P8" s="1" t="s">
        <v>41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</row>
    <row r="9" spans="1:996" ht="16" x14ac:dyDescent="0.4">
      <c r="A9" s="1">
        <v>8</v>
      </c>
      <c r="B9" s="1" t="s">
        <v>91</v>
      </c>
      <c r="C9" s="1" t="s">
        <v>91</v>
      </c>
      <c r="D9" s="1" t="s">
        <v>2333</v>
      </c>
      <c r="E9" s="1" t="s">
        <v>2333</v>
      </c>
      <c r="F9" s="1" t="s">
        <v>2334</v>
      </c>
      <c r="G9" s="1" t="s">
        <v>2335</v>
      </c>
      <c r="H9" s="1" t="s">
        <v>2336</v>
      </c>
      <c r="I9" s="1" t="s">
        <v>2337</v>
      </c>
      <c r="J9" s="1" t="s">
        <v>51</v>
      </c>
      <c r="K9" s="1" t="s">
        <v>51</v>
      </c>
      <c r="L9" s="1" t="s">
        <v>51</v>
      </c>
      <c r="M9" s="1" t="s">
        <v>39</v>
      </c>
      <c r="N9" s="1" t="s">
        <v>39</v>
      </c>
      <c r="O9" s="1" t="s">
        <v>38</v>
      </c>
      <c r="P9" s="1" t="s">
        <v>40</v>
      </c>
      <c r="Q9" s="13">
        <v>0</v>
      </c>
      <c r="R9" s="13">
        <v>0</v>
      </c>
      <c r="S9" s="13">
        <v>0</v>
      </c>
      <c r="T9" s="13">
        <v>1</v>
      </c>
      <c r="U9" s="13">
        <v>0</v>
      </c>
      <c r="V9" s="13">
        <v>0</v>
      </c>
    </row>
    <row r="10" spans="1:996" ht="16" x14ac:dyDescent="0.4">
      <c r="A10" s="1">
        <v>9</v>
      </c>
      <c r="B10" s="1" t="s">
        <v>2307</v>
      </c>
      <c r="C10" s="1" t="s">
        <v>2307</v>
      </c>
      <c r="D10" s="1" t="s">
        <v>2308</v>
      </c>
      <c r="E10" s="1" t="s">
        <v>2308</v>
      </c>
      <c r="F10" s="1" t="s">
        <v>2309</v>
      </c>
      <c r="G10" s="1" t="s">
        <v>2310</v>
      </c>
      <c r="H10" s="1" t="s">
        <v>2338</v>
      </c>
      <c r="I10" s="1" t="s">
        <v>2317</v>
      </c>
      <c r="J10" s="1" t="s">
        <v>51</v>
      </c>
      <c r="K10" s="1" t="s">
        <v>51</v>
      </c>
      <c r="L10" s="1" t="s">
        <v>51</v>
      </c>
      <c r="M10" s="1" t="s">
        <v>38</v>
      </c>
      <c r="N10" s="1" t="s">
        <v>39</v>
      </c>
      <c r="O10" s="1" t="s">
        <v>39</v>
      </c>
      <c r="P10" s="1" t="s">
        <v>40</v>
      </c>
      <c r="Q10" s="13">
        <v>0</v>
      </c>
      <c r="R10" s="13">
        <v>1</v>
      </c>
      <c r="S10" s="13">
        <v>0</v>
      </c>
      <c r="T10" s="13">
        <v>1</v>
      </c>
      <c r="U10" s="13">
        <v>0</v>
      </c>
      <c r="V10" s="13">
        <v>1</v>
      </c>
    </row>
    <row r="11" spans="1:996" ht="16" x14ac:dyDescent="0.4">
      <c r="A11" s="1">
        <v>10</v>
      </c>
      <c r="B11" s="1" t="s">
        <v>91</v>
      </c>
      <c r="C11" s="1" t="s">
        <v>91</v>
      </c>
      <c r="D11" s="1" t="s">
        <v>2321</v>
      </c>
      <c r="E11" s="1" t="s">
        <v>2321</v>
      </c>
      <c r="F11" s="1" t="s">
        <v>2322</v>
      </c>
      <c r="G11" s="1" t="s">
        <v>2323</v>
      </c>
      <c r="H11" s="1" t="s">
        <v>2339</v>
      </c>
      <c r="I11" s="1" t="s">
        <v>2311</v>
      </c>
      <c r="J11" s="1" t="s">
        <v>51</v>
      </c>
      <c r="K11" s="1" t="s">
        <v>51</v>
      </c>
      <c r="L11" s="1" t="s">
        <v>51</v>
      </c>
      <c r="M11" s="1" t="s">
        <v>38</v>
      </c>
      <c r="N11" s="1" t="s">
        <v>39</v>
      </c>
      <c r="O11" s="1" t="s">
        <v>38</v>
      </c>
      <c r="P11" s="1" t="s">
        <v>40</v>
      </c>
      <c r="Q11" s="13">
        <v>0</v>
      </c>
      <c r="R11" s="13">
        <v>0</v>
      </c>
      <c r="S11" s="13">
        <v>1</v>
      </c>
      <c r="T11" s="13">
        <v>0</v>
      </c>
      <c r="U11" s="13">
        <v>0</v>
      </c>
      <c r="V11" s="13">
        <v>0</v>
      </c>
    </row>
    <row r="12" spans="1:996" ht="16" x14ac:dyDescent="0.4">
      <c r="A12" s="1">
        <v>11</v>
      </c>
      <c r="B12" s="1" t="s">
        <v>91</v>
      </c>
      <c r="C12" s="1" t="s">
        <v>91</v>
      </c>
      <c r="D12" s="1" t="s">
        <v>2321</v>
      </c>
      <c r="E12" s="1" t="s">
        <v>2321</v>
      </c>
      <c r="F12" s="1" t="s">
        <v>2322</v>
      </c>
      <c r="G12" s="1" t="s">
        <v>2323</v>
      </c>
      <c r="H12" s="1" t="s">
        <v>2340</v>
      </c>
      <c r="I12" s="1" t="s">
        <v>2317</v>
      </c>
      <c r="J12" s="1" t="s">
        <v>51</v>
      </c>
      <c r="K12" s="1" t="s">
        <v>51</v>
      </c>
      <c r="L12" s="1" t="s">
        <v>51</v>
      </c>
      <c r="M12" s="1" t="s">
        <v>39</v>
      </c>
      <c r="N12" s="1" t="s">
        <v>39</v>
      </c>
      <c r="O12" s="1" t="s">
        <v>38</v>
      </c>
      <c r="P12" s="1" t="s">
        <v>40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</row>
    <row r="13" spans="1:996" ht="16" x14ac:dyDescent="0.4">
      <c r="A13" s="1">
        <v>12</v>
      </c>
      <c r="B13" s="1" t="s">
        <v>2307</v>
      </c>
      <c r="C13" s="1" t="s">
        <v>2307</v>
      </c>
      <c r="D13" s="1" t="s">
        <v>2308</v>
      </c>
      <c r="E13" s="1" t="s">
        <v>2308</v>
      </c>
      <c r="F13" s="1" t="s">
        <v>2309</v>
      </c>
      <c r="G13" s="1" t="s">
        <v>2310</v>
      </c>
      <c r="H13" s="1" t="s">
        <v>2341</v>
      </c>
      <c r="I13" s="1" t="s">
        <v>2342</v>
      </c>
      <c r="J13" s="1" t="s">
        <v>51</v>
      </c>
      <c r="K13" s="1" t="s">
        <v>51</v>
      </c>
      <c r="L13" s="1" t="s">
        <v>51</v>
      </c>
      <c r="M13" s="1" t="s">
        <v>38</v>
      </c>
      <c r="N13" s="1" t="s">
        <v>39</v>
      </c>
      <c r="O13" s="1" t="s">
        <v>38</v>
      </c>
      <c r="P13" s="1" t="s">
        <v>40</v>
      </c>
      <c r="Q13" s="13">
        <v>0</v>
      </c>
      <c r="R13" s="13">
        <v>1</v>
      </c>
      <c r="S13" s="13">
        <v>0</v>
      </c>
      <c r="T13" s="13">
        <v>1</v>
      </c>
      <c r="U13" s="13">
        <v>0</v>
      </c>
      <c r="V13" s="13">
        <v>0</v>
      </c>
    </row>
    <row r="14" spans="1:996" ht="16" x14ac:dyDescent="0.4">
      <c r="A14" s="1">
        <v>13</v>
      </c>
      <c r="B14" s="1" t="s">
        <v>2320</v>
      </c>
      <c r="C14" s="1" t="s">
        <v>2320</v>
      </c>
      <c r="D14" s="1" t="s">
        <v>2321</v>
      </c>
      <c r="E14" s="1" t="s">
        <v>2321</v>
      </c>
      <c r="F14" s="1" t="s">
        <v>2322</v>
      </c>
      <c r="G14" s="1" t="s">
        <v>2323</v>
      </c>
      <c r="H14" s="1" t="s">
        <v>2343</v>
      </c>
      <c r="I14" s="1" t="s">
        <v>2311</v>
      </c>
      <c r="J14" s="1" t="s">
        <v>51</v>
      </c>
      <c r="K14" s="1" t="s">
        <v>51</v>
      </c>
      <c r="L14" s="1" t="s">
        <v>51</v>
      </c>
      <c r="M14" s="1" t="s">
        <v>38</v>
      </c>
      <c r="N14" s="1" t="s">
        <v>39</v>
      </c>
      <c r="O14" s="1" t="s">
        <v>38</v>
      </c>
      <c r="P14" s="1" t="s">
        <v>40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</row>
    <row r="15" spans="1:996" ht="16" x14ac:dyDescent="0.4">
      <c r="A15" s="1">
        <v>14</v>
      </c>
      <c r="B15" s="1" t="s">
        <v>91</v>
      </c>
      <c r="C15" s="1" t="s">
        <v>2344</v>
      </c>
      <c r="D15" s="1" t="s">
        <v>2345</v>
      </c>
      <c r="E15" s="1" t="s">
        <v>2345</v>
      </c>
      <c r="F15" s="1" t="s">
        <v>2346</v>
      </c>
      <c r="G15" s="1" t="s">
        <v>2347</v>
      </c>
      <c r="H15" s="1" t="s">
        <v>2348</v>
      </c>
      <c r="I15" s="1" t="s">
        <v>2349</v>
      </c>
      <c r="J15" s="1" t="s">
        <v>51</v>
      </c>
      <c r="K15" s="1" t="s">
        <v>52</v>
      </c>
      <c r="L15" s="1" t="s">
        <v>51</v>
      </c>
      <c r="M15" s="1" t="s">
        <v>38</v>
      </c>
      <c r="N15" s="1" t="s">
        <v>1173</v>
      </c>
      <c r="O15" s="1" t="s">
        <v>38</v>
      </c>
      <c r="P15" s="1" t="s">
        <v>41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</row>
    <row r="16" spans="1:996" ht="16" x14ac:dyDescent="0.4">
      <c r="A16" s="1">
        <v>15</v>
      </c>
      <c r="B16" s="1" t="s">
        <v>91</v>
      </c>
      <c r="C16" s="1" t="s">
        <v>91</v>
      </c>
      <c r="D16" s="1" t="s">
        <v>2350</v>
      </c>
      <c r="E16" s="1" t="s">
        <v>2350</v>
      </c>
      <c r="F16" s="1" t="s">
        <v>2322</v>
      </c>
      <c r="G16" s="1" t="s">
        <v>2323</v>
      </c>
      <c r="H16" s="1" t="s">
        <v>2351</v>
      </c>
      <c r="I16" s="1" t="s">
        <v>2352</v>
      </c>
      <c r="J16" s="1" t="s">
        <v>51</v>
      </c>
      <c r="K16" s="1" t="s">
        <v>51</v>
      </c>
      <c r="L16" s="1" t="s">
        <v>51</v>
      </c>
      <c r="M16" s="1" t="s">
        <v>38</v>
      </c>
      <c r="N16" s="1" t="s">
        <v>39</v>
      </c>
      <c r="O16" s="1" t="s">
        <v>38</v>
      </c>
      <c r="P16" s="1" t="s">
        <v>40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</row>
    <row r="17" spans="1:22" ht="16" x14ac:dyDescent="0.4">
      <c r="A17" s="1">
        <v>16</v>
      </c>
      <c r="B17" s="1" t="s">
        <v>2307</v>
      </c>
      <c r="C17" s="1" t="s">
        <v>2307</v>
      </c>
      <c r="D17" s="1" t="s">
        <v>2308</v>
      </c>
      <c r="E17" s="1" t="s">
        <v>2308</v>
      </c>
      <c r="F17" s="1" t="s">
        <v>2309</v>
      </c>
      <c r="G17" s="1" t="s">
        <v>2310</v>
      </c>
      <c r="H17" s="1" t="s">
        <v>2353</v>
      </c>
      <c r="I17" s="1" t="s">
        <v>2342</v>
      </c>
      <c r="J17" s="1" t="s">
        <v>51</v>
      </c>
      <c r="K17" s="1" t="s">
        <v>52</v>
      </c>
      <c r="L17" s="1" t="s">
        <v>51</v>
      </c>
      <c r="M17" s="1" t="s">
        <v>38</v>
      </c>
      <c r="N17" s="1" t="s">
        <v>1173</v>
      </c>
      <c r="O17" s="1" t="s">
        <v>38</v>
      </c>
      <c r="P17" s="1" t="s">
        <v>41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</row>
    <row r="18" spans="1:22" ht="16" x14ac:dyDescent="0.4">
      <c r="A18" s="1">
        <v>17</v>
      </c>
      <c r="B18" s="1" t="s">
        <v>2354</v>
      </c>
      <c r="C18" s="1" t="s">
        <v>2354</v>
      </c>
      <c r="D18" s="1" t="s">
        <v>2355</v>
      </c>
      <c r="E18" s="1" t="s">
        <v>2355</v>
      </c>
      <c r="F18" s="1" t="s">
        <v>2356</v>
      </c>
      <c r="G18" s="1" t="s">
        <v>2357</v>
      </c>
      <c r="H18" s="1" t="s">
        <v>2358</v>
      </c>
      <c r="I18" s="1" t="s">
        <v>2359</v>
      </c>
      <c r="J18" s="1" t="s">
        <v>51</v>
      </c>
      <c r="K18" s="1" t="s">
        <v>51</v>
      </c>
      <c r="L18" s="1" t="s">
        <v>51</v>
      </c>
      <c r="M18" s="1" t="s">
        <v>39</v>
      </c>
      <c r="N18" s="1" t="s">
        <v>39</v>
      </c>
      <c r="O18" s="1" t="s">
        <v>38</v>
      </c>
      <c r="P18" s="1" t="s">
        <v>40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</row>
    <row r="19" spans="1:22" ht="16" x14ac:dyDescent="0.4">
      <c r="A19" s="1">
        <v>18</v>
      </c>
      <c r="B19" s="1" t="s">
        <v>91</v>
      </c>
      <c r="C19" s="1" t="s">
        <v>2344</v>
      </c>
      <c r="D19" s="1" t="s">
        <v>2360</v>
      </c>
      <c r="E19" s="1" t="s">
        <v>2360</v>
      </c>
      <c r="F19" s="1" t="s">
        <v>2346</v>
      </c>
      <c r="G19" s="1" t="s">
        <v>2347</v>
      </c>
      <c r="H19" s="1" t="s">
        <v>2361</v>
      </c>
      <c r="I19" s="1" t="s">
        <v>2362</v>
      </c>
      <c r="J19" s="1" t="s">
        <v>51</v>
      </c>
      <c r="K19" s="1" t="s">
        <v>51</v>
      </c>
      <c r="L19" s="1" t="s">
        <v>51</v>
      </c>
      <c r="M19" s="1" t="s">
        <v>39</v>
      </c>
      <c r="N19" s="1" t="s">
        <v>39</v>
      </c>
      <c r="O19" s="1" t="s">
        <v>39</v>
      </c>
      <c r="P19" s="1" t="s">
        <v>40</v>
      </c>
      <c r="Q19" s="13">
        <v>0</v>
      </c>
      <c r="R19" s="13">
        <v>1</v>
      </c>
      <c r="S19" s="13">
        <v>0</v>
      </c>
      <c r="T19" s="13">
        <v>1</v>
      </c>
      <c r="U19" s="13">
        <v>0</v>
      </c>
      <c r="V19" s="13">
        <v>1</v>
      </c>
    </row>
    <row r="20" spans="1:22" ht="16" x14ac:dyDescent="0.4">
      <c r="A20" s="1">
        <v>19</v>
      </c>
      <c r="B20" s="1" t="s">
        <v>91</v>
      </c>
      <c r="C20" s="1" t="s">
        <v>2344</v>
      </c>
      <c r="D20" s="1" t="s">
        <v>2360</v>
      </c>
      <c r="E20" s="1" t="s">
        <v>2360</v>
      </c>
      <c r="F20" s="1" t="s">
        <v>2346</v>
      </c>
      <c r="G20" s="1" t="s">
        <v>2347</v>
      </c>
      <c r="H20" s="1" t="s">
        <v>2363</v>
      </c>
      <c r="I20" s="1" t="s">
        <v>2364</v>
      </c>
      <c r="J20" s="1" t="s">
        <v>51</v>
      </c>
      <c r="K20" s="1" t="s">
        <v>51</v>
      </c>
      <c r="L20" s="1" t="s">
        <v>51</v>
      </c>
      <c r="M20" s="1" t="s">
        <v>38</v>
      </c>
      <c r="N20" s="1" t="s">
        <v>39</v>
      </c>
      <c r="O20" s="1" t="s">
        <v>39</v>
      </c>
      <c r="P20" s="1" t="s">
        <v>40</v>
      </c>
      <c r="Q20" s="13">
        <v>0</v>
      </c>
      <c r="R20" s="13">
        <v>1</v>
      </c>
      <c r="S20" s="13">
        <v>1</v>
      </c>
      <c r="T20" s="13">
        <v>0</v>
      </c>
      <c r="U20" s="13">
        <v>0</v>
      </c>
      <c r="V20" s="13">
        <v>1</v>
      </c>
    </row>
    <row r="21" spans="1:22" ht="16" x14ac:dyDescent="0.4">
      <c r="A21" s="1">
        <v>20</v>
      </c>
      <c r="B21" s="1" t="s">
        <v>2307</v>
      </c>
      <c r="C21" s="1" t="s">
        <v>2307</v>
      </c>
      <c r="D21" s="1" t="s">
        <v>2308</v>
      </c>
      <c r="E21" s="1" t="s">
        <v>2308</v>
      </c>
      <c r="F21" s="1" t="s">
        <v>2309</v>
      </c>
      <c r="G21" s="1" t="s">
        <v>2310</v>
      </c>
      <c r="H21" s="1" t="s">
        <v>2365</v>
      </c>
      <c r="I21" s="1" t="s">
        <v>2366</v>
      </c>
      <c r="J21" s="1" t="s">
        <v>51</v>
      </c>
      <c r="K21" s="1" t="s">
        <v>52</v>
      </c>
      <c r="L21" s="1" t="s">
        <v>51</v>
      </c>
      <c r="M21" s="1" t="s">
        <v>39</v>
      </c>
      <c r="N21" s="1" t="s">
        <v>1173</v>
      </c>
      <c r="O21" s="1" t="s">
        <v>38</v>
      </c>
      <c r="P21" s="1" t="s">
        <v>41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</row>
    <row r="22" spans="1:22" ht="16" x14ac:dyDescent="0.4">
      <c r="A22" s="1">
        <v>21</v>
      </c>
      <c r="B22" s="1" t="s">
        <v>91</v>
      </c>
      <c r="C22" s="1" t="s">
        <v>91</v>
      </c>
      <c r="D22" s="1" t="s">
        <v>2321</v>
      </c>
      <c r="E22" s="1" t="s">
        <v>2321</v>
      </c>
      <c r="F22" s="1" t="s">
        <v>2322</v>
      </c>
      <c r="G22" s="1" t="s">
        <v>2323</v>
      </c>
      <c r="H22" s="1" t="s">
        <v>2367</v>
      </c>
      <c r="I22" s="1" t="s">
        <v>2311</v>
      </c>
      <c r="J22" s="1" t="s">
        <v>52</v>
      </c>
      <c r="K22" s="1" t="s">
        <v>51</v>
      </c>
      <c r="L22" s="1" t="s">
        <v>52</v>
      </c>
      <c r="M22" s="1" t="s">
        <v>1173</v>
      </c>
      <c r="N22" s="1" t="s">
        <v>38</v>
      </c>
      <c r="O22" s="1" t="s">
        <v>1173</v>
      </c>
      <c r="P22" s="1" t="s">
        <v>41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</row>
    <row r="23" spans="1:22" ht="16" x14ac:dyDescent="0.4">
      <c r="A23" s="1">
        <v>22</v>
      </c>
      <c r="B23" s="1" t="s">
        <v>2307</v>
      </c>
      <c r="C23" s="1" t="s">
        <v>2307</v>
      </c>
      <c r="D23" s="1" t="s">
        <v>2308</v>
      </c>
      <c r="E23" s="1" t="s">
        <v>2308</v>
      </c>
      <c r="F23" s="1" t="s">
        <v>2309</v>
      </c>
      <c r="G23" s="1" t="s">
        <v>2310</v>
      </c>
      <c r="H23" s="1" t="s">
        <v>2368</v>
      </c>
      <c r="I23" s="1" t="s">
        <v>2317</v>
      </c>
      <c r="J23" s="1" t="s">
        <v>51</v>
      </c>
      <c r="K23" s="1" t="s">
        <v>52</v>
      </c>
      <c r="L23" s="1" t="s">
        <v>51</v>
      </c>
      <c r="M23" s="1" t="s">
        <v>38</v>
      </c>
      <c r="N23" s="1" t="s">
        <v>1173</v>
      </c>
      <c r="O23" s="1" t="s">
        <v>38</v>
      </c>
      <c r="P23" s="1" t="s">
        <v>41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</row>
    <row r="24" spans="1:22" ht="16" x14ac:dyDescent="0.4">
      <c r="A24" s="1">
        <v>23</v>
      </c>
      <c r="B24" s="1" t="s">
        <v>91</v>
      </c>
      <c r="C24" s="1" t="s">
        <v>91</v>
      </c>
      <c r="D24" s="1" t="s">
        <v>2321</v>
      </c>
      <c r="E24" s="1" t="s">
        <v>2321</v>
      </c>
      <c r="F24" s="1" t="s">
        <v>2322</v>
      </c>
      <c r="G24" s="1" t="s">
        <v>2323</v>
      </c>
      <c r="H24" s="1" t="s">
        <v>2369</v>
      </c>
      <c r="I24" s="1" t="s">
        <v>2325</v>
      </c>
      <c r="J24" s="1" t="s">
        <v>51</v>
      </c>
      <c r="K24" s="1" t="s">
        <v>51</v>
      </c>
      <c r="L24" s="1" t="s">
        <v>51</v>
      </c>
      <c r="M24" s="1" t="s">
        <v>39</v>
      </c>
      <c r="N24" s="1" t="s">
        <v>39</v>
      </c>
      <c r="O24" s="1" t="s">
        <v>38</v>
      </c>
      <c r="P24" s="1" t="s">
        <v>40</v>
      </c>
      <c r="Q24" s="13">
        <v>0</v>
      </c>
      <c r="R24" s="13">
        <v>0</v>
      </c>
      <c r="S24" s="13">
        <v>0</v>
      </c>
      <c r="T24" s="13">
        <v>1</v>
      </c>
      <c r="U24" s="13">
        <v>0</v>
      </c>
      <c r="V24" s="13">
        <v>0</v>
      </c>
    </row>
    <row r="25" spans="1:22" ht="16" x14ac:dyDescent="0.4">
      <c r="A25" s="1">
        <v>24</v>
      </c>
      <c r="B25" s="1" t="s">
        <v>2354</v>
      </c>
      <c r="C25" s="1" t="s">
        <v>2354</v>
      </c>
      <c r="D25" s="1" t="s">
        <v>2370</v>
      </c>
      <c r="E25" s="1" t="s">
        <v>2370</v>
      </c>
      <c r="F25" s="1" t="s">
        <v>2371</v>
      </c>
      <c r="G25" s="1" t="s">
        <v>2372</v>
      </c>
      <c r="H25" s="1" t="s">
        <v>2373</v>
      </c>
      <c r="I25" s="1" t="s">
        <v>2374</v>
      </c>
      <c r="J25" s="1" t="s">
        <v>52</v>
      </c>
      <c r="K25" s="1" t="s">
        <v>51</v>
      </c>
      <c r="L25" s="1" t="s">
        <v>51</v>
      </c>
      <c r="M25" s="1" t="s">
        <v>1173</v>
      </c>
      <c r="N25" s="1" t="s">
        <v>39</v>
      </c>
      <c r="O25" s="1" t="s">
        <v>38</v>
      </c>
      <c r="P25" s="1" t="s">
        <v>41</v>
      </c>
      <c r="Q25" s="13">
        <v>0</v>
      </c>
      <c r="R25" s="13">
        <v>1</v>
      </c>
      <c r="S25" s="13">
        <v>0</v>
      </c>
      <c r="T25" s="13">
        <v>1</v>
      </c>
      <c r="U25" s="13">
        <v>0</v>
      </c>
      <c r="V25" s="13">
        <v>0</v>
      </c>
    </row>
    <row r="26" spans="1:22" ht="16" x14ac:dyDescent="0.4">
      <c r="A26" s="1">
        <v>25</v>
      </c>
      <c r="B26" s="1" t="s">
        <v>2307</v>
      </c>
      <c r="C26" s="1" t="s">
        <v>2307</v>
      </c>
      <c r="D26" s="1" t="s">
        <v>2308</v>
      </c>
      <c r="E26" s="1" t="s">
        <v>2308</v>
      </c>
      <c r="F26" s="1" t="s">
        <v>2309</v>
      </c>
      <c r="G26" s="1" t="s">
        <v>2310</v>
      </c>
      <c r="H26" s="1" t="s">
        <v>2375</v>
      </c>
      <c r="I26" s="1" t="s">
        <v>2376</v>
      </c>
      <c r="J26" s="1" t="s">
        <v>51</v>
      </c>
      <c r="K26" s="1" t="s">
        <v>52</v>
      </c>
      <c r="L26" s="1" t="s">
        <v>51</v>
      </c>
      <c r="M26" s="1" t="s">
        <v>38</v>
      </c>
      <c r="N26" s="1" t="s">
        <v>1173</v>
      </c>
      <c r="O26" s="1" t="s">
        <v>39</v>
      </c>
      <c r="P26" s="1" t="s">
        <v>41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1</v>
      </c>
    </row>
    <row r="27" spans="1:22" ht="16" x14ac:dyDescent="0.4">
      <c r="A27" s="1">
        <v>26</v>
      </c>
      <c r="B27" s="1" t="s">
        <v>91</v>
      </c>
      <c r="C27" s="1" t="s">
        <v>91</v>
      </c>
      <c r="D27" s="1" t="s">
        <v>2321</v>
      </c>
      <c r="E27" s="1" t="s">
        <v>2321</v>
      </c>
      <c r="F27" s="1" t="s">
        <v>2322</v>
      </c>
      <c r="G27" s="1" t="s">
        <v>2323</v>
      </c>
      <c r="H27" s="1" t="s">
        <v>2377</v>
      </c>
      <c r="I27" s="1" t="s">
        <v>2325</v>
      </c>
      <c r="J27" s="1" t="s">
        <v>51</v>
      </c>
      <c r="K27" s="1" t="s">
        <v>51</v>
      </c>
      <c r="L27" s="1" t="s">
        <v>51</v>
      </c>
      <c r="M27" s="1" t="s">
        <v>39</v>
      </c>
      <c r="N27" s="1" t="s">
        <v>39</v>
      </c>
      <c r="O27" s="1" t="s">
        <v>38</v>
      </c>
      <c r="P27" s="1" t="s">
        <v>40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</row>
    <row r="28" spans="1:22" ht="16" x14ac:dyDescent="0.4">
      <c r="A28" s="1">
        <v>27</v>
      </c>
      <c r="B28" s="1" t="s">
        <v>91</v>
      </c>
      <c r="C28" s="1" t="s">
        <v>2344</v>
      </c>
      <c r="D28" s="1" t="s">
        <v>2345</v>
      </c>
      <c r="E28" s="1" t="s">
        <v>2345</v>
      </c>
      <c r="F28" s="1" t="s">
        <v>2346</v>
      </c>
      <c r="G28" s="1" t="s">
        <v>2347</v>
      </c>
      <c r="H28" s="1" t="s">
        <v>2378</v>
      </c>
      <c r="I28" s="1" t="s">
        <v>2379</v>
      </c>
      <c r="J28" s="1" t="s">
        <v>51</v>
      </c>
      <c r="K28" s="1" t="s">
        <v>52</v>
      </c>
      <c r="L28" s="1" t="s">
        <v>51</v>
      </c>
      <c r="M28" s="1" t="s">
        <v>39</v>
      </c>
      <c r="N28" s="1" t="s">
        <v>1173</v>
      </c>
      <c r="O28" s="1" t="s">
        <v>38</v>
      </c>
      <c r="P28" s="1" t="s">
        <v>41</v>
      </c>
      <c r="Q28" s="13">
        <v>1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</row>
    <row r="29" spans="1:22" ht="16" x14ac:dyDescent="0.4">
      <c r="A29" s="1">
        <v>28</v>
      </c>
      <c r="B29" s="1" t="s">
        <v>2307</v>
      </c>
      <c r="C29" s="1" t="s">
        <v>2307</v>
      </c>
      <c r="D29" s="1" t="s">
        <v>2308</v>
      </c>
      <c r="E29" s="1" t="s">
        <v>2308</v>
      </c>
      <c r="F29" s="1" t="s">
        <v>2309</v>
      </c>
      <c r="G29" s="1" t="s">
        <v>2310</v>
      </c>
      <c r="H29" s="1" t="s">
        <v>2380</v>
      </c>
      <c r="I29" s="1" t="s">
        <v>2381</v>
      </c>
      <c r="J29" s="1" t="s">
        <v>51</v>
      </c>
      <c r="K29" s="1" t="s">
        <v>52</v>
      </c>
      <c r="L29" s="1" t="s">
        <v>51</v>
      </c>
      <c r="M29" s="1" t="s">
        <v>38</v>
      </c>
      <c r="N29" s="1" t="s">
        <v>1173</v>
      </c>
      <c r="O29" s="1" t="s">
        <v>39</v>
      </c>
      <c r="P29" s="1" t="s">
        <v>41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1</v>
      </c>
    </row>
    <row r="30" spans="1:22" ht="16" x14ac:dyDescent="0.4">
      <c r="A30" s="1">
        <v>29</v>
      </c>
      <c r="B30" s="1" t="s">
        <v>91</v>
      </c>
      <c r="C30" s="1" t="s">
        <v>2344</v>
      </c>
      <c r="D30" s="1" t="s">
        <v>2360</v>
      </c>
      <c r="E30" s="1" t="s">
        <v>2360</v>
      </c>
      <c r="F30" s="1" t="s">
        <v>2346</v>
      </c>
      <c r="G30" s="1" t="s">
        <v>2347</v>
      </c>
      <c r="H30" s="1" t="s">
        <v>2382</v>
      </c>
      <c r="I30" s="1" t="s">
        <v>2383</v>
      </c>
      <c r="J30" s="1" t="s">
        <v>51</v>
      </c>
      <c r="K30" s="1" t="s">
        <v>51</v>
      </c>
      <c r="L30" s="1" t="s">
        <v>51</v>
      </c>
      <c r="M30" s="1" t="s">
        <v>38</v>
      </c>
      <c r="N30" s="1" t="s">
        <v>38</v>
      </c>
      <c r="O30" s="1" t="s">
        <v>38</v>
      </c>
      <c r="P30" s="1" t="s">
        <v>40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</row>
    <row r="31" spans="1:22" ht="16" x14ac:dyDescent="0.4">
      <c r="A31" s="1">
        <v>30</v>
      </c>
      <c r="B31" s="1" t="s">
        <v>91</v>
      </c>
      <c r="C31" s="1" t="s">
        <v>2344</v>
      </c>
      <c r="D31" s="1" t="s">
        <v>2360</v>
      </c>
      <c r="E31" s="1" t="s">
        <v>2360</v>
      </c>
      <c r="F31" s="1" t="s">
        <v>2346</v>
      </c>
      <c r="G31" s="1" t="s">
        <v>2347</v>
      </c>
      <c r="H31" s="1" t="s">
        <v>2384</v>
      </c>
      <c r="I31" s="1" t="s">
        <v>2325</v>
      </c>
      <c r="J31" s="1" t="s">
        <v>51</v>
      </c>
      <c r="K31" s="1" t="s">
        <v>52</v>
      </c>
      <c r="L31" s="1" t="s">
        <v>51</v>
      </c>
      <c r="M31" s="1" t="s">
        <v>38</v>
      </c>
      <c r="N31" s="1" t="s">
        <v>1173</v>
      </c>
      <c r="O31" s="1" t="s">
        <v>38</v>
      </c>
      <c r="P31" s="1" t="s">
        <v>41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</row>
    <row r="32" spans="1:22" ht="16" x14ac:dyDescent="0.4">
      <c r="A32" s="1">
        <v>31</v>
      </c>
      <c r="B32" s="1" t="s">
        <v>91</v>
      </c>
      <c r="C32" s="1" t="s">
        <v>2344</v>
      </c>
      <c r="D32" s="1" t="s">
        <v>2360</v>
      </c>
      <c r="E32" s="1" t="s">
        <v>2360</v>
      </c>
      <c r="F32" s="1" t="s">
        <v>2346</v>
      </c>
      <c r="G32" s="1" t="s">
        <v>2347</v>
      </c>
      <c r="H32" s="1" t="s">
        <v>2385</v>
      </c>
      <c r="I32" s="1" t="s">
        <v>2359</v>
      </c>
      <c r="J32" s="1" t="s">
        <v>51</v>
      </c>
      <c r="K32" s="1" t="s">
        <v>52</v>
      </c>
      <c r="L32" s="1" t="s">
        <v>51</v>
      </c>
      <c r="M32" s="1" t="s">
        <v>38</v>
      </c>
      <c r="N32" s="1" t="s">
        <v>1173</v>
      </c>
      <c r="O32" s="1" t="s">
        <v>38</v>
      </c>
      <c r="P32" s="1" t="s">
        <v>41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</row>
    <row r="33" spans="1:22" ht="16" x14ac:dyDescent="0.4">
      <c r="A33" s="1">
        <v>32</v>
      </c>
      <c r="B33" s="1" t="s">
        <v>91</v>
      </c>
      <c r="C33" s="1" t="s">
        <v>2344</v>
      </c>
      <c r="D33" s="1" t="s">
        <v>2360</v>
      </c>
      <c r="E33" s="1" t="s">
        <v>2360</v>
      </c>
      <c r="F33" s="1" t="s">
        <v>2346</v>
      </c>
      <c r="G33" s="1" t="s">
        <v>2347</v>
      </c>
      <c r="H33" s="1" t="s">
        <v>2386</v>
      </c>
      <c r="I33" s="1" t="s">
        <v>2376</v>
      </c>
      <c r="J33" s="1" t="s">
        <v>51</v>
      </c>
      <c r="K33" s="1" t="s">
        <v>51</v>
      </c>
      <c r="L33" s="1" t="s">
        <v>51</v>
      </c>
      <c r="M33" s="1" t="s">
        <v>38</v>
      </c>
      <c r="N33" s="1" t="s">
        <v>39</v>
      </c>
      <c r="O33" s="1" t="s">
        <v>38</v>
      </c>
      <c r="P33" s="1" t="s">
        <v>40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</row>
    <row r="34" spans="1:22" ht="16" x14ac:dyDescent="0.4">
      <c r="A34" s="1">
        <v>33</v>
      </c>
      <c r="B34" s="1" t="s">
        <v>2307</v>
      </c>
      <c r="C34" s="1" t="s">
        <v>2307</v>
      </c>
      <c r="D34" s="1" t="s">
        <v>2316</v>
      </c>
      <c r="E34" s="1" t="s">
        <v>2316</v>
      </c>
      <c r="F34" s="1" t="s">
        <v>2309</v>
      </c>
      <c r="G34" s="1" t="s">
        <v>2310</v>
      </c>
      <c r="H34" s="1" t="s">
        <v>2387</v>
      </c>
      <c r="I34" s="1" t="s">
        <v>2319</v>
      </c>
      <c r="J34" s="1" t="s">
        <v>51</v>
      </c>
      <c r="K34" s="1" t="s">
        <v>52</v>
      </c>
      <c r="L34" s="1" t="s">
        <v>51</v>
      </c>
      <c r="M34" s="1" t="s">
        <v>38</v>
      </c>
      <c r="N34" s="1" t="s">
        <v>1173</v>
      </c>
      <c r="O34" s="1" t="s">
        <v>38</v>
      </c>
      <c r="P34" s="1" t="s">
        <v>41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</row>
    <row r="35" spans="1:22" ht="16" x14ac:dyDescent="0.4">
      <c r="A35" s="1">
        <v>34</v>
      </c>
      <c r="B35" s="1" t="s">
        <v>2307</v>
      </c>
      <c r="C35" s="1" t="s">
        <v>2388</v>
      </c>
      <c r="D35" s="1" t="s">
        <v>2389</v>
      </c>
      <c r="E35" s="1" t="s">
        <v>2389</v>
      </c>
      <c r="F35" s="1" t="s">
        <v>2390</v>
      </c>
      <c r="G35" s="1" t="s">
        <v>2391</v>
      </c>
      <c r="H35" s="1" t="s">
        <v>2392</v>
      </c>
      <c r="I35" s="1" t="s">
        <v>2376</v>
      </c>
      <c r="J35" s="1" t="s">
        <v>51</v>
      </c>
      <c r="K35" s="1" t="s">
        <v>52</v>
      </c>
      <c r="L35" s="1" t="s">
        <v>51</v>
      </c>
      <c r="M35" s="1" t="s">
        <v>38</v>
      </c>
      <c r="N35" s="1" t="s">
        <v>1173</v>
      </c>
      <c r="O35" s="1" t="s">
        <v>38</v>
      </c>
      <c r="P35" s="1" t="s">
        <v>41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</row>
    <row r="36" spans="1:22" ht="16" x14ac:dyDescent="0.4">
      <c r="A36" s="1">
        <v>35</v>
      </c>
      <c r="B36" s="1" t="s">
        <v>2307</v>
      </c>
      <c r="C36" s="1" t="s">
        <v>2307</v>
      </c>
      <c r="D36" s="1" t="s">
        <v>2308</v>
      </c>
      <c r="E36" s="1" t="s">
        <v>2308</v>
      </c>
      <c r="F36" s="1" t="s">
        <v>2309</v>
      </c>
      <c r="G36" s="1" t="s">
        <v>2310</v>
      </c>
      <c r="H36" s="1" t="s">
        <v>2393</v>
      </c>
      <c r="I36" s="1" t="s">
        <v>2317</v>
      </c>
      <c r="J36" s="1" t="s">
        <v>51</v>
      </c>
      <c r="K36" s="1" t="s">
        <v>52</v>
      </c>
      <c r="L36" s="1" t="s">
        <v>51</v>
      </c>
      <c r="M36" s="1" t="s">
        <v>39</v>
      </c>
      <c r="N36" s="1" t="s">
        <v>1173</v>
      </c>
      <c r="O36" s="1" t="s">
        <v>38</v>
      </c>
      <c r="P36" s="1" t="s">
        <v>41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</row>
    <row r="37" spans="1:22" ht="16" x14ac:dyDescent="0.4">
      <c r="A37" s="1">
        <v>36</v>
      </c>
      <c r="B37" s="1" t="s">
        <v>91</v>
      </c>
      <c r="C37" s="1" t="s">
        <v>91</v>
      </c>
      <c r="D37" s="1" t="s">
        <v>2321</v>
      </c>
      <c r="E37" s="1" t="s">
        <v>2321</v>
      </c>
      <c r="F37" s="1" t="s">
        <v>2322</v>
      </c>
      <c r="G37" s="1" t="s">
        <v>2323</v>
      </c>
      <c r="H37" s="1" t="s">
        <v>2394</v>
      </c>
      <c r="I37" s="1" t="s">
        <v>2317</v>
      </c>
      <c r="J37" s="1" t="s">
        <v>51</v>
      </c>
      <c r="K37" s="1" t="s">
        <v>51</v>
      </c>
      <c r="L37" s="1" t="s">
        <v>51</v>
      </c>
      <c r="M37" s="1" t="s">
        <v>38</v>
      </c>
      <c r="N37" s="1" t="s">
        <v>39</v>
      </c>
      <c r="O37" s="1" t="s">
        <v>39</v>
      </c>
      <c r="P37" s="1" t="s">
        <v>40</v>
      </c>
      <c r="Q37" s="13">
        <v>0</v>
      </c>
      <c r="R37" s="13">
        <v>1</v>
      </c>
      <c r="S37" s="13">
        <v>0</v>
      </c>
      <c r="T37" s="13">
        <v>1</v>
      </c>
      <c r="U37" s="13">
        <v>0</v>
      </c>
      <c r="V37" s="13">
        <v>1</v>
      </c>
    </row>
    <row r="38" spans="1:22" ht="16" x14ac:dyDescent="0.4">
      <c r="A38" s="1">
        <v>37</v>
      </c>
      <c r="B38" s="1" t="s">
        <v>2307</v>
      </c>
      <c r="C38" s="1" t="s">
        <v>2307</v>
      </c>
      <c r="D38" s="1" t="s">
        <v>2308</v>
      </c>
      <c r="E38" s="1" t="s">
        <v>2308</v>
      </c>
      <c r="F38" s="1" t="s">
        <v>2309</v>
      </c>
      <c r="G38" s="1" t="s">
        <v>2310</v>
      </c>
      <c r="H38" s="1" t="s">
        <v>2395</v>
      </c>
      <c r="I38" s="1" t="s">
        <v>2396</v>
      </c>
      <c r="J38" s="1" t="s">
        <v>51</v>
      </c>
      <c r="K38" s="1" t="s">
        <v>52</v>
      </c>
      <c r="L38" s="1" t="s">
        <v>51</v>
      </c>
      <c r="M38" s="1" t="s">
        <v>38</v>
      </c>
      <c r="N38" s="1" t="s">
        <v>1173</v>
      </c>
      <c r="O38" s="1" t="s">
        <v>39</v>
      </c>
      <c r="P38" s="1" t="s">
        <v>41</v>
      </c>
      <c r="Q38" s="13">
        <v>0</v>
      </c>
      <c r="R38" s="13">
        <v>0</v>
      </c>
      <c r="S38" s="13">
        <v>0</v>
      </c>
      <c r="T38" s="13">
        <v>0</v>
      </c>
      <c r="U38" s="13">
        <v>1</v>
      </c>
      <c r="V38" s="13">
        <v>0</v>
      </c>
    </row>
    <row r="39" spans="1:22" ht="16" x14ac:dyDescent="0.4">
      <c r="A39" s="1">
        <v>38</v>
      </c>
      <c r="B39" s="1" t="s">
        <v>2307</v>
      </c>
      <c r="C39" s="1" t="s">
        <v>2307</v>
      </c>
      <c r="D39" s="1" t="s">
        <v>2397</v>
      </c>
      <c r="E39" s="1" t="s">
        <v>2397</v>
      </c>
      <c r="F39" s="1" t="s">
        <v>2398</v>
      </c>
      <c r="G39" s="1" t="s">
        <v>2399</v>
      </c>
      <c r="H39" s="1" t="s">
        <v>2400</v>
      </c>
      <c r="I39" s="1" t="s">
        <v>2401</v>
      </c>
      <c r="J39" s="1" t="s">
        <v>51</v>
      </c>
      <c r="K39" s="1" t="s">
        <v>52</v>
      </c>
      <c r="L39" s="1" t="s">
        <v>51</v>
      </c>
      <c r="M39" s="1" t="s">
        <v>38</v>
      </c>
      <c r="N39" s="1" t="s">
        <v>1173</v>
      </c>
      <c r="O39" s="1" t="s">
        <v>38</v>
      </c>
      <c r="P39" s="1" t="s">
        <v>41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</row>
    <row r="40" spans="1:22" ht="16" x14ac:dyDescent="0.4">
      <c r="A40" s="1">
        <v>39</v>
      </c>
      <c r="B40" s="1" t="s">
        <v>2307</v>
      </c>
      <c r="C40" s="1" t="s">
        <v>2307</v>
      </c>
      <c r="D40" s="1" t="s">
        <v>2308</v>
      </c>
      <c r="E40" s="1" t="s">
        <v>2308</v>
      </c>
      <c r="F40" s="1" t="s">
        <v>2309</v>
      </c>
      <c r="G40" s="1" t="s">
        <v>2310</v>
      </c>
      <c r="H40" s="1" t="s">
        <v>2402</v>
      </c>
      <c r="I40" s="1" t="s">
        <v>2317</v>
      </c>
      <c r="J40" s="1" t="s">
        <v>51</v>
      </c>
      <c r="K40" s="1" t="s">
        <v>52</v>
      </c>
      <c r="L40" s="1" t="s">
        <v>51</v>
      </c>
      <c r="M40" s="1" t="s">
        <v>38</v>
      </c>
      <c r="N40" s="1" t="s">
        <v>1173</v>
      </c>
      <c r="O40" s="1" t="s">
        <v>38</v>
      </c>
      <c r="P40" s="1" t="s">
        <v>41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</row>
    <row r="41" spans="1:22" ht="16" x14ac:dyDescent="0.4">
      <c r="A41" s="1">
        <v>40</v>
      </c>
      <c r="B41" s="1" t="s">
        <v>2307</v>
      </c>
      <c r="C41" s="1" t="s">
        <v>2307</v>
      </c>
      <c r="D41" s="1" t="s">
        <v>2308</v>
      </c>
      <c r="E41" s="1" t="s">
        <v>2308</v>
      </c>
      <c r="F41" s="1" t="s">
        <v>2309</v>
      </c>
      <c r="G41" s="1" t="s">
        <v>2310</v>
      </c>
      <c r="H41" s="1" t="s">
        <v>2403</v>
      </c>
      <c r="I41" s="1" t="s">
        <v>2317</v>
      </c>
      <c r="J41" s="1" t="s">
        <v>51</v>
      </c>
      <c r="K41" s="1" t="s">
        <v>52</v>
      </c>
      <c r="L41" s="1" t="s">
        <v>51</v>
      </c>
      <c r="M41" s="1" t="s">
        <v>38</v>
      </c>
      <c r="N41" s="1" t="s">
        <v>1173</v>
      </c>
      <c r="O41" s="1" t="s">
        <v>38</v>
      </c>
      <c r="P41" s="1" t="s">
        <v>41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</row>
    <row r="42" spans="1:22" ht="16" x14ac:dyDescent="0.4">
      <c r="A42" s="1">
        <v>41</v>
      </c>
      <c r="B42" s="1" t="s">
        <v>91</v>
      </c>
      <c r="C42" s="1" t="s">
        <v>91</v>
      </c>
      <c r="D42" s="1" t="s">
        <v>2326</v>
      </c>
      <c r="E42" s="1" t="s">
        <v>2326</v>
      </c>
      <c r="F42" s="1" t="s">
        <v>2327</v>
      </c>
      <c r="G42" s="1" t="s">
        <v>2328</v>
      </c>
      <c r="H42" s="1" t="s">
        <v>2404</v>
      </c>
      <c r="I42" s="1" t="s">
        <v>2405</v>
      </c>
      <c r="J42" s="1" t="s">
        <v>51</v>
      </c>
      <c r="K42" s="1" t="s">
        <v>52</v>
      </c>
      <c r="L42" s="1" t="s">
        <v>51</v>
      </c>
      <c r="M42" s="1" t="s">
        <v>38</v>
      </c>
      <c r="N42" s="1" t="s">
        <v>1173</v>
      </c>
      <c r="O42" s="1" t="s">
        <v>38</v>
      </c>
      <c r="P42" s="1" t="s">
        <v>41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</row>
    <row r="43" spans="1:22" ht="16" x14ac:dyDescent="0.4">
      <c r="A43" s="1">
        <v>42</v>
      </c>
      <c r="B43" s="1" t="s">
        <v>2307</v>
      </c>
      <c r="C43" s="1" t="s">
        <v>2307</v>
      </c>
      <c r="D43" s="1" t="s">
        <v>2308</v>
      </c>
      <c r="E43" s="1" t="s">
        <v>2308</v>
      </c>
      <c r="F43" s="1" t="s">
        <v>2309</v>
      </c>
      <c r="G43" s="1" t="s">
        <v>2310</v>
      </c>
      <c r="H43" s="1" t="s">
        <v>2406</v>
      </c>
      <c r="I43" s="1" t="s">
        <v>2342</v>
      </c>
      <c r="J43" s="1" t="s">
        <v>51</v>
      </c>
      <c r="K43" s="1" t="s">
        <v>51</v>
      </c>
      <c r="L43" s="1" t="s">
        <v>51</v>
      </c>
      <c r="M43" s="1" t="s">
        <v>38</v>
      </c>
      <c r="N43" s="1" t="s">
        <v>38</v>
      </c>
      <c r="O43" s="1" t="s">
        <v>38</v>
      </c>
      <c r="P43" s="1" t="s">
        <v>40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</row>
    <row r="44" spans="1:22" ht="16" x14ac:dyDescent="0.4">
      <c r="A44" s="1">
        <v>43</v>
      </c>
      <c r="B44" s="1" t="s">
        <v>2307</v>
      </c>
      <c r="C44" s="1" t="s">
        <v>2307</v>
      </c>
      <c r="D44" s="1" t="s">
        <v>2308</v>
      </c>
      <c r="E44" s="1" t="s">
        <v>2308</v>
      </c>
      <c r="F44" s="1" t="s">
        <v>2309</v>
      </c>
      <c r="G44" s="1" t="s">
        <v>2310</v>
      </c>
      <c r="H44" s="1" t="s">
        <v>2407</v>
      </c>
      <c r="I44" s="1" t="s">
        <v>2408</v>
      </c>
      <c r="J44" s="1" t="s">
        <v>51</v>
      </c>
      <c r="K44" s="1" t="s">
        <v>52</v>
      </c>
      <c r="L44" s="1" t="s">
        <v>51</v>
      </c>
      <c r="M44" s="1" t="s">
        <v>39</v>
      </c>
      <c r="N44" s="1" t="s">
        <v>1173</v>
      </c>
      <c r="O44" s="1" t="s">
        <v>38</v>
      </c>
      <c r="P44" s="1" t="s">
        <v>41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</row>
    <row r="45" spans="1:22" ht="16" x14ac:dyDescent="0.4">
      <c r="A45" s="1">
        <v>44</v>
      </c>
      <c r="B45" s="1" t="s">
        <v>2354</v>
      </c>
      <c r="C45" s="1" t="s">
        <v>2354</v>
      </c>
      <c r="D45" s="1" t="s">
        <v>2355</v>
      </c>
      <c r="E45" s="1" t="s">
        <v>2355</v>
      </c>
      <c r="F45" s="1" t="s">
        <v>2356</v>
      </c>
      <c r="G45" s="1" t="s">
        <v>2357</v>
      </c>
      <c r="H45" s="1" t="s">
        <v>2409</v>
      </c>
      <c r="I45" s="1" t="s">
        <v>2317</v>
      </c>
      <c r="J45" s="1" t="s">
        <v>51</v>
      </c>
      <c r="K45" s="1" t="s">
        <v>51</v>
      </c>
      <c r="L45" s="1" t="s">
        <v>51</v>
      </c>
      <c r="M45" s="1" t="s">
        <v>38</v>
      </c>
      <c r="N45" s="1" t="s">
        <v>39</v>
      </c>
      <c r="O45" s="1" t="s">
        <v>39</v>
      </c>
      <c r="P45" s="1" t="s">
        <v>40</v>
      </c>
      <c r="Q45" s="13">
        <v>0</v>
      </c>
      <c r="R45" s="13">
        <v>1</v>
      </c>
      <c r="S45" s="13">
        <v>0</v>
      </c>
      <c r="T45" s="13">
        <v>1</v>
      </c>
      <c r="U45" s="13">
        <v>0</v>
      </c>
      <c r="V45" s="13">
        <v>1</v>
      </c>
    </row>
    <row r="46" spans="1:22" ht="16" x14ac:dyDescent="0.4">
      <c r="A46" s="1">
        <v>45</v>
      </c>
      <c r="B46" s="1" t="s">
        <v>2307</v>
      </c>
      <c r="C46" s="1" t="s">
        <v>2307</v>
      </c>
      <c r="D46" s="1" t="s">
        <v>2308</v>
      </c>
      <c r="E46" s="1" t="s">
        <v>2308</v>
      </c>
      <c r="F46" s="1" t="s">
        <v>2309</v>
      </c>
      <c r="G46" s="1" t="s">
        <v>2310</v>
      </c>
      <c r="H46" s="1" t="s">
        <v>2410</v>
      </c>
      <c r="I46" s="1" t="s">
        <v>2411</v>
      </c>
      <c r="J46" s="1" t="s">
        <v>51</v>
      </c>
      <c r="K46" s="1" t="s">
        <v>51</v>
      </c>
      <c r="L46" s="1" t="s">
        <v>51</v>
      </c>
      <c r="M46" s="1" t="s">
        <v>39</v>
      </c>
      <c r="N46" s="1" t="s">
        <v>39</v>
      </c>
      <c r="O46" s="1" t="s">
        <v>38</v>
      </c>
      <c r="P46" s="1" t="s">
        <v>40</v>
      </c>
      <c r="Q46" s="13">
        <v>0</v>
      </c>
      <c r="R46" s="13">
        <v>0</v>
      </c>
      <c r="S46" s="13">
        <v>0</v>
      </c>
      <c r="T46" s="13">
        <v>1</v>
      </c>
      <c r="U46" s="13">
        <v>0</v>
      </c>
      <c r="V46" s="13">
        <v>0</v>
      </c>
    </row>
    <row r="47" spans="1:22" ht="16" x14ac:dyDescent="0.4">
      <c r="A47" s="1">
        <v>46</v>
      </c>
      <c r="B47" s="1" t="s">
        <v>2320</v>
      </c>
      <c r="C47" s="1" t="s">
        <v>2320</v>
      </c>
      <c r="D47" s="1" t="s">
        <v>2321</v>
      </c>
      <c r="E47" s="1" t="s">
        <v>2321</v>
      </c>
      <c r="F47" s="1" t="s">
        <v>2322</v>
      </c>
      <c r="G47" s="1" t="s">
        <v>2323</v>
      </c>
      <c r="H47" s="1" t="s">
        <v>2412</v>
      </c>
      <c r="I47" s="1" t="s">
        <v>2376</v>
      </c>
      <c r="J47" s="1" t="s">
        <v>51</v>
      </c>
      <c r="K47" s="1" t="s">
        <v>52</v>
      </c>
      <c r="L47" s="1" t="s">
        <v>52</v>
      </c>
      <c r="M47" s="1" t="s">
        <v>38</v>
      </c>
      <c r="N47" s="1" t="s">
        <v>1173</v>
      </c>
      <c r="O47" s="1" t="s">
        <v>1173</v>
      </c>
      <c r="P47" s="1" t="s">
        <v>41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</row>
    <row r="48" spans="1:22" ht="16" x14ac:dyDescent="0.4">
      <c r="A48" s="1">
        <v>47</v>
      </c>
      <c r="B48" s="1" t="s">
        <v>91</v>
      </c>
      <c r="C48" s="1" t="s">
        <v>91</v>
      </c>
      <c r="D48" s="1" t="s">
        <v>2321</v>
      </c>
      <c r="E48" s="1" t="s">
        <v>2321</v>
      </c>
      <c r="F48" s="1" t="s">
        <v>2322</v>
      </c>
      <c r="G48" s="1" t="s">
        <v>2323</v>
      </c>
      <c r="H48" s="1" t="s">
        <v>2413</v>
      </c>
      <c r="I48" s="1" t="s">
        <v>2325</v>
      </c>
      <c r="J48" s="1" t="s">
        <v>51</v>
      </c>
      <c r="K48" s="1" t="s">
        <v>51</v>
      </c>
      <c r="L48" s="1" t="s">
        <v>51</v>
      </c>
      <c r="M48" s="1" t="s">
        <v>39</v>
      </c>
      <c r="N48" s="1" t="s">
        <v>39</v>
      </c>
      <c r="O48" s="1" t="s">
        <v>38</v>
      </c>
      <c r="P48" s="1" t="s">
        <v>40</v>
      </c>
      <c r="Q48" s="13">
        <v>0</v>
      </c>
      <c r="R48" s="13">
        <v>0</v>
      </c>
      <c r="S48" s="13">
        <v>0</v>
      </c>
      <c r="T48" s="13">
        <v>1</v>
      </c>
      <c r="U48" s="13">
        <v>0</v>
      </c>
      <c r="V48" s="13">
        <v>0</v>
      </c>
    </row>
    <row r="49" spans="1:22" ht="16" x14ac:dyDescent="0.4">
      <c r="A49" s="1">
        <v>48</v>
      </c>
      <c r="B49" s="1" t="s">
        <v>91</v>
      </c>
      <c r="C49" s="1" t="s">
        <v>91</v>
      </c>
      <c r="D49" s="1" t="s">
        <v>2350</v>
      </c>
      <c r="E49" s="1" t="s">
        <v>2350</v>
      </c>
      <c r="F49" s="1" t="s">
        <v>2322</v>
      </c>
      <c r="G49" s="1" t="s">
        <v>2323</v>
      </c>
      <c r="H49" s="1" t="s">
        <v>2414</v>
      </c>
      <c r="I49" s="1" t="s">
        <v>2311</v>
      </c>
      <c r="J49" s="1" t="s">
        <v>51</v>
      </c>
      <c r="K49" s="1" t="s">
        <v>51</v>
      </c>
      <c r="L49" s="1" t="s">
        <v>51</v>
      </c>
      <c r="M49" s="1" t="s">
        <v>39</v>
      </c>
      <c r="N49" s="1" t="s">
        <v>39</v>
      </c>
      <c r="O49" s="1" t="s">
        <v>38</v>
      </c>
      <c r="P49" s="1" t="s">
        <v>40</v>
      </c>
      <c r="Q49" s="13">
        <v>0</v>
      </c>
      <c r="R49" s="13">
        <v>1</v>
      </c>
      <c r="S49" s="13">
        <v>1</v>
      </c>
      <c r="T49" s="13">
        <v>0</v>
      </c>
      <c r="U49" s="13">
        <v>0</v>
      </c>
      <c r="V49" s="13">
        <v>0</v>
      </c>
    </row>
    <row r="50" spans="1:22" ht="16" x14ac:dyDescent="0.4">
      <c r="A50" s="1">
        <v>49</v>
      </c>
      <c r="B50" s="1" t="s">
        <v>2307</v>
      </c>
      <c r="C50" s="1" t="s">
        <v>2307</v>
      </c>
      <c r="D50" s="1" t="s">
        <v>2308</v>
      </c>
      <c r="E50" s="1" t="s">
        <v>2308</v>
      </c>
      <c r="F50" s="1" t="s">
        <v>2309</v>
      </c>
      <c r="G50" s="1" t="s">
        <v>2310</v>
      </c>
      <c r="H50" s="1" t="s">
        <v>2415</v>
      </c>
      <c r="I50" s="1" t="s">
        <v>2381</v>
      </c>
      <c r="J50" s="1" t="s">
        <v>52</v>
      </c>
      <c r="K50" s="1" t="s">
        <v>51</v>
      </c>
      <c r="L50" s="1" t="s">
        <v>51</v>
      </c>
      <c r="M50" s="1" t="s">
        <v>1173</v>
      </c>
      <c r="N50" s="1" t="s">
        <v>39</v>
      </c>
      <c r="O50" s="1" t="s">
        <v>39</v>
      </c>
      <c r="P50" s="1" t="s">
        <v>41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1</v>
      </c>
    </row>
    <row r="51" spans="1:22" ht="16" x14ac:dyDescent="0.4">
      <c r="A51" s="1">
        <v>50</v>
      </c>
      <c r="B51" s="1" t="s">
        <v>91</v>
      </c>
      <c r="C51" s="1" t="s">
        <v>91</v>
      </c>
      <c r="D51" s="1" t="s">
        <v>2321</v>
      </c>
      <c r="E51" s="1" t="s">
        <v>2321</v>
      </c>
      <c r="F51" s="1" t="s">
        <v>2322</v>
      </c>
      <c r="G51" s="1" t="s">
        <v>2323</v>
      </c>
      <c r="H51" s="1" t="s">
        <v>2416</v>
      </c>
      <c r="I51" s="1" t="s">
        <v>2311</v>
      </c>
      <c r="J51" s="1" t="s">
        <v>51</v>
      </c>
      <c r="K51" s="1" t="s">
        <v>52</v>
      </c>
      <c r="L51" s="1" t="s">
        <v>51</v>
      </c>
      <c r="M51" s="1" t="s">
        <v>38</v>
      </c>
      <c r="N51" s="1" t="s">
        <v>1173</v>
      </c>
      <c r="O51" s="1" t="s">
        <v>39</v>
      </c>
      <c r="P51" s="1" t="s">
        <v>41</v>
      </c>
      <c r="Q51" s="13">
        <v>0</v>
      </c>
      <c r="R51" s="13">
        <v>1</v>
      </c>
      <c r="S51" s="13">
        <v>0</v>
      </c>
      <c r="T51" s="13">
        <v>0</v>
      </c>
      <c r="U51" s="13">
        <v>0</v>
      </c>
      <c r="V51" s="13">
        <v>1</v>
      </c>
    </row>
    <row r="52" spans="1:22" ht="16" x14ac:dyDescent="0.4">
      <c r="A52" s="1">
        <v>51</v>
      </c>
      <c r="B52" s="1" t="s">
        <v>2307</v>
      </c>
      <c r="C52" s="1" t="s">
        <v>2307</v>
      </c>
      <c r="D52" s="1" t="s">
        <v>2397</v>
      </c>
      <c r="E52" s="1" t="s">
        <v>2397</v>
      </c>
      <c r="F52" s="1" t="s">
        <v>2398</v>
      </c>
      <c r="G52" s="1" t="s">
        <v>2399</v>
      </c>
      <c r="H52" s="1" t="s">
        <v>2417</v>
      </c>
      <c r="I52" s="1" t="s">
        <v>2418</v>
      </c>
      <c r="J52" s="1" t="s">
        <v>51</v>
      </c>
      <c r="K52" s="1" t="s">
        <v>52</v>
      </c>
      <c r="L52" s="1" t="s">
        <v>52</v>
      </c>
      <c r="M52" s="1" t="s">
        <v>39</v>
      </c>
      <c r="N52" s="1" t="s">
        <v>1173</v>
      </c>
      <c r="O52" s="1" t="s">
        <v>1173</v>
      </c>
      <c r="P52" s="1" t="s">
        <v>41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</row>
    <row r="53" spans="1:22" ht="16" x14ac:dyDescent="0.4">
      <c r="A53" s="1">
        <v>52</v>
      </c>
      <c r="B53" s="1" t="s">
        <v>91</v>
      </c>
      <c r="C53" s="1" t="s">
        <v>91</v>
      </c>
      <c r="D53" s="1" t="s">
        <v>2321</v>
      </c>
      <c r="E53" s="1" t="s">
        <v>2321</v>
      </c>
      <c r="F53" s="1" t="s">
        <v>2322</v>
      </c>
      <c r="G53" s="1" t="s">
        <v>2323</v>
      </c>
      <c r="H53" s="1" t="s">
        <v>2419</v>
      </c>
      <c r="I53" s="1" t="s">
        <v>2317</v>
      </c>
      <c r="J53" s="1" t="s">
        <v>51</v>
      </c>
      <c r="K53" s="1" t="s">
        <v>51</v>
      </c>
      <c r="L53" s="1" t="s">
        <v>51</v>
      </c>
      <c r="M53" s="1" t="s">
        <v>38</v>
      </c>
      <c r="N53" s="1" t="s">
        <v>39</v>
      </c>
      <c r="O53" s="1" t="s">
        <v>39</v>
      </c>
      <c r="P53" s="1" t="s">
        <v>40</v>
      </c>
      <c r="Q53" s="13">
        <v>0</v>
      </c>
      <c r="R53" s="13">
        <v>1</v>
      </c>
      <c r="S53" s="13">
        <v>0</v>
      </c>
      <c r="T53" s="13">
        <v>1</v>
      </c>
      <c r="U53" s="13">
        <v>0</v>
      </c>
      <c r="V53" s="13">
        <v>1</v>
      </c>
    </row>
    <row r="54" spans="1:22" ht="16" x14ac:dyDescent="0.4">
      <c r="A54" s="1">
        <v>53</v>
      </c>
      <c r="B54" s="1" t="s">
        <v>91</v>
      </c>
      <c r="C54" s="1" t="s">
        <v>91</v>
      </c>
      <c r="D54" s="1" t="s">
        <v>2321</v>
      </c>
      <c r="E54" s="1" t="s">
        <v>2321</v>
      </c>
      <c r="F54" s="1" t="s">
        <v>2322</v>
      </c>
      <c r="G54" s="1" t="s">
        <v>2323</v>
      </c>
      <c r="H54" s="1" t="s">
        <v>2420</v>
      </c>
      <c r="I54" s="1" t="s">
        <v>2381</v>
      </c>
      <c r="J54" s="1" t="s">
        <v>51</v>
      </c>
      <c r="K54" s="1" t="s">
        <v>51</v>
      </c>
      <c r="L54" s="1" t="s">
        <v>51</v>
      </c>
      <c r="M54" s="1" t="s">
        <v>38</v>
      </c>
      <c r="N54" s="1" t="s">
        <v>39</v>
      </c>
      <c r="O54" s="1" t="s">
        <v>38</v>
      </c>
      <c r="P54" s="1" t="s">
        <v>40</v>
      </c>
      <c r="Q54" s="13">
        <v>0</v>
      </c>
      <c r="R54" s="13">
        <v>0</v>
      </c>
      <c r="S54" s="13">
        <v>0</v>
      </c>
      <c r="T54" s="13">
        <v>1</v>
      </c>
      <c r="U54" s="13">
        <v>0</v>
      </c>
      <c r="V54" s="13">
        <v>0</v>
      </c>
    </row>
    <row r="55" spans="1:22" ht="16" x14ac:dyDescent="0.4">
      <c r="A55" s="1">
        <v>54</v>
      </c>
      <c r="B55" s="1" t="s">
        <v>2320</v>
      </c>
      <c r="C55" s="1" t="s">
        <v>2320</v>
      </c>
      <c r="D55" s="1" t="s">
        <v>2321</v>
      </c>
      <c r="E55" s="1" t="s">
        <v>2321</v>
      </c>
      <c r="F55" s="1" t="s">
        <v>2322</v>
      </c>
      <c r="G55" s="1" t="s">
        <v>2323</v>
      </c>
      <c r="H55" s="1" t="s">
        <v>2421</v>
      </c>
      <c r="I55" s="1" t="s">
        <v>2422</v>
      </c>
      <c r="J55" s="1" t="s">
        <v>51</v>
      </c>
      <c r="K55" s="1" t="s">
        <v>51</v>
      </c>
      <c r="L55" s="1" t="s">
        <v>51</v>
      </c>
      <c r="M55" s="1" t="s">
        <v>38</v>
      </c>
      <c r="N55" s="1" t="s">
        <v>39</v>
      </c>
      <c r="O55" s="1" t="s">
        <v>38</v>
      </c>
      <c r="P55" s="1" t="s">
        <v>40</v>
      </c>
      <c r="Q55" s="13">
        <v>0</v>
      </c>
      <c r="R55" s="13">
        <v>0</v>
      </c>
      <c r="S55" s="13">
        <v>0</v>
      </c>
      <c r="T55" s="13">
        <v>1</v>
      </c>
      <c r="U55" s="13">
        <v>0</v>
      </c>
      <c r="V55" s="13">
        <v>0</v>
      </c>
    </row>
    <row r="56" spans="1:22" ht="16" x14ac:dyDescent="0.4">
      <c r="A56" s="1">
        <v>55</v>
      </c>
      <c r="B56" s="1" t="s">
        <v>2320</v>
      </c>
      <c r="C56" s="1" t="s">
        <v>2320</v>
      </c>
      <c r="D56" s="1" t="s">
        <v>2321</v>
      </c>
      <c r="E56" s="1" t="s">
        <v>2321</v>
      </c>
      <c r="F56" s="1" t="s">
        <v>2322</v>
      </c>
      <c r="G56" s="1" t="s">
        <v>2323</v>
      </c>
      <c r="H56" s="1" t="s">
        <v>2423</v>
      </c>
      <c r="I56" s="1" t="s">
        <v>2337</v>
      </c>
      <c r="J56" s="1" t="s">
        <v>51</v>
      </c>
      <c r="K56" s="1" t="s">
        <v>52</v>
      </c>
      <c r="L56" s="1" t="s">
        <v>51</v>
      </c>
      <c r="M56" s="1" t="s">
        <v>38</v>
      </c>
      <c r="N56" s="1" t="s">
        <v>1173</v>
      </c>
      <c r="O56" s="1" t="s">
        <v>38</v>
      </c>
      <c r="P56" s="1" t="s">
        <v>41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</row>
    <row r="57" spans="1:22" ht="16" x14ac:dyDescent="0.4">
      <c r="A57" s="1">
        <v>56</v>
      </c>
      <c r="B57" s="1" t="s">
        <v>91</v>
      </c>
      <c r="C57" s="1" t="s">
        <v>91</v>
      </c>
      <c r="D57" s="1" t="s">
        <v>2321</v>
      </c>
      <c r="E57" s="1" t="s">
        <v>2321</v>
      </c>
      <c r="F57" s="1" t="s">
        <v>2322</v>
      </c>
      <c r="G57" s="1" t="s">
        <v>2323</v>
      </c>
      <c r="H57" s="1" t="s">
        <v>2424</v>
      </c>
      <c r="I57" s="1" t="s">
        <v>2425</v>
      </c>
      <c r="J57" s="1" t="s">
        <v>51</v>
      </c>
      <c r="K57" s="1" t="s">
        <v>51</v>
      </c>
      <c r="L57" s="1" t="s">
        <v>51</v>
      </c>
      <c r="M57" s="1" t="s">
        <v>38</v>
      </c>
      <c r="N57" s="1" t="s">
        <v>39</v>
      </c>
      <c r="O57" s="1" t="s">
        <v>38</v>
      </c>
      <c r="P57" s="1" t="s">
        <v>40</v>
      </c>
      <c r="Q57" s="13">
        <v>0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</row>
    <row r="58" spans="1:22" ht="16" x14ac:dyDescent="0.4">
      <c r="A58" s="1">
        <v>57</v>
      </c>
      <c r="B58" s="1" t="s">
        <v>91</v>
      </c>
      <c r="C58" s="1" t="s">
        <v>91</v>
      </c>
      <c r="D58" s="1" t="s">
        <v>2350</v>
      </c>
      <c r="E58" s="1" t="s">
        <v>2350</v>
      </c>
      <c r="F58" s="1" t="s">
        <v>2322</v>
      </c>
      <c r="G58" s="1" t="s">
        <v>2323</v>
      </c>
      <c r="H58" s="1" t="s">
        <v>2426</v>
      </c>
      <c r="I58" s="1" t="s">
        <v>2325</v>
      </c>
      <c r="J58" s="1" t="s">
        <v>51</v>
      </c>
      <c r="K58" s="1" t="s">
        <v>52</v>
      </c>
      <c r="L58" s="1" t="s">
        <v>51</v>
      </c>
      <c r="M58" s="1" t="s">
        <v>39</v>
      </c>
      <c r="N58" s="1" t="s">
        <v>1173</v>
      </c>
      <c r="O58" s="1" t="s">
        <v>38</v>
      </c>
      <c r="P58" s="1" t="s">
        <v>41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</row>
    <row r="59" spans="1:22" ht="16" x14ac:dyDescent="0.4">
      <c r="A59" s="1">
        <v>58</v>
      </c>
      <c r="B59" s="1" t="s">
        <v>91</v>
      </c>
      <c r="C59" s="1" t="s">
        <v>91</v>
      </c>
      <c r="D59" s="1" t="s">
        <v>2333</v>
      </c>
      <c r="E59" s="1" t="s">
        <v>2333</v>
      </c>
      <c r="F59" s="1" t="s">
        <v>2334</v>
      </c>
      <c r="G59" s="1" t="s">
        <v>2335</v>
      </c>
      <c r="H59" s="1" t="s">
        <v>2427</v>
      </c>
      <c r="I59" s="1" t="s">
        <v>2428</v>
      </c>
      <c r="J59" s="1" t="s">
        <v>51</v>
      </c>
      <c r="K59" s="1" t="s">
        <v>51</v>
      </c>
      <c r="L59" s="1" t="s">
        <v>51</v>
      </c>
      <c r="M59" s="1" t="s">
        <v>38</v>
      </c>
      <c r="N59" s="1" t="s">
        <v>39</v>
      </c>
      <c r="O59" s="1" t="s">
        <v>38</v>
      </c>
      <c r="P59" s="1" t="s">
        <v>40</v>
      </c>
      <c r="Q59" s="13">
        <v>0</v>
      </c>
      <c r="R59" s="13">
        <v>1</v>
      </c>
      <c r="S59" s="13">
        <v>0</v>
      </c>
      <c r="T59" s="13">
        <v>1</v>
      </c>
      <c r="U59" s="13">
        <v>0</v>
      </c>
      <c r="V59" s="13">
        <v>0</v>
      </c>
    </row>
    <row r="60" spans="1:22" ht="16" x14ac:dyDescent="0.4">
      <c r="A60" s="1">
        <v>59</v>
      </c>
      <c r="B60" s="1" t="s">
        <v>91</v>
      </c>
      <c r="C60" s="1" t="s">
        <v>2344</v>
      </c>
      <c r="D60" s="1" t="s">
        <v>2360</v>
      </c>
      <c r="E60" s="1" t="s">
        <v>2360</v>
      </c>
      <c r="F60" s="1" t="s">
        <v>2346</v>
      </c>
      <c r="G60" s="1" t="s">
        <v>2347</v>
      </c>
      <c r="H60" s="1" t="s">
        <v>2429</v>
      </c>
      <c r="I60" s="1" t="s">
        <v>2311</v>
      </c>
      <c r="J60" s="1" t="s">
        <v>51</v>
      </c>
      <c r="K60" s="1" t="s">
        <v>51</v>
      </c>
      <c r="L60" s="1" t="s">
        <v>52</v>
      </c>
      <c r="M60" s="1" t="s">
        <v>38</v>
      </c>
      <c r="N60" s="1" t="s">
        <v>39</v>
      </c>
      <c r="O60" s="1" t="s">
        <v>1173</v>
      </c>
      <c r="P60" s="1" t="s">
        <v>41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</row>
    <row r="61" spans="1:22" ht="16" x14ac:dyDescent="0.4">
      <c r="A61" s="1">
        <v>60</v>
      </c>
      <c r="B61" s="1" t="s">
        <v>2320</v>
      </c>
      <c r="C61" s="1" t="s">
        <v>2320</v>
      </c>
      <c r="D61" s="1" t="s">
        <v>2321</v>
      </c>
      <c r="E61" s="1" t="s">
        <v>2321</v>
      </c>
      <c r="F61" s="1" t="s">
        <v>2322</v>
      </c>
      <c r="G61" s="1" t="s">
        <v>2323</v>
      </c>
      <c r="H61" s="1" t="s">
        <v>2430</v>
      </c>
      <c r="I61" s="1" t="s">
        <v>2311</v>
      </c>
      <c r="J61" s="1" t="s">
        <v>51</v>
      </c>
      <c r="K61" s="1" t="s">
        <v>51</v>
      </c>
      <c r="L61" s="1" t="s">
        <v>51</v>
      </c>
      <c r="M61" s="1" t="s">
        <v>38</v>
      </c>
      <c r="N61" s="1" t="s">
        <v>39</v>
      </c>
      <c r="O61" s="1" t="s">
        <v>38</v>
      </c>
      <c r="P61" s="1" t="s">
        <v>40</v>
      </c>
      <c r="Q61" s="13">
        <v>0</v>
      </c>
      <c r="R61" s="13">
        <v>0</v>
      </c>
      <c r="S61" s="13">
        <v>1</v>
      </c>
      <c r="T61" s="13">
        <v>0</v>
      </c>
      <c r="U61" s="13">
        <v>0</v>
      </c>
      <c r="V61" s="13">
        <v>0</v>
      </c>
    </row>
    <row r="62" spans="1:22" ht="16" x14ac:dyDescent="0.4">
      <c r="A62" s="1">
        <v>61</v>
      </c>
      <c r="B62" s="1" t="s">
        <v>2307</v>
      </c>
      <c r="C62" s="1" t="s">
        <v>2307</v>
      </c>
      <c r="D62" s="1" t="s">
        <v>2308</v>
      </c>
      <c r="E62" s="1" t="s">
        <v>2308</v>
      </c>
      <c r="F62" s="1" t="s">
        <v>2309</v>
      </c>
      <c r="G62" s="1" t="s">
        <v>2310</v>
      </c>
      <c r="H62" s="1" t="s">
        <v>2431</v>
      </c>
      <c r="I62" s="1" t="s">
        <v>2317</v>
      </c>
      <c r="J62" s="1" t="s">
        <v>51</v>
      </c>
      <c r="K62" s="1" t="s">
        <v>51</v>
      </c>
      <c r="L62" s="1" t="s">
        <v>51</v>
      </c>
      <c r="M62" s="1" t="s">
        <v>38</v>
      </c>
      <c r="N62" s="1" t="s">
        <v>39</v>
      </c>
      <c r="O62" s="1" t="s">
        <v>38</v>
      </c>
      <c r="P62" s="1" t="s">
        <v>40</v>
      </c>
      <c r="Q62" s="13">
        <v>0</v>
      </c>
      <c r="R62" s="13">
        <v>0</v>
      </c>
      <c r="S62" s="13">
        <v>1</v>
      </c>
      <c r="T62" s="13">
        <v>0</v>
      </c>
      <c r="U62" s="13">
        <v>0</v>
      </c>
      <c r="V62" s="13">
        <v>0</v>
      </c>
    </row>
    <row r="63" spans="1:22" ht="16" x14ac:dyDescent="0.4">
      <c r="A63" s="1">
        <v>62</v>
      </c>
      <c r="B63" s="1" t="s">
        <v>2307</v>
      </c>
      <c r="C63" s="1" t="s">
        <v>2307</v>
      </c>
      <c r="D63" s="1" t="s">
        <v>2397</v>
      </c>
      <c r="E63" s="1" t="s">
        <v>2397</v>
      </c>
      <c r="F63" s="1" t="s">
        <v>2398</v>
      </c>
      <c r="G63" s="1" t="s">
        <v>2399</v>
      </c>
      <c r="H63" s="1" t="s">
        <v>2432</v>
      </c>
      <c r="I63" s="1" t="s">
        <v>2349</v>
      </c>
      <c r="J63" s="1" t="s">
        <v>51</v>
      </c>
      <c r="K63" s="1" t="s">
        <v>52</v>
      </c>
      <c r="L63" s="1" t="s">
        <v>51</v>
      </c>
      <c r="M63" s="1" t="s">
        <v>38</v>
      </c>
      <c r="N63" s="1" t="s">
        <v>1173</v>
      </c>
      <c r="O63" s="1" t="s">
        <v>38</v>
      </c>
      <c r="P63" s="1" t="s">
        <v>41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</row>
    <row r="64" spans="1:22" ht="16" x14ac:dyDescent="0.4">
      <c r="A64" s="1">
        <v>63</v>
      </c>
      <c r="B64" s="1" t="s">
        <v>2307</v>
      </c>
      <c r="C64" s="1" t="s">
        <v>2307</v>
      </c>
      <c r="D64" s="1" t="s">
        <v>2308</v>
      </c>
      <c r="E64" s="1" t="s">
        <v>2308</v>
      </c>
      <c r="F64" s="1" t="s">
        <v>2309</v>
      </c>
      <c r="G64" s="1" t="s">
        <v>2310</v>
      </c>
      <c r="H64" s="1" t="s">
        <v>2433</v>
      </c>
      <c r="I64" s="1" t="s">
        <v>2342</v>
      </c>
      <c r="J64" s="1" t="s">
        <v>51</v>
      </c>
      <c r="K64" s="1" t="s">
        <v>51</v>
      </c>
      <c r="L64" s="1" t="s">
        <v>51</v>
      </c>
      <c r="M64" s="1" t="s">
        <v>38</v>
      </c>
      <c r="N64" s="1" t="s">
        <v>39</v>
      </c>
      <c r="O64" s="1" t="s">
        <v>38</v>
      </c>
      <c r="P64" s="1" t="s">
        <v>40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0</v>
      </c>
    </row>
    <row r="65" spans="1:22" ht="16" x14ac:dyDescent="0.4">
      <c r="A65" s="1">
        <v>64</v>
      </c>
      <c r="B65" s="1" t="s">
        <v>2307</v>
      </c>
      <c r="C65" s="1" t="s">
        <v>2307</v>
      </c>
      <c r="D65" s="1" t="s">
        <v>2308</v>
      </c>
      <c r="E65" s="1" t="s">
        <v>2308</v>
      </c>
      <c r="F65" s="1" t="s">
        <v>2309</v>
      </c>
      <c r="G65" s="1" t="s">
        <v>2310</v>
      </c>
      <c r="H65" s="1" t="s">
        <v>2434</v>
      </c>
      <c r="I65" s="1" t="s">
        <v>2317</v>
      </c>
      <c r="J65" s="1" t="s">
        <v>51</v>
      </c>
      <c r="K65" s="1" t="s">
        <v>51</v>
      </c>
      <c r="L65" s="1" t="s">
        <v>51</v>
      </c>
      <c r="M65" s="1" t="s">
        <v>38</v>
      </c>
      <c r="N65" s="1" t="s">
        <v>39</v>
      </c>
      <c r="O65" s="1" t="s">
        <v>38</v>
      </c>
      <c r="P65" s="1" t="s">
        <v>40</v>
      </c>
      <c r="Q65" s="13">
        <v>0</v>
      </c>
      <c r="R65" s="13">
        <v>0</v>
      </c>
      <c r="S65" s="13">
        <v>0</v>
      </c>
      <c r="T65" s="13">
        <v>1</v>
      </c>
      <c r="U65" s="13">
        <v>0</v>
      </c>
      <c r="V65" s="13">
        <v>0</v>
      </c>
    </row>
    <row r="66" spans="1:22" ht="16" x14ac:dyDescent="0.4">
      <c r="A66" s="1">
        <v>65</v>
      </c>
      <c r="B66" s="1" t="s">
        <v>91</v>
      </c>
      <c r="C66" s="1" t="s">
        <v>91</v>
      </c>
      <c r="D66" s="1" t="s">
        <v>2333</v>
      </c>
      <c r="E66" s="1" t="s">
        <v>2333</v>
      </c>
      <c r="F66" s="1" t="s">
        <v>2334</v>
      </c>
      <c r="G66" s="1" t="s">
        <v>2335</v>
      </c>
      <c r="H66" s="1" t="s">
        <v>2435</v>
      </c>
      <c r="I66" s="1" t="s">
        <v>2325</v>
      </c>
      <c r="J66" s="1" t="s">
        <v>51</v>
      </c>
      <c r="K66" s="1" t="s">
        <v>51</v>
      </c>
      <c r="L66" s="1" t="s">
        <v>51</v>
      </c>
      <c r="M66" s="1" t="s">
        <v>39</v>
      </c>
      <c r="N66" s="1" t="s">
        <v>39</v>
      </c>
      <c r="O66" s="1" t="s">
        <v>38</v>
      </c>
      <c r="P66" s="1" t="s">
        <v>40</v>
      </c>
      <c r="Q66" s="13">
        <v>0</v>
      </c>
      <c r="R66" s="13">
        <v>0</v>
      </c>
      <c r="S66" s="13">
        <v>1</v>
      </c>
      <c r="T66" s="13">
        <v>0</v>
      </c>
      <c r="U66" s="13">
        <v>0</v>
      </c>
      <c r="V66" s="13">
        <v>0</v>
      </c>
    </row>
    <row r="67" spans="1:22" ht="16" x14ac:dyDescent="0.4">
      <c r="A67" s="1">
        <v>66</v>
      </c>
      <c r="B67" s="1" t="s">
        <v>2307</v>
      </c>
      <c r="C67" s="1" t="s">
        <v>2307</v>
      </c>
      <c r="D67" s="1" t="s">
        <v>2308</v>
      </c>
      <c r="E67" s="1" t="s">
        <v>2308</v>
      </c>
      <c r="F67" s="1" t="s">
        <v>2309</v>
      </c>
      <c r="G67" s="1" t="s">
        <v>2310</v>
      </c>
      <c r="H67" s="1" t="s">
        <v>2436</v>
      </c>
      <c r="I67" s="1" t="s">
        <v>2342</v>
      </c>
      <c r="J67" s="1" t="s">
        <v>51</v>
      </c>
      <c r="K67" s="1" t="s">
        <v>51</v>
      </c>
      <c r="L67" s="1" t="s">
        <v>51</v>
      </c>
      <c r="M67" s="1" t="s">
        <v>39</v>
      </c>
      <c r="N67" s="1" t="s">
        <v>39</v>
      </c>
      <c r="O67" s="1" t="s">
        <v>39</v>
      </c>
      <c r="P67" s="1" t="s">
        <v>40</v>
      </c>
      <c r="Q67" s="13">
        <v>0</v>
      </c>
      <c r="R67" s="13">
        <v>1</v>
      </c>
      <c r="S67" s="13">
        <v>0</v>
      </c>
      <c r="T67" s="13">
        <v>1</v>
      </c>
      <c r="U67" s="13">
        <v>0</v>
      </c>
      <c r="V67" s="13">
        <v>1</v>
      </c>
    </row>
    <row r="68" spans="1:22" ht="16" x14ac:dyDescent="0.4">
      <c r="A68" s="1">
        <v>67</v>
      </c>
      <c r="B68" s="1" t="s">
        <v>2307</v>
      </c>
      <c r="C68" s="1" t="s">
        <v>2307</v>
      </c>
      <c r="D68" s="1" t="s">
        <v>2316</v>
      </c>
      <c r="E68" s="1" t="s">
        <v>2316</v>
      </c>
      <c r="F68" s="1" t="s">
        <v>2309</v>
      </c>
      <c r="G68" s="1" t="s">
        <v>2310</v>
      </c>
      <c r="H68" s="1" t="s">
        <v>2437</v>
      </c>
      <c r="I68" s="1" t="s">
        <v>2317</v>
      </c>
      <c r="J68" s="1" t="s">
        <v>51</v>
      </c>
      <c r="K68" s="1" t="s">
        <v>51</v>
      </c>
      <c r="L68" s="1" t="s">
        <v>52</v>
      </c>
      <c r="M68" s="1" t="s">
        <v>38</v>
      </c>
      <c r="N68" s="1" t="s">
        <v>39</v>
      </c>
      <c r="O68" s="1" t="s">
        <v>1173</v>
      </c>
      <c r="P68" s="1" t="s">
        <v>41</v>
      </c>
      <c r="Q68" s="13">
        <v>0</v>
      </c>
      <c r="R68" s="13">
        <v>1</v>
      </c>
      <c r="S68" s="13">
        <v>0</v>
      </c>
      <c r="T68" s="13">
        <v>1</v>
      </c>
      <c r="U68" s="13">
        <v>0</v>
      </c>
      <c r="V68" s="13">
        <v>0</v>
      </c>
    </row>
    <row r="69" spans="1:22" ht="16" x14ac:dyDescent="0.4">
      <c r="A69" s="1">
        <v>68</v>
      </c>
      <c r="B69" s="1" t="s">
        <v>2307</v>
      </c>
      <c r="C69" s="1" t="s">
        <v>2307</v>
      </c>
      <c r="D69" s="1" t="s">
        <v>2316</v>
      </c>
      <c r="E69" s="1" t="s">
        <v>2316</v>
      </c>
      <c r="F69" s="1" t="s">
        <v>2309</v>
      </c>
      <c r="G69" s="1" t="s">
        <v>2310</v>
      </c>
      <c r="H69" s="1" t="s">
        <v>1570</v>
      </c>
      <c r="I69" s="1" t="s">
        <v>2381</v>
      </c>
      <c r="J69" s="1" t="s">
        <v>51</v>
      </c>
      <c r="K69" s="1" t="s">
        <v>52</v>
      </c>
      <c r="L69" s="1" t="s">
        <v>51</v>
      </c>
      <c r="M69" s="1" t="s">
        <v>38</v>
      </c>
      <c r="N69" s="1" t="s">
        <v>1173</v>
      </c>
      <c r="O69" s="1" t="s">
        <v>38</v>
      </c>
      <c r="P69" s="1" t="s">
        <v>41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</row>
    <row r="70" spans="1:22" ht="16" x14ac:dyDescent="0.4">
      <c r="A70" s="1">
        <v>69</v>
      </c>
      <c r="B70" s="1" t="s">
        <v>91</v>
      </c>
      <c r="C70" s="1" t="s">
        <v>2344</v>
      </c>
      <c r="D70" s="1" t="s">
        <v>2345</v>
      </c>
      <c r="E70" s="1" t="s">
        <v>2345</v>
      </c>
      <c r="F70" s="1" t="s">
        <v>2346</v>
      </c>
      <c r="G70" s="1" t="s">
        <v>2347</v>
      </c>
      <c r="H70" s="1" t="s">
        <v>2438</v>
      </c>
      <c r="I70" s="1" t="s">
        <v>2439</v>
      </c>
      <c r="J70" s="1" t="s">
        <v>51</v>
      </c>
      <c r="K70" s="1" t="s">
        <v>52</v>
      </c>
      <c r="L70" s="1" t="s">
        <v>51</v>
      </c>
      <c r="M70" s="1" t="s">
        <v>38</v>
      </c>
      <c r="N70" s="1" t="s">
        <v>1173</v>
      </c>
      <c r="O70" s="1" t="s">
        <v>38</v>
      </c>
      <c r="P70" s="1" t="s">
        <v>41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</row>
    <row r="71" spans="1:22" ht="16" x14ac:dyDescent="0.4">
      <c r="A71" s="1">
        <v>70</v>
      </c>
      <c r="B71" s="1" t="s">
        <v>2307</v>
      </c>
      <c r="C71" s="1" t="s">
        <v>2307</v>
      </c>
      <c r="D71" s="1" t="s">
        <v>2308</v>
      </c>
      <c r="E71" s="1" t="s">
        <v>2308</v>
      </c>
      <c r="F71" s="1" t="s">
        <v>2309</v>
      </c>
      <c r="G71" s="1" t="s">
        <v>2310</v>
      </c>
      <c r="H71" s="1" t="s">
        <v>2440</v>
      </c>
      <c r="I71" s="1" t="s">
        <v>2441</v>
      </c>
      <c r="J71" s="1" t="s">
        <v>51</v>
      </c>
      <c r="K71" s="1" t="s">
        <v>51</v>
      </c>
      <c r="L71" s="1" t="s">
        <v>51</v>
      </c>
      <c r="M71" s="1" t="s">
        <v>38</v>
      </c>
      <c r="N71" s="1" t="s">
        <v>38</v>
      </c>
      <c r="O71" s="1" t="s">
        <v>38</v>
      </c>
      <c r="P71" s="1" t="s">
        <v>40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</row>
    <row r="72" spans="1:22" ht="16" x14ac:dyDescent="0.4">
      <c r="A72" s="1">
        <v>71</v>
      </c>
      <c r="B72" s="1" t="s">
        <v>2354</v>
      </c>
      <c r="C72" s="1" t="s">
        <v>2354</v>
      </c>
      <c r="D72" s="1" t="s">
        <v>2370</v>
      </c>
      <c r="E72" s="1" t="s">
        <v>2370</v>
      </c>
      <c r="F72" s="1" t="s">
        <v>2371</v>
      </c>
      <c r="G72" s="1" t="s">
        <v>2372</v>
      </c>
      <c r="H72" s="1" t="s">
        <v>2373</v>
      </c>
      <c r="I72" s="1" t="s">
        <v>2442</v>
      </c>
      <c r="J72" s="1" t="s">
        <v>51</v>
      </c>
      <c r="K72" s="1" t="s">
        <v>51</v>
      </c>
      <c r="L72" s="1" t="s">
        <v>51</v>
      </c>
      <c r="M72" s="1" t="s">
        <v>38</v>
      </c>
      <c r="N72" s="1" t="s">
        <v>39</v>
      </c>
      <c r="O72" s="1" t="s">
        <v>38</v>
      </c>
      <c r="P72" s="1" t="s">
        <v>40</v>
      </c>
      <c r="Q72" s="13">
        <v>0</v>
      </c>
      <c r="R72" s="13">
        <v>0</v>
      </c>
      <c r="S72" s="13">
        <v>0</v>
      </c>
      <c r="T72" s="13">
        <v>1</v>
      </c>
      <c r="U72" s="13">
        <v>0</v>
      </c>
      <c r="V72" s="13">
        <v>0</v>
      </c>
    </row>
    <row r="73" spans="1:22" ht="16" x14ac:dyDescent="0.4">
      <c r="A73" s="1">
        <v>72</v>
      </c>
      <c r="B73" s="1" t="s">
        <v>2307</v>
      </c>
      <c r="C73" s="1" t="s">
        <v>2307</v>
      </c>
      <c r="D73" s="1" t="s">
        <v>2316</v>
      </c>
      <c r="E73" s="1" t="s">
        <v>2316</v>
      </c>
      <c r="F73" s="1" t="s">
        <v>2309</v>
      </c>
      <c r="G73" s="1" t="s">
        <v>2310</v>
      </c>
      <c r="H73" s="1" t="s">
        <v>2443</v>
      </c>
      <c r="I73" s="1" t="s">
        <v>2444</v>
      </c>
      <c r="J73" s="1" t="s">
        <v>51</v>
      </c>
      <c r="K73" s="1" t="s">
        <v>51</v>
      </c>
      <c r="L73" s="1" t="s">
        <v>51</v>
      </c>
      <c r="M73" s="1" t="s">
        <v>38</v>
      </c>
      <c r="N73" s="1" t="s">
        <v>39</v>
      </c>
      <c r="O73" s="1" t="s">
        <v>38</v>
      </c>
      <c r="P73" s="1" t="s">
        <v>40</v>
      </c>
      <c r="Q73" s="13">
        <v>0</v>
      </c>
      <c r="R73" s="13">
        <v>0</v>
      </c>
      <c r="S73" s="13">
        <v>0</v>
      </c>
      <c r="T73" s="13">
        <v>1</v>
      </c>
      <c r="U73" s="13">
        <v>0</v>
      </c>
      <c r="V73" s="13">
        <v>0</v>
      </c>
    </row>
    <row r="74" spans="1:22" ht="16" x14ac:dyDescent="0.4">
      <c r="A74" s="1">
        <v>73</v>
      </c>
      <c r="B74" s="1" t="s">
        <v>2307</v>
      </c>
      <c r="C74" s="1" t="s">
        <v>2307</v>
      </c>
      <c r="D74" s="1" t="s">
        <v>2316</v>
      </c>
      <c r="E74" s="1" t="s">
        <v>2316</v>
      </c>
      <c r="F74" s="1" t="s">
        <v>2309</v>
      </c>
      <c r="G74" s="1" t="s">
        <v>2310</v>
      </c>
      <c r="H74" s="1" t="s">
        <v>2445</v>
      </c>
      <c r="I74" s="1" t="s">
        <v>2317</v>
      </c>
      <c r="J74" s="1" t="s">
        <v>51</v>
      </c>
      <c r="K74" s="1" t="s">
        <v>52</v>
      </c>
      <c r="L74" s="1" t="s">
        <v>51</v>
      </c>
      <c r="M74" s="1" t="s">
        <v>39</v>
      </c>
      <c r="N74" s="1" t="s">
        <v>1173</v>
      </c>
      <c r="O74" s="1" t="s">
        <v>38</v>
      </c>
      <c r="P74" s="1" t="s">
        <v>41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</row>
    <row r="75" spans="1:22" ht="16" x14ac:dyDescent="0.4">
      <c r="A75" s="1">
        <v>74</v>
      </c>
      <c r="B75" s="1" t="s">
        <v>2307</v>
      </c>
      <c r="C75" s="1" t="s">
        <v>2307</v>
      </c>
      <c r="D75" s="1" t="s">
        <v>2308</v>
      </c>
      <c r="E75" s="1" t="s">
        <v>2308</v>
      </c>
      <c r="F75" s="1" t="s">
        <v>2309</v>
      </c>
      <c r="G75" s="1" t="s">
        <v>2310</v>
      </c>
      <c r="H75" s="1" t="s">
        <v>2446</v>
      </c>
      <c r="I75" s="1" t="s">
        <v>2317</v>
      </c>
      <c r="J75" s="1" t="s">
        <v>51</v>
      </c>
      <c r="K75" s="1" t="s">
        <v>51</v>
      </c>
      <c r="L75" s="1" t="s">
        <v>51</v>
      </c>
      <c r="M75" s="1" t="s">
        <v>38</v>
      </c>
      <c r="N75" s="1" t="s">
        <v>39</v>
      </c>
      <c r="O75" s="1" t="s">
        <v>38</v>
      </c>
      <c r="P75" s="1" t="s">
        <v>40</v>
      </c>
      <c r="Q75" s="13">
        <v>0</v>
      </c>
      <c r="R75" s="13">
        <v>1</v>
      </c>
      <c r="S75" s="13">
        <v>0</v>
      </c>
      <c r="T75" s="13">
        <v>1</v>
      </c>
      <c r="U75" s="13">
        <v>0</v>
      </c>
      <c r="V75" s="13">
        <v>0</v>
      </c>
    </row>
    <row r="76" spans="1:22" ht="16" x14ac:dyDescent="0.4">
      <c r="A76" s="1">
        <v>75</v>
      </c>
      <c r="B76" s="1" t="s">
        <v>91</v>
      </c>
      <c r="C76" s="1" t="s">
        <v>91</v>
      </c>
      <c r="D76" s="1" t="s">
        <v>2333</v>
      </c>
      <c r="E76" s="1" t="s">
        <v>2333</v>
      </c>
      <c r="F76" s="1" t="s">
        <v>2334</v>
      </c>
      <c r="G76" s="1" t="s">
        <v>2335</v>
      </c>
      <c r="H76" s="1" t="s">
        <v>2447</v>
      </c>
      <c r="I76" s="1" t="s">
        <v>2359</v>
      </c>
      <c r="J76" s="1" t="s">
        <v>51</v>
      </c>
      <c r="K76" s="1" t="s">
        <v>51</v>
      </c>
      <c r="L76" s="1" t="s">
        <v>51</v>
      </c>
      <c r="M76" s="1" t="s">
        <v>38</v>
      </c>
      <c r="N76" s="1" t="s">
        <v>39</v>
      </c>
      <c r="O76" s="1" t="s">
        <v>38</v>
      </c>
      <c r="P76" s="1" t="s">
        <v>40</v>
      </c>
      <c r="Q76" s="13">
        <v>0</v>
      </c>
      <c r="R76" s="13">
        <v>0</v>
      </c>
      <c r="S76" s="13">
        <v>0</v>
      </c>
      <c r="T76" s="13">
        <v>1</v>
      </c>
      <c r="U76" s="13">
        <v>0</v>
      </c>
      <c r="V76" s="13">
        <v>0</v>
      </c>
    </row>
    <row r="77" spans="1:22" ht="16" x14ac:dyDescent="0.4">
      <c r="A77" s="1">
        <v>76</v>
      </c>
      <c r="B77" s="1" t="s">
        <v>2307</v>
      </c>
      <c r="C77" s="1" t="s">
        <v>2307</v>
      </c>
      <c r="D77" s="1" t="s">
        <v>1856</v>
      </c>
      <c r="E77" s="1" t="s">
        <v>1856</v>
      </c>
      <c r="F77" s="1" t="s">
        <v>2312</v>
      </c>
      <c r="G77" s="1" t="s">
        <v>2313</v>
      </c>
      <c r="H77" s="1" t="s">
        <v>1478</v>
      </c>
      <c r="I77" s="1" t="s">
        <v>2448</v>
      </c>
      <c r="J77" s="1" t="s">
        <v>51</v>
      </c>
      <c r="K77" s="1" t="s">
        <v>51</v>
      </c>
      <c r="L77" s="1" t="s">
        <v>51</v>
      </c>
      <c r="M77" s="1" t="s">
        <v>38</v>
      </c>
      <c r="N77" s="1" t="s">
        <v>38</v>
      </c>
      <c r="O77" s="1" t="s">
        <v>38</v>
      </c>
      <c r="P77" s="1" t="s">
        <v>40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</row>
    <row r="78" spans="1:22" ht="16" x14ac:dyDescent="0.4">
      <c r="A78" s="1">
        <v>77</v>
      </c>
      <c r="B78" s="1" t="s">
        <v>91</v>
      </c>
      <c r="C78" s="1" t="s">
        <v>91</v>
      </c>
      <c r="D78" s="1" t="s">
        <v>2326</v>
      </c>
      <c r="E78" s="1" t="s">
        <v>2326</v>
      </c>
      <c r="F78" s="1" t="s">
        <v>2327</v>
      </c>
      <c r="G78" s="1" t="s">
        <v>2328</v>
      </c>
      <c r="H78" s="1" t="s">
        <v>2449</v>
      </c>
      <c r="I78" s="1" t="s">
        <v>2450</v>
      </c>
      <c r="J78" s="1" t="s">
        <v>51</v>
      </c>
      <c r="K78" s="1" t="s">
        <v>51</v>
      </c>
      <c r="L78" s="1" t="s">
        <v>51</v>
      </c>
      <c r="M78" s="1" t="s">
        <v>38</v>
      </c>
      <c r="N78" s="1" t="s">
        <v>39</v>
      </c>
      <c r="O78" s="1" t="s">
        <v>38</v>
      </c>
      <c r="P78" s="1" t="s">
        <v>40</v>
      </c>
      <c r="Q78" s="13">
        <v>0</v>
      </c>
      <c r="R78" s="13">
        <v>0</v>
      </c>
      <c r="S78" s="13">
        <v>0</v>
      </c>
      <c r="T78" s="13">
        <v>1</v>
      </c>
      <c r="U78" s="13">
        <v>0</v>
      </c>
      <c r="V78" s="13">
        <v>0</v>
      </c>
    </row>
    <row r="79" spans="1:22" ht="16" x14ac:dyDescent="0.4">
      <c r="A79" s="1">
        <v>78</v>
      </c>
      <c r="B79" s="1" t="s">
        <v>2307</v>
      </c>
      <c r="C79" s="1" t="s">
        <v>2307</v>
      </c>
      <c r="D79" s="1" t="s">
        <v>2316</v>
      </c>
      <c r="E79" s="1" t="s">
        <v>2316</v>
      </c>
      <c r="F79" s="1" t="s">
        <v>2309</v>
      </c>
      <c r="G79" s="1" t="s">
        <v>2310</v>
      </c>
      <c r="H79" s="1" t="s">
        <v>2451</v>
      </c>
      <c r="I79" s="1" t="s">
        <v>2325</v>
      </c>
      <c r="J79" s="1" t="s">
        <v>51</v>
      </c>
      <c r="K79" s="1" t="s">
        <v>52</v>
      </c>
      <c r="L79" s="1" t="s">
        <v>51</v>
      </c>
      <c r="M79" s="1" t="s">
        <v>39</v>
      </c>
      <c r="N79" s="1" t="s">
        <v>1173</v>
      </c>
      <c r="O79" s="1" t="s">
        <v>38</v>
      </c>
      <c r="P79" s="1" t="s">
        <v>41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</row>
    <row r="80" spans="1:22" ht="16" x14ac:dyDescent="0.4">
      <c r="A80" s="1">
        <v>79</v>
      </c>
      <c r="B80" s="1" t="s">
        <v>2307</v>
      </c>
      <c r="C80" s="1" t="s">
        <v>2307</v>
      </c>
      <c r="D80" s="1" t="s">
        <v>2308</v>
      </c>
      <c r="E80" s="1" t="s">
        <v>2308</v>
      </c>
      <c r="F80" s="1" t="s">
        <v>2309</v>
      </c>
      <c r="G80" s="1" t="s">
        <v>2310</v>
      </c>
      <c r="H80" s="1" t="s">
        <v>2452</v>
      </c>
      <c r="I80" s="1" t="s">
        <v>2319</v>
      </c>
      <c r="J80" s="1" t="s">
        <v>51</v>
      </c>
      <c r="K80" s="1" t="s">
        <v>52</v>
      </c>
      <c r="L80" s="1" t="s">
        <v>51</v>
      </c>
      <c r="M80" s="1" t="s">
        <v>39</v>
      </c>
      <c r="N80" s="1" t="s">
        <v>1173</v>
      </c>
      <c r="O80" s="1" t="s">
        <v>39</v>
      </c>
      <c r="P80" s="1" t="s">
        <v>41</v>
      </c>
      <c r="Q80" s="13">
        <v>0</v>
      </c>
      <c r="R80" s="13">
        <v>1</v>
      </c>
      <c r="S80" s="13">
        <v>0</v>
      </c>
      <c r="T80" s="13">
        <v>0</v>
      </c>
      <c r="U80" s="13">
        <v>0</v>
      </c>
      <c r="V80" s="13">
        <v>1</v>
      </c>
    </row>
    <row r="81" spans="1:22" ht="16" x14ac:dyDescent="0.4">
      <c r="A81" s="1">
        <v>80</v>
      </c>
      <c r="B81" s="1" t="s">
        <v>2354</v>
      </c>
      <c r="C81" s="1" t="s">
        <v>2354</v>
      </c>
      <c r="D81" s="1" t="s">
        <v>2370</v>
      </c>
      <c r="E81" s="1" t="s">
        <v>2370</v>
      </c>
      <c r="F81" s="1" t="s">
        <v>2371</v>
      </c>
      <c r="G81" s="1" t="s">
        <v>2372</v>
      </c>
      <c r="H81" s="1" t="s">
        <v>2453</v>
      </c>
      <c r="I81" s="1" t="s">
        <v>2454</v>
      </c>
      <c r="J81" s="1" t="s">
        <v>52</v>
      </c>
      <c r="K81" s="1" t="s">
        <v>52</v>
      </c>
      <c r="L81" s="1" t="s">
        <v>51</v>
      </c>
      <c r="M81" s="1" t="s">
        <v>1173</v>
      </c>
      <c r="N81" s="1" t="s">
        <v>1173</v>
      </c>
      <c r="O81" s="1" t="s">
        <v>38</v>
      </c>
      <c r="P81" s="1" t="s">
        <v>41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</row>
    <row r="82" spans="1:22" ht="16" x14ac:dyDescent="0.4">
      <c r="A82" s="1">
        <v>81</v>
      </c>
      <c r="B82" s="1" t="s">
        <v>2307</v>
      </c>
      <c r="C82" s="1" t="s">
        <v>2307</v>
      </c>
      <c r="D82" s="1" t="s">
        <v>2308</v>
      </c>
      <c r="E82" s="1" t="s">
        <v>2308</v>
      </c>
      <c r="F82" s="1" t="s">
        <v>2309</v>
      </c>
      <c r="G82" s="1" t="s">
        <v>2310</v>
      </c>
      <c r="H82" s="1" t="s">
        <v>2455</v>
      </c>
      <c r="I82" s="1" t="s">
        <v>2456</v>
      </c>
      <c r="J82" s="1" t="s">
        <v>52</v>
      </c>
      <c r="K82" s="1" t="s">
        <v>52</v>
      </c>
      <c r="L82" s="1" t="s">
        <v>51</v>
      </c>
      <c r="M82" s="1" t="s">
        <v>1173</v>
      </c>
      <c r="N82" s="1" t="s">
        <v>1173</v>
      </c>
      <c r="O82" s="1" t="s">
        <v>38</v>
      </c>
      <c r="P82" s="1" t="s">
        <v>41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</row>
    <row r="83" spans="1:22" ht="16" x14ac:dyDescent="0.4">
      <c r="A83" s="1">
        <v>82</v>
      </c>
      <c r="B83" s="1" t="s">
        <v>91</v>
      </c>
      <c r="C83" s="1" t="s">
        <v>91</v>
      </c>
      <c r="D83" s="1" t="s">
        <v>2333</v>
      </c>
      <c r="E83" s="1" t="s">
        <v>2333</v>
      </c>
      <c r="F83" s="1" t="s">
        <v>2334</v>
      </c>
      <c r="G83" s="1" t="s">
        <v>2335</v>
      </c>
      <c r="H83" s="1" t="s">
        <v>2457</v>
      </c>
      <c r="I83" s="1" t="s">
        <v>2352</v>
      </c>
      <c r="J83" s="1" t="s">
        <v>51</v>
      </c>
      <c r="K83" s="1" t="s">
        <v>51</v>
      </c>
      <c r="L83" s="1" t="s">
        <v>51</v>
      </c>
      <c r="M83" s="1" t="s">
        <v>38</v>
      </c>
      <c r="N83" s="1" t="s">
        <v>38</v>
      </c>
      <c r="O83" s="1" t="s">
        <v>38</v>
      </c>
      <c r="P83" s="1" t="s">
        <v>40</v>
      </c>
      <c r="Q83" s="13">
        <v>0</v>
      </c>
      <c r="R83" s="13">
        <v>1</v>
      </c>
      <c r="S83" s="13">
        <v>0</v>
      </c>
      <c r="T83" s="13">
        <v>0</v>
      </c>
      <c r="U83" s="13">
        <v>0</v>
      </c>
      <c r="V83" s="13">
        <v>0</v>
      </c>
    </row>
    <row r="84" spans="1:22" ht="16" x14ac:dyDescent="0.4">
      <c r="A84" s="1">
        <v>83</v>
      </c>
      <c r="B84" s="1" t="s">
        <v>2320</v>
      </c>
      <c r="C84" s="1" t="s">
        <v>2320</v>
      </c>
      <c r="D84" s="1" t="s">
        <v>2321</v>
      </c>
      <c r="E84" s="1" t="s">
        <v>2321</v>
      </c>
      <c r="F84" s="1" t="s">
        <v>2322</v>
      </c>
      <c r="G84" s="1" t="s">
        <v>2323</v>
      </c>
      <c r="H84" s="1" t="s">
        <v>2458</v>
      </c>
      <c r="I84" s="1" t="s">
        <v>2311</v>
      </c>
      <c r="J84" s="1" t="s">
        <v>51</v>
      </c>
      <c r="K84" s="1" t="s">
        <v>51</v>
      </c>
      <c r="L84" s="1" t="s">
        <v>51</v>
      </c>
      <c r="M84" s="1" t="s">
        <v>38</v>
      </c>
      <c r="N84" s="1" t="s">
        <v>39</v>
      </c>
      <c r="O84" s="1" t="s">
        <v>38</v>
      </c>
      <c r="P84" s="1" t="s">
        <v>40</v>
      </c>
      <c r="Q84" s="13">
        <v>0</v>
      </c>
      <c r="R84" s="13">
        <v>0</v>
      </c>
      <c r="S84" s="13">
        <v>1</v>
      </c>
      <c r="T84" s="13">
        <v>0</v>
      </c>
      <c r="U84" s="13">
        <v>0</v>
      </c>
      <c r="V84" s="13">
        <v>0</v>
      </c>
    </row>
    <row r="85" spans="1:22" ht="16" x14ac:dyDescent="0.4">
      <c r="A85" s="1">
        <v>84</v>
      </c>
      <c r="B85" s="1" t="s">
        <v>91</v>
      </c>
      <c r="C85" s="1" t="s">
        <v>91</v>
      </c>
      <c r="D85" s="1" t="s">
        <v>2321</v>
      </c>
      <c r="E85" s="1" t="s">
        <v>2321</v>
      </c>
      <c r="F85" s="1" t="s">
        <v>2322</v>
      </c>
      <c r="G85" s="1" t="s">
        <v>2323</v>
      </c>
      <c r="H85" s="1" t="s">
        <v>2459</v>
      </c>
      <c r="I85" s="1" t="s">
        <v>2383</v>
      </c>
      <c r="J85" s="1" t="s">
        <v>51</v>
      </c>
      <c r="K85" s="1" t="s">
        <v>51</v>
      </c>
      <c r="L85" s="1" t="s">
        <v>51</v>
      </c>
      <c r="M85" s="1" t="s">
        <v>38</v>
      </c>
      <c r="N85" s="1" t="s">
        <v>39</v>
      </c>
      <c r="O85" s="1" t="s">
        <v>38</v>
      </c>
      <c r="P85" s="1" t="s">
        <v>40</v>
      </c>
      <c r="Q85" s="13">
        <v>0</v>
      </c>
      <c r="R85" s="13">
        <v>0</v>
      </c>
      <c r="S85" s="13">
        <v>1</v>
      </c>
      <c r="T85" s="13">
        <v>0</v>
      </c>
      <c r="U85" s="13">
        <v>0</v>
      </c>
      <c r="V85" s="13">
        <v>0</v>
      </c>
    </row>
    <row r="86" spans="1:22" ht="16" x14ac:dyDescent="0.4">
      <c r="A86" s="1">
        <v>85</v>
      </c>
      <c r="B86" s="1" t="s">
        <v>2354</v>
      </c>
      <c r="C86" s="1" t="s">
        <v>2354</v>
      </c>
      <c r="D86" s="1" t="s">
        <v>2370</v>
      </c>
      <c r="E86" s="1" t="s">
        <v>2370</v>
      </c>
      <c r="F86" s="1" t="s">
        <v>2371</v>
      </c>
      <c r="G86" s="1" t="s">
        <v>2372</v>
      </c>
      <c r="H86" s="1" t="s">
        <v>2460</v>
      </c>
      <c r="I86" s="1" t="s">
        <v>2461</v>
      </c>
      <c r="J86" s="1" t="s">
        <v>51</v>
      </c>
      <c r="K86" s="1" t="s">
        <v>51</v>
      </c>
      <c r="L86" s="1" t="s">
        <v>51</v>
      </c>
      <c r="M86" s="1" t="s">
        <v>38</v>
      </c>
      <c r="N86" s="1" t="s">
        <v>38</v>
      </c>
      <c r="O86" s="1" t="s">
        <v>39</v>
      </c>
      <c r="P86" s="1" t="s">
        <v>40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1</v>
      </c>
    </row>
    <row r="87" spans="1:22" ht="16" x14ac:dyDescent="0.4">
      <c r="A87" s="1">
        <v>86</v>
      </c>
      <c r="B87" s="1" t="s">
        <v>2320</v>
      </c>
      <c r="C87" s="1" t="s">
        <v>2320</v>
      </c>
      <c r="D87" s="1" t="s">
        <v>2321</v>
      </c>
      <c r="E87" s="1" t="s">
        <v>2321</v>
      </c>
      <c r="F87" s="1" t="s">
        <v>2322</v>
      </c>
      <c r="G87" s="1" t="s">
        <v>2323</v>
      </c>
      <c r="H87" s="1" t="s">
        <v>2462</v>
      </c>
      <c r="I87" s="1" t="s">
        <v>2352</v>
      </c>
      <c r="J87" s="1" t="s">
        <v>51</v>
      </c>
      <c r="K87" s="1" t="s">
        <v>51</v>
      </c>
      <c r="L87" s="1" t="s">
        <v>52</v>
      </c>
      <c r="M87" s="1" t="s">
        <v>38</v>
      </c>
      <c r="N87" s="1" t="s">
        <v>38</v>
      </c>
      <c r="O87" s="1" t="s">
        <v>1173</v>
      </c>
      <c r="P87" s="1" t="s">
        <v>41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</row>
    <row r="88" spans="1:22" ht="16" x14ac:dyDescent="0.4">
      <c r="A88" s="1">
        <v>87</v>
      </c>
      <c r="B88" s="1" t="s">
        <v>2307</v>
      </c>
      <c r="C88" s="1" t="s">
        <v>2307</v>
      </c>
      <c r="D88" s="1" t="s">
        <v>2397</v>
      </c>
      <c r="E88" s="1" t="s">
        <v>2397</v>
      </c>
      <c r="F88" s="1" t="s">
        <v>2398</v>
      </c>
      <c r="G88" s="1" t="s">
        <v>2399</v>
      </c>
      <c r="H88" s="1" t="s">
        <v>2463</v>
      </c>
      <c r="I88" s="1" t="s">
        <v>2444</v>
      </c>
      <c r="J88" s="1" t="s">
        <v>51</v>
      </c>
      <c r="K88" s="1" t="s">
        <v>52</v>
      </c>
      <c r="L88" s="1" t="s">
        <v>51</v>
      </c>
      <c r="M88" s="1" t="s">
        <v>38</v>
      </c>
      <c r="N88" s="1" t="s">
        <v>1173</v>
      </c>
      <c r="O88" s="1" t="s">
        <v>38</v>
      </c>
      <c r="P88" s="1" t="s">
        <v>41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</row>
    <row r="89" spans="1:22" ht="16" x14ac:dyDescent="0.4">
      <c r="A89" s="1">
        <v>88</v>
      </c>
      <c r="B89" s="1" t="s">
        <v>91</v>
      </c>
      <c r="C89" s="1" t="s">
        <v>2344</v>
      </c>
      <c r="D89" s="1" t="s">
        <v>2345</v>
      </c>
      <c r="E89" s="1" t="s">
        <v>2345</v>
      </c>
      <c r="F89" s="1" t="s">
        <v>2346</v>
      </c>
      <c r="G89" s="1" t="s">
        <v>2347</v>
      </c>
      <c r="H89" s="1" t="s">
        <v>2464</v>
      </c>
      <c r="I89" s="1" t="s">
        <v>2465</v>
      </c>
      <c r="J89" s="1" t="s">
        <v>51</v>
      </c>
      <c r="K89" s="1" t="s">
        <v>52</v>
      </c>
      <c r="L89" s="1" t="s">
        <v>51</v>
      </c>
      <c r="M89" s="1" t="s">
        <v>38</v>
      </c>
      <c r="N89" s="1" t="s">
        <v>1173</v>
      </c>
      <c r="O89" s="1" t="s">
        <v>38</v>
      </c>
      <c r="P89" s="1" t="s">
        <v>41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</row>
    <row r="90" spans="1:22" ht="16" x14ac:dyDescent="0.4">
      <c r="A90" s="1">
        <v>89</v>
      </c>
      <c r="B90" s="1" t="s">
        <v>2307</v>
      </c>
      <c r="C90" s="1" t="s">
        <v>2307</v>
      </c>
      <c r="D90" s="1" t="s">
        <v>2308</v>
      </c>
      <c r="E90" s="1" t="s">
        <v>2308</v>
      </c>
      <c r="F90" s="1" t="s">
        <v>2309</v>
      </c>
      <c r="G90" s="1" t="s">
        <v>2310</v>
      </c>
      <c r="H90" s="1" t="s">
        <v>2466</v>
      </c>
      <c r="I90" s="1" t="s">
        <v>2319</v>
      </c>
      <c r="J90" s="1" t="s">
        <v>51</v>
      </c>
      <c r="K90" s="1" t="s">
        <v>52</v>
      </c>
      <c r="L90" s="1" t="s">
        <v>51</v>
      </c>
      <c r="M90" s="1" t="s">
        <v>39</v>
      </c>
      <c r="N90" s="1" t="s">
        <v>1173</v>
      </c>
      <c r="O90" s="1" t="s">
        <v>38</v>
      </c>
      <c r="P90" s="1" t="s">
        <v>41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</row>
    <row r="91" spans="1:22" ht="16" x14ac:dyDescent="0.4">
      <c r="A91" s="1">
        <v>90</v>
      </c>
      <c r="B91" s="1" t="s">
        <v>91</v>
      </c>
      <c r="C91" s="1" t="s">
        <v>91</v>
      </c>
      <c r="D91" s="1" t="s">
        <v>2321</v>
      </c>
      <c r="E91" s="1" t="s">
        <v>2321</v>
      </c>
      <c r="F91" s="1" t="s">
        <v>2322</v>
      </c>
      <c r="G91" s="1" t="s">
        <v>2323</v>
      </c>
      <c r="H91" s="1" t="s">
        <v>2467</v>
      </c>
      <c r="I91" s="1" t="s">
        <v>2317</v>
      </c>
      <c r="J91" s="1" t="s">
        <v>51</v>
      </c>
      <c r="K91" s="1" t="s">
        <v>51</v>
      </c>
      <c r="L91" s="1" t="s">
        <v>51</v>
      </c>
      <c r="M91" s="1" t="s">
        <v>38</v>
      </c>
      <c r="N91" s="1" t="s">
        <v>39</v>
      </c>
      <c r="O91" s="1" t="s">
        <v>39</v>
      </c>
      <c r="P91" s="1" t="s">
        <v>40</v>
      </c>
      <c r="Q91" s="13">
        <v>0</v>
      </c>
      <c r="R91" s="13">
        <v>1</v>
      </c>
      <c r="S91" s="13">
        <v>0</v>
      </c>
      <c r="T91" s="13">
        <v>1</v>
      </c>
      <c r="U91" s="13">
        <v>0</v>
      </c>
      <c r="V91" s="13">
        <v>1</v>
      </c>
    </row>
    <row r="92" spans="1:22" ht="16" x14ac:dyDescent="0.4">
      <c r="A92" s="1">
        <v>91</v>
      </c>
      <c r="B92" s="1" t="s">
        <v>91</v>
      </c>
      <c r="C92" s="1" t="s">
        <v>91</v>
      </c>
      <c r="D92" s="1" t="s">
        <v>2321</v>
      </c>
      <c r="E92" s="1" t="s">
        <v>2321</v>
      </c>
      <c r="F92" s="1" t="s">
        <v>2322</v>
      </c>
      <c r="G92" s="1" t="s">
        <v>2323</v>
      </c>
      <c r="H92" s="1" t="s">
        <v>2468</v>
      </c>
      <c r="I92" s="1" t="s">
        <v>2337</v>
      </c>
      <c r="J92" s="1" t="s">
        <v>51</v>
      </c>
      <c r="K92" s="1" t="s">
        <v>51</v>
      </c>
      <c r="L92" s="1" t="s">
        <v>51</v>
      </c>
      <c r="M92" s="1" t="s">
        <v>38</v>
      </c>
      <c r="N92" s="1" t="s">
        <v>39</v>
      </c>
      <c r="O92" s="1" t="s">
        <v>38</v>
      </c>
      <c r="P92" s="1" t="s">
        <v>40</v>
      </c>
      <c r="Q92" s="13">
        <v>0</v>
      </c>
      <c r="R92" s="13">
        <v>0</v>
      </c>
      <c r="S92" s="13">
        <v>0</v>
      </c>
      <c r="T92" s="13">
        <v>1</v>
      </c>
      <c r="U92" s="13">
        <v>0</v>
      </c>
      <c r="V92" s="13">
        <v>0</v>
      </c>
    </row>
    <row r="93" spans="1:22" ht="16" x14ac:dyDescent="0.4">
      <c r="A93" s="1">
        <v>92</v>
      </c>
      <c r="B93" s="1" t="s">
        <v>91</v>
      </c>
      <c r="C93" s="1" t="s">
        <v>91</v>
      </c>
      <c r="D93" s="1" t="s">
        <v>2321</v>
      </c>
      <c r="E93" s="1" t="s">
        <v>2321</v>
      </c>
      <c r="F93" s="1" t="s">
        <v>2322</v>
      </c>
      <c r="G93" s="1" t="s">
        <v>2323</v>
      </c>
      <c r="H93" s="1" t="s">
        <v>2469</v>
      </c>
      <c r="I93" s="1" t="s">
        <v>2352</v>
      </c>
      <c r="J93" s="1" t="s">
        <v>51</v>
      </c>
      <c r="K93" s="1" t="s">
        <v>51</v>
      </c>
      <c r="L93" s="1" t="s">
        <v>51</v>
      </c>
      <c r="M93" s="1" t="s">
        <v>38</v>
      </c>
      <c r="N93" s="1" t="s">
        <v>39</v>
      </c>
      <c r="O93" s="1" t="s">
        <v>38</v>
      </c>
      <c r="P93" s="1" t="s">
        <v>40</v>
      </c>
      <c r="Q93" s="13">
        <v>0</v>
      </c>
      <c r="R93" s="13">
        <v>0</v>
      </c>
      <c r="S93" s="13">
        <v>0</v>
      </c>
      <c r="T93" s="13">
        <v>1</v>
      </c>
      <c r="U93" s="13">
        <v>0</v>
      </c>
      <c r="V93" s="13">
        <v>0</v>
      </c>
    </row>
    <row r="94" spans="1:22" ht="16" x14ac:dyDescent="0.4">
      <c r="A94" s="1">
        <v>93</v>
      </c>
      <c r="B94" s="1" t="s">
        <v>91</v>
      </c>
      <c r="C94" s="1" t="s">
        <v>2344</v>
      </c>
      <c r="D94" s="1" t="s">
        <v>2345</v>
      </c>
      <c r="E94" s="1" t="s">
        <v>2345</v>
      </c>
      <c r="F94" s="1" t="s">
        <v>2346</v>
      </c>
      <c r="G94" s="1" t="s">
        <v>2347</v>
      </c>
      <c r="H94" s="1" t="s">
        <v>2470</v>
      </c>
      <c r="I94" s="1" t="s">
        <v>2376</v>
      </c>
      <c r="J94" s="1" t="s">
        <v>51</v>
      </c>
      <c r="K94" s="1" t="s">
        <v>51</v>
      </c>
      <c r="L94" s="1" t="s">
        <v>51</v>
      </c>
      <c r="M94" s="1" t="s">
        <v>39</v>
      </c>
      <c r="N94" s="1" t="s">
        <v>39</v>
      </c>
      <c r="O94" s="1" t="s">
        <v>38</v>
      </c>
      <c r="P94" s="1" t="s">
        <v>40</v>
      </c>
      <c r="Q94" s="13">
        <v>0</v>
      </c>
      <c r="R94" s="13">
        <v>0</v>
      </c>
      <c r="S94" s="13">
        <v>1</v>
      </c>
      <c r="T94" s="13">
        <v>0</v>
      </c>
      <c r="U94" s="13">
        <v>0</v>
      </c>
      <c r="V94" s="13">
        <v>0</v>
      </c>
    </row>
    <row r="95" spans="1:22" ht="16" x14ac:dyDescent="0.4">
      <c r="A95" s="1">
        <v>94</v>
      </c>
      <c r="B95" s="1" t="s">
        <v>91</v>
      </c>
      <c r="C95" s="1" t="s">
        <v>91</v>
      </c>
      <c r="D95" s="1" t="s">
        <v>2350</v>
      </c>
      <c r="E95" s="1" t="s">
        <v>2350</v>
      </c>
      <c r="F95" s="1" t="s">
        <v>2322</v>
      </c>
      <c r="G95" s="1" t="s">
        <v>2323</v>
      </c>
      <c r="H95" s="1" t="s">
        <v>2471</v>
      </c>
      <c r="I95" s="1" t="s">
        <v>2359</v>
      </c>
      <c r="J95" s="1" t="s">
        <v>51</v>
      </c>
      <c r="K95" s="1" t="s">
        <v>51</v>
      </c>
      <c r="L95" s="1" t="s">
        <v>51</v>
      </c>
      <c r="M95" s="1" t="s">
        <v>38</v>
      </c>
      <c r="N95" s="1" t="s">
        <v>38</v>
      </c>
      <c r="O95" s="1" t="s">
        <v>39</v>
      </c>
      <c r="P95" s="1" t="s">
        <v>40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1</v>
      </c>
    </row>
    <row r="96" spans="1:22" ht="16" x14ac:dyDescent="0.4">
      <c r="A96" s="1">
        <v>95</v>
      </c>
      <c r="B96" s="1" t="s">
        <v>2354</v>
      </c>
      <c r="C96" s="1" t="s">
        <v>2354</v>
      </c>
      <c r="D96" s="1" t="s">
        <v>2370</v>
      </c>
      <c r="E96" s="1" t="s">
        <v>2370</v>
      </c>
      <c r="F96" s="1" t="s">
        <v>2371</v>
      </c>
      <c r="G96" s="1" t="s">
        <v>2372</v>
      </c>
      <c r="H96" s="1" t="s">
        <v>2472</v>
      </c>
      <c r="I96" s="1" t="s">
        <v>2418</v>
      </c>
      <c r="J96" s="1" t="s">
        <v>51</v>
      </c>
      <c r="K96" s="1" t="s">
        <v>51</v>
      </c>
      <c r="L96" s="1" t="s">
        <v>51</v>
      </c>
      <c r="M96" s="1" t="s">
        <v>38</v>
      </c>
      <c r="N96" s="1" t="s">
        <v>39</v>
      </c>
      <c r="O96" s="1" t="s">
        <v>38</v>
      </c>
      <c r="P96" s="1" t="s">
        <v>40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</row>
    <row r="97" spans="1:22" ht="16" x14ac:dyDescent="0.4">
      <c r="A97" s="1">
        <v>96</v>
      </c>
      <c r="B97" s="1" t="s">
        <v>91</v>
      </c>
      <c r="C97" s="1" t="s">
        <v>91</v>
      </c>
      <c r="D97" s="1" t="s">
        <v>2321</v>
      </c>
      <c r="E97" s="1" t="s">
        <v>2321</v>
      </c>
      <c r="F97" s="1" t="s">
        <v>2322</v>
      </c>
      <c r="G97" s="1" t="s">
        <v>2323</v>
      </c>
      <c r="H97" s="1" t="s">
        <v>2473</v>
      </c>
      <c r="I97" s="1" t="s">
        <v>2325</v>
      </c>
      <c r="J97" s="1" t="s">
        <v>51</v>
      </c>
      <c r="K97" s="1" t="s">
        <v>52</v>
      </c>
      <c r="L97" s="1" t="s">
        <v>51</v>
      </c>
      <c r="M97" s="1" t="s">
        <v>38</v>
      </c>
      <c r="N97" s="1" t="s">
        <v>1173</v>
      </c>
      <c r="O97" s="1" t="s">
        <v>38</v>
      </c>
      <c r="P97" s="1" t="s">
        <v>41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</row>
    <row r="98" spans="1:22" ht="16" x14ac:dyDescent="0.4">
      <c r="A98" s="1">
        <v>97</v>
      </c>
      <c r="B98" s="1" t="s">
        <v>91</v>
      </c>
      <c r="C98" s="1" t="s">
        <v>91</v>
      </c>
      <c r="D98" s="1" t="s">
        <v>2321</v>
      </c>
      <c r="E98" s="1" t="s">
        <v>2321</v>
      </c>
      <c r="F98" s="1" t="s">
        <v>2322</v>
      </c>
      <c r="G98" s="1" t="s">
        <v>2323</v>
      </c>
      <c r="H98" s="1" t="s">
        <v>2474</v>
      </c>
      <c r="I98" s="1" t="s">
        <v>2383</v>
      </c>
      <c r="J98" s="1" t="s">
        <v>51</v>
      </c>
      <c r="K98" s="1" t="s">
        <v>51</v>
      </c>
      <c r="L98" s="1" t="s">
        <v>51</v>
      </c>
      <c r="M98" s="1" t="s">
        <v>39</v>
      </c>
      <c r="N98" s="1" t="s">
        <v>39</v>
      </c>
      <c r="O98" s="1" t="s">
        <v>38</v>
      </c>
      <c r="P98" s="1" t="s">
        <v>40</v>
      </c>
      <c r="Q98" s="13">
        <v>0</v>
      </c>
      <c r="R98" s="13">
        <v>0</v>
      </c>
      <c r="S98" s="13">
        <v>0</v>
      </c>
      <c r="T98" s="13">
        <v>1</v>
      </c>
      <c r="U98" s="13">
        <v>0</v>
      </c>
      <c r="V98" s="13">
        <v>0</v>
      </c>
    </row>
    <row r="99" spans="1:22" ht="16" x14ac:dyDescent="0.4">
      <c r="A99" s="1">
        <v>98</v>
      </c>
      <c r="B99" s="1" t="s">
        <v>91</v>
      </c>
      <c r="C99" s="1" t="s">
        <v>91</v>
      </c>
      <c r="D99" s="1" t="s">
        <v>2321</v>
      </c>
      <c r="E99" s="1" t="s">
        <v>2321</v>
      </c>
      <c r="F99" s="1" t="s">
        <v>2322</v>
      </c>
      <c r="G99" s="1" t="s">
        <v>2323</v>
      </c>
      <c r="H99" s="1" t="s">
        <v>2475</v>
      </c>
      <c r="I99" s="1" t="s">
        <v>2352</v>
      </c>
      <c r="J99" s="1" t="s">
        <v>51</v>
      </c>
      <c r="K99" s="1" t="s">
        <v>51</v>
      </c>
      <c r="L99" s="1" t="s">
        <v>51</v>
      </c>
      <c r="M99" s="1" t="s">
        <v>38</v>
      </c>
      <c r="N99" s="1" t="s">
        <v>39</v>
      </c>
      <c r="O99" s="1" t="s">
        <v>38</v>
      </c>
      <c r="P99" s="1" t="s">
        <v>40</v>
      </c>
      <c r="Q99" s="13">
        <v>0</v>
      </c>
      <c r="R99" s="13">
        <v>1</v>
      </c>
      <c r="S99" s="13">
        <v>0</v>
      </c>
      <c r="T99" s="13">
        <v>1</v>
      </c>
      <c r="U99" s="13">
        <v>0</v>
      </c>
      <c r="V99" s="13">
        <v>0</v>
      </c>
    </row>
    <row r="100" spans="1:22" ht="16" x14ac:dyDescent="0.4">
      <c r="A100" s="1">
        <v>99</v>
      </c>
      <c r="B100" s="1" t="s">
        <v>91</v>
      </c>
      <c r="C100" s="1" t="s">
        <v>91</v>
      </c>
      <c r="D100" s="1" t="s">
        <v>2321</v>
      </c>
      <c r="E100" s="1" t="s">
        <v>2321</v>
      </c>
      <c r="F100" s="1" t="s">
        <v>2322</v>
      </c>
      <c r="G100" s="1" t="s">
        <v>2323</v>
      </c>
      <c r="H100" s="1" t="s">
        <v>2476</v>
      </c>
      <c r="I100" s="1" t="s">
        <v>2317</v>
      </c>
      <c r="J100" s="1" t="s">
        <v>51</v>
      </c>
      <c r="K100" s="1" t="s">
        <v>52</v>
      </c>
      <c r="L100" s="1" t="s">
        <v>51</v>
      </c>
      <c r="M100" s="1" t="s">
        <v>38</v>
      </c>
      <c r="N100" s="1" t="s">
        <v>1173</v>
      </c>
      <c r="O100" s="1" t="s">
        <v>38</v>
      </c>
      <c r="P100" s="1" t="s">
        <v>41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</row>
    <row r="101" spans="1:22" ht="16" x14ac:dyDescent="0.4">
      <c r="A101" s="1">
        <v>100</v>
      </c>
      <c r="B101" s="1" t="s">
        <v>91</v>
      </c>
      <c r="C101" s="1" t="s">
        <v>91</v>
      </c>
      <c r="D101" s="1" t="s">
        <v>2321</v>
      </c>
      <c r="E101" s="1" t="s">
        <v>2321</v>
      </c>
      <c r="F101" s="1" t="s">
        <v>2322</v>
      </c>
      <c r="G101" s="1" t="s">
        <v>2323</v>
      </c>
      <c r="H101" s="1" t="s">
        <v>2477</v>
      </c>
      <c r="I101" s="1" t="s">
        <v>2337</v>
      </c>
      <c r="J101" s="1" t="s">
        <v>51</v>
      </c>
      <c r="K101" s="1" t="s">
        <v>51</v>
      </c>
      <c r="L101" s="1" t="s">
        <v>51</v>
      </c>
      <c r="M101" s="1" t="s">
        <v>39</v>
      </c>
      <c r="N101" s="1" t="s">
        <v>39</v>
      </c>
      <c r="O101" s="1" t="s">
        <v>38</v>
      </c>
      <c r="P101" s="1" t="s">
        <v>40</v>
      </c>
      <c r="Q101" s="13">
        <v>0</v>
      </c>
      <c r="R101" s="13">
        <v>0</v>
      </c>
      <c r="S101" s="13">
        <v>0</v>
      </c>
      <c r="T101" s="13">
        <v>1</v>
      </c>
      <c r="U101" s="13">
        <v>0</v>
      </c>
      <c r="V101" s="13">
        <v>0</v>
      </c>
    </row>
    <row r="102" spans="1:22" ht="16" x14ac:dyDescent="0.4">
      <c r="A102" s="1">
        <v>101</v>
      </c>
      <c r="B102" s="1" t="s">
        <v>2354</v>
      </c>
      <c r="C102" s="1" t="s">
        <v>2354</v>
      </c>
      <c r="D102" s="1" t="s">
        <v>2355</v>
      </c>
      <c r="E102" s="1" t="s">
        <v>2355</v>
      </c>
      <c r="F102" s="1" t="s">
        <v>2356</v>
      </c>
      <c r="G102" s="1" t="s">
        <v>2357</v>
      </c>
      <c r="H102" s="1" t="s">
        <v>2358</v>
      </c>
      <c r="I102" s="1" t="s">
        <v>2374</v>
      </c>
      <c r="J102" s="1" t="s">
        <v>52</v>
      </c>
      <c r="K102" s="1" t="s">
        <v>52</v>
      </c>
      <c r="L102" s="1" t="s">
        <v>51</v>
      </c>
      <c r="M102" s="1" t="s">
        <v>1173</v>
      </c>
      <c r="N102" s="1" t="s">
        <v>1173</v>
      </c>
      <c r="O102" s="1" t="s">
        <v>38</v>
      </c>
      <c r="P102" s="1" t="s">
        <v>41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</row>
    <row r="103" spans="1:22" ht="16" x14ac:dyDescent="0.4">
      <c r="A103" s="1">
        <v>102</v>
      </c>
      <c r="B103" s="1" t="s">
        <v>2307</v>
      </c>
      <c r="C103" s="1" t="s">
        <v>2307</v>
      </c>
      <c r="D103" s="1" t="s">
        <v>2316</v>
      </c>
      <c r="E103" s="1" t="s">
        <v>2316</v>
      </c>
      <c r="F103" s="1" t="s">
        <v>2309</v>
      </c>
      <c r="G103" s="1" t="s">
        <v>2310</v>
      </c>
      <c r="H103" s="1" t="s">
        <v>2478</v>
      </c>
      <c r="I103" s="1" t="s">
        <v>2317</v>
      </c>
      <c r="J103" s="1" t="s">
        <v>51</v>
      </c>
      <c r="K103" s="1" t="s">
        <v>52</v>
      </c>
      <c r="L103" s="1" t="s">
        <v>51</v>
      </c>
      <c r="M103" s="1" t="s">
        <v>38</v>
      </c>
      <c r="N103" s="1" t="s">
        <v>1173</v>
      </c>
      <c r="O103" s="1" t="s">
        <v>38</v>
      </c>
      <c r="P103" s="1" t="s">
        <v>41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</row>
    <row r="104" spans="1:22" ht="16" x14ac:dyDescent="0.4">
      <c r="A104" s="1">
        <v>103</v>
      </c>
      <c r="B104" s="1" t="s">
        <v>91</v>
      </c>
      <c r="C104" s="1" t="s">
        <v>91</v>
      </c>
      <c r="D104" s="1" t="s">
        <v>2326</v>
      </c>
      <c r="E104" s="1" t="s">
        <v>2326</v>
      </c>
      <c r="F104" s="1" t="s">
        <v>2327</v>
      </c>
      <c r="G104" s="1" t="s">
        <v>2328</v>
      </c>
      <c r="H104" s="1" t="s">
        <v>2404</v>
      </c>
      <c r="I104" s="1" t="s">
        <v>2444</v>
      </c>
      <c r="J104" s="1" t="s">
        <v>51</v>
      </c>
      <c r="K104" s="1" t="s">
        <v>51</v>
      </c>
      <c r="L104" s="1" t="s">
        <v>51</v>
      </c>
      <c r="M104" s="1" t="s">
        <v>38</v>
      </c>
      <c r="N104" s="1" t="s">
        <v>38</v>
      </c>
      <c r="O104" s="1" t="s">
        <v>38</v>
      </c>
      <c r="P104" s="1" t="s">
        <v>40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</row>
    <row r="105" spans="1:22" ht="16" x14ac:dyDescent="0.4">
      <c r="A105" s="1">
        <v>104</v>
      </c>
      <c r="B105" s="1" t="s">
        <v>91</v>
      </c>
      <c r="C105" s="1" t="s">
        <v>91</v>
      </c>
      <c r="D105" s="1" t="s">
        <v>2326</v>
      </c>
      <c r="E105" s="1" t="s">
        <v>2326</v>
      </c>
      <c r="F105" s="1" t="s">
        <v>2327</v>
      </c>
      <c r="G105" s="1" t="s">
        <v>2328</v>
      </c>
      <c r="H105" s="1" t="s">
        <v>2404</v>
      </c>
      <c r="I105" s="1" t="s">
        <v>2479</v>
      </c>
      <c r="J105" s="1" t="s">
        <v>51</v>
      </c>
      <c r="K105" s="1" t="s">
        <v>52</v>
      </c>
      <c r="L105" s="1" t="s">
        <v>51</v>
      </c>
      <c r="M105" s="1" t="s">
        <v>38</v>
      </c>
      <c r="N105" s="1" t="s">
        <v>1173</v>
      </c>
      <c r="O105" s="1" t="s">
        <v>38</v>
      </c>
      <c r="P105" s="1" t="s">
        <v>41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</row>
    <row r="106" spans="1:22" ht="16" x14ac:dyDescent="0.4">
      <c r="A106" s="1">
        <v>105</v>
      </c>
      <c r="B106" s="1" t="s">
        <v>2307</v>
      </c>
      <c r="C106" s="1" t="s">
        <v>2307</v>
      </c>
      <c r="D106" s="1" t="s">
        <v>2397</v>
      </c>
      <c r="E106" s="1" t="s">
        <v>2397</v>
      </c>
      <c r="F106" s="1" t="s">
        <v>2398</v>
      </c>
      <c r="G106" s="1" t="s">
        <v>2399</v>
      </c>
      <c r="H106" s="1" t="s">
        <v>2400</v>
      </c>
      <c r="I106" s="1" t="s">
        <v>2480</v>
      </c>
      <c r="J106" s="1" t="s">
        <v>51</v>
      </c>
      <c r="K106" s="1" t="s">
        <v>52</v>
      </c>
      <c r="L106" s="1" t="s">
        <v>51</v>
      </c>
      <c r="M106" s="1" t="s">
        <v>38</v>
      </c>
      <c r="N106" s="1" t="s">
        <v>1173</v>
      </c>
      <c r="O106" s="1" t="s">
        <v>38</v>
      </c>
      <c r="P106" s="1" t="s">
        <v>41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</row>
    <row r="107" spans="1:22" ht="16" x14ac:dyDescent="0.4">
      <c r="A107" s="1">
        <v>106</v>
      </c>
      <c r="B107" s="1" t="s">
        <v>91</v>
      </c>
      <c r="C107" s="1" t="s">
        <v>91</v>
      </c>
      <c r="D107" s="1" t="s">
        <v>2333</v>
      </c>
      <c r="E107" s="1" t="s">
        <v>2333</v>
      </c>
      <c r="F107" s="1" t="s">
        <v>2334</v>
      </c>
      <c r="G107" s="1" t="s">
        <v>2335</v>
      </c>
      <c r="H107" s="1" t="s">
        <v>2481</v>
      </c>
      <c r="I107" s="1" t="s">
        <v>2325</v>
      </c>
      <c r="J107" s="1" t="s">
        <v>51</v>
      </c>
      <c r="K107" s="1" t="s">
        <v>51</v>
      </c>
      <c r="L107" s="1" t="s">
        <v>51</v>
      </c>
      <c r="M107" s="1" t="s">
        <v>39</v>
      </c>
      <c r="N107" s="1" t="s">
        <v>39</v>
      </c>
      <c r="O107" s="1" t="s">
        <v>38</v>
      </c>
      <c r="P107" s="1" t="s">
        <v>40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</row>
    <row r="108" spans="1:22" ht="16" x14ac:dyDescent="0.4">
      <c r="A108" s="1">
        <v>107</v>
      </c>
      <c r="B108" s="1" t="s">
        <v>2307</v>
      </c>
      <c r="C108" s="1" t="s">
        <v>2307</v>
      </c>
      <c r="D108" s="1" t="s">
        <v>2316</v>
      </c>
      <c r="E108" s="1" t="s">
        <v>2316</v>
      </c>
      <c r="F108" s="1" t="s">
        <v>2309</v>
      </c>
      <c r="G108" s="1" t="s">
        <v>2310</v>
      </c>
      <c r="H108" s="1" t="s">
        <v>2482</v>
      </c>
      <c r="I108" s="1" t="s">
        <v>2317</v>
      </c>
      <c r="J108" s="1" t="s">
        <v>51</v>
      </c>
      <c r="K108" s="1" t="s">
        <v>52</v>
      </c>
      <c r="L108" s="1" t="s">
        <v>51</v>
      </c>
      <c r="M108" s="1" t="s">
        <v>38</v>
      </c>
      <c r="N108" s="1" t="s">
        <v>1173</v>
      </c>
      <c r="O108" s="1" t="s">
        <v>39</v>
      </c>
      <c r="P108" s="1" t="s">
        <v>41</v>
      </c>
      <c r="Q108" s="13">
        <v>0</v>
      </c>
      <c r="R108" s="13">
        <v>1</v>
      </c>
      <c r="S108" s="13">
        <v>0</v>
      </c>
      <c r="T108" s="13">
        <v>0</v>
      </c>
      <c r="U108" s="13">
        <v>0</v>
      </c>
      <c r="V108" s="13">
        <v>1</v>
      </c>
    </row>
    <row r="109" spans="1:22" ht="16" x14ac:dyDescent="0.4">
      <c r="A109" s="1">
        <v>108</v>
      </c>
      <c r="B109" s="1" t="s">
        <v>2354</v>
      </c>
      <c r="C109" s="1" t="s">
        <v>2354</v>
      </c>
      <c r="D109" s="1" t="s">
        <v>2370</v>
      </c>
      <c r="E109" s="1" t="s">
        <v>2370</v>
      </c>
      <c r="F109" s="1" t="s">
        <v>2371</v>
      </c>
      <c r="G109" s="1" t="s">
        <v>2372</v>
      </c>
      <c r="H109" s="1" t="s">
        <v>2453</v>
      </c>
      <c r="I109" s="1" t="s">
        <v>2483</v>
      </c>
      <c r="J109" s="1" t="s">
        <v>51</v>
      </c>
      <c r="K109" s="1" t="s">
        <v>52</v>
      </c>
      <c r="L109" s="1" t="s">
        <v>51</v>
      </c>
      <c r="M109" s="1" t="s">
        <v>38</v>
      </c>
      <c r="N109" s="1" t="s">
        <v>1173</v>
      </c>
      <c r="O109" s="1" t="s">
        <v>38</v>
      </c>
      <c r="P109" s="1" t="s">
        <v>41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</row>
    <row r="110" spans="1:22" ht="16" x14ac:dyDescent="0.4">
      <c r="A110" s="1">
        <v>109</v>
      </c>
      <c r="B110" s="1" t="s">
        <v>91</v>
      </c>
      <c r="C110" s="1" t="s">
        <v>91</v>
      </c>
      <c r="D110" s="1" t="s">
        <v>2321</v>
      </c>
      <c r="E110" s="1" t="s">
        <v>2321</v>
      </c>
      <c r="F110" s="1" t="s">
        <v>2322</v>
      </c>
      <c r="G110" s="1" t="s">
        <v>2323</v>
      </c>
      <c r="H110" s="1" t="s">
        <v>2420</v>
      </c>
      <c r="I110" s="1" t="s">
        <v>2444</v>
      </c>
      <c r="J110" s="1" t="s">
        <v>51</v>
      </c>
      <c r="K110" s="1" t="s">
        <v>51</v>
      </c>
      <c r="L110" s="1" t="s">
        <v>51</v>
      </c>
      <c r="M110" s="1" t="s">
        <v>38</v>
      </c>
      <c r="N110" s="1" t="s">
        <v>39</v>
      </c>
      <c r="O110" s="1" t="s">
        <v>39</v>
      </c>
      <c r="P110" s="1" t="s">
        <v>40</v>
      </c>
      <c r="Q110" s="13">
        <v>0</v>
      </c>
      <c r="R110" s="13">
        <v>0</v>
      </c>
      <c r="S110" s="13">
        <v>0</v>
      </c>
      <c r="T110" s="13">
        <v>1</v>
      </c>
      <c r="U110" s="13">
        <v>0</v>
      </c>
      <c r="V110" s="13">
        <v>1</v>
      </c>
    </row>
    <row r="111" spans="1:22" ht="16" x14ac:dyDescent="0.4">
      <c r="A111" s="1">
        <v>110</v>
      </c>
      <c r="B111" s="1" t="s">
        <v>2307</v>
      </c>
      <c r="C111" s="1" t="s">
        <v>2307</v>
      </c>
      <c r="D111" s="1" t="s">
        <v>2308</v>
      </c>
      <c r="E111" s="1" t="s">
        <v>2308</v>
      </c>
      <c r="F111" s="1" t="s">
        <v>2309</v>
      </c>
      <c r="G111" s="1" t="s">
        <v>2310</v>
      </c>
      <c r="H111" s="1" t="s">
        <v>2484</v>
      </c>
      <c r="I111" s="1" t="s">
        <v>2411</v>
      </c>
      <c r="J111" s="1" t="s">
        <v>51</v>
      </c>
      <c r="K111" s="1" t="s">
        <v>52</v>
      </c>
      <c r="L111" s="1" t="s">
        <v>51</v>
      </c>
      <c r="M111" s="1" t="s">
        <v>38</v>
      </c>
      <c r="N111" s="1" t="s">
        <v>1173</v>
      </c>
      <c r="O111" s="1" t="s">
        <v>38</v>
      </c>
      <c r="P111" s="1" t="s">
        <v>41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</row>
    <row r="112" spans="1:22" ht="16" x14ac:dyDescent="0.4">
      <c r="A112" s="1">
        <v>111</v>
      </c>
      <c r="B112" s="1" t="s">
        <v>2354</v>
      </c>
      <c r="C112" s="1" t="s">
        <v>2354</v>
      </c>
      <c r="D112" s="1" t="s">
        <v>1550</v>
      </c>
      <c r="E112" s="1" t="s">
        <v>1550</v>
      </c>
      <c r="F112" s="1" t="s">
        <v>2485</v>
      </c>
      <c r="G112" s="1" t="s">
        <v>2486</v>
      </c>
      <c r="H112" s="1" t="s">
        <v>2487</v>
      </c>
      <c r="I112" s="1" t="s">
        <v>2311</v>
      </c>
      <c r="J112" s="1" t="s">
        <v>51</v>
      </c>
      <c r="K112" s="1" t="s">
        <v>51</v>
      </c>
      <c r="L112" s="1" t="s">
        <v>51</v>
      </c>
      <c r="M112" s="1" t="s">
        <v>38</v>
      </c>
      <c r="N112" s="1" t="s">
        <v>39</v>
      </c>
      <c r="O112" s="1" t="s">
        <v>38</v>
      </c>
      <c r="P112" s="1" t="s">
        <v>40</v>
      </c>
      <c r="Q112" s="13">
        <v>0</v>
      </c>
      <c r="R112" s="13">
        <v>0</v>
      </c>
      <c r="S112" s="13">
        <v>0</v>
      </c>
      <c r="T112" s="13">
        <v>1</v>
      </c>
      <c r="U112" s="13">
        <v>0</v>
      </c>
      <c r="V112" s="13">
        <v>0</v>
      </c>
    </row>
    <row r="113" spans="1:22" ht="16" x14ac:dyDescent="0.4">
      <c r="A113" s="1">
        <v>112</v>
      </c>
      <c r="B113" s="1" t="s">
        <v>2307</v>
      </c>
      <c r="C113" s="1" t="s">
        <v>2307</v>
      </c>
      <c r="D113" s="1" t="s">
        <v>2308</v>
      </c>
      <c r="E113" s="1" t="s">
        <v>2308</v>
      </c>
      <c r="F113" s="1" t="s">
        <v>2309</v>
      </c>
      <c r="G113" s="1" t="s">
        <v>2310</v>
      </c>
      <c r="H113" s="1" t="s">
        <v>2488</v>
      </c>
      <c r="I113" s="1" t="s">
        <v>2489</v>
      </c>
      <c r="J113" s="1" t="s">
        <v>51</v>
      </c>
      <c r="K113" s="1" t="s">
        <v>51</v>
      </c>
      <c r="L113" s="1" t="s">
        <v>51</v>
      </c>
      <c r="M113" s="1" t="s">
        <v>38</v>
      </c>
      <c r="N113" s="1" t="s">
        <v>39</v>
      </c>
      <c r="O113" s="1" t="s">
        <v>38</v>
      </c>
      <c r="P113" s="1" t="s">
        <v>40</v>
      </c>
      <c r="Q113" s="13">
        <v>0</v>
      </c>
      <c r="R113" s="13">
        <v>0</v>
      </c>
      <c r="S113" s="13">
        <v>0</v>
      </c>
      <c r="T113" s="13">
        <v>1</v>
      </c>
      <c r="U113" s="13">
        <v>0</v>
      </c>
      <c r="V113" s="13">
        <v>0</v>
      </c>
    </row>
    <row r="114" spans="1:22" ht="16" x14ac:dyDescent="0.4">
      <c r="A114" s="1">
        <v>113</v>
      </c>
      <c r="B114" s="1" t="s">
        <v>91</v>
      </c>
      <c r="C114" s="1" t="s">
        <v>91</v>
      </c>
      <c r="D114" s="1" t="s">
        <v>2333</v>
      </c>
      <c r="E114" s="1" t="s">
        <v>2333</v>
      </c>
      <c r="F114" s="1" t="s">
        <v>2334</v>
      </c>
      <c r="G114" s="1" t="s">
        <v>2335</v>
      </c>
      <c r="H114" s="1" t="s">
        <v>2490</v>
      </c>
      <c r="I114" s="1" t="s">
        <v>2311</v>
      </c>
      <c r="J114" s="1" t="s">
        <v>51</v>
      </c>
      <c r="K114" s="1" t="s">
        <v>51</v>
      </c>
      <c r="L114" s="1" t="s">
        <v>51</v>
      </c>
      <c r="M114" s="1" t="s">
        <v>38</v>
      </c>
      <c r="N114" s="1" t="s">
        <v>39</v>
      </c>
      <c r="O114" s="1" t="s">
        <v>38</v>
      </c>
      <c r="P114" s="1" t="s">
        <v>40</v>
      </c>
      <c r="Q114" s="13">
        <v>0</v>
      </c>
      <c r="R114" s="13">
        <v>0</v>
      </c>
      <c r="S114" s="13">
        <v>0</v>
      </c>
      <c r="T114" s="13">
        <v>1</v>
      </c>
      <c r="U114" s="13">
        <v>0</v>
      </c>
      <c r="V114" s="13">
        <v>0</v>
      </c>
    </row>
    <row r="115" spans="1:22" ht="16" x14ac:dyDescent="0.4">
      <c r="A115" s="1">
        <v>114</v>
      </c>
      <c r="B115" s="1" t="s">
        <v>2307</v>
      </c>
      <c r="C115" s="1" t="s">
        <v>2307</v>
      </c>
      <c r="D115" s="1" t="s">
        <v>2308</v>
      </c>
      <c r="E115" s="1" t="s">
        <v>2308</v>
      </c>
      <c r="F115" s="1" t="s">
        <v>2309</v>
      </c>
      <c r="G115" s="1" t="s">
        <v>2310</v>
      </c>
      <c r="H115" s="1" t="s">
        <v>2491</v>
      </c>
      <c r="I115" s="1" t="s">
        <v>2317</v>
      </c>
      <c r="J115" s="1" t="s">
        <v>51</v>
      </c>
      <c r="K115" s="1" t="s">
        <v>52</v>
      </c>
      <c r="L115" s="1" t="s">
        <v>51</v>
      </c>
      <c r="M115" s="1" t="s">
        <v>39</v>
      </c>
      <c r="N115" s="1" t="s">
        <v>1173</v>
      </c>
      <c r="O115" s="1" t="s">
        <v>38</v>
      </c>
      <c r="P115" s="1" t="s">
        <v>41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</row>
    <row r="116" spans="1:22" ht="16" x14ac:dyDescent="0.4">
      <c r="A116" s="1">
        <v>115</v>
      </c>
      <c r="B116" s="1" t="s">
        <v>91</v>
      </c>
      <c r="C116" s="1" t="s">
        <v>91</v>
      </c>
      <c r="D116" s="1" t="s">
        <v>2321</v>
      </c>
      <c r="E116" s="1" t="s">
        <v>2321</v>
      </c>
      <c r="F116" s="1" t="s">
        <v>2322</v>
      </c>
      <c r="G116" s="1" t="s">
        <v>2323</v>
      </c>
      <c r="H116" s="1" t="s">
        <v>2492</v>
      </c>
      <c r="I116" s="1" t="s">
        <v>2493</v>
      </c>
      <c r="J116" s="1" t="s">
        <v>51</v>
      </c>
      <c r="K116" s="1" t="s">
        <v>52</v>
      </c>
      <c r="L116" s="1" t="s">
        <v>51</v>
      </c>
      <c r="M116" s="1" t="s">
        <v>39</v>
      </c>
      <c r="N116" s="1" t="s">
        <v>1173</v>
      </c>
      <c r="O116" s="1" t="s">
        <v>39</v>
      </c>
      <c r="P116" s="1" t="s">
        <v>41</v>
      </c>
      <c r="Q116" s="13">
        <v>1</v>
      </c>
      <c r="R116" s="13">
        <v>0</v>
      </c>
      <c r="S116" s="13">
        <v>0</v>
      </c>
      <c r="T116" s="13">
        <v>0</v>
      </c>
      <c r="U116" s="13">
        <v>1</v>
      </c>
      <c r="V116" s="13">
        <v>0</v>
      </c>
    </row>
    <row r="117" spans="1:22" ht="16" x14ac:dyDescent="0.4">
      <c r="A117" s="1">
        <v>116</v>
      </c>
      <c r="B117" s="1" t="s">
        <v>91</v>
      </c>
      <c r="C117" s="1" t="s">
        <v>91</v>
      </c>
      <c r="D117" s="1" t="s">
        <v>2333</v>
      </c>
      <c r="E117" s="1" t="s">
        <v>2333</v>
      </c>
      <c r="F117" s="1" t="s">
        <v>2334</v>
      </c>
      <c r="G117" s="1" t="s">
        <v>2335</v>
      </c>
      <c r="H117" s="1" t="s">
        <v>2494</v>
      </c>
      <c r="I117" s="1" t="s">
        <v>2317</v>
      </c>
      <c r="J117" s="1" t="s">
        <v>51</v>
      </c>
      <c r="K117" s="1" t="s">
        <v>52</v>
      </c>
      <c r="L117" s="1" t="s">
        <v>51</v>
      </c>
      <c r="M117" s="1" t="s">
        <v>38</v>
      </c>
      <c r="N117" s="1" t="s">
        <v>1173</v>
      </c>
      <c r="O117" s="1" t="s">
        <v>39</v>
      </c>
      <c r="P117" s="1" t="s">
        <v>41</v>
      </c>
      <c r="Q117" s="13">
        <v>0</v>
      </c>
      <c r="R117" s="13">
        <v>1</v>
      </c>
      <c r="S117" s="13">
        <v>0</v>
      </c>
      <c r="T117" s="13">
        <v>0</v>
      </c>
      <c r="U117" s="13">
        <v>0</v>
      </c>
      <c r="V117" s="13">
        <v>1</v>
      </c>
    </row>
    <row r="118" spans="1:22" ht="16" x14ac:dyDescent="0.4">
      <c r="A118" s="1">
        <v>117</v>
      </c>
      <c r="B118" s="1" t="s">
        <v>2307</v>
      </c>
      <c r="C118" s="1" t="s">
        <v>2307</v>
      </c>
      <c r="D118" s="1" t="s">
        <v>2308</v>
      </c>
      <c r="E118" s="1" t="s">
        <v>2308</v>
      </c>
      <c r="F118" s="1" t="s">
        <v>2309</v>
      </c>
      <c r="G118" s="1" t="s">
        <v>2310</v>
      </c>
      <c r="H118" s="1" t="s">
        <v>2495</v>
      </c>
      <c r="I118" s="1" t="s">
        <v>2311</v>
      </c>
      <c r="J118" s="1" t="s">
        <v>51</v>
      </c>
      <c r="K118" s="1" t="s">
        <v>51</v>
      </c>
      <c r="L118" s="1" t="s">
        <v>51</v>
      </c>
      <c r="M118" s="1" t="s">
        <v>38</v>
      </c>
      <c r="N118" s="1" t="s">
        <v>39</v>
      </c>
      <c r="O118" s="1" t="s">
        <v>38</v>
      </c>
      <c r="P118" s="1" t="s">
        <v>40</v>
      </c>
      <c r="Q118" s="13">
        <v>0</v>
      </c>
      <c r="R118" s="13">
        <v>0</v>
      </c>
      <c r="S118" s="13">
        <v>0</v>
      </c>
      <c r="T118" s="13">
        <v>1</v>
      </c>
      <c r="U118" s="13">
        <v>0</v>
      </c>
      <c r="V118" s="13">
        <v>0</v>
      </c>
    </row>
    <row r="119" spans="1:22" ht="16" x14ac:dyDescent="0.4">
      <c r="A119" s="1">
        <v>118</v>
      </c>
      <c r="B119" s="1" t="s">
        <v>91</v>
      </c>
      <c r="C119" s="1" t="s">
        <v>2344</v>
      </c>
      <c r="D119" s="1" t="s">
        <v>2345</v>
      </c>
      <c r="E119" s="1" t="s">
        <v>2345</v>
      </c>
      <c r="F119" s="1" t="s">
        <v>2346</v>
      </c>
      <c r="G119" s="1" t="s">
        <v>2347</v>
      </c>
      <c r="H119" s="1" t="s">
        <v>2496</v>
      </c>
      <c r="I119" s="1" t="s">
        <v>2497</v>
      </c>
      <c r="J119" s="1" t="s">
        <v>51</v>
      </c>
      <c r="K119" s="1" t="s">
        <v>52</v>
      </c>
      <c r="L119" s="1" t="s">
        <v>51</v>
      </c>
      <c r="M119" s="1" t="s">
        <v>39</v>
      </c>
      <c r="N119" s="1" t="s">
        <v>1173</v>
      </c>
      <c r="O119" s="1" t="s">
        <v>38</v>
      </c>
      <c r="P119" s="1" t="s">
        <v>41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</row>
    <row r="120" spans="1:22" ht="16" x14ac:dyDescent="0.4">
      <c r="A120" s="1">
        <v>119</v>
      </c>
      <c r="B120" s="1" t="s">
        <v>91</v>
      </c>
      <c r="C120" s="1" t="s">
        <v>91</v>
      </c>
      <c r="D120" s="1" t="s">
        <v>2326</v>
      </c>
      <c r="E120" s="1" t="s">
        <v>2326</v>
      </c>
      <c r="F120" s="1" t="s">
        <v>2327</v>
      </c>
      <c r="G120" s="1" t="s">
        <v>2328</v>
      </c>
      <c r="H120" s="1" t="s">
        <v>2498</v>
      </c>
      <c r="I120" s="1" t="s">
        <v>2499</v>
      </c>
      <c r="J120" s="1" t="s">
        <v>51</v>
      </c>
      <c r="K120" s="1" t="s">
        <v>51</v>
      </c>
      <c r="L120" s="1" t="s">
        <v>51</v>
      </c>
      <c r="M120" s="1" t="s">
        <v>38</v>
      </c>
      <c r="N120" s="1" t="s">
        <v>39</v>
      </c>
      <c r="O120" s="1" t="s">
        <v>38</v>
      </c>
      <c r="P120" s="1" t="s">
        <v>40</v>
      </c>
      <c r="Q120" s="13">
        <v>0</v>
      </c>
      <c r="R120" s="13">
        <v>0</v>
      </c>
      <c r="S120" s="13">
        <v>1</v>
      </c>
      <c r="T120" s="13">
        <v>0</v>
      </c>
      <c r="U120" s="13">
        <v>0</v>
      </c>
      <c r="V120" s="13">
        <v>0</v>
      </c>
    </row>
    <row r="121" spans="1:22" ht="16" x14ac:dyDescent="0.4">
      <c r="A121" s="1">
        <v>120</v>
      </c>
      <c r="B121" s="1" t="s">
        <v>91</v>
      </c>
      <c r="C121" s="1" t="s">
        <v>91</v>
      </c>
      <c r="D121" s="1" t="s">
        <v>2350</v>
      </c>
      <c r="E121" s="1" t="s">
        <v>2350</v>
      </c>
      <c r="F121" s="1" t="s">
        <v>2322</v>
      </c>
      <c r="G121" s="1" t="s">
        <v>2323</v>
      </c>
      <c r="H121" s="1" t="s">
        <v>2369</v>
      </c>
      <c r="I121" s="1" t="s">
        <v>2362</v>
      </c>
      <c r="J121" s="1" t="s">
        <v>51</v>
      </c>
      <c r="K121" s="1" t="s">
        <v>51</v>
      </c>
      <c r="L121" s="1" t="s">
        <v>51</v>
      </c>
      <c r="M121" s="1" t="s">
        <v>38</v>
      </c>
      <c r="N121" s="1" t="s">
        <v>39</v>
      </c>
      <c r="O121" s="1" t="s">
        <v>38</v>
      </c>
      <c r="P121" s="1" t="s">
        <v>40</v>
      </c>
      <c r="Q121" s="13">
        <v>0</v>
      </c>
      <c r="R121" s="13">
        <v>0</v>
      </c>
      <c r="S121" s="13">
        <v>1</v>
      </c>
      <c r="T121" s="13">
        <v>0</v>
      </c>
      <c r="U121" s="13">
        <v>0</v>
      </c>
      <c r="V121" s="13">
        <v>0</v>
      </c>
    </row>
    <row r="122" spans="1:22" ht="16" x14ac:dyDescent="0.4">
      <c r="A122" s="1">
        <v>121</v>
      </c>
      <c r="B122" s="1" t="s">
        <v>91</v>
      </c>
      <c r="C122" s="1" t="s">
        <v>91</v>
      </c>
      <c r="D122" s="1" t="s">
        <v>2333</v>
      </c>
      <c r="E122" s="1" t="s">
        <v>2333</v>
      </c>
      <c r="F122" s="1" t="s">
        <v>2334</v>
      </c>
      <c r="G122" s="1" t="s">
        <v>2335</v>
      </c>
      <c r="H122" s="1" t="s">
        <v>2500</v>
      </c>
      <c r="I122" s="1" t="s">
        <v>2442</v>
      </c>
      <c r="J122" s="1" t="s">
        <v>51</v>
      </c>
      <c r="K122" s="1" t="s">
        <v>51</v>
      </c>
      <c r="L122" s="1" t="s">
        <v>51</v>
      </c>
      <c r="M122" s="1" t="s">
        <v>39</v>
      </c>
      <c r="N122" s="1" t="s">
        <v>39</v>
      </c>
      <c r="O122" s="1" t="s">
        <v>38</v>
      </c>
      <c r="P122" s="1" t="s">
        <v>40</v>
      </c>
      <c r="Q122" s="13">
        <v>0</v>
      </c>
      <c r="R122" s="13">
        <v>0</v>
      </c>
      <c r="S122" s="13">
        <v>0</v>
      </c>
      <c r="T122" s="13">
        <v>1</v>
      </c>
      <c r="U122" s="13">
        <v>0</v>
      </c>
      <c r="V122" s="13">
        <v>0</v>
      </c>
    </row>
    <row r="123" spans="1:22" ht="16" x14ac:dyDescent="0.4">
      <c r="A123" s="1">
        <v>122</v>
      </c>
      <c r="B123" s="1" t="s">
        <v>2307</v>
      </c>
      <c r="C123" s="1" t="s">
        <v>2307</v>
      </c>
      <c r="D123" s="1" t="s">
        <v>2316</v>
      </c>
      <c r="E123" s="1" t="s">
        <v>2316</v>
      </c>
      <c r="F123" s="1" t="s">
        <v>2309</v>
      </c>
      <c r="G123" s="1" t="s">
        <v>2310</v>
      </c>
      <c r="H123" s="1" t="s">
        <v>2501</v>
      </c>
      <c r="I123" s="1" t="s">
        <v>2317</v>
      </c>
      <c r="J123" s="1" t="s">
        <v>52</v>
      </c>
      <c r="K123" s="1" t="s">
        <v>52</v>
      </c>
      <c r="L123" s="1" t="s">
        <v>51</v>
      </c>
      <c r="M123" s="1" t="s">
        <v>1173</v>
      </c>
      <c r="N123" s="1" t="s">
        <v>1173</v>
      </c>
      <c r="O123" s="1" t="s">
        <v>38</v>
      </c>
      <c r="P123" s="1" t="s">
        <v>41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</row>
    <row r="124" spans="1:22" ht="16" x14ac:dyDescent="0.4">
      <c r="A124" s="1">
        <v>123</v>
      </c>
      <c r="B124" s="1" t="s">
        <v>91</v>
      </c>
      <c r="C124" s="1" t="s">
        <v>91</v>
      </c>
      <c r="D124" s="1" t="s">
        <v>2350</v>
      </c>
      <c r="E124" s="1" t="s">
        <v>2350</v>
      </c>
      <c r="F124" s="1" t="s">
        <v>2322</v>
      </c>
      <c r="G124" s="1" t="s">
        <v>2323</v>
      </c>
      <c r="H124" s="1" t="s">
        <v>2502</v>
      </c>
      <c r="I124" s="1" t="s">
        <v>2319</v>
      </c>
      <c r="J124" s="1" t="s">
        <v>52</v>
      </c>
      <c r="K124" s="1" t="s">
        <v>51</v>
      </c>
      <c r="L124" s="1" t="s">
        <v>51</v>
      </c>
      <c r="M124" s="1" t="s">
        <v>1173</v>
      </c>
      <c r="N124" s="1" t="s">
        <v>39</v>
      </c>
      <c r="O124" s="1" t="s">
        <v>39</v>
      </c>
      <c r="P124" s="1" t="s">
        <v>41</v>
      </c>
      <c r="Q124" s="13">
        <v>0</v>
      </c>
      <c r="R124" s="13">
        <v>0</v>
      </c>
      <c r="S124" s="13">
        <v>0</v>
      </c>
      <c r="T124" s="13">
        <v>1</v>
      </c>
      <c r="U124" s="13">
        <v>0</v>
      </c>
      <c r="V124" s="13">
        <v>1</v>
      </c>
    </row>
    <row r="125" spans="1:22" ht="16" x14ac:dyDescent="0.4">
      <c r="A125" s="1">
        <v>124</v>
      </c>
      <c r="B125" s="1" t="s">
        <v>2307</v>
      </c>
      <c r="C125" s="1" t="s">
        <v>2307</v>
      </c>
      <c r="D125" s="1" t="s">
        <v>2397</v>
      </c>
      <c r="E125" s="1" t="s">
        <v>2397</v>
      </c>
      <c r="F125" s="1" t="s">
        <v>2398</v>
      </c>
      <c r="G125" s="1" t="s">
        <v>2399</v>
      </c>
      <c r="H125" s="1" t="s">
        <v>2463</v>
      </c>
      <c r="I125" s="1" t="s">
        <v>2503</v>
      </c>
      <c r="J125" s="1" t="s">
        <v>51</v>
      </c>
      <c r="K125" s="1" t="s">
        <v>52</v>
      </c>
      <c r="L125" s="1" t="s">
        <v>51</v>
      </c>
      <c r="M125" s="1" t="s">
        <v>38</v>
      </c>
      <c r="N125" s="1" t="s">
        <v>1173</v>
      </c>
      <c r="O125" s="1" t="s">
        <v>38</v>
      </c>
      <c r="P125" s="1" t="s">
        <v>41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</row>
    <row r="126" spans="1:22" ht="16" x14ac:dyDescent="0.4">
      <c r="A126" s="1">
        <v>125</v>
      </c>
      <c r="B126" s="1" t="s">
        <v>2307</v>
      </c>
      <c r="C126" s="1" t="s">
        <v>2307</v>
      </c>
      <c r="D126" s="1" t="s">
        <v>2397</v>
      </c>
      <c r="E126" s="1" t="s">
        <v>2397</v>
      </c>
      <c r="F126" s="1" t="s">
        <v>2398</v>
      </c>
      <c r="G126" s="1" t="s">
        <v>2399</v>
      </c>
      <c r="H126" s="1" t="s">
        <v>2463</v>
      </c>
      <c r="I126" s="1" t="s">
        <v>2456</v>
      </c>
      <c r="J126" s="1" t="s">
        <v>51</v>
      </c>
      <c r="K126" s="1" t="s">
        <v>52</v>
      </c>
      <c r="L126" s="1" t="s">
        <v>51</v>
      </c>
      <c r="M126" s="1" t="s">
        <v>38</v>
      </c>
      <c r="N126" s="1" t="s">
        <v>1173</v>
      </c>
      <c r="O126" s="1" t="s">
        <v>38</v>
      </c>
      <c r="P126" s="1" t="s">
        <v>41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</row>
    <row r="127" spans="1:22" ht="16" x14ac:dyDescent="0.4">
      <c r="A127" s="1">
        <v>126</v>
      </c>
      <c r="B127" s="1" t="s">
        <v>91</v>
      </c>
      <c r="C127" s="1" t="s">
        <v>91</v>
      </c>
      <c r="D127" s="1" t="s">
        <v>2326</v>
      </c>
      <c r="E127" s="1" t="s">
        <v>2326</v>
      </c>
      <c r="F127" s="1" t="s">
        <v>2327</v>
      </c>
      <c r="G127" s="1" t="s">
        <v>2328</v>
      </c>
      <c r="H127" s="1" t="s">
        <v>2504</v>
      </c>
      <c r="I127" s="1" t="s">
        <v>2505</v>
      </c>
      <c r="J127" s="1" t="s">
        <v>51</v>
      </c>
      <c r="K127" s="1" t="s">
        <v>51</v>
      </c>
      <c r="L127" s="1" t="s">
        <v>51</v>
      </c>
      <c r="M127" s="1" t="s">
        <v>38</v>
      </c>
      <c r="N127" s="1" t="s">
        <v>38</v>
      </c>
      <c r="O127" s="1" t="s">
        <v>38</v>
      </c>
      <c r="P127" s="1" t="s">
        <v>40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</row>
    <row r="128" spans="1:22" ht="16" x14ac:dyDescent="0.4">
      <c r="A128" s="1">
        <v>127</v>
      </c>
      <c r="B128" s="1" t="s">
        <v>91</v>
      </c>
      <c r="C128" s="1" t="s">
        <v>91</v>
      </c>
      <c r="D128" s="1" t="s">
        <v>2333</v>
      </c>
      <c r="E128" s="1" t="s">
        <v>2333</v>
      </c>
      <c r="F128" s="1" t="s">
        <v>2334</v>
      </c>
      <c r="G128" s="1" t="s">
        <v>2335</v>
      </c>
      <c r="H128" s="1" t="s">
        <v>2506</v>
      </c>
      <c r="I128" s="1" t="s">
        <v>2319</v>
      </c>
      <c r="J128" s="1" t="s">
        <v>51</v>
      </c>
      <c r="K128" s="1" t="s">
        <v>51</v>
      </c>
      <c r="L128" s="1" t="s">
        <v>51</v>
      </c>
      <c r="M128" s="1" t="s">
        <v>38</v>
      </c>
      <c r="N128" s="1" t="s">
        <v>39</v>
      </c>
      <c r="O128" s="1" t="s">
        <v>38</v>
      </c>
      <c r="P128" s="1" t="s">
        <v>40</v>
      </c>
      <c r="Q128" s="13">
        <v>0</v>
      </c>
      <c r="R128" s="13">
        <v>0</v>
      </c>
      <c r="S128" s="13">
        <v>0</v>
      </c>
      <c r="T128" s="13">
        <v>1</v>
      </c>
      <c r="U128" s="13">
        <v>0</v>
      </c>
      <c r="V128" s="13">
        <v>0</v>
      </c>
    </row>
    <row r="129" spans="1:22" ht="16" x14ac:dyDescent="0.4">
      <c r="A129" s="1">
        <v>128</v>
      </c>
      <c r="B129" s="1" t="s">
        <v>91</v>
      </c>
      <c r="C129" s="1" t="s">
        <v>2344</v>
      </c>
      <c r="D129" s="1" t="s">
        <v>2345</v>
      </c>
      <c r="E129" s="1" t="s">
        <v>2345</v>
      </c>
      <c r="F129" s="1" t="s">
        <v>2346</v>
      </c>
      <c r="G129" s="1" t="s">
        <v>2347</v>
      </c>
      <c r="H129" s="1" t="s">
        <v>2507</v>
      </c>
      <c r="I129" s="1" t="s">
        <v>2508</v>
      </c>
      <c r="J129" s="1" t="s">
        <v>51</v>
      </c>
      <c r="K129" s="1" t="s">
        <v>52</v>
      </c>
      <c r="L129" s="1" t="s">
        <v>51</v>
      </c>
      <c r="M129" s="1" t="s">
        <v>38</v>
      </c>
      <c r="N129" s="1" t="s">
        <v>1173</v>
      </c>
      <c r="O129" s="1" t="s">
        <v>38</v>
      </c>
      <c r="P129" s="1" t="s">
        <v>41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</row>
    <row r="130" spans="1:22" ht="16" x14ac:dyDescent="0.4">
      <c r="A130" s="1">
        <v>129</v>
      </c>
      <c r="B130" s="1" t="s">
        <v>2307</v>
      </c>
      <c r="C130" s="1" t="s">
        <v>2307</v>
      </c>
      <c r="D130" s="1" t="s">
        <v>2316</v>
      </c>
      <c r="E130" s="1" t="s">
        <v>2316</v>
      </c>
      <c r="F130" s="1" t="s">
        <v>2309</v>
      </c>
      <c r="G130" s="1" t="s">
        <v>2310</v>
      </c>
      <c r="H130" s="1" t="s">
        <v>2509</v>
      </c>
      <c r="I130" s="1" t="s">
        <v>2317</v>
      </c>
      <c r="J130" s="1" t="s">
        <v>51</v>
      </c>
      <c r="K130" s="1" t="s">
        <v>51</v>
      </c>
      <c r="L130" s="1" t="s">
        <v>51</v>
      </c>
      <c r="M130" s="1" t="s">
        <v>38</v>
      </c>
      <c r="N130" s="1" t="s">
        <v>39</v>
      </c>
      <c r="O130" s="1" t="s">
        <v>38</v>
      </c>
      <c r="P130" s="1" t="s">
        <v>40</v>
      </c>
      <c r="Q130" s="13">
        <v>0</v>
      </c>
      <c r="R130" s="13">
        <v>0</v>
      </c>
      <c r="S130" s="13">
        <v>0</v>
      </c>
      <c r="T130" s="13">
        <v>1</v>
      </c>
      <c r="U130" s="13">
        <v>0</v>
      </c>
      <c r="V130" s="13">
        <v>0</v>
      </c>
    </row>
    <row r="131" spans="1:22" ht="16" x14ac:dyDescent="0.4">
      <c r="A131" s="1">
        <v>130</v>
      </c>
      <c r="B131" s="1" t="s">
        <v>2354</v>
      </c>
      <c r="C131" s="1" t="s">
        <v>2354</v>
      </c>
      <c r="D131" s="1" t="s">
        <v>1550</v>
      </c>
      <c r="E131" s="1" t="s">
        <v>1550</v>
      </c>
      <c r="F131" s="1" t="s">
        <v>2485</v>
      </c>
      <c r="G131" s="1" t="s">
        <v>2486</v>
      </c>
      <c r="H131" s="1" t="s">
        <v>2510</v>
      </c>
      <c r="I131" s="1" t="s">
        <v>2511</v>
      </c>
      <c r="J131" s="1" t="s">
        <v>51</v>
      </c>
      <c r="K131" s="1" t="s">
        <v>51</v>
      </c>
      <c r="L131" s="1" t="s">
        <v>51</v>
      </c>
      <c r="M131" s="1" t="s">
        <v>38</v>
      </c>
      <c r="N131" s="1" t="s">
        <v>39</v>
      </c>
      <c r="O131" s="1" t="s">
        <v>38</v>
      </c>
      <c r="P131" s="1" t="s">
        <v>40</v>
      </c>
      <c r="Q131" s="13">
        <v>0</v>
      </c>
      <c r="R131" s="13">
        <v>0</v>
      </c>
      <c r="S131" s="13">
        <v>1</v>
      </c>
      <c r="T131" s="13">
        <v>0</v>
      </c>
      <c r="U131" s="13">
        <v>0</v>
      </c>
      <c r="V131" s="13">
        <v>0</v>
      </c>
    </row>
    <row r="132" spans="1:22" ht="16" x14ac:dyDescent="0.4">
      <c r="A132" s="1">
        <v>131</v>
      </c>
      <c r="B132" s="1" t="s">
        <v>2307</v>
      </c>
      <c r="C132" s="1" t="s">
        <v>2307</v>
      </c>
      <c r="D132" s="1" t="s">
        <v>2308</v>
      </c>
      <c r="E132" s="1" t="s">
        <v>2308</v>
      </c>
      <c r="F132" s="1" t="s">
        <v>2309</v>
      </c>
      <c r="G132" s="1" t="s">
        <v>2310</v>
      </c>
      <c r="H132" s="1" t="s">
        <v>2512</v>
      </c>
      <c r="I132" s="1" t="s">
        <v>2319</v>
      </c>
      <c r="J132" s="1" t="s">
        <v>51</v>
      </c>
      <c r="K132" s="1" t="s">
        <v>51</v>
      </c>
      <c r="L132" s="1" t="s">
        <v>51</v>
      </c>
      <c r="M132" s="1" t="s">
        <v>39</v>
      </c>
      <c r="N132" s="1" t="s">
        <v>38</v>
      </c>
      <c r="O132" s="1" t="s">
        <v>38</v>
      </c>
      <c r="P132" s="1" t="s">
        <v>40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</row>
    <row r="133" spans="1:22" ht="16" x14ac:dyDescent="0.4">
      <c r="A133" s="1">
        <v>132</v>
      </c>
      <c r="B133" s="1" t="s">
        <v>91</v>
      </c>
      <c r="C133" s="1" t="s">
        <v>91</v>
      </c>
      <c r="D133" s="1" t="s">
        <v>2350</v>
      </c>
      <c r="E133" s="1" t="s">
        <v>2350</v>
      </c>
      <c r="F133" s="1" t="s">
        <v>2322</v>
      </c>
      <c r="G133" s="1" t="s">
        <v>2323</v>
      </c>
      <c r="H133" s="1" t="s">
        <v>2513</v>
      </c>
      <c r="I133" s="1" t="s">
        <v>2325</v>
      </c>
      <c r="J133" s="1" t="s">
        <v>52</v>
      </c>
      <c r="K133" s="1" t="s">
        <v>51</v>
      </c>
      <c r="L133" s="1" t="s">
        <v>52</v>
      </c>
      <c r="M133" s="1" t="s">
        <v>1173</v>
      </c>
      <c r="N133" s="1" t="s">
        <v>38</v>
      </c>
      <c r="O133" s="1" t="s">
        <v>1173</v>
      </c>
      <c r="P133" s="1" t="s">
        <v>41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</row>
    <row r="134" spans="1:22" ht="16" x14ac:dyDescent="0.4">
      <c r="A134" s="1">
        <v>133</v>
      </c>
      <c r="B134" s="1" t="s">
        <v>91</v>
      </c>
      <c r="C134" s="1" t="s">
        <v>91</v>
      </c>
      <c r="D134" s="1" t="s">
        <v>2321</v>
      </c>
      <c r="E134" s="1" t="s">
        <v>2321</v>
      </c>
      <c r="F134" s="1" t="s">
        <v>2322</v>
      </c>
      <c r="G134" s="1" t="s">
        <v>2323</v>
      </c>
      <c r="H134" s="1" t="s">
        <v>2514</v>
      </c>
      <c r="I134" s="1" t="s">
        <v>2362</v>
      </c>
      <c r="J134" s="1" t="s">
        <v>51</v>
      </c>
      <c r="K134" s="1" t="s">
        <v>51</v>
      </c>
      <c r="L134" s="1" t="s">
        <v>51</v>
      </c>
      <c r="M134" s="1" t="s">
        <v>38</v>
      </c>
      <c r="N134" s="1" t="s">
        <v>38</v>
      </c>
      <c r="O134" s="1" t="s">
        <v>39</v>
      </c>
      <c r="P134" s="1" t="s">
        <v>40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1</v>
      </c>
    </row>
    <row r="135" spans="1:22" ht="16" x14ac:dyDescent="0.4">
      <c r="A135" s="1">
        <v>134</v>
      </c>
      <c r="B135" s="1" t="s">
        <v>91</v>
      </c>
      <c r="C135" s="1" t="s">
        <v>91</v>
      </c>
      <c r="D135" s="1" t="s">
        <v>2321</v>
      </c>
      <c r="E135" s="1" t="s">
        <v>2321</v>
      </c>
      <c r="F135" s="1" t="s">
        <v>2322</v>
      </c>
      <c r="G135" s="1" t="s">
        <v>2323</v>
      </c>
      <c r="H135" s="1" t="s">
        <v>2515</v>
      </c>
      <c r="I135" s="1" t="s">
        <v>2311</v>
      </c>
      <c r="J135" s="1" t="s">
        <v>51</v>
      </c>
      <c r="K135" s="1" t="s">
        <v>51</v>
      </c>
      <c r="L135" s="1" t="s">
        <v>52</v>
      </c>
      <c r="M135" s="1" t="s">
        <v>39</v>
      </c>
      <c r="N135" s="1" t="s">
        <v>39</v>
      </c>
      <c r="O135" s="1" t="s">
        <v>1173</v>
      </c>
      <c r="P135" s="1" t="s">
        <v>41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0</v>
      </c>
    </row>
    <row r="136" spans="1:22" ht="16" x14ac:dyDescent="0.4">
      <c r="A136" s="1">
        <v>135</v>
      </c>
      <c r="B136" s="1" t="s">
        <v>91</v>
      </c>
      <c r="C136" s="1" t="s">
        <v>91</v>
      </c>
      <c r="D136" s="1" t="s">
        <v>2350</v>
      </c>
      <c r="E136" s="1" t="s">
        <v>2350</v>
      </c>
      <c r="F136" s="1" t="s">
        <v>2322</v>
      </c>
      <c r="G136" s="1" t="s">
        <v>2323</v>
      </c>
      <c r="H136" s="1" t="s">
        <v>2516</v>
      </c>
      <c r="I136" s="1" t="s">
        <v>2376</v>
      </c>
      <c r="J136" s="1" t="s">
        <v>52</v>
      </c>
      <c r="K136" s="1" t="s">
        <v>52</v>
      </c>
      <c r="L136" s="1" t="s">
        <v>51</v>
      </c>
      <c r="M136" s="1" t="s">
        <v>1173</v>
      </c>
      <c r="N136" s="1" t="s">
        <v>1173</v>
      </c>
      <c r="O136" s="1" t="s">
        <v>38</v>
      </c>
      <c r="P136" s="1" t="s">
        <v>41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</row>
    <row r="137" spans="1:22" ht="16" x14ac:dyDescent="0.4">
      <c r="A137" s="1">
        <v>136</v>
      </c>
      <c r="B137" s="1" t="s">
        <v>91</v>
      </c>
      <c r="C137" s="1" t="s">
        <v>91</v>
      </c>
      <c r="D137" s="1" t="s">
        <v>2333</v>
      </c>
      <c r="E137" s="1" t="s">
        <v>2333</v>
      </c>
      <c r="F137" s="1" t="s">
        <v>2334</v>
      </c>
      <c r="G137" s="1" t="s">
        <v>2335</v>
      </c>
      <c r="H137" s="1" t="s">
        <v>2517</v>
      </c>
      <c r="I137" s="1" t="s">
        <v>2317</v>
      </c>
      <c r="J137" s="1" t="s">
        <v>51</v>
      </c>
      <c r="K137" s="1" t="s">
        <v>51</v>
      </c>
      <c r="L137" s="1" t="s">
        <v>51</v>
      </c>
      <c r="M137" s="1" t="s">
        <v>38</v>
      </c>
      <c r="N137" s="1" t="s">
        <v>39</v>
      </c>
      <c r="O137" s="1" t="s">
        <v>38</v>
      </c>
      <c r="P137" s="1" t="s">
        <v>40</v>
      </c>
      <c r="Q137" s="13">
        <v>0</v>
      </c>
      <c r="R137" s="13">
        <v>0</v>
      </c>
      <c r="S137" s="13">
        <v>0</v>
      </c>
      <c r="T137" s="13">
        <v>1</v>
      </c>
      <c r="U137" s="13">
        <v>0</v>
      </c>
      <c r="V137" s="13">
        <v>0</v>
      </c>
    </row>
    <row r="138" spans="1:22" ht="16" x14ac:dyDescent="0.4">
      <c r="A138" s="1">
        <v>137</v>
      </c>
      <c r="B138" s="1" t="s">
        <v>91</v>
      </c>
      <c r="C138" s="1" t="s">
        <v>91</v>
      </c>
      <c r="D138" s="1" t="s">
        <v>2333</v>
      </c>
      <c r="E138" s="1" t="s">
        <v>2333</v>
      </c>
      <c r="F138" s="1" t="s">
        <v>2334</v>
      </c>
      <c r="G138" s="1" t="s">
        <v>2335</v>
      </c>
      <c r="H138" s="1" t="s">
        <v>2518</v>
      </c>
      <c r="I138" s="1" t="s">
        <v>2311</v>
      </c>
      <c r="J138" s="1" t="s">
        <v>51</v>
      </c>
      <c r="K138" s="1" t="s">
        <v>51</v>
      </c>
      <c r="L138" s="1" t="s">
        <v>51</v>
      </c>
      <c r="M138" s="1" t="s">
        <v>38</v>
      </c>
      <c r="N138" s="1" t="s">
        <v>39</v>
      </c>
      <c r="O138" s="1" t="s">
        <v>38</v>
      </c>
      <c r="P138" s="1" t="s">
        <v>40</v>
      </c>
      <c r="Q138" s="13">
        <v>0</v>
      </c>
      <c r="R138" s="13">
        <v>0</v>
      </c>
      <c r="S138" s="13">
        <v>0</v>
      </c>
      <c r="T138" s="13">
        <v>1</v>
      </c>
      <c r="U138" s="13">
        <v>0</v>
      </c>
      <c r="V138" s="13">
        <v>0</v>
      </c>
    </row>
    <row r="139" spans="1:22" ht="16" x14ac:dyDescent="0.4">
      <c r="A139" s="1">
        <v>138</v>
      </c>
      <c r="B139" s="1" t="s">
        <v>91</v>
      </c>
      <c r="C139" s="1" t="s">
        <v>91</v>
      </c>
      <c r="D139" s="1" t="s">
        <v>2333</v>
      </c>
      <c r="E139" s="1" t="s">
        <v>2333</v>
      </c>
      <c r="F139" s="1" t="s">
        <v>2334</v>
      </c>
      <c r="G139" s="1" t="s">
        <v>2335</v>
      </c>
      <c r="H139" s="1" t="s">
        <v>2519</v>
      </c>
      <c r="I139" s="1" t="s">
        <v>2520</v>
      </c>
      <c r="J139" s="1" t="s">
        <v>51</v>
      </c>
      <c r="K139" s="1" t="s">
        <v>51</v>
      </c>
      <c r="L139" s="1" t="s">
        <v>51</v>
      </c>
      <c r="M139" s="1" t="s">
        <v>38</v>
      </c>
      <c r="N139" s="1" t="s">
        <v>38</v>
      </c>
      <c r="O139" s="1" t="s">
        <v>38</v>
      </c>
      <c r="P139" s="1" t="s">
        <v>40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</row>
    <row r="140" spans="1:22" ht="16" x14ac:dyDescent="0.4">
      <c r="A140" s="1">
        <v>139</v>
      </c>
      <c r="B140" s="1" t="s">
        <v>91</v>
      </c>
      <c r="C140" s="1" t="s">
        <v>91</v>
      </c>
      <c r="D140" s="1" t="s">
        <v>2333</v>
      </c>
      <c r="E140" s="1" t="s">
        <v>2333</v>
      </c>
      <c r="F140" s="1" t="s">
        <v>2334</v>
      </c>
      <c r="G140" s="1" t="s">
        <v>2335</v>
      </c>
      <c r="H140" s="1" t="s">
        <v>2521</v>
      </c>
      <c r="I140" s="1" t="s">
        <v>2376</v>
      </c>
      <c r="J140" s="1" t="s">
        <v>51</v>
      </c>
      <c r="K140" s="1" t="s">
        <v>51</v>
      </c>
      <c r="L140" s="1" t="s">
        <v>51</v>
      </c>
      <c r="M140" s="1" t="s">
        <v>38</v>
      </c>
      <c r="N140" s="1" t="s">
        <v>39</v>
      </c>
      <c r="O140" s="1" t="s">
        <v>38</v>
      </c>
      <c r="P140" s="1" t="s">
        <v>40</v>
      </c>
      <c r="Q140" s="13">
        <v>0</v>
      </c>
      <c r="R140" s="13">
        <v>0</v>
      </c>
      <c r="S140" s="13">
        <v>0</v>
      </c>
      <c r="T140" s="13">
        <v>1</v>
      </c>
      <c r="U140" s="13">
        <v>0</v>
      </c>
      <c r="V140" s="13">
        <v>0</v>
      </c>
    </row>
    <row r="141" spans="1:22" ht="16" x14ac:dyDescent="0.4">
      <c r="A141" s="1">
        <v>140</v>
      </c>
      <c r="B141" s="1" t="s">
        <v>91</v>
      </c>
      <c r="C141" s="1" t="s">
        <v>91</v>
      </c>
      <c r="D141" s="1" t="s">
        <v>2333</v>
      </c>
      <c r="E141" s="1" t="s">
        <v>2333</v>
      </c>
      <c r="F141" s="1" t="s">
        <v>2334</v>
      </c>
      <c r="G141" s="1" t="s">
        <v>2335</v>
      </c>
      <c r="H141" s="1" t="s">
        <v>2522</v>
      </c>
      <c r="I141" s="1" t="s">
        <v>2520</v>
      </c>
      <c r="J141" s="1" t="s">
        <v>51</v>
      </c>
      <c r="K141" s="1" t="s">
        <v>51</v>
      </c>
      <c r="L141" s="1" t="s">
        <v>51</v>
      </c>
      <c r="M141" s="1" t="s">
        <v>38</v>
      </c>
      <c r="N141" s="1" t="s">
        <v>39</v>
      </c>
      <c r="O141" s="1" t="s">
        <v>38</v>
      </c>
      <c r="P141" s="1" t="s">
        <v>40</v>
      </c>
      <c r="Q141" s="13">
        <v>0</v>
      </c>
      <c r="R141" s="13">
        <v>0</v>
      </c>
      <c r="S141" s="13">
        <v>1</v>
      </c>
      <c r="T141" s="13">
        <v>0</v>
      </c>
      <c r="U141" s="13">
        <v>0</v>
      </c>
      <c r="V141" s="13">
        <v>0</v>
      </c>
    </row>
    <row r="142" spans="1:22" ht="16" x14ac:dyDescent="0.4">
      <c r="A142" s="1">
        <v>141</v>
      </c>
      <c r="B142" s="1" t="s">
        <v>91</v>
      </c>
      <c r="C142" s="1" t="s">
        <v>91</v>
      </c>
      <c r="D142" s="1" t="s">
        <v>2333</v>
      </c>
      <c r="E142" s="1" t="s">
        <v>2333</v>
      </c>
      <c r="F142" s="1" t="s">
        <v>2334</v>
      </c>
      <c r="G142" s="1" t="s">
        <v>2335</v>
      </c>
      <c r="H142" s="1" t="s">
        <v>2523</v>
      </c>
      <c r="I142" s="1" t="s">
        <v>2317</v>
      </c>
      <c r="J142" s="1" t="s">
        <v>51</v>
      </c>
      <c r="K142" s="1" t="s">
        <v>51</v>
      </c>
      <c r="L142" s="1" t="s">
        <v>51</v>
      </c>
      <c r="M142" s="1" t="s">
        <v>38</v>
      </c>
      <c r="N142" s="1" t="s">
        <v>39</v>
      </c>
      <c r="O142" s="1" t="s">
        <v>38</v>
      </c>
      <c r="P142" s="1" t="s">
        <v>40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</row>
    <row r="143" spans="1:22" ht="16" x14ac:dyDescent="0.4">
      <c r="A143" s="1">
        <v>142</v>
      </c>
      <c r="B143" s="1" t="s">
        <v>91</v>
      </c>
      <c r="C143" s="1" t="s">
        <v>91</v>
      </c>
      <c r="D143" s="1" t="s">
        <v>2333</v>
      </c>
      <c r="E143" s="1" t="s">
        <v>2333</v>
      </c>
      <c r="F143" s="1" t="s">
        <v>2334</v>
      </c>
      <c r="G143" s="1" t="s">
        <v>2335</v>
      </c>
      <c r="H143" s="1" t="s">
        <v>2524</v>
      </c>
      <c r="I143" s="1" t="s">
        <v>2376</v>
      </c>
      <c r="J143" s="1" t="s">
        <v>51</v>
      </c>
      <c r="K143" s="1" t="s">
        <v>51</v>
      </c>
      <c r="L143" s="1" t="s">
        <v>51</v>
      </c>
      <c r="M143" s="1" t="s">
        <v>38</v>
      </c>
      <c r="N143" s="1" t="s">
        <v>39</v>
      </c>
      <c r="O143" s="1" t="s">
        <v>38</v>
      </c>
      <c r="P143" s="1" t="s">
        <v>40</v>
      </c>
      <c r="Q143" s="13">
        <v>0</v>
      </c>
      <c r="R143" s="13">
        <v>0</v>
      </c>
      <c r="S143" s="13">
        <v>0</v>
      </c>
      <c r="T143" s="13">
        <v>1</v>
      </c>
      <c r="U143" s="13">
        <v>0</v>
      </c>
      <c r="V143" s="13">
        <v>0</v>
      </c>
    </row>
    <row r="144" spans="1:22" ht="16" x14ac:dyDescent="0.4">
      <c r="A144" s="1">
        <v>143</v>
      </c>
      <c r="B144" s="1" t="s">
        <v>91</v>
      </c>
      <c r="C144" s="1" t="s">
        <v>91</v>
      </c>
      <c r="D144" s="1" t="s">
        <v>2333</v>
      </c>
      <c r="E144" s="1" t="s">
        <v>2333</v>
      </c>
      <c r="F144" s="1" t="s">
        <v>2334</v>
      </c>
      <c r="G144" s="1" t="s">
        <v>2335</v>
      </c>
      <c r="H144" s="1" t="s">
        <v>2525</v>
      </c>
      <c r="I144" s="1" t="s">
        <v>2352</v>
      </c>
      <c r="J144" s="1" t="s">
        <v>51</v>
      </c>
      <c r="K144" s="1" t="s">
        <v>51</v>
      </c>
      <c r="L144" s="1" t="s">
        <v>51</v>
      </c>
      <c r="M144" s="1" t="s">
        <v>38</v>
      </c>
      <c r="N144" s="1" t="s">
        <v>39</v>
      </c>
      <c r="O144" s="1" t="s">
        <v>38</v>
      </c>
      <c r="P144" s="1" t="s">
        <v>40</v>
      </c>
      <c r="Q144" s="13">
        <v>0</v>
      </c>
      <c r="R144" s="13">
        <v>0</v>
      </c>
      <c r="S144" s="13">
        <v>0</v>
      </c>
      <c r="T144" s="13">
        <v>1</v>
      </c>
      <c r="U144" s="13">
        <v>0</v>
      </c>
      <c r="V144" s="13">
        <v>0</v>
      </c>
    </row>
    <row r="145" spans="1:22" ht="16" x14ac:dyDescent="0.4">
      <c r="A145" s="1">
        <v>144</v>
      </c>
      <c r="B145" s="1" t="s">
        <v>91</v>
      </c>
      <c r="C145" s="1" t="s">
        <v>91</v>
      </c>
      <c r="D145" s="1" t="s">
        <v>2333</v>
      </c>
      <c r="E145" s="1" t="s">
        <v>2333</v>
      </c>
      <c r="F145" s="1" t="s">
        <v>2334</v>
      </c>
      <c r="G145" s="1" t="s">
        <v>2335</v>
      </c>
      <c r="H145" s="1" t="s">
        <v>2526</v>
      </c>
      <c r="I145" s="1" t="s">
        <v>2325</v>
      </c>
      <c r="J145" s="1" t="s">
        <v>51</v>
      </c>
      <c r="K145" s="1" t="s">
        <v>51</v>
      </c>
      <c r="L145" s="1" t="s">
        <v>51</v>
      </c>
      <c r="M145" s="1" t="s">
        <v>38</v>
      </c>
      <c r="N145" s="1" t="s">
        <v>39</v>
      </c>
      <c r="O145" s="1" t="s">
        <v>38</v>
      </c>
      <c r="P145" s="1" t="s">
        <v>40</v>
      </c>
      <c r="Q145" s="13">
        <v>0</v>
      </c>
      <c r="R145" s="13">
        <v>0</v>
      </c>
      <c r="S145" s="13">
        <v>0</v>
      </c>
      <c r="T145" s="13">
        <v>1</v>
      </c>
      <c r="U145" s="13">
        <v>0</v>
      </c>
      <c r="V145" s="13">
        <v>0</v>
      </c>
    </row>
    <row r="146" spans="1:22" ht="16" x14ac:dyDescent="0.4">
      <c r="A146" s="1">
        <v>145</v>
      </c>
      <c r="B146" s="1" t="s">
        <v>91</v>
      </c>
      <c r="C146" s="1" t="s">
        <v>91</v>
      </c>
      <c r="D146" s="1" t="s">
        <v>2333</v>
      </c>
      <c r="E146" s="1" t="s">
        <v>2333</v>
      </c>
      <c r="F146" s="1" t="s">
        <v>2334</v>
      </c>
      <c r="G146" s="1" t="s">
        <v>2335</v>
      </c>
      <c r="H146" s="1" t="s">
        <v>2494</v>
      </c>
      <c r="I146" s="1" t="s">
        <v>2311</v>
      </c>
      <c r="J146" s="1" t="s">
        <v>51</v>
      </c>
      <c r="K146" s="1" t="s">
        <v>52</v>
      </c>
      <c r="L146" s="1" t="s">
        <v>51</v>
      </c>
      <c r="M146" s="1" t="s">
        <v>38</v>
      </c>
      <c r="N146" s="1" t="s">
        <v>1173</v>
      </c>
      <c r="O146" s="1" t="s">
        <v>38</v>
      </c>
      <c r="P146" s="1" t="s">
        <v>41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</row>
    <row r="147" spans="1:22" ht="16" x14ac:dyDescent="0.4">
      <c r="A147" s="1">
        <v>146</v>
      </c>
      <c r="B147" s="1" t="s">
        <v>91</v>
      </c>
      <c r="C147" s="1" t="s">
        <v>91</v>
      </c>
      <c r="D147" s="1" t="s">
        <v>2333</v>
      </c>
      <c r="E147" s="1" t="s">
        <v>2333</v>
      </c>
      <c r="F147" s="1" t="s">
        <v>2334</v>
      </c>
      <c r="G147" s="1" t="s">
        <v>2335</v>
      </c>
      <c r="H147" s="1" t="s">
        <v>2527</v>
      </c>
      <c r="I147" s="1" t="s">
        <v>2325</v>
      </c>
      <c r="J147" s="1" t="s">
        <v>51</v>
      </c>
      <c r="K147" s="1" t="s">
        <v>51</v>
      </c>
      <c r="L147" s="1" t="s">
        <v>51</v>
      </c>
      <c r="M147" s="1" t="s">
        <v>38</v>
      </c>
      <c r="N147" s="1" t="s">
        <v>38</v>
      </c>
      <c r="O147" s="1" t="s">
        <v>38</v>
      </c>
      <c r="P147" s="1" t="s">
        <v>40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</row>
    <row r="148" spans="1:22" ht="16" x14ac:dyDescent="0.4">
      <c r="A148" s="1">
        <v>147</v>
      </c>
      <c r="B148" s="1" t="s">
        <v>91</v>
      </c>
      <c r="C148" s="1" t="s">
        <v>91</v>
      </c>
      <c r="D148" s="1" t="s">
        <v>2333</v>
      </c>
      <c r="E148" s="1" t="s">
        <v>2333</v>
      </c>
      <c r="F148" s="1" t="s">
        <v>2334</v>
      </c>
      <c r="G148" s="1" t="s">
        <v>2335</v>
      </c>
      <c r="H148" s="1" t="s">
        <v>2528</v>
      </c>
      <c r="I148" s="1" t="s">
        <v>2439</v>
      </c>
      <c r="J148" s="1" t="s">
        <v>51</v>
      </c>
      <c r="K148" s="1" t="s">
        <v>52</v>
      </c>
      <c r="L148" s="1" t="s">
        <v>51</v>
      </c>
      <c r="M148" s="1" t="s">
        <v>38</v>
      </c>
      <c r="N148" s="1" t="s">
        <v>1173</v>
      </c>
      <c r="O148" s="1" t="s">
        <v>38</v>
      </c>
      <c r="P148" s="1" t="s">
        <v>41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</row>
    <row r="149" spans="1:22" ht="16" x14ac:dyDescent="0.4">
      <c r="A149" s="1">
        <v>148</v>
      </c>
      <c r="B149" s="1" t="s">
        <v>91</v>
      </c>
      <c r="C149" s="1" t="s">
        <v>91</v>
      </c>
      <c r="D149" s="1" t="s">
        <v>2333</v>
      </c>
      <c r="E149" s="1" t="s">
        <v>2333</v>
      </c>
      <c r="F149" s="1" t="s">
        <v>2334</v>
      </c>
      <c r="G149" s="1" t="s">
        <v>2335</v>
      </c>
      <c r="H149" s="1" t="s">
        <v>2529</v>
      </c>
      <c r="I149" s="1" t="s">
        <v>2311</v>
      </c>
      <c r="J149" s="1" t="s">
        <v>51</v>
      </c>
      <c r="K149" s="1" t="s">
        <v>51</v>
      </c>
      <c r="L149" s="1" t="s">
        <v>51</v>
      </c>
      <c r="M149" s="1" t="s">
        <v>39</v>
      </c>
      <c r="N149" s="1" t="s">
        <v>39</v>
      </c>
      <c r="O149" s="1" t="s">
        <v>38</v>
      </c>
      <c r="P149" s="1" t="s">
        <v>40</v>
      </c>
      <c r="Q149" s="13">
        <v>0</v>
      </c>
      <c r="R149" s="13">
        <v>0</v>
      </c>
      <c r="S149" s="13">
        <v>0</v>
      </c>
      <c r="T149" s="13">
        <v>1</v>
      </c>
      <c r="U149" s="13">
        <v>0</v>
      </c>
      <c r="V149" s="13">
        <v>0</v>
      </c>
    </row>
    <row r="150" spans="1:22" ht="16" x14ac:dyDescent="0.4">
      <c r="A150" s="1">
        <v>149</v>
      </c>
      <c r="B150" s="1" t="s">
        <v>91</v>
      </c>
      <c r="C150" s="1" t="s">
        <v>91</v>
      </c>
      <c r="D150" s="1" t="s">
        <v>2333</v>
      </c>
      <c r="E150" s="1" t="s">
        <v>2333</v>
      </c>
      <c r="F150" s="1" t="s">
        <v>2334</v>
      </c>
      <c r="G150" s="1" t="s">
        <v>2335</v>
      </c>
      <c r="H150" s="1" t="s">
        <v>2530</v>
      </c>
      <c r="I150" s="1" t="s">
        <v>2311</v>
      </c>
      <c r="J150" s="1" t="s">
        <v>51</v>
      </c>
      <c r="K150" s="1" t="s">
        <v>51</v>
      </c>
      <c r="L150" s="1" t="s">
        <v>51</v>
      </c>
      <c r="M150" s="1" t="s">
        <v>38</v>
      </c>
      <c r="N150" s="1" t="s">
        <v>39</v>
      </c>
      <c r="O150" s="1" t="s">
        <v>39</v>
      </c>
      <c r="P150" s="1" t="s">
        <v>40</v>
      </c>
      <c r="Q150" s="13">
        <v>0</v>
      </c>
      <c r="R150" s="13">
        <v>1</v>
      </c>
      <c r="S150" s="13">
        <v>0</v>
      </c>
      <c r="T150" s="13">
        <v>1</v>
      </c>
      <c r="U150" s="13">
        <v>0</v>
      </c>
      <c r="V150" s="13">
        <v>1</v>
      </c>
    </row>
    <row r="151" spans="1:22" ht="16" x14ac:dyDescent="0.4">
      <c r="A151" s="1">
        <v>150</v>
      </c>
      <c r="B151" s="1" t="s">
        <v>91</v>
      </c>
      <c r="C151" s="1" t="s">
        <v>91</v>
      </c>
      <c r="D151" s="1" t="s">
        <v>2333</v>
      </c>
      <c r="E151" s="1" t="s">
        <v>2333</v>
      </c>
      <c r="F151" s="1" t="s">
        <v>2334</v>
      </c>
      <c r="G151" s="1" t="s">
        <v>2335</v>
      </c>
      <c r="H151" s="1" t="s">
        <v>2531</v>
      </c>
      <c r="I151" s="1" t="s">
        <v>2352</v>
      </c>
      <c r="J151" s="1" t="s">
        <v>51</v>
      </c>
      <c r="K151" s="1" t="s">
        <v>52</v>
      </c>
      <c r="L151" s="1" t="s">
        <v>51</v>
      </c>
      <c r="M151" s="1" t="s">
        <v>38</v>
      </c>
      <c r="N151" s="1" t="s">
        <v>1173</v>
      </c>
      <c r="O151" s="1" t="s">
        <v>38</v>
      </c>
      <c r="P151" s="1" t="s">
        <v>41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</row>
    <row r="152" spans="1:22" ht="16" x14ac:dyDescent="0.4">
      <c r="A152" s="1">
        <v>151</v>
      </c>
      <c r="B152" s="1" t="s">
        <v>91</v>
      </c>
      <c r="C152" s="1" t="s">
        <v>91</v>
      </c>
      <c r="D152" s="1" t="s">
        <v>2333</v>
      </c>
      <c r="E152" s="1" t="s">
        <v>2333</v>
      </c>
      <c r="F152" s="1" t="s">
        <v>2334</v>
      </c>
      <c r="G152" s="1" t="s">
        <v>2335</v>
      </c>
      <c r="H152" s="1" t="s">
        <v>2532</v>
      </c>
      <c r="I152" s="1" t="s">
        <v>2362</v>
      </c>
      <c r="J152" s="1" t="s">
        <v>51</v>
      </c>
      <c r="K152" s="1" t="s">
        <v>51</v>
      </c>
      <c r="L152" s="1" t="s">
        <v>51</v>
      </c>
      <c r="M152" s="1" t="s">
        <v>39</v>
      </c>
      <c r="N152" s="1" t="s">
        <v>39</v>
      </c>
      <c r="O152" s="1" t="s">
        <v>38</v>
      </c>
      <c r="P152" s="1" t="s">
        <v>40</v>
      </c>
      <c r="Q152" s="13">
        <v>0</v>
      </c>
      <c r="R152" s="13">
        <v>0</v>
      </c>
      <c r="S152" s="13">
        <v>0</v>
      </c>
      <c r="T152" s="13">
        <v>1</v>
      </c>
      <c r="U152" s="13">
        <v>0</v>
      </c>
      <c r="V152" s="13">
        <v>0</v>
      </c>
    </row>
    <row r="153" spans="1:22" ht="16" x14ac:dyDescent="0.4">
      <c r="A153" s="1">
        <v>152</v>
      </c>
      <c r="B153" s="1" t="s">
        <v>91</v>
      </c>
      <c r="C153" s="1" t="s">
        <v>91</v>
      </c>
      <c r="D153" s="1" t="s">
        <v>2333</v>
      </c>
      <c r="E153" s="1" t="s">
        <v>2333</v>
      </c>
      <c r="F153" s="1" t="s">
        <v>2334</v>
      </c>
      <c r="G153" s="1" t="s">
        <v>2335</v>
      </c>
      <c r="H153" s="1" t="s">
        <v>2533</v>
      </c>
      <c r="I153" s="1" t="s">
        <v>2439</v>
      </c>
      <c r="J153" s="1" t="s">
        <v>51</v>
      </c>
      <c r="K153" s="1" t="s">
        <v>51</v>
      </c>
      <c r="L153" s="1" t="s">
        <v>51</v>
      </c>
      <c r="M153" s="1" t="s">
        <v>38</v>
      </c>
      <c r="N153" s="1" t="s">
        <v>39</v>
      </c>
      <c r="O153" s="1" t="s">
        <v>39</v>
      </c>
      <c r="P153" s="1" t="s">
        <v>40</v>
      </c>
      <c r="Q153" s="13">
        <v>0</v>
      </c>
      <c r="R153" s="13">
        <v>1</v>
      </c>
      <c r="S153" s="13">
        <v>0</v>
      </c>
      <c r="T153" s="13">
        <v>1</v>
      </c>
      <c r="U153" s="13">
        <v>0</v>
      </c>
      <c r="V153" s="13">
        <v>1</v>
      </c>
    </row>
    <row r="154" spans="1:22" ht="16" x14ac:dyDescent="0.4">
      <c r="A154" s="1">
        <v>153</v>
      </c>
      <c r="B154" s="1" t="s">
        <v>91</v>
      </c>
      <c r="C154" s="1" t="s">
        <v>91</v>
      </c>
      <c r="D154" s="1" t="s">
        <v>2333</v>
      </c>
      <c r="E154" s="1" t="s">
        <v>2333</v>
      </c>
      <c r="F154" s="1" t="s">
        <v>2334</v>
      </c>
      <c r="G154" s="1" t="s">
        <v>2335</v>
      </c>
      <c r="H154" s="1" t="s">
        <v>2534</v>
      </c>
      <c r="I154" s="1" t="s">
        <v>2317</v>
      </c>
      <c r="J154" s="1" t="s">
        <v>51</v>
      </c>
      <c r="K154" s="1" t="s">
        <v>52</v>
      </c>
      <c r="L154" s="1" t="s">
        <v>51</v>
      </c>
      <c r="M154" s="1" t="s">
        <v>38</v>
      </c>
      <c r="N154" s="1" t="s">
        <v>1173</v>
      </c>
      <c r="O154" s="1" t="s">
        <v>38</v>
      </c>
      <c r="P154" s="1" t="s">
        <v>41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</row>
    <row r="155" spans="1:22" ht="16" x14ac:dyDescent="0.4">
      <c r="A155" s="1">
        <v>154</v>
      </c>
      <c r="B155" s="1" t="s">
        <v>91</v>
      </c>
      <c r="C155" s="1" t="s">
        <v>91</v>
      </c>
      <c r="D155" s="1" t="s">
        <v>2333</v>
      </c>
      <c r="E155" s="1" t="s">
        <v>2333</v>
      </c>
      <c r="F155" s="1" t="s">
        <v>2334</v>
      </c>
      <c r="G155" s="1" t="s">
        <v>2335</v>
      </c>
      <c r="H155" s="1" t="s">
        <v>2535</v>
      </c>
      <c r="I155" s="1" t="s">
        <v>2311</v>
      </c>
      <c r="J155" s="1" t="s">
        <v>51</v>
      </c>
      <c r="K155" s="1" t="s">
        <v>51</v>
      </c>
      <c r="L155" s="1" t="s">
        <v>51</v>
      </c>
      <c r="M155" s="1" t="s">
        <v>38</v>
      </c>
      <c r="N155" s="1" t="s">
        <v>39</v>
      </c>
      <c r="O155" s="1" t="s">
        <v>38</v>
      </c>
      <c r="P155" s="1" t="s">
        <v>40</v>
      </c>
      <c r="Q155" s="13">
        <v>0</v>
      </c>
      <c r="R155" s="13">
        <v>0</v>
      </c>
      <c r="S155" s="13">
        <v>1</v>
      </c>
      <c r="T155" s="13">
        <v>0</v>
      </c>
      <c r="U155" s="13">
        <v>0</v>
      </c>
      <c r="V155" s="13">
        <v>0</v>
      </c>
    </row>
    <row r="156" spans="1:22" ht="16" x14ac:dyDescent="0.4">
      <c r="A156" s="1">
        <v>155</v>
      </c>
      <c r="B156" s="1" t="s">
        <v>91</v>
      </c>
      <c r="C156" s="1" t="s">
        <v>91</v>
      </c>
      <c r="D156" s="1" t="s">
        <v>2333</v>
      </c>
      <c r="E156" s="1" t="s">
        <v>2333</v>
      </c>
      <c r="F156" s="1" t="s">
        <v>2334</v>
      </c>
      <c r="G156" s="1" t="s">
        <v>2335</v>
      </c>
      <c r="H156" s="1" t="s">
        <v>2536</v>
      </c>
      <c r="I156" s="1" t="s">
        <v>2376</v>
      </c>
      <c r="J156" s="1" t="s">
        <v>51</v>
      </c>
      <c r="K156" s="1" t="s">
        <v>51</v>
      </c>
      <c r="L156" s="1" t="s">
        <v>51</v>
      </c>
      <c r="M156" s="1" t="s">
        <v>38</v>
      </c>
      <c r="N156" s="1" t="s">
        <v>39</v>
      </c>
      <c r="O156" s="1" t="s">
        <v>38</v>
      </c>
      <c r="P156" s="1" t="s">
        <v>40</v>
      </c>
      <c r="Q156" s="13">
        <v>0</v>
      </c>
      <c r="R156" s="13">
        <v>0</v>
      </c>
      <c r="S156" s="13">
        <v>0</v>
      </c>
      <c r="T156" s="13">
        <v>1</v>
      </c>
      <c r="U156" s="13">
        <v>0</v>
      </c>
      <c r="V156" s="13">
        <v>0</v>
      </c>
    </row>
    <row r="157" spans="1:22" ht="16" x14ac:dyDescent="0.4">
      <c r="A157" s="1">
        <v>156</v>
      </c>
      <c r="B157" s="1" t="s">
        <v>91</v>
      </c>
      <c r="C157" s="1" t="s">
        <v>91</v>
      </c>
      <c r="D157" s="1" t="s">
        <v>2333</v>
      </c>
      <c r="E157" s="1" t="s">
        <v>2333</v>
      </c>
      <c r="F157" s="1" t="s">
        <v>2334</v>
      </c>
      <c r="G157" s="1" t="s">
        <v>2335</v>
      </c>
      <c r="H157" s="1" t="s">
        <v>2537</v>
      </c>
      <c r="I157" s="1" t="s">
        <v>2317</v>
      </c>
      <c r="J157" s="1" t="s">
        <v>51</v>
      </c>
      <c r="K157" s="1" t="s">
        <v>51</v>
      </c>
      <c r="L157" s="1" t="s">
        <v>51</v>
      </c>
      <c r="M157" s="1" t="s">
        <v>38</v>
      </c>
      <c r="N157" s="1" t="s">
        <v>39</v>
      </c>
      <c r="O157" s="1" t="s">
        <v>38</v>
      </c>
      <c r="P157" s="1" t="s">
        <v>40</v>
      </c>
      <c r="Q157" s="13">
        <v>0</v>
      </c>
      <c r="R157" s="13">
        <v>0</v>
      </c>
      <c r="S157" s="13">
        <v>0</v>
      </c>
      <c r="T157" s="13">
        <v>1</v>
      </c>
      <c r="U157" s="13">
        <v>0</v>
      </c>
      <c r="V157" s="13">
        <v>0</v>
      </c>
    </row>
    <row r="158" spans="1:22" ht="16" x14ac:dyDescent="0.4">
      <c r="A158" s="1">
        <v>157</v>
      </c>
      <c r="B158" s="1" t="s">
        <v>91</v>
      </c>
      <c r="C158" s="1" t="s">
        <v>91</v>
      </c>
      <c r="D158" s="1" t="s">
        <v>2333</v>
      </c>
      <c r="E158" s="1" t="s">
        <v>2333</v>
      </c>
      <c r="F158" s="1" t="s">
        <v>2334</v>
      </c>
      <c r="G158" s="1" t="s">
        <v>2335</v>
      </c>
      <c r="H158" s="1" t="s">
        <v>2538</v>
      </c>
      <c r="I158" s="1" t="s">
        <v>2422</v>
      </c>
      <c r="J158" s="1" t="s">
        <v>51</v>
      </c>
      <c r="K158" s="1" t="s">
        <v>51</v>
      </c>
      <c r="L158" s="1" t="s">
        <v>51</v>
      </c>
      <c r="M158" s="1" t="s">
        <v>38</v>
      </c>
      <c r="N158" s="1" t="s">
        <v>39</v>
      </c>
      <c r="O158" s="1" t="s">
        <v>38</v>
      </c>
      <c r="P158" s="1" t="s">
        <v>40</v>
      </c>
      <c r="Q158" s="13">
        <v>0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</row>
    <row r="159" spans="1:22" ht="16" x14ac:dyDescent="0.4">
      <c r="A159" s="1">
        <v>158</v>
      </c>
      <c r="B159" s="1" t="s">
        <v>91</v>
      </c>
      <c r="C159" s="1" t="s">
        <v>91</v>
      </c>
      <c r="D159" s="1" t="s">
        <v>2333</v>
      </c>
      <c r="E159" s="1" t="s">
        <v>2333</v>
      </c>
      <c r="F159" s="1" t="s">
        <v>2334</v>
      </c>
      <c r="G159" s="1" t="s">
        <v>2335</v>
      </c>
      <c r="H159" s="1" t="s">
        <v>2539</v>
      </c>
      <c r="I159" s="1" t="s">
        <v>2540</v>
      </c>
      <c r="J159" s="1" t="s">
        <v>51</v>
      </c>
      <c r="K159" s="1" t="s">
        <v>51</v>
      </c>
      <c r="L159" s="1" t="s">
        <v>51</v>
      </c>
      <c r="M159" s="1" t="s">
        <v>38</v>
      </c>
      <c r="N159" s="1" t="s">
        <v>39</v>
      </c>
      <c r="O159" s="1" t="s">
        <v>38</v>
      </c>
      <c r="P159" s="1" t="s">
        <v>40</v>
      </c>
      <c r="Q159" s="13">
        <v>0</v>
      </c>
      <c r="R159" s="13">
        <v>0</v>
      </c>
      <c r="S159" s="13">
        <v>0</v>
      </c>
      <c r="T159" s="13">
        <v>1</v>
      </c>
      <c r="U159" s="13">
        <v>0</v>
      </c>
      <c r="V159" s="13">
        <v>0</v>
      </c>
    </row>
    <row r="160" spans="1:22" ht="16" x14ac:dyDescent="0.4">
      <c r="A160" s="1">
        <v>159</v>
      </c>
      <c r="B160" s="1" t="s">
        <v>91</v>
      </c>
      <c r="C160" s="1" t="s">
        <v>91</v>
      </c>
      <c r="D160" s="1" t="s">
        <v>2333</v>
      </c>
      <c r="E160" s="1" t="s">
        <v>2333</v>
      </c>
      <c r="F160" s="1" t="s">
        <v>2334</v>
      </c>
      <c r="G160" s="1" t="s">
        <v>2335</v>
      </c>
      <c r="H160" s="1" t="s">
        <v>2541</v>
      </c>
      <c r="I160" s="1" t="s">
        <v>2317</v>
      </c>
      <c r="J160" s="1" t="s">
        <v>51</v>
      </c>
      <c r="K160" s="1" t="s">
        <v>51</v>
      </c>
      <c r="L160" s="1" t="s">
        <v>51</v>
      </c>
      <c r="M160" s="1" t="s">
        <v>39</v>
      </c>
      <c r="N160" s="1" t="s">
        <v>39</v>
      </c>
      <c r="O160" s="1" t="s">
        <v>38</v>
      </c>
      <c r="P160" s="1" t="s">
        <v>40</v>
      </c>
      <c r="Q160" s="13">
        <v>0</v>
      </c>
      <c r="R160" s="13">
        <v>0</v>
      </c>
      <c r="S160" s="13">
        <v>0</v>
      </c>
      <c r="T160" s="13">
        <v>1</v>
      </c>
      <c r="U160" s="13">
        <v>0</v>
      </c>
      <c r="V160" s="13">
        <v>0</v>
      </c>
    </row>
    <row r="161" spans="1:22" ht="16" x14ac:dyDescent="0.4">
      <c r="A161" s="1">
        <v>160</v>
      </c>
      <c r="B161" s="1" t="s">
        <v>91</v>
      </c>
      <c r="C161" s="1" t="s">
        <v>91</v>
      </c>
      <c r="D161" s="1" t="s">
        <v>2333</v>
      </c>
      <c r="E161" s="1" t="s">
        <v>2333</v>
      </c>
      <c r="F161" s="1" t="s">
        <v>2334</v>
      </c>
      <c r="G161" s="1" t="s">
        <v>2335</v>
      </c>
      <c r="H161" s="1" t="s">
        <v>2542</v>
      </c>
      <c r="I161" s="1" t="s">
        <v>2540</v>
      </c>
      <c r="J161" s="1" t="s">
        <v>51</v>
      </c>
      <c r="K161" s="1" t="s">
        <v>51</v>
      </c>
      <c r="L161" s="1" t="s">
        <v>51</v>
      </c>
      <c r="M161" s="1" t="s">
        <v>39</v>
      </c>
      <c r="N161" s="1" t="s">
        <v>39</v>
      </c>
      <c r="O161" s="1" t="s">
        <v>39</v>
      </c>
      <c r="P161" s="1" t="s">
        <v>40</v>
      </c>
      <c r="Q161" s="13">
        <v>0</v>
      </c>
      <c r="R161" s="13">
        <v>1</v>
      </c>
      <c r="S161" s="13">
        <v>0</v>
      </c>
      <c r="T161" s="13">
        <v>1</v>
      </c>
      <c r="U161" s="13">
        <v>0</v>
      </c>
      <c r="V161" s="13">
        <v>1</v>
      </c>
    </row>
    <row r="162" spans="1:22" ht="16" x14ac:dyDescent="0.4">
      <c r="A162" s="1">
        <v>161</v>
      </c>
      <c r="B162" s="1" t="s">
        <v>91</v>
      </c>
      <c r="C162" s="1" t="s">
        <v>91</v>
      </c>
      <c r="D162" s="1" t="s">
        <v>2333</v>
      </c>
      <c r="E162" s="1" t="s">
        <v>2333</v>
      </c>
      <c r="F162" s="1" t="s">
        <v>2334</v>
      </c>
      <c r="G162" s="1" t="s">
        <v>2335</v>
      </c>
      <c r="H162" s="1" t="s">
        <v>2543</v>
      </c>
      <c r="I162" s="1" t="s">
        <v>2332</v>
      </c>
      <c r="J162" s="1" t="s">
        <v>51</v>
      </c>
      <c r="K162" s="1" t="s">
        <v>51</v>
      </c>
      <c r="L162" s="1" t="s">
        <v>51</v>
      </c>
      <c r="M162" s="1" t="s">
        <v>39</v>
      </c>
      <c r="N162" s="1" t="s">
        <v>39</v>
      </c>
      <c r="O162" s="1" t="s">
        <v>39</v>
      </c>
      <c r="P162" s="1" t="s">
        <v>40</v>
      </c>
      <c r="Q162" s="13">
        <v>0</v>
      </c>
      <c r="R162" s="13">
        <v>1</v>
      </c>
      <c r="S162" s="13">
        <v>0</v>
      </c>
      <c r="T162" s="13">
        <v>1</v>
      </c>
      <c r="U162" s="13">
        <v>0</v>
      </c>
      <c r="V162" s="13">
        <v>1</v>
      </c>
    </row>
    <row r="163" spans="1:22" ht="16" x14ac:dyDescent="0.4">
      <c r="A163" s="1">
        <v>162</v>
      </c>
      <c r="B163" s="1" t="s">
        <v>91</v>
      </c>
      <c r="C163" s="1" t="s">
        <v>91</v>
      </c>
      <c r="D163" s="1" t="s">
        <v>2333</v>
      </c>
      <c r="E163" s="1" t="s">
        <v>2333</v>
      </c>
      <c r="F163" s="1" t="s">
        <v>2334</v>
      </c>
      <c r="G163" s="1" t="s">
        <v>2335</v>
      </c>
      <c r="H163" s="1" t="s">
        <v>2544</v>
      </c>
      <c r="I163" s="1" t="s">
        <v>2508</v>
      </c>
      <c r="J163" s="1" t="s">
        <v>51</v>
      </c>
      <c r="K163" s="1" t="s">
        <v>51</v>
      </c>
      <c r="L163" s="1" t="s">
        <v>51</v>
      </c>
      <c r="M163" s="1" t="s">
        <v>38</v>
      </c>
      <c r="N163" s="1" t="s">
        <v>38</v>
      </c>
      <c r="O163" s="1" t="s">
        <v>39</v>
      </c>
      <c r="P163" s="1" t="s">
        <v>40</v>
      </c>
      <c r="Q163" s="13">
        <v>0</v>
      </c>
      <c r="R163" s="13">
        <v>1</v>
      </c>
      <c r="S163" s="13">
        <v>0</v>
      </c>
      <c r="T163" s="13">
        <v>0</v>
      </c>
      <c r="U163" s="13">
        <v>0</v>
      </c>
      <c r="V163" s="13">
        <v>1</v>
      </c>
    </row>
    <row r="164" spans="1:22" ht="16" x14ac:dyDescent="0.4">
      <c r="A164" s="1">
        <v>163</v>
      </c>
      <c r="B164" s="1" t="s">
        <v>91</v>
      </c>
      <c r="C164" s="1" t="s">
        <v>91</v>
      </c>
      <c r="D164" s="1" t="s">
        <v>2333</v>
      </c>
      <c r="E164" s="1" t="s">
        <v>2333</v>
      </c>
      <c r="F164" s="1" t="s">
        <v>2334</v>
      </c>
      <c r="G164" s="1" t="s">
        <v>2335</v>
      </c>
      <c r="H164" s="1" t="s">
        <v>2545</v>
      </c>
      <c r="I164" s="1" t="s">
        <v>2376</v>
      </c>
      <c r="J164" s="1" t="s">
        <v>51</v>
      </c>
      <c r="K164" s="1" t="s">
        <v>51</v>
      </c>
      <c r="L164" s="1" t="s">
        <v>51</v>
      </c>
      <c r="M164" s="1" t="s">
        <v>38</v>
      </c>
      <c r="N164" s="1" t="s">
        <v>39</v>
      </c>
      <c r="O164" s="1" t="s">
        <v>39</v>
      </c>
      <c r="P164" s="1" t="s">
        <v>40</v>
      </c>
      <c r="Q164" s="13">
        <v>0</v>
      </c>
      <c r="R164" s="13">
        <v>0</v>
      </c>
      <c r="S164" s="13">
        <v>0</v>
      </c>
      <c r="T164" s="13">
        <v>1</v>
      </c>
      <c r="U164" s="13">
        <v>0</v>
      </c>
      <c r="V164" s="13">
        <v>1</v>
      </c>
    </row>
    <row r="165" spans="1:22" ht="16" x14ac:dyDescent="0.4">
      <c r="A165" s="1">
        <v>164</v>
      </c>
      <c r="B165" s="1" t="s">
        <v>91</v>
      </c>
      <c r="C165" s="1" t="s">
        <v>91</v>
      </c>
      <c r="D165" s="1" t="s">
        <v>2333</v>
      </c>
      <c r="E165" s="1" t="s">
        <v>2333</v>
      </c>
      <c r="F165" s="1" t="s">
        <v>2334</v>
      </c>
      <c r="G165" s="1" t="s">
        <v>2335</v>
      </c>
      <c r="H165" s="1" t="s">
        <v>2546</v>
      </c>
      <c r="I165" s="1" t="s">
        <v>2317</v>
      </c>
      <c r="J165" s="1" t="s">
        <v>51</v>
      </c>
      <c r="K165" s="1" t="s">
        <v>51</v>
      </c>
      <c r="L165" s="1" t="s">
        <v>51</v>
      </c>
      <c r="M165" s="1" t="s">
        <v>38</v>
      </c>
      <c r="N165" s="1" t="s">
        <v>39</v>
      </c>
      <c r="O165" s="1" t="s">
        <v>38</v>
      </c>
      <c r="P165" s="1" t="s">
        <v>40</v>
      </c>
      <c r="Q165" s="13">
        <v>0</v>
      </c>
      <c r="R165" s="13">
        <v>0</v>
      </c>
      <c r="S165" s="13">
        <v>0</v>
      </c>
      <c r="T165" s="13">
        <v>1</v>
      </c>
      <c r="U165" s="13">
        <v>0</v>
      </c>
      <c r="V165" s="13">
        <v>0</v>
      </c>
    </row>
    <row r="166" spans="1:22" ht="16" x14ac:dyDescent="0.4">
      <c r="A166" s="1">
        <v>165</v>
      </c>
      <c r="B166" s="1" t="s">
        <v>91</v>
      </c>
      <c r="C166" s="1" t="s">
        <v>91</v>
      </c>
      <c r="D166" s="1" t="s">
        <v>2333</v>
      </c>
      <c r="E166" s="1" t="s">
        <v>2333</v>
      </c>
      <c r="F166" s="1" t="s">
        <v>2334</v>
      </c>
      <c r="G166" s="1" t="s">
        <v>2335</v>
      </c>
      <c r="H166" s="1" t="s">
        <v>2547</v>
      </c>
      <c r="I166" s="1" t="s">
        <v>2311</v>
      </c>
      <c r="J166" s="1" t="s">
        <v>51</v>
      </c>
      <c r="K166" s="1" t="s">
        <v>51</v>
      </c>
      <c r="L166" s="1" t="s">
        <v>51</v>
      </c>
      <c r="M166" s="1" t="s">
        <v>38</v>
      </c>
      <c r="N166" s="1" t="s">
        <v>39</v>
      </c>
      <c r="O166" s="1" t="s">
        <v>39</v>
      </c>
      <c r="P166" s="1" t="s">
        <v>40</v>
      </c>
      <c r="Q166" s="13">
        <v>0</v>
      </c>
      <c r="R166" s="13">
        <v>0</v>
      </c>
      <c r="S166" s="13">
        <v>0</v>
      </c>
      <c r="T166" s="13">
        <v>1</v>
      </c>
      <c r="U166" s="13">
        <v>0</v>
      </c>
      <c r="V166" s="13">
        <v>1</v>
      </c>
    </row>
    <row r="167" spans="1:22" ht="16" x14ac:dyDescent="0.4">
      <c r="A167" s="1">
        <v>166</v>
      </c>
      <c r="B167" s="1" t="s">
        <v>91</v>
      </c>
      <c r="C167" s="1" t="s">
        <v>91</v>
      </c>
      <c r="D167" s="1" t="s">
        <v>2333</v>
      </c>
      <c r="E167" s="1" t="s">
        <v>2333</v>
      </c>
      <c r="F167" s="1" t="s">
        <v>2334</v>
      </c>
      <c r="G167" s="1" t="s">
        <v>2335</v>
      </c>
      <c r="H167" s="1" t="s">
        <v>2548</v>
      </c>
      <c r="I167" s="1" t="s">
        <v>2319</v>
      </c>
      <c r="J167" s="1" t="s">
        <v>51</v>
      </c>
      <c r="K167" s="1" t="s">
        <v>51</v>
      </c>
      <c r="L167" s="1" t="s">
        <v>51</v>
      </c>
      <c r="M167" s="1" t="s">
        <v>38</v>
      </c>
      <c r="N167" s="1" t="s">
        <v>39</v>
      </c>
      <c r="O167" s="1" t="s">
        <v>38</v>
      </c>
      <c r="P167" s="1" t="s">
        <v>40</v>
      </c>
      <c r="Q167" s="13">
        <v>0</v>
      </c>
      <c r="R167" s="13">
        <v>0</v>
      </c>
      <c r="S167" s="13">
        <v>1</v>
      </c>
      <c r="T167" s="13">
        <v>0</v>
      </c>
      <c r="U167" s="13">
        <v>0</v>
      </c>
      <c r="V167" s="13">
        <v>0</v>
      </c>
    </row>
    <row r="168" spans="1:22" ht="16" x14ac:dyDescent="0.4">
      <c r="A168" s="1">
        <v>167</v>
      </c>
      <c r="B168" s="1" t="s">
        <v>91</v>
      </c>
      <c r="C168" s="1" t="s">
        <v>91</v>
      </c>
      <c r="D168" s="1" t="s">
        <v>2333</v>
      </c>
      <c r="E168" s="1" t="s">
        <v>2333</v>
      </c>
      <c r="F168" s="1" t="s">
        <v>2334</v>
      </c>
      <c r="G168" s="1" t="s">
        <v>2335</v>
      </c>
      <c r="H168" s="1" t="s">
        <v>2549</v>
      </c>
      <c r="I168" s="1" t="s">
        <v>2550</v>
      </c>
      <c r="J168" s="1" t="s">
        <v>51</v>
      </c>
      <c r="K168" s="1" t="s">
        <v>51</v>
      </c>
      <c r="L168" s="1" t="s">
        <v>51</v>
      </c>
      <c r="M168" s="1" t="s">
        <v>38</v>
      </c>
      <c r="N168" s="1" t="s">
        <v>38</v>
      </c>
      <c r="O168" s="1" t="s">
        <v>38</v>
      </c>
      <c r="P168" s="1" t="s">
        <v>40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</row>
    <row r="169" spans="1:22" ht="16" x14ac:dyDescent="0.4">
      <c r="A169" s="1">
        <v>168</v>
      </c>
      <c r="B169" s="1" t="s">
        <v>91</v>
      </c>
      <c r="C169" s="1" t="s">
        <v>91</v>
      </c>
      <c r="D169" s="1" t="s">
        <v>2333</v>
      </c>
      <c r="E169" s="1" t="s">
        <v>2333</v>
      </c>
      <c r="F169" s="1" t="s">
        <v>2334</v>
      </c>
      <c r="G169" s="1" t="s">
        <v>2335</v>
      </c>
      <c r="H169" s="1" t="s">
        <v>2551</v>
      </c>
      <c r="I169" s="1" t="s">
        <v>2444</v>
      </c>
      <c r="J169" s="1" t="s">
        <v>51</v>
      </c>
      <c r="K169" s="1" t="s">
        <v>51</v>
      </c>
      <c r="L169" s="1" t="s">
        <v>51</v>
      </c>
      <c r="M169" s="1" t="s">
        <v>38</v>
      </c>
      <c r="N169" s="1" t="s">
        <v>39</v>
      </c>
      <c r="O169" s="1" t="s">
        <v>38</v>
      </c>
      <c r="P169" s="1" t="s">
        <v>40</v>
      </c>
      <c r="Q169" s="13">
        <v>0</v>
      </c>
      <c r="R169" s="13">
        <v>0</v>
      </c>
      <c r="S169" s="13">
        <v>0</v>
      </c>
      <c r="T169" s="13">
        <v>1</v>
      </c>
      <c r="U169" s="13">
        <v>0</v>
      </c>
      <c r="V169" s="13">
        <v>0</v>
      </c>
    </row>
    <row r="170" spans="1:22" ht="16" x14ac:dyDescent="0.4">
      <c r="A170" s="1">
        <v>169</v>
      </c>
      <c r="B170" s="1" t="s">
        <v>2307</v>
      </c>
      <c r="C170" s="1" t="s">
        <v>2307</v>
      </c>
      <c r="D170" s="1" t="s">
        <v>2308</v>
      </c>
      <c r="E170" s="1" t="s">
        <v>2308</v>
      </c>
      <c r="F170" s="1" t="s">
        <v>2309</v>
      </c>
      <c r="G170" s="1" t="s">
        <v>2310</v>
      </c>
      <c r="H170" s="1" t="s">
        <v>2415</v>
      </c>
      <c r="I170" s="1" t="s">
        <v>2552</v>
      </c>
      <c r="J170" s="1" t="s">
        <v>51</v>
      </c>
      <c r="K170" s="1" t="s">
        <v>52</v>
      </c>
      <c r="L170" s="1" t="s">
        <v>51</v>
      </c>
      <c r="M170" s="1" t="s">
        <v>39</v>
      </c>
      <c r="N170" s="1" t="s">
        <v>1173</v>
      </c>
      <c r="O170" s="1" t="s">
        <v>38</v>
      </c>
      <c r="P170" s="1" t="s">
        <v>41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</row>
    <row r="171" spans="1:22" ht="16" x14ac:dyDescent="0.4">
      <c r="A171" s="1">
        <v>170</v>
      </c>
      <c r="B171" s="1" t="s">
        <v>91</v>
      </c>
      <c r="C171" s="1" t="s">
        <v>2344</v>
      </c>
      <c r="D171" s="1" t="s">
        <v>2360</v>
      </c>
      <c r="E171" s="1" t="s">
        <v>2360</v>
      </c>
      <c r="F171" s="1" t="s">
        <v>2346</v>
      </c>
      <c r="G171" s="1" t="s">
        <v>2347</v>
      </c>
      <c r="H171" s="1" t="s">
        <v>2553</v>
      </c>
      <c r="I171" s="1" t="s">
        <v>2554</v>
      </c>
      <c r="J171" s="1" t="s">
        <v>52</v>
      </c>
      <c r="K171" s="1" t="s">
        <v>51</v>
      </c>
      <c r="L171" s="1" t="s">
        <v>51</v>
      </c>
      <c r="M171" s="1" t="s">
        <v>1173</v>
      </c>
      <c r="N171" s="1" t="s">
        <v>39</v>
      </c>
      <c r="O171" s="1" t="s">
        <v>38</v>
      </c>
      <c r="P171" s="1" t="s">
        <v>41</v>
      </c>
      <c r="Q171" s="13">
        <v>0</v>
      </c>
      <c r="R171" s="13">
        <v>0</v>
      </c>
      <c r="S171" s="13">
        <v>0</v>
      </c>
      <c r="T171" s="13">
        <v>1</v>
      </c>
      <c r="U171" s="13">
        <v>0</v>
      </c>
      <c r="V171" s="13">
        <v>0</v>
      </c>
    </row>
    <row r="172" spans="1:22" ht="16" x14ac:dyDescent="0.4">
      <c r="A172" s="1">
        <v>171</v>
      </c>
      <c r="B172" s="1" t="s">
        <v>2320</v>
      </c>
      <c r="C172" s="1" t="s">
        <v>2320</v>
      </c>
      <c r="D172" s="1" t="s">
        <v>2321</v>
      </c>
      <c r="E172" s="1" t="s">
        <v>2321</v>
      </c>
      <c r="F172" s="1" t="s">
        <v>2322</v>
      </c>
      <c r="G172" s="1" t="s">
        <v>2323</v>
      </c>
      <c r="H172" s="1" t="s">
        <v>2555</v>
      </c>
      <c r="I172" s="1" t="s">
        <v>2362</v>
      </c>
      <c r="J172" s="1" t="s">
        <v>51</v>
      </c>
      <c r="K172" s="1" t="s">
        <v>51</v>
      </c>
      <c r="L172" s="1" t="s">
        <v>51</v>
      </c>
      <c r="M172" s="1" t="s">
        <v>38</v>
      </c>
      <c r="N172" s="1" t="s">
        <v>39</v>
      </c>
      <c r="O172" s="1" t="s">
        <v>38</v>
      </c>
      <c r="P172" s="1" t="s">
        <v>40</v>
      </c>
      <c r="Q172" s="13">
        <v>0</v>
      </c>
      <c r="R172" s="13">
        <v>1</v>
      </c>
      <c r="S172" s="13">
        <v>0</v>
      </c>
      <c r="T172" s="13">
        <v>1</v>
      </c>
      <c r="U172" s="13">
        <v>0</v>
      </c>
      <c r="V172" s="13">
        <v>0</v>
      </c>
    </row>
    <row r="173" spans="1:22" ht="16" x14ac:dyDescent="0.4">
      <c r="A173" s="1">
        <v>172</v>
      </c>
      <c r="B173" s="1" t="s">
        <v>2307</v>
      </c>
      <c r="C173" s="1" t="s">
        <v>2307</v>
      </c>
      <c r="D173" s="1" t="s">
        <v>2308</v>
      </c>
      <c r="E173" s="1" t="s">
        <v>2308</v>
      </c>
      <c r="F173" s="1" t="s">
        <v>2309</v>
      </c>
      <c r="G173" s="1" t="s">
        <v>2310</v>
      </c>
      <c r="H173" s="1" t="s">
        <v>2556</v>
      </c>
      <c r="I173" s="1" t="s">
        <v>2352</v>
      </c>
      <c r="J173" s="1" t="s">
        <v>51</v>
      </c>
      <c r="K173" s="1" t="s">
        <v>51</v>
      </c>
      <c r="L173" s="1" t="s">
        <v>51</v>
      </c>
      <c r="M173" s="1" t="s">
        <v>38</v>
      </c>
      <c r="N173" s="1" t="s">
        <v>39</v>
      </c>
      <c r="O173" s="1" t="s">
        <v>38</v>
      </c>
      <c r="P173" s="1" t="s">
        <v>40</v>
      </c>
      <c r="Q173" s="13">
        <v>0</v>
      </c>
      <c r="R173" s="13">
        <v>0</v>
      </c>
      <c r="S173" s="13">
        <v>0</v>
      </c>
      <c r="T173" s="13">
        <v>1</v>
      </c>
      <c r="U173" s="13">
        <v>0</v>
      </c>
      <c r="V173" s="13">
        <v>0</v>
      </c>
    </row>
    <row r="174" spans="1:22" ht="16" x14ac:dyDescent="0.4">
      <c r="A174" s="1">
        <v>173</v>
      </c>
      <c r="B174" s="1" t="s">
        <v>2307</v>
      </c>
      <c r="C174" s="1" t="s">
        <v>2307</v>
      </c>
      <c r="D174" s="1" t="s">
        <v>2308</v>
      </c>
      <c r="E174" s="1" t="s">
        <v>2308</v>
      </c>
      <c r="F174" s="1" t="s">
        <v>2309</v>
      </c>
      <c r="G174" s="1" t="s">
        <v>2310</v>
      </c>
      <c r="H174" s="1" t="s">
        <v>2557</v>
      </c>
      <c r="I174" s="1" t="s">
        <v>2342</v>
      </c>
      <c r="J174" s="1" t="s">
        <v>51</v>
      </c>
      <c r="K174" s="1" t="s">
        <v>51</v>
      </c>
      <c r="L174" s="1" t="s">
        <v>51</v>
      </c>
      <c r="M174" s="1" t="s">
        <v>39</v>
      </c>
      <c r="N174" s="1" t="s">
        <v>39</v>
      </c>
      <c r="O174" s="1" t="s">
        <v>38</v>
      </c>
      <c r="P174" s="1" t="s">
        <v>40</v>
      </c>
      <c r="Q174" s="13">
        <v>0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</row>
    <row r="175" spans="1:22" ht="16" x14ac:dyDescent="0.4">
      <c r="A175" s="1">
        <v>174</v>
      </c>
      <c r="B175" s="1" t="s">
        <v>2307</v>
      </c>
      <c r="C175" s="1" t="s">
        <v>2307</v>
      </c>
      <c r="D175" s="1" t="s">
        <v>2308</v>
      </c>
      <c r="E175" s="1" t="s">
        <v>2308</v>
      </c>
      <c r="F175" s="1" t="s">
        <v>2309</v>
      </c>
      <c r="G175" s="1" t="s">
        <v>2310</v>
      </c>
      <c r="H175" s="1" t="s">
        <v>2558</v>
      </c>
      <c r="I175" s="1" t="s">
        <v>2559</v>
      </c>
      <c r="J175" s="1" t="s">
        <v>51</v>
      </c>
      <c r="K175" s="1" t="s">
        <v>51</v>
      </c>
      <c r="L175" s="1" t="s">
        <v>51</v>
      </c>
      <c r="M175" s="1" t="s">
        <v>38</v>
      </c>
      <c r="N175" s="1" t="s">
        <v>39</v>
      </c>
      <c r="O175" s="1" t="s">
        <v>39</v>
      </c>
      <c r="P175" s="1" t="s">
        <v>40</v>
      </c>
      <c r="Q175" s="13">
        <v>0</v>
      </c>
      <c r="R175" s="13">
        <v>1</v>
      </c>
      <c r="S175" s="13">
        <v>0</v>
      </c>
      <c r="T175" s="13">
        <v>1</v>
      </c>
      <c r="U175" s="13">
        <v>0</v>
      </c>
      <c r="V175" s="13">
        <v>1</v>
      </c>
    </row>
    <row r="176" spans="1:22" ht="16" x14ac:dyDescent="0.4">
      <c r="A176" s="1">
        <v>175</v>
      </c>
      <c r="B176" s="1" t="s">
        <v>2307</v>
      </c>
      <c r="C176" s="1" t="s">
        <v>2307</v>
      </c>
      <c r="D176" s="1" t="s">
        <v>2316</v>
      </c>
      <c r="E176" s="1" t="s">
        <v>2316</v>
      </c>
      <c r="F176" s="1" t="s">
        <v>2309</v>
      </c>
      <c r="G176" s="1" t="s">
        <v>2310</v>
      </c>
      <c r="H176" s="1" t="s">
        <v>2560</v>
      </c>
      <c r="I176" s="1" t="s">
        <v>2317</v>
      </c>
      <c r="J176" s="1" t="s">
        <v>51</v>
      </c>
      <c r="K176" s="1" t="s">
        <v>52</v>
      </c>
      <c r="L176" s="1" t="s">
        <v>51</v>
      </c>
      <c r="M176" s="1" t="s">
        <v>38</v>
      </c>
      <c r="N176" s="1" t="s">
        <v>1173</v>
      </c>
      <c r="O176" s="1" t="s">
        <v>38</v>
      </c>
      <c r="P176" s="1" t="s">
        <v>41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</row>
    <row r="177" spans="1:22" ht="16" x14ac:dyDescent="0.4">
      <c r="A177" s="1">
        <v>176</v>
      </c>
      <c r="B177" s="1" t="s">
        <v>91</v>
      </c>
      <c r="C177" s="1" t="s">
        <v>91</v>
      </c>
      <c r="D177" s="1" t="s">
        <v>2321</v>
      </c>
      <c r="E177" s="1" t="s">
        <v>2321</v>
      </c>
      <c r="F177" s="1" t="s">
        <v>2322</v>
      </c>
      <c r="G177" s="1" t="s">
        <v>2323</v>
      </c>
      <c r="H177" s="1" t="s">
        <v>2561</v>
      </c>
      <c r="I177" s="1" t="s">
        <v>2352</v>
      </c>
      <c r="J177" s="1" t="s">
        <v>51</v>
      </c>
      <c r="K177" s="1" t="s">
        <v>51</v>
      </c>
      <c r="L177" s="1" t="s">
        <v>51</v>
      </c>
      <c r="M177" s="1" t="s">
        <v>38</v>
      </c>
      <c r="N177" s="1" t="s">
        <v>39</v>
      </c>
      <c r="O177" s="1" t="s">
        <v>38</v>
      </c>
      <c r="P177" s="1" t="s">
        <v>40</v>
      </c>
      <c r="Q177" s="13">
        <v>0</v>
      </c>
      <c r="R177" s="13">
        <v>0</v>
      </c>
      <c r="S177" s="13">
        <v>0</v>
      </c>
      <c r="T177" s="13">
        <v>1</v>
      </c>
      <c r="U177" s="13">
        <v>0</v>
      </c>
      <c r="V177" s="13">
        <v>0</v>
      </c>
    </row>
    <row r="178" spans="1:22" ht="16" x14ac:dyDescent="0.4">
      <c r="A178" s="1">
        <v>177</v>
      </c>
      <c r="B178" s="1" t="s">
        <v>2307</v>
      </c>
      <c r="C178" s="1" t="s">
        <v>2307</v>
      </c>
      <c r="D178" s="1" t="s">
        <v>2316</v>
      </c>
      <c r="E178" s="1" t="s">
        <v>2316</v>
      </c>
      <c r="F178" s="1" t="s">
        <v>2309</v>
      </c>
      <c r="G178" s="1" t="s">
        <v>2310</v>
      </c>
      <c r="H178" s="1" t="s">
        <v>2562</v>
      </c>
      <c r="I178" s="1" t="s">
        <v>2319</v>
      </c>
      <c r="J178" s="1" t="s">
        <v>51</v>
      </c>
      <c r="K178" s="1" t="s">
        <v>52</v>
      </c>
      <c r="L178" s="1" t="s">
        <v>51</v>
      </c>
      <c r="M178" s="1" t="s">
        <v>39</v>
      </c>
      <c r="N178" s="1" t="s">
        <v>1173</v>
      </c>
      <c r="O178" s="1" t="s">
        <v>38</v>
      </c>
      <c r="P178" s="1" t="s">
        <v>41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</row>
    <row r="179" spans="1:22" ht="16" x14ac:dyDescent="0.4">
      <c r="A179" s="1">
        <v>178</v>
      </c>
      <c r="B179" s="1" t="s">
        <v>91</v>
      </c>
      <c r="C179" s="1" t="s">
        <v>91</v>
      </c>
      <c r="D179" s="1" t="s">
        <v>2321</v>
      </c>
      <c r="E179" s="1" t="s">
        <v>2321</v>
      </c>
      <c r="F179" s="1" t="s">
        <v>2322</v>
      </c>
      <c r="G179" s="1" t="s">
        <v>2323</v>
      </c>
      <c r="H179" s="1" t="s">
        <v>2563</v>
      </c>
      <c r="I179" s="1" t="s">
        <v>2325</v>
      </c>
      <c r="J179" s="1" t="s">
        <v>51</v>
      </c>
      <c r="K179" s="1" t="s">
        <v>51</v>
      </c>
      <c r="L179" s="1" t="s">
        <v>51</v>
      </c>
      <c r="M179" s="1" t="s">
        <v>38</v>
      </c>
      <c r="N179" s="1" t="s">
        <v>39</v>
      </c>
      <c r="O179" s="1" t="s">
        <v>39</v>
      </c>
      <c r="P179" s="1" t="s">
        <v>40</v>
      </c>
      <c r="Q179" s="13">
        <v>1</v>
      </c>
      <c r="R179" s="13">
        <v>0</v>
      </c>
      <c r="S179" s="13">
        <v>1</v>
      </c>
      <c r="T179" s="13">
        <v>0</v>
      </c>
      <c r="U179" s="13">
        <v>0</v>
      </c>
      <c r="V179" s="13">
        <v>1</v>
      </c>
    </row>
    <row r="180" spans="1:22" ht="16" x14ac:dyDescent="0.4">
      <c r="A180" s="1">
        <v>179</v>
      </c>
      <c r="B180" s="1" t="s">
        <v>2307</v>
      </c>
      <c r="C180" s="1" t="s">
        <v>2307</v>
      </c>
      <c r="D180" s="1" t="s">
        <v>2316</v>
      </c>
      <c r="E180" s="1" t="s">
        <v>2316</v>
      </c>
      <c r="F180" s="1" t="s">
        <v>2309</v>
      </c>
      <c r="G180" s="1" t="s">
        <v>2310</v>
      </c>
      <c r="H180" s="1" t="s">
        <v>2564</v>
      </c>
      <c r="I180" s="1" t="s">
        <v>2317</v>
      </c>
      <c r="J180" s="1" t="s">
        <v>51</v>
      </c>
      <c r="K180" s="1" t="s">
        <v>52</v>
      </c>
      <c r="L180" s="1" t="s">
        <v>51</v>
      </c>
      <c r="M180" s="1" t="s">
        <v>38</v>
      </c>
      <c r="N180" s="1" t="s">
        <v>1173</v>
      </c>
      <c r="O180" s="1" t="s">
        <v>38</v>
      </c>
      <c r="P180" s="1" t="s">
        <v>41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</row>
    <row r="181" spans="1:22" ht="16" x14ac:dyDescent="0.4">
      <c r="A181" s="1">
        <v>180</v>
      </c>
      <c r="B181" s="1" t="s">
        <v>2354</v>
      </c>
      <c r="C181" s="1" t="s">
        <v>2354</v>
      </c>
      <c r="D181" s="1" t="s">
        <v>2355</v>
      </c>
      <c r="E181" s="1" t="s">
        <v>2355</v>
      </c>
      <c r="F181" s="1" t="s">
        <v>2356</v>
      </c>
      <c r="G181" s="1" t="s">
        <v>2357</v>
      </c>
      <c r="H181" s="1" t="s">
        <v>2565</v>
      </c>
      <c r="I181" s="1" t="s">
        <v>2376</v>
      </c>
      <c r="J181" s="1" t="s">
        <v>51</v>
      </c>
      <c r="K181" s="1" t="s">
        <v>51</v>
      </c>
      <c r="L181" s="1" t="s">
        <v>51</v>
      </c>
      <c r="M181" s="1" t="s">
        <v>39</v>
      </c>
      <c r="N181" s="1" t="s">
        <v>39</v>
      </c>
      <c r="O181" s="1" t="s">
        <v>38</v>
      </c>
      <c r="P181" s="1" t="s">
        <v>40</v>
      </c>
      <c r="Q181" s="13">
        <v>0</v>
      </c>
      <c r="R181" s="13">
        <v>0</v>
      </c>
      <c r="S181" s="13">
        <v>0</v>
      </c>
      <c r="T181" s="13">
        <v>1</v>
      </c>
      <c r="U181" s="13">
        <v>0</v>
      </c>
      <c r="V181" s="13">
        <v>0</v>
      </c>
    </row>
    <row r="182" spans="1:22" ht="16" x14ac:dyDescent="0.4">
      <c r="A182" s="1">
        <v>181</v>
      </c>
      <c r="B182" s="1" t="s">
        <v>91</v>
      </c>
      <c r="C182" s="1" t="s">
        <v>2344</v>
      </c>
      <c r="D182" s="1" t="s">
        <v>2360</v>
      </c>
      <c r="E182" s="1" t="s">
        <v>2360</v>
      </c>
      <c r="F182" s="1" t="s">
        <v>2346</v>
      </c>
      <c r="G182" s="1" t="s">
        <v>2347</v>
      </c>
      <c r="H182" s="1" t="s">
        <v>2566</v>
      </c>
      <c r="I182" s="1" t="s">
        <v>2567</v>
      </c>
      <c r="J182" s="1" t="s">
        <v>51</v>
      </c>
      <c r="K182" s="1" t="s">
        <v>51</v>
      </c>
      <c r="L182" s="1" t="s">
        <v>51</v>
      </c>
      <c r="M182" s="1" t="s">
        <v>38</v>
      </c>
      <c r="N182" s="1" t="s">
        <v>38</v>
      </c>
      <c r="O182" s="1" t="s">
        <v>39</v>
      </c>
      <c r="P182" s="1" t="s">
        <v>40</v>
      </c>
      <c r="Q182" s="13">
        <v>0</v>
      </c>
      <c r="R182" s="13">
        <v>1</v>
      </c>
      <c r="S182" s="13">
        <v>0</v>
      </c>
      <c r="T182" s="13">
        <v>0</v>
      </c>
      <c r="U182" s="13">
        <v>0</v>
      </c>
      <c r="V182" s="13">
        <v>1</v>
      </c>
    </row>
    <row r="183" spans="1:22" ht="16" x14ac:dyDescent="0.4">
      <c r="A183" s="1">
        <v>182</v>
      </c>
      <c r="B183" s="1" t="s">
        <v>2307</v>
      </c>
      <c r="C183" s="1" t="s">
        <v>2307</v>
      </c>
      <c r="D183" s="1" t="s">
        <v>2308</v>
      </c>
      <c r="E183" s="1" t="s">
        <v>2308</v>
      </c>
      <c r="F183" s="1" t="s">
        <v>2309</v>
      </c>
      <c r="G183" s="1" t="s">
        <v>2310</v>
      </c>
      <c r="H183" s="1" t="s">
        <v>1700</v>
      </c>
      <c r="I183" s="1" t="s">
        <v>2366</v>
      </c>
      <c r="J183" s="1" t="s">
        <v>51</v>
      </c>
      <c r="K183" s="1" t="s">
        <v>52</v>
      </c>
      <c r="L183" s="1" t="s">
        <v>51</v>
      </c>
      <c r="M183" s="1" t="s">
        <v>39</v>
      </c>
      <c r="N183" s="1" t="s">
        <v>1173</v>
      </c>
      <c r="O183" s="1" t="s">
        <v>38</v>
      </c>
      <c r="P183" s="1" t="s">
        <v>41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</row>
    <row r="184" spans="1:22" ht="16" x14ac:dyDescent="0.4">
      <c r="A184" s="1">
        <v>183</v>
      </c>
      <c r="B184" s="1" t="s">
        <v>2354</v>
      </c>
      <c r="C184" s="1" t="s">
        <v>2354</v>
      </c>
      <c r="D184" s="1" t="s">
        <v>2370</v>
      </c>
      <c r="E184" s="1" t="s">
        <v>2370</v>
      </c>
      <c r="F184" s="1" t="s">
        <v>2371</v>
      </c>
      <c r="G184" s="1" t="s">
        <v>2372</v>
      </c>
      <c r="H184" s="1" t="s">
        <v>2453</v>
      </c>
      <c r="I184" s="1" t="s">
        <v>2461</v>
      </c>
      <c r="J184" s="1" t="s">
        <v>51</v>
      </c>
      <c r="K184" s="1" t="s">
        <v>51</v>
      </c>
      <c r="L184" s="1" t="s">
        <v>51</v>
      </c>
      <c r="M184" s="1" t="s">
        <v>38</v>
      </c>
      <c r="N184" s="1" t="s">
        <v>39</v>
      </c>
      <c r="O184" s="1" t="s">
        <v>39</v>
      </c>
      <c r="P184" s="1" t="s">
        <v>40</v>
      </c>
      <c r="Q184" s="13">
        <v>0</v>
      </c>
      <c r="R184" s="13">
        <v>1</v>
      </c>
      <c r="S184" s="13">
        <v>0</v>
      </c>
      <c r="T184" s="13">
        <v>1</v>
      </c>
      <c r="U184" s="13">
        <v>0</v>
      </c>
      <c r="V184" s="13">
        <v>1</v>
      </c>
    </row>
    <row r="185" spans="1:22" ht="16" x14ac:dyDescent="0.4">
      <c r="A185" s="1">
        <v>184</v>
      </c>
      <c r="B185" s="1" t="s">
        <v>2354</v>
      </c>
      <c r="C185" s="1" t="s">
        <v>2354</v>
      </c>
      <c r="D185" s="1" t="s">
        <v>2370</v>
      </c>
      <c r="E185" s="1" t="s">
        <v>2370</v>
      </c>
      <c r="F185" s="1" t="s">
        <v>2371</v>
      </c>
      <c r="G185" s="1" t="s">
        <v>2372</v>
      </c>
      <c r="H185" s="1" t="s">
        <v>2568</v>
      </c>
      <c r="I185" s="1" t="s">
        <v>2362</v>
      </c>
      <c r="J185" s="1" t="s">
        <v>51</v>
      </c>
      <c r="K185" s="1" t="s">
        <v>51</v>
      </c>
      <c r="L185" s="1" t="s">
        <v>51</v>
      </c>
      <c r="M185" s="1" t="s">
        <v>38</v>
      </c>
      <c r="N185" s="1" t="s">
        <v>39</v>
      </c>
      <c r="O185" s="1" t="s">
        <v>38</v>
      </c>
      <c r="P185" s="1" t="s">
        <v>40</v>
      </c>
      <c r="Q185" s="13">
        <v>0</v>
      </c>
      <c r="R185" s="13">
        <v>0</v>
      </c>
      <c r="S185" s="13">
        <v>0</v>
      </c>
      <c r="T185" s="13">
        <v>1</v>
      </c>
      <c r="U185" s="13">
        <v>0</v>
      </c>
      <c r="V185" s="13">
        <v>0</v>
      </c>
    </row>
    <row r="186" spans="1:22" ht="16" x14ac:dyDescent="0.4">
      <c r="A186" s="1">
        <v>185</v>
      </c>
      <c r="B186" s="1" t="s">
        <v>91</v>
      </c>
      <c r="C186" s="1" t="s">
        <v>91</v>
      </c>
      <c r="D186" s="1" t="s">
        <v>2333</v>
      </c>
      <c r="E186" s="1" t="s">
        <v>2333</v>
      </c>
      <c r="F186" s="1" t="s">
        <v>2334</v>
      </c>
      <c r="G186" s="1" t="s">
        <v>2335</v>
      </c>
      <c r="H186" s="1" t="s">
        <v>2569</v>
      </c>
      <c r="I186" s="1" t="s">
        <v>2319</v>
      </c>
      <c r="J186" s="1" t="s">
        <v>51</v>
      </c>
      <c r="K186" s="1" t="s">
        <v>51</v>
      </c>
      <c r="L186" s="1" t="s">
        <v>51</v>
      </c>
      <c r="M186" s="1" t="s">
        <v>39</v>
      </c>
      <c r="N186" s="1" t="s">
        <v>39</v>
      </c>
      <c r="O186" s="1" t="s">
        <v>38</v>
      </c>
      <c r="P186" s="1" t="s">
        <v>40</v>
      </c>
      <c r="Q186" s="13">
        <v>0</v>
      </c>
      <c r="R186" s="13">
        <v>0</v>
      </c>
      <c r="S186" s="13">
        <v>0</v>
      </c>
      <c r="T186" s="13">
        <v>1</v>
      </c>
      <c r="U186" s="13">
        <v>0</v>
      </c>
      <c r="V186" s="13">
        <v>0</v>
      </c>
    </row>
  </sheetData>
  <conditionalFormatting sqref="A2:V186 W9:XFD1048576">
    <cfRule type="containsText" dxfId="21" priority="1" operator="containsText" text="Connected">
      <formula>NOT(ISERROR(SEARCH("Connected",A2)))</formula>
    </cfRule>
    <cfRule type="containsText" dxfId="20" priority="2" operator="containsText" text="Fully Completed">
      <formula>NOT(ISERROR(SEARCH("Fully Completed",A2)))</formula>
    </cfRule>
    <cfRule type="containsText" dxfId="19" priority="3" operator="containsText" text="In Progress">
      <formula>NOT(ISERROR(SEARCH("In Progress",A2)))</formula>
    </cfRule>
    <cfRule type="containsText" dxfId="18" priority="4" operator="containsText" text="Online">
      <formula>NOT(ISERROR(SEARCH("Online",A2)))</formula>
    </cfRule>
  </conditionalFormatting>
  <conditionalFormatting sqref="Q2:Q186 S2:S186 U2:U186">
    <cfRule type="containsText" dxfId="17" priority="10" operator="containsText" text="1">
      <formula>NOT(ISERROR(SEARCH("1",Q2)))</formula>
    </cfRule>
  </conditionalFormatting>
  <conditionalFormatting sqref="Q2:V186">
    <cfRule type="containsText" dxfId="16" priority="11" operator="containsText" text="1">
      <formula>NOT(ISERROR(SEARCH("1",Q2)))</formula>
    </cfRule>
  </conditionalFormatting>
  <conditionalFormatting sqref="R2:R186 T2:T186 V2:V186">
    <cfRule type="containsText" dxfId="15" priority="9" operator="containsText" text="1">
      <formula>NOT(ISERROR(SEARCH("1",R2)))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B543-177A-471D-B158-C87B5BF05D4C}">
  <dimension ref="B2:AI187"/>
  <sheetViews>
    <sheetView topLeftCell="A178" workbookViewId="0">
      <selection activeCell="A185" sqref="A185:XFD187"/>
    </sheetView>
  </sheetViews>
  <sheetFormatPr defaultRowHeight="14.5" x14ac:dyDescent="0.35"/>
  <cols>
    <col min="2" max="2" width="6.54296875" bestFit="1" customWidth="1"/>
    <col min="3" max="3" width="7.453125" bestFit="1" customWidth="1"/>
    <col min="4" max="4" width="11.54296875" bestFit="1" customWidth="1"/>
    <col min="5" max="5" width="21" bestFit="1" customWidth="1"/>
    <col min="6" max="6" width="11.81640625" bestFit="1" customWidth="1"/>
    <col min="7" max="7" width="17.36328125" bestFit="1" customWidth="1"/>
    <col min="8" max="8" width="14.36328125" customWidth="1"/>
    <col min="9" max="9" width="10.81640625" customWidth="1"/>
    <col min="10" max="10" width="9.08984375" customWidth="1"/>
    <col min="11" max="11" width="13.90625" bestFit="1" customWidth="1"/>
    <col min="12" max="12" width="9" bestFit="1" customWidth="1"/>
    <col min="13" max="13" width="5.08984375" bestFit="1" customWidth="1"/>
    <col min="14" max="14" width="6.36328125" bestFit="1" customWidth="1"/>
    <col min="15" max="15" width="6.1796875" bestFit="1" customWidth="1"/>
    <col min="16" max="16" width="4" bestFit="1" customWidth="1"/>
    <col min="17" max="17" width="6.1796875" bestFit="1" customWidth="1"/>
    <col min="18" max="18" width="4.1796875" bestFit="1" customWidth="1"/>
    <col min="19" max="19" width="6.81640625" bestFit="1" customWidth="1"/>
    <col min="20" max="22" width="5.36328125" bestFit="1" customWidth="1"/>
    <col min="23" max="24" width="5.54296875" bestFit="1" customWidth="1"/>
    <col min="25" max="26" width="6.81640625" bestFit="1" customWidth="1"/>
    <col min="27" max="29" width="6.90625" bestFit="1" customWidth="1"/>
    <col min="30" max="31" width="7.90625" bestFit="1" customWidth="1"/>
    <col min="32" max="33" width="8.08984375" bestFit="1" customWidth="1"/>
    <col min="34" max="34" width="8.36328125" bestFit="1" customWidth="1"/>
    <col min="35" max="35" width="7.453125" bestFit="1" customWidth="1"/>
  </cols>
  <sheetData>
    <row r="2" spans="2:35" ht="64" x14ac:dyDescent="0.4">
      <c r="B2" s="2" t="s">
        <v>9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0</v>
      </c>
      <c r="J2" s="2" t="s">
        <v>10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53</v>
      </c>
      <c r="P2" s="2" t="s">
        <v>54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 t="s">
        <v>62</v>
      </c>
      <c r="X2" s="2" t="s">
        <v>61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23</v>
      </c>
      <c r="AE2" s="2" t="s">
        <v>24</v>
      </c>
      <c r="AF2" s="2" t="s">
        <v>25</v>
      </c>
      <c r="AG2" s="2" t="s">
        <v>26</v>
      </c>
      <c r="AH2" s="2" t="s">
        <v>27</v>
      </c>
      <c r="AI2" s="2" t="s">
        <v>28</v>
      </c>
    </row>
    <row r="3" spans="2:35" ht="16" x14ac:dyDescent="0.4">
      <c r="B3" s="1">
        <f>'Region - CS Data'!A2</f>
        <v>1</v>
      </c>
      <c r="C3" s="1" t="str">
        <f>'Region - CS Data'!B2</f>
        <v>Nanded</v>
      </c>
      <c r="D3" s="1" t="str">
        <f>'Region - CS Data'!C2</f>
        <v>Nanded</v>
      </c>
      <c r="E3" s="1" t="str">
        <f>'Region - CS Data'!D2</f>
        <v>Hadgaon</v>
      </c>
      <c r="F3" s="1" t="str">
        <f>'Region - CS Data'!E2</f>
        <v>Hadgaon</v>
      </c>
      <c r="G3" s="1" t="str">
        <f>'Region - CS Data'!F2</f>
        <v>20013969</v>
      </c>
      <c r="H3" s="1" t="str">
        <f>'Region - CS Data'!G2</f>
        <v>Hadgaon and Himayatnagar 132 Village Grid WSS</v>
      </c>
      <c r="I3" s="1" t="str">
        <f>'Region - CS Data'!H2</f>
        <v>Talegaon</v>
      </c>
      <c r="J3" s="1" t="str">
        <f>'Region - CS Data'!I2</f>
        <v>ESR-0.50 LL</v>
      </c>
      <c r="K3" s="1">
        <f>IF(J3='Region - CS Data'!I2,1,0)</f>
        <v>1</v>
      </c>
      <c r="L3" s="1">
        <f>IF(OR('Region - CS Data'!J2="Connected",'Region - CS Data'!J2="Not"),1,0)</f>
        <v>1</v>
      </c>
      <c r="M3" s="1">
        <f>IF(OR('Region - CS Data'!K2="Connected",'Region - CS Data'!K2="Not"),1,0)</f>
        <v>1</v>
      </c>
      <c r="N3" s="1">
        <f>IF(OR('Region - CS Data'!L2="Connected",'Region - CS Data'!L2="Not"),1,0)</f>
        <v>1</v>
      </c>
      <c r="O3" s="1">
        <f>IF('Region - CS Data'!J2="Connected", 1, 0)</f>
        <v>1</v>
      </c>
      <c r="P3" s="1">
        <f>IF('Region - CS Data'!J2="Not",1,0)</f>
        <v>0</v>
      </c>
      <c r="Q3" s="1">
        <f>IF('Region - CS Data'!K2 = "Connected",1,0)</f>
        <v>0</v>
      </c>
      <c r="R3" s="1">
        <f>IF('Region - CS Data'!K2 = "Not",1,0)</f>
        <v>1</v>
      </c>
      <c r="S3" s="1">
        <f>IF('Region - CS Data'!L2="Connected",1,0)</f>
        <v>1</v>
      </c>
      <c r="T3" s="1">
        <f>IF('Region - CS Data'!L2="Not",1,0)</f>
        <v>0</v>
      </c>
      <c r="U3" s="1">
        <f>IF('Region - CS Data'!M2="Online",1,0)</f>
        <v>0</v>
      </c>
      <c r="V3" s="1">
        <f>IF('Region - CS Data'!M2="Offline",1,0)</f>
        <v>1</v>
      </c>
      <c r="W3" s="1">
        <f>IF('Region - CS Data'!N2="Online",1,0)</f>
        <v>0</v>
      </c>
      <c r="X3" s="1">
        <f>IF('Region - CS Data'!N2="Offline",1,0)</f>
        <v>0</v>
      </c>
      <c r="Y3" s="1">
        <f>IF('Region - CS Data'!O2="Online",1,0)</f>
        <v>0</v>
      </c>
      <c r="Z3" s="1">
        <f>IF('Region - CS Data'!O2="Offline",1,0)</f>
        <v>1</v>
      </c>
      <c r="AA3" s="1">
        <f>IF('Region - CS Data'!P2="Fully Completed",1,0)</f>
        <v>0</v>
      </c>
      <c r="AB3" s="1">
        <f>IF('Region - CS Data'!P2="In Progress",1,0)</f>
        <v>1</v>
      </c>
      <c r="AC3" s="1">
        <f>IF('Region - CS Data'!P2="N/A",1,0)</f>
        <v>0</v>
      </c>
      <c r="AD3" s="13">
        <f>IF('Region - CS Data'!Q2=1,1,0)</f>
        <v>0</v>
      </c>
      <c r="AE3" s="13">
        <f>IF('Region - CS Data'!R2=1,1,0)</f>
        <v>0</v>
      </c>
      <c r="AF3" s="13">
        <f>IF('Region - CS Data'!S2=1,1,0)</f>
        <v>0</v>
      </c>
      <c r="AG3" s="13">
        <f>IF('Region - CS Data'!T2=1,1,0)</f>
        <v>0</v>
      </c>
      <c r="AH3" s="13">
        <f>IF('Region - CS Data'!U2=1,1,0)</f>
        <v>0</v>
      </c>
      <c r="AI3" s="13">
        <f>IF('Region - CS Data'!V2=1,1,0)</f>
        <v>1</v>
      </c>
    </row>
    <row r="4" spans="2:35" ht="16" x14ac:dyDescent="0.4">
      <c r="B4" s="1">
        <f>'Region - CS Data'!A3</f>
        <v>2</v>
      </c>
      <c r="C4" s="1" t="str">
        <f>'Region - CS Data'!B3</f>
        <v>Nanded</v>
      </c>
      <c r="D4" s="1" t="str">
        <f>'Region - CS Data'!C3</f>
        <v>Nanded</v>
      </c>
      <c r="E4" s="1" t="str">
        <f>'Region - CS Data'!D3</f>
        <v>Naigaon</v>
      </c>
      <c r="F4" s="1" t="str">
        <f>'Region - CS Data'!E3</f>
        <v>Naigaon</v>
      </c>
      <c r="G4" s="1" t="str">
        <f>'Region - CS Data'!F3</f>
        <v>7942142</v>
      </c>
      <c r="H4" s="1" t="str">
        <f>'Region - CS Data'!G3</f>
        <v>Manjram WSS (7942142)</v>
      </c>
      <c r="I4" s="1" t="str">
        <f>'Region - CS Data'!H3</f>
        <v>Manjram</v>
      </c>
      <c r="J4" s="1" t="str">
        <f>'Region - CS Data'!I3</f>
        <v>Proposed ESR-1.50 LL</v>
      </c>
      <c r="K4" s="1">
        <f>IF(J4='Region - CS Data'!I3,1,0)</f>
        <v>1</v>
      </c>
      <c r="L4" s="1">
        <f>IF(OR('Region - CS Data'!J3="Connected",'Region - CS Data'!J3="Not"),1,0)</f>
        <v>1</v>
      </c>
      <c r="M4" s="1">
        <f>IF(OR('Region - CS Data'!K3="Connected",'Region - CS Data'!K3="Not"),1,0)</f>
        <v>1</v>
      </c>
      <c r="N4" s="1">
        <f>IF(OR('Region - CS Data'!L3="Connected",'Region - CS Data'!L3="Not"),1,0)</f>
        <v>1</v>
      </c>
      <c r="O4" s="1">
        <f>IF('Region - CS Data'!J3="Connected", 1, 0)</f>
        <v>1</v>
      </c>
      <c r="P4" s="1">
        <f>IF('Region - CS Data'!J3="Not",1,0)</f>
        <v>0</v>
      </c>
      <c r="Q4" s="1">
        <f>IF('Region - CS Data'!K3 = "Connected",1,0)</f>
        <v>1</v>
      </c>
      <c r="R4" s="1">
        <f>IF('Region - CS Data'!K3 = "Not",1,0)</f>
        <v>0</v>
      </c>
      <c r="S4" s="1">
        <f>IF('Region - CS Data'!L3="Connected",1,0)</f>
        <v>1</v>
      </c>
      <c r="T4" s="1">
        <f>IF('Region - CS Data'!L3="Not",1,0)</f>
        <v>0</v>
      </c>
      <c r="U4" s="1">
        <f>IF('Region - CS Data'!M3="Online",1,0)</f>
        <v>1</v>
      </c>
      <c r="V4" s="1">
        <f>IF('Region - CS Data'!M3="Offline",1,0)</f>
        <v>0</v>
      </c>
      <c r="W4" s="1">
        <f>IF('Region - CS Data'!N3="Online",1,0)</f>
        <v>1</v>
      </c>
      <c r="X4" s="1">
        <f>IF('Region - CS Data'!N3="Offline",1,0)</f>
        <v>0</v>
      </c>
      <c r="Y4" s="1">
        <f>IF('Region - CS Data'!O3="Online",1,0)</f>
        <v>0</v>
      </c>
      <c r="Z4" s="1">
        <f>IF('Region - CS Data'!O3="Offline",1,0)</f>
        <v>1</v>
      </c>
      <c r="AA4" s="1">
        <f>IF('Region - CS Data'!P3="Fully Completed",1,0)</f>
        <v>1</v>
      </c>
      <c r="AB4" s="1">
        <f>IF('Region - CS Data'!P3="In Progress",1,0)</f>
        <v>0</v>
      </c>
      <c r="AC4" s="1">
        <f>IF('Region - CS Data'!P3="N/A",1,0)</f>
        <v>0</v>
      </c>
      <c r="AD4" s="13">
        <f>IF('Region - CS Data'!Q3=1,1,0)</f>
        <v>1</v>
      </c>
      <c r="AE4" s="13">
        <f>IF('Region - CS Data'!R3=1,1,0)</f>
        <v>0</v>
      </c>
      <c r="AF4" s="13">
        <f>IF('Region - CS Data'!S3=1,1,0)</f>
        <v>0</v>
      </c>
      <c r="AG4" s="13">
        <f>IF('Region - CS Data'!T3=1,1,0)</f>
        <v>0</v>
      </c>
      <c r="AH4" s="13">
        <f>IF('Region - CS Data'!U3=1,1,0)</f>
        <v>1</v>
      </c>
      <c r="AI4" s="13">
        <f>IF('Region - CS Data'!V3=1,1,0)</f>
        <v>0</v>
      </c>
    </row>
    <row r="5" spans="2:35" ht="16" x14ac:dyDescent="0.4">
      <c r="B5" s="1">
        <f>'Region - CS Data'!A4</f>
        <v>3</v>
      </c>
      <c r="C5" s="1" t="str">
        <f>'Region - CS Data'!B4</f>
        <v>Nanded</v>
      </c>
      <c r="D5" s="1" t="str">
        <f>'Region - CS Data'!C4</f>
        <v>Nanded</v>
      </c>
      <c r="E5" s="1" t="str">
        <f>'Region - CS Data'!D4</f>
        <v>Himayatnagar</v>
      </c>
      <c r="F5" s="1" t="str">
        <f>'Region - CS Data'!E4</f>
        <v>Himayatnagar</v>
      </c>
      <c r="G5" s="1" t="str">
        <f>'Region - CS Data'!F4</f>
        <v>20013969</v>
      </c>
      <c r="H5" s="1" t="str">
        <f>'Region - CS Data'!G4</f>
        <v>Hadgaon and Himayatnagar 132 Village Grid WSS</v>
      </c>
      <c r="I5" s="1" t="str">
        <f>'Region - CS Data'!H4</f>
        <v>Mangrul</v>
      </c>
      <c r="J5" s="1" t="str">
        <f>'Region - CS Data'!I4</f>
        <v>ESR-0.40 LL</v>
      </c>
      <c r="K5" s="1">
        <f>IF(J5='Region - CS Data'!I4,1,0)</f>
        <v>1</v>
      </c>
      <c r="L5" s="1">
        <f>IF(OR('Region - CS Data'!J4="Connected",'Region - CS Data'!J4="Not"),1,0)</f>
        <v>1</v>
      </c>
      <c r="M5" s="1">
        <f>IF(OR('Region - CS Data'!K4="Connected",'Region - CS Data'!K4="Not"),1,0)</f>
        <v>1</v>
      </c>
      <c r="N5" s="1">
        <f>IF(OR('Region - CS Data'!L4="Connected",'Region - CS Data'!L4="Not"),1,0)</f>
        <v>1</v>
      </c>
      <c r="O5" s="1">
        <f>IF('Region - CS Data'!J4="Connected", 1, 0)</f>
        <v>1</v>
      </c>
      <c r="P5" s="1">
        <f>IF('Region - CS Data'!J4="Not",1,0)</f>
        <v>0</v>
      </c>
      <c r="Q5" s="1">
        <f>IF('Region - CS Data'!K4 = "Connected",1,0)</f>
        <v>0</v>
      </c>
      <c r="R5" s="1">
        <f>IF('Region - CS Data'!K4 = "Not",1,0)</f>
        <v>1</v>
      </c>
      <c r="S5" s="1">
        <f>IF('Region - CS Data'!L4="Connected",1,0)</f>
        <v>1</v>
      </c>
      <c r="T5" s="1">
        <f>IF('Region - CS Data'!L4="Not",1,0)</f>
        <v>0</v>
      </c>
      <c r="U5" s="1">
        <f>IF('Region - CS Data'!M4="Online",1,0)</f>
        <v>1</v>
      </c>
      <c r="V5" s="1">
        <f>IF('Region - CS Data'!M4="Offline",1,0)</f>
        <v>0</v>
      </c>
      <c r="W5" s="1">
        <f>IF('Region - CS Data'!N4="Online",1,0)</f>
        <v>0</v>
      </c>
      <c r="X5" s="1">
        <f>IF('Region - CS Data'!N4="Offline",1,0)</f>
        <v>0</v>
      </c>
      <c r="Y5" s="1">
        <f>IF('Region - CS Data'!O4="Online",1,0)</f>
        <v>1</v>
      </c>
      <c r="Z5" s="1">
        <f>IF('Region - CS Data'!O4="Offline",1,0)</f>
        <v>0</v>
      </c>
      <c r="AA5" s="1">
        <f>IF('Region - CS Data'!P4="Fully Completed",1,0)</f>
        <v>0</v>
      </c>
      <c r="AB5" s="1">
        <f>IF('Region - CS Data'!P4="In Progress",1,0)</f>
        <v>1</v>
      </c>
      <c r="AC5" s="1">
        <f>IF('Region - CS Data'!P4="N/A",1,0)</f>
        <v>0</v>
      </c>
      <c r="AD5" s="13">
        <f>IF('Region - CS Data'!Q4=1,1,0)</f>
        <v>0</v>
      </c>
      <c r="AE5" s="13">
        <f>IF('Region - CS Data'!R4=1,1,0)</f>
        <v>0</v>
      </c>
      <c r="AF5" s="13">
        <f>IF('Region - CS Data'!S4=1,1,0)</f>
        <v>0</v>
      </c>
      <c r="AG5" s="13">
        <f>IF('Region - CS Data'!T4=1,1,0)</f>
        <v>0</v>
      </c>
      <c r="AH5" s="13">
        <f>IF('Region - CS Data'!U4=1,1,0)</f>
        <v>0</v>
      </c>
      <c r="AI5" s="13">
        <f>IF('Region - CS Data'!V4=1,1,0)</f>
        <v>0</v>
      </c>
    </row>
    <row r="6" spans="2:35" ht="16" x14ac:dyDescent="0.4">
      <c r="B6" s="1">
        <f>'Region - CS Data'!A5</f>
        <v>4</v>
      </c>
      <c r="C6" s="1" t="str">
        <f>'Region - CS Data'!B5</f>
        <v>Nanded</v>
      </c>
      <c r="D6" s="1" t="str">
        <f>'Region - CS Data'!C5</f>
        <v>Nanded</v>
      </c>
      <c r="E6" s="1" t="str">
        <f>'Region - CS Data'!D5</f>
        <v>Hadgaon</v>
      </c>
      <c r="F6" s="1" t="str">
        <f>'Region - CS Data'!E5</f>
        <v>Hadgaon</v>
      </c>
      <c r="G6" s="1" t="str">
        <f>'Region - CS Data'!F5</f>
        <v>20013969</v>
      </c>
      <c r="H6" s="1" t="str">
        <f>'Region - CS Data'!G5</f>
        <v>Hadgaon and Himayatnagar 132 Village Grid WSS</v>
      </c>
      <c r="I6" s="1" t="str">
        <f>'Region - CS Data'!H5</f>
        <v>Umri (Daryabai)</v>
      </c>
      <c r="J6" s="1" t="str">
        <f>'Region - CS Data'!I5</f>
        <v>ESR-0.60 LL</v>
      </c>
      <c r="K6" s="1">
        <f>IF(J6='Region - CS Data'!I5,1,0)</f>
        <v>1</v>
      </c>
      <c r="L6" s="1">
        <f>IF(OR('Region - CS Data'!J5="Connected",'Region - CS Data'!J5="Not"),1,0)</f>
        <v>1</v>
      </c>
      <c r="M6" s="1">
        <f>IF(OR('Region - CS Data'!K5="Connected",'Region - CS Data'!K5="Not"),1,0)</f>
        <v>1</v>
      </c>
      <c r="N6" s="1">
        <f>IF(OR('Region - CS Data'!L5="Connected",'Region - CS Data'!L5="Not"),1,0)</f>
        <v>1</v>
      </c>
      <c r="O6" s="1">
        <f>IF('Region - CS Data'!J5="Connected", 1, 0)</f>
        <v>1</v>
      </c>
      <c r="P6" s="1">
        <f>IF('Region - CS Data'!J5="Not",1,0)</f>
        <v>0</v>
      </c>
      <c r="Q6" s="1">
        <f>IF('Region - CS Data'!K5 = "Connected",1,0)</f>
        <v>0</v>
      </c>
      <c r="R6" s="1">
        <f>IF('Region - CS Data'!K5 = "Not",1,0)</f>
        <v>1</v>
      </c>
      <c r="S6" s="1">
        <f>IF('Region - CS Data'!L5="Connected",1,0)</f>
        <v>1</v>
      </c>
      <c r="T6" s="1">
        <f>IF('Region - CS Data'!L5="Not",1,0)</f>
        <v>0</v>
      </c>
      <c r="U6" s="1">
        <f>IF('Region - CS Data'!M5="Online",1,0)</f>
        <v>1</v>
      </c>
      <c r="V6" s="1">
        <f>IF('Region - CS Data'!M5="Offline",1,0)</f>
        <v>0</v>
      </c>
      <c r="W6" s="1">
        <f>IF('Region - CS Data'!N5="Online",1,0)</f>
        <v>0</v>
      </c>
      <c r="X6" s="1">
        <f>IF('Region - CS Data'!N5="Offline",1,0)</f>
        <v>0</v>
      </c>
      <c r="Y6" s="1">
        <f>IF('Region - CS Data'!O5="Online",1,0)</f>
        <v>1</v>
      </c>
      <c r="Z6" s="1">
        <f>IF('Region - CS Data'!O5="Offline",1,0)</f>
        <v>0</v>
      </c>
      <c r="AA6" s="1">
        <f>IF('Region - CS Data'!P5="Fully Completed",1,0)</f>
        <v>0</v>
      </c>
      <c r="AB6" s="1">
        <f>IF('Region - CS Data'!P5="In Progress",1,0)</f>
        <v>1</v>
      </c>
      <c r="AC6" s="1">
        <f>IF('Region - CS Data'!P5="N/A",1,0)</f>
        <v>0</v>
      </c>
      <c r="AD6" s="13">
        <f>IF('Region - CS Data'!Q5=1,1,0)</f>
        <v>0</v>
      </c>
      <c r="AE6" s="13">
        <f>IF('Region - CS Data'!R5=1,1,0)</f>
        <v>0</v>
      </c>
      <c r="AF6" s="13">
        <f>IF('Region - CS Data'!S5=1,1,0)</f>
        <v>0</v>
      </c>
      <c r="AG6" s="13">
        <f>IF('Region - CS Data'!T5=1,1,0)</f>
        <v>0</v>
      </c>
      <c r="AH6" s="13">
        <f>IF('Region - CS Data'!U5=1,1,0)</f>
        <v>0</v>
      </c>
      <c r="AI6" s="13">
        <f>IF('Region - CS Data'!V5=1,1,0)</f>
        <v>0</v>
      </c>
    </row>
    <row r="7" spans="2:35" ht="16" x14ac:dyDescent="0.4">
      <c r="B7" s="1">
        <f>'Region - CS Data'!A6</f>
        <v>5</v>
      </c>
      <c r="C7" s="1" t="str">
        <f>'Region - CS Data'!B6</f>
        <v>Chhatrapati sambhajinagar</v>
      </c>
      <c r="D7" s="1" t="str">
        <f>'Region - CS Data'!C6</f>
        <v>Chhatrapati sambhajinagar</v>
      </c>
      <c r="E7" s="1" t="str">
        <f>'Region - CS Data'!D6</f>
        <v>Vaijapur</v>
      </c>
      <c r="F7" s="1" t="str">
        <f>'Region - CS Data'!E6</f>
        <v>Vaijapur</v>
      </c>
      <c r="G7" s="1" t="str">
        <f>'Region - CS Data'!F6</f>
        <v>20051233</v>
      </c>
      <c r="H7" s="1" t="str">
        <f>'Region - CS Data'!G6</f>
        <v>373 Village Gangapur-Vaijapur Grid WSS</v>
      </c>
      <c r="I7" s="1" t="str">
        <f>'Region - CS Data'!H6</f>
        <v>Babhulgaon Bk.</v>
      </c>
      <c r="J7" s="1" t="str">
        <f>'Region - CS Data'!I6</f>
        <v>ESR-1.00 LL</v>
      </c>
      <c r="K7" s="1">
        <f>IF(J7='Region - CS Data'!I6,1,0)</f>
        <v>1</v>
      </c>
      <c r="L7" s="1">
        <f>IF(OR('Region - CS Data'!J6="Connected",'Region - CS Data'!J6="Not"),1,0)</f>
        <v>1</v>
      </c>
      <c r="M7" s="1">
        <f>IF(OR('Region - CS Data'!K6="Connected",'Region - CS Data'!K6="Not"),1,0)</f>
        <v>1</v>
      </c>
      <c r="N7" s="1">
        <f>IF(OR('Region - CS Data'!L6="Connected",'Region - CS Data'!L6="Not"),1,0)</f>
        <v>1</v>
      </c>
      <c r="O7" s="1">
        <f>IF('Region - CS Data'!J6="Connected", 1, 0)</f>
        <v>1</v>
      </c>
      <c r="P7" s="1">
        <f>IF('Region - CS Data'!J6="Not",1,0)</f>
        <v>0</v>
      </c>
      <c r="Q7" s="1">
        <f>IF('Region - CS Data'!K6 = "Connected",1,0)</f>
        <v>1</v>
      </c>
      <c r="R7" s="1">
        <f>IF('Region - CS Data'!K6 = "Not",1,0)</f>
        <v>0</v>
      </c>
      <c r="S7" s="1">
        <f>IF('Region - CS Data'!L6="Connected",1,0)</f>
        <v>1</v>
      </c>
      <c r="T7" s="1">
        <f>IF('Region - CS Data'!L6="Not",1,0)</f>
        <v>0</v>
      </c>
      <c r="U7" s="1">
        <f>IF('Region - CS Data'!M6="Online",1,0)</f>
        <v>1</v>
      </c>
      <c r="V7" s="1">
        <f>IF('Region - CS Data'!M6="Offline",1,0)</f>
        <v>0</v>
      </c>
      <c r="W7" s="1">
        <f>IF('Region - CS Data'!N6="Online",1,0)</f>
        <v>0</v>
      </c>
      <c r="X7" s="1">
        <f>IF('Region - CS Data'!N6="Offline",1,0)</f>
        <v>1</v>
      </c>
      <c r="Y7" s="1">
        <f>IF('Region - CS Data'!O6="Online",1,0)</f>
        <v>1</v>
      </c>
      <c r="Z7" s="1">
        <f>IF('Region - CS Data'!O6="Offline",1,0)</f>
        <v>0</v>
      </c>
      <c r="AA7" s="1">
        <f>IF('Region - CS Data'!P6="Fully Completed",1,0)</f>
        <v>1</v>
      </c>
      <c r="AB7" s="1">
        <f>IF('Region - CS Data'!P6="In Progress",1,0)</f>
        <v>0</v>
      </c>
      <c r="AC7" s="1">
        <f>IF('Region - CS Data'!P6="N/A",1,0)</f>
        <v>0</v>
      </c>
      <c r="AD7" s="13">
        <f>IF('Region - CS Data'!Q6=1,1,0)</f>
        <v>0</v>
      </c>
      <c r="AE7" s="13">
        <f>IF('Region - CS Data'!R6=1,1,0)</f>
        <v>0</v>
      </c>
      <c r="AF7" s="13">
        <f>IF('Region - CS Data'!S6=1,1,0)</f>
        <v>0</v>
      </c>
      <c r="AG7" s="13">
        <f>IF('Region - CS Data'!T6=1,1,0)</f>
        <v>1</v>
      </c>
      <c r="AH7" s="13">
        <f>IF('Region - CS Data'!U6=1,1,0)</f>
        <v>0</v>
      </c>
      <c r="AI7" s="13">
        <f>IF('Region - CS Data'!V6=1,1,0)</f>
        <v>0</v>
      </c>
    </row>
    <row r="8" spans="2:35" ht="16" x14ac:dyDescent="0.4">
      <c r="B8" s="1">
        <f>'Region - CS Data'!A7</f>
        <v>6</v>
      </c>
      <c r="C8" s="1" t="str">
        <f>'Region - CS Data'!B7</f>
        <v>Chhatrapati Sambhajinagar</v>
      </c>
      <c r="D8" s="1" t="str">
        <f>'Region - CS Data'!C7</f>
        <v>Chhatrapati Sambhajinagar</v>
      </c>
      <c r="E8" s="1" t="str">
        <f>'Region - CS Data'!D7</f>
        <v>Sillod</v>
      </c>
      <c r="F8" s="1" t="str">
        <f>'Region - CS Data'!E7</f>
        <v>Sillod</v>
      </c>
      <c r="G8" s="1" t="str">
        <f>'Region - CS Data'!F7</f>
        <v>20017395</v>
      </c>
      <c r="H8" s="1" t="str">
        <f>'Region - CS Data'!G7</f>
        <v>Shirsala &amp; 4 Village</v>
      </c>
      <c r="I8" s="1" t="str">
        <f>'Region - CS Data'!H7</f>
        <v>Sirsala Tanda</v>
      </c>
      <c r="J8" s="1" t="str">
        <f>'Region - CS Data'!I7</f>
        <v>ESR-0.99 LL</v>
      </c>
      <c r="K8" s="1">
        <f>IF(J8='Region - CS Data'!I7,1,0)</f>
        <v>1</v>
      </c>
      <c r="L8" s="1">
        <f>IF(OR('Region - CS Data'!J7="Connected",'Region - CS Data'!J7="Not"),1,0)</f>
        <v>1</v>
      </c>
      <c r="M8" s="1">
        <f>IF(OR('Region - CS Data'!K7="Connected",'Region - CS Data'!K7="Not"),1,0)</f>
        <v>1</v>
      </c>
      <c r="N8" s="1">
        <f>IF(OR('Region - CS Data'!L7="Connected",'Region - CS Data'!L7="Not"),1,0)</f>
        <v>1</v>
      </c>
      <c r="O8" s="1">
        <f>IF('Region - CS Data'!J7="Connected", 1, 0)</f>
        <v>1</v>
      </c>
      <c r="P8" s="1">
        <f>IF('Region - CS Data'!J7="Not",1,0)</f>
        <v>0</v>
      </c>
      <c r="Q8" s="1">
        <f>IF('Region - CS Data'!K7 = "Connected",1,0)</f>
        <v>1</v>
      </c>
      <c r="R8" s="1">
        <f>IF('Region - CS Data'!K7 = "Not",1,0)</f>
        <v>0</v>
      </c>
      <c r="S8" s="1">
        <f>IF('Region - CS Data'!L7="Connected",1,0)</f>
        <v>1</v>
      </c>
      <c r="T8" s="1">
        <f>IF('Region - CS Data'!L7="Not",1,0)</f>
        <v>0</v>
      </c>
      <c r="U8" s="1">
        <f>IF('Region - CS Data'!M7="Online",1,0)</f>
        <v>0</v>
      </c>
      <c r="V8" s="1">
        <f>IF('Region - CS Data'!M7="Offline",1,0)</f>
        <v>1</v>
      </c>
      <c r="W8" s="1">
        <f>IF('Region - CS Data'!N7="Online",1,0)</f>
        <v>0</v>
      </c>
      <c r="X8" s="1">
        <f>IF('Region - CS Data'!N7="Offline",1,0)</f>
        <v>1</v>
      </c>
      <c r="Y8" s="1">
        <f>IF('Region - CS Data'!O7="Online",1,0)</f>
        <v>1</v>
      </c>
      <c r="Z8" s="1">
        <f>IF('Region - CS Data'!O7="Offline",1,0)</f>
        <v>0</v>
      </c>
      <c r="AA8" s="1">
        <f>IF('Region - CS Data'!P7="Fully Completed",1,0)</f>
        <v>1</v>
      </c>
      <c r="AB8" s="1">
        <f>IF('Region - CS Data'!P7="In Progress",1,0)</f>
        <v>0</v>
      </c>
      <c r="AC8" s="1">
        <f>IF('Region - CS Data'!P7="N/A",1,0)</f>
        <v>0</v>
      </c>
      <c r="AD8" s="13">
        <f>IF('Region - CS Data'!Q7=1,1,0)</f>
        <v>0</v>
      </c>
      <c r="AE8" s="13">
        <f>IF('Region - CS Data'!R7=1,1,0)</f>
        <v>0</v>
      </c>
      <c r="AF8" s="13">
        <f>IF('Region - CS Data'!S7=1,1,0)</f>
        <v>0</v>
      </c>
      <c r="AG8" s="13">
        <f>IF('Region - CS Data'!T7=1,1,0)</f>
        <v>1</v>
      </c>
      <c r="AH8" s="13">
        <f>IF('Region - CS Data'!U7=1,1,0)</f>
        <v>0</v>
      </c>
      <c r="AI8" s="13">
        <f>IF('Region - CS Data'!V7=1,1,0)</f>
        <v>0</v>
      </c>
    </row>
    <row r="9" spans="2:35" ht="16" x14ac:dyDescent="0.4">
      <c r="B9" s="1">
        <f>'Region - CS Data'!A8</f>
        <v>7</v>
      </c>
      <c r="C9" s="1" t="str">
        <f>'Region - CS Data'!B8</f>
        <v>Chhatrapati Sambhajinagar</v>
      </c>
      <c r="D9" s="1" t="str">
        <f>'Region - CS Data'!C8</f>
        <v>Chhatrapati Sambhajinagar</v>
      </c>
      <c r="E9" s="1" t="str">
        <f>'Region - CS Data'!D8</f>
        <v>Vaijapur</v>
      </c>
      <c r="F9" s="1" t="str">
        <f>'Region - CS Data'!E8</f>
        <v>Vaijapur</v>
      </c>
      <c r="G9" s="1" t="str">
        <f>'Region - CS Data'!F8</f>
        <v>20051233</v>
      </c>
      <c r="H9" s="1" t="str">
        <f>'Region - CS Data'!G8</f>
        <v>373 Village Gangapur-Vaijapur Grid WSS</v>
      </c>
      <c r="I9" s="1" t="str">
        <f>'Region - CS Data'!H8</f>
        <v>Sanjarpurwadi</v>
      </c>
      <c r="J9" s="1" t="str">
        <f>'Region - CS Data'!I8</f>
        <v>ESR-0.85 LL</v>
      </c>
      <c r="K9" s="1">
        <f>IF(J9='Region - CS Data'!I8,1,0)</f>
        <v>1</v>
      </c>
      <c r="L9" s="1">
        <f>IF(OR('Region - CS Data'!J8="Connected",'Region - CS Data'!J8="Not"),1,0)</f>
        <v>1</v>
      </c>
      <c r="M9" s="1">
        <f>IF(OR('Region - CS Data'!K8="Connected",'Region - CS Data'!K8="Not"),1,0)</f>
        <v>1</v>
      </c>
      <c r="N9" s="1">
        <f>IF(OR('Region - CS Data'!L8="Connected",'Region - CS Data'!L8="Not"),1,0)</f>
        <v>1</v>
      </c>
      <c r="O9" s="1">
        <f>IF('Region - CS Data'!J8="Connected", 1, 0)</f>
        <v>1</v>
      </c>
      <c r="P9" s="1">
        <f>IF('Region - CS Data'!J8="Not",1,0)</f>
        <v>0</v>
      </c>
      <c r="Q9" s="1">
        <f>IF('Region - CS Data'!K8 = "Connected",1,0)</f>
        <v>0</v>
      </c>
      <c r="R9" s="1">
        <f>IF('Region - CS Data'!K8 = "Not",1,0)</f>
        <v>1</v>
      </c>
      <c r="S9" s="1">
        <f>IF('Region - CS Data'!L8="Connected",1,0)</f>
        <v>1</v>
      </c>
      <c r="T9" s="1">
        <f>IF('Region - CS Data'!L8="Not",1,0)</f>
        <v>0</v>
      </c>
      <c r="U9" s="1">
        <f>IF('Region - CS Data'!M8="Online",1,0)</f>
        <v>1</v>
      </c>
      <c r="V9" s="1">
        <f>IF('Region - CS Data'!M8="Offline",1,0)</f>
        <v>0</v>
      </c>
      <c r="W9" s="1">
        <f>IF('Region - CS Data'!N8="Online",1,0)</f>
        <v>0</v>
      </c>
      <c r="X9" s="1">
        <f>IF('Region - CS Data'!N8="Offline",1,0)</f>
        <v>0</v>
      </c>
      <c r="Y9" s="1">
        <f>IF('Region - CS Data'!O8="Online",1,0)</f>
        <v>1</v>
      </c>
      <c r="Z9" s="1">
        <f>IF('Region - CS Data'!O8="Offline",1,0)</f>
        <v>0</v>
      </c>
      <c r="AA9" s="1">
        <f>IF('Region - CS Data'!P8="Fully Completed",1,0)</f>
        <v>0</v>
      </c>
      <c r="AB9" s="1">
        <f>IF('Region - CS Data'!P8="In Progress",1,0)</f>
        <v>1</v>
      </c>
      <c r="AC9" s="1">
        <f>IF('Region - CS Data'!P8="N/A",1,0)</f>
        <v>0</v>
      </c>
      <c r="AD9" s="13">
        <f>IF('Region - CS Data'!Q8=1,1,0)</f>
        <v>0</v>
      </c>
      <c r="AE9" s="13">
        <f>IF('Region - CS Data'!R8=1,1,0)</f>
        <v>1</v>
      </c>
      <c r="AF9" s="13">
        <f>IF('Region - CS Data'!S8=1,1,0)</f>
        <v>0</v>
      </c>
      <c r="AG9" s="13">
        <f>IF('Region - CS Data'!T8=1,1,0)</f>
        <v>0</v>
      </c>
      <c r="AH9" s="13">
        <f>IF('Region - CS Data'!U8=1,1,0)</f>
        <v>0</v>
      </c>
      <c r="AI9" s="13">
        <f>IF('Region - CS Data'!V8=1,1,0)</f>
        <v>0</v>
      </c>
    </row>
    <row r="10" spans="2:35" ht="16" x14ac:dyDescent="0.4">
      <c r="B10" s="1">
        <f>'Region - CS Data'!A9</f>
        <v>8</v>
      </c>
      <c r="C10" s="1" t="str">
        <f>'Region - CS Data'!B9</f>
        <v>Chhatrapati Sambhajinagar</v>
      </c>
      <c r="D10" s="1" t="str">
        <f>'Region - CS Data'!C9</f>
        <v>Chhatrapati Sambhajinagar</v>
      </c>
      <c r="E10" s="1" t="str">
        <f>'Region - CS Data'!D9</f>
        <v>Paithan</v>
      </c>
      <c r="F10" s="1" t="str">
        <f>'Region - CS Data'!E9</f>
        <v>Paithan</v>
      </c>
      <c r="G10" s="1" t="str">
        <f>'Region - CS Data'!F9</f>
        <v>20018162</v>
      </c>
      <c r="H10" s="1" t="str">
        <f>'Region - CS Data'!G9</f>
        <v>Paithan Taluka 178 Village Grid WS</v>
      </c>
      <c r="I10" s="1" t="str">
        <f>'Region - CS Data'!H9</f>
        <v>Honobachi wadi</v>
      </c>
      <c r="J10" s="1" t="str">
        <f>'Region - CS Data'!I9</f>
        <v>ESR-0.35 LL</v>
      </c>
      <c r="K10" s="1">
        <f>IF(J10='Region - CS Data'!I9,1,0)</f>
        <v>1</v>
      </c>
      <c r="L10" s="1">
        <f>IF(OR('Region - CS Data'!J9="Connected",'Region - CS Data'!J9="Not"),1,0)</f>
        <v>1</v>
      </c>
      <c r="M10" s="1">
        <f>IF(OR('Region - CS Data'!K9="Connected",'Region - CS Data'!K9="Not"),1,0)</f>
        <v>1</v>
      </c>
      <c r="N10" s="1">
        <f>IF(OR('Region - CS Data'!L9="Connected",'Region - CS Data'!L9="Not"),1,0)</f>
        <v>1</v>
      </c>
      <c r="O10" s="1">
        <f>IF('Region - CS Data'!J9="Connected", 1, 0)</f>
        <v>1</v>
      </c>
      <c r="P10" s="1">
        <f>IF('Region - CS Data'!J9="Not",1,0)</f>
        <v>0</v>
      </c>
      <c r="Q10" s="1">
        <f>IF('Region - CS Data'!K9 = "Connected",1,0)</f>
        <v>1</v>
      </c>
      <c r="R10" s="1">
        <f>IF('Region - CS Data'!K9 = "Not",1,0)</f>
        <v>0</v>
      </c>
      <c r="S10" s="1">
        <f>IF('Region - CS Data'!L9="Connected",1,0)</f>
        <v>1</v>
      </c>
      <c r="T10" s="1">
        <f>IF('Region - CS Data'!L9="Not",1,0)</f>
        <v>0</v>
      </c>
      <c r="U10" s="1">
        <f>IF('Region - CS Data'!M9="Online",1,0)</f>
        <v>0</v>
      </c>
      <c r="V10" s="1">
        <f>IF('Region - CS Data'!M9="Offline",1,0)</f>
        <v>1</v>
      </c>
      <c r="W10" s="1">
        <f>IF('Region - CS Data'!N9="Online",1,0)</f>
        <v>0</v>
      </c>
      <c r="X10" s="1">
        <f>IF('Region - CS Data'!N9="Offline",1,0)</f>
        <v>1</v>
      </c>
      <c r="Y10" s="1">
        <f>IF('Region - CS Data'!O9="Online",1,0)</f>
        <v>1</v>
      </c>
      <c r="Z10" s="1">
        <f>IF('Region - CS Data'!O9="Offline",1,0)</f>
        <v>0</v>
      </c>
      <c r="AA10" s="1">
        <f>IF('Region - CS Data'!P9="Fully Completed",1,0)</f>
        <v>1</v>
      </c>
      <c r="AB10" s="1">
        <f>IF('Region - CS Data'!P9="In Progress",1,0)</f>
        <v>0</v>
      </c>
      <c r="AC10" s="1">
        <f>IF('Region - CS Data'!P9="N/A",1,0)</f>
        <v>0</v>
      </c>
      <c r="AD10" s="13">
        <f>IF('Region - CS Data'!Q9=1,1,0)</f>
        <v>0</v>
      </c>
      <c r="AE10" s="13">
        <f>IF('Region - CS Data'!R9=1,1,0)</f>
        <v>0</v>
      </c>
      <c r="AF10" s="13">
        <f>IF('Region - CS Data'!S9=1,1,0)</f>
        <v>0</v>
      </c>
      <c r="AG10" s="13">
        <f>IF('Region - CS Data'!T9=1,1,0)</f>
        <v>1</v>
      </c>
      <c r="AH10" s="13">
        <f>IF('Region - CS Data'!U9=1,1,0)</f>
        <v>0</v>
      </c>
      <c r="AI10" s="13">
        <f>IF('Region - CS Data'!V9=1,1,0)</f>
        <v>0</v>
      </c>
    </row>
    <row r="11" spans="2:35" ht="16" x14ac:dyDescent="0.4">
      <c r="B11" s="1">
        <f>'Region - CS Data'!A10</f>
        <v>9</v>
      </c>
      <c r="C11" s="1" t="str">
        <f>'Region - CS Data'!B10</f>
        <v>Nanded</v>
      </c>
      <c r="D11" s="1" t="str">
        <f>'Region - CS Data'!C10</f>
        <v>Nanded</v>
      </c>
      <c r="E11" s="1" t="str">
        <f>'Region - CS Data'!D10</f>
        <v>Hadgaon</v>
      </c>
      <c r="F11" s="1" t="str">
        <f>'Region - CS Data'!E10</f>
        <v>Hadgaon</v>
      </c>
      <c r="G11" s="1" t="str">
        <f>'Region - CS Data'!F10</f>
        <v>20013969</v>
      </c>
      <c r="H11" s="1" t="str">
        <f>'Region - CS Data'!G10</f>
        <v>Hadgaon and Himayatnagar 132 Village Grid WSS</v>
      </c>
      <c r="I11" s="1" t="str">
        <f>'Region - CS Data'!H10</f>
        <v>Newarwadi</v>
      </c>
      <c r="J11" s="1" t="str">
        <f>'Region - CS Data'!I10</f>
        <v>ESR-0.40 LL</v>
      </c>
      <c r="K11" s="1">
        <f>IF(J11='Region - CS Data'!I10,1,0)</f>
        <v>1</v>
      </c>
      <c r="L11" s="1">
        <f>IF(OR('Region - CS Data'!J10="Connected",'Region - CS Data'!J10="Not"),1,0)</f>
        <v>1</v>
      </c>
      <c r="M11" s="1">
        <f>IF(OR('Region - CS Data'!K10="Connected",'Region - CS Data'!K10="Not"),1,0)</f>
        <v>1</v>
      </c>
      <c r="N11" s="1">
        <f>IF(OR('Region - CS Data'!L10="Connected",'Region - CS Data'!L10="Not"),1,0)</f>
        <v>1</v>
      </c>
      <c r="O11" s="1">
        <f>IF('Region - CS Data'!J10="Connected", 1, 0)</f>
        <v>1</v>
      </c>
      <c r="P11" s="1">
        <f>IF('Region - CS Data'!J10="Not",1,0)</f>
        <v>0</v>
      </c>
      <c r="Q11" s="1">
        <f>IF('Region - CS Data'!K10 = "Connected",1,0)</f>
        <v>1</v>
      </c>
      <c r="R11" s="1">
        <f>IF('Region - CS Data'!K10 = "Not",1,0)</f>
        <v>0</v>
      </c>
      <c r="S11" s="1">
        <f>IF('Region - CS Data'!L10="Connected",1,0)</f>
        <v>1</v>
      </c>
      <c r="T11" s="1">
        <f>IF('Region - CS Data'!L10="Not",1,0)</f>
        <v>0</v>
      </c>
      <c r="U11" s="1">
        <f>IF('Region - CS Data'!M10="Online",1,0)</f>
        <v>1</v>
      </c>
      <c r="V11" s="1">
        <f>IF('Region - CS Data'!M10="Offline",1,0)</f>
        <v>0</v>
      </c>
      <c r="W11" s="1">
        <f>IF('Region - CS Data'!N10="Online",1,0)</f>
        <v>0</v>
      </c>
      <c r="X11" s="1">
        <f>IF('Region - CS Data'!N10="Offline",1,0)</f>
        <v>1</v>
      </c>
      <c r="Y11" s="1">
        <f>IF('Region - CS Data'!O10="Online",1,0)</f>
        <v>0</v>
      </c>
      <c r="Z11" s="1">
        <f>IF('Region - CS Data'!O10="Offline",1,0)</f>
        <v>1</v>
      </c>
      <c r="AA11" s="1">
        <f>IF('Region - CS Data'!P10="Fully Completed",1,0)</f>
        <v>1</v>
      </c>
      <c r="AB11" s="1">
        <f>IF('Region - CS Data'!P10="In Progress",1,0)</f>
        <v>0</v>
      </c>
      <c r="AC11" s="1">
        <f>IF('Region - CS Data'!P10="N/A",1,0)</f>
        <v>0</v>
      </c>
      <c r="AD11" s="13">
        <f>IF('Region - CS Data'!Q10=1,1,0)</f>
        <v>0</v>
      </c>
      <c r="AE11" s="13">
        <f>IF('Region - CS Data'!R10=1,1,0)</f>
        <v>1</v>
      </c>
      <c r="AF11" s="13">
        <f>IF('Region - CS Data'!S10=1,1,0)</f>
        <v>0</v>
      </c>
      <c r="AG11" s="13">
        <f>IF('Region - CS Data'!T10=1,1,0)</f>
        <v>1</v>
      </c>
      <c r="AH11" s="13">
        <f>IF('Region - CS Data'!U10=1,1,0)</f>
        <v>0</v>
      </c>
      <c r="AI11" s="13">
        <f>IF('Region - CS Data'!V10=1,1,0)</f>
        <v>1</v>
      </c>
    </row>
    <row r="12" spans="2:35" ht="16" x14ac:dyDescent="0.4">
      <c r="B12" s="1">
        <f>'Region - CS Data'!A11</f>
        <v>10</v>
      </c>
      <c r="C12" s="1" t="str">
        <f>'Region - CS Data'!B11</f>
        <v>Chhatrapati Sambhajinagar</v>
      </c>
      <c r="D12" s="1" t="str">
        <f>'Region - CS Data'!C11</f>
        <v>Chhatrapati Sambhajinagar</v>
      </c>
      <c r="E12" s="1" t="str">
        <f>'Region - CS Data'!D11</f>
        <v>Vaijapur</v>
      </c>
      <c r="F12" s="1" t="str">
        <f>'Region - CS Data'!E11</f>
        <v>Vaijapur</v>
      </c>
      <c r="G12" s="1" t="str">
        <f>'Region - CS Data'!F11</f>
        <v>20051233</v>
      </c>
      <c r="H12" s="1" t="str">
        <f>'Region - CS Data'!G11</f>
        <v>373 Village Gangapur-Vaijapur Grid WSS</v>
      </c>
      <c r="I12" s="1" t="str">
        <f>'Region - CS Data'!H11</f>
        <v>Aghur</v>
      </c>
      <c r="J12" s="1" t="str">
        <f>'Region - CS Data'!I11</f>
        <v>ESR-0.50 LL</v>
      </c>
      <c r="K12" s="1">
        <f>IF(J12='Region - CS Data'!I11,1,0)</f>
        <v>1</v>
      </c>
      <c r="L12" s="1">
        <f>IF(OR('Region - CS Data'!J11="Connected",'Region - CS Data'!J11="Not"),1,0)</f>
        <v>1</v>
      </c>
      <c r="M12" s="1">
        <f>IF(OR('Region - CS Data'!K11="Connected",'Region - CS Data'!K11="Not"),1,0)</f>
        <v>1</v>
      </c>
      <c r="N12" s="1">
        <f>IF(OR('Region - CS Data'!L11="Connected",'Region - CS Data'!L11="Not"),1,0)</f>
        <v>1</v>
      </c>
      <c r="O12" s="1">
        <f>IF('Region - CS Data'!J11="Connected", 1, 0)</f>
        <v>1</v>
      </c>
      <c r="P12" s="1">
        <f>IF('Region - CS Data'!J11="Not",1,0)</f>
        <v>0</v>
      </c>
      <c r="Q12" s="1">
        <f>IF('Region - CS Data'!K11 = "Connected",1,0)</f>
        <v>1</v>
      </c>
      <c r="R12" s="1">
        <f>IF('Region - CS Data'!K11 = "Not",1,0)</f>
        <v>0</v>
      </c>
      <c r="S12" s="1">
        <f>IF('Region - CS Data'!L11="Connected",1,0)</f>
        <v>1</v>
      </c>
      <c r="T12" s="1">
        <f>IF('Region - CS Data'!L11="Not",1,0)</f>
        <v>0</v>
      </c>
      <c r="U12" s="1">
        <f>IF('Region - CS Data'!M11="Online",1,0)</f>
        <v>1</v>
      </c>
      <c r="V12" s="1">
        <f>IF('Region - CS Data'!M11="Offline",1,0)</f>
        <v>0</v>
      </c>
      <c r="W12" s="1">
        <f>IF('Region - CS Data'!N11="Online",1,0)</f>
        <v>0</v>
      </c>
      <c r="X12" s="1">
        <f>IF('Region - CS Data'!N11="Offline",1,0)</f>
        <v>1</v>
      </c>
      <c r="Y12" s="1">
        <f>IF('Region - CS Data'!O11="Online",1,0)</f>
        <v>1</v>
      </c>
      <c r="Z12" s="1">
        <f>IF('Region - CS Data'!O11="Offline",1,0)</f>
        <v>0</v>
      </c>
      <c r="AA12" s="1">
        <f>IF('Region - CS Data'!P11="Fully Completed",1,0)</f>
        <v>1</v>
      </c>
      <c r="AB12" s="1">
        <f>IF('Region - CS Data'!P11="In Progress",1,0)</f>
        <v>0</v>
      </c>
      <c r="AC12" s="1">
        <f>IF('Region - CS Data'!P11="N/A",1,0)</f>
        <v>0</v>
      </c>
      <c r="AD12" s="13">
        <f>IF('Region - CS Data'!Q11=1,1,0)</f>
        <v>0</v>
      </c>
      <c r="AE12" s="13">
        <f>IF('Region - CS Data'!R11=1,1,0)</f>
        <v>0</v>
      </c>
      <c r="AF12" s="13">
        <f>IF('Region - CS Data'!S11=1,1,0)</f>
        <v>1</v>
      </c>
      <c r="AG12" s="13">
        <f>IF('Region - CS Data'!T11=1,1,0)</f>
        <v>0</v>
      </c>
      <c r="AH12" s="13">
        <f>IF('Region - CS Data'!U11=1,1,0)</f>
        <v>0</v>
      </c>
      <c r="AI12" s="13">
        <f>IF('Region - CS Data'!V11=1,1,0)</f>
        <v>0</v>
      </c>
    </row>
    <row r="13" spans="2:35" ht="16" x14ac:dyDescent="0.4">
      <c r="B13" s="1">
        <f>'Region - CS Data'!A12</f>
        <v>11</v>
      </c>
      <c r="C13" s="1" t="str">
        <f>'Region - CS Data'!B12</f>
        <v>Chhatrapati Sambhajinagar</v>
      </c>
      <c r="D13" s="1" t="str">
        <f>'Region - CS Data'!C12</f>
        <v>Chhatrapati Sambhajinagar</v>
      </c>
      <c r="E13" s="1" t="str">
        <f>'Region - CS Data'!D12</f>
        <v>Vaijapur</v>
      </c>
      <c r="F13" s="1" t="str">
        <f>'Region - CS Data'!E12</f>
        <v>Vaijapur</v>
      </c>
      <c r="G13" s="1" t="str">
        <f>'Region - CS Data'!F12</f>
        <v>20051233</v>
      </c>
      <c r="H13" s="1" t="str">
        <f>'Region - CS Data'!G12</f>
        <v>373 Village Gangapur-Vaijapur Grid WSS</v>
      </c>
      <c r="I13" s="1" t="str">
        <f>'Region - CS Data'!H12</f>
        <v>Agar Saigaon</v>
      </c>
      <c r="J13" s="1" t="str">
        <f>'Region - CS Data'!I12</f>
        <v>ESR-0.40 LL</v>
      </c>
      <c r="K13" s="1">
        <f>IF(J13='Region - CS Data'!I12,1,0)</f>
        <v>1</v>
      </c>
      <c r="L13" s="1">
        <f>IF(OR('Region - CS Data'!J12="Connected",'Region - CS Data'!J12="Not"),1,0)</f>
        <v>1</v>
      </c>
      <c r="M13" s="1">
        <f>IF(OR('Region - CS Data'!K12="Connected",'Region - CS Data'!K12="Not"),1,0)</f>
        <v>1</v>
      </c>
      <c r="N13" s="1">
        <f>IF(OR('Region - CS Data'!L12="Connected",'Region - CS Data'!L12="Not"),1,0)</f>
        <v>1</v>
      </c>
      <c r="O13" s="1">
        <f>IF('Region - CS Data'!J12="Connected", 1, 0)</f>
        <v>1</v>
      </c>
      <c r="P13" s="1">
        <f>IF('Region - CS Data'!J12="Not",1,0)</f>
        <v>0</v>
      </c>
      <c r="Q13" s="1">
        <f>IF('Region - CS Data'!K12 = "Connected",1,0)</f>
        <v>1</v>
      </c>
      <c r="R13" s="1">
        <f>IF('Region - CS Data'!K12 = "Not",1,0)</f>
        <v>0</v>
      </c>
      <c r="S13" s="1">
        <f>IF('Region - CS Data'!L12="Connected",1,0)</f>
        <v>1</v>
      </c>
      <c r="T13" s="1">
        <f>IF('Region - CS Data'!L12="Not",1,0)</f>
        <v>0</v>
      </c>
      <c r="U13" s="1">
        <f>IF('Region - CS Data'!M12="Online",1,0)</f>
        <v>0</v>
      </c>
      <c r="V13" s="1">
        <f>IF('Region - CS Data'!M12="Offline",1,0)</f>
        <v>1</v>
      </c>
      <c r="W13" s="1">
        <f>IF('Region - CS Data'!N12="Online",1,0)</f>
        <v>0</v>
      </c>
      <c r="X13" s="1">
        <f>IF('Region - CS Data'!N12="Offline",1,0)</f>
        <v>1</v>
      </c>
      <c r="Y13" s="1">
        <f>IF('Region - CS Data'!O12="Online",1,0)</f>
        <v>1</v>
      </c>
      <c r="Z13" s="1">
        <f>IF('Region - CS Data'!O12="Offline",1,0)</f>
        <v>0</v>
      </c>
      <c r="AA13" s="1">
        <f>IF('Region - CS Data'!P12="Fully Completed",1,0)</f>
        <v>1</v>
      </c>
      <c r="AB13" s="1">
        <f>IF('Region - CS Data'!P12="In Progress",1,0)</f>
        <v>0</v>
      </c>
      <c r="AC13" s="1">
        <f>IF('Region - CS Data'!P12="N/A",1,0)</f>
        <v>0</v>
      </c>
      <c r="AD13" s="13">
        <f>IF('Region - CS Data'!Q12=1,1,0)</f>
        <v>0</v>
      </c>
      <c r="AE13" s="13">
        <f>IF('Region - CS Data'!R12=1,1,0)</f>
        <v>0</v>
      </c>
      <c r="AF13" s="13">
        <f>IF('Region - CS Data'!S12=1,1,0)</f>
        <v>0</v>
      </c>
      <c r="AG13" s="13">
        <f>IF('Region - CS Data'!T12=1,1,0)</f>
        <v>1</v>
      </c>
      <c r="AH13" s="13">
        <f>IF('Region - CS Data'!U12=1,1,0)</f>
        <v>0</v>
      </c>
      <c r="AI13" s="13">
        <f>IF('Region - CS Data'!V12=1,1,0)</f>
        <v>0</v>
      </c>
    </row>
    <row r="14" spans="2:35" ht="16" x14ac:dyDescent="0.4">
      <c r="B14" s="1">
        <f>'Region - CS Data'!A13</f>
        <v>12</v>
      </c>
      <c r="C14" s="1" t="str">
        <f>'Region - CS Data'!B13</f>
        <v>Nanded</v>
      </c>
      <c r="D14" s="1" t="str">
        <f>'Region - CS Data'!C13</f>
        <v>Nanded</v>
      </c>
      <c r="E14" s="1" t="str">
        <f>'Region - CS Data'!D13</f>
        <v>Hadgaon</v>
      </c>
      <c r="F14" s="1" t="str">
        <f>'Region - CS Data'!E13</f>
        <v>Hadgaon</v>
      </c>
      <c r="G14" s="1" t="str">
        <f>'Region - CS Data'!F13</f>
        <v>20013969</v>
      </c>
      <c r="H14" s="1" t="str">
        <f>'Region - CS Data'!G13</f>
        <v>Hadgaon and Himayatnagar 132 Village Grid WSS</v>
      </c>
      <c r="I14" s="1" t="str">
        <f>'Region - CS Data'!H13</f>
        <v>Rawangaon (Manatha)</v>
      </c>
      <c r="J14" s="1" t="str">
        <f>'Region - CS Data'!I13</f>
        <v>ESR 0.40 LL</v>
      </c>
      <c r="K14" s="1">
        <f>IF(J14='Region - CS Data'!I13,1,0)</f>
        <v>1</v>
      </c>
      <c r="L14" s="1">
        <f>IF(OR('Region - CS Data'!J13="Connected",'Region - CS Data'!J13="Not"),1,0)</f>
        <v>1</v>
      </c>
      <c r="M14" s="1">
        <f>IF(OR('Region - CS Data'!K13="Connected",'Region - CS Data'!K13="Not"),1,0)</f>
        <v>1</v>
      </c>
      <c r="N14" s="1">
        <f>IF(OR('Region - CS Data'!L13="Connected",'Region - CS Data'!L13="Not"),1,0)</f>
        <v>1</v>
      </c>
      <c r="O14" s="1">
        <f>IF('Region - CS Data'!J13="Connected", 1, 0)</f>
        <v>1</v>
      </c>
      <c r="P14" s="1">
        <f>IF('Region - CS Data'!J13="Not",1,0)</f>
        <v>0</v>
      </c>
      <c r="Q14" s="1">
        <f>IF('Region - CS Data'!K13 = "Connected",1,0)</f>
        <v>1</v>
      </c>
      <c r="R14" s="1">
        <f>IF('Region - CS Data'!K13 = "Not",1,0)</f>
        <v>0</v>
      </c>
      <c r="S14" s="1">
        <f>IF('Region - CS Data'!L13="Connected",1,0)</f>
        <v>1</v>
      </c>
      <c r="T14" s="1">
        <f>IF('Region - CS Data'!L13="Not",1,0)</f>
        <v>0</v>
      </c>
      <c r="U14" s="1">
        <f>IF('Region - CS Data'!M13="Online",1,0)</f>
        <v>1</v>
      </c>
      <c r="V14" s="1">
        <f>IF('Region - CS Data'!M13="Offline",1,0)</f>
        <v>0</v>
      </c>
      <c r="W14" s="1">
        <f>IF('Region - CS Data'!N13="Online",1,0)</f>
        <v>0</v>
      </c>
      <c r="X14" s="1">
        <f>IF('Region - CS Data'!N13="Offline",1,0)</f>
        <v>1</v>
      </c>
      <c r="Y14" s="1">
        <f>IF('Region - CS Data'!O13="Online",1,0)</f>
        <v>1</v>
      </c>
      <c r="Z14" s="1">
        <f>IF('Region - CS Data'!O13="Offline",1,0)</f>
        <v>0</v>
      </c>
      <c r="AA14" s="1">
        <f>IF('Region - CS Data'!P13="Fully Completed",1,0)</f>
        <v>1</v>
      </c>
      <c r="AB14" s="1">
        <f>IF('Region - CS Data'!P13="In Progress",1,0)</f>
        <v>0</v>
      </c>
      <c r="AC14" s="1">
        <f>IF('Region - CS Data'!P13="N/A",1,0)</f>
        <v>0</v>
      </c>
      <c r="AD14" s="13">
        <f>IF('Region - CS Data'!Q13=1,1,0)</f>
        <v>0</v>
      </c>
      <c r="AE14" s="13">
        <f>IF('Region - CS Data'!R13=1,1,0)</f>
        <v>1</v>
      </c>
      <c r="AF14" s="13">
        <f>IF('Region - CS Data'!S13=1,1,0)</f>
        <v>0</v>
      </c>
      <c r="AG14" s="13">
        <f>IF('Region - CS Data'!T13=1,1,0)</f>
        <v>1</v>
      </c>
      <c r="AH14" s="13">
        <f>IF('Region - CS Data'!U13=1,1,0)</f>
        <v>0</v>
      </c>
      <c r="AI14" s="13">
        <f>IF('Region - CS Data'!V13=1,1,0)</f>
        <v>0</v>
      </c>
    </row>
    <row r="15" spans="2:35" ht="16" x14ac:dyDescent="0.4">
      <c r="B15" s="1">
        <f>'Region - CS Data'!A14</f>
        <v>13</v>
      </c>
      <c r="C15" s="1" t="str">
        <f>'Region - CS Data'!B14</f>
        <v>Chhatrapati sambhajinagar</v>
      </c>
      <c r="D15" s="1" t="str">
        <f>'Region - CS Data'!C14</f>
        <v>Chhatrapati sambhajinagar</v>
      </c>
      <c r="E15" s="1" t="str">
        <f>'Region - CS Data'!D14</f>
        <v>Vaijapur</v>
      </c>
      <c r="F15" s="1" t="str">
        <f>'Region - CS Data'!E14</f>
        <v>Vaijapur</v>
      </c>
      <c r="G15" s="1" t="str">
        <f>'Region - CS Data'!F14</f>
        <v>20051233</v>
      </c>
      <c r="H15" s="1" t="str">
        <f>'Region - CS Data'!G14</f>
        <v>373 Village Gangapur-Vaijapur Grid WSS</v>
      </c>
      <c r="I15" s="1" t="str">
        <f>'Region - CS Data'!H14</f>
        <v>Garaj</v>
      </c>
      <c r="J15" s="1" t="str">
        <f>'Region - CS Data'!I14</f>
        <v>ESR-0.50 LL</v>
      </c>
      <c r="K15" s="1">
        <f>IF(J15='Region - CS Data'!I14,1,0)</f>
        <v>1</v>
      </c>
      <c r="L15" s="1">
        <f>IF(OR('Region - CS Data'!J14="Connected",'Region - CS Data'!J14="Not"),1,0)</f>
        <v>1</v>
      </c>
      <c r="M15" s="1">
        <f>IF(OR('Region - CS Data'!K14="Connected",'Region - CS Data'!K14="Not"),1,0)</f>
        <v>1</v>
      </c>
      <c r="N15" s="1">
        <f>IF(OR('Region - CS Data'!L14="Connected",'Region - CS Data'!L14="Not"),1,0)</f>
        <v>1</v>
      </c>
      <c r="O15" s="1">
        <f>IF('Region - CS Data'!J14="Connected", 1, 0)</f>
        <v>1</v>
      </c>
      <c r="P15" s="1">
        <f>IF('Region - CS Data'!J14="Not",1,0)</f>
        <v>0</v>
      </c>
      <c r="Q15" s="1">
        <f>IF('Region - CS Data'!K14 = "Connected",1,0)</f>
        <v>1</v>
      </c>
      <c r="R15" s="1">
        <f>IF('Region - CS Data'!K14 = "Not",1,0)</f>
        <v>0</v>
      </c>
      <c r="S15" s="1">
        <f>IF('Region - CS Data'!L14="Connected",1,0)</f>
        <v>1</v>
      </c>
      <c r="T15" s="1">
        <f>IF('Region - CS Data'!L14="Not",1,0)</f>
        <v>0</v>
      </c>
      <c r="U15" s="1">
        <f>IF('Region - CS Data'!M14="Online",1,0)</f>
        <v>1</v>
      </c>
      <c r="V15" s="1">
        <f>IF('Region - CS Data'!M14="Offline",1,0)</f>
        <v>0</v>
      </c>
      <c r="W15" s="1">
        <f>IF('Region - CS Data'!N14="Online",1,0)</f>
        <v>0</v>
      </c>
      <c r="X15" s="1">
        <f>IF('Region - CS Data'!N14="Offline",1,0)</f>
        <v>1</v>
      </c>
      <c r="Y15" s="1">
        <f>IF('Region - CS Data'!O14="Online",1,0)</f>
        <v>1</v>
      </c>
      <c r="Z15" s="1">
        <f>IF('Region - CS Data'!O14="Offline",1,0)</f>
        <v>0</v>
      </c>
      <c r="AA15" s="1">
        <f>IF('Region - CS Data'!P14="Fully Completed",1,0)</f>
        <v>1</v>
      </c>
      <c r="AB15" s="1">
        <f>IF('Region - CS Data'!P14="In Progress",1,0)</f>
        <v>0</v>
      </c>
      <c r="AC15" s="1">
        <f>IF('Region - CS Data'!P14="N/A",1,0)</f>
        <v>0</v>
      </c>
      <c r="AD15" s="13">
        <f>IF('Region - CS Data'!Q14=1,1,0)</f>
        <v>0</v>
      </c>
      <c r="AE15" s="13">
        <f>IF('Region - CS Data'!R14=1,1,0)</f>
        <v>0</v>
      </c>
      <c r="AF15" s="13">
        <f>IF('Region - CS Data'!S14=1,1,0)</f>
        <v>0</v>
      </c>
      <c r="AG15" s="13">
        <f>IF('Region - CS Data'!T14=1,1,0)</f>
        <v>1</v>
      </c>
      <c r="AH15" s="13">
        <f>IF('Region - CS Data'!U14=1,1,0)</f>
        <v>0</v>
      </c>
      <c r="AI15" s="13">
        <f>IF('Region - CS Data'!V14=1,1,0)</f>
        <v>0</v>
      </c>
    </row>
    <row r="16" spans="2:35" ht="16" x14ac:dyDescent="0.4">
      <c r="B16" s="1">
        <f>'Region - CS Data'!A15</f>
        <v>14</v>
      </c>
      <c r="C16" s="1" t="str">
        <f>'Region - CS Data'!B15</f>
        <v>Chhatrapati Sambhajinagar</v>
      </c>
      <c r="D16" s="1" t="str">
        <f>'Region - CS Data'!C15</f>
        <v>Jalna</v>
      </c>
      <c r="E16" s="1" t="str">
        <f>'Region - CS Data'!D15</f>
        <v>Mantha</v>
      </c>
      <c r="F16" s="1" t="str">
        <f>'Region - CS Data'!E15</f>
        <v>Mantha</v>
      </c>
      <c r="G16" s="1" t="str">
        <f>'Region - CS Data'!F15</f>
        <v>20094559</v>
      </c>
      <c r="H16" s="1" t="str">
        <f>'Region - CS Data'!G15</f>
        <v>120 Villages Extension Scheme for Works Not Considered in 173 GRID WSS and 95 GRID WSS Tq. Partur, Mantha and Jalna Dist: Jalna</v>
      </c>
      <c r="I16" s="1" t="str">
        <f>'Region - CS Data'!H15</f>
        <v>Lavani Tanda</v>
      </c>
      <c r="J16" s="1" t="str">
        <f>'Region - CS Data'!I15</f>
        <v>ESR-0.24 LL</v>
      </c>
      <c r="K16" s="1">
        <f>IF(J16='Region - CS Data'!I15,1,0)</f>
        <v>1</v>
      </c>
      <c r="L16" s="1">
        <f>IF(OR('Region - CS Data'!J15="Connected",'Region - CS Data'!J15="Not"),1,0)</f>
        <v>1</v>
      </c>
      <c r="M16" s="1">
        <f>IF(OR('Region - CS Data'!K15="Connected",'Region - CS Data'!K15="Not"),1,0)</f>
        <v>1</v>
      </c>
      <c r="N16" s="1">
        <f>IF(OR('Region - CS Data'!L15="Connected",'Region - CS Data'!L15="Not"),1,0)</f>
        <v>1</v>
      </c>
      <c r="O16" s="1">
        <f>IF('Region - CS Data'!J15="Connected", 1, 0)</f>
        <v>1</v>
      </c>
      <c r="P16" s="1">
        <f>IF('Region - CS Data'!J15="Not",1,0)</f>
        <v>0</v>
      </c>
      <c r="Q16" s="1">
        <f>IF('Region - CS Data'!K15 = "Connected",1,0)</f>
        <v>0</v>
      </c>
      <c r="R16" s="1">
        <f>IF('Region - CS Data'!K15 = "Not",1,0)</f>
        <v>1</v>
      </c>
      <c r="S16" s="1">
        <f>IF('Region - CS Data'!L15="Connected",1,0)</f>
        <v>1</v>
      </c>
      <c r="T16" s="1">
        <f>IF('Region - CS Data'!L15="Not",1,0)</f>
        <v>0</v>
      </c>
      <c r="U16" s="1">
        <f>IF('Region - CS Data'!M15="Online",1,0)</f>
        <v>1</v>
      </c>
      <c r="V16" s="1">
        <f>IF('Region - CS Data'!M15="Offline",1,0)</f>
        <v>0</v>
      </c>
      <c r="W16" s="1">
        <f>IF('Region - CS Data'!N15="Online",1,0)</f>
        <v>0</v>
      </c>
      <c r="X16" s="1">
        <f>IF('Region - CS Data'!N15="Offline",1,0)</f>
        <v>0</v>
      </c>
      <c r="Y16" s="1">
        <f>IF('Region - CS Data'!O15="Online",1,0)</f>
        <v>1</v>
      </c>
      <c r="Z16" s="1">
        <f>IF('Region - CS Data'!O15="Offline",1,0)</f>
        <v>0</v>
      </c>
      <c r="AA16" s="1">
        <f>IF('Region - CS Data'!P15="Fully Completed",1,0)</f>
        <v>0</v>
      </c>
      <c r="AB16" s="1">
        <f>IF('Region - CS Data'!P15="In Progress",1,0)</f>
        <v>1</v>
      </c>
      <c r="AC16" s="1">
        <f>IF('Region - CS Data'!P15="N/A",1,0)</f>
        <v>0</v>
      </c>
      <c r="AD16" s="13">
        <f>IF('Region - CS Data'!Q15=1,1,0)</f>
        <v>0</v>
      </c>
      <c r="AE16" s="13">
        <f>IF('Region - CS Data'!R15=1,1,0)</f>
        <v>0</v>
      </c>
      <c r="AF16" s="13">
        <f>IF('Region - CS Data'!S15=1,1,0)</f>
        <v>0</v>
      </c>
      <c r="AG16" s="13">
        <f>IF('Region - CS Data'!T15=1,1,0)</f>
        <v>0</v>
      </c>
      <c r="AH16" s="13">
        <f>IF('Region - CS Data'!U15=1,1,0)</f>
        <v>0</v>
      </c>
      <c r="AI16" s="13">
        <f>IF('Region - CS Data'!V15=1,1,0)</f>
        <v>0</v>
      </c>
    </row>
    <row r="17" spans="2:35" ht="16" x14ac:dyDescent="0.4">
      <c r="B17" s="1">
        <f>'Region - CS Data'!A16</f>
        <v>15</v>
      </c>
      <c r="C17" s="1" t="str">
        <f>'Region - CS Data'!B16</f>
        <v>Chhatrapati Sambhajinagar</v>
      </c>
      <c r="D17" s="1" t="str">
        <f>'Region - CS Data'!C16</f>
        <v>Chhatrapati Sambhajinagar</v>
      </c>
      <c r="E17" s="1" t="str">
        <f>'Region - CS Data'!D16</f>
        <v>Gangapur</v>
      </c>
      <c r="F17" s="1" t="str">
        <f>'Region - CS Data'!E16</f>
        <v>Gangapur</v>
      </c>
      <c r="G17" s="1" t="str">
        <f>'Region - CS Data'!F16</f>
        <v>20051233</v>
      </c>
      <c r="H17" s="1" t="str">
        <f>'Region - CS Data'!G16</f>
        <v>373 Village Gangapur-Vaijapur Grid WSS</v>
      </c>
      <c r="I17" s="1" t="str">
        <f>'Region - CS Data'!H16</f>
        <v>Domegaon-Borgaon</v>
      </c>
      <c r="J17" s="1" t="str">
        <f>'Region - CS Data'!I16</f>
        <v>ESR-0.70 LL</v>
      </c>
      <c r="K17" s="1">
        <f>IF(J17='Region - CS Data'!I16,1,0)</f>
        <v>1</v>
      </c>
      <c r="L17" s="1">
        <f>IF(OR('Region - CS Data'!J16="Connected",'Region - CS Data'!J16="Not"),1,0)</f>
        <v>1</v>
      </c>
      <c r="M17" s="1">
        <f>IF(OR('Region - CS Data'!K16="Connected",'Region - CS Data'!K16="Not"),1,0)</f>
        <v>1</v>
      </c>
      <c r="N17" s="1">
        <f>IF(OR('Region - CS Data'!L16="Connected",'Region - CS Data'!L16="Not"),1,0)</f>
        <v>1</v>
      </c>
      <c r="O17" s="1">
        <f>IF('Region - CS Data'!J16="Connected", 1, 0)</f>
        <v>1</v>
      </c>
      <c r="P17" s="1">
        <f>IF('Region - CS Data'!J16="Not",1,0)</f>
        <v>0</v>
      </c>
      <c r="Q17" s="1">
        <f>IF('Region - CS Data'!K16 = "Connected",1,0)</f>
        <v>1</v>
      </c>
      <c r="R17" s="1">
        <f>IF('Region - CS Data'!K16 = "Not",1,0)</f>
        <v>0</v>
      </c>
      <c r="S17" s="1">
        <f>IF('Region - CS Data'!L16="Connected",1,0)</f>
        <v>1</v>
      </c>
      <c r="T17" s="1">
        <f>IF('Region - CS Data'!L16="Not",1,0)</f>
        <v>0</v>
      </c>
      <c r="U17" s="1">
        <f>IF('Region - CS Data'!M16="Online",1,0)</f>
        <v>1</v>
      </c>
      <c r="V17" s="1">
        <f>IF('Region - CS Data'!M16="Offline",1,0)</f>
        <v>0</v>
      </c>
      <c r="W17" s="1">
        <f>IF('Region - CS Data'!N16="Online",1,0)</f>
        <v>0</v>
      </c>
      <c r="X17" s="1">
        <f>IF('Region - CS Data'!N16="Offline",1,0)</f>
        <v>1</v>
      </c>
      <c r="Y17" s="1">
        <f>IF('Region - CS Data'!O16="Online",1,0)</f>
        <v>1</v>
      </c>
      <c r="Z17" s="1">
        <f>IF('Region - CS Data'!O16="Offline",1,0)</f>
        <v>0</v>
      </c>
      <c r="AA17" s="1">
        <f>IF('Region - CS Data'!P16="Fully Completed",1,0)</f>
        <v>1</v>
      </c>
      <c r="AB17" s="1">
        <f>IF('Region - CS Data'!P16="In Progress",1,0)</f>
        <v>0</v>
      </c>
      <c r="AC17" s="1">
        <f>IF('Region - CS Data'!P16="N/A",1,0)</f>
        <v>0</v>
      </c>
      <c r="AD17" s="13">
        <f>IF('Region - CS Data'!Q16=1,1,0)</f>
        <v>0</v>
      </c>
      <c r="AE17" s="13">
        <f>IF('Region - CS Data'!R16=1,1,0)</f>
        <v>0</v>
      </c>
      <c r="AF17" s="13">
        <f>IF('Region - CS Data'!S16=1,1,0)</f>
        <v>0</v>
      </c>
      <c r="AG17" s="13">
        <f>IF('Region - CS Data'!T16=1,1,0)</f>
        <v>1</v>
      </c>
      <c r="AH17" s="13">
        <f>IF('Region - CS Data'!U16=1,1,0)</f>
        <v>0</v>
      </c>
      <c r="AI17" s="13">
        <f>IF('Region - CS Data'!V16=1,1,0)</f>
        <v>0</v>
      </c>
    </row>
    <row r="18" spans="2:35" ht="16" x14ac:dyDescent="0.4">
      <c r="B18" s="1">
        <f>'Region - CS Data'!A17</f>
        <v>16</v>
      </c>
      <c r="C18" s="1" t="str">
        <f>'Region - CS Data'!B17</f>
        <v>Nanded</v>
      </c>
      <c r="D18" s="1" t="str">
        <f>'Region - CS Data'!C17</f>
        <v>Nanded</v>
      </c>
      <c r="E18" s="1" t="str">
        <f>'Region - CS Data'!D17</f>
        <v>Hadgaon</v>
      </c>
      <c r="F18" s="1" t="str">
        <f>'Region - CS Data'!E17</f>
        <v>Hadgaon</v>
      </c>
      <c r="G18" s="1" t="str">
        <f>'Region - CS Data'!F17</f>
        <v>20013969</v>
      </c>
      <c r="H18" s="1" t="str">
        <f>'Region - CS Data'!G17</f>
        <v>Hadgaon and Himayatnagar 132 Village Grid WSS</v>
      </c>
      <c r="I18" s="1" t="str">
        <f>'Region - CS Data'!H17</f>
        <v>Kharbi</v>
      </c>
      <c r="J18" s="1" t="str">
        <f>'Region - CS Data'!I17</f>
        <v>ESR 0.40 LL</v>
      </c>
      <c r="K18" s="1">
        <f>IF(J18='Region - CS Data'!I17,1,0)</f>
        <v>1</v>
      </c>
      <c r="L18" s="1">
        <f>IF(OR('Region - CS Data'!J17="Connected",'Region - CS Data'!J17="Not"),1,0)</f>
        <v>1</v>
      </c>
      <c r="M18" s="1">
        <f>IF(OR('Region - CS Data'!K17="Connected",'Region - CS Data'!K17="Not"),1,0)</f>
        <v>1</v>
      </c>
      <c r="N18" s="1">
        <f>IF(OR('Region - CS Data'!L17="Connected",'Region - CS Data'!L17="Not"),1,0)</f>
        <v>1</v>
      </c>
      <c r="O18" s="1">
        <f>IF('Region - CS Data'!J17="Connected", 1, 0)</f>
        <v>1</v>
      </c>
      <c r="P18" s="1">
        <f>IF('Region - CS Data'!J17="Not",1,0)</f>
        <v>0</v>
      </c>
      <c r="Q18" s="1">
        <f>IF('Region - CS Data'!K17 = "Connected",1,0)</f>
        <v>0</v>
      </c>
      <c r="R18" s="1">
        <f>IF('Region - CS Data'!K17 = "Not",1,0)</f>
        <v>1</v>
      </c>
      <c r="S18" s="1">
        <f>IF('Region - CS Data'!L17="Connected",1,0)</f>
        <v>1</v>
      </c>
      <c r="T18" s="1">
        <f>IF('Region - CS Data'!L17="Not",1,0)</f>
        <v>0</v>
      </c>
      <c r="U18" s="1">
        <f>IF('Region - CS Data'!M17="Online",1,0)</f>
        <v>1</v>
      </c>
      <c r="V18" s="1">
        <f>IF('Region - CS Data'!M17="Offline",1,0)</f>
        <v>0</v>
      </c>
      <c r="W18" s="1">
        <f>IF('Region - CS Data'!N17="Online",1,0)</f>
        <v>0</v>
      </c>
      <c r="X18" s="1">
        <f>IF('Region - CS Data'!N17="Offline",1,0)</f>
        <v>0</v>
      </c>
      <c r="Y18" s="1">
        <f>IF('Region - CS Data'!O17="Online",1,0)</f>
        <v>1</v>
      </c>
      <c r="Z18" s="1">
        <f>IF('Region - CS Data'!O17="Offline",1,0)</f>
        <v>0</v>
      </c>
      <c r="AA18" s="1">
        <f>IF('Region - CS Data'!P17="Fully Completed",1,0)</f>
        <v>0</v>
      </c>
      <c r="AB18" s="1">
        <f>IF('Region - CS Data'!P17="In Progress",1,0)</f>
        <v>1</v>
      </c>
      <c r="AC18" s="1">
        <f>IF('Region - CS Data'!P17="N/A",1,0)</f>
        <v>0</v>
      </c>
      <c r="AD18" s="13">
        <f>IF('Region - CS Data'!Q17=1,1,0)</f>
        <v>0</v>
      </c>
      <c r="AE18" s="13">
        <f>IF('Region - CS Data'!R17=1,1,0)</f>
        <v>0</v>
      </c>
      <c r="AF18" s="13">
        <f>IF('Region - CS Data'!S17=1,1,0)</f>
        <v>0</v>
      </c>
      <c r="AG18" s="13">
        <f>IF('Region - CS Data'!T17=1,1,0)</f>
        <v>0</v>
      </c>
      <c r="AH18" s="13">
        <f>IF('Region - CS Data'!U17=1,1,0)</f>
        <v>0</v>
      </c>
      <c r="AI18" s="13">
        <f>IF('Region - CS Data'!V17=1,1,0)</f>
        <v>0</v>
      </c>
    </row>
    <row r="19" spans="2:35" ht="16" x14ac:dyDescent="0.4">
      <c r="B19" s="1">
        <f>'Region - CS Data'!A18</f>
        <v>17</v>
      </c>
      <c r="C19" s="1" t="str">
        <f>'Region - CS Data'!B18</f>
        <v>Latur</v>
      </c>
      <c r="D19" s="1" t="str">
        <f>'Region - CS Data'!C18</f>
        <v>Latur</v>
      </c>
      <c r="E19" s="1" t="str">
        <f>'Region - CS Data'!D18</f>
        <v>Shirur Anantpal</v>
      </c>
      <c r="F19" s="1" t="str">
        <f>'Region - CS Data'!E18</f>
        <v>Shirur Anantpal</v>
      </c>
      <c r="G19" s="1" t="str">
        <f>'Region - CS Data'!F18</f>
        <v>20030815</v>
      </c>
      <c r="H19" s="1" t="str">
        <f>'Region - CS Data'!G18</f>
        <v>Sakol 7 villages WSS</v>
      </c>
      <c r="I19" s="1" t="str">
        <f>'Region - CS Data'!H18</f>
        <v>Sakol</v>
      </c>
      <c r="J19" s="1" t="str">
        <f>'Region - CS Data'!I18</f>
        <v>ESR-2.00 LL</v>
      </c>
      <c r="K19" s="1">
        <f>IF(J19='Region - CS Data'!I18,1,0)</f>
        <v>1</v>
      </c>
      <c r="L19" s="1">
        <f>IF(OR('Region - CS Data'!J18="Connected",'Region - CS Data'!J18="Not"),1,0)</f>
        <v>1</v>
      </c>
      <c r="M19" s="1">
        <f>IF(OR('Region - CS Data'!K18="Connected",'Region - CS Data'!K18="Not"),1,0)</f>
        <v>1</v>
      </c>
      <c r="N19" s="1">
        <f>IF(OR('Region - CS Data'!L18="Connected",'Region - CS Data'!L18="Not"),1,0)</f>
        <v>1</v>
      </c>
      <c r="O19" s="1">
        <f>IF('Region - CS Data'!J18="Connected", 1, 0)</f>
        <v>1</v>
      </c>
      <c r="P19" s="1">
        <f>IF('Region - CS Data'!J18="Not",1,0)</f>
        <v>0</v>
      </c>
      <c r="Q19" s="1">
        <f>IF('Region - CS Data'!K18 = "Connected",1,0)</f>
        <v>1</v>
      </c>
      <c r="R19" s="1">
        <f>IF('Region - CS Data'!K18 = "Not",1,0)</f>
        <v>0</v>
      </c>
      <c r="S19" s="1">
        <f>IF('Region - CS Data'!L18="Connected",1,0)</f>
        <v>1</v>
      </c>
      <c r="T19" s="1">
        <f>IF('Region - CS Data'!L18="Not",1,0)</f>
        <v>0</v>
      </c>
      <c r="U19" s="1">
        <f>IF('Region - CS Data'!M18="Online",1,0)</f>
        <v>0</v>
      </c>
      <c r="V19" s="1">
        <f>IF('Region - CS Data'!M18="Offline",1,0)</f>
        <v>1</v>
      </c>
      <c r="W19" s="1">
        <f>IF('Region - CS Data'!N18="Online",1,0)</f>
        <v>0</v>
      </c>
      <c r="X19" s="1">
        <f>IF('Region - CS Data'!N18="Offline",1,0)</f>
        <v>1</v>
      </c>
      <c r="Y19" s="1">
        <f>IF('Region - CS Data'!O18="Online",1,0)</f>
        <v>1</v>
      </c>
      <c r="Z19" s="1">
        <f>IF('Region - CS Data'!O18="Offline",1,0)</f>
        <v>0</v>
      </c>
      <c r="AA19" s="1">
        <f>IF('Region - CS Data'!P18="Fully Completed",1,0)</f>
        <v>1</v>
      </c>
      <c r="AB19" s="1">
        <f>IF('Region - CS Data'!P18="In Progress",1,0)</f>
        <v>0</v>
      </c>
      <c r="AC19" s="1">
        <f>IF('Region - CS Data'!P18="N/A",1,0)</f>
        <v>0</v>
      </c>
      <c r="AD19" s="13">
        <f>IF('Region - CS Data'!Q18=1,1,0)</f>
        <v>0</v>
      </c>
      <c r="AE19" s="13">
        <f>IF('Region - CS Data'!R18=1,1,0)</f>
        <v>0</v>
      </c>
      <c r="AF19" s="13">
        <f>IF('Region - CS Data'!S18=1,1,0)</f>
        <v>0</v>
      </c>
      <c r="AG19" s="13">
        <f>IF('Region - CS Data'!T18=1,1,0)</f>
        <v>1</v>
      </c>
      <c r="AH19" s="13">
        <f>IF('Region - CS Data'!U18=1,1,0)</f>
        <v>0</v>
      </c>
      <c r="AI19" s="13">
        <f>IF('Region - CS Data'!V18=1,1,0)</f>
        <v>0</v>
      </c>
    </row>
    <row r="20" spans="2:35" ht="16" x14ac:dyDescent="0.4">
      <c r="B20" s="1">
        <f>'Region - CS Data'!A19</f>
        <v>18</v>
      </c>
      <c r="C20" s="1" t="str">
        <f>'Region - CS Data'!B19</f>
        <v>Chhatrapati Sambhajinagar</v>
      </c>
      <c r="D20" s="1" t="str">
        <f>'Region - CS Data'!C19</f>
        <v>Jalna</v>
      </c>
      <c r="E20" s="1" t="str">
        <f>'Region - CS Data'!D19</f>
        <v>Partur</v>
      </c>
      <c r="F20" s="1" t="str">
        <f>'Region - CS Data'!E19</f>
        <v>Partur</v>
      </c>
      <c r="G20" s="1" t="str">
        <f>'Region - CS Data'!F19</f>
        <v>20094559</v>
      </c>
      <c r="H20" s="1" t="str">
        <f>'Region - CS Data'!G19</f>
        <v>120 Villages Extension Scheme for Works Not Considered in 173 GRID WSS and 95 GRID WSS Tq. Partur, Mantha and Jalna Dist: Jalna</v>
      </c>
      <c r="I20" s="1" t="str">
        <f>'Region - CS Data'!H19</f>
        <v>Raigavan</v>
      </c>
      <c r="J20" s="1" t="str">
        <f>'Region - CS Data'!I19</f>
        <v>ESR-0.75 LL</v>
      </c>
      <c r="K20" s="1">
        <f>IF(J20='Region - CS Data'!I19,1,0)</f>
        <v>1</v>
      </c>
      <c r="L20" s="1">
        <f>IF(OR('Region - CS Data'!J19="Connected",'Region - CS Data'!J19="Not"),1,0)</f>
        <v>1</v>
      </c>
      <c r="M20" s="1">
        <f>IF(OR('Region - CS Data'!K19="Connected",'Region - CS Data'!K19="Not"),1,0)</f>
        <v>1</v>
      </c>
      <c r="N20" s="1">
        <f>IF(OR('Region - CS Data'!L19="Connected",'Region - CS Data'!L19="Not"),1,0)</f>
        <v>1</v>
      </c>
      <c r="O20" s="1">
        <f>IF('Region - CS Data'!J19="Connected", 1, 0)</f>
        <v>1</v>
      </c>
      <c r="P20" s="1">
        <f>IF('Region - CS Data'!J19="Not",1,0)</f>
        <v>0</v>
      </c>
      <c r="Q20" s="1">
        <f>IF('Region - CS Data'!K19 = "Connected",1,0)</f>
        <v>1</v>
      </c>
      <c r="R20" s="1">
        <f>IF('Region - CS Data'!K19 = "Not",1,0)</f>
        <v>0</v>
      </c>
      <c r="S20" s="1">
        <f>IF('Region - CS Data'!L19="Connected",1,0)</f>
        <v>1</v>
      </c>
      <c r="T20" s="1">
        <f>IF('Region - CS Data'!L19="Not",1,0)</f>
        <v>0</v>
      </c>
      <c r="U20" s="1">
        <f>IF('Region - CS Data'!M19="Online",1,0)</f>
        <v>0</v>
      </c>
      <c r="V20" s="1">
        <f>IF('Region - CS Data'!M19="Offline",1,0)</f>
        <v>1</v>
      </c>
      <c r="W20" s="1">
        <f>IF('Region - CS Data'!N19="Online",1,0)</f>
        <v>0</v>
      </c>
      <c r="X20" s="1">
        <f>IF('Region - CS Data'!N19="Offline",1,0)</f>
        <v>1</v>
      </c>
      <c r="Y20" s="1">
        <f>IF('Region - CS Data'!O19="Online",1,0)</f>
        <v>0</v>
      </c>
      <c r="Z20" s="1">
        <f>IF('Region - CS Data'!O19="Offline",1,0)</f>
        <v>1</v>
      </c>
      <c r="AA20" s="1">
        <f>IF('Region - CS Data'!P19="Fully Completed",1,0)</f>
        <v>1</v>
      </c>
      <c r="AB20" s="1">
        <f>IF('Region - CS Data'!P19="In Progress",1,0)</f>
        <v>0</v>
      </c>
      <c r="AC20" s="1">
        <f>IF('Region - CS Data'!P19="N/A",1,0)</f>
        <v>0</v>
      </c>
      <c r="AD20" s="13">
        <f>IF('Region - CS Data'!Q19=1,1,0)</f>
        <v>0</v>
      </c>
      <c r="AE20" s="13">
        <f>IF('Region - CS Data'!R19=1,1,0)</f>
        <v>1</v>
      </c>
      <c r="AF20" s="13">
        <f>IF('Region - CS Data'!S19=1,1,0)</f>
        <v>0</v>
      </c>
      <c r="AG20" s="13">
        <f>IF('Region - CS Data'!T19=1,1,0)</f>
        <v>1</v>
      </c>
      <c r="AH20" s="13">
        <f>IF('Region - CS Data'!U19=1,1,0)</f>
        <v>0</v>
      </c>
      <c r="AI20" s="13">
        <f>IF('Region - CS Data'!V19=1,1,0)</f>
        <v>1</v>
      </c>
    </row>
    <row r="21" spans="2:35" ht="16" x14ac:dyDescent="0.4">
      <c r="B21" s="1">
        <f>'Region - CS Data'!A20</f>
        <v>19</v>
      </c>
      <c r="C21" s="1" t="str">
        <f>'Region - CS Data'!B20</f>
        <v>Chhatrapati Sambhajinagar</v>
      </c>
      <c r="D21" s="1" t="str">
        <f>'Region - CS Data'!C20</f>
        <v>Jalna</v>
      </c>
      <c r="E21" s="1" t="str">
        <f>'Region - CS Data'!D20</f>
        <v>Partur</v>
      </c>
      <c r="F21" s="1" t="str">
        <f>'Region - CS Data'!E20</f>
        <v>Partur</v>
      </c>
      <c r="G21" s="1" t="str">
        <f>'Region - CS Data'!F20</f>
        <v>20094559</v>
      </c>
      <c r="H21" s="1" t="str">
        <f>'Region - CS Data'!G20</f>
        <v>120 Villages Extension Scheme for Works Not Considered in 173 GRID WSS and 95 GRID WSS Tq. Partur, Mantha and Jalna Dist: Jalna</v>
      </c>
      <c r="I21" s="1" t="str">
        <f>'Region - CS Data'!H20</f>
        <v>Bramhanwadi</v>
      </c>
      <c r="J21" s="1" t="str">
        <f>'Region - CS Data'!I20</f>
        <v>ESR-0.87 LL</v>
      </c>
      <c r="K21" s="1">
        <f>IF(J21='Region - CS Data'!I20,1,0)</f>
        <v>1</v>
      </c>
      <c r="L21" s="1">
        <f>IF(OR('Region - CS Data'!J20="Connected",'Region - CS Data'!J20="Not"),1,0)</f>
        <v>1</v>
      </c>
      <c r="M21" s="1">
        <f>IF(OR('Region - CS Data'!K20="Connected",'Region - CS Data'!K20="Not"),1,0)</f>
        <v>1</v>
      </c>
      <c r="N21" s="1">
        <f>IF(OR('Region - CS Data'!L20="Connected",'Region - CS Data'!L20="Not"),1,0)</f>
        <v>1</v>
      </c>
      <c r="O21" s="1">
        <f>IF('Region - CS Data'!J20="Connected", 1, 0)</f>
        <v>1</v>
      </c>
      <c r="P21" s="1">
        <f>IF('Region - CS Data'!J20="Not",1,0)</f>
        <v>0</v>
      </c>
      <c r="Q21" s="1">
        <f>IF('Region - CS Data'!K20 = "Connected",1,0)</f>
        <v>1</v>
      </c>
      <c r="R21" s="1">
        <f>IF('Region - CS Data'!K20 = "Not",1,0)</f>
        <v>0</v>
      </c>
      <c r="S21" s="1">
        <f>IF('Region - CS Data'!L20="Connected",1,0)</f>
        <v>1</v>
      </c>
      <c r="T21" s="1">
        <f>IF('Region - CS Data'!L20="Not",1,0)</f>
        <v>0</v>
      </c>
      <c r="U21" s="1">
        <f>IF('Region - CS Data'!M20="Online",1,0)</f>
        <v>1</v>
      </c>
      <c r="V21" s="1">
        <f>IF('Region - CS Data'!M20="Offline",1,0)</f>
        <v>0</v>
      </c>
      <c r="W21" s="1">
        <f>IF('Region - CS Data'!N20="Online",1,0)</f>
        <v>0</v>
      </c>
      <c r="X21" s="1">
        <f>IF('Region - CS Data'!N20="Offline",1,0)</f>
        <v>1</v>
      </c>
      <c r="Y21" s="1">
        <f>IF('Region - CS Data'!O20="Online",1,0)</f>
        <v>0</v>
      </c>
      <c r="Z21" s="1">
        <f>IF('Region - CS Data'!O20="Offline",1,0)</f>
        <v>1</v>
      </c>
      <c r="AA21" s="1">
        <f>IF('Region - CS Data'!P20="Fully Completed",1,0)</f>
        <v>1</v>
      </c>
      <c r="AB21" s="1">
        <f>IF('Region - CS Data'!P20="In Progress",1,0)</f>
        <v>0</v>
      </c>
      <c r="AC21" s="1">
        <f>IF('Region - CS Data'!P20="N/A",1,0)</f>
        <v>0</v>
      </c>
      <c r="AD21" s="13">
        <f>IF('Region - CS Data'!Q20=1,1,0)</f>
        <v>0</v>
      </c>
      <c r="AE21" s="13">
        <f>IF('Region - CS Data'!R20=1,1,0)</f>
        <v>1</v>
      </c>
      <c r="AF21" s="13">
        <f>IF('Region - CS Data'!S20=1,1,0)</f>
        <v>1</v>
      </c>
      <c r="AG21" s="13">
        <f>IF('Region - CS Data'!T20=1,1,0)</f>
        <v>0</v>
      </c>
      <c r="AH21" s="13">
        <f>IF('Region - CS Data'!U20=1,1,0)</f>
        <v>0</v>
      </c>
      <c r="AI21" s="13">
        <f>IF('Region - CS Data'!V20=1,1,0)</f>
        <v>1</v>
      </c>
    </row>
    <row r="22" spans="2:35" ht="16" x14ac:dyDescent="0.4">
      <c r="B22" s="1">
        <f>'Region - CS Data'!A21</f>
        <v>20</v>
      </c>
      <c r="C22" s="1" t="str">
        <f>'Region - CS Data'!B21</f>
        <v>Nanded</v>
      </c>
      <c r="D22" s="1" t="str">
        <f>'Region - CS Data'!C21</f>
        <v>Nanded</v>
      </c>
      <c r="E22" s="1" t="str">
        <f>'Region - CS Data'!D21</f>
        <v>Hadgaon</v>
      </c>
      <c r="F22" s="1" t="str">
        <f>'Region - CS Data'!E21</f>
        <v>Hadgaon</v>
      </c>
      <c r="G22" s="1" t="str">
        <f>'Region - CS Data'!F21</f>
        <v>20013969</v>
      </c>
      <c r="H22" s="1" t="str">
        <f>'Region - CS Data'!G21</f>
        <v>Hadgaon and Himayatnagar 132 Village Grid WSS</v>
      </c>
      <c r="I22" s="1" t="str">
        <f>'Region - CS Data'!H21</f>
        <v>Sawargaon</v>
      </c>
      <c r="J22" s="1" t="str">
        <f>'Region - CS Data'!I21</f>
        <v>ESR 1.00 LL</v>
      </c>
      <c r="K22" s="1">
        <f>IF(J22='Region - CS Data'!I21,1,0)</f>
        <v>1</v>
      </c>
      <c r="L22" s="1">
        <f>IF(OR('Region - CS Data'!J21="Connected",'Region - CS Data'!J21="Not"),1,0)</f>
        <v>1</v>
      </c>
      <c r="M22" s="1">
        <f>IF(OR('Region - CS Data'!K21="Connected",'Region - CS Data'!K21="Not"),1,0)</f>
        <v>1</v>
      </c>
      <c r="N22" s="1">
        <f>IF(OR('Region - CS Data'!L21="Connected",'Region - CS Data'!L21="Not"),1,0)</f>
        <v>1</v>
      </c>
      <c r="O22" s="1">
        <f>IF('Region - CS Data'!J21="Connected", 1, 0)</f>
        <v>1</v>
      </c>
      <c r="P22" s="1">
        <f>IF('Region - CS Data'!J21="Not",1,0)</f>
        <v>0</v>
      </c>
      <c r="Q22" s="1">
        <f>IF('Region - CS Data'!K21 = "Connected",1,0)</f>
        <v>0</v>
      </c>
      <c r="R22" s="1">
        <f>IF('Region - CS Data'!K21 = "Not",1,0)</f>
        <v>1</v>
      </c>
      <c r="S22" s="1">
        <f>IF('Region - CS Data'!L21="Connected",1,0)</f>
        <v>1</v>
      </c>
      <c r="T22" s="1">
        <f>IF('Region - CS Data'!L21="Not",1,0)</f>
        <v>0</v>
      </c>
      <c r="U22" s="1">
        <f>IF('Region - CS Data'!M21="Online",1,0)</f>
        <v>0</v>
      </c>
      <c r="V22" s="1">
        <f>IF('Region - CS Data'!M21="Offline",1,0)</f>
        <v>1</v>
      </c>
      <c r="W22" s="1">
        <f>IF('Region - CS Data'!N21="Online",1,0)</f>
        <v>0</v>
      </c>
      <c r="X22" s="1">
        <f>IF('Region - CS Data'!N21="Offline",1,0)</f>
        <v>0</v>
      </c>
      <c r="Y22" s="1">
        <f>IF('Region - CS Data'!O21="Online",1,0)</f>
        <v>1</v>
      </c>
      <c r="Z22" s="1">
        <f>IF('Region - CS Data'!O21="Offline",1,0)</f>
        <v>0</v>
      </c>
      <c r="AA22" s="1">
        <f>IF('Region - CS Data'!P21="Fully Completed",1,0)</f>
        <v>0</v>
      </c>
      <c r="AB22" s="1">
        <f>IF('Region - CS Data'!P21="In Progress",1,0)</f>
        <v>1</v>
      </c>
      <c r="AC22" s="1">
        <f>IF('Region - CS Data'!P21="N/A",1,0)</f>
        <v>0</v>
      </c>
      <c r="AD22" s="13">
        <f>IF('Region - CS Data'!Q21=1,1,0)</f>
        <v>0</v>
      </c>
      <c r="AE22" s="13">
        <f>IF('Region - CS Data'!R21=1,1,0)</f>
        <v>0</v>
      </c>
      <c r="AF22" s="13">
        <f>IF('Region - CS Data'!S21=1,1,0)</f>
        <v>0</v>
      </c>
      <c r="AG22" s="13">
        <f>IF('Region - CS Data'!T21=1,1,0)</f>
        <v>0</v>
      </c>
      <c r="AH22" s="13">
        <f>IF('Region - CS Data'!U21=1,1,0)</f>
        <v>0</v>
      </c>
      <c r="AI22" s="13">
        <f>IF('Region - CS Data'!V21=1,1,0)</f>
        <v>0</v>
      </c>
    </row>
    <row r="23" spans="2:35" ht="16" x14ac:dyDescent="0.4">
      <c r="B23" s="1">
        <f>'Region - CS Data'!A22</f>
        <v>21</v>
      </c>
      <c r="C23" s="1" t="str">
        <f>'Region - CS Data'!B22</f>
        <v>Chhatrapati Sambhajinagar</v>
      </c>
      <c r="D23" s="1" t="str">
        <f>'Region - CS Data'!C22</f>
        <v>Chhatrapati Sambhajinagar</v>
      </c>
      <c r="E23" s="1" t="str">
        <f>'Region - CS Data'!D22</f>
        <v>Vaijapur</v>
      </c>
      <c r="F23" s="1" t="str">
        <f>'Region - CS Data'!E22</f>
        <v>Vaijapur</v>
      </c>
      <c r="G23" s="1" t="str">
        <f>'Region - CS Data'!F22</f>
        <v>20051233</v>
      </c>
      <c r="H23" s="1" t="str">
        <f>'Region - CS Data'!G22</f>
        <v>373 Village Gangapur-Vaijapur Grid WSS</v>
      </c>
      <c r="I23" s="1" t="str">
        <f>'Region - CS Data'!H22</f>
        <v>Gadhe Pimpalgaon</v>
      </c>
      <c r="J23" s="1" t="str">
        <f>'Region - CS Data'!I22</f>
        <v>ESR-0.50 LL</v>
      </c>
      <c r="K23" s="1">
        <f>IF(J23='Region - CS Data'!I22,1,0)</f>
        <v>1</v>
      </c>
      <c r="L23" s="1">
        <f>IF(OR('Region - CS Data'!J22="Connected",'Region - CS Data'!J22="Not"),1,0)</f>
        <v>1</v>
      </c>
      <c r="M23" s="1">
        <f>IF(OR('Region - CS Data'!K22="Connected",'Region - CS Data'!K22="Not"),1,0)</f>
        <v>1</v>
      </c>
      <c r="N23" s="1">
        <f>IF(OR('Region - CS Data'!L22="Connected",'Region - CS Data'!L22="Not"),1,0)</f>
        <v>1</v>
      </c>
      <c r="O23" s="1">
        <f>IF('Region - CS Data'!J22="Connected", 1, 0)</f>
        <v>0</v>
      </c>
      <c r="P23" s="1">
        <f>IF('Region - CS Data'!J22="Not",1,0)</f>
        <v>1</v>
      </c>
      <c r="Q23" s="1">
        <f>IF('Region - CS Data'!K22 = "Connected",1,0)</f>
        <v>1</v>
      </c>
      <c r="R23" s="1">
        <f>IF('Region - CS Data'!K22 = "Not",1,0)</f>
        <v>0</v>
      </c>
      <c r="S23" s="1">
        <f>IF('Region - CS Data'!L22="Connected",1,0)</f>
        <v>0</v>
      </c>
      <c r="T23" s="1">
        <f>IF('Region - CS Data'!L22="Not",1,0)</f>
        <v>1</v>
      </c>
      <c r="U23" s="1">
        <f>IF('Region - CS Data'!M22="Online",1,0)</f>
        <v>0</v>
      </c>
      <c r="V23" s="1">
        <f>IF('Region - CS Data'!M22="Offline",1,0)</f>
        <v>0</v>
      </c>
      <c r="W23" s="1">
        <f>IF('Region - CS Data'!N22="Online",1,0)</f>
        <v>1</v>
      </c>
      <c r="X23" s="1">
        <f>IF('Region - CS Data'!N22="Offline",1,0)</f>
        <v>0</v>
      </c>
      <c r="Y23" s="1">
        <f>IF('Region - CS Data'!O22="Online",1,0)</f>
        <v>0</v>
      </c>
      <c r="Z23" s="1">
        <f>IF('Region - CS Data'!O22="Offline",1,0)</f>
        <v>0</v>
      </c>
      <c r="AA23" s="1">
        <f>IF('Region - CS Data'!P22="Fully Completed",1,0)</f>
        <v>0</v>
      </c>
      <c r="AB23" s="1">
        <f>IF('Region - CS Data'!P22="In Progress",1,0)</f>
        <v>1</v>
      </c>
      <c r="AC23" s="1">
        <f>IF('Region - CS Data'!P22="N/A",1,0)</f>
        <v>0</v>
      </c>
      <c r="AD23" s="13">
        <f>IF('Region - CS Data'!Q22=1,1,0)</f>
        <v>0</v>
      </c>
      <c r="AE23" s="13">
        <f>IF('Region - CS Data'!R22=1,1,0)</f>
        <v>0</v>
      </c>
      <c r="AF23" s="13">
        <f>IF('Region - CS Data'!S22=1,1,0)</f>
        <v>0</v>
      </c>
      <c r="AG23" s="13">
        <f>IF('Region - CS Data'!T22=1,1,0)</f>
        <v>0</v>
      </c>
      <c r="AH23" s="13">
        <f>IF('Region - CS Data'!U22=1,1,0)</f>
        <v>0</v>
      </c>
      <c r="AI23" s="13">
        <f>IF('Region - CS Data'!V22=1,1,0)</f>
        <v>0</v>
      </c>
    </row>
    <row r="24" spans="2:35" ht="16" x14ac:dyDescent="0.4">
      <c r="B24" s="1">
        <f>'Region - CS Data'!A23</f>
        <v>22</v>
      </c>
      <c r="C24" s="1" t="str">
        <f>'Region - CS Data'!B23</f>
        <v>Nanded</v>
      </c>
      <c r="D24" s="1" t="str">
        <f>'Region - CS Data'!C23</f>
        <v>Nanded</v>
      </c>
      <c r="E24" s="1" t="str">
        <f>'Region - CS Data'!D23</f>
        <v>Hadgaon</v>
      </c>
      <c r="F24" s="1" t="str">
        <f>'Region - CS Data'!E23</f>
        <v>Hadgaon</v>
      </c>
      <c r="G24" s="1" t="str">
        <f>'Region - CS Data'!F23</f>
        <v>20013969</v>
      </c>
      <c r="H24" s="1" t="str">
        <f>'Region - CS Data'!G23</f>
        <v>Hadgaon and Himayatnagar 132 Village Grid WSS</v>
      </c>
      <c r="I24" s="1" t="str">
        <f>'Region - CS Data'!H23</f>
        <v>Hardaf</v>
      </c>
      <c r="J24" s="1" t="str">
        <f>'Region - CS Data'!I23</f>
        <v>ESR-0.40 LL</v>
      </c>
      <c r="K24" s="1">
        <f>IF(J24='Region - CS Data'!I23,1,0)</f>
        <v>1</v>
      </c>
      <c r="L24" s="1">
        <f>IF(OR('Region - CS Data'!J23="Connected",'Region - CS Data'!J23="Not"),1,0)</f>
        <v>1</v>
      </c>
      <c r="M24" s="1">
        <f>IF(OR('Region - CS Data'!K23="Connected",'Region - CS Data'!K23="Not"),1,0)</f>
        <v>1</v>
      </c>
      <c r="N24" s="1">
        <f>IF(OR('Region - CS Data'!L23="Connected",'Region - CS Data'!L23="Not"),1,0)</f>
        <v>1</v>
      </c>
      <c r="O24" s="1">
        <f>IF('Region - CS Data'!J23="Connected", 1, 0)</f>
        <v>1</v>
      </c>
      <c r="P24" s="1">
        <f>IF('Region - CS Data'!J23="Not",1,0)</f>
        <v>0</v>
      </c>
      <c r="Q24" s="1">
        <f>IF('Region - CS Data'!K23 = "Connected",1,0)</f>
        <v>0</v>
      </c>
      <c r="R24" s="1">
        <f>IF('Region - CS Data'!K23 = "Not",1,0)</f>
        <v>1</v>
      </c>
      <c r="S24" s="1">
        <f>IF('Region - CS Data'!L23="Connected",1,0)</f>
        <v>1</v>
      </c>
      <c r="T24" s="1">
        <f>IF('Region - CS Data'!L23="Not",1,0)</f>
        <v>0</v>
      </c>
      <c r="U24" s="1">
        <f>IF('Region - CS Data'!M23="Online",1,0)</f>
        <v>1</v>
      </c>
      <c r="V24" s="1">
        <f>IF('Region - CS Data'!M23="Offline",1,0)</f>
        <v>0</v>
      </c>
      <c r="W24" s="1">
        <f>IF('Region - CS Data'!N23="Online",1,0)</f>
        <v>0</v>
      </c>
      <c r="X24" s="1">
        <f>IF('Region - CS Data'!N23="Offline",1,0)</f>
        <v>0</v>
      </c>
      <c r="Y24" s="1">
        <f>IF('Region - CS Data'!O23="Online",1,0)</f>
        <v>1</v>
      </c>
      <c r="Z24" s="1">
        <f>IF('Region - CS Data'!O23="Offline",1,0)</f>
        <v>0</v>
      </c>
      <c r="AA24" s="1">
        <f>IF('Region - CS Data'!P23="Fully Completed",1,0)</f>
        <v>0</v>
      </c>
      <c r="AB24" s="1">
        <f>IF('Region - CS Data'!P23="In Progress",1,0)</f>
        <v>1</v>
      </c>
      <c r="AC24" s="1">
        <f>IF('Region - CS Data'!P23="N/A",1,0)</f>
        <v>0</v>
      </c>
      <c r="AD24" s="13">
        <f>IF('Region - CS Data'!Q23=1,1,0)</f>
        <v>0</v>
      </c>
      <c r="AE24" s="13">
        <f>IF('Region - CS Data'!R23=1,1,0)</f>
        <v>0</v>
      </c>
      <c r="AF24" s="13">
        <f>IF('Region - CS Data'!S23=1,1,0)</f>
        <v>0</v>
      </c>
      <c r="AG24" s="13">
        <f>IF('Region - CS Data'!T23=1,1,0)</f>
        <v>0</v>
      </c>
      <c r="AH24" s="13">
        <f>IF('Region - CS Data'!U23=1,1,0)</f>
        <v>0</v>
      </c>
      <c r="AI24" s="13">
        <f>IF('Region - CS Data'!V23=1,1,0)</f>
        <v>0</v>
      </c>
    </row>
    <row r="25" spans="2:35" ht="16" x14ac:dyDescent="0.4">
      <c r="B25" s="1">
        <f>'Region - CS Data'!A24</f>
        <v>23</v>
      </c>
      <c r="C25" s="1" t="str">
        <f>'Region - CS Data'!B24</f>
        <v>Chhatrapati Sambhajinagar</v>
      </c>
      <c r="D25" s="1" t="str">
        <f>'Region - CS Data'!C24</f>
        <v>Chhatrapati Sambhajinagar</v>
      </c>
      <c r="E25" s="1" t="str">
        <f>'Region - CS Data'!D24</f>
        <v>Vaijapur</v>
      </c>
      <c r="F25" s="1" t="str">
        <f>'Region - CS Data'!E24</f>
        <v>Vaijapur</v>
      </c>
      <c r="G25" s="1" t="str">
        <f>'Region - CS Data'!F24</f>
        <v>20051233</v>
      </c>
      <c r="H25" s="1" t="str">
        <f>'Region - CS Data'!G24</f>
        <v>373 Village Gangapur-Vaijapur Grid WSS</v>
      </c>
      <c r="I25" s="1" t="str">
        <f>'Region - CS Data'!H24</f>
        <v>Shivrai</v>
      </c>
      <c r="J25" s="1" t="str">
        <f>'Region - CS Data'!I24</f>
        <v>ESR-1.00 LL</v>
      </c>
      <c r="K25" s="1">
        <f>IF(J25='Region - CS Data'!I24,1,0)</f>
        <v>1</v>
      </c>
      <c r="L25" s="1">
        <f>IF(OR('Region - CS Data'!J24="Connected",'Region - CS Data'!J24="Not"),1,0)</f>
        <v>1</v>
      </c>
      <c r="M25" s="1">
        <f>IF(OR('Region - CS Data'!K24="Connected",'Region - CS Data'!K24="Not"),1,0)</f>
        <v>1</v>
      </c>
      <c r="N25" s="1">
        <f>IF(OR('Region - CS Data'!L24="Connected",'Region - CS Data'!L24="Not"),1,0)</f>
        <v>1</v>
      </c>
      <c r="O25" s="1">
        <f>IF('Region - CS Data'!J24="Connected", 1, 0)</f>
        <v>1</v>
      </c>
      <c r="P25" s="1">
        <f>IF('Region - CS Data'!J24="Not",1,0)</f>
        <v>0</v>
      </c>
      <c r="Q25" s="1">
        <f>IF('Region - CS Data'!K24 = "Connected",1,0)</f>
        <v>1</v>
      </c>
      <c r="R25" s="1">
        <f>IF('Region - CS Data'!K24 = "Not",1,0)</f>
        <v>0</v>
      </c>
      <c r="S25" s="1">
        <f>IF('Region - CS Data'!L24="Connected",1,0)</f>
        <v>1</v>
      </c>
      <c r="T25" s="1">
        <f>IF('Region - CS Data'!L24="Not",1,0)</f>
        <v>0</v>
      </c>
      <c r="U25" s="1">
        <f>IF('Region - CS Data'!M24="Online",1,0)</f>
        <v>0</v>
      </c>
      <c r="V25" s="1">
        <f>IF('Region - CS Data'!M24="Offline",1,0)</f>
        <v>1</v>
      </c>
      <c r="W25" s="1">
        <f>IF('Region - CS Data'!N24="Online",1,0)</f>
        <v>0</v>
      </c>
      <c r="X25" s="1">
        <f>IF('Region - CS Data'!N24="Offline",1,0)</f>
        <v>1</v>
      </c>
      <c r="Y25" s="1">
        <f>IF('Region - CS Data'!O24="Online",1,0)</f>
        <v>1</v>
      </c>
      <c r="Z25" s="1">
        <f>IF('Region - CS Data'!O24="Offline",1,0)</f>
        <v>0</v>
      </c>
      <c r="AA25" s="1">
        <f>IF('Region - CS Data'!P24="Fully Completed",1,0)</f>
        <v>1</v>
      </c>
      <c r="AB25" s="1">
        <f>IF('Region - CS Data'!P24="In Progress",1,0)</f>
        <v>0</v>
      </c>
      <c r="AC25" s="1">
        <f>IF('Region - CS Data'!P24="N/A",1,0)</f>
        <v>0</v>
      </c>
      <c r="AD25" s="13">
        <f>IF('Region - CS Data'!Q24=1,1,0)</f>
        <v>0</v>
      </c>
      <c r="AE25" s="13">
        <f>IF('Region - CS Data'!R24=1,1,0)</f>
        <v>0</v>
      </c>
      <c r="AF25" s="13">
        <f>IF('Region - CS Data'!S24=1,1,0)</f>
        <v>0</v>
      </c>
      <c r="AG25" s="13">
        <f>IF('Region - CS Data'!T24=1,1,0)</f>
        <v>1</v>
      </c>
      <c r="AH25" s="13">
        <f>IF('Region - CS Data'!U24=1,1,0)</f>
        <v>0</v>
      </c>
      <c r="AI25" s="13">
        <f>IF('Region - CS Data'!V24=1,1,0)</f>
        <v>0</v>
      </c>
    </row>
    <row r="26" spans="2:35" ht="16" x14ac:dyDescent="0.4">
      <c r="B26" s="1">
        <f>'Region - CS Data'!A25</f>
        <v>24</v>
      </c>
      <c r="C26" s="1" t="str">
        <f>'Region - CS Data'!B25</f>
        <v>Latur</v>
      </c>
      <c r="D26" s="1" t="str">
        <f>'Region - CS Data'!C25</f>
        <v>Latur</v>
      </c>
      <c r="E26" s="1" t="str">
        <f>'Region - CS Data'!D25</f>
        <v>Renapur</v>
      </c>
      <c r="F26" s="1" t="str">
        <f>'Region - CS Data'!E25</f>
        <v>Renapur</v>
      </c>
      <c r="G26" s="1" t="str">
        <f>'Region - CS Data'!F25</f>
        <v>20030820</v>
      </c>
      <c r="H26" s="1" t="str">
        <f>'Region - CS Data'!G25</f>
        <v>Pangaon 10 villages WSS</v>
      </c>
      <c r="I26" s="1" t="str">
        <f>'Region - CS Data'!H25</f>
        <v>Kharoli</v>
      </c>
      <c r="J26" s="1" t="str">
        <f>'Region - CS Data'!I25</f>
        <v>MBR-2.00 LL</v>
      </c>
      <c r="K26" s="1">
        <f>IF(J26='Region - CS Data'!I25,1,0)</f>
        <v>1</v>
      </c>
      <c r="L26" s="1">
        <f>IF(OR('Region - CS Data'!J25="Connected",'Region - CS Data'!J25="Not"),1,0)</f>
        <v>1</v>
      </c>
      <c r="M26" s="1">
        <f>IF(OR('Region - CS Data'!K25="Connected",'Region - CS Data'!K25="Not"),1,0)</f>
        <v>1</v>
      </c>
      <c r="N26" s="1">
        <f>IF(OR('Region - CS Data'!L25="Connected",'Region - CS Data'!L25="Not"),1,0)</f>
        <v>1</v>
      </c>
      <c r="O26" s="1">
        <f>IF('Region - CS Data'!J25="Connected", 1, 0)</f>
        <v>0</v>
      </c>
      <c r="P26" s="1">
        <f>IF('Region - CS Data'!J25="Not",1,0)</f>
        <v>1</v>
      </c>
      <c r="Q26" s="1">
        <f>IF('Region - CS Data'!K25 = "Connected",1,0)</f>
        <v>1</v>
      </c>
      <c r="R26" s="1">
        <f>IF('Region - CS Data'!K25 = "Not",1,0)</f>
        <v>0</v>
      </c>
      <c r="S26" s="1">
        <f>IF('Region - CS Data'!L25="Connected",1,0)</f>
        <v>1</v>
      </c>
      <c r="T26" s="1">
        <f>IF('Region - CS Data'!L25="Not",1,0)</f>
        <v>0</v>
      </c>
      <c r="U26" s="1">
        <f>IF('Region - CS Data'!M25="Online",1,0)</f>
        <v>0</v>
      </c>
      <c r="V26" s="1">
        <f>IF('Region - CS Data'!M25="Offline",1,0)</f>
        <v>0</v>
      </c>
      <c r="W26" s="1">
        <f>IF('Region - CS Data'!N25="Online",1,0)</f>
        <v>0</v>
      </c>
      <c r="X26" s="1">
        <f>IF('Region - CS Data'!N25="Offline",1,0)</f>
        <v>1</v>
      </c>
      <c r="Y26" s="1">
        <f>IF('Region - CS Data'!O25="Online",1,0)</f>
        <v>1</v>
      </c>
      <c r="Z26" s="1">
        <f>IF('Region - CS Data'!O25="Offline",1,0)</f>
        <v>0</v>
      </c>
      <c r="AA26" s="1">
        <f>IF('Region - CS Data'!P25="Fully Completed",1,0)</f>
        <v>0</v>
      </c>
      <c r="AB26" s="1">
        <f>IF('Region - CS Data'!P25="In Progress",1,0)</f>
        <v>1</v>
      </c>
      <c r="AC26" s="1">
        <f>IF('Region - CS Data'!P25="N/A",1,0)</f>
        <v>0</v>
      </c>
      <c r="AD26" s="13">
        <f>IF('Region - CS Data'!Q25=1,1,0)</f>
        <v>0</v>
      </c>
      <c r="AE26" s="13">
        <f>IF('Region - CS Data'!R25=1,1,0)</f>
        <v>1</v>
      </c>
      <c r="AF26" s="13">
        <f>IF('Region - CS Data'!S25=1,1,0)</f>
        <v>0</v>
      </c>
      <c r="AG26" s="13">
        <f>IF('Region - CS Data'!T25=1,1,0)</f>
        <v>1</v>
      </c>
      <c r="AH26" s="13">
        <f>IF('Region - CS Data'!U25=1,1,0)</f>
        <v>0</v>
      </c>
      <c r="AI26" s="13">
        <f>IF('Region - CS Data'!V25=1,1,0)</f>
        <v>0</v>
      </c>
    </row>
    <row r="27" spans="2:35" ht="16" x14ac:dyDescent="0.4">
      <c r="B27" s="1">
        <f>'Region - CS Data'!A26</f>
        <v>25</v>
      </c>
      <c r="C27" s="1" t="str">
        <f>'Region - CS Data'!B26</f>
        <v>Nanded</v>
      </c>
      <c r="D27" s="1" t="str">
        <f>'Region - CS Data'!C26</f>
        <v>Nanded</v>
      </c>
      <c r="E27" s="1" t="str">
        <f>'Region - CS Data'!D26</f>
        <v>Hadgaon</v>
      </c>
      <c r="F27" s="1" t="str">
        <f>'Region - CS Data'!E26</f>
        <v>Hadgaon</v>
      </c>
      <c r="G27" s="1" t="str">
        <f>'Region - CS Data'!F26</f>
        <v>20013969</v>
      </c>
      <c r="H27" s="1" t="str">
        <f>'Region - CS Data'!G26</f>
        <v>Hadgaon and Himayatnagar 132 Village Grid WSS</v>
      </c>
      <c r="I27" s="1" t="str">
        <f>'Region - CS Data'!H26</f>
        <v>Pangri (Manatha)</v>
      </c>
      <c r="J27" s="1" t="str">
        <f>'Region - CS Data'!I26</f>
        <v>ESR-0.30 LL</v>
      </c>
      <c r="K27" s="1">
        <f>IF(J27='Region - CS Data'!I26,1,0)</f>
        <v>1</v>
      </c>
      <c r="L27" s="1">
        <f>IF(OR('Region - CS Data'!J26="Connected",'Region - CS Data'!J26="Not"),1,0)</f>
        <v>1</v>
      </c>
      <c r="M27" s="1">
        <f>IF(OR('Region - CS Data'!K26="Connected",'Region - CS Data'!K26="Not"),1,0)</f>
        <v>1</v>
      </c>
      <c r="N27" s="1">
        <f>IF(OR('Region - CS Data'!L26="Connected",'Region - CS Data'!L26="Not"),1,0)</f>
        <v>1</v>
      </c>
      <c r="O27" s="1">
        <f>IF('Region - CS Data'!J26="Connected", 1, 0)</f>
        <v>1</v>
      </c>
      <c r="P27" s="1">
        <f>IF('Region - CS Data'!J26="Not",1,0)</f>
        <v>0</v>
      </c>
      <c r="Q27" s="1">
        <f>IF('Region - CS Data'!K26 = "Connected",1,0)</f>
        <v>0</v>
      </c>
      <c r="R27" s="1">
        <f>IF('Region - CS Data'!K26 = "Not",1,0)</f>
        <v>1</v>
      </c>
      <c r="S27" s="1">
        <f>IF('Region - CS Data'!L26="Connected",1,0)</f>
        <v>1</v>
      </c>
      <c r="T27" s="1">
        <f>IF('Region - CS Data'!L26="Not",1,0)</f>
        <v>0</v>
      </c>
      <c r="U27" s="1">
        <f>IF('Region - CS Data'!M26="Online",1,0)</f>
        <v>1</v>
      </c>
      <c r="V27" s="1">
        <f>IF('Region - CS Data'!M26="Offline",1,0)</f>
        <v>0</v>
      </c>
      <c r="W27" s="1">
        <f>IF('Region - CS Data'!N26="Online",1,0)</f>
        <v>0</v>
      </c>
      <c r="X27" s="1">
        <f>IF('Region - CS Data'!N26="Offline",1,0)</f>
        <v>0</v>
      </c>
      <c r="Y27" s="1">
        <f>IF('Region - CS Data'!O26="Online",1,0)</f>
        <v>0</v>
      </c>
      <c r="Z27" s="1">
        <f>IF('Region - CS Data'!O26="Offline",1,0)</f>
        <v>1</v>
      </c>
      <c r="AA27" s="1">
        <f>IF('Region - CS Data'!P26="Fully Completed",1,0)</f>
        <v>0</v>
      </c>
      <c r="AB27" s="1">
        <f>IF('Region - CS Data'!P26="In Progress",1,0)</f>
        <v>1</v>
      </c>
      <c r="AC27" s="1">
        <f>IF('Region - CS Data'!P26="N/A",1,0)</f>
        <v>0</v>
      </c>
      <c r="AD27" s="13">
        <f>IF('Region - CS Data'!Q26=1,1,0)</f>
        <v>0</v>
      </c>
      <c r="AE27" s="13">
        <f>IF('Region - CS Data'!R26=1,1,0)</f>
        <v>1</v>
      </c>
      <c r="AF27" s="13">
        <f>IF('Region - CS Data'!S26=1,1,0)</f>
        <v>0</v>
      </c>
      <c r="AG27" s="13">
        <f>IF('Region - CS Data'!T26=1,1,0)</f>
        <v>0</v>
      </c>
      <c r="AH27" s="13">
        <f>IF('Region - CS Data'!U26=1,1,0)</f>
        <v>0</v>
      </c>
      <c r="AI27" s="13">
        <f>IF('Region - CS Data'!V26=1,1,0)</f>
        <v>1</v>
      </c>
    </row>
    <row r="28" spans="2:35" ht="16" x14ac:dyDescent="0.4">
      <c r="B28" s="1">
        <f>'Region - CS Data'!A27</f>
        <v>26</v>
      </c>
      <c r="C28" s="1" t="str">
        <f>'Region - CS Data'!B27</f>
        <v>Chhatrapati Sambhajinagar</v>
      </c>
      <c r="D28" s="1" t="str">
        <f>'Region - CS Data'!C27</f>
        <v>Chhatrapati Sambhajinagar</v>
      </c>
      <c r="E28" s="1" t="str">
        <f>'Region - CS Data'!D27</f>
        <v>Vaijapur</v>
      </c>
      <c r="F28" s="1" t="str">
        <f>'Region - CS Data'!E27</f>
        <v>Vaijapur</v>
      </c>
      <c r="G28" s="1" t="str">
        <f>'Region - CS Data'!F27</f>
        <v>20051233</v>
      </c>
      <c r="H28" s="1" t="str">
        <f>'Region - CS Data'!G27</f>
        <v>373 Village Gangapur-Vaijapur Grid WSS</v>
      </c>
      <c r="I28" s="1" t="str">
        <f>'Region - CS Data'!H27</f>
        <v>Mahalgaon</v>
      </c>
      <c r="J28" s="1" t="str">
        <f>'Region - CS Data'!I27</f>
        <v>ESR-1.00 LL</v>
      </c>
      <c r="K28" s="1">
        <f>IF(J28='Region - CS Data'!I27,1,0)</f>
        <v>1</v>
      </c>
      <c r="L28" s="1">
        <f>IF(OR('Region - CS Data'!J27="Connected",'Region - CS Data'!J27="Not"),1,0)</f>
        <v>1</v>
      </c>
      <c r="M28" s="1">
        <f>IF(OR('Region - CS Data'!K27="Connected",'Region - CS Data'!K27="Not"),1,0)</f>
        <v>1</v>
      </c>
      <c r="N28" s="1">
        <f>IF(OR('Region - CS Data'!L27="Connected",'Region - CS Data'!L27="Not"),1,0)</f>
        <v>1</v>
      </c>
      <c r="O28" s="1">
        <f>IF('Region - CS Data'!J27="Connected", 1, 0)</f>
        <v>1</v>
      </c>
      <c r="P28" s="1">
        <f>IF('Region - CS Data'!J27="Not",1,0)</f>
        <v>0</v>
      </c>
      <c r="Q28" s="1">
        <f>IF('Region - CS Data'!K27 = "Connected",1,0)</f>
        <v>1</v>
      </c>
      <c r="R28" s="1">
        <f>IF('Region - CS Data'!K27 = "Not",1,0)</f>
        <v>0</v>
      </c>
      <c r="S28" s="1">
        <f>IF('Region - CS Data'!L27="Connected",1,0)</f>
        <v>1</v>
      </c>
      <c r="T28" s="1">
        <f>IF('Region - CS Data'!L27="Not",1,0)</f>
        <v>0</v>
      </c>
      <c r="U28" s="1">
        <f>IF('Region - CS Data'!M27="Online",1,0)</f>
        <v>0</v>
      </c>
      <c r="V28" s="1">
        <f>IF('Region - CS Data'!M27="Offline",1,0)</f>
        <v>1</v>
      </c>
      <c r="W28" s="1">
        <f>IF('Region - CS Data'!N27="Online",1,0)</f>
        <v>0</v>
      </c>
      <c r="X28" s="1">
        <f>IF('Region - CS Data'!N27="Offline",1,0)</f>
        <v>1</v>
      </c>
      <c r="Y28" s="1">
        <f>IF('Region - CS Data'!O27="Online",1,0)</f>
        <v>1</v>
      </c>
      <c r="Z28" s="1">
        <f>IF('Region - CS Data'!O27="Offline",1,0)</f>
        <v>0</v>
      </c>
      <c r="AA28" s="1">
        <f>IF('Region - CS Data'!P27="Fully Completed",1,0)</f>
        <v>1</v>
      </c>
      <c r="AB28" s="1">
        <f>IF('Region - CS Data'!P27="In Progress",1,0)</f>
        <v>0</v>
      </c>
      <c r="AC28" s="1">
        <f>IF('Region - CS Data'!P27="N/A",1,0)</f>
        <v>0</v>
      </c>
      <c r="AD28" s="13">
        <f>IF('Region - CS Data'!Q27=1,1,0)</f>
        <v>0</v>
      </c>
      <c r="AE28" s="13">
        <f>IF('Region - CS Data'!R27=1,1,0)</f>
        <v>0</v>
      </c>
      <c r="AF28" s="13">
        <f>IF('Region - CS Data'!S27=1,1,0)</f>
        <v>0</v>
      </c>
      <c r="AG28" s="13">
        <f>IF('Region - CS Data'!T27=1,1,0)</f>
        <v>1</v>
      </c>
      <c r="AH28" s="13">
        <f>IF('Region - CS Data'!U27=1,1,0)</f>
        <v>0</v>
      </c>
      <c r="AI28" s="13">
        <f>IF('Region - CS Data'!V27=1,1,0)</f>
        <v>0</v>
      </c>
    </row>
    <row r="29" spans="2:35" ht="16" x14ac:dyDescent="0.4">
      <c r="B29" s="1">
        <f>'Region - CS Data'!A28</f>
        <v>27</v>
      </c>
      <c r="C29" s="1" t="str">
        <f>'Region - CS Data'!B28</f>
        <v>Chhatrapati Sambhajinagar</v>
      </c>
      <c r="D29" s="1" t="str">
        <f>'Region - CS Data'!C28</f>
        <v>Jalna</v>
      </c>
      <c r="E29" s="1" t="str">
        <f>'Region - CS Data'!D28</f>
        <v>Mantha</v>
      </c>
      <c r="F29" s="1" t="str">
        <f>'Region - CS Data'!E28</f>
        <v>Mantha</v>
      </c>
      <c r="G29" s="1" t="str">
        <f>'Region - CS Data'!F28</f>
        <v>20094559</v>
      </c>
      <c r="H29" s="1" t="str">
        <f>'Region - CS Data'!G28</f>
        <v>120 Villages Extension Scheme for Works Not Considered in 173 GRID WSS and 95 GRID WSS Tq. Partur, Mantha and Jalna Dist: Jalna</v>
      </c>
      <c r="I29" s="1" t="str">
        <f>'Region - CS Data'!H28</f>
        <v>Belora Tanda</v>
      </c>
      <c r="J29" s="1" t="str">
        <f>'Region - CS Data'!I28</f>
        <v>ESR-0.44 LL</v>
      </c>
      <c r="K29" s="1">
        <f>IF(J29='Region - CS Data'!I28,1,0)</f>
        <v>1</v>
      </c>
      <c r="L29" s="1">
        <f>IF(OR('Region - CS Data'!J28="Connected",'Region - CS Data'!J28="Not"),1,0)</f>
        <v>1</v>
      </c>
      <c r="M29" s="1">
        <f>IF(OR('Region - CS Data'!K28="Connected",'Region - CS Data'!K28="Not"),1,0)</f>
        <v>1</v>
      </c>
      <c r="N29" s="1">
        <f>IF(OR('Region - CS Data'!L28="Connected",'Region - CS Data'!L28="Not"),1,0)</f>
        <v>1</v>
      </c>
      <c r="O29" s="1">
        <f>IF('Region - CS Data'!J28="Connected", 1, 0)</f>
        <v>1</v>
      </c>
      <c r="P29" s="1">
        <f>IF('Region - CS Data'!J28="Not",1,0)</f>
        <v>0</v>
      </c>
      <c r="Q29" s="1">
        <f>IF('Region - CS Data'!K28 = "Connected",1,0)</f>
        <v>0</v>
      </c>
      <c r="R29" s="1">
        <f>IF('Region - CS Data'!K28 = "Not",1,0)</f>
        <v>1</v>
      </c>
      <c r="S29" s="1">
        <f>IF('Region - CS Data'!L28="Connected",1,0)</f>
        <v>1</v>
      </c>
      <c r="T29" s="1">
        <f>IF('Region - CS Data'!L28="Not",1,0)</f>
        <v>0</v>
      </c>
      <c r="U29" s="1">
        <f>IF('Region - CS Data'!M28="Online",1,0)</f>
        <v>0</v>
      </c>
      <c r="V29" s="1">
        <f>IF('Region - CS Data'!M28="Offline",1,0)</f>
        <v>1</v>
      </c>
      <c r="W29" s="1">
        <f>IF('Region - CS Data'!N28="Online",1,0)</f>
        <v>0</v>
      </c>
      <c r="X29" s="1">
        <f>IF('Region - CS Data'!N28="Offline",1,0)</f>
        <v>0</v>
      </c>
      <c r="Y29" s="1">
        <f>IF('Region - CS Data'!O28="Online",1,0)</f>
        <v>1</v>
      </c>
      <c r="Z29" s="1">
        <f>IF('Region - CS Data'!O28="Offline",1,0)</f>
        <v>0</v>
      </c>
      <c r="AA29" s="1">
        <f>IF('Region - CS Data'!P28="Fully Completed",1,0)</f>
        <v>0</v>
      </c>
      <c r="AB29" s="1">
        <f>IF('Region - CS Data'!P28="In Progress",1,0)</f>
        <v>1</v>
      </c>
      <c r="AC29" s="1">
        <f>IF('Region - CS Data'!P28="N/A",1,0)</f>
        <v>0</v>
      </c>
      <c r="AD29" s="13">
        <f>IF('Region - CS Data'!Q28=1,1,0)</f>
        <v>1</v>
      </c>
      <c r="AE29" s="13">
        <f>IF('Region - CS Data'!R28=1,1,0)</f>
        <v>0</v>
      </c>
      <c r="AF29" s="13">
        <f>IF('Region - CS Data'!S28=1,1,0)</f>
        <v>0</v>
      </c>
      <c r="AG29" s="13">
        <f>IF('Region - CS Data'!T28=1,1,0)</f>
        <v>0</v>
      </c>
      <c r="AH29" s="13">
        <f>IF('Region - CS Data'!U28=1,1,0)</f>
        <v>0</v>
      </c>
      <c r="AI29" s="13">
        <f>IF('Region - CS Data'!V28=1,1,0)</f>
        <v>0</v>
      </c>
    </row>
    <row r="30" spans="2:35" ht="16" x14ac:dyDescent="0.4">
      <c r="B30" s="1">
        <f>'Region - CS Data'!A29</f>
        <v>28</v>
      </c>
      <c r="C30" s="1" t="str">
        <f>'Region - CS Data'!B29</f>
        <v>Nanded</v>
      </c>
      <c r="D30" s="1" t="str">
        <f>'Region - CS Data'!C29</f>
        <v>Nanded</v>
      </c>
      <c r="E30" s="1" t="str">
        <f>'Region - CS Data'!D29</f>
        <v>Hadgaon</v>
      </c>
      <c r="F30" s="1" t="str">
        <f>'Region - CS Data'!E29</f>
        <v>Hadgaon</v>
      </c>
      <c r="G30" s="1" t="str">
        <f>'Region - CS Data'!F29</f>
        <v>20013969</v>
      </c>
      <c r="H30" s="1" t="str">
        <f>'Region - CS Data'!G29</f>
        <v>Hadgaon and Himayatnagar 132 Village Grid WSS</v>
      </c>
      <c r="I30" s="1" t="str">
        <f>'Region - CS Data'!H29</f>
        <v>Wadgaon BK.</v>
      </c>
      <c r="J30" s="1" t="str">
        <f>'Region - CS Data'!I29</f>
        <v>ESR-0.80 LL</v>
      </c>
      <c r="K30" s="1">
        <f>IF(J30='Region - CS Data'!I29,1,0)</f>
        <v>1</v>
      </c>
      <c r="L30" s="1">
        <f>IF(OR('Region - CS Data'!J29="Connected",'Region - CS Data'!J29="Not"),1,0)</f>
        <v>1</v>
      </c>
      <c r="M30" s="1">
        <f>IF(OR('Region - CS Data'!K29="Connected",'Region - CS Data'!K29="Not"),1,0)</f>
        <v>1</v>
      </c>
      <c r="N30" s="1">
        <f>IF(OR('Region - CS Data'!L29="Connected",'Region - CS Data'!L29="Not"),1,0)</f>
        <v>1</v>
      </c>
      <c r="O30" s="1">
        <f>IF('Region - CS Data'!J29="Connected", 1, 0)</f>
        <v>1</v>
      </c>
      <c r="P30" s="1">
        <f>IF('Region - CS Data'!J29="Not",1,0)</f>
        <v>0</v>
      </c>
      <c r="Q30" s="1">
        <f>IF('Region - CS Data'!K29 = "Connected",1,0)</f>
        <v>0</v>
      </c>
      <c r="R30" s="1">
        <f>IF('Region - CS Data'!K29 = "Not",1,0)</f>
        <v>1</v>
      </c>
      <c r="S30" s="1">
        <f>IF('Region - CS Data'!L29="Connected",1,0)</f>
        <v>1</v>
      </c>
      <c r="T30" s="1">
        <f>IF('Region - CS Data'!L29="Not",1,0)</f>
        <v>0</v>
      </c>
      <c r="U30" s="1">
        <f>IF('Region - CS Data'!M29="Online",1,0)</f>
        <v>1</v>
      </c>
      <c r="V30" s="1">
        <f>IF('Region - CS Data'!M29="Offline",1,0)</f>
        <v>0</v>
      </c>
      <c r="W30" s="1">
        <f>IF('Region - CS Data'!N29="Online",1,0)</f>
        <v>0</v>
      </c>
      <c r="X30" s="1">
        <f>IF('Region - CS Data'!N29="Offline",1,0)</f>
        <v>0</v>
      </c>
      <c r="Y30" s="1">
        <f>IF('Region - CS Data'!O29="Online",1,0)</f>
        <v>0</v>
      </c>
      <c r="Z30" s="1">
        <f>IF('Region - CS Data'!O29="Offline",1,0)</f>
        <v>1</v>
      </c>
      <c r="AA30" s="1">
        <f>IF('Region - CS Data'!P29="Fully Completed",1,0)</f>
        <v>0</v>
      </c>
      <c r="AB30" s="1">
        <f>IF('Region - CS Data'!P29="In Progress",1,0)</f>
        <v>1</v>
      </c>
      <c r="AC30" s="1">
        <f>IF('Region - CS Data'!P29="N/A",1,0)</f>
        <v>0</v>
      </c>
      <c r="AD30" s="13">
        <f>IF('Region - CS Data'!Q29=1,1,0)</f>
        <v>0</v>
      </c>
      <c r="AE30" s="13">
        <f>IF('Region - CS Data'!R29=1,1,0)</f>
        <v>1</v>
      </c>
      <c r="AF30" s="13">
        <f>IF('Region - CS Data'!S29=1,1,0)</f>
        <v>0</v>
      </c>
      <c r="AG30" s="13">
        <f>IF('Region - CS Data'!T29=1,1,0)</f>
        <v>0</v>
      </c>
      <c r="AH30" s="13">
        <f>IF('Region - CS Data'!U29=1,1,0)</f>
        <v>0</v>
      </c>
      <c r="AI30" s="13">
        <f>IF('Region - CS Data'!V29=1,1,0)</f>
        <v>1</v>
      </c>
    </row>
    <row r="31" spans="2:35" ht="16" x14ac:dyDescent="0.4">
      <c r="B31" s="1">
        <f>'Region - CS Data'!A30</f>
        <v>29</v>
      </c>
      <c r="C31" s="1" t="str">
        <f>'Region - CS Data'!B30</f>
        <v>Chhatrapati Sambhajinagar</v>
      </c>
      <c r="D31" s="1" t="str">
        <f>'Region - CS Data'!C30</f>
        <v>Jalna</v>
      </c>
      <c r="E31" s="1" t="str">
        <f>'Region - CS Data'!D30</f>
        <v>Partur</v>
      </c>
      <c r="F31" s="1" t="str">
        <f>'Region - CS Data'!E30</f>
        <v>Partur</v>
      </c>
      <c r="G31" s="1" t="str">
        <f>'Region - CS Data'!F30</f>
        <v>20094559</v>
      </c>
      <c r="H31" s="1" t="str">
        <f>'Region - CS Data'!G30</f>
        <v>120 Villages Extension Scheme for Works Not Considered in 173 GRID WSS and 95 GRID WSS Tq. Partur, Mantha and Jalna Dist: Jalna</v>
      </c>
      <c r="I31" s="1" t="str">
        <f>'Region - CS Data'!H30</f>
        <v>Likhitpimpri</v>
      </c>
      <c r="J31" s="1" t="str">
        <f>'Region - CS Data'!I30</f>
        <v>ESR-0.45 LL</v>
      </c>
      <c r="K31" s="1">
        <f>IF(J31='Region - CS Data'!I30,1,0)</f>
        <v>1</v>
      </c>
      <c r="L31" s="1">
        <f>IF(OR('Region - CS Data'!J30="Connected",'Region - CS Data'!J30="Not"),1,0)</f>
        <v>1</v>
      </c>
      <c r="M31" s="1">
        <f>IF(OR('Region - CS Data'!K30="Connected",'Region - CS Data'!K30="Not"),1,0)</f>
        <v>1</v>
      </c>
      <c r="N31" s="1">
        <f>IF(OR('Region - CS Data'!L30="Connected",'Region - CS Data'!L30="Not"),1,0)</f>
        <v>1</v>
      </c>
      <c r="O31" s="1">
        <f>IF('Region - CS Data'!J30="Connected", 1, 0)</f>
        <v>1</v>
      </c>
      <c r="P31" s="1">
        <f>IF('Region - CS Data'!J30="Not",1,0)</f>
        <v>0</v>
      </c>
      <c r="Q31" s="1">
        <f>IF('Region - CS Data'!K30 = "Connected",1,0)</f>
        <v>1</v>
      </c>
      <c r="R31" s="1">
        <f>IF('Region - CS Data'!K30 = "Not",1,0)</f>
        <v>0</v>
      </c>
      <c r="S31" s="1">
        <f>IF('Region - CS Data'!L30="Connected",1,0)</f>
        <v>1</v>
      </c>
      <c r="T31" s="1">
        <f>IF('Region - CS Data'!L30="Not",1,0)</f>
        <v>0</v>
      </c>
      <c r="U31" s="1">
        <f>IF('Region - CS Data'!M30="Online",1,0)</f>
        <v>1</v>
      </c>
      <c r="V31" s="1">
        <f>IF('Region - CS Data'!M30="Offline",1,0)</f>
        <v>0</v>
      </c>
      <c r="W31" s="1">
        <f>IF('Region - CS Data'!N30="Online",1,0)</f>
        <v>1</v>
      </c>
      <c r="X31" s="1">
        <f>IF('Region - CS Data'!N30="Offline",1,0)</f>
        <v>0</v>
      </c>
      <c r="Y31" s="1">
        <f>IF('Region - CS Data'!O30="Online",1,0)</f>
        <v>1</v>
      </c>
      <c r="Z31" s="1">
        <f>IF('Region - CS Data'!O30="Offline",1,0)</f>
        <v>0</v>
      </c>
      <c r="AA31" s="1">
        <f>IF('Region - CS Data'!P30="Fully Completed",1,0)</f>
        <v>1</v>
      </c>
      <c r="AB31" s="1">
        <f>IF('Region - CS Data'!P30="In Progress",1,0)</f>
        <v>0</v>
      </c>
      <c r="AC31" s="1">
        <f>IF('Region - CS Data'!P30="N/A",1,0)</f>
        <v>0</v>
      </c>
      <c r="AD31" s="13">
        <f>IF('Region - CS Data'!Q30=1,1,0)</f>
        <v>0</v>
      </c>
      <c r="AE31" s="13">
        <f>IF('Region - CS Data'!R30=1,1,0)</f>
        <v>0</v>
      </c>
      <c r="AF31" s="13">
        <f>IF('Region - CS Data'!S30=1,1,0)</f>
        <v>0</v>
      </c>
      <c r="AG31" s="13">
        <f>IF('Region - CS Data'!T30=1,1,0)</f>
        <v>0</v>
      </c>
      <c r="AH31" s="13">
        <f>IF('Region - CS Data'!U30=1,1,0)</f>
        <v>0</v>
      </c>
      <c r="AI31" s="13">
        <f>IF('Region - CS Data'!V30=1,1,0)</f>
        <v>0</v>
      </c>
    </row>
    <row r="32" spans="2:35" ht="16" x14ac:dyDescent="0.4">
      <c r="B32" s="1">
        <f>'Region - CS Data'!A31</f>
        <v>30</v>
      </c>
      <c r="C32" s="1" t="str">
        <f>'Region - CS Data'!B31</f>
        <v>Chhatrapati Sambhajinagar</v>
      </c>
      <c r="D32" s="1" t="str">
        <f>'Region - CS Data'!C31</f>
        <v>Jalna</v>
      </c>
      <c r="E32" s="1" t="str">
        <f>'Region - CS Data'!D31</f>
        <v>Partur</v>
      </c>
      <c r="F32" s="1" t="str">
        <f>'Region - CS Data'!E31</f>
        <v>Partur</v>
      </c>
      <c r="G32" s="1" t="str">
        <f>'Region - CS Data'!F31</f>
        <v>20094559</v>
      </c>
      <c r="H32" s="1" t="str">
        <f>'Region - CS Data'!G31</f>
        <v>120 Villages Extension Scheme for Works Not Considered in 173 GRID WSS and 95 GRID WSS Tq. Partur, Mantha and Jalna Dist: Jalna</v>
      </c>
      <c r="I32" s="1" t="str">
        <f>'Region - CS Data'!H31</f>
        <v>Yenora</v>
      </c>
      <c r="J32" s="1" t="str">
        <f>'Region - CS Data'!I31</f>
        <v>ESR-1.00 LL</v>
      </c>
      <c r="K32" s="1">
        <f>IF(J32='Region - CS Data'!I31,1,0)</f>
        <v>1</v>
      </c>
      <c r="L32" s="1">
        <f>IF(OR('Region - CS Data'!J31="Connected",'Region - CS Data'!J31="Not"),1,0)</f>
        <v>1</v>
      </c>
      <c r="M32" s="1">
        <f>IF(OR('Region - CS Data'!K31="Connected",'Region - CS Data'!K31="Not"),1,0)</f>
        <v>1</v>
      </c>
      <c r="N32" s="1">
        <f>IF(OR('Region - CS Data'!L31="Connected",'Region - CS Data'!L31="Not"),1,0)</f>
        <v>1</v>
      </c>
      <c r="O32" s="1">
        <f>IF('Region - CS Data'!J31="Connected", 1, 0)</f>
        <v>1</v>
      </c>
      <c r="P32" s="1">
        <f>IF('Region - CS Data'!J31="Not",1,0)</f>
        <v>0</v>
      </c>
      <c r="Q32" s="1">
        <f>IF('Region - CS Data'!K31 = "Connected",1,0)</f>
        <v>0</v>
      </c>
      <c r="R32" s="1">
        <f>IF('Region - CS Data'!K31 = "Not",1,0)</f>
        <v>1</v>
      </c>
      <c r="S32" s="1">
        <f>IF('Region - CS Data'!L31="Connected",1,0)</f>
        <v>1</v>
      </c>
      <c r="T32" s="1">
        <f>IF('Region - CS Data'!L31="Not",1,0)</f>
        <v>0</v>
      </c>
      <c r="U32" s="1">
        <f>IF('Region - CS Data'!M31="Online",1,0)</f>
        <v>1</v>
      </c>
      <c r="V32" s="1">
        <f>IF('Region - CS Data'!M31="Offline",1,0)</f>
        <v>0</v>
      </c>
      <c r="W32" s="1">
        <f>IF('Region - CS Data'!N31="Online",1,0)</f>
        <v>0</v>
      </c>
      <c r="X32" s="1">
        <f>IF('Region - CS Data'!N31="Offline",1,0)</f>
        <v>0</v>
      </c>
      <c r="Y32" s="1">
        <f>IF('Region - CS Data'!O31="Online",1,0)</f>
        <v>1</v>
      </c>
      <c r="Z32" s="1">
        <f>IF('Region - CS Data'!O31="Offline",1,0)</f>
        <v>0</v>
      </c>
      <c r="AA32" s="1">
        <f>IF('Region - CS Data'!P31="Fully Completed",1,0)</f>
        <v>0</v>
      </c>
      <c r="AB32" s="1">
        <f>IF('Region - CS Data'!P31="In Progress",1,0)</f>
        <v>1</v>
      </c>
      <c r="AC32" s="1">
        <f>IF('Region - CS Data'!P31="N/A",1,0)</f>
        <v>0</v>
      </c>
      <c r="AD32" s="13">
        <f>IF('Region - CS Data'!Q31=1,1,0)</f>
        <v>0</v>
      </c>
      <c r="AE32" s="13">
        <f>IF('Region - CS Data'!R31=1,1,0)</f>
        <v>0</v>
      </c>
      <c r="AF32" s="13">
        <f>IF('Region - CS Data'!S31=1,1,0)</f>
        <v>0</v>
      </c>
      <c r="AG32" s="13">
        <f>IF('Region - CS Data'!T31=1,1,0)</f>
        <v>0</v>
      </c>
      <c r="AH32" s="13">
        <f>IF('Region - CS Data'!U31=1,1,0)</f>
        <v>0</v>
      </c>
      <c r="AI32" s="13">
        <f>IF('Region - CS Data'!V31=1,1,0)</f>
        <v>0</v>
      </c>
    </row>
    <row r="33" spans="2:35" ht="16" x14ac:dyDescent="0.4">
      <c r="B33" s="1">
        <f>'Region - CS Data'!A32</f>
        <v>31</v>
      </c>
      <c r="C33" s="1" t="str">
        <f>'Region - CS Data'!B32</f>
        <v>Chhatrapati Sambhajinagar</v>
      </c>
      <c r="D33" s="1" t="str">
        <f>'Region - CS Data'!C32</f>
        <v>Jalna</v>
      </c>
      <c r="E33" s="1" t="str">
        <f>'Region - CS Data'!D32</f>
        <v>Partur</v>
      </c>
      <c r="F33" s="1" t="str">
        <f>'Region - CS Data'!E32</f>
        <v>Partur</v>
      </c>
      <c r="G33" s="1" t="str">
        <f>'Region - CS Data'!F32</f>
        <v>20094559</v>
      </c>
      <c r="H33" s="1" t="str">
        <f>'Region - CS Data'!G32</f>
        <v>120 Villages Extension Scheme for Works Not Considered in 173 GRID WSS and 95 GRID WSS Tq. Partur, Mantha and Jalna Dist: Jalna</v>
      </c>
      <c r="I33" s="1" t="str">
        <f>'Region - CS Data'!H32</f>
        <v>Watur Fata</v>
      </c>
      <c r="J33" s="1" t="str">
        <f>'Region - CS Data'!I32</f>
        <v>ESR-2.00 LL</v>
      </c>
      <c r="K33" s="1">
        <f>IF(J33='Region - CS Data'!I32,1,0)</f>
        <v>1</v>
      </c>
      <c r="L33" s="1">
        <f>IF(OR('Region - CS Data'!J32="Connected",'Region - CS Data'!J32="Not"),1,0)</f>
        <v>1</v>
      </c>
      <c r="M33" s="1">
        <f>IF(OR('Region - CS Data'!K32="Connected",'Region - CS Data'!K32="Not"),1,0)</f>
        <v>1</v>
      </c>
      <c r="N33" s="1">
        <f>IF(OR('Region - CS Data'!L32="Connected",'Region - CS Data'!L32="Not"),1,0)</f>
        <v>1</v>
      </c>
      <c r="O33" s="1">
        <f>IF('Region - CS Data'!J32="Connected", 1, 0)</f>
        <v>1</v>
      </c>
      <c r="P33" s="1">
        <f>IF('Region - CS Data'!J32="Not",1,0)</f>
        <v>0</v>
      </c>
      <c r="Q33" s="1">
        <f>IF('Region - CS Data'!K32 = "Connected",1,0)</f>
        <v>0</v>
      </c>
      <c r="R33" s="1">
        <f>IF('Region - CS Data'!K32 = "Not",1,0)</f>
        <v>1</v>
      </c>
      <c r="S33" s="1">
        <f>IF('Region - CS Data'!L32="Connected",1,0)</f>
        <v>1</v>
      </c>
      <c r="T33" s="1">
        <f>IF('Region - CS Data'!L32="Not",1,0)</f>
        <v>0</v>
      </c>
      <c r="U33" s="1">
        <f>IF('Region - CS Data'!M32="Online",1,0)</f>
        <v>1</v>
      </c>
      <c r="V33" s="1">
        <f>IF('Region - CS Data'!M32="Offline",1,0)</f>
        <v>0</v>
      </c>
      <c r="W33" s="1">
        <f>IF('Region - CS Data'!N32="Online",1,0)</f>
        <v>0</v>
      </c>
      <c r="X33" s="1">
        <f>IF('Region - CS Data'!N32="Offline",1,0)</f>
        <v>0</v>
      </c>
      <c r="Y33" s="1">
        <f>IF('Region - CS Data'!O32="Online",1,0)</f>
        <v>1</v>
      </c>
      <c r="Z33" s="1">
        <f>IF('Region - CS Data'!O32="Offline",1,0)</f>
        <v>0</v>
      </c>
      <c r="AA33" s="1">
        <f>IF('Region - CS Data'!P32="Fully Completed",1,0)</f>
        <v>0</v>
      </c>
      <c r="AB33" s="1">
        <f>IF('Region - CS Data'!P32="In Progress",1,0)</f>
        <v>1</v>
      </c>
      <c r="AC33" s="1">
        <f>IF('Region - CS Data'!P32="N/A",1,0)</f>
        <v>0</v>
      </c>
      <c r="AD33" s="13">
        <f>IF('Region - CS Data'!Q32=1,1,0)</f>
        <v>0</v>
      </c>
      <c r="AE33" s="13">
        <f>IF('Region - CS Data'!R32=1,1,0)</f>
        <v>0</v>
      </c>
      <c r="AF33" s="13">
        <f>IF('Region - CS Data'!S32=1,1,0)</f>
        <v>0</v>
      </c>
      <c r="AG33" s="13">
        <f>IF('Region - CS Data'!T32=1,1,0)</f>
        <v>0</v>
      </c>
      <c r="AH33" s="13">
        <f>IF('Region - CS Data'!U32=1,1,0)</f>
        <v>0</v>
      </c>
      <c r="AI33" s="13">
        <f>IF('Region - CS Data'!V32=1,1,0)</f>
        <v>0</v>
      </c>
    </row>
    <row r="34" spans="2:35" ht="16" x14ac:dyDescent="0.4">
      <c r="B34" s="1">
        <f>'Region - CS Data'!A33</f>
        <v>32</v>
      </c>
      <c r="C34" s="1" t="str">
        <f>'Region - CS Data'!B33</f>
        <v>Chhatrapati Sambhajinagar</v>
      </c>
      <c r="D34" s="1" t="str">
        <f>'Region - CS Data'!C33</f>
        <v>Jalna</v>
      </c>
      <c r="E34" s="1" t="str">
        <f>'Region - CS Data'!D33</f>
        <v>Partur</v>
      </c>
      <c r="F34" s="1" t="str">
        <f>'Region - CS Data'!E33</f>
        <v>Partur</v>
      </c>
      <c r="G34" s="1" t="str">
        <f>'Region - CS Data'!F33</f>
        <v>20094559</v>
      </c>
      <c r="H34" s="1" t="str">
        <f>'Region - CS Data'!G33</f>
        <v>120 Villages Extension Scheme for Works Not Considered in 173 GRID WSS and 95 GRID WSS Tq. Partur, Mantha and Jalna Dist: Jalna</v>
      </c>
      <c r="I34" s="1" t="str">
        <f>'Region - CS Data'!H33</f>
        <v>Soyajanna</v>
      </c>
      <c r="J34" s="1" t="str">
        <f>'Region - CS Data'!I33</f>
        <v>ESR-0.30 LL</v>
      </c>
      <c r="K34" s="1">
        <f>IF(J34='Region - CS Data'!I33,1,0)</f>
        <v>1</v>
      </c>
      <c r="L34" s="1">
        <f>IF(OR('Region - CS Data'!J33="Connected",'Region - CS Data'!J33="Not"),1,0)</f>
        <v>1</v>
      </c>
      <c r="M34" s="1">
        <f>IF(OR('Region - CS Data'!K33="Connected",'Region - CS Data'!K33="Not"),1,0)</f>
        <v>1</v>
      </c>
      <c r="N34" s="1">
        <f>IF(OR('Region - CS Data'!L33="Connected",'Region - CS Data'!L33="Not"),1,0)</f>
        <v>1</v>
      </c>
      <c r="O34" s="1">
        <f>IF('Region - CS Data'!J33="Connected", 1, 0)</f>
        <v>1</v>
      </c>
      <c r="P34" s="1">
        <f>IF('Region - CS Data'!J33="Not",1,0)</f>
        <v>0</v>
      </c>
      <c r="Q34" s="1">
        <f>IF('Region - CS Data'!K33 = "Connected",1,0)</f>
        <v>1</v>
      </c>
      <c r="R34" s="1">
        <f>IF('Region - CS Data'!K33 = "Not",1,0)</f>
        <v>0</v>
      </c>
      <c r="S34" s="1">
        <f>IF('Region - CS Data'!L33="Connected",1,0)</f>
        <v>1</v>
      </c>
      <c r="T34" s="1">
        <f>IF('Region - CS Data'!L33="Not",1,0)</f>
        <v>0</v>
      </c>
      <c r="U34" s="1">
        <f>IF('Region - CS Data'!M33="Online",1,0)</f>
        <v>1</v>
      </c>
      <c r="V34" s="1">
        <f>IF('Region - CS Data'!M33="Offline",1,0)</f>
        <v>0</v>
      </c>
      <c r="W34" s="1">
        <f>IF('Region - CS Data'!N33="Online",1,0)</f>
        <v>0</v>
      </c>
      <c r="X34" s="1">
        <f>IF('Region - CS Data'!N33="Offline",1,0)</f>
        <v>1</v>
      </c>
      <c r="Y34" s="1">
        <f>IF('Region - CS Data'!O33="Online",1,0)</f>
        <v>1</v>
      </c>
      <c r="Z34" s="1">
        <f>IF('Region - CS Data'!O33="Offline",1,0)</f>
        <v>0</v>
      </c>
      <c r="AA34" s="1">
        <f>IF('Region - CS Data'!P33="Fully Completed",1,0)</f>
        <v>1</v>
      </c>
      <c r="AB34" s="1">
        <f>IF('Region - CS Data'!P33="In Progress",1,0)</f>
        <v>0</v>
      </c>
      <c r="AC34" s="1">
        <f>IF('Region - CS Data'!P33="N/A",1,0)</f>
        <v>0</v>
      </c>
      <c r="AD34" s="13">
        <f>IF('Region - CS Data'!Q33=1,1,0)</f>
        <v>0</v>
      </c>
      <c r="AE34" s="13">
        <f>IF('Region - CS Data'!R33=1,1,0)</f>
        <v>0</v>
      </c>
      <c r="AF34" s="13">
        <f>IF('Region - CS Data'!S33=1,1,0)</f>
        <v>0</v>
      </c>
      <c r="AG34" s="13">
        <f>IF('Region - CS Data'!T33=1,1,0)</f>
        <v>1</v>
      </c>
      <c r="AH34" s="13">
        <f>IF('Region - CS Data'!U33=1,1,0)</f>
        <v>0</v>
      </c>
      <c r="AI34" s="13">
        <f>IF('Region - CS Data'!V33=1,1,0)</f>
        <v>0</v>
      </c>
    </row>
    <row r="35" spans="2:35" ht="16" x14ac:dyDescent="0.4">
      <c r="B35" s="1">
        <f>'Region - CS Data'!A34</f>
        <v>33</v>
      </c>
      <c r="C35" s="1" t="str">
        <f>'Region - CS Data'!B34</f>
        <v>Nanded</v>
      </c>
      <c r="D35" s="1" t="str">
        <f>'Region - CS Data'!C34</f>
        <v>Nanded</v>
      </c>
      <c r="E35" s="1" t="str">
        <f>'Region - CS Data'!D34</f>
        <v>Himayatnagar</v>
      </c>
      <c r="F35" s="1" t="str">
        <f>'Region - CS Data'!E34</f>
        <v>Himayatnagar</v>
      </c>
      <c r="G35" s="1" t="str">
        <f>'Region - CS Data'!F34</f>
        <v>20013969</v>
      </c>
      <c r="H35" s="1" t="str">
        <f>'Region - CS Data'!G34</f>
        <v>Hadgaon and Himayatnagar 132 Village Grid WSS</v>
      </c>
      <c r="I35" s="1" t="str">
        <f>'Region - CS Data'!H34</f>
        <v>Pota (Bk)</v>
      </c>
      <c r="J35" s="1" t="str">
        <f>'Region - CS Data'!I34</f>
        <v>ESR-0.60 LL</v>
      </c>
      <c r="K35" s="1">
        <f>IF(J35='Region - CS Data'!I34,1,0)</f>
        <v>1</v>
      </c>
      <c r="L35" s="1">
        <f>IF(OR('Region - CS Data'!J34="Connected",'Region - CS Data'!J34="Not"),1,0)</f>
        <v>1</v>
      </c>
      <c r="M35" s="1">
        <f>IF(OR('Region - CS Data'!K34="Connected",'Region - CS Data'!K34="Not"),1,0)</f>
        <v>1</v>
      </c>
      <c r="N35" s="1">
        <f>IF(OR('Region - CS Data'!L34="Connected",'Region - CS Data'!L34="Not"),1,0)</f>
        <v>1</v>
      </c>
      <c r="O35" s="1">
        <f>IF('Region - CS Data'!J34="Connected", 1, 0)</f>
        <v>1</v>
      </c>
      <c r="P35" s="1">
        <f>IF('Region - CS Data'!J34="Not",1,0)</f>
        <v>0</v>
      </c>
      <c r="Q35" s="1">
        <f>IF('Region - CS Data'!K34 = "Connected",1,0)</f>
        <v>0</v>
      </c>
      <c r="R35" s="1">
        <f>IF('Region - CS Data'!K34 = "Not",1,0)</f>
        <v>1</v>
      </c>
      <c r="S35" s="1">
        <f>IF('Region - CS Data'!L34="Connected",1,0)</f>
        <v>1</v>
      </c>
      <c r="T35" s="1">
        <f>IF('Region - CS Data'!L34="Not",1,0)</f>
        <v>0</v>
      </c>
      <c r="U35" s="1">
        <f>IF('Region - CS Data'!M34="Online",1,0)</f>
        <v>1</v>
      </c>
      <c r="V35" s="1">
        <f>IF('Region - CS Data'!M34="Offline",1,0)</f>
        <v>0</v>
      </c>
      <c r="W35" s="1">
        <f>IF('Region - CS Data'!N34="Online",1,0)</f>
        <v>0</v>
      </c>
      <c r="X35" s="1">
        <f>IF('Region - CS Data'!N34="Offline",1,0)</f>
        <v>0</v>
      </c>
      <c r="Y35" s="1">
        <f>IF('Region - CS Data'!O34="Online",1,0)</f>
        <v>1</v>
      </c>
      <c r="Z35" s="1">
        <f>IF('Region - CS Data'!O34="Offline",1,0)</f>
        <v>0</v>
      </c>
      <c r="AA35" s="1">
        <f>IF('Region - CS Data'!P34="Fully Completed",1,0)</f>
        <v>0</v>
      </c>
      <c r="AB35" s="1">
        <f>IF('Region - CS Data'!P34="In Progress",1,0)</f>
        <v>1</v>
      </c>
      <c r="AC35" s="1">
        <f>IF('Region - CS Data'!P34="N/A",1,0)</f>
        <v>0</v>
      </c>
      <c r="AD35" s="13">
        <f>IF('Region - CS Data'!Q34=1,1,0)</f>
        <v>0</v>
      </c>
      <c r="AE35" s="13">
        <f>IF('Region - CS Data'!R34=1,1,0)</f>
        <v>0</v>
      </c>
      <c r="AF35" s="13">
        <f>IF('Region - CS Data'!S34=1,1,0)</f>
        <v>0</v>
      </c>
      <c r="AG35" s="13">
        <f>IF('Region - CS Data'!T34=1,1,0)</f>
        <v>0</v>
      </c>
      <c r="AH35" s="13">
        <f>IF('Region - CS Data'!U34=1,1,0)</f>
        <v>0</v>
      </c>
      <c r="AI35" s="13">
        <f>IF('Region - CS Data'!V34=1,1,0)</f>
        <v>0</v>
      </c>
    </row>
    <row r="36" spans="2:35" ht="16" x14ac:dyDescent="0.4">
      <c r="B36" s="1">
        <f>'Region - CS Data'!A35</f>
        <v>34</v>
      </c>
      <c r="C36" s="1" t="str">
        <f>'Region - CS Data'!B35</f>
        <v>Nanded</v>
      </c>
      <c r="D36" s="1" t="str">
        <f>'Region - CS Data'!C35</f>
        <v>Parbhani</v>
      </c>
      <c r="E36" s="1" t="str">
        <f>'Region - CS Data'!D35</f>
        <v>Senaon</v>
      </c>
      <c r="F36" s="1" t="str">
        <f>'Region - CS Data'!E35</f>
        <v>Senaon</v>
      </c>
      <c r="G36" s="1" t="str">
        <f>'Region - CS Data'!F35</f>
        <v>20023330</v>
      </c>
      <c r="H36" s="1" t="str">
        <f>'Region - CS Data'!G35</f>
        <v>Kawtha Bk &amp; 9 Vill RR WSS</v>
      </c>
      <c r="I36" s="1" t="str">
        <f>'Region - CS Data'!H35</f>
        <v>Shinagikhamba</v>
      </c>
      <c r="J36" s="1" t="str">
        <f>'Region - CS Data'!I35</f>
        <v>ESR-0.30 LL</v>
      </c>
      <c r="K36" s="1">
        <f>IF(J36='Region - CS Data'!I35,1,0)</f>
        <v>1</v>
      </c>
      <c r="L36" s="1">
        <f>IF(OR('Region - CS Data'!J35="Connected",'Region - CS Data'!J35="Not"),1,0)</f>
        <v>1</v>
      </c>
      <c r="M36" s="1">
        <f>IF(OR('Region - CS Data'!K35="Connected",'Region - CS Data'!K35="Not"),1,0)</f>
        <v>1</v>
      </c>
      <c r="N36" s="1">
        <f>IF(OR('Region - CS Data'!L35="Connected",'Region - CS Data'!L35="Not"),1,0)</f>
        <v>1</v>
      </c>
      <c r="O36" s="1">
        <f>IF('Region - CS Data'!J35="Connected", 1, 0)</f>
        <v>1</v>
      </c>
      <c r="P36" s="1">
        <f>IF('Region - CS Data'!J35="Not",1,0)</f>
        <v>0</v>
      </c>
      <c r="Q36" s="1">
        <f>IF('Region - CS Data'!K35 = "Connected",1,0)</f>
        <v>0</v>
      </c>
      <c r="R36" s="1">
        <f>IF('Region - CS Data'!K35 = "Not",1,0)</f>
        <v>1</v>
      </c>
      <c r="S36" s="1">
        <f>IF('Region - CS Data'!L35="Connected",1,0)</f>
        <v>1</v>
      </c>
      <c r="T36" s="1">
        <f>IF('Region - CS Data'!L35="Not",1,0)</f>
        <v>0</v>
      </c>
      <c r="U36" s="1">
        <f>IF('Region - CS Data'!M35="Online",1,0)</f>
        <v>1</v>
      </c>
      <c r="V36" s="1">
        <f>IF('Region - CS Data'!M35="Offline",1,0)</f>
        <v>0</v>
      </c>
      <c r="W36" s="1">
        <f>IF('Region - CS Data'!N35="Online",1,0)</f>
        <v>0</v>
      </c>
      <c r="X36" s="1">
        <f>IF('Region - CS Data'!N35="Offline",1,0)</f>
        <v>0</v>
      </c>
      <c r="Y36" s="1">
        <f>IF('Region - CS Data'!O35="Online",1,0)</f>
        <v>1</v>
      </c>
      <c r="Z36" s="1">
        <f>IF('Region - CS Data'!O35="Offline",1,0)</f>
        <v>0</v>
      </c>
      <c r="AA36" s="1">
        <f>IF('Region - CS Data'!P35="Fully Completed",1,0)</f>
        <v>0</v>
      </c>
      <c r="AB36" s="1">
        <f>IF('Region - CS Data'!P35="In Progress",1,0)</f>
        <v>1</v>
      </c>
      <c r="AC36" s="1">
        <f>IF('Region - CS Data'!P35="N/A",1,0)</f>
        <v>0</v>
      </c>
      <c r="AD36" s="13">
        <f>IF('Region - CS Data'!Q35=1,1,0)</f>
        <v>0</v>
      </c>
      <c r="AE36" s="13">
        <f>IF('Region - CS Data'!R35=1,1,0)</f>
        <v>0</v>
      </c>
      <c r="AF36" s="13">
        <f>IF('Region - CS Data'!S35=1,1,0)</f>
        <v>0</v>
      </c>
      <c r="AG36" s="13">
        <f>IF('Region - CS Data'!T35=1,1,0)</f>
        <v>0</v>
      </c>
      <c r="AH36" s="13">
        <f>IF('Region - CS Data'!U35=1,1,0)</f>
        <v>0</v>
      </c>
      <c r="AI36" s="13">
        <f>IF('Region - CS Data'!V35=1,1,0)</f>
        <v>0</v>
      </c>
    </row>
    <row r="37" spans="2:35" ht="16" x14ac:dyDescent="0.4">
      <c r="B37" s="1">
        <f>'Region - CS Data'!A36</f>
        <v>35</v>
      </c>
      <c r="C37" s="1" t="str">
        <f>'Region - CS Data'!B36</f>
        <v>Nanded</v>
      </c>
      <c r="D37" s="1" t="str">
        <f>'Region - CS Data'!C36</f>
        <v>Nanded</v>
      </c>
      <c r="E37" s="1" t="str">
        <f>'Region - CS Data'!D36</f>
        <v>Hadgaon</v>
      </c>
      <c r="F37" s="1" t="str">
        <f>'Region - CS Data'!E36</f>
        <v>Hadgaon</v>
      </c>
      <c r="G37" s="1" t="str">
        <f>'Region - CS Data'!F36</f>
        <v>20013969</v>
      </c>
      <c r="H37" s="1" t="str">
        <f>'Region - CS Data'!G36</f>
        <v>Hadgaon and Himayatnagar 132 Village Grid WSS</v>
      </c>
      <c r="I37" s="1" t="str">
        <f>'Region - CS Data'!H36</f>
        <v>Kolgaon</v>
      </c>
      <c r="J37" s="1" t="str">
        <f>'Region - CS Data'!I36</f>
        <v>ESR-0.40 LL</v>
      </c>
      <c r="K37" s="1">
        <f>IF(J37='Region - CS Data'!I36,1,0)</f>
        <v>1</v>
      </c>
      <c r="L37" s="1">
        <f>IF(OR('Region - CS Data'!J36="Connected",'Region - CS Data'!J36="Not"),1,0)</f>
        <v>1</v>
      </c>
      <c r="M37" s="1">
        <f>IF(OR('Region - CS Data'!K36="Connected",'Region - CS Data'!K36="Not"),1,0)</f>
        <v>1</v>
      </c>
      <c r="N37" s="1">
        <f>IF(OR('Region - CS Data'!L36="Connected",'Region - CS Data'!L36="Not"),1,0)</f>
        <v>1</v>
      </c>
      <c r="O37" s="1">
        <f>IF('Region - CS Data'!J36="Connected", 1, 0)</f>
        <v>1</v>
      </c>
      <c r="P37" s="1">
        <f>IF('Region - CS Data'!J36="Not",1,0)</f>
        <v>0</v>
      </c>
      <c r="Q37" s="1">
        <f>IF('Region - CS Data'!K36 = "Connected",1,0)</f>
        <v>0</v>
      </c>
      <c r="R37" s="1">
        <f>IF('Region - CS Data'!K36 = "Not",1,0)</f>
        <v>1</v>
      </c>
      <c r="S37" s="1">
        <f>IF('Region - CS Data'!L36="Connected",1,0)</f>
        <v>1</v>
      </c>
      <c r="T37" s="1">
        <f>IF('Region - CS Data'!L36="Not",1,0)</f>
        <v>0</v>
      </c>
      <c r="U37" s="1">
        <f>IF('Region - CS Data'!M36="Online",1,0)</f>
        <v>0</v>
      </c>
      <c r="V37" s="1">
        <f>IF('Region - CS Data'!M36="Offline",1,0)</f>
        <v>1</v>
      </c>
      <c r="W37" s="1">
        <f>IF('Region - CS Data'!N36="Online",1,0)</f>
        <v>0</v>
      </c>
      <c r="X37" s="1">
        <f>IF('Region - CS Data'!N36="Offline",1,0)</f>
        <v>0</v>
      </c>
      <c r="Y37" s="1">
        <f>IF('Region - CS Data'!O36="Online",1,0)</f>
        <v>1</v>
      </c>
      <c r="Z37" s="1">
        <f>IF('Region - CS Data'!O36="Offline",1,0)</f>
        <v>0</v>
      </c>
      <c r="AA37" s="1">
        <f>IF('Region - CS Data'!P36="Fully Completed",1,0)</f>
        <v>0</v>
      </c>
      <c r="AB37" s="1">
        <f>IF('Region - CS Data'!P36="In Progress",1,0)</f>
        <v>1</v>
      </c>
      <c r="AC37" s="1">
        <f>IF('Region - CS Data'!P36="N/A",1,0)</f>
        <v>0</v>
      </c>
      <c r="AD37" s="13">
        <f>IF('Region - CS Data'!Q36=1,1,0)</f>
        <v>0</v>
      </c>
      <c r="AE37" s="13">
        <f>IF('Region - CS Data'!R36=1,1,0)</f>
        <v>0</v>
      </c>
      <c r="AF37" s="13">
        <f>IF('Region - CS Data'!S36=1,1,0)</f>
        <v>0</v>
      </c>
      <c r="AG37" s="13">
        <f>IF('Region - CS Data'!T36=1,1,0)</f>
        <v>0</v>
      </c>
      <c r="AH37" s="13">
        <f>IF('Region - CS Data'!U36=1,1,0)</f>
        <v>0</v>
      </c>
      <c r="AI37" s="13">
        <f>IF('Region - CS Data'!V36=1,1,0)</f>
        <v>0</v>
      </c>
    </row>
    <row r="38" spans="2:35" ht="16" x14ac:dyDescent="0.4">
      <c r="B38" s="1">
        <f>'Region - CS Data'!A37</f>
        <v>36</v>
      </c>
      <c r="C38" s="1" t="str">
        <f>'Region - CS Data'!B37</f>
        <v>Chhatrapati Sambhajinagar</v>
      </c>
      <c r="D38" s="1" t="str">
        <f>'Region - CS Data'!C37</f>
        <v>Chhatrapati Sambhajinagar</v>
      </c>
      <c r="E38" s="1" t="str">
        <f>'Region - CS Data'!D37</f>
        <v>Vaijapur</v>
      </c>
      <c r="F38" s="1" t="str">
        <f>'Region - CS Data'!E37</f>
        <v>Vaijapur</v>
      </c>
      <c r="G38" s="1" t="str">
        <f>'Region - CS Data'!F37</f>
        <v>20051233</v>
      </c>
      <c r="H38" s="1" t="str">
        <f>'Region - CS Data'!G37</f>
        <v>373 Village Gangapur-Vaijapur Grid WSS</v>
      </c>
      <c r="I38" s="1" t="str">
        <f>'Region - CS Data'!H37</f>
        <v>Bhaggaon</v>
      </c>
      <c r="J38" s="1" t="str">
        <f>'Region - CS Data'!I37</f>
        <v>ESR-0.40 LL</v>
      </c>
      <c r="K38" s="1">
        <f>IF(J38='Region - CS Data'!I37,1,0)</f>
        <v>1</v>
      </c>
      <c r="L38" s="1">
        <f>IF(OR('Region - CS Data'!J37="Connected",'Region - CS Data'!J37="Not"),1,0)</f>
        <v>1</v>
      </c>
      <c r="M38" s="1">
        <f>IF(OR('Region - CS Data'!K37="Connected",'Region - CS Data'!K37="Not"),1,0)</f>
        <v>1</v>
      </c>
      <c r="N38" s="1">
        <f>IF(OR('Region - CS Data'!L37="Connected",'Region - CS Data'!L37="Not"),1,0)</f>
        <v>1</v>
      </c>
      <c r="O38" s="1">
        <f>IF('Region - CS Data'!J37="Connected", 1, 0)</f>
        <v>1</v>
      </c>
      <c r="P38" s="1">
        <f>IF('Region - CS Data'!J37="Not",1,0)</f>
        <v>0</v>
      </c>
      <c r="Q38" s="1">
        <f>IF('Region - CS Data'!K37 = "Connected",1,0)</f>
        <v>1</v>
      </c>
      <c r="R38" s="1">
        <f>IF('Region - CS Data'!K37 = "Not",1,0)</f>
        <v>0</v>
      </c>
      <c r="S38" s="1">
        <f>IF('Region - CS Data'!L37="Connected",1,0)</f>
        <v>1</v>
      </c>
      <c r="T38" s="1">
        <f>IF('Region - CS Data'!L37="Not",1,0)</f>
        <v>0</v>
      </c>
      <c r="U38" s="1">
        <f>IF('Region - CS Data'!M37="Online",1,0)</f>
        <v>1</v>
      </c>
      <c r="V38" s="1">
        <f>IF('Region - CS Data'!M37="Offline",1,0)</f>
        <v>0</v>
      </c>
      <c r="W38" s="1">
        <f>IF('Region - CS Data'!N37="Online",1,0)</f>
        <v>0</v>
      </c>
      <c r="X38" s="1">
        <f>IF('Region - CS Data'!N37="Offline",1,0)</f>
        <v>1</v>
      </c>
      <c r="Y38" s="1">
        <f>IF('Region - CS Data'!O37="Online",1,0)</f>
        <v>0</v>
      </c>
      <c r="Z38" s="1">
        <f>IF('Region - CS Data'!O37="Offline",1,0)</f>
        <v>1</v>
      </c>
      <c r="AA38" s="1">
        <f>IF('Region - CS Data'!P37="Fully Completed",1,0)</f>
        <v>1</v>
      </c>
      <c r="AB38" s="1">
        <f>IF('Region - CS Data'!P37="In Progress",1,0)</f>
        <v>0</v>
      </c>
      <c r="AC38" s="1">
        <f>IF('Region - CS Data'!P37="N/A",1,0)</f>
        <v>0</v>
      </c>
      <c r="AD38" s="13">
        <f>IF('Region - CS Data'!Q37=1,1,0)</f>
        <v>0</v>
      </c>
      <c r="AE38" s="13">
        <f>IF('Region - CS Data'!R37=1,1,0)</f>
        <v>1</v>
      </c>
      <c r="AF38" s="13">
        <f>IF('Region - CS Data'!S37=1,1,0)</f>
        <v>0</v>
      </c>
      <c r="AG38" s="13">
        <f>IF('Region - CS Data'!T37=1,1,0)</f>
        <v>1</v>
      </c>
      <c r="AH38" s="13">
        <f>IF('Region - CS Data'!U37=1,1,0)</f>
        <v>0</v>
      </c>
      <c r="AI38" s="13">
        <f>IF('Region - CS Data'!V37=1,1,0)</f>
        <v>1</v>
      </c>
    </row>
    <row r="39" spans="2:35" ht="16" x14ac:dyDescent="0.4">
      <c r="B39" s="1">
        <f>'Region - CS Data'!A38</f>
        <v>37</v>
      </c>
      <c r="C39" s="1" t="str">
        <f>'Region - CS Data'!B38</f>
        <v>Nanded</v>
      </c>
      <c r="D39" s="1" t="str">
        <f>'Region - CS Data'!C38</f>
        <v>Nanded</v>
      </c>
      <c r="E39" s="1" t="str">
        <f>'Region - CS Data'!D38</f>
        <v>Hadgaon</v>
      </c>
      <c r="F39" s="1" t="str">
        <f>'Region - CS Data'!E38</f>
        <v>Hadgaon</v>
      </c>
      <c r="G39" s="1" t="str">
        <f>'Region - CS Data'!F38</f>
        <v>20013969</v>
      </c>
      <c r="H39" s="1" t="str">
        <f>'Region - CS Data'!G38</f>
        <v>Hadgaon and Himayatnagar 132 Village Grid WSS</v>
      </c>
      <c r="I39" s="1" t="str">
        <f>'Region - CS Data'!H38</f>
        <v>Umri Ja.</v>
      </c>
      <c r="J39" s="1" t="str">
        <f>'Region - CS Data'!I38</f>
        <v>ESR-1.20 LL</v>
      </c>
      <c r="K39" s="1">
        <f>IF(J39='Region - CS Data'!I38,1,0)</f>
        <v>1</v>
      </c>
      <c r="L39" s="1">
        <f>IF(OR('Region - CS Data'!J38="Connected",'Region - CS Data'!J38="Not"),1,0)</f>
        <v>1</v>
      </c>
      <c r="M39" s="1">
        <f>IF(OR('Region - CS Data'!K38="Connected",'Region - CS Data'!K38="Not"),1,0)</f>
        <v>1</v>
      </c>
      <c r="N39" s="1">
        <f>IF(OR('Region - CS Data'!L38="Connected",'Region - CS Data'!L38="Not"),1,0)</f>
        <v>1</v>
      </c>
      <c r="O39" s="1">
        <f>IF('Region - CS Data'!J38="Connected", 1, 0)</f>
        <v>1</v>
      </c>
      <c r="P39" s="1">
        <f>IF('Region - CS Data'!J38="Not",1,0)</f>
        <v>0</v>
      </c>
      <c r="Q39" s="1">
        <f>IF('Region - CS Data'!K38 = "Connected",1,0)</f>
        <v>0</v>
      </c>
      <c r="R39" s="1">
        <f>IF('Region - CS Data'!K38 = "Not",1,0)</f>
        <v>1</v>
      </c>
      <c r="S39" s="1">
        <f>IF('Region - CS Data'!L38="Connected",1,0)</f>
        <v>1</v>
      </c>
      <c r="T39" s="1">
        <f>IF('Region - CS Data'!L38="Not",1,0)</f>
        <v>0</v>
      </c>
      <c r="U39" s="1">
        <f>IF('Region - CS Data'!M38="Online",1,0)</f>
        <v>1</v>
      </c>
      <c r="V39" s="1">
        <f>IF('Region - CS Data'!M38="Offline",1,0)</f>
        <v>0</v>
      </c>
      <c r="W39" s="1">
        <f>IF('Region - CS Data'!N38="Online",1,0)</f>
        <v>0</v>
      </c>
      <c r="X39" s="1">
        <f>IF('Region - CS Data'!N38="Offline",1,0)</f>
        <v>0</v>
      </c>
      <c r="Y39" s="1">
        <f>IF('Region - CS Data'!O38="Online",1,0)</f>
        <v>0</v>
      </c>
      <c r="Z39" s="1">
        <f>IF('Region - CS Data'!O38="Offline",1,0)</f>
        <v>1</v>
      </c>
      <c r="AA39" s="1">
        <f>IF('Region - CS Data'!P38="Fully Completed",1,0)</f>
        <v>0</v>
      </c>
      <c r="AB39" s="1">
        <f>IF('Region - CS Data'!P38="In Progress",1,0)</f>
        <v>1</v>
      </c>
      <c r="AC39" s="1">
        <f>IF('Region - CS Data'!P38="N/A",1,0)</f>
        <v>0</v>
      </c>
      <c r="AD39" s="13">
        <f>IF('Region - CS Data'!Q38=1,1,0)</f>
        <v>0</v>
      </c>
      <c r="AE39" s="13">
        <f>IF('Region - CS Data'!R38=1,1,0)</f>
        <v>0</v>
      </c>
      <c r="AF39" s="13">
        <f>IF('Region - CS Data'!S38=1,1,0)</f>
        <v>0</v>
      </c>
      <c r="AG39" s="13">
        <f>IF('Region - CS Data'!T38=1,1,0)</f>
        <v>0</v>
      </c>
      <c r="AH39" s="13">
        <f>IF('Region - CS Data'!U38=1,1,0)</f>
        <v>1</v>
      </c>
      <c r="AI39" s="13">
        <f>IF('Region - CS Data'!V38=1,1,0)</f>
        <v>0</v>
      </c>
    </row>
    <row r="40" spans="2:35" ht="16" x14ac:dyDescent="0.4">
      <c r="B40" s="1">
        <f>'Region - CS Data'!A39</f>
        <v>38</v>
      </c>
      <c r="C40" s="1" t="str">
        <f>'Region - CS Data'!B39</f>
        <v>Nanded</v>
      </c>
      <c r="D40" s="1" t="str">
        <f>'Region - CS Data'!C39</f>
        <v>Nanded</v>
      </c>
      <c r="E40" s="1" t="str">
        <f>'Region - CS Data'!D39</f>
        <v>Kandhar</v>
      </c>
      <c r="F40" s="1" t="str">
        <f>'Region - CS Data'!E39</f>
        <v>Kandhar</v>
      </c>
      <c r="G40" s="1" t="str">
        <f>'Region - CS Data'!F39</f>
        <v>7338000</v>
      </c>
      <c r="H40" s="1" t="str">
        <f>'Region - CS Data'!G39</f>
        <v>Osmamnagar Shirdhon Combined WSS</v>
      </c>
      <c r="I40" s="1" t="str">
        <f>'Region - CS Data'!H39</f>
        <v>Dharashiv</v>
      </c>
      <c r="J40" s="1" t="str">
        <f>'Region - CS Data'!I39</f>
        <v>GSR-1.66 LL</v>
      </c>
      <c r="K40" s="1">
        <f>IF(J40='Region - CS Data'!I39,1,0)</f>
        <v>1</v>
      </c>
      <c r="L40" s="1">
        <f>IF(OR('Region - CS Data'!J39="Connected",'Region - CS Data'!J39="Not"),1,0)</f>
        <v>1</v>
      </c>
      <c r="M40" s="1">
        <f>IF(OR('Region - CS Data'!K39="Connected",'Region - CS Data'!K39="Not"),1,0)</f>
        <v>1</v>
      </c>
      <c r="N40" s="1">
        <f>IF(OR('Region - CS Data'!L39="Connected",'Region - CS Data'!L39="Not"),1,0)</f>
        <v>1</v>
      </c>
      <c r="O40" s="1">
        <f>IF('Region - CS Data'!J39="Connected", 1, 0)</f>
        <v>1</v>
      </c>
      <c r="P40" s="1">
        <f>IF('Region - CS Data'!J39="Not",1,0)</f>
        <v>0</v>
      </c>
      <c r="Q40" s="1">
        <f>IF('Region - CS Data'!K39 = "Connected",1,0)</f>
        <v>0</v>
      </c>
      <c r="R40" s="1">
        <f>IF('Region - CS Data'!K39 = "Not",1,0)</f>
        <v>1</v>
      </c>
      <c r="S40" s="1">
        <f>IF('Region - CS Data'!L39="Connected",1,0)</f>
        <v>1</v>
      </c>
      <c r="T40" s="1">
        <f>IF('Region - CS Data'!L39="Not",1,0)</f>
        <v>0</v>
      </c>
      <c r="U40" s="1">
        <f>IF('Region - CS Data'!M39="Online",1,0)</f>
        <v>1</v>
      </c>
      <c r="V40" s="1">
        <f>IF('Region - CS Data'!M39="Offline",1,0)</f>
        <v>0</v>
      </c>
      <c r="W40" s="1">
        <f>IF('Region - CS Data'!N39="Online",1,0)</f>
        <v>0</v>
      </c>
      <c r="X40" s="1">
        <f>IF('Region - CS Data'!N39="Offline",1,0)</f>
        <v>0</v>
      </c>
      <c r="Y40" s="1">
        <f>IF('Region - CS Data'!O39="Online",1,0)</f>
        <v>1</v>
      </c>
      <c r="Z40" s="1">
        <f>IF('Region - CS Data'!O39="Offline",1,0)</f>
        <v>0</v>
      </c>
      <c r="AA40" s="1">
        <f>IF('Region - CS Data'!P39="Fully Completed",1,0)</f>
        <v>0</v>
      </c>
      <c r="AB40" s="1">
        <f>IF('Region - CS Data'!P39="In Progress",1,0)</f>
        <v>1</v>
      </c>
      <c r="AC40" s="1">
        <f>IF('Region - CS Data'!P39="N/A",1,0)</f>
        <v>0</v>
      </c>
      <c r="AD40" s="13">
        <f>IF('Region - CS Data'!Q39=1,1,0)</f>
        <v>0</v>
      </c>
      <c r="AE40" s="13">
        <f>IF('Region - CS Data'!R39=1,1,0)</f>
        <v>0</v>
      </c>
      <c r="AF40" s="13">
        <f>IF('Region - CS Data'!S39=1,1,0)</f>
        <v>0</v>
      </c>
      <c r="AG40" s="13">
        <f>IF('Region - CS Data'!T39=1,1,0)</f>
        <v>0</v>
      </c>
      <c r="AH40" s="13">
        <f>IF('Region - CS Data'!U39=1,1,0)</f>
        <v>0</v>
      </c>
      <c r="AI40" s="13">
        <f>IF('Region - CS Data'!V39=1,1,0)</f>
        <v>0</v>
      </c>
    </row>
    <row r="41" spans="2:35" ht="16" x14ac:dyDescent="0.4">
      <c r="B41" s="1">
        <f>'Region - CS Data'!A40</f>
        <v>39</v>
      </c>
      <c r="C41" s="1" t="str">
        <f>'Region - CS Data'!B40</f>
        <v>Nanded</v>
      </c>
      <c r="D41" s="1" t="str">
        <f>'Region - CS Data'!C40</f>
        <v>Nanded</v>
      </c>
      <c r="E41" s="1" t="str">
        <f>'Region - CS Data'!D40</f>
        <v>Hadgaon</v>
      </c>
      <c r="F41" s="1" t="str">
        <f>'Region - CS Data'!E40</f>
        <v>Hadgaon</v>
      </c>
      <c r="G41" s="1" t="str">
        <f>'Region - CS Data'!F40</f>
        <v>20013969</v>
      </c>
      <c r="H41" s="1" t="str">
        <f>'Region - CS Data'!G40</f>
        <v>Hadgaon and Himayatnagar 132 Village Grid WSS</v>
      </c>
      <c r="I41" s="1" t="str">
        <f>'Region - CS Data'!H40</f>
        <v>Yelamb</v>
      </c>
      <c r="J41" s="1" t="str">
        <f>'Region - CS Data'!I40</f>
        <v>ESR-0.40 LL</v>
      </c>
      <c r="K41" s="1">
        <f>IF(J41='Region - CS Data'!I40,1,0)</f>
        <v>1</v>
      </c>
      <c r="L41" s="1">
        <f>IF(OR('Region - CS Data'!J40="Connected",'Region - CS Data'!J40="Not"),1,0)</f>
        <v>1</v>
      </c>
      <c r="M41" s="1">
        <f>IF(OR('Region - CS Data'!K40="Connected",'Region - CS Data'!K40="Not"),1,0)</f>
        <v>1</v>
      </c>
      <c r="N41" s="1">
        <f>IF(OR('Region - CS Data'!L40="Connected",'Region - CS Data'!L40="Not"),1,0)</f>
        <v>1</v>
      </c>
      <c r="O41" s="1">
        <f>IF('Region - CS Data'!J40="Connected", 1, 0)</f>
        <v>1</v>
      </c>
      <c r="P41" s="1">
        <f>IF('Region - CS Data'!J40="Not",1,0)</f>
        <v>0</v>
      </c>
      <c r="Q41" s="1">
        <f>IF('Region - CS Data'!K40 = "Connected",1,0)</f>
        <v>0</v>
      </c>
      <c r="R41" s="1">
        <f>IF('Region - CS Data'!K40 = "Not",1,0)</f>
        <v>1</v>
      </c>
      <c r="S41" s="1">
        <f>IF('Region - CS Data'!L40="Connected",1,0)</f>
        <v>1</v>
      </c>
      <c r="T41" s="1">
        <f>IF('Region - CS Data'!L40="Not",1,0)</f>
        <v>0</v>
      </c>
      <c r="U41" s="1">
        <f>IF('Region - CS Data'!M40="Online",1,0)</f>
        <v>1</v>
      </c>
      <c r="V41" s="1">
        <f>IF('Region - CS Data'!M40="Offline",1,0)</f>
        <v>0</v>
      </c>
      <c r="W41" s="1">
        <f>IF('Region - CS Data'!N40="Online",1,0)</f>
        <v>0</v>
      </c>
      <c r="X41" s="1">
        <f>IF('Region - CS Data'!N40="Offline",1,0)</f>
        <v>0</v>
      </c>
      <c r="Y41" s="1">
        <f>IF('Region - CS Data'!O40="Online",1,0)</f>
        <v>1</v>
      </c>
      <c r="Z41" s="1">
        <f>IF('Region - CS Data'!O40="Offline",1,0)</f>
        <v>0</v>
      </c>
      <c r="AA41" s="1">
        <f>IF('Region - CS Data'!P40="Fully Completed",1,0)</f>
        <v>0</v>
      </c>
      <c r="AB41" s="1">
        <f>IF('Region - CS Data'!P40="In Progress",1,0)</f>
        <v>1</v>
      </c>
      <c r="AC41" s="1">
        <f>IF('Region - CS Data'!P40="N/A",1,0)</f>
        <v>0</v>
      </c>
      <c r="AD41" s="13">
        <f>IF('Region - CS Data'!Q40=1,1,0)</f>
        <v>0</v>
      </c>
      <c r="AE41" s="13">
        <f>IF('Region - CS Data'!R40=1,1,0)</f>
        <v>0</v>
      </c>
      <c r="AF41" s="13">
        <f>IF('Region - CS Data'!S40=1,1,0)</f>
        <v>0</v>
      </c>
      <c r="AG41" s="13">
        <f>IF('Region - CS Data'!T40=1,1,0)</f>
        <v>0</v>
      </c>
      <c r="AH41" s="13">
        <f>IF('Region - CS Data'!U40=1,1,0)</f>
        <v>0</v>
      </c>
      <c r="AI41" s="13">
        <f>IF('Region - CS Data'!V40=1,1,0)</f>
        <v>0</v>
      </c>
    </row>
    <row r="42" spans="2:35" ht="16" x14ac:dyDescent="0.4">
      <c r="B42" s="1">
        <f>'Region - CS Data'!A41</f>
        <v>40</v>
      </c>
      <c r="C42" s="1" t="str">
        <f>'Region - CS Data'!B41</f>
        <v>Nanded</v>
      </c>
      <c r="D42" s="1" t="str">
        <f>'Region - CS Data'!C41</f>
        <v>Nanded</v>
      </c>
      <c r="E42" s="1" t="str">
        <f>'Region - CS Data'!D41</f>
        <v>Hadgaon</v>
      </c>
      <c r="F42" s="1" t="str">
        <f>'Region - CS Data'!E41</f>
        <v>Hadgaon</v>
      </c>
      <c r="G42" s="1" t="str">
        <f>'Region - CS Data'!F41</f>
        <v>20013969</v>
      </c>
      <c r="H42" s="1" t="str">
        <f>'Region - CS Data'!G41</f>
        <v>Hadgaon and Himayatnagar 132 Village Grid WSS</v>
      </c>
      <c r="I42" s="1" t="str">
        <f>'Region - CS Data'!H41</f>
        <v>Dhanora (Tamsa)</v>
      </c>
      <c r="J42" s="1" t="str">
        <f>'Region - CS Data'!I41</f>
        <v>ESR-0.40 LL</v>
      </c>
      <c r="K42" s="1">
        <f>IF(J42='Region - CS Data'!I41,1,0)</f>
        <v>1</v>
      </c>
      <c r="L42" s="1">
        <f>IF(OR('Region - CS Data'!J41="Connected",'Region - CS Data'!J41="Not"),1,0)</f>
        <v>1</v>
      </c>
      <c r="M42" s="1">
        <f>IF(OR('Region - CS Data'!K41="Connected",'Region - CS Data'!K41="Not"),1,0)</f>
        <v>1</v>
      </c>
      <c r="N42" s="1">
        <f>IF(OR('Region - CS Data'!L41="Connected",'Region - CS Data'!L41="Not"),1,0)</f>
        <v>1</v>
      </c>
      <c r="O42" s="1">
        <f>IF('Region - CS Data'!J41="Connected", 1, 0)</f>
        <v>1</v>
      </c>
      <c r="P42" s="1">
        <f>IF('Region - CS Data'!J41="Not",1,0)</f>
        <v>0</v>
      </c>
      <c r="Q42" s="1">
        <f>IF('Region - CS Data'!K41 = "Connected",1,0)</f>
        <v>0</v>
      </c>
      <c r="R42" s="1">
        <f>IF('Region - CS Data'!K41 = "Not",1,0)</f>
        <v>1</v>
      </c>
      <c r="S42" s="1">
        <f>IF('Region - CS Data'!L41="Connected",1,0)</f>
        <v>1</v>
      </c>
      <c r="T42" s="1">
        <f>IF('Region - CS Data'!L41="Not",1,0)</f>
        <v>0</v>
      </c>
      <c r="U42" s="1">
        <f>IF('Region - CS Data'!M41="Online",1,0)</f>
        <v>1</v>
      </c>
      <c r="V42" s="1">
        <f>IF('Region - CS Data'!M41="Offline",1,0)</f>
        <v>0</v>
      </c>
      <c r="W42" s="1">
        <f>IF('Region - CS Data'!N41="Online",1,0)</f>
        <v>0</v>
      </c>
      <c r="X42" s="1">
        <f>IF('Region - CS Data'!N41="Offline",1,0)</f>
        <v>0</v>
      </c>
      <c r="Y42" s="1">
        <f>IF('Region - CS Data'!O41="Online",1,0)</f>
        <v>1</v>
      </c>
      <c r="Z42" s="1">
        <f>IF('Region - CS Data'!O41="Offline",1,0)</f>
        <v>0</v>
      </c>
      <c r="AA42" s="1">
        <f>IF('Region - CS Data'!P41="Fully Completed",1,0)</f>
        <v>0</v>
      </c>
      <c r="AB42" s="1">
        <f>IF('Region - CS Data'!P41="In Progress",1,0)</f>
        <v>1</v>
      </c>
      <c r="AC42" s="1">
        <f>IF('Region - CS Data'!P41="N/A",1,0)</f>
        <v>0</v>
      </c>
      <c r="AD42" s="13">
        <f>IF('Region - CS Data'!Q41=1,1,0)</f>
        <v>0</v>
      </c>
      <c r="AE42" s="13">
        <f>IF('Region - CS Data'!R41=1,1,0)</f>
        <v>0</v>
      </c>
      <c r="AF42" s="13">
        <f>IF('Region - CS Data'!S41=1,1,0)</f>
        <v>0</v>
      </c>
      <c r="AG42" s="13">
        <f>IF('Region - CS Data'!T41=1,1,0)</f>
        <v>0</v>
      </c>
      <c r="AH42" s="13">
        <f>IF('Region - CS Data'!U41=1,1,0)</f>
        <v>0</v>
      </c>
      <c r="AI42" s="13">
        <f>IF('Region - CS Data'!V41=1,1,0)</f>
        <v>0</v>
      </c>
    </row>
    <row r="43" spans="2:35" ht="16" x14ac:dyDescent="0.4">
      <c r="B43" s="1">
        <f>'Region - CS Data'!A42</f>
        <v>41</v>
      </c>
      <c r="C43" s="1" t="str">
        <f>'Region - CS Data'!B42</f>
        <v>Chhatrapati Sambhajinagar</v>
      </c>
      <c r="D43" s="1" t="str">
        <f>'Region - CS Data'!C42</f>
        <v>Chhatrapati Sambhajinagar</v>
      </c>
      <c r="E43" s="1" t="str">
        <f>'Region - CS Data'!D42</f>
        <v>Sillod</v>
      </c>
      <c r="F43" s="1" t="str">
        <f>'Region - CS Data'!E42</f>
        <v>Sillod</v>
      </c>
      <c r="G43" s="1" t="str">
        <f>'Region - CS Data'!F42</f>
        <v>20017395</v>
      </c>
      <c r="H43" s="1" t="str">
        <f>'Region - CS Data'!G42</f>
        <v>Shirsala &amp; 4 Village</v>
      </c>
      <c r="I43" s="1" t="str">
        <f>'Region - CS Data'!H42</f>
        <v>Nanegaon</v>
      </c>
      <c r="J43" s="1" t="str">
        <f>'Region - CS Data'!I42</f>
        <v>GSR-0.20 LL</v>
      </c>
      <c r="K43" s="1">
        <f>IF(J43='Region - CS Data'!I42,1,0)</f>
        <v>1</v>
      </c>
      <c r="L43" s="1">
        <f>IF(OR('Region - CS Data'!J42="Connected",'Region - CS Data'!J42="Not"),1,0)</f>
        <v>1</v>
      </c>
      <c r="M43" s="1">
        <f>IF(OR('Region - CS Data'!K42="Connected",'Region - CS Data'!K42="Not"),1,0)</f>
        <v>1</v>
      </c>
      <c r="N43" s="1">
        <f>IF(OR('Region - CS Data'!L42="Connected",'Region - CS Data'!L42="Not"),1,0)</f>
        <v>1</v>
      </c>
      <c r="O43" s="1">
        <f>IF('Region - CS Data'!J42="Connected", 1, 0)</f>
        <v>1</v>
      </c>
      <c r="P43" s="1">
        <f>IF('Region - CS Data'!J42="Not",1,0)</f>
        <v>0</v>
      </c>
      <c r="Q43" s="1">
        <f>IF('Region - CS Data'!K42 = "Connected",1,0)</f>
        <v>0</v>
      </c>
      <c r="R43" s="1">
        <f>IF('Region - CS Data'!K42 = "Not",1,0)</f>
        <v>1</v>
      </c>
      <c r="S43" s="1">
        <f>IF('Region - CS Data'!L42="Connected",1,0)</f>
        <v>1</v>
      </c>
      <c r="T43" s="1">
        <f>IF('Region - CS Data'!L42="Not",1,0)</f>
        <v>0</v>
      </c>
      <c r="U43" s="1">
        <f>IF('Region - CS Data'!M42="Online",1,0)</f>
        <v>1</v>
      </c>
      <c r="V43" s="1">
        <f>IF('Region - CS Data'!M42="Offline",1,0)</f>
        <v>0</v>
      </c>
      <c r="W43" s="1">
        <f>IF('Region - CS Data'!N42="Online",1,0)</f>
        <v>0</v>
      </c>
      <c r="X43" s="1">
        <f>IF('Region - CS Data'!N42="Offline",1,0)</f>
        <v>0</v>
      </c>
      <c r="Y43" s="1">
        <f>IF('Region - CS Data'!O42="Online",1,0)</f>
        <v>1</v>
      </c>
      <c r="Z43" s="1">
        <f>IF('Region - CS Data'!O42="Offline",1,0)</f>
        <v>0</v>
      </c>
      <c r="AA43" s="1">
        <f>IF('Region - CS Data'!P42="Fully Completed",1,0)</f>
        <v>0</v>
      </c>
      <c r="AB43" s="1">
        <f>IF('Region - CS Data'!P42="In Progress",1,0)</f>
        <v>1</v>
      </c>
      <c r="AC43" s="1">
        <f>IF('Region - CS Data'!P42="N/A",1,0)</f>
        <v>0</v>
      </c>
      <c r="AD43" s="13">
        <f>IF('Region - CS Data'!Q42=1,1,0)</f>
        <v>0</v>
      </c>
      <c r="AE43" s="13">
        <f>IF('Region - CS Data'!R42=1,1,0)</f>
        <v>0</v>
      </c>
      <c r="AF43" s="13">
        <f>IF('Region - CS Data'!S42=1,1,0)</f>
        <v>0</v>
      </c>
      <c r="AG43" s="13">
        <f>IF('Region - CS Data'!T42=1,1,0)</f>
        <v>0</v>
      </c>
      <c r="AH43" s="13">
        <f>IF('Region - CS Data'!U42=1,1,0)</f>
        <v>0</v>
      </c>
      <c r="AI43" s="13">
        <f>IF('Region - CS Data'!V42=1,1,0)</f>
        <v>0</v>
      </c>
    </row>
    <row r="44" spans="2:35" ht="16" x14ac:dyDescent="0.4">
      <c r="B44" s="1">
        <f>'Region - CS Data'!A43</f>
        <v>42</v>
      </c>
      <c r="C44" s="1" t="str">
        <f>'Region - CS Data'!B43</f>
        <v>Nanded</v>
      </c>
      <c r="D44" s="1" t="str">
        <f>'Region - CS Data'!C43</f>
        <v>Nanded</v>
      </c>
      <c r="E44" s="1" t="str">
        <f>'Region - CS Data'!D43</f>
        <v>Hadgaon</v>
      </c>
      <c r="F44" s="1" t="str">
        <f>'Region - CS Data'!E43</f>
        <v>Hadgaon</v>
      </c>
      <c r="G44" s="1" t="str">
        <f>'Region - CS Data'!F43</f>
        <v>20013969</v>
      </c>
      <c r="H44" s="1" t="str">
        <f>'Region - CS Data'!G43</f>
        <v>Hadgaon and Himayatnagar 132 Village Grid WSS</v>
      </c>
      <c r="I44" s="1" t="str">
        <f>'Region - CS Data'!H43</f>
        <v>Unchegaon</v>
      </c>
      <c r="J44" s="1" t="str">
        <f>'Region - CS Data'!I43</f>
        <v>ESR 0.40 LL</v>
      </c>
      <c r="K44" s="1">
        <f>IF(J44='Region - CS Data'!I43,1,0)</f>
        <v>1</v>
      </c>
      <c r="L44" s="1">
        <f>IF(OR('Region - CS Data'!J43="Connected",'Region - CS Data'!J43="Not"),1,0)</f>
        <v>1</v>
      </c>
      <c r="M44" s="1">
        <f>IF(OR('Region - CS Data'!K43="Connected",'Region - CS Data'!K43="Not"),1,0)</f>
        <v>1</v>
      </c>
      <c r="N44" s="1">
        <f>IF(OR('Region - CS Data'!L43="Connected",'Region - CS Data'!L43="Not"),1,0)</f>
        <v>1</v>
      </c>
      <c r="O44" s="1">
        <f>IF('Region - CS Data'!J43="Connected", 1, 0)</f>
        <v>1</v>
      </c>
      <c r="P44" s="1">
        <f>IF('Region - CS Data'!J43="Not",1,0)</f>
        <v>0</v>
      </c>
      <c r="Q44" s="1">
        <f>IF('Region - CS Data'!K43 = "Connected",1,0)</f>
        <v>1</v>
      </c>
      <c r="R44" s="1">
        <f>IF('Region - CS Data'!K43 = "Not",1,0)</f>
        <v>0</v>
      </c>
      <c r="S44" s="1">
        <f>IF('Region - CS Data'!L43="Connected",1,0)</f>
        <v>1</v>
      </c>
      <c r="T44" s="1">
        <f>IF('Region - CS Data'!L43="Not",1,0)</f>
        <v>0</v>
      </c>
      <c r="U44" s="1">
        <f>IF('Region - CS Data'!M43="Online",1,0)</f>
        <v>1</v>
      </c>
      <c r="V44" s="1">
        <f>IF('Region - CS Data'!M43="Offline",1,0)</f>
        <v>0</v>
      </c>
      <c r="W44" s="1">
        <f>IF('Region - CS Data'!N43="Online",1,0)</f>
        <v>1</v>
      </c>
      <c r="X44" s="1">
        <f>IF('Region - CS Data'!N43="Offline",1,0)</f>
        <v>0</v>
      </c>
      <c r="Y44" s="1">
        <f>IF('Region - CS Data'!O43="Online",1,0)</f>
        <v>1</v>
      </c>
      <c r="Z44" s="1">
        <f>IF('Region - CS Data'!O43="Offline",1,0)</f>
        <v>0</v>
      </c>
      <c r="AA44" s="1">
        <f>IF('Region - CS Data'!P43="Fully Completed",1,0)</f>
        <v>1</v>
      </c>
      <c r="AB44" s="1">
        <f>IF('Region - CS Data'!P43="In Progress",1,0)</f>
        <v>0</v>
      </c>
      <c r="AC44" s="1">
        <f>IF('Region - CS Data'!P43="N/A",1,0)</f>
        <v>0</v>
      </c>
      <c r="AD44" s="13">
        <f>IF('Region - CS Data'!Q43=1,1,0)</f>
        <v>0</v>
      </c>
      <c r="AE44" s="13">
        <f>IF('Region - CS Data'!R43=1,1,0)</f>
        <v>0</v>
      </c>
      <c r="AF44" s="13">
        <f>IF('Region - CS Data'!S43=1,1,0)</f>
        <v>0</v>
      </c>
      <c r="AG44" s="13">
        <f>IF('Region - CS Data'!T43=1,1,0)</f>
        <v>0</v>
      </c>
      <c r="AH44" s="13">
        <f>IF('Region - CS Data'!U43=1,1,0)</f>
        <v>0</v>
      </c>
      <c r="AI44" s="13">
        <f>IF('Region - CS Data'!V43=1,1,0)</f>
        <v>0</v>
      </c>
    </row>
    <row r="45" spans="2:35" ht="16" x14ac:dyDescent="0.4">
      <c r="B45" s="1">
        <f>'Region - CS Data'!A44</f>
        <v>43</v>
      </c>
      <c r="C45" s="1" t="str">
        <f>'Region - CS Data'!B44</f>
        <v>Nanded</v>
      </c>
      <c r="D45" s="1" t="str">
        <f>'Region - CS Data'!C44</f>
        <v>Nanded</v>
      </c>
      <c r="E45" s="1" t="str">
        <f>'Region - CS Data'!D44</f>
        <v>Hadgaon</v>
      </c>
      <c r="F45" s="1" t="str">
        <f>'Region - CS Data'!E44</f>
        <v>Hadgaon</v>
      </c>
      <c r="G45" s="1" t="str">
        <f>'Region - CS Data'!F44</f>
        <v>20013969</v>
      </c>
      <c r="H45" s="1" t="str">
        <f>'Region - CS Data'!G44</f>
        <v>Hadgaon and Himayatnagar 132 Village Grid WSS</v>
      </c>
      <c r="I45" s="1" t="str">
        <f>'Region - CS Data'!H44</f>
        <v>Babhali</v>
      </c>
      <c r="J45" s="1" t="str">
        <f>'Region - CS Data'!I44</f>
        <v>ESR 0.80 LL</v>
      </c>
      <c r="K45" s="1">
        <f>IF(J45='Region - CS Data'!I44,1,0)</f>
        <v>1</v>
      </c>
      <c r="L45" s="1">
        <f>IF(OR('Region - CS Data'!J44="Connected",'Region - CS Data'!J44="Not"),1,0)</f>
        <v>1</v>
      </c>
      <c r="M45" s="1">
        <f>IF(OR('Region - CS Data'!K44="Connected",'Region - CS Data'!K44="Not"),1,0)</f>
        <v>1</v>
      </c>
      <c r="N45" s="1">
        <f>IF(OR('Region - CS Data'!L44="Connected",'Region - CS Data'!L44="Not"),1,0)</f>
        <v>1</v>
      </c>
      <c r="O45" s="1">
        <f>IF('Region - CS Data'!J44="Connected", 1, 0)</f>
        <v>1</v>
      </c>
      <c r="P45" s="1">
        <f>IF('Region - CS Data'!J44="Not",1,0)</f>
        <v>0</v>
      </c>
      <c r="Q45" s="1">
        <f>IF('Region - CS Data'!K44 = "Connected",1,0)</f>
        <v>0</v>
      </c>
      <c r="R45" s="1">
        <f>IF('Region - CS Data'!K44 = "Not",1,0)</f>
        <v>1</v>
      </c>
      <c r="S45" s="1">
        <f>IF('Region - CS Data'!L44="Connected",1,0)</f>
        <v>1</v>
      </c>
      <c r="T45" s="1">
        <f>IF('Region - CS Data'!L44="Not",1,0)</f>
        <v>0</v>
      </c>
      <c r="U45" s="1">
        <f>IF('Region - CS Data'!M44="Online",1,0)</f>
        <v>0</v>
      </c>
      <c r="V45" s="1">
        <f>IF('Region - CS Data'!M44="Offline",1,0)</f>
        <v>1</v>
      </c>
      <c r="W45" s="1">
        <f>IF('Region - CS Data'!N44="Online",1,0)</f>
        <v>0</v>
      </c>
      <c r="X45" s="1">
        <f>IF('Region - CS Data'!N44="Offline",1,0)</f>
        <v>0</v>
      </c>
      <c r="Y45" s="1">
        <f>IF('Region - CS Data'!O44="Online",1,0)</f>
        <v>1</v>
      </c>
      <c r="Z45" s="1">
        <f>IF('Region - CS Data'!O44="Offline",1,0)</f>
        <v>0</v>
      </c>
      <c r="AA45" s="1">
        <f>IF('Region - CS Data'!P44="Fully Completed",1,0)</f>
        <v>0</v>
      </c>
      <c r="AB45" s="1">
        <f>IF('Region - CS Data'!P44="In Progress",1,0)</f>
        <v>1</v>
      </c>
      <c r="AC45" s="1">
        <f>IF('Region - CS Data'!P44="N/A",1,0)</f>
        <v>0</v>
      </c>
      <c r="AD45" s="13">
        <f>IF('Region - CS Data'!Q44=1,1,0)</f>
        <v>0</v>
      </c>
      <c r="AE45" s="13">
        <f>IF('Region - CS Data'!R44=1,1,0)</f>
        <v>0</v>
      </c>
      <c r="AF45" s="13">
        <f>IF('Region - CS Data'!S44=1,1,0)</f>
        <v>0</v>
      </c>
      <c r="AG45" s="13">
        <f>IF('Region - CS Data'!T44=1,1,0)</f>
        <v>0</v>
      </c>
      <c r="AH45" s="13">
        <f>IF('Region - CS Data'!U44=1,1,0)</f>
        <v>0</v>
      </c>
      <c r="AI45" s="13">
        <f>IF('Region - CS Data'!V44=1,1,0)</f>
        <v>0</v>
      </c>
    </row>
    <row r="46" spans="2:35" ht="16" x14ac:dyDescent="0.4">
      <c r="B46" s="1">
        <f>'Region - CS Data'!A45</f>
        <v>44</v>
      </c>
      <c r="C46" s="1" t="str">
        <f>'Region - CS Data'!B45</f>
        <v>Latur</v>
      </c>
      <c r="D46" s="1" t="str">
        <f>'Region - CS Data'!C45</f>
        <v>Latur</v>
      </c>
      <c r="E46" s="1" t="str">
        <f>'Region - CS Data'!D45</f>
        <v>Shirur Anantpal</v>
      </c>
      <c r="F46" s="1" t="str">
        <f>'Region - CS Data'!E45</f>
        <v>Shirur Anantpal</v>
      </c>
      <c r="G46" s="1" t="str">
        <f>'Region - CS Data'!F45</f>
        <v>20030815</v>
      </c>
      <c r="H46" s="1" t="str">
        <f>'Region - CS Data'!G45</f>
        <v>Sakol 7 villages WSS</v>
      </c>
      <c r="I46" s="1" t="str">
        <f>'Region - CS Data'!H45</f>
        <v>Tripal</v>
      </c>
      <c r="J46" s="1" t="str">
        <f>'Region - CS Data'!I45</f>
        <v>ESR-0.40 LL</v>
      </c>
      <c r="K46" s="1">
        <f>IF(J46='Region - CS Data'!I45,1,0)</f>
        <v>1</v>
      </c>
      <c r="L46" s="1">
        <f>IF(OR('Region - CS Data'!J45="Connected",'Region - CS Data'!J45="Not"),1,0)</f>
        <v>1</v>
      </c>
      <c r="M46" s="1">
        <f>IF(OR('Region - CS Data'!K45="Connected",'Region - CS Data'!K45="Not"),1,0)</f>
        <v>1</v>
      </c>
      <c r="N46" s="1">
        <f>IF(OR('Region - CS Data'!L45="Connected",'Region - CS Data'!L45="Not"),1,0)</f>
        <v>1</v>
      </c>
      <c r="O46" s="1">
        <f>IF('Region - CS Data'!J45="Connected", 1, 0)</f>
        <v>1</v>
      </c>
      <c r="P46" s="1">
        <f>IF('Region - CS Data'!J45="Not",1,0)</f>
        <v>0</v>
      </c>
      <c r="Q46" s="1">
        <f>IF('Region - CS Data'!K45 = "Connected",1,0)</f>
        <v>1</v>
      </c>
      <c r="R46" s="1">
        <f>IF('Region - CS Data'!K45 = "Not",1,0)</f>
        <v>0</v>
      </c>
      <c r="S46" s="1">
        <f>IF('Region - CS Data'!L45="Connected",1,0)</f>
        <v>1</v>
      </c>
      <c r="T46" s="1">
        <f>IF('Region - CS Data'!L45="Not",1,0)</f>
        <v>0</v>
      </c>
      <c r="U46" s="1">
        <f>IF('Region - CS Data'!M45="Online",1,0)</f>
        <v>1</v>
      </c>
      <c r="V46" s="1">
        <f>IF('Region - CS Data'!M45="Offline",1,0)</f>
        <v>0</v>
      </c>
      <c r="W46" s="1">
        <f>IF('Region - CS Data'!N45="Online",1,0)</f>
        <v>0</v>
      </c>
      <c r="X46" s="1">
        <f>IF('Region - CS Data'!N45="Offline",1,0)</f>
        <v>1</v>
      </c>
      <c r="Y46" s="1">
        <f>IF('Region - CS Data'!O45="Online",1,0)</f>
        <v>0</v>
      </c>
      <c r="Z46" s="1">
        <f>IF('Region - CS Data'!O45="Offline",1,0)</f>
        <v>1</v>
      </c>
      <c r="AA46" s="1">
        <f>IF('Region - CS Data'!P45="Fully Completed",1,0)</f>
        <v>1</v>
      </c>
      <c r="AB46" s="1">
        <f>IF('Region - CS Data'!P45="In Progress",1,0)</f>
        <v>0</v>
      </c>
      <c r="AC46" s="1">
        <f>IF('Region - CS Data'!P45="N/A",1,0)</f>
        <v>0</v>
      </c>
      <c r="AD46" s="13">
        <f>IF('Region - CS Data'!Q45=1,1,0)</f>
        <v>0</v>
      </c>
      <c r="AE46" s="13">
        <f>IF('Region - CS Data'!R45=1,1,0)</f>
        <v>1</v>
      </c>
      <c r="AF46" s="13">
        <f>IF('Region - CS Data'!S45=1,1,0)</f>
        <v>0</v>
      </c>
      <c r="AG46" s="13">
        <f>IF('Region - CS Data'!T45=1,1,0)</f>
        <v>1</v>
      </c>
      <c r="AH46" s="13">
        <f>IF('Region - CS Data'!U45=1,1,0)</f>
        <v>0</v>
      </c>
      <c r="AI46" s="13">
        <f>IF('Region - CS Data'!V45=1,1,0)</f>
        <v>1</v>
      </c>
    </row>
    <row r="47" spans="2:35" ht="16" x14ac:dyDescent="0.4">
      <c r="B47" s="1">
        <f>'Region - CS Data'!A46</f>
        <v>45</v>
      </c>
      <c r="C47" s="1" t="str">
        <f>'Region - CS Data'!B46</f>
        <v>Nanded</v>
      </c>
      <c r="D47" s="1" t="str">
        <f>'Region - CS Data'!C46</f>
        <v>Nanded</v>
      </c>
      <c r="E47" s="1" t="str">
        <f>'Region - CS Data'!D46</f>
        <v>Hadgaon</v>
      </c>
      <c r="F47" s="1" t="str">
        <f>'Region - CS Data'!E46</f>
        <v>Hadgaon</v>
      </c>
      <c r="G47" s="1" t="str">
        <f>'Region - CS Data'!F46</f>
        <v>20013969</v>
      </c>
      <c r="H47" s="1" t="str">
        <f>'Region - CS Data'!G46</f>
        <v>Hadgaon and Himayatnagar 132 Village Grid WSS</v>
      </c>
      <c r="I47" s="1" t="str">
        <f>'Region - CS Data'!H46</f>
        <v>Chinchgawhan</v>
      </c>
      <c r="J47" s="1" t="str">
        <f>'Region - CS Data'!I46</f>
        <v>ESR 0.60 LL</v>
      </c>
      <c r="K47" s="1">
        <f>IF(J47='Region - CS Data'!I46,1,0)</f>
        <v>1</v>
      </c>
      <c r="L47" s="1">
        <f>IF(OR('Region - CS Data'!J46="Connected",'Region - CS Data'!J46="Not"),1,0)</f>
        <v>1</v>
      </c>
      <c r="M47" s="1">
        <f>IF(OR('Region - CS Data'!K46="Connected",'Region - CS Data'!K46="Not"),1,0)</f>
        <v>1</v>
      </c>
      <c r="N47" s="1">
        <f>IF(OR('Region - CS Data'!L46="Connected",'Region - CS Data'!L46="Not"),1,0)</f>
        <v>1</v>
      </c>
      <c r="O47" s="1">
        <f>IF('Region - CS Data'!J46="Connected", 1, 0)</f>
        <v>1</v>
      </c>
      <c r="P47" s="1">
        <f>IF('Region - CS Data'!J46="Not",1,0)</f>
        <v>0</v>
      </c>
      <c r="Q47" s="1">
        <f>IF('Region - CS Data'!K46 = "Connected",1,0)</f>
        <v>1</v>
      </c>
      <c r="R47" s="1">
        <f>IF('Region - CS Data'!K46 = "Not",1,0)</f>
        <v>0</v>
      </c>
      <c r="S47" s="1">
        <f>IF('Region - CS Data'!L46="Connected",1,0)</f>
        <v>1</v>
      </c>
      <c r="T47" s="1">
        <f>IF('Region - CS Data'!L46="Not",1,0)</f>
        <v>0</v>
      </c>
      <c r="U47" s="1">
        <f>IF('Region - CS Data'!M46="Online",1,0)</f>
        <v>0</v>
      </c>
      <c r="V47" s="1">
        <f>IF('Region - CS Data'!M46="Offline",1,0)</f>
        <v>1</v>
      </c>
      <c r="W47" s="1">
        <f>IF('Region - CS Data'!N46="Online",1,0)</f>
        <v>0</v>
      </c>
      <c r="X47" s="1">
        <f>IF('Region - CS Data'!N46="Offline",1,0)</f>
        <v>1</v>
      </c>
      <c r="Y47" s="1">
        <f>IF('Region - CS Data'!O46="Online",1,0)</f>
        <v>1</v>
      </c>
      <c r="Z47" s="1">
        <f>IF('Region - CS Data'!O46="Offline",1,0)</f>
        <v>0</v>
      </c>
      <c r="AA47" s="1">
        <f>IF('Region - CS Data'!P46="Fully Completed",1,0)</f>
        <v>1</v>
      </c>
      <c r="AB47" s="1">
        <f>IF('Region - CS Data'!P46="In Progress",1,0)</f>
        <v>0</v>
      </c>
      <c r="AC47" s="1">
        <f>IF('Region - CS Data'!P46="N/A",1,0)</f>
        <v>0</v>
      </c>
      <c r="AD47" s="13">
        <f>IF('Region - CS Data'!Q46=1,1,0)</f>
        <v>0</v>
      </c>
      <c r="AE47" s="13">
        <f>IF('Region - CS Data'!R46=1,1,0)</f>
        <v>0</v>
      </c>
      <c r="AF47" s="13">
        <f>IF('Region - CS Data'!S46=1,1,0)</f>
        <v>0</v>
      </c>
      <c r="AG47" s="13">
        <f>IF('Region - CS Data'!T46=1,1,0)</f>
        <v>1</v>
      </c>
      <c r="AH47" s="13">
        <f>IF('Region - CS Data'!U46=1,1,0)</f>
        <v>0</v>
      </c>
      <c r="AI47" s="13">
        <f>IF('Region - CS Data'!V46=1,1,0)</f>
        <v>0</v>
      </c>
    </row>
    <row r="48" spans="2:35" ht="16" x14ac:dyDescent="0.4">
      <c r="B48" s="1">
        <f>'Region - CS Data'!A47</f>
        <v>46</v>
      </c>
      <c r="C48" s="1" t="str">
        <f>'Region - CS Data'!B47</f>
        <v>Chhatrapati sambhajinagar</v>
      </c>
      <c r="D48" s="1" t="str">
        <f>'Region - CS Data'!C47</f>
        <v>Chhatrapati sambhajinagar</v>
      </c>
      <c r="E48" s="1" t="str">
        <f>'Region - CS Data'!D47</f>
        <v>Vaijapur</v>
      </c>
      <c r="F48" s="1" t="str">
        <f>'Region - CS Data'!E47</f>
        <v>Vaijapur</v>
      </c>
      <c r="G48" s="1" t="str">
        <f>'Region - CS Data'!F47</f>
        <v>20051233</v>
      </c>
      <c r="H48" s="1" t="str">
        <f>'Region - CS Data'!G47</f>
        <v>373 Village Gangapur-Vaijapur Grid WSS</v>
      </c>
      <c r="I48" s="1" t="str">
        <f>'Region - CS Data'!H47</f>
        <v>Sudamwadi</v>
      </c>
      <c r="J48" s="1" t="str">
        <f>'Region - CS Data'!I47</f>
        <v>ESR-0.30 LL</v>
      </c>
      <c r="K48" s="1">
        <f>IF(J48='Region - CS Data'!I47,1,0)</f>
        <v>1</v>
      </c>
      <c r="L48" s="1">
        <f>IF(OR('Region - CS Data'!J47="Connected",'Region - CS Data'!J47="Not"),1,0)</f>
        <v>1</v>
      </c>
      <c r="M48" s="1">
        <f>IF(OR('Region - CS Data'!K47="Connected",'Region - CS Data'!K47="Not"),1,0)</f>
        <v>1</v>
      </c>
      <c r="N48" s="1">
        <f>IF(OR('Region - CS Data'!L47="Connected",'Region - CS Data'!L47="Not"),1,0)</f>
        <v>1</v>
      </c>
      <c r="O48" s="1">
        <f>IF('Region - CS Data'!J47="Connected", 1, 0)</f>
        <v>1</v>
      </c>
      <c r="P48" s="1">
        <f>IF('Region - CS Data'!J47="Not",1,0)</f>
        <v>0</v>
      </c>
      <c r="Q48" s="1">
        <f>IF('Region - CS Data'!K47 = "Connected",1,0)</f>
        <v>0</v>
      </c>
      <c r="R48" s="1">
        <f>IF('Region - CS Data'!K47 = "Not",1,0)</f>
        <v>1</v>
      </c>
      <c r="S48" s="1">
        <f>IF('Region - CS Data'!L47="Connected",1,0)</f>
        <v>0</v>
      </c>
      <c r="T48" s="1">
        <f>IF('Region - CS Data'!L47="Not",1,0)</f>
        <v>1</v>
      </c>
      <c r="U48" s="1">
        <f>IF('Region - CS Data'!M47="Online",1,0)</f>
        <v>1</v>
      </c>
      <c r="V48" s="1">
        <f>IF('Region - CS Data'!M47="Offline",1,0)</f>
        <v>0</v>
      </c>
      <c r="W48" s="1">
        <f>IF('Region - CS Data'!N47="Online",1,0)</f>
        <v>0</v>
      </c>
      <c r="X48" s="1">
        <f>IF('Region - CS Data'!N47="Offline",1,0)</f>
        <v>0</v>
      </c>
      <c r="Y48" s="1">
        <f>IF('Region - CS Data'!O47="Online",1,0)</f>
        <v>0</v>
      </c>
      <c r="Z48" s="1">
        <f>IF('Region - CS Data'!O47="Offline",1,0)</f>
        <v>0</v>
      </c>
      <c r="AA48" s="1">
        <f>IF('Region - CS Data'!P47="Fully Completed",1,0)</f>
        <v>0</v>
      </c>
      <c r="AB48" s="1">
        <f>IF('Region - CS Data'!P47="In Progress",1,0)</f>
        <v>1</v>
      </c>
      <c r="AC48" s="1">
        <f>IF('Region - CS Data'!P47="N/A",1,0)</f>
        <v>0</v>
      </c>
      <c r="AD48" s="13">
        <f>IF('Region - CS Data'!Q47=1,1,0)</f>
        <v>0</v>
      </c>
      <c r="AE48" s="13">
        <f>IF('Region - CS Data'!R47=1,1,0)</f>
        <v>1</v>
      </c>
      <c r="AF48" s="13">
        <f>IF('Region - CS Data'!S47=1,1,0)</f>
        <v>0</v>
      </c>
      <c r="AG48" s="13">
        <f>IF('Region - CS Data'!T47=1,1,0)</f>
        <v>0</v>
      </c>
      <c r="AH48" s="13">
        <f>IF('Region - CS Data'!U47=1,1,0)</f>
        <v>0</v>
      </c>
      <c r="AI48" s="13">
        <f>IF('Region - CS Data'!V47=1,1,0)</f>
        <v>0</v>
      </c>
    </row>
    <row r="49" spans="2:35" ht="16" x14ac:dyDescent="0.4">
      <c r="B49" s="1">
        <f>'Region - CS Data'!A48</f>
        <v>47</v>
      </c>
      <c r="C49" s="1" t="str">
        <f>'Region - CS Data'!B48</f>
        <v>Chhatrapati Sambhajinagar</v>
      </c>
      <c r="D49" s="1" t="str">
        <f>'Region - CS Data'!C48</f>
        <v>Chhatrapati Sambhajinagar</v>
      </c>
      <c r="E49" s="1" t="str">
        <f>'Region - CS Data'!D48</f>
        <v>Vaijapur</v>
      </c>
      <c r="F49" s="1" t="str">
        <f>'Region - CS Data'!E48</f>
        <v>Vaijapur</v>
      </c>
      <c r="G49" s="1" t="str">
        <f>'Region - CS Data'!F48</f>
        <v>20051233</v>
      </c>
      <c r="H49" s="1" t="str">
        <f>'Region - CS Data'!G48</f>
        <v>373 Village Gangapur-Vaijapur Grid WSS</v>
      </c>
      <c r="I49" s="1" t="str">
        <f>'Region - CS Data'!H48</f>
        <v>Jategaon</v>
      </c>
      <c r="J49" s="1" t="str">
        <f>'Region - CS Data'!I48</f>
        <v>ESR-1.00 LL</v>
      </c>
      <c r="K49" s="1">
        <f>IF(J49='Region - CS Data'!I48,1,0)</f>
        <v>1</v>
      </c>
      <c r="L49" s="1">
        <f>IF(OR('Region - CS Data'!J48="Connected",'Region - CS Data'!J48="Not"),1,0)</f>
        <v>1</v>
      </c>
      <c r="M49" s="1">
        <f>IF(OR('Region - CS Data'!K48="Connected",'Region - CS Data'!K48="Not"),1,0)</f>
        <v>1</v>
      </c>
      <c r="N49" s="1">
        <f>IF(OR('Region - CS Data'!L48="Connected",'Region - CS Data'!L48="Not"),1,0)</f>
        <v>1</v>
      </c>
      <c r="O49" s="1">
        <f>IF('Region - CS Data'!J48="Connected", 1, 0)</f>
        <v>1</v>
      </c>
      <c r="P49" s="1">
        <f>IF('Region - CS Data'!J48="Not",1,0)</f>
        <v>0</v>
      </c>
      <c r="Q49" s="1">
        <f>IF('Region - CS Data'!K48 = "Connected",1,0)</f>
        <v>1</v>
      </c>
      <c r="R49" s="1">
        <f>IF('Region - CS Data'!K48 = "Not",1,0)</f>
        <v>0</v>
      </c>
      <c r="S49" s="1">
        <f>IF('Region - CS Data'!L48="Connected",1,0)</f>
        <v>1</v>
      </c>
      <c r="T49" s="1">
        <f>IF('Region - CS Data'!L48="Not",1,0)</f>
        <v>0</v>
      </c>
      <c r="U49" s="1">
        <f>IF('Region - CS Data'!M48="Online",1,0)</f>
        <v>0</v>
      </c>
      <c r="V49" s="1">
        <f>IF('Region - CS Data'!M48="Offline",1,0)</f>
        <v>1</v>
      </c>
      <c r="W49" s="1">
        <f>IF('Region - CS Data'!N48="Online",1,0)</f>
        <v>0</v>
      </c>
      <c r="X49" s="1">
        <f>IF('Region - CS Data'!N48="Offline",1,0)</f>
        <v>1</v>
      </c>
      <c r="Y49" s="1">
        <f>IF('Region - CS Data'!O48="Online",1,0)</f>
        <v>1</v>
      </c>
      <c r="Z49" s="1">
        <f>IF('Region - CS Data'!O48="Offline",1,0)</f>
        <v>0</v>
      </c>
      <c r="AA49" s="1">
        <f>IF('Region - CS Data'!P48="Fully Completed",1,0)</f>
        <v>1</v>
      </c>
      <c r="AB49" s="1">
        <f>IF('Region - CS Data'!P48="In Progress",1,0)</f>
        <v>0</v>
      </c>
      <c r="AC49" s="1">
        <f>IF('Region - CS Data'!P48="N/A",1,0)</f>
        <v>0</v>
      </c>
      <c r="AD49" s="13">
        <f>IF('Region - CS Data'!Q48=1,1,0)</f>
        <v>0</v>
      </c>
      <c r="AE49" s="13">
        <f>IF('Region - CS Data'!R48=1,1,0)</f>
        <v>0</v>
      </c>
      <c r="AF49" s="13">
        <f>IF('Region - CS Data'!S48=1,1,0)</f>
        <v>0</v>
      </c>
      <c r="AG49" s="13">
        <f>IF('Region - CS Data'!T48=1,1,0)</f>
        <v>1</v>
      </c>
      <c r="AH49" s="13">
        <f>IF('Region - CS Data'!U48=1,1,0)</f>
        <v>0</v>
      </c>
      <c r="AI49" s="13">
        <f>IF('Region - CS Data'!V48=1,1,0)</f>
        <v>0</v>
      </c>
    </row>
    <row r="50" spans="2:35" ht="16" x14ac:dyDescent="0.4">
      <c r="B50" s="1">
        <f>'Region - CS Data'!A49</f>
        <v>48</v>
      </c>
      <c r="C50" s="1" t="str">
        <f>'Region - CS Data'!B49</f>
        <v>Chhatrapati Sambhajinagar</v>
      </c>
      <c r="D50" s="1" t="str">
        <f>'Region - CS Data'!C49</f>
        <v>Chhatrapati Sambhajinagar</v>
      </c>
      <c r="E50" s="1" t="str">
        <f>'Region - CS Data'!D49</f>
        <v>Gangapur</v>
      </c>
      <c r="F50" s="1" t="str">
        <f>'Region - CS Data'!E49</f>
        <v>Gangapur</v>
      </c>
      <c r="G50" s="1" t="str">
        <f>'Region - CS Data'!F49</f>
        <v>20051233</v>
      </c>
      <c r="H50" s="1" t="str">
        <f>'Region - CS Data'!G49</f>
        <v>373 Village Gangapur-Vaijapur Grid WSS</v>
      </c>
      <c r="I50" s="1" t="str">
        <f>'Region - CS Data'!H49</f>
        <v>Warkhed</v>
      </c>
      <c r="J50" s="1" t="str">
        <f>'Region - CS Data'!I49</f>
        <v>ESR-0.50 LL</v>
      </c>
      <c r="K50" s="1">
        <f>IF(J50='Region - CS Data'!I49,1,0)</f>
        <v>1</v>
      </c>
      <c r="L50" s="1">
        <f>IF(OR('Region - CS Data'!J49="Connected",'Region - CS Data'!J49="Not"),1,0)</f>
        <v>1</v>
      </c>
      <c r="M50" s="1">
        <f>IF(OR('Region - CS Data'!K49="Connected",'Region - CS Data'!K49="Not"),1,0)</f>
        <v>1</v>
      </c>
      <c r="N50" s="1">
        <f>IF(OR('Region - CS Data'!L49="Connected",'Region - CS Data'!L49="Not"),1,0)</f>
        <v>1</v>
      </c>
      <c r="O50" s="1">
        <f>IF('Region - CS Data'!J49="Connected", 1, 0)</f>
        <v>1</v>
      </c>
      <c r="P50" s="1">
        <f>IF('Region - CS Data'!J49="Not",1,0)</f>
        <v>0</v>
      </c>
      <c r="Q50" s="1">
        <f>IF('Region - CS Data'!K49 = "Connected",1,0)</f>
        <v>1</v>
      </c>
      <c r="R50" s="1">
        <f>IF('Region - CS Data'!K49 = "Not",1,0)</f>
        <v>0</v>
      </c>
      <c r="S50" s="1">
        <f>IF('Region - CS Data'!L49="Connected",1,0)</f>
        <v>1</v>
      </c>
      <c r="T50" s="1">
        <f>IF('Region - CS Data'!L49="Not",1,0)</f>
        <v>0</v>
      </c>
      <c r="U50" s="1">
        <f>IF('Region - CS Data'!M49="Online",1,0)</f>
        <v>0</v>
      </c>
      <c r="V50" s="1">
        <f>IF('Region - CS Data'!M49="Offline",1,0)</f>
        <v>1</v>
      </c>
      <c r="W50" s="1">
        <f>IF('Region - CS Data'!N49="Online",1,0)</f>
        <v>0</v>
      </c>
      <c r="X50" s="1">
        <f>IF('Region - CS Data'!N49="Offline",1,0)</f>
        <v>1</v>
      </c>
      <c r="Y50" s="1">
        <f>IF('Region - CS Data'!O49="Online",1,0)</f>
        <v>1</v>
      </c>
      <c r="Z50" s="1">
        <f>IF('Region - CS Data'!O49="Offline",1,0)</f>
        <v>0</v>
      </c>
      <c r="AA50" s="1">
        <f>IF('Region - CS Data'!P49="Fully Completed",1,0)</f>
        <v>1</v>
      </c>
      <c r="AB50" s="1">
        <f>IF('Region - CS Data'!P49="In Progress",1,0)</f>
        <v>0</v>
      </c>
      <c r="AC50" s="1">
        <f>IF('Region - CS Data'!P49="N/A",1,0)</f>
        <v>0</v>
      </c>
      <c r="AD50" s="13">
        <f>IF('Region - CS Data'!Q49=1,1,0)</f>
        <v>0</v>
      </c>
      <c r="AE50" s="13">
        <f>IF('Region - CS Data'!R49=1,1,0)</f>
        <v>1</v>
      </c>
      <c r="AF50" s="13">
        <f>IF('Region - CS Data'!S49=1,1,0)</f>
        <v>1</v>
      </c>
      <c r="AG50" s="13">
        <f>IF('Region - CS Data'!T49=1,1,0)</f>
        <v>0</v>
      </c>
      <c r="AH50" s="13">
        <f>IF('Region - CS Data'!U49=1,1,0)</f>
        <v>0</v>
      </c>
      <c r="AI50" s="13">
        <f>IF('Region - CS Data'!V49=1,1,0)</f>
        <v>0</v>
      </c>
    </row>
    <row r="51" spans="2:35" ht="16" x14ac:dyDescent="0.4">
      <c r="B51" s="1">
        <f>'Region - CS Data'!A50</f>
        <v>49</v>
      </c>
      <c r="C51" s="1" t="str">
        <f>'Region - CS Data'!B50</f>
        <v>Nanded</v>
      </c>
      <c r="D51" s="1" t="str">
        <f>'Region - CS Data'!C50</f>
        <v>Nanded</v>
      </c>
      <c r="E51" s="1" t="str">
        <f>'Region - CS Data'!D50</f>
        <v>Hadgaon</v>
      </c>
      <c r="F51" s="1" t="str">
        <f>'Region - CS Data'!E50</f>
        <v>Hadgaon</v>
      </c>
      <c r="G51" s="1" t="str">
        <f>'Region - CS Data'!F50</f>
        <v>20013969</v>
      </c>
      <c r="H51" s="1" t="str">
        <f>'Region - CS Data'!G50</f>
        <v>Hadgaon and Himayatnagar 132 Village Grid WSS</v>
      </c>
      <c r="I51" s="1" t="str">
        <f>'Region - CS Data'!H50</f>
        <v>Baradshewala</v>
      </c>
      <c r="J51" s="1" t="str">
        <f>'Region - CS Data'!I50</f>
        <v>ESR-0.80 LL</v>
      </c>
      <c r="K51" s="1">
        <f>IF(J51='Region - CS Data'!I50,1,0)</f>
        <v>1</v>
      </c>
      <c r="L51" s="1">
        <f>IF(OR('Region - CS Data'!J50="Connected",'Region - CS Data'!J50="Not"),1,0)</f>
        <v>1</v>
      </c>
      <c r="M51" s="1">
        <f>IF(OR('Region - CS Data'!K50="Connected",'Region - CS Data'!K50="Not"),1,0)</f>
        <v>1</v>
      </c>
      <c r="N51" s="1">
        <f>IF(OR('Region - CS Data'!L50="Connected",'Region - CS Data'!L50="Not"),1,0)</f>
        <v>1</v>
      </c>
      <c r="O51" s="1">
        <f>IF('Region - CS Data'!J50="Connected", 1, 0)</f>
        <v>0</v>
      </c>
      <c r="P51" s="1">
        <f>IF('Region - CS Data'!J50="Not",1,0)</f>
        <v>1</v>
      </c>
      <c r="Q51" s="1">
        <f>IF('Region - CS Data'!K50 = "Connected",1,0)</f>
        <v>1</v>
      </c>
      <c r="R51" s="1">
        <f>IF('Region - CS Data'!K50 = "Not",1,0)</f>
        <v>0</v>
      </c>
      <c r="S51" s="1">
        <f>IF('Region - CS Data'!L50="Connected",1,0)</f>
        <v>1</v>
      </c>
      <c r="T51" s="1">
        <f>IF('Region - CS Data'!L50="Not",1,0)</f>
        <v>0</v>
      </c>
      <c r="U51" s="1">
        <f>IF('Region - CS Data'!M50="Online",1,0)</f>
        <v>0</v>
      </c>
      <c r="V51" s="1">
        <f>IF('Region - CS Data'!M50="Offline",1,0)</f>
        <v>0</v>
      </c>
      <c r="W51" s="1">
        <f>IF('Region - CS Data'!N50="Online",1,0)</f>
        <v>0</v>
      </c>
      <c r="X51" s="1">
        <f>IF('Region - CS Data'!N50="Offline",1,0)</f>
        <v>1</v>
      </c>
      <c r="Y51" s="1">
        <f>IF('Region - CS Data'!O50="Online",1,0)</f>
        <v>0</v>
      </c>
      <c r="Z51" s="1">
        <f>IF('Region - CS Data'!O50="Offline",1,0)</f>
        <v>1</v>
      </c>
      <c r="AA51" s="1">
        <f>IF('Region - CS Data'!P50="Fully Completed",1,0)</f>
        <v>0</v>
      </c>
      <c r="AB51" s="1">
        <f>IF('Region - CS Data'!P50="In Progress",1,0)</f>
        <v>1</v>
      </c>
      <c r="AC51" s="1">
        <f>IF('Region - CS Data'!P50="N/A",1,0)</f>
        <v>0</v>
      </c>
      <c r="AD51" s="13">
        <f>IF('Region - CS Data'!Q50=1,1,0)</f>
        <v>0</v>
      </c>
      <c r="AE51" s="13">
        <f>IF('Region - CS Data'!R50=1,1,0)</f>
        <v>0</v>
      </c>
      <c r="AF51" s="13">
        <f>IF('Region - CS Data'!S50=1,1,0)</f>
        <v>0</v>
      </c>
      <c r="AG51" s="13">
        <f>IF('Region - CS Data'!T50=1,1,0)</f>
        <v>1</v>
      </c>
      <c r="AH51" s="13">
        <f>IF('Region - CS Data'!U50=1,1,0)</f>
        <v>0</v>
      </c>
      <c r="AI51" s="13">
        <f>IF('Region - CS Data'!V50=1,1,0)</f>
        <v>1</v>
      </c>
    </row>
    <row r="52" spans="2:35" ht="16" x14ac:dyDescent="0.4">
      <c r="B52" s="1">
        <f>'Region - CS Data'!A51</f>
        <v>50</v>
      </c>
      <c r="C52" s="1" t="str">
        <f>'Region - CS Data'!B51</f>
        <v>Chhatrapati Sambhajinagar</v>
      </c>
      <c r="D52" s="1" t="str">
        <f>'Region - CS Data'!C51</f>
        <v>Chhatrapati Sambhajinagar</v>
      </c>
      <c r="E52" s="1" t="str">
        <f>'Region - CS Data'!D51</f>
        <v>Vaijapur</v>
      </c>
      <c r="F52" s="1" t="str">
        <f>'Region - CS Data'!E51</f>
        <v>Vaijapur</v>
      </c>
      <c r="G52" s="1" t="str">
        <f>'Region - CS Data'!F51</f>
        <v>20051233</v>
      </c>
      <c r="H52" s="1" t="str">
        <f>'Region - CS Data'!G51</f>
        <v>373 Village Gangapur-Vaijapur Grid WSS</v>
      </c>
      <c r="I52" s="1" t="str">
        <f>'Region - CS Data'!H51</f>
        <v>Kapus Wadgaon</v>
      </c>
      <c r="J52" s="1" t="str">
        <f>'Region - CS Data'!I51</f>
        <v>ESR-0.50 LL</v>
      </c>
      <c r="K52" s="1">
        <f>IF(J52='Region - CS Data'!I51,1,0)</f>
        <v>1</v>
      </c>
      <c r="L52" s="1">
        <f>IF(OR('Region - CS Data'!J51="Connected",'Region - CS Data'!J51="Not"),1,0)</f>
        <v>1</v>
      </c>
      <c r="M52" s="1">
        <f>IF(OR('Region - CS Data'!K51="Connected",'Region - CS Data'!K51="Not"),1,0)</f>
        <v>1</v>
      </c>
      <c r="N52" s="1">
        <f>IF(OR('Region - CS Data'!L51="Connected",'Region - CS Data'!L51="Not"),1,0)</f>
        <v>1</v>
      </c>
      <c r="O52" s="1">
        <f>IF('Region - CS Data'!J51="Connected", 1, 0)</f>
        <v>1</v>
      </c>
      <c r="P52" s="1">
        <f>IF('Region - CS Data'!J51="Not",1,0)</f>
        <v>0</v>
      </c>
      <c r="Q52" s="1">
        <f>IF('Region - CS Data'!K51 = "Connected",1,0)</f>
        <v>0</v>
      </c>
      <c r="R52" s="1">
        <f>IF('Region - CS Data'!K51 = "Not",1,0)</f>
        <v>1</v>
      </c>
      <c r="S52" s="1">
        <f>IF('Region - CS Data'!L51="Connected",1,0)</f>
        <v>1</v>
      </c>
      <c r="T52" s="1">
        <f>IF('Region - CS Data'!L51="Not",1,0)</f>
        <v>0</v>
      </c>
      <c r="U52" s="1">
        <f>IF('Region - CS Data'!M51="Online",1,0)</f>
        <v>1</v>
      </c>
      <c r="V52" s="1">
        <f>IF('Region - CS Data'!M51="Offline",1,0)</f>
        <v>0</v>
      </c>
      <c r="W52" s="1">
        <f>IF('Region - CS Data'!N51="Online",1,0)</f>
        <v>0</v>
      </c>
      <c r="X52" s="1">
        <f>IF('Region - CS Data'!N51="Offline",1,0)</f>
        <v>0</v>
      </c>
      <c r="Y52" s="1">
        <f>IF('Region - CS Data'!O51="Online",1,0)</f>
        <v>0</v>
      </c>
      <c r="Z52" s="1">
        <f>IF('Region - CS Data'!O51="Offline",1,0)</f>
        <v>1</v>
      </c>
      <c r="AA52" s="1">
        <f>IF('Region - CS Data'!P51="Fully Completed",1,0)</f>
        <v>0</v>
      </c>
      <c r="AB52" s="1">
        <f>IF('Region - CS Data'!P51="In Progress",1,0)</f>
        <v>1</v>
      </c>
      <c r="AC52" s="1">
        <f>IF('Region - CS Data'!P51="N/A",1,0)</f>
        <v>0</v>
      </c>
      <c r="AD52" s="13">
        <f>IF('Region - CS Data'!Q51=1,1,0)</f>
        <v>0</v>
      </c>
      <c r="AE52" s="13">
        <f>IF('Region - CS Data'!R51=1,1,0)</f>
        <v>1</v>
      </c>
      <c r="AF52" s="13">
        <f>IF('Region - CS Data'!S51=1,1,0)</f>
        <v>0</v>
      </c>
      <c r="AG52" s="13">
        <f>IF('Region - CS Data'!T51=1,1,0)</f>
        <v>0</v>
      </c>
      <c r="AH52" s="13">
        <f>IF('Region - CS Data'!U51=1,1,0)</f>
        <v>0</v>
      </c>
      <c r="AI52" s="13">
        <f>IF('Region - CS Data'!V51=1,1,0)</f>
        <v>1</v>
      </c>
    </row>
    <row r="53" spans="2:35" ht="16" x14ac:dyDescent="0.4">
      <c r="B53" s="1">
        <f>'Region - CS Data'!A52</f>
        <v>51</v>
      </c>
      <c r="C53" s="1" t="str">
        <f>'Region - CS Data'!B52</f>
        <v>Nanded</v>
      </c>
      <c r="D53" s="1" t="str">
        <f>'Region - CS Data'!C52</f>
        <v>Nanded</v>
      </c>
      <c r="E53" s="1" t="str">
        <f>'Region - CS Data'!D52</f>
        <v>Kandhar</v>
      </c>
      <c r="F53" s="1" t="str">
        <f>'Region - CS Data'!E52</f>
        <v>Kandhar</v>
      </c>
      <c r="G53" s="1" t="str">
        <f>'Region - CS Data'!F52</f>
        <v>7338000</v>
      </c>
      <c r="H53" s="1" t="str">
        <f>'Region - CS Data'!G52</f>
        <v>Osmamnagar Shirdhon Combined WSS</v>
      </c>
      <c r="I53" s="1" t="str">
        <f>'Region - CS Data'!H52</f>
        <v>Bhutaychiwadi</v>
      </c>
      <c r="J53" s="1" t="str">
        <f>'Region - CS Data'!I52</f>
        <v>ESR-0.20 LL</v>
      </c>
      <c r="K53" s="1">
        <f>IF(J53='Region - CS Data'!I52,1,0)</f>
        <v>1</v>
      </c>
      <c r="L53" s="1">
        <f>IF(OR('Region - CS Data'!J52="Connected",'Region - CS Data'!J52="Not"),1,0)</f>
        <v>1</v>
      </c>
      <c r="M53" s="1">
        <f>IF(OR('Region - CS Data'!K52="Connected",'Region - CS Data'!K52="Not"),1,0)</f>
        <v>1</v>
      </c>
      <c r="N53" s="1">
        <f>IF(OR('Region - CS Data'!L52="Connected",'Region - CS Data'!L52="Not"),1,0)</f>
        <v>1</v>
      </c>
      <c r="O53" s="1">
        <f>IF('Region - CS Data'!J52="Connected", 1, 0)</f>
        <v>1</v>
      </c>
      <c r="P53" s="1">
        <f>IF('Region - CS Data'!J52="Not",1,0)</f>
        <v>0</v>
      </c>
      <c r="Q53" s="1">
        <f>IF('Region - CS Data'!K52 = "Connected",1,0)</f>
        <v>0</v>
      </c>
      <c r="R53" s="1">
        <f>IF('Region - CS Data'!K52 = "Not",1,0)</f>
        <v>1</v>
      </c>
      <c r="S53" s="1">
        <f>IF('Region - CS Data'!L52="Connected",1,0)</f>
        <v>0</v>
      </c>
      <c r="T53" s="1">
        <f>IF('Region - CS Data'!L52="Not",1,0)</f>
        <v>1</v>
      </c>
      <c r="U53" s="1">
        <f>IF('Region - CS Data'!M52="Online",1,0)</f>
        <v>0</v>
      </c>
      <c r="V53" s="1">
        <f>IF('Region - CS Data'!M52="Offline",1,0)</f>
        <v>1</v>
      </c>
      <c r="W53" s="1">
        <f>IF('Region - CS Data'!N52="Online",1,0)</f>
        <v>0</v>
      </c>
      <c r="X53" s="1">
        <f>IF('Region - CS Data'!N52="Offline",1,0)</f>
        <v>0</v>
      </c>
      <c r="Y53" s="1">
        <f>IF('Region - CS Data'!O52="Online",1,0)</f>
        <v>0</v>
      </c>
      <c r="Z53" s="1">
        <f>IF('Region - CS Data'!O52="Offline",1,0)</f>
        <v>0</v>
      </c>
      <c r="AA53" s="1">
        <f>IF('Region - CS Data'!P52="Fully Completed",1,0)</f>
        <v>0</v>
      </c>
      <c r="AB53" s="1">
        <f>IF('Region - CS Data'!P52="In Progress",1,0)</f>
        <v>1</v>
      </c>
      <c r="AC53" s="1">
        <f>IF('Region - CS Data'!P52="N/A",1,0)</f>
        <v>0</v>
      </c>
      <c r="AD53" s="13">
        <f>IF('Region - CS Data'!Q52=1,1,0)</f>
        <v>0</v>
      </c>
      <c r="AE53" s="13">
        <f>IF('Region - CS Data'!R52=1,1,0)</f>
        <v>0</v>
      </c>
      <c r="AF53" s="13">
        <f>IF('Region - CS Data'!S52=1,1,0)</f>
        <v>0</v>
      </c>
      <c r="AG53" s="13">
        <f>IF('Region - CS Data'!T52=1,1,0)</f>
        <v>0</v>
      </c>
      <c r="AH53" s="13">
        <f>IF('Region - CS Data'!U52=1,1,0)</f>
        <v>0</v>
      </c>
      <c r="AI53" s="13">
        <f>IF('Region - CS Data'!V52=1,1,0)</f>
        <v>0</v>
      </c>
    </row>
    <row r="54" spans="2:35" ht="16" x14ac:dyDescent="0.4">
      <c r="B54" s="1">
        <f>'Region - CS Data'!A53</f>
        <v>52</v>
      </c>
      <c r="C54" s="1" t="str">
        <f>'Region - CS Data'!B53</f>
        <v>Chhatrapati Sambhajinagar</v>
      </c>
      <c r="D54" s="1" t="str">
        <f>'Region - CS Data'!C53</f>
        <v>Chhatrapati Sambhajinagar</v>
      </c>
      <c r="E54" s="1" t="str">
        <f>'Region - CS Data'!D53</f>
        <v>Vaijapur</v>
      </c>
      <c r="F54" s="1" t="str">
        <f>'Region - CS Data'!E53</f>
        <v>Vaijapur</v>
      </c>
      <c r="G54" s="1" t="str">
        <f>'Region - CS Data'!F53</f>
        <v>20051233</v>
      </c>
      <c r="H54" s="1" t="str">
        <f>'Region - CS Data'!G53</f>
        <v>373 Village Gangapur-Vaijapur Grid WSS</v>
      </c>
      <c r="I54" s="1" t="str">
        <f>'Region - CS Data'!H53</f>
        <v>Bhaigaon Ganga</v>
      </c>
      <c r="J54" s="1" t="str">
        <f>'Region - CS Data'!I53</f>
        <v>ESR-0.40 LL</v>
      </c>
      <c r="K54" s="1">
        <f>IF(J54='Region - CS Data'!I53,1,0)</f>
        <v>1</v>
      </c>
      <c r="L54" s="1">
        <f>IF(OR('Region - CS Data'!J53="Connected",'Region - CS Data'!J53="Not"),1,0)</f>
        <v>1</v>
      </c>
      <c r="M54" s="1">
        <f>IF(OR('Region - CS Data'!K53="Connected",'Region - CS Data'!K53="Not"),1,0)</f>
        <v>1</v>
      </c>
      <c r="N54" s="1">
        <f>IF(OR('Region - CS Data'!L53="Connected",'Region - CS Data'!L53="Not"),1,0)</f>
        <v>1</v>
      </c>
      <c r="O54" s="1">
        <f>IF('Region - CS Data'!J53="Connected", 1, 0)</f>
        <v>1</v>
      </c>
      <c r="P54" s="1">
        <f>IF('Region - CS Data'!J53="Not",1,0)</f>
        <v>0</v>
      </c>
      <c r="Q54" s="1">
        <f>IF('Region - CS Data'!K53 = "Connected",1,0)</f>
        <v>1</v>
      </c>
      <c r="R54" s="1">
        <f>IF('Region - CS Data'!K53 = "Not",1,0)</f>
        <v>0</v>
      </c>
      <c r="S54" s="1">
        <f>IF('Region - CS Data'!L53="Connected",1,0)</f>
        <v>1</v>
      </c>
      <c r="T54" s="1">
        <f>IF('Region - CS Data'!L53="Not",1,0)</f>
        <v>0</v>
      </c>
      <c r="U54" s="1">
        <f>IF('Region - CS Data'!M53="Online",1,0)</f>
        <v>1</v>
      </c>
      <c r="V54" s="1">
        <f>IF('Region - CS Data'!M53="Offline",1,0)</f>
        <v>0</v>
      </c>
      <c r="W54" s="1">
        <f>IF('Region - CS Data'!N53="Online",1,0)</f>
        <v>0</v>
      </c>
      <c r="X54" s="1">
        <f>IF('Region - CS Data'!N53="Offline",1,0)</f>
        <v>1</v>
      </c>
      <c r="Y54" s="1">
        <f>IF('Region - CS Data'!O53="Online",1,0)</f>
        <v>0</v>
      </c>
      <c r="Z54" s="1">
        <f>IF('Region - CS Data'!O53="Offline",1,0)</f>
        <v>1</v>
      </c>
      <c r="AA54" s="1">
        <f>IF('Region - CS Data'!P53="Fully Completed",1,0)</f>
        <v>1</v>
      </c>
      <c r="AB54" s="1">
        <f>IF('Region - CS Data'!P53="In Progress",1,0)</f>
        <v>0</v>
      </c>
      <c r="AC54" s="1">
        <f>IF('Region - CS Data'!P53="N/A",1,0)</f>
        <v>0</v>
      </c>
      <c r="AD54" s="13">
        <f>IF('Region - CS Data'!Q53=1,1,0)</f>
        <v>0</v>
      </c>
      <c r="AE54" s="13">
        <f>IF('Region - CS Data'!R53=1,1,0)</f>
        <v>1</v>
      </c>
      <c r="AF54" s="13">
        <f>IF('Region - CS Data'!S53=1,1,0)</f>
        <v>0</v>
      </c>
      <c r="AG54" s="13">
        <f>IF('Region - CS Data'!T53=1,1,0)</f>
        <v>1</v>
      </c>
      <c r="AH54" s="13">
        <f>IF('Region - CS Data'!U53=1,1,0)</f>
        <v>0</v>
      </c>
      <c r="AI54" s="13">
        <f>IF('Region - CS Data'!V53=1,1,0)</f>
        <v>1</v>
      </c>
    </row>
    <row r="55" spans="2:35" ht="16" x14ac:dyDescent="0.4">
      <c r="B55" s="1">
        <f>'Region - CS Data'!A54</f>
        <v>53</v>
      </c>
      <c r="C55" s="1" t="str">
        <f>'Region - CS Data'!B54</f>
        <v>Chhatrapati Sambhajinagar</v>
      </c>
      <c r="D55" s="1" t="str">
        <f>'Region - CS Data'!C54</f>
        <v>Chhatrapati Sambhajinagar</v>
      </c>
      <c r="E55" s="1" t="str">
        <f>'Region - CS Data'!D54</f>
        <v>Vaijapur</v>
      </c>
      <c r="F55" s="1" t="str">
        <f>'Region - CS Data'!E54</f>
        <v>Vaijapur</v>
      </c>
      <c r="G55" s="1" t="str">
        <f>'Region - CS Data'!F54</f>
        <v>20051233</v>
      </c>
      <c r="H55" s="1" t="str">
        <f>'Region - CS Data'!G54</f>
        <v>373 Village Gangapur-Vaijapur Grid WSS</v>
      </c>
      <c r="I55" s="1" t="str">
        <f>'Region - CS Data'!H54</f>
        <v>Parsoda</v>
      </c>
      <c r="J55" s="1" t="str">
        <f>'Region - CS Data'!I54</f>
        <v>ESR-0.80 LL</v>
      </c>
      <c r="K55" s="1">
        <f>IF(J55='Region - CS Data'!I54,1,0)</f>
        <v>1</v>
      </c>
      <c r="L55" s="1">
        <f>IF(OR('Region - CS Data'!J54="Connected",'Region - CS Data'!J54="Not"),1,0)</f>
        <v>1</v>
      </c>
      <c r="M55" s="1">
        <f>IF(OR('Region - CS Data'!K54="Connected",'Region - CS Data'!K54="Not"),1,0)</f>
        <v>1</v>
      </c>
      <c r="N55" s="1">
        <f>IF(OR('Region - CS Data'!L54="Connected",'Region - CS Data'!L54="Not"),1,0)</f>
        <v>1</v>
      </c>
      <c r="O55" s="1">
        <f>IF('Region - CS Data'!J54="Connected", 1, 0)</f>
        <v>1</v>
      </c>
      <c r="P55" s="1">
        <f>IF('Region - CS Data'!J54="Not",1,0)</f>
        <v>0</v>
      </c>
      <c r="Q55" s="1">
        <f>IF('Region - CS Data'!K54 = "Connected",1,0)</f>
        <v>1</v>
      </c>
      <c r="R55" s="1">
        <f>IF('Region - CS Data'!K54 = "Not",1,0)</f>
        <v>0</v>
      </c>
      <c r="S55" s="1">
        <f>IF('Region - CS Data'!L54="Connected",1,0)</f>
        <v>1</v>
      </c>
      <c r="T55" s="1">
        <f>IF('Region - CS Data'!L54="Not",1,0)</f>
        <v>0</v>
      </c>
      <c r="U55" s="1">
        <f>IF('Region - CS Data'!M54="Online",1,0)</f>
        <v>1</v>
      </c>
      <c r="V55" s="1">
        <f>IF('Region - CS Data'!M54="Offline",1,0)</f>
        <v>0</v>
      </c>
      <c r="W55" s="1">
        <f>IF('Region - CS Data'!N54="Online",1,0)</f>
        <v>0</v>
      </c>
      <c r="X55" s="1">
        <f>IF('Region - CS Data'!N54="Offline",1,0)</f>
        <v>1</v>
      </c>
      <c r="Y55" s="1">
        <f>IF('Region - CS Data'!O54="Online",1,0)</f>
        <v>1</v>
      </c>
      <c r="Z55" s="1">
        <f>IF('Region - CS Data'!O54="Offline",1,0)</f>
        <v>0</v>
      </c>
      <c r="AA55" s="1">
        <f>IF('Region - CS Data'!P54="Fully Completed",1,0)</f>
        <v>1</v>
      </c>
      <c r="AB55" s="1">
        <f>IF('Region - CS Data'!P54="In Progress",1,0)</f>
        <v>0</v>
      </c>
      <c r="AC55" s="1">
        <f>IF('Region - CS Data'!P54="N/A",1,0)</f>
        <v>0</v>
      </c>
      <c r="AD55" s="13">
        <f>IF('Region - CS Data'!Q54=1,1,0)</f>
        <v>0</v>
      </c>
      <c r="AE55" s="13">
        <f>IF('Region - CS Data'!R54=1,1,0)</f>
        <v>0</v>
      </c>
      <c r="AF55" s="13">
        <f>IF('Region - CS Data'!S54=1,1,0)</f>
        <v>0</v>
      </c>
      <c r="AG55" s="13">
        <f>IF('Region - CS Data'!T54=1,1,0)</f>
        <v>1</v>
      </c>
      <c r="AH55" s="13">
        <f>IF('Region - CS Data'!U54=1,1,0)</f>
        <v>0</v>
      </c>
      <c r="AI55" s="13">
        <f>IF('Region - CS Data'!V54=1,1,0)</f>
        <v>0</v>
      </c>
    </row>
    <row r="56" spans="2:35" ht="16" x14ac:dyDescent="0.4">
      <c r="B56" s="1">
        <f>'Region - CS Data'!A55</f>
        <v>54</v>
      </c>
      <c r="C56" s="1" t="str">
        <f>'Region - CS Data'!B55</f>
        <v>Chhatrapati sambhajinagar</v>
      </c>
      <c r="D56" s="1" t="str">
        <f>'Region - CS Data'!C55</f>
        <v>Chhatrapati sambhajinagar</v>
      </c>
      <c r="E56" s="1" t="str">
        <f>'Region - CS Data'!D55</f>
        <v>Vaijapur</v>
      </c>
      <c r="F56" s="1" t="str">
        <f>'Region - CS Data'!E55</f>
        <v>Vaijapur</v>
      </c>
      <c r="G56" s="1" t="str">
        <f>'Region - CS Data'!F55</f>
        <v>20051233</v>
      </c>
      <c r="H56" s="1" t="str">
        <f>'Region - CS Data'!G55</f>
        <v>373 Village Gangapur-Vaijapur Grid WSS</v>
      </c>
      <c r="I56" s="1" t="str">
        <f>'Region - CS Data'!H55</f>
        <v>Sirasgaon</v>
      </c>
      <c r="J56" s="1" t="str">
        <f>'Region - CS Data'!I55</f>
        <v>ESR-1.25 LL</v>
      </c>
      <c r="K56" s="1">
        <f>IF(J56='Region - CS Data'!I55,1,0)</f>
        <v>1</v>
      </c>
      <c r="L56" s="1">
        <f>IF(OR('Region - CS Data'!J55="Connected",'Region - CS Data'!J55="Not"),1,0)</f>
        <v>1</v>
      </c>
      <c r="M56" s="1">
        <f>IF(OR('Region - CS Data'!K55="Connected",'Region - CS Data'!K55="Not"),1,0)</f>
        <v>1</v>
      </c>
      <c r="N56" s="1">
        <f>IF(OR('Region - CS Data'!L55="Connected",'Region - CS Data'!L55="Not"),1,0)</f>
        <v>1</v>
      </c>
      <c r="O56" s="1">
        <f>IF('Region - CS Data'!J55="Connected", 1, 0)</f>
        <v>1</v>
      </c>
      <c r="P56" s="1">
        <f>IF('Region - CS Data'!J55="Not",1,0)</f>
        <v>0</v>
      </c>
      <c r="Q56" s="1">
        <f>IF('Region - CS Data'!K55 = "Connected",1,0)</f>
        <v>1</v>
      </c>
      <c r="R56" s="1">
        <f>IF('Region - CS Data'!K55 = "Not",1,0)</f>
        <v>0</v>
      </c>
      <c r="S56" s="1">
        <f>IF('Region - CS Data'!L55="Connected",1,0)</f>
        <v>1</v>
      </c>
      <c r="T56" s="1">
        <f>IF('Region - CS Data'!L55="Not",1,0)</f>
        <v>0</v>
      </c>
      <c r="U56" s="1">
        <f>IF('Region - CS Data'!M55="Online",1,0)</f>
        <v>1</v>
      </c>
      <c r="V56" s="1">
        <f>IF('Region - CS Data'!M55="Offline",1,0)</f>
        <v>0</v>
      </c>
      <c r="W56" s="1">
        <f>IF('Region - CS Data'!N55="Online",1,0)</f>
        <v>0</v>
      </c>
      <c r="X56" s="1">
        <f>IF('Region - CS Data'!N55="Offline",1,0)</f>
        <v>1</v>
      </c>
      <c r="Y56" s="1">
        <f>IF('Region - CS Data'!O55="Online",1,0)</f>
        <v>1</v>
      </c>
      <c r="Z56" s="1">
        <f>IF('Region - CS Data'!O55="Offline",1,0)</f>
        <v>0</v>
      </c>
      <c r="AA56" s="1">
        <f>IF('Region - CS Data'!P55="Fully Completed",1,0)</f>
        <v>1</v>
      </c>
      <c r="AB56" s="1">
        <f>IF('Region - CS Data'!P55="In Progress",1,0)</f>
        <v>0</v>
      </c>
      <c r="AC56" s="1">
        <f>IF('Region - CS Data'!P55="N/A",1,0)</f>
        <v>0</v>
      </c>
      <c r="AD56" s="13">
        <f>IF('Region - CS Data'!Q55=1,1,0)</f>
        <v>0</v>
      </c>
      <c r="AE56" s="13">
        <f>IF('Region - CS Data'!R55=1,1,0)</f>
        <v>0</v>
      </c>
      <c r="AF56" s="13">
        <f>IF('Region - CS Data'!S55=1,1,0)</f>
        <v>0</v>
      </c>
      <c r="AG56" s="13">
        <f>IF('Region - CS Data'!T55=1,1,0)</f>
        <v>1</v>
      </c>
      <c r="AH56" s="13">
        <f>IF('Region - CS Data'!U55=1,1,0)</f>
        <v>0</v>
      </c>
      <c r="AI56" s="13">
        <f>IF('Region - CS Data'!V55=1,1,0)</f>
        <v>0</v>
      </c>
    </row>
    <row r="57" spans="2:35" ht="16" x14ac:dyDescent="0.4">
      <c r="B57" s="1">
        <f>'Region - CS Data'!A56</f>
        <v>55</v>
      </c>
      <c r="C57" s="1" t="str">
        <f>'Region - CS Data'!B56</f>
        <v>Chhatrapati sambhajinagar</v>
      </c>
      <c r="D57" s="1" t="str">
        <f>'Region - CS Data'!C56</f>
        <v>Chhatrapati sambhajinagar</v>
      </c>
      <c r="E57" s="1" t="str">
        <f>'Region - CS Data'!D56</f>
        <v>Vaijapur</v>
      </c>
      <c r="F57" s="1" t="str">
        <f>'Region - CS Data'!E56</f>
        <v>Vaijapur</v>
      </c>
      <c r="G57" s="1" t="str">
        <f>'Region - CS Data'!F56</f>
        <v>20051233</v>
      </c>
      <c r="H57" s="1" t="str">
        <f>'Region - CS Data'!G56</f>
        <v>373 Village Gangapur-Vaijapur Grid WSS</v>
      </c>
      <c r="I57" s="1" t="str">
        <f>'Region - CS Data'!H56</f>
        <v>Raghunathpurwadi</v>
      </c>
      <c r="J57" s="1" t="str">
        <f>'Region - CS Data'!I56</f>
        <v>ESR-0.35 LL</v>
      </c>
      <c r="K57" s="1">
        <f>IF(J57='Region - CS Data'!I56,1,0)</f>
        <v>1</v>
      </c>
      <c r="L57" s="1">
        <f>IF(OR('Region - CS Data'!J56="Connected",'Region - CS Data'!J56="Not"),1,0)</f>
        <v>1</v>
      </c>
      <c r="M57" s="1">
        <f>IF(OR('Region - CS Data'!K56="Connected",'Region - CS Data'!K56="Not"),1,0)</f>
        <v>1</v>
      </c>
      <c r="N57" s="1">
        <f>IF(OR('Region - CS Data'!L56="Connected",'Region - CS Data'!L56="Not"),1,0)</f>
        <v>1</v>
      </c>
      <c r="O57" s="1">
        <f>IF('Region - CS Data'!J56="Connected", 1, 0)</f>
        <v>1</v>
      </c>
      <c r="P57" s="1">
        <f>IF('Region - CS Data'!J56="Not",1,0)</f>
        <v>0</v>
      </c>
      <c r="Q57" s="1">
        <f>IF('Region - CS Data'!K56 = "Connected",1,0)</f>
        <v>0</v>
      </c>
      <c r="R57" s="1">
        <f>IF('Region - CS Data'!K56 = "Not",1,0)</f>
        <v>1</v>
      </c>
      <c r="S57" s="1">
        <f>IF('Region - CS Data'!L56="Connected",1,0)</f>
        <v>1</v>
      </c>
      <c r="T57" s="1">
        <f>IF('Region - CS Data'!L56="Not",1,0)</f>
        <v>0</v>
      </c>
      <c r="U57" s="1">
        <f>IF('Region - CS Data'!M56="Online",1,0)</f>
        <v>1</v>
      </c>
      <c r="V57" s="1">
        <f>IF('Region - CS Data'!M56="Offline",1,0)</f>
        <v>0</v>
      </c>
      <c r="W57" s="1">
        <f>IF('Region - CS Data'!N56="Online",1,0)</f>
        <v>0</v>
      </c>
      <c r="X57" s="1">
        <f>IF('Region - CS Data'!N56="Offline",1,0)</f>
        <v>0</v>
      </c>
      <c r="Y57" s="1">
        <f>IF('Region - CS Data'!O56="Online",1,0)</f>
        <v>1</v>
      </c>
      <c r="Z57" s="1">
        <f>IF('Region - CS Data'!O56="Offline",1,0)</f>
        <v>0</v>
      </c>
      <c r="AA57" s="1">
        <f>IF('Region - CS Data'!P56="Fully Completed",1,0)</f>
        <v>0</v>
      </c>
      <c r="AB57" s="1">
        <f>IF('Region - CS Data'!P56="In Progress",1,0)</f>
        <v>1</v>
      </c>
      <c r="AC57" s="1">
        <f>IF('Region - CS Data'!P56="N/A",1,0)</f>
        <v>0</v>
      </c>
      <c r="AD57" s="13">
        <f>IF('Region - CS Data'!Q56=1,1,0)</f>
        <v>0</v>
      </c>
      <c r="AE57" s="13">
        <f>IF('Region - CS Data'!R56=1,1,0)</f>
        <v>0</v>
      </c>
      <c r="AF57" s="13">
        <f>IF('Region - CS Data'!S56=1,1,0)</f>
        <v>0</v>
      </c>
      <c r="AG57" s="13">
        <f>IF('Region - CS Data'!T56=1,1,0)</f>
        <v>0</v>
      </c>
      <c r="AH57" s="13">
        <f>IF('Region - CS Data'!U56=1,1,0)</f>
        <v>0</v>
      </c>
      <c r="AI57" s="13">
        <f>IF('Region - CS Data'!V56=1,1,0)</f>
        <v>0</v>
      </c>
    </row>
    <row r="58" spans="2:35" ht="16" x14ac:dyDescent="0.4">
      <c r="B58" s="1">
        <f>'Region - CS Data'!A57</f>
        <v>56</v>
      </c>
      <c r="C58" s="1" t="str">
        <f>'Region - CS Data'!B57</f>
        <v>Chhatrapati Sambhajinagar</v>
      </c>
      <c r="D58" s="1" t="str">
        <f>'Region - CS Data'!C57</f>
        <v>Chhatrapati Sambhajinagar</v>
      </c>
      <c r="E58" s="1" t="str">
        <f>'Region - CS Data'!D57</f>
        <v>Vaijapur</v>
      </c>
      <c r="F58" s="1" t="str">
        <f>'Region - CS Data'!E57</f>
        <v>Vaijapur</v>
      </c>
      <c r="G58" s="1" t="str">
        <f>'Region - CS Data'!F57</f>
        <v>20051233</v>
      </c>
      <c r="H58" s="1" t="str">
        <f>'Region - CS Data'!G57</f>
        <v>373 Village Gangapur-Vaijapur Grid WSS</v>
      </c>
      <c r="I58" s="1" t="str">
        <f>'Region - CS Data'!H57</f>
        <v>Virgaon</v>
      </c>
      <c r="J58" s="1" t="str">
        <f>'Region - CS Data'!I57</f>
        <v>ESR-0.90 LL</v>
      </c>
      <c r="K58" s="1">
        <f>IF(J58='Region - CS Data'!I57,1,0)</f>
        <v>1</v>
      </c>
      <c r="L58" s="1">
        <f>IF(OR('Region - CS Data'!J57="Connected",'Region - CS Data'!J57="Not"),1,0)</f>
        <v>1</v>
      </c>
      <c r="M58" s="1">
        <f>IF(OR('Region - CS Data'!K57="Connected",'Region - CS Data'!K57="Not"),1,0)</f>
        <v>1</v>
      </c>
      <c r="N58" s="1">
        <f>IF(OR('Region - CS Data'!L57="Connected",'Region - CS Data'!L57="Not"),1,0)</f>
        <v>1</v>
      </c>
      <c r="O58" s="1">
        <f>IF('Region - CS Data'!J57="Connected", 1, 0)</f>
        <v>1</v>
      </c>
      <c r="P58" s="1">
        <f>IF('Region - CS Data'!J57="Not",1,0)</f>
        <v>0</v>
      </c>
      <c r="Q58" s="1">
        <f>IF('Region - CS Data'!K57 = "Connected",1,0)</f>
        <v>1</v>
      </c>
      <c r="R58" s="1">
        <f>IF('Region - CS Data'!K57 = "Not",1,0)</f>
        <v>0</v>
      </c>
      <c r="S58" s="1">
        <f>IF('Region - CS Data'!L57="Connected",1,0)</f>
        <v>1</v>
      </c>
      <c r="T58" s="1">
        <f>IF('Region - CS Data'!L57="Not",1,0)</f>
        <v>0</v>
      </c>
      <c r="U58" s="1">
        <f>IF('Region - CS Data'!M57="Online",1,0)</f>
        <v>1</v>
      </c>
      <c r="V58" s="1">
        <f>IF('Region - CS Data'!M57="Offline",1,0)</f>
        <v>0</v>
      </c>
      <c r="W58" s="1">
        <f>IF('Region - CS Data'!N57="Online",1,0)</f>
        <v>0</v>
      </c>
      <c r="X58" s="1">
        <f>IF('Region - CS Data'!N57="Offline",1,0)</f>
        <v>1</v>
      </c>
      <c r="Y58" s="1">
        <f>IF('Region - CS Data'!O57="Online",1,0)</f>
        <v>1</v>
      </c>
      <c r="Z58" s="1">
        <f>IF('Region - CS Data'!O57="Offline",1,0)</f>
        <v>0</v>
      </c>
      <c r="AA58" s="1">
        <f>IF('Region - CS Data'!P57="Fully Completed",1,0)</f>
        <v>1</v>
      </c>
      <c r="AB58" s="1">
        <f>IF('Region - CS Data'!P57="In Progress",1,0)</f>
        <v>0</v>
      </c>
      <c r="AC58" s="1">
        <f>IF('Region - CS Data'!P57="N/A",1,0)</f>
        <v>0</v>
      </c>
      <c r="AD58" s="13">
        <f>IF('Region - CS Data'!Q57=1,1,0)</f>
        <v>0</v>
      </c>
      <c r="AE58" s="13">
        <f>IF('Region - CS Data'!R57=1,1,0)</f>
        <v>0</v>
      </c>
      <c r="AF58" s="13">
        <f>IF('Region - CS Data'!S57=1,1,0)</f>
        <v>0</v>
      </c>
      <c r="AG58" s="13">
        <f>IF('Region - CS Data'!T57=1,1,0)</f>
        <v>1</v>
      </c>
      <c r="AH58" s="13">
        <f>IF('Region - CS Data'!U57=1,1,0)</f>
        <v>0</v>
      </c>
      <c r="AI58" s="13">
        <f>IF('Region - CS Data'!V57=1,1,0)</f>
        <v>0</v>
      </c>
    </row>
    <row r="59" spans="2:35" ht="16" x14ac:dyDescent="0.4">
      <c r="B59" s="1">
        <f>'Region - CS Data'!A58</f>
        <v>57</v>
      </c>
      <c r="C59" s="1" t="str">
        <f>'Region - CS Data'!B58</f>
        <v>Chhatrapati Sambhajinagar</v>
      </c>
      <c r="D59" s="1" t="str">
        <f>'Region - CS Data'!C58</f>
        <v>Chhatrapati Sambhajinagar</v>
      </c>
      <c r="E59" s="1" t="str">
        <f>'Region - CS Data'!D58</f>
        <v>Gangapur</v>
      </c>
      <c r="F59" s="1" t="str">
        <f>'Region - CS Data'!E58</f>
        <v>Gangapur</v>
      </c>
      <c r="G59" s="1" t="str">
        <f>'Region - CS Data'!F58</f>
        <v>20051233</v>
      </c>
      <c r="H59" s="1" t="str">
        <f>'Region - CS Data'!G58</f>
        <v>373 Village Gangapur-Vaijapur Grid WSS</v>
      </c>
      <c r="I59" s="1" t="str">
        <f>'Region - CS Data'!H58</f>
        <v>Jogeshwari</v>
      </c>
      <c r="J59" s="1" t="str">
        <f>'Region - CS Data'!I58</f>
        <v>ESR-1.00 LL</v>
      </c>
      <c r="K59" s="1">
        <f>IF(J59='Region - CS Data'!I58,1,0)</f>
        <v>1</v>
      </c>
      <c r="L59" s="1">
        <f>IF(OR('Region - CS Data'!J58="Connected",'Region - CS Data'!J58="Not"),1,0)</f>
        <v>1</v>
      </c>
      <c r="M59" s="1">
        <f>IF(OR('Region - CS Data'!K58="Connected",'Region - CS Data'!K58="Not"),1,0)</f>
        <v>1</v>
      </c>
      <c r="N59" s="1">
        <f>IF(OR('Region - CS Data'!L58="Connected",'Region - CS Data'!L58="Not"),1,0)</f>
        <v>1</v>
      </c>
      <c r="O59" s="1">
        <f>IF('Region - CS Data'!J58="Connected", 1, 0)</f>
        <v>1</v>
      </c>
      <c r="P59" s="1">
        <f>IF('Region - CS Data'!J58="Not",1,0)</f>
        <v>0</v>
      </c>
      <c r="Q59" s="1">
        <f>IF('Region - CS Data'!K58 = "Connected",1,0)</f>
        <v>0</v>
      </c>
      <c r="R59" s="1">
        <f>IF('Region - CS Data'!K58 = "Not",1,0)</f>
        <v>1</v>
      </c>
      <c r="S59" s="1">
        <f>IF('Region - CS Data'!L58="Connected",1,0)</f>
        <v>1</v>
      </c>
      <c r="T59" s="1">
        <f>IF('Region - CS Data'!L58="Not",1,0)</f>
        <v>0</v>
      </c>
      <c r="U59" s="1">
        <f>IF('Region - CS Data'!M58="Online",1,0)</f>
        <v>0</v>
      </c>
      <c r="V59" s="1">
        <f>IF('Region - CS Data'!M58="Offline",1,0)</f>
        <v>1</v>
      </c>
      <c r="W59" s="1">
        <f>IF('Region - CS Data'!N58="Online",1,0)</f>
        <v>0</v>
      </c>
      <c r="X59" s="1">
        <f>IF('Region - CS Data'!N58="Offline",1,0)</f>
        <v>0</v>
      </c>
      <c r="Y59" s="1">
        <f>IF('Region - CS Data'!O58="Online",1,0)</f>
        <v>1</v>
      </c>
      <c r="Z59" s="1">
        <f>IF('Region - CS Data'!O58="Offline",1,0)</f>
        <v>0</v>
      </c>
      <c r="AA59" s="1">
        <f>IF('Region - CS Data'!P58="Fully Completed",1,0)</f>
        <v>0</v>
      </c>
      <c r="AB59" s="1">
        <f>IF('Region - CS Data'!P58="In Progress",1,0)</f>
        <v>1</v>
      </c>
      <c r="AC59" s="1">
        <f>IF('Region - CS Data'!P58="N/A",1,0)</f>
        <v>0</v>
      </c>
      <c r="AD59" s="13">
        <f>IF('Region - CS Data'!Q58=1,1,0)</f>
        <v>0</v>
      </c>
      <c r="AE59" s="13">
        <f>IF('Region - CS Data'!R58=1,1,0)</f>
        <v>0</v>
      </c>
      <c r="AF59" s="13">
        <f>IF('Region - CS Data'!S58=1,1,0)</f>
        <v>0</v>
      </c>
      <c r="AG59" s="13">
        <f>IF('Region - CS Data'!T58=1,1,0)</f>
        <v>0</v>
      </c>
      <c r="AH59" s="13">
        <f>IF('Region - CS Data'!U58=1,1,0)</f>
        <v>0</v>
      </c>
      <c r="AI59" s="13">
        <f>IF('Region - CS Data'!V58=1,1,0)</f>
        <v>0</v>
      </c>
    </row>
    <row r="60" spans="2:35" ht="16" x14ac:dyDescent="0.4">
      <c r="B60" s="1">
        <f>'Region - CS Data'!A59</f>
        <v>58</v>
      </c>
      <c r="C60" s="1" t="str">
        <f>'Region - CS Data'!B59</f>
        <v>Chhatrapati Sambhajinagar</v>
      </c>
      <c r="D60" s="1" t="str">
        <f>'Region - CS Data'!C59</f>
        <v>Chhatrapati Sambhajinagar</v>
      </c>
      <c r="E60" s="1" t="str">
        <f>'Region - CS Data'!D59</f>
        <v>Paithan</v>
      </c>
      <c r="F60" s="1" t="str">
        <f>'Region - CS Data'!E59</f>
        <v>Paithan</v>
      </c>
      <c r="G60" s="1" t="str">
        <f>'Region - CS Data'!F59</f>
        <v>20018162</v>
      </c>
      <c r="H60" s="1" t="str">
        <f>'Region - CS Data'!G59</f>
        <v>Paithan Taluka 178 Village Grid WS</v>
      </c>
      <c r="I60" s="1" t="str">
        <f>'Region - CS Data'!H59</f>
        <v>Changatpuri</v>
      </c>
      <c r="J60" s="1" t="str">
        <f>'Region - CS Data'!I59</f>
        <v>Existing 0.76 LL ESR</v>
      </c>
      <c r="K60" s="1">
        <f>IF(J60='Region - CS Data'!I59,1,0)</f>
        <v>1</v>
      </c>
      <c r="L60" s="1">
        <f>IF(OR('Region - CS Data'!J59="Connected",'Region - CS Data'!J59="Not"),1,0)</f>
        <v>1</v>
      </c>
      <c r="M60" s="1">
        <f>IF(OR('Region - CS Data'!K59="Connected",'Region - CS Data'!K59="Not"),1,0)</f>
        <v>1</v>
      </c>
      <c r="N60" s="1">
        <f>IF(OR('Region - CS Data'!L59="Connected",'Region - CS Data'!L59="Not"),1,0)</f>
        <v>1</v>
      </c>
      <c r="O60" s="1">
        <f>IF('Region - CS Data'!J59="Connected", 1, 0)</f>
        <v>1</v>
      </c>
      <c r="P60" s="1">
        <f>IF('Region - CS Data'!J59="Not",1,0)</f>
        <v>0</v>
      </c>
      <c r="Q60" s="1">
        <f>IF('Region - CS Data'!K59 = "Connected",1,0)</f>
        <v>1</v>
      </c>
      <c r="R60" s="1">
        <f>IF('Region - CS Data'!K59 = "Not",1,0)</f>
        <v>0</v>
      </c>
      <c r="S60" s="1">
        <f>IF('Region - CS Data'!L59="Connected",1,0)</f>
        <v>1</v>
      </c>
      <c r="T60" s="1">
        <f>IF('Region - CS Data'!L59="Not",1,0)</f>
        <v>0</v>
      </c>
      <c r="U60" s="1">
        <f>IF('Region - CS Data'!M59="Online",1,0)</f>
        <v>1</v>
      </c>
      <c r="V60" s="1">
        <f>IF('Region - CS Data'!M59="Offline",1,0)</f>
        <v>0</v>
      </c>
      <c r="W60" s="1">
        <f>IF('Region - CS Data'!N59="Online",1,0)</f>
        <v>0</v>
      </c>
      <c r="X60" s="1">
        <f>IF('Region - CS Data'!N59="Offline",1,0)</f>
        <v>1</v>
      </c>
      <c r="Y60" s="1">
        <f>IF('Region - CS Data'!O59="Online",1,0)</f>
        <v>1</v>
      </c>
      <c r="Z60" s="1">
        <f>IF('Region - CS Data'!O59="Offline",1,0)</f>
        <v>0</v>
      </c>
      <c r="AA60" s="1">
        <f>IF('Region - CS Data'!P59="Fully Completed",1,0)</f>
        <v>1</v>
      </c>
      <c r="AB60" s="1">
        <f>IF('Region - CS Data'!P59="In Progress",1,0)</f>
        <v>0</v>
      </c>
      <c r="AC60" s="1">
        <f>IF('Region - CS Data'!P59="N/A",1,0)</f>
        <v>0</v>
      </c>
      <c r="AD60" s="13">
        <f>IF('Region - CS Data'!Q59=1,1,0)</f>
        <v>0</v>
      </c>
      <c r="AE60" s="13">
        <f>IF('Region - CS Data'!R59=1,1,0)</f>
        <v>1</v>
      </c>
      <c r="AF60" s="13">
        <f>IF('Region - CS Data'!S59=1,1,0)</f>
        <v>0</v>
      </c>
      <c r="AG60" s="13">
        <f>IF('Region - CS Data'!T59=1,1,0)</f>
        <v>1</v>
      </c>
      <c r="AH60" s="13">
        <f>IF('Region - CS Data'!U59=1,1,0)</f>
        <v>0</v>
      </c>
      <c r="AI60" s="13">
        <f>IF('Region - CS Data'!V59=1,1,0)</f>
        <v>0</v>
      </c>
    </row>
    <row r="61" spans="2:35" ht="16" x14ac:dyDescent="0.4">
      <c r="B61" s="1">
        <f>'Region - CS Data'!A60</f>
        <v>59</v>
      </c>
      <c r="C61" s="1" t="str">
        <f>'Region - CS Data'!B60</f>
        <v>Chhatrapati Sambhajinagar</v>
      </c>
      <c r="D61" s="1" t="str">
        <f>'Region - CS Data'!C60</f>
        <v>Jalna</v>
      </c>
      <c r="E61" s="1" t="str">
        <f>'Region - CS Data'!D60</f>
        <v>Partur</v>
      </c>
      <c r="F61" s="1" t="str">
        <f>'Region - CS Data'!E60</f>
        <v>Partur</v>
      </c>
      <c r="G61" s="1" t="str">
        <f>'Region - CS Data'!F60</f>
        <v>20094559</v>
      </c>
      <c r="H61" s="1" t="str">
        <f>'Region - CS Data'!G60</f>
        <v>120 Villages Extension Scheme for Works Not Considered in 173 GRID WSS and 95 GRID WSS Tq. Partur, Mantha and Jalna Dist: Jalna</v>
      </c>
      <c r="I61" s="1" t="str">
        <f>'Region - CS Data'!H60</f>
        <v>Hastur Tanda</v>
      </c>
      <c r="J61" s="1" t="str">
        <f>'Region - CS Data'!I60</f>
        <v>ESR-0.50 LL</v>
      </c>
      <c r="K61" s="1">
        <f>IF(J61='Region - CS Data'!I60,1,0)</f>
        <v>1</v>
      </c>
      <c r="L61" s="1">
        <f>IF(OR('Region - CS Data'!J60="Connected",'Region - CS Data'!J60="Not"),1,0)</f>
        <v>1</v>
      </c>
      <c r="M61" s="1">
        <f>IF(OR('Region - CS Data'!K60="Connected",'Region - CS Data'!K60="Not"),1,0)</f>
        <v>1</v>
      </c>
      <c r="N61" s="1">
        <f>IF(OR('Region - CS Data'!L60="Connected",'Region - CS Data'!L60="Not"),1,0)</f>
        <v>1</v>
      </c>
      <c r="O61" s="1">
        <f>IF('Region - CS Data'!J60="Connected", 1, 0)</f>
        <v>1</v>
      </c>
      <c r="P61" s="1">
        <f>IF('Region - CS Data'!J60="Not",1,0)</f>
        <v>0</v>
      </c>
      <c r="Q61" s="1">
        <f>IF('Region - CS Data'!K60 = "Connected",1,0)</f>
        <v>1</v>
      </c>
      <c r="R61" s="1">
        <f>IF('Region - CS Data'!K60 = "Not",1,0)</f>
        <v>0</v>
      </c>
      <c r="S61" s="1">
        <f>IF('Region - CS Data'!L60="Connected",1,0)</f>
        <v>0</v>
      </c>
      <c r="T61" s="1">
        <f>IF('Region - CS Data'!L60="Not",1,0)</f>
        <v>1</v>
      </c>
      <c r="U61" s="1">
        <f>IF('Region - CS Data'!M60="Online",1,0)</f>
        <v>1</v>
      </c>
      <c r="V61" s="1">
        <f>IF('Region - CS Data'!M60="Offline",1,0)</f>
        <v>0</v>
      </c>
      <c r="W61" s="1">
        <f>IF('Region - CS Data'!N60="Online",1,0)</f>
        <v>0</v>
      </c>
      <c r="X61" s="1">
        <f>IF('Region - CS Data'!N60="Offline",1,0)</f>
        <v>1</v>
      </c>
      <c r="Y61" s="1">
        <f>IF('Region - CS Data'!O60="Online",1,0)</f>
        <v>0</v>
      </c>
      <c r="Z61" s="1">
        <f>IF('Region - CS Data'!O60="Offline",1,0)</f>
        <v>0</v>
      </c>
      <c r="AA61" s="1">
        <f>IF('Region - CS Data'!P60="Fully Completed",1,0)</f>
        <v>0</v>
      </c>
      <c r="AB61" s="1">
        <f>IF('Region - CS Data'!P60="In Progress",1,0)</f>
        <v>1</v>
      </c>
      <c r="AC61" s="1">
        <f>IF('Region - CS Data'!P60="N/A",1,0)</f>
        <v>0</v>
      </c>
      <c r="AD61" s="13">
        <f>IF('Region - CS Data'!Q60=1,1,0)</f>
        <v>0</v>
      </c>
      <c r="AE61" s="13">
        <f>IF('Region - CS Data'!R60=1,1,0)</f>
        <v>0</v>
      </c>
      <c r="AF61" s="13">
        <f>IF('Region - CS Data'!S60=1,1,0)</f>
        <v>0</v>
      </c>
      <c r="AG61" s="13">
        <f>IF('Region - CS Data'!T60=1,1,0)</f>
        <v>1</v>
      </c>
      <c r="AH61" s="13">
        <f>IF('Region - CS Data'!U60=1,1,0)</f>
        <v>0</v>
      </c>
      <c r="AI61" s="13">
        <f>IF('Region - CS Data'!V60=1,1,0)</f>
        <v>0</v>
      </c>
    </row>
    <row r="62" spans="2:35" ht="16" x14ac:dyDescent="0.4">
      <c r="B62" s="1">
        <f>'Region - CS Data'!A61</f>
        <v>60</v>
      </c>
      <c r="C62" s="1" t="str">
        <f>'Region - CS Data'!B61</f>
        <v>Chhatrapati sambhajinagar</v>
      </c>
      <c r="D62" s="1" t="str">
        <f>'Region - CS Data'!C61</f>
        <v>Chhatrapati sambhajinagar</v>
      </c>
      <c r="E62" s="1" t="str">
        <f>'Region - CS Data'!D61</f>
        <v>Vaijapur</v>
      </c>
      <c r="F62" s="1" t="str">
        <f>'Region - CS Data'!E61</f>
        <v>Vaijapur</v>
      </c>
      <c r="G62" s="1" t="str">
        <f>'Region - CS Data'!F61</f>
        <v>20051233</v>
      </c>
      <c r="H62" s="1" t="str">
        <f>'Region - CS Data'!G61</f>
        <v>373 Village Gangapur-Vaijapur Grid WSS</v>
      </c>
      <c r="I62" s="1" t="str">
        <f>'Region - CS Data'!H61</f>
        <v>Mali Ghogargaon</v>
      </c>
      <c r="J62" s="1" t="str">
        <f>'Region - CS Data'!I61</f>
        <v>ESR-0.50 LL</v>
      </c>
      <c r="K62" s="1">
        <f>IF(J62='Region - CS Data'!I61,1,0)</f>
        <v>1</v>
      </c>
      <c r="L62" s="1">
        <f>IF(OR('Region - CS Data'!J61="Connected",'Region - CS Data'!J61="Not"),1,0)</f>
        <v>1</v>
      </c>
      <c r="M62" s="1">
        <f>IF(OR('Region - CS Data'!K61="Connected",'Region - CS Data'!K61="Not"),1,0)</f>
        <v>1</v>
      </c>
      <c r="N62" s="1">
        <f>IF(OR('Region - CS Data'!L61="Connected",'Region - CS Data'!L61="Not"),1,0)</f>
        <v>1</v>
      </c>
      <c r="O62" s="1">
        <f>IF('Region - CS Data'!J61="Connected", 1, 0)</f>
        <v>1</v>
      </c>
      <c r="P62" s="1">
        <f>IF('Region - CS Data'!J61="Not",1,0)</f>
        <v>0</v>
      </c>
      <c r="Q62" s="1">
        <f>IF('Region - CS Data'!K61 = "Connected",1,0)</f>
        <v>1</v>
      </c>
      <c r="R62" s="1">
        <f>IF('Region - CS Data'!K61 = "Not",1,0)</f>
        <v>0</v>
      </c>
      <c r="S62" s="1">
        <f>IF('Region - CS Data'!L61="Connected",1,0)</f>
        <v>1</v>
      </c>
      <c r="T62" s="1">
        <f>IF('Region - CS Data'!L61="Not",1,0)</f>
        <v>0</v>
      </c>
      <c r="U62" s="1">
        <f>IF('Region - CS Data'!M61="Online",1,0)</f>
        <v>1</v>
      </c>
      <c r="V62" s="1">
        <f>IF('Region - CS Data'!M61="Offline",1,0)</f>
        <v>0</v>
      </c>
      <c r="W62" s="1">
        <f>IF('Region - CS Data'!N61="Online",1,0)</f>
        <v>0</v>
      </c>
      <c r="X62" s="1">
        <f>IF('Region - CS Data'!N61="Offline",1,0)</f>
        <v>1</v>
      </c>
      <c r="Y62" s="1">
        <f>IF('Region - CS Data'!O61="Online",1,0)</f>
        <v>1</v>
      </c>
      <c r="Z62" s="1">
        <f>IF('Region - CS Data'!O61="Offline",1,0)</f>
        <v>0</v>
      </c>
      <c r="AA62" s="1">
        <f>IF('Region - CS Data'!P61="Fully Completed",1,0)</f>
        <v>1</v>
      </c>
      <c r="AB62" s="1">
        <f>IF('Region - CS Data'!P61="In Progress",1,0)</f>
        <v>0</v>
      </c>
      <c r="AC62" s="1">
        <f>IF('Region - CS Data'!P61="N/A",1,0)</f>
        <v>0</v>
      </c>
      <c r="AD62" s="13">
        <f>IF('Region - CS Data'!Q61=1,1,0)</f>
        <v>0</v>
      </c>
      <c r="AE62" s="13">
        <f>IF('Region - CS Data'!R61=1,1,0)</f>
        <v>0</v>
      </c>
      <c r="AF62" s="13">
        <f>IF('Region - CS Data'!S61=1,1,0)</f>
        <v>1</v>
      </c>
      <c r="AG62" s="13">
        <f>IF('Region - CS Data'!T61=1,1,0)</f>
        <v>0</v>
      </c>
      <c r="AH62" s="13">
        <f>IF('Region - CS Data'!U61=1,1,0)</f>
        <v>0</v>
      </c>
      <c r="AI62" s="13">
        <f>IF('Region - CS Data'!V61=1,1,0)</f>
        <v>0</v>
      </c>
    </row>
    <row r="63" spans="2:35" ht="16" x14ac:dyDescent="0.4">
      <c r="B63" s="1">
        <f>'Region - CS Data'!A62</f>
        <v>61</v>
      </c>
      <c r="C63" s="1" t="str">
        <f>'Region - CS Data'!B62</f>
        <v>Nanded</v>
      </c>
      <c r="D63" s="1" t="str">
        <f>'Region - CS Data'!C62</f>
        <v>Nanded</v>
      </c>
      <c r="E63" s="1" t="str">
        <f>'Region - CS Data'!D62</f>
        <v>Hadgaon</v>
      </c>
      <c r="F63" s="1" t="str">
        <f>'Region - CS Data'!E62</f>
        <v>Hadgaon</v>
      </c>
      <c r="G63" s="1" t="str">
        <f>'Region - CS Data'!F62</f>
        <v>20013969</v>
      </c>
      <c r="H63" s="1" t="str">
        <f>'Region - CS Data'!G62</f>
        <v>Hadgaon and Himayatnagar 132 Village Grid WSS</v>
      </c>
      <c r="I63" s="1" t="str">
        <f>'Region - CS Data'!H62</f>
        <v>Gargavhan</v>
      </c>
      <c r="J63" s="1" t="str">
        <f>'Region - CS Data'!I62</f>
        <v>ESR-0.40 LL</v>
      </c>
      <c r="K63" s="1">
        <f>IF(J63='Region - CS Data'!I62,1,0)</f>
        <v>1</v>
      </c>
      <c r="L63" s="1">
        <f>IF(OR('Region - CS Data'!J62="Connected",'Region - CS Data'!J62="Not"),1,0)</f>
        <v>1</v>
      </c>
      <c r="M63" s="1">
        <f>IF(OR('Region - CS Data'!K62="Connected",'Region - CS Data'!K62="Not"),1,0)</f>
        <v>1</v>
      </c>
      <c r="N63" s="1">
        <f>IF(OR('Region - CS Data'!L62="Connected",'Region - CS Data'!L62="Not"),1,0)</f>
        <v>1</v>
      </c>
      <c r="O63" s="1">
        <f>IF('Region - CS Data'!J62="Connected", 1, 0)</f>
        <v>1</v>
      </c>
      <c r="P63" s="1">
        <f>IF('Region - CS Data'!J62="Not",1,0)</f>
        <v>0</v>
      </c>
      <c r="Q63" s="1">
        <f>IF('Region - CS Data'!K62 = "Connected",1,0)</f>
        <v>1</v>
      </c>
      <c r="R63" s="1">
        <f>IF('Region - CS Data'!K62 = "Not",1,0)</f>
        <v>0</v>
      </c>
      <c r="S63" s="1">
        <f>IF('Region - CS Data'!L62="Connected",1,0)</f>
        <v>1</v>
      </c>
      <c r="T63" s="1">
        <f>IF('Region - CS Data'!L62="Not",1,0)</f>
        <v>0</v>
      </c>
      <c r="U63" s="1">
        <f>IF('Region - CS Data'!M62="Online",1,0)</f>
        <v>1</v>
      </c>
      <c r="V63" s="1">
        <f>IF('Region - CS Data'!M62="Offline",1,0)</f>
        <v>0</v>
      </c>
      <c r="W63" s="1">
        <f>IF('Region - CS Data'!N62="Online",1,0)</f>
        <v>0</v>
      </c>
      <c r="X63" s="1">
        <f>IF('Region - CS Data'!N62="Offline",1,0)</f>
        <v>1</v>
      </c>
      <c r="Y63" s="1">
        <f>IF('Region - CS Data'!O62="Online",1,0)</f>
        <v>1</v>
      </c>
      <c r="Z63" s="1">
        <f>IF('Region - CS Data'!O62="Offline",1,0)</f>
        <v>0</v>
      </c>
      <c r="AA63" s="1">
        <f>IF('Region - CS Data'!P62="Fully Completed",1,0)</f>
        <v>1</v>
      </c>
      <c r="AB63" s="1">
        <f>IF('Region - CS Data'!P62="In Progress",1,0)</f>
        <v>0</v>
      </c>
      <c r="AC63" s="1">
        <f>IF('Region - CS Data'!P62="N/A",1,0)</f>
        <v>0</v>
      </c>
      <c r="AD63" s="13">
        <f>IF('Region - CS Data'!Q62=1,1,0)</f>
        <v>0</v>
      </c>
      <c r="AE63" s="13">
        <f>IF('Region - CS Data'!R62=1,1,0)</f>
        <v>0</v>
      </c>
      <c r="AF63" s="13">
        <f>IF('Region - CS Data'!S62=1,1,0)</f>
        <v>1</v>
      </c>
      <c r="AG63" s="13">
        <f>IF('Region - CS Data'!T62=1,1,0)</f>
        <v>0</v>
      </c>
      <c r="AH63" s="13">
        <f>IF('Region - CS Data'!U62=1,1,0)</f>
        <v>0</v>
      </c>
      <c r="AI63" s="13">
        <f>IF('Region - CS Data'!V62=1,1,0)</f>
        <v>0</v>
      </c>
    </row>
    <row r="64" spans="2:35" ht="16" x14ac:dyDescent="0.4">
      <c r="B64" s="1">
        <f>'Region - CS Data'!A63</f>
        <v>62</v>
      </c>
      <c r="C64" s="1" t="str">
        <f>'Region - CS Data'!B63</f>
        <v>Nanded</v>
      </c>
      <c r="D64" s="1" t="str">
        <f>'Region - CS Data'!C63</f>
        <v>Nanded</v>
      </c>
      <c r="E64" s="1" t="str">
        <f>'Region - CS Data'!D63</f>
        <v>Kandhar</v>
      </c>
      <c r="F64" s="1" t="str">
        <f>'Region - CS Data'!E63</f>
        <v>Kandhar</v>
      </c>
      <c r="G64" s="1" t="str">
        <f>'Region - CS Data'!F63</f>
        <v>7338000</v>
      </c>
      <c r="H64" s="1" t="str">
        <f>'Region - CS Data'!G63</f>
        <v>Osmamnagar Shirdhon Combined WSS</v>
      </c>
      <c r="I64" s="1" t="str">
        <f>'Region - CS Data'!H63</f>
        <v>Shirdhon Tanda</v>
      </c>
      <c r="J64" s="1" t="str">
        <f>'Region - CS Data'!I63</f>
        <v>ESR-0.24 LL</v>
      </c>
      <c r="K64" s="1">
        <f>IF(J64='Region - CS Data'!I63,1,0)</f>
        <v>1</v>
      </c>
      <c r="L64" s="1">
        <f>IF(OR('Region - CS Data'!J63="Connected",'Region - CS Data'!J63="Not"),1,0)</f>
        <v>1</v>
      </c>
      <c r="M64" s="1">
        <f>IF(OR('Region - CS Data'!K63="Connected",'Region - CS Data'!K63="Not"),1,0)</f>
        <v>1</v>
      </c>
      <c r="N64" s="1">
        <f>IF(OR('Region - CS Data'!L63="Connected",'Region - CS Data'!L63="Not"),1,0)</f>
        <v>1</v>
      </c>
      <c r="O64" s="1">
        <f>IF('Region - CS Data'!J63="Connected", 1, 0)</f>
        <v>1</v>
      </c>
      <c r="P64" s="1">
        <f>IF('Region - CS Data'!J63="Not",1,0)</f>
        <v>0</v>
      </c>
      <c r="Q64" s="1">
        <f>IF('Region - CS Data'!K63 = "Connected",1,0)</f>
        <v>0</v>
      </c>
      <c r="R64" s="1">
        <f>IF('Region - CS Data'!K63 = "Not",1,0)</f>
        <v>1</v>
      </c>
      <c r="S64" s="1">
        <f>IF('Region - CS Data'!L63="Connected",1,0)</f>
        <v>1</v>
      </c>
      <c r="T64" s="1">
        <f>IF('Region - CS Data'!L63="Not",1,0)</f>
        <v>0</v>
      </c>
      <c r="U64" s="1">
        <f>IF('Region - CS Data'!M63="Online",1,0)</f>
        <v>1</v>
      </c>
      <c r="V64" s="1">
        <f>IF('Region - CS Data'!M63="Offline",1,0)</f>
        <v>0</v>
      </c>
      <c r="W64" s="1">
        <f>IF('Region - CS Data'!N63="Online",1,0)</f>
        <v>0</v>
      </c>
      <c r="X64" s="1">
        <f>IF('Region - CS Data'!N63="Offline",1,0)</f>
        <v>0</v>
      </c>
      <c r="Y64" s="1">
        <f>IF('Region - CS Data'!O63="Online",1,0)</f>
        <v>1</v>
      </c>
      <c r="Z64" s="1">
        <f>IF('Region - CS Data'!O63="Offline",1,0)</f>
        <v>0</v>
      </c>
      <c r="AA64" s="1">
        <f>IF('Region - CS Data'!P63="Fully Completed",1,0)</f>
        <v>0</v>
      </c>
      <c r="AB64" s="1">
        <f>IF('Region - CS Data'!P63="In Progress",1,0)</f>
        <v>1</v>
      </c>
      <c r="AC64" s="1">
        <f>IF('Region - CS Data'!P63="N/A",1,0)</f>
        <v>0</v>
      </c>
      <c r="AD64" s="13">
        <f>IF('Region - CS Data'!Q63=1,1,0)</f>
        <v>0</v>
      </c>
      <c r="AE64" s="13">
        <f>IF('Region - CS Data'!R63=1,1,0)</f>
        <v>0</v>
      </c>
      <c r="AF64" s="13">
        <f>IF('Region - CS Data'!S63=1,1,0)</f>
        <v>0</v>
      </c>
      <c r="AG64" s="13">
        <f>IF('Region - CS Data'!T63=1,1,0)</f>
        <v>0</v>
      </c>
      <c r="AH64" s="13">
        <f>IF('Region - CS Data'!U63=1,1,0)</f>
        <v>0</v>
      </c>
      <c r="AI64" s="13">
        <f>IF('Region - CS Data'!V63=1,1,0)</f>
        <v>0</v>
      </c>
    </row>
    <row r="65" spans="2:35" ht="16" x14ac:dyDescent="0.4">
      <c r="B65" s="1">
        <f>'Region - CS Data'!A64</f>
        <v>63</v>
      </c>
      <c r="C65" s="1" t="str">
        <f>'Region - CS Data'!B64</f>
        <v>Nanded</v>
      </c>
      <c r="D65" s="1" t="str">
        <f>'Region - CS Data'!C64</f>
        <v>Nanded</v>
      </c>
      <c r="E65" s="1" t="str">
        <f>'Region - CS Data'!D64</f>
        <v>Hadgaon</v>
      </c>
      <c r="F65" s="1" t="str">
        <f>'Region - CS Data'!E64</f>
        <v>Hadgaon</v>
      </c>
      <c r="G65" s="1" t="str">
        <f>'Region - CS Data'!F64</f>
        <v>20013969</v>
      </c>
      <c r="H65" s="1" t="str">
        <f>'Region - CS Data'!G64</f>
        <v>Hadgaon and Himayatnagar 132 Village Grid WSS</v>
      </c>
      <c r="I65" s="1" t="str">
        <f>'Region - CS Data'!H64</f>
        <v>Mahatala</v>
      </c>
      <c r="J65" s="1" t="str">
        <f>'Region - CS Data'!I64</f>
        <v>ESR 0.40 LL</v>
      </c>
      <c r="K65" s="1">
        <f>IF(J65='Region - CS Data'!I64,1,0)</f>
        <v>1</v>
      </c>
      <c r="L65" s="1">
        <f>IF(OR('Region - CS Data'!J64="Connected",'Region - CS Data'!J64="Not"),1,0)</f>
        <v>1</v>
      </c>
      <c r="M65" s="1">
        <f>IF(OR('Region - CS Data'!K64="Connected",'Region - CS Data'!K64="Not"),1,0)</f>
        <v>1</v>
      </c>
      <c r="N65" s="1">
        <f>IF(OR('Region - CS Data'!L64="Connected",'Region - CS Data'!L64="Not"),1,0)</f>
        <v>1</v>
      </c>
      <c r="O65" s="1">
        <f>IF('Region - CS Data'!J64="Connected", 1, 0)</f>
        <v>1</v>
      </c>
      <c r="P65" s="1">
        <f>IF('Region - CS Data'!J64="Not",1,0)</f>
        <v>0</v>
      </c>
      <c r="Q65" s="1">
        <f>IF('Region - CS Data'!K64 = "Connected",1,0)</f>
        <v>1</v>
      </c>
      <c r="R65" s="1">
        <f>IF('Region - CS Data'!K64 = "Not",1,0)</f>
        <v>0</v>
      </c>
      <c r="S65" s="1">
        <f>IF('Region - CS Data'!L64="Connected",1,0)</f>
        <v>1</v>
      </c>
      <c r="T65" s="1">
        <f>IF('Region - CS Data'!L64="Not",1,0)</f>
        <v>0</v>
      </c>
      <c r="U65" s="1">
        <f>IF('Region - CS Data'!M64="Online",1,0)</f>
        <v>1</v>
      </c>
      <c r="V65" s="1">
        <f>IF('Region - CS Data'!M64="Offline",1,0)</f>
        <v>0</v>
      </c>
      <c r="W65" s="1">
        <f>IF('Region - CS Data'!N64="Online",1,0)</f>
        <v>0</v>
      </c>
      <c r="X65" s="1">
        <f>IF('Region - CS Data'!N64="Offline",1,0)</f>
        <v>1</v>
      </c>
      <c r="Y65" s="1">
        <f>IF('Region - CS Data'!O64="Online",1,0)</f>
        <v>1</v>
      </c>
      <c r="Z65" s="1">
        <f>IF('Region - CS Data'!O64="Offline",1,0)</f>
        <v>0</v>
      </c>
      <c r="AA65" s="1">
        <f>IF('Region - CS Data'!P64="Fully Completed",1,0)</f>
        <v>1</v>
      </c>
      <c r="AB65" s="1">
        <f>IF('Region - CS Data'!P64="In Progress",1,0)</f>
        <v>0</v>
      </c>
      <c r="AC65" s="1">
        <f>IF('Region - CS Data'!P64="N/A",1,0)</f>
        <v>0</v>
      </c>
      <c r="AD65" s="13">
        <f>IF('Region - CS Data'!Q64=1,1,0)</f>
        <v>0</v>
      </c>
      <c r="AE65" s="13">
        <f>IF('Region - CS Data'!R64=1,1,0)</f>
        <v>0</v>
      </c>
      <c r="AF65" s="13">
        <f>IF('Region - CS Data'!S64=1,1,0)</f>
        <v>0</v>
      </c>
      <c r="AG65" s="13">
        <f>IF('Region - CS Data'!T64=1,1,0)</f>
        <v>1</v>
      </c>
      <c r="AH65" s="13">
        <f>IF('Region - CS Data'!U64=1,1,0)</f>
        <v>0</v>
      </c>
      <c r="AI65" s="13">
        <f>IF('Region - CS Data'!V64=1,1,0)</f>
        <v>0</v>
      </c>
    </row>
    <row r="66" spans="2:35" ht="16" x14ac:dyDescent="0.4">
      <c r="B66" s="1">
        <f>'Region - CS Data'!A65</f>
        <v>64</v>
      </c>
      <c r="C66" s="1" t="str">
        <f>'Region - CS Data'!B65</f>
        <v>Nanded</v>
      </c>
      <c r="D66" s="1" t="str">
        <f>'Region - CS Data'!C65</f>
        <v>Nanded</v>
      </c>
      <c r="E66" s="1" t="str">
        <f>'Region - CS Data'!D65</f>
        <v>Hadgaon</v>
      </c>
      <c r="F66" s="1" t="str">
        <f>'Region - CS Data'!E65</f>
        <v>Hadgaon</v>
      </c>
      <c r="G66" s="1" t="str">
        <f>'Region - CS Data'!F65</f>
        <v>20013969</v>
      </c>
      <c r="H66" s="1" t="str">
        <f>'Region - CS Data'!G65</f>
        <v>Hadgaon and Himayatnagar 132 Village Grid WSS</v>
      </c>
      <c r="I66" s="1" t="str">
        <f>'Region - CS Data'!H65</f>
        <v>Kedarguda</v>
      </c>
      <c r="J66" s="1" t="str">
        <f>'Region - CS Data'!I65</f>
        <v>ESR-0.40 LL</v>
      </c>
      <c r="K66" s="1">
        <f>IF(J66='Region - CS Data'!I65,1,0)</f>
        <v>1</v>
      </c>
      <c r="L66" s="1">
        <f>IF(OR('Region - CS Data'!J65="Connected",'Region - CS Data'!J65="Not"),1,0)</f>
        <v>1</v>
      </c>
      <c r="M66" s="1">
        <f>IF(OR('Region - CS Data'!K65="Connected",'Region - CS Data'!K65="Not"),1,0)</f>
        <v>1</v>
      </c>
      <c r="N66" s="1">
        <f>IF(OR('Region - CS Data'!L65="Connected",'Region - CS Data'!L65="Not"),1,0)</f>
        <v>1</v>
      </c>
      <c r="O66" s="1">
        <f>IF('Region - CS Data'!J65="Connected", 1, 0)</f>
        <v>1</v>
      </c>
      <c r="P66" s="1">
        <f>IF('Region - CS Data'!J65="Not",1,0)</f>
        <v>0</v>
      </c>
      <c r="Q66" s="1">
        <f>IF('Region - CS Data'!K65 = "Connected",1,0)</f>
        <v>1</v>
      </c>
      <c r="R66" s="1">
        <f>IF('Region - CS Data'!K65 = "Not",1,0)</f>
        <v>0</v>
      </c>
      <c r="S66" s="1">
        <f>IF('Region - CS Data'!L65="Connected",1,0)</f>
        <v>1</v>
      </c>
      <c r="T66" s="1">
        <f>IF('Region - CS Data'!L65="Not",1,0)</f>
        <v>0</v>
      </c>
      <c r="U66" s="1">
        <f>IF('Region - CS Data'!M65="Online",1,0)</f>
        <v>1</v>
      </c>
      <c r="V66" s="1">
        <f>IF('Region - CS Data'!M65="Offline",1,0)</f>
        <v>0</v>
      </c>
      <c r="W66" s="1">
        <f>IF('Region - CS Data'!N65="Online",1,0)</f>
        <v>0</v>
      </c>
      <c r="X66" s="1">
        <f>IF('Region - CS Data'!N65="Offline",1,0)</f>
        <v>1</v>
      </c>
      <c r="Y66" s="1">
        <f>IF('Region - CS Data'!O65="Online",1,0)</f>
        <v>1</v>
      </c>
      <c r="Z66" s="1">
        <f>IF('Region - CS Data'!O65="Offline",1,0)</f>
        <v>0</v>
      </c>
      <c r="AA66" s="1">
        <f>IF('Region - CS Data'!P65="Fully Completed",1,0)</f>
        <v>1</v>
      </c>
      <c r="AB66" s="1">
        <f>IF('Region - CS Data'!P65="In Progress",1,0)</f>
        <v>0</v>
      </c>
      <c r="AC66" s="1">
        <f>IF('Region - CS Data'!P65="N/A",1,0)</f>
        <v>0</v>
      </c>
      <c r="AD66" s="13">
        <f>IF('Region - CS Data'!Q65=1,1,0)</f>
        <v>0</v>
      </c>
      <c r="AE66" s="13">
        <f>IF('Region - CS Data'!R65=1,1,0)</f>
        <v>0</v>
      </c>
      <c r="AF66" s="13">
        <f>IF('Region - CS Data'!S65=1,1,0)</f>
        <v>0</v>
      </c>
      <c r="AG66" s="13">
        <f>IF('Region - CS Data'!T65=1,1,0)</f>
        <v>1</v>
      </c>
      <c r="AH66" s="13">
        <f>IF('Region - CS Data'!U65=1,1,0)</f>
        <v>0</v>
      </c>
      <c r="AI66" s="13">
        <f>IF('Region - CS Data'!V65=1,1,0)</f>
        <v>0</v>
      </c>
    </row>
    <row r="67" spans="2:35" ht="16" x14ac:dyDescent="0.4">
      <c r="B67" s="1">
        <f>'Region - CS Data'!A66</f>
        <v>65</v>
      </c>
      <c r="C67" s="1" t="str">
        <f>'Region - CS Data'!B66</f>
        <v>Chhatrapati Sambhajinagar</v>
      </c>
      <c r="D67" s="1" t="str">
        <f>'Region - CS Data'!C66</f>
        <v>Chhatrapati Sambhajinagar</v>
      </c>
      <c r="E67" s="1" t="str">
        <f>'Region - CS Data'!D66</f>
        <v>Paithan</v>
      </c>
      <c r="F67" s="1" t="str">
        <f>'Region - CS Data'!E66</f>
        <v>Paithan</v>
      </c>
      <c r="G67" s="1" t="str">
        <f>'Region - CS Data'!F66</f>
        <v>20018162</v>
      </c>
      <c r="H67" s="1" t="str">
        <f>'Region - CS Data'!G66</f>
        <v>Paithan Taluka 178 Village Grid WS</v>
      </c>
      <c r="I67" s="1" t="str">
        <f>'Region - CS Data'!H66</f>
        <v>Paithan Kheda</v>
      </c>
      <c r="J67" s="1" t="str">
        <f>'Region - CS Data'!I66</f>
        <v>ESR-1.00 LL</v>
      </c>
      <c r="K67" s="1">
        <f>IF(J67='Region - CS Data'!I66,1,0)</f>
        <v>1</v>
      </c>
      <c r="L67" s="1">
        <f>IF(OR('Region - CS Data'!J66="Connected",'Region - CS Data'!J66="Not"),1,0)</f>
        <v>1</v>
      </c>
      <c r="M67" s="1">
        <f>IF(OR('Region - CS Data'!K66="Connected",'Region - CS Data'!K66="Not"),1,0)</f>
        <v>1</v>
      </c>
      <c r="N67" s="1">
        <f>IF(OR('Region - CS Data'!L66="Connected",'Region - CS Data'!L66="Not"),1,0)</f>
        <v>1</v>
      </c>
      <c r="O67" s="1">
        <f>IF('Region - CS Data'!J66="Connected", 1, 0)</f>
        <v>1</v>
      </c>
      <c r="P67" s="1">
        <f>IF('Region - CS Data'!J66="Not",1,0)</f>
        <v>0</v>
      </c>
      <c r="Q67" s="1">
        <f>IF('Region - CS Data'!K66 = "Connected",1,0)</f>
        <v>1</v>
      </c>
      <c r="R67" s="1">
        <f>IF('Region - CS Data'!K66 = "Not",1,0)</f>
        <v>0</v>
      </c>
      <c r="S67" s="1">
        <f>IF('Region - CS Data'!L66="Connected",1,0)</f>
        <v>1</v>
      </c>
      <c r="T67" s="1">
        <f>IF('Region - CS Data'!L66="Not",1,0)</f>
        <v>0</v>
      </c>
      <c r="U67" s="1">
        <f>IF('Region - CS Data'!M66="Online",1,0)</f>
        <v>0</v>
      </c>
      <c r="V67" s="1">
        <f>IF('Region - CS Data'!M66="Offline",1,0)</f>
        <v>1</v>
      </c>
      <c r="W67" s="1">
        <f>IF('Region - CS Data'!N66="Online",1,0)</f>
        <v>0</v>
      </c>
      <c r="X67" s="1">
        <f>IF('Region - CS Data'!N66="Offline",1,0)</f>
        <v>1</v>
      </c>
      <c r="Y67" s="1">
        <f>IF('Region - CS Data'!O66="Online",1,0)</f>
        <v>1</v>
      </c>
      <c r="Z67" s="1">
        <f>IF('Region - CS Data'!O66="Offline",1,0)</f>
        <v>0</v>
      </c>
      <c r="AA67" s="1">
        <f>IF('Region - CS Data'!P66="Fully Completed",1,0)</f>
        <v>1</v>
      </c>
      <c r="AB67" s="1">
        <f>IF('Region - CS Data'!P66="In Progress",1,0)</f>
        <v>0</v>
      </c>
      <c r="AC67" s="1">
        <f>IF('Region - CS Data'!P66="N/A",1,0)</f>
        <v>0</v>
      </c>
      <c r="AD67" s="13">
        <f>IF('Region - CS Data'!Q66=1,1,0)</f>
        <v>0</v>
      </c>
      <c r="AE67" s="13">
        <f>IF('Region - CS Data'!R66=1,1,0)</f>
        <v>0</v>
      </c>
      <c r="AF67" s="13">
        <f>IF('Region - CS Data'!S66=1,1,0)</f>
        <v>1</v>
      </c>
      <c r="AG67" s="13">
        <f>IF('Region - CS Data'!T66=1,1,0)</f>
        <v>0</v>
      </c>
      <c r="AH67" s="13">
        <f>IF('Region - CS Data'!U66=1,1,0)</f>
        <v>0</v>
      </c>
      <c r="AI67" s="13">
        <f>IF('Region - CS Data'!V66=1,1,0)</f>
        <v>0</v>
      </c>
    </row>
    <row r="68" spans="2:35" ht="16" x14ac:dyDescent="0.4">
      <c r="B68" s="1">
        <f>'Region - CS Data'!A67</f>
        <v>66</v>
      </c>
      <c r="C68" s="1" t="str">
        <f>'Region - CS Data'!B67</f>
        <v>Nanded</v>
      </c>
      <c r="D68" s="1" t="str">
        <f>'Region - CS Data'!C67</f>
        <v>Nanded</v>
      </c>
      <c r="E68" s="1" t="str">
        <f>'Region - CS Data'!D67</f>
        <v>Hadgaon</v>
      </c>
      <c r="F68" s="1" t="str">
        <f>'Region - CS Data'!E67</f>
        <v>Hadgaon</v>
      </c>
      <c r="G68" s="1" t="str">
        <f>'Region - CS Data'!F67</f>
        <v>20013969</v>
      </c>
      <c r="H68" s="1" t="str">
        <f>'Region - CS Data'!G67</f>
        <v>Hadgaon and Himayatnagar 132 Village Grid WSS</v>
      </c>
      <c r="I68" s="1" t="str">
        <f>'Region - CS Data'!H67</f>
        <v>Shendan</v>
      </c>
      <c r="J68" s="1" t="str">
        <f>'Region - CS Data'!I67</f>
        <v>ESR 0.40 LL</v>
      </c>
      <c r="K68" s="1">
        <f>IF(J68='Region - CS Data'!I67,1,0)</f>
        <v>1</v>
      </c>
      <c r="L68" s="1">
        <f>IF(OR('Region - CS Data'!J67="Connected",'Region - CS Data'!J67="Not"),1,0)</f>
        <v>1</v>
      </c>
      <c r="M68" s="1">
        <f>IF(OR('Region - CS Data'!K67="Connected",'Region - CS Data'!K67="Not"),1,0)</f>
        <v>1</v>
      </c>
      <c r="N68" s="1">
        <f>IF(OR('Region - CS Data'!L67="Connected",'Region - CS Data'!L67="Not"),1,0)</f>
        <v>1</v>
      </c>
      <c r="O68" s="1">
        <f>IF('Region - CS Data'!J67="Connected", 1, 0)</f>
        <v>1</v>
      </c>
      <c r="P68" s="1">
        <f>IF('Region - CS Data'!J67="Not",1,0)</f>
        <v>0</v>
      </c>
      <c r="Q68" s="1">
        <f>IF('Region - CS Data'!K67 = "Connected",1,0)</f>
        <v>1</v>
      </c>
      <c r="R68" s="1">
        <f>IF('Region - CS Data'!K67 = "Not",1,0)</f>
        <v>0</v>
      </c>
      <c r="S68" s="1">
        <f>IF('Region - CS Data'!L67="Connected",1,0)</f>
        <v>1</v>
      </c>
      <c r="T68" s="1">
        <f>IF('Region - CS Data'!L67="Not",1,0)</f>
        <v>0</v>
      </c>
      <c r="U68" s="1">
        <f>IF('Region - CS Data'!M67="Online",1,0)</f>
        <v>0</v>
      </c>
      <c r="V68" s="1">
        <f>IF('Region - CS Data'!M67="Offline",1,0)</f>
        <v>1</v>
      </c>
      <c r="W68" s="1">
        <f>IF('Region - CS Data'!N67="Online",1,0)</f>
        <v>0</v>
      </c>
      <c r="X68" s="1">
        <f>IF('Region - CS Data'!N67="Offline",1,0)</f>
        <v>1</v>
      </c>
      <c r="Y68" s="1">
        <f>IF('Region - CS Data'!O67="Online",1,0)</f>
        <v>0</v>
      </c>
      <c r="Z68" s="1">
        <f>IF('Region - CS Data'!O67="Offline",1,0)</f>
        <v>1</v>
      </c>
      <c r="AA68" s="1">
        <f>IF('Region - CS Data'!P67="Fully Completed",1,0)</f>
        <v>1</v>
      </c>
      <c r="AB68" s="1">
        <f>IF('Region - CS Data'!P67="In Progress",1,0)</f>
        <v>0</v>
      </c>
      <c r="AC68" s="1">
        <f>IF('Region - CS Data'!P67="N/A",1,0)</f>
        <v>0</v>
      </c>
      <c r="AD68" s="13">
        <f>IF('Region - CS Data'!Q67=1,1,0)</f>
        <v>0</v>
      </c>
      <c r="AE68" s="13">
        <f>IF('Region - CS Data'!R67=1,1,0)</f>
        <v>1</v>
      </c>
      <c r="AF68" s="13">
        <f>IF('Region - CS Data'!S67=1,1,0)</f>
        <v>0</v>
      </c>
      <c r="AG68" s="13">
        <f>IF('Region - CS Data'!T67=1,1,0)</f>
        <v>1</v>
      </c>
      <c r="AH68" s="13">
        <f>IF('Region - CS Data'!U67=1,1,0)</f>
        <v>0</v>
      </c>
      <c r="AI68" s="13">
        <f>IF('Region - CS Data'!V67=1,1,0)</f>
        <v>1</v>
      </c>
    </row>
    <row r="69" spans="2:35" ht="16" x14ac:dyDescent="0.4">
      <c r="B69" s="1">
        <f>'Region - CS Data'!A68</f>
        <v>67</v>
      </c>
      <c r="C69" s="1" t="str">
        <f>'Region - CS Data'!B68</f>
        <v>Nanded</v>
      </c>
      <c r="D69" s="1" t="str">
        <f>'Region - CS Data'!C68</f>
        <v>Nanded</v>
      </c>
      <c r="E69" s="1" t="str">
        <f>'Region - CS Data'!D68</f>
        <v>Himayatnagar</v>
      </c>
      <c r="F69" s="1" t="str">
        <f>'Region - CS Data'!E68</f>
        <v>Himayatnagar</v>
      </c>
      <c r="G69" s="1" t="str">
        <f>'Region - CS Data'!F68</f>
        <v>20013969</v>
      </c>
      <c r="H69" s="1" t="str">
        <f>'Region - CS Data'!G68</f>
        <v>Hadgaon and Himayatnagar 132 Village Grid WSS</v>
      </c>
      <c r="I69" s="1" t="str">
        <f>'Region - CS Data'!H68</f>
        <v>Tembhi</v>
      </c>
      <c r="J69" s="1" t="str">
        <f>'Region - CS Data'!I68</f>
        <v>ESR-0.40 LL</v>
      </c>
      <c r="K69" s="1">
        <f>IF(J69='Region - CS Data'!I68,1,0)</f>
        <v>1</v>
      </c>
      <c r="L69" s="1">
        <f>IF(OR('Region - CS Data'!J68="Connected",'Region - CS Data'!J68="Not"),1,0)</f>
        <v>1</v>
      </c>
      <c r="M69" s="1">
        <f>IF(OR('Region - CS Data'!K68="Connected",'Region - CS Data'!K68="Not"),1,0)</f>
        <v>1</v>
      </c>
      <c r="N69" s="1">
        <f>IF(OR('Region - CS Data'!L68="Connected",'Region - CS Data'!L68="Not"),1,0)</f>
        <v>1</v>
      </c>
      <c r="O69" s="1">
        <f>IF('Region - CS Data'!J68="Connected", 1, 0)</f>
        <v>1</v>
      </c>
      <c r="P69" s="1">
        <f>IF('Region - CS Data'!J68="Not",1,0)</f>
        <v>0</v>
      </c>
      <c r="Q69" s="1">
        <f>IF('Region - CS Data'!K68 = "Connected",1,0)</f>
        <v>1</v>
      </c>
      <c r="R69" s="1">
        <f>IF('Region - CS Data'!K68 = "Not",1,0)</f>
        <v>0</v>
      </c>
      <c r="S69" s="1">
        <f>IF('Region - CS Data'!L68="Connected",1,0)</f>
        <v>0</v>
      </c>
      <c r="T69" s="1">
        <f>IF('Region - CS Data'!L68="Not",1,0)</f>
        <v>1</v>
      </c>
      <c r="U69" s="1">
        <f>IF('Region - CS Data'!M68="Online",1,0)</f>
        <v>1</v>
      </c>
      <c r="V69" s="1">
        <f>IF('Region - CS Data'!M68="Offline",1,0)</f>
        <v>0</v>
      </c>
      <c r="W69" s="1">
        <f>IF('Region - CS Data'!N68="Online",1,0)</f>
        <v>0</v>
      </c>
      <c r="X69" s="1">
        <f>IF('Region - CS Data'!N68="Offline",1,0)</f>
        <v>1</v>
      </c>
      <c r="Y69" s="1">
        <f>IF('Region - CS Data'!O68="Online",1,0)</f>
        <v>0</v>
      </c>
      <c r="Z69" s="1">
        <f>IF('Region - CS Data'!O68="Offline",1,0)</f>
        <v>0</v>
      </c>
      <c r="AA69" s="1">
        <f>IF('Region - CS Data'!P68="Fully Completed",1,0)</f>
        <v>0</v>
      </c>
      <c r="AB69" s="1">
        <f>IF('Region - CS Data'!P68="In Progress",1,0)</f>
        <v>1</v>
      </c>
      <c r="AC69" s="1">
        <f>IF('Region - CS Data'!P68="N/A",1,0)</f>
        <v>0</v>
      </c>
      <c r="AD69" s="13">
        <f>IF('Region - CS Data'!Q68=1,1,0)</f>
        <v>0</v>
      </c>
      <c r="AE69" s="13">
        <f>IF('Region - CS Data'!R68=1,1,0)</f>
        <v>1</v>
      </c>
      <c r="AF69" s="13">
        <f>IF('Region - CS Data'!S68=1,1,0)</f>
        <v>0</v>
      </c>
      <c r="AG69" s="13">
        <f>IF('Region - CS Data'!T68=1,1,0)</f>
        <v>1</v>
      </c>
      <c r="AH69" s="13">
        <f>IF('Region - CS Data'!U68=1,1,0)</f>
        <v>0</v>
      </c>
      <c r="AI69" s="13">
        <f>IF('Region - CS Data'!V68=1,1,0)</f>
        <v>0</v>
      </c>
    </row>
    <row r="70" spans="2:35" ht="16" x14ac:dyDescent="0.4">
      <c r="B70" s="1">
        <f>'Region - CS Data'!A69</f>
        <v>68</v>
      </c>
      <c r="C70" s="1" t="str">
        <f>'Region - CS Data'!B69</f>
        <v>Nanded</v>
      </c>
      <c r="D70" s="1" t="str">
        <f>'Region - CS Data'!C69</f>
        <v>Nanded</v>
      </c>
      <c r="E70" s="1" t="str">
        <f>'Region - CS Data'!D69</f>
        <v>Himayatnagar</v>
      </c>
      <c r="F70" s="1" t="str">
        <f>'Region - CS Data'!E69</f>
        <v>Himayatnagar</v>
      </c>
      <c r="G70" s="1" t="str">
        <f>'Region - CS Data'!F69</f>
        <v>20013969</v>
      </c>
      <c r="H70" s="1" t="str">
        <f>'Region - CS Data'!G69</f>
        <v>Hadgaon and Himayatnagar 132 Village Grid WSS</v>
      </c>
      <c r="I70" s="1" t="str">
        <f>'Region - CS Data'!H69</f>
        <v>Ashti</v>
      </c>
      <c r="J70" s="1" t="str">
        <f>'Region - CS Data'!I69</f>
        <v>ESR-0.80 LL</v>
      </c>
      <c r="K70" s="1">
        <f>IF(J70='Region - CS Data'!I69,1,0)</f>
        <v>1</v>
      </c>
      <c r="L70" s="1">
        <f>IF(OR('Region - CS Data'!J69="Connected",'Region - CS Data'!J69="Not"),1,0)</f>
        <v>1</v>
      </c>
      <c r="M70" s="1">
        <f>IF(OR('Region - CS Data'!K69="Connected",'Region - CS Data'!K69="Not"),1,0)</f>
        <v>1</v>
      </c>
      <c r="N70" s="1">
        <f>IF(OR('Region - CS Data'!L69="Connected",'Region - CS Data'!L69="Not"),1,0)</f>
        <v>1</v>
      </c>
      <c r="O70" s="1">
        <f>IF('Region - CS Data'!J69="Connected", 1, 0)</f>
        <v>1</v>
      </c>
      <c r="P70" s="1">
        <f>IF('Region - CS Data'!J69="Not",1,0)</f>
        <v>0</v>
      </c>
      <c r="Q70" s="1">
        <f>IF('Region - CS Data'!K69 = "Connected",1,0)</f>
        <v>0</v>
      </c>
      <c r="R70" s="1">
        <f>IF('Region - CS Data'!K69 = "Not",1,0)</f>
        <v>1</v>
      </c>
      <c r="S70" s="1">
        <f>IF('Region - CS Data'!L69="Connected",1,0)</f>
        <v>1</v>
      </c>
      <c r="T70" s="1">
        <f>IF('Region - CS Data'!L69="Not",1,0)</f>
        <v>0</v>
      </c>
      <c r="U70" s="1">
        <f>IF('Region - CS Data'!M69="Online",1,0)</f>
        <v>1</v>
      </c>
      <c r="V70" s="1">
        <f>IF('Region - CS Data'!M69="Offline",1,0)</f>
        <v>0</v>
      </c>
      <c r="W70" s="1">
        <f>IF('Region - CS Data'!N69="Online",1,0)</f>
        <v>0</v>
      </c>
      <c r="X70" s="1">
        <f>IF('Region - CS Data'!N69="Offline",1,0)</f>
        <v>0</v>
      </c>
      <c r="Y70" s="1">
        <f>IF('Region - CS Data'!O69="Online",1,0)</f>
        <v>1</v>
      </c>
      <c r="Z70" s="1">
        <f>IF('Region - CS Data'!O69="Offline",1,0)</f>
        <v>0</v>
      </c>
      <c r="AA70" s="1">
        <f>IF('Region - CS Data'!P69="Fully Completed",1,0)</f>
        <v>0</v>
      </c>
      <c r="AB70" s="1">
        <f>IF('Region - CS Data'!P69="In Progress",1,0)</f>
        <v>1</v>
      </c>
      <c r="AC70" s="1">
        <f>IF('Region - CS Data'!P69="N/A",1,0)</f>
        <v>0</v>
      </c>
      <c r="AD70" s="13">
        <f>IF('Region - CS Data'!Q69=1,1,0)</f>
        <v>0</v>
      </c>
      <c r="AE70" s="13">
        <f>IF('Region - CS Data'!R69=1,1,0)</f>
        <v>0</v>
      </c>
      <c r="AF70" s="13">
        <f>IF('Region - CS Data'!S69=1,1,0)</f>
        <v>0</v>
      </c>
      <c r="AG70" s="13">
        <f>IF('Region - CS Data'!T69=1,1,0)</f>
        <v>0</v>
      </c>
      <c r="AH70" s="13">
        <f>IF('Region - CS Data'!U69=1,1,0)</f>
        <v>0</v>
      </c>
      <c r="AI70" s="13">
        <f>IF('Region - CS Data'!V69=1,1,0)</f>
        <v>0</v>
      </c>
    </row>
    <row r="71" spans="2:35" ht="16" x14ac:dyDescent="0.4">
      <c r="B71" s="1">
        <f>'Region - CS Data'!A70</f>
        <v>69</v>
      </c>
      <c r="C71" s="1" t="str">
        <f>'Region - CS Data'!B70</f>
        <v>Chhatrapati Sambhajinagar</v>
      </c>
      <c r="D71" s="1" t="str">
        <f>'Region - CS Data'!C70</f>
        <v>Jalna</v>
      </c>
      <c r="E71" s="1" t="str">
        <f>'Region - CS Data'!D70</f>
        <v>Mantha</v>
      </c>
      <c r="F71" s="1" t="str">
        <f>'Region - CS Data'!E70</f>
        <v>Mantha</v>
      </c>
      <c r="G71" s="1" t="str">
        <f>'Region - CS Data'!F70</f>
        <v>20094559</v>
      </c>
      <c r="H71" s="1" t="str">
        <f>'Region - CS Data'!G70</f>
        <v>120 Villages Extension Scheme for Works Not Considered in 173 GRID WSS and 95 GRID WSS Tq. Partur, Mantha and Jalna Dist: Jalna</v>
      </c>
      <c r="I71" s="1" t="str">
        <f>'Region - CS Data'!H70</f>
        <v>Limbaji Barbada</v>
      </c>
      <c r="J71" s="1" t="str">
        <f>'Region - CS Data'!I70</f>
        <v>ESR-0.25 LL</v>
      </c>
      <c r="K71" s="1">
        <f>IF(J71='Region - CS Data'!I70,1,0)</f>
        <v>1</v>
      </c>
      <c r="L71" s="1">
        <f>IF(OR('Region - CS Data'!J70="Connected",'Region - CS Data'!J70="Not"),1,0)</f>
        <v>1</v>
      </c>
      <c r="M71" s="1">
        <f>IF(OR('Region - CS Data'!K70="Connected",'Region - CS Data'!K70="Not"),1,0)</f>
        <v>1</v>
      </c>
      <c r="N71" s="1">
        <f>IF(OR('Region - CS Data'!L70="Connected",'Region - CS Data'!L70="Not"),1,0)</f>
        <v>1</v>
      </c>
      <c r="O71" s="1">
        <f>IF('Region - CS Data'!J70="Connected", 1, 0)</f>
        <v>1</v>
      </c>
      <c r="P71" s="1">
        <f>IF('Region - CS Data'!J70="Not",1,0)</f>
        <v>0</v>
      </c>
      <c r="Q71" s="1">
        <f>IF('Region - CS Data'!K70 = "Connected",1,0)</f>
        <v>0</v>
      </c>
      <c r="R71" s="1">
        <f>IF('Region - CS Data'!K70 = "Not",1,0)</f>
        <v>1</v>
      </c>
      <c r="S71" s="1">
        <f>IF('Region - CS Data'!L70="Connected",1,0)</f>
        <v>1</v>
      </c>
      <c r="T71" s="1">
        <f>IF('Region - CS Data'!L70="Not",1,0)</f>
        <v>0</v>
      </c>
      <c r="U71" s="1">
        <f>IF('Region - CS Data'!M70="Online",1,0)</f>
        <v>1</v>
      </c>
      <c r="V71" s="1">
        <f>IF('Region - CS Data'!M70="Offline",1,0)</f>
        <v>0</v>
      </c>
      <c r="W71" s="1">
        <f>IF('Region - CS Data'!N70="Online",1,0)</f>
        <v>0</v>
      </c>
      <c r="X71" s="1">
        <f>IF('Region - CS Data'!N70="Offline",1,0)</f>
        <v>0</v>
      </c>
      <c r="Y71" s="1">
        <f>IF('Region - CS Data'!O70="Online",1,0)</f>
        <v>1</v>
      </c>
      <c r="Z71" s="1">
        <f>IF('Region - CS Data'!O70="Offline",1,0)</f>
        <v>0</v>
      </c>
      <c r="AA71" s="1">
        <f>IF('Region - CS Data'!P70="Fully Completed",1,0)</f>
        <v>0</v>
      </c>
      <c r="AB71" s="1">
        <f>IF('Region - CS Data'!P70="In Progress",1,0)</f>
        <v>1</v>
      </c>
      <c r="AC71" s="1">
        <f>IF('Region - CS Data'!P70="N/A",1,0)</f>
        <v>0</v>
      </c>
      <c r="AD71" s="13">
        <f>IF('Region - CS Data'!Q70=1,1,0)</f>
        <v>0</v>
      </c>
      <c r="AE71" s="13">
        <f>IF('Region - CS Data'!R70=1,1,0)</f>
        <v>0</v>
      </c>
      <c r="AF71" s="13">
        <f>IF('Region - CS Data'!S70=1,1,0)</f>
        <v>0</v>
      </c>
      <c r="AG71" s="13">
        <f>IF('Region - CS Data'!T70=1,1,0)</f>
        <v>0</v>
      </c>
      <c r="AH71" s="13">
        <f>IF('Region - CS Data'!U70=1,1,0)</f>
        <v>0</v>
      </c>
      <c r="AI71" s="13">
        <f>IF('Region - CS Data'!V70=1,1,0)</f>
        <v>0</v>
      </c>
    </row>
    <row r="72" spans="2:35" ht="16" x14ac:dyDescent="0.4">
      <c r="B72" s="1">
        <f>'Region - CS Data'!A71</f>
        <v>70</v>
      </c>
      <c r="C72" s="1" t="str">
        <f>'Region - CS Data'!B71</f>
        <v>Nanded</v>
      </c>
      <c r="D72" s="1" t="str">
        <f>'Region - CS Data'!C71</f>
        <v>Nanded</v>
      </c>
      <c r="E72" s="1" t="str">
        <f>'Region - CS Data'!D71</f>
        <v>Hadgaon</v>
      </c>
      <c r="F72" s="1" t="str">
        <f>'Region - CS Data'!E71</f>
        <v>Hadgaon</v>
      </c>
      <c r="G72" s="1" t="str">
        <f>'Region - CS Data'!F71</f>
        <v>20013969</v>
      </c>
      <c r="H72" s="1" t="str">
        <f>'Region - CS Data'!G71</f>
        <v>Hadgaon and Himayatnagar 132 Village Grid WSS</v>
      </c>
      <c r="I72" s="1" t="str">
        <f>'Region - CS Data'!H71</f>
        <v>Mardga</v>
      </c>
      <c r="J72" s="1" t="str">
        <f>'Region - CS Data'!I71</f>
        <v>ESR-0.60LL</v>
      </c>
      <c r="K72" s="1">
        <f>IF(J72='Region - CS Data'!I71,1,0)</f>
        <v>1</v>
      </c>
      <c r="L72" s="1">
        <f>IF(OR('Region - CS Data'!J71="Connected",'Region - CS Data'!J71="Not"),1,0)</f>
        <v>1</v>
      </c>
      <c r="M72" s="1">
        <f>IF(OR('Region - CS Data'!K71="Connected",'Region - CS Data'!K71="Not"),1,0)</f>
        <v>1</v>
      </c>
      <c r="N72" s="1">
        <f>IF(OR('Region - CS Data'!L71="Connected",'Region - CS Data'!L71="Not"),1,0)</f>
        <v>1</v>
      </c>
      <c r="O72" s="1">
        <f>IF('Region - CS Data'!J71="Connected", 1, 0)</f>
        <v>1</v>
      </c>
      <c r="P72" s="1">
        <f>IF('Region - CS Data'!J71="Not",1,0)</f>
        <v>0</v>
      </c>
      <c r="Q72" s="1">
        <f>IF('Region - CS Data'!K71 = "Connected",1,0)</f>
        <v>1</v>
      </c>
      <c r="R72" s="1">
        <f>IF('Region - CS Data'!K71 = "Not",1,0)</f>
        <v>0</v>
      </c>
      <c r="S72" s="1">
        <f>IF('Region - CS Data'!L71="Connected",1,0)</f>
        <v>1</v>
      </c>
      <c r="T72" s="1">
        <f>IF('Region - CS Data'!L71="Not",1,0)</f>
        <v>0</v>
      </c>
      <c r="U72" s="1">
        <f>IF('Region - CS Data'!M71="Online",1,0)</f>
        <v>1</v>
      </c>
      <c r="V72" s="1">
        <f>IF('Region - CS Data'!M71="Offline",1,0)</f>
        <v>0</v>
      </c>
      <c r="W72" s="1">
        <f>IF('Region - CS Data'!N71="Online",1,0)</f>
        <v>1</v>
      </c>
      <c r="X72" s="1">
        <f>IF('Region - CS Data'!N71="Offline",1,0)</f>
        <v>0</v>
      </c>
      <c r="Y72" s="1">
        <f>IF('Region - CS Data'!O71="Online",1,0)</f>
        <v>1</v>
      </c>
      <c r="Z72" s="1">
        <f>IF('Region - CS Data'!O71="Offline",1,0)</f>
        <v>0</v>
      </c>
      <c r="AA72" s="1">
        <f>IF('Region - CS Data'!P71="Fully Completed",1,0)</f>
        <v>1</v>
      </c>
      <c r="AB72" s="1">
        <f>IF('Region - CS Data'!P71="In Progress",1,0)</f>
        <v>0</v>
      </c>
      <c r="AC72" s="1">
        <f>IF('Region - CS Data'!P71="N/A",1,0)</f>
        <v>0</v>
      </c>
      <c r="AD72" s="13">
        <f>IF('Region - CS Data'!Q71=1,1,0)</f>
        <v>0</v>
      </c>
      <c r="AE72" s="13">
        <f>IF('Region - CS Data'!R71=1,1,0)</f>
        <v>0</v>
      </c>
      <c r="AF72" s="13">
        <f>IF('Region - CS Data'!S71=1,1,0)</f>
        <v>0</v>
      </c>
      <c r="AG72" s="13">
        <f>IF('Region - CS Data'!T71=1,1,0)</f>
        <v>0</v>
      </c>
      <c r="AH72" s="13">
        <f>IF('Region - CS Data'!U71=1,1,0)</f>
        <v>0</v>
      </c>
      <c r="AI72" s="13">
        <f>IF('Region - CS Data'!V71=1,1,0)</f>
        <v>0</v>
      </c>
    </row>
    <row r="73" spans="2:35" ht="16" x14ac:dyDescent="0.4">
      <c r="B73" s="1">
        <f>'Region - CS Data'!A72</f>
        <v>71</v>
      </c>
      <c r="C73" s="1" t="str">
        <f>'Region - CS Data'!B72</f>
        <v>Latur</v>
      </c>
      <c r="D73" s="1" t="str">
        <f>'Region - CS Data'!C72</f>
        <v>Latur</v>
      </c>
      <c r="E73" s="1" t="str">
        <f>'Region - CS Data'!D72</f>
        <v>Renapur</v>
      </c>
      <c r="F73" s="1" t="str">
        <f>'Region - CS Data'!E72</f>
        <v>Renapur</v>
      </c>
      <c r="G73" s="1" t="str">
        <f>'Region - CS Data'!F72</f>
        <v>20030820</v>
      </c>
      <c r="H73" s="1" t="str">
        <f>'Region - CS Data'!G72</f>
        <v>Pangaon 10 villages WSS</v>
      </c>
      <c r="I73" s="1" t="str">
        <f>'Region - CS Data'!H72</f>
        <v>Kharoli</v>
      </c>
      <c r="J73" s="1" t="str">
        <f>'Region - CS Data'!I72</f>
        <v>ESR-2.40 LL</v>
      </c>
      <c r="K73" s="1">
        <f>IF(J73='Region - CS Data'!I72,1,0)</f>
        <v>1</v>
      </c>
      <c r="L73" s="1">
        <f>IF(OR('Region - CS Data'!J72="Connected",'Region - CS Data'!J72="Not"),1,0)</f>
        <v>1</v>
      </c>
      <c r="M73" s="1">
        <f>IF(OR('Region - CS Data'!K72="Connected",'Region - CS Data'!K72="Not"),1,0)</f>
        <v>1</v>
      </c>
      <c r="N73" s="1">
        <f>IF(OR('Region - CS Data'!L72="Connected",'Region - CS Data'!L72="Not"),1,0)</f>
        <v>1</v>
      </c>
      <c r="O73" s="1">
        <f>IF('Region - CS Data'!J72="Connected", 1, 0)</f>
        <v>1</v>
      </c>
      <c r="P73" s="1">
        <f>IF('Region - CS Data'!J72="Not",1,0)</f>
        <v>0</v>
      </c>
      <c r="Q73" s="1">
        <f>IF('Region - CS Data'!K72 = "Connected",1,0)</f>
        <v>1</v>
      </c>
      <c r="R73" s="1">
        <f>IF('Region - CS Data'!K72 = "Not",1,0)</f>
        <v>0</v>
      </c>
      <c r="S73" s="1">
        <f>IF('Region - CS Data'!L72="Connected",1,0)</f>
        <v>1</v>
      </c>
      <c r="T73" s="1">
        <f>IF('Region - CS Data'!L72="Not",1,0)</f>
        <v>0</v>
      </c>
      <c r="U73" s="1">
        <f>IF('Region - CS Data'!M72="Online",1,0)</f>
        <v>1</v>
      </c>
      <c r="V73" s="1">
        <f>IF('Region - CS Data'!M72="Offline",1,0)</f>
        <v>0</v>
      </c>
      <c r="W73" s="1">
        <f>IF('Region - CS Data'!N72="Online",1,0)</f>
        <v>0</v>
      </c>
      <c r="X73" s="1">
        <f>IF('Region - CS Data'!N72="Offline",1,0)</f>
        <v>1</v>
      </c>
      <c r="Y73" s="1">
        <f>IF('Region - CS Data'!O72="Online",1,0)</f>
        <v>1</v>
      </c>
      <c r="Z73" s="1">
        <f>IF('Region - CS Data'!O72="Offline",1,0)</f>
        <v>0</v>
      </c>
      <c r="AA73" s="1">
        <f>IF('Region - CS Data'!P72="Fully Completed",1,0)</f>
        <v>1</v>
      </c>
      <c r="AB73" s="1">
        <f>IF('Region - CS Data'!P72="In Progress",1,0)</f>
        <v>0</v>
      </c>
      <c r="AC73" s="1">
        <f>IF('Region - CS Data'!P72="N/A",1,0)</f>
        <v>0</v>
      </c>
      <c r="AD73" s="13">
        <f>IF('Region - CS Data'!Q72=1,1,0)</f>
        <v>0</v>
      </c>
      <c r="AE73" s="13">
        <f>IF('Region - CS Data'!R72=1,1,0)</f>
        <v>0</v>
      </c>
      <c r="AF73" s="13">
        <f>IF('Region - CS Data'!S72=1,1,0)</f>
        <v>0</v>
      </c>
      <c r="AG73" s="13">
        <f>IF('Region - CS Data'!T72=1,1,0)</f>
        <v>1</v>
      </c>
      <c r="AH73" s="13">
        <f>IF('Region - CS Data'!U72=1,1,0)</f>
        <v>0</v>
      </c>
      <c r="AI73" s="13">
        <f>IF('Region - CS Data'!V72=1,1,0)</f>
        <v>0</v>
      </c>
    </row>
    <row r="74" spans="2:35" ht="16" x14ac:dyDescent="0.4">
      <c r="B74" s="1">
        <f>'Region - CS Data'!A73</f>
        <v>72</v>
      </c>
      <c r="C74" s="1" t="str">
        <f>'Region - CS Data'!B73</f>
        <v>Nanded</v>
      </c>
      <c r="D74" s="1" t="str">
        <f>'Region - CS Data'!C73</f>
        <v>Nanded</v>
      </c>
      <c r="E74" s="1" t="str">
        <f>'Region - CS Data'!D73</f>
        <v>Himayatnagar</v>
      </c>
      <c r="F74" s="1" t="str">
        <f>'Region - CS Data'!E73</f>
        <v>Himayatnagar</v>
      </c>
      <c r="G74" s="1" t="str">
        <f>'Region - CS Data'!F73</f>
        <v>20013969</v>
      </c>
      <c r="H74" s="1" t="str">
        <f>'Region - CS Data'!G73</f>
        <v>Hadgaon and Himayatnagar 132 Village Grid WSS</v>
      </c>
      <c r="I74" s="1" t="str">
        <f>'Region - CS Data'!H73</f>
        <v>Kamari</v>
      </c>
      <c r="J74" s="1" t="str">
        <f>'Region - CS Data'!I73</f>
        <v>ESR-1.50 LL</v>
      </c>
      <c r="K74" s="1">
        <f>IF(J74='Region - CS Data'!I73,1,0)</f>
        <v>1</v>
      </c>
      <c r="L74" s="1">
        <f>IF(OR('Region - CS Data'!J73="Connected",'Region - CS Data'!J73="Not"),1,0)</f>
        <v>1</v>
      </c>
      <c r="M74" s="1">
        <f>IF(OR('Region - CS Data'!K73="Connected",'Region - CS Data'!K73="Not"),1,0)</f>
        <v>1</v>
      </c>
      <c r="N74" s="1">
        <f>IF(OR('Region - CS Data'!L73="Connected",'Region - CS Data'!L73="Not"),1,0)</f>
        <v>1</v>
      </c>
      <c r="O74" s="1">
        <f>IF('Region - CS Data'!J73="Connected", 1, 0)</f>
        <v>1</v>
      </c>
      <c r="P74" s="1">
        <f>IF('Region - CS Data'!J73="Not",1,0)</f>
        <v>0</v>
      </c>
      <c r="Q74" s="1">
        <f>IF('Region - CS Data'!K73 = "Connected",1,0)</f>
        <v>1</v>
      </c>
      <c r="R74" s="1">
        <f>IF('Region - CS Data'!K73 = "Not",1,0)</f>
        <v>0</v>
      </c>
      <c r="S74" s="1">
        <f>IF('Region - CS Data'!L73="Connected",1,0)</f>
        <v>1</v>
      </c>
      <c r="T74" s="1">
        <f>IF('Region - CS Data'!L73="Not",1,0)</f>
        <v>0</v>
      </c>
      <c r="U74" s="1">
        <f>IF('Region - CS Data'!M73="Online",1,0)</f>
        <v>1</v>
      </c>
      <c r="V74" s="1">
        <f>IF('Region - CS Data'!M73="Offline",1,0)</f>
        <v>0</v>
      </c>
      <c r="W74" s="1">
        <f>IF('Region - CS Data'!N73="Online",1,0)</f>
        <v>0</v>
      </c>
      <c r="X74" s="1">
        <f>IF('Region - CS Data'!N73="Offline",1,0)</f>
        <v>1</v>
      </c>
      <c r="Y74" s="1">
        <f>IF('Region - CS Data'!O73="Online",1,0)</f>
        <v>1</v>
      </c>
      <c r="Z74" s="1">
        <f>IF('Region - CS Data'!O73="Offline",1,0)</f>
        <v>0</v>
      </c>
      <c r="AA74" s="1">
        <f>IF('Region - CS Data'!P73="Fully Completed",1,0)</f>
        <v>1</v>
      </c>
      <c r="AB74" s="1">
        <f>IF('Region - CS Data'!P73="In Progress",1,0)</f>
        <v>0</v>
      </c>
      <c r="AC74" s="1">
        <f>IF('Region - CS Data'!P73="N/A",1,0)</f>
        <v>0</v>
      </c>
      <c r="AD74" s="13">
        <f>IF('Region - CS Data'!Q73=1,1,0)</f>
        <v>0</v>
      </c>
      <c r="AE74" s="13">
        <f>IF('Region - CS Data'!R73=1,1,0)</f>
        <v>0</v>
      </c>
      <c r="AF74" s="13">
        <f>IF('Region - CS Data'!S73=1,1,0)</f>
        <v>0</v>
      </c>
      <c r="AG74" s="13">
        <f>IF('Region - CS Data'!T73=1,1,0)</f>
        <v>1</v>
      </c>
      <c r="AH74" s="13">
        <f>IF('Region - CS Data'!U73=1,1,0)</f>
        <v>0</v>
      </c>
      <c r="AI74" s="13">
        <f>IF('Region - CS Data'!V73=1,1,0)</f>
        <v>0</v>
      </c>
    </row>
    <row r="75" spans="2:35" ht="16" x14ac:dyDescent="0.4">
      <c r="B75" s="1">
        <f>'Region - CS Data'!A74</f>
        <v>73</v>
      </c>
      <c r="C75" s="1" t="str">
        <f>'Region - CS Data'!B74</f>
        <v>Nanded</v>
      </c>
      <c r="D75" s="1" t="str">
        <f>'Region - CS Data'!C74</f>
        <v>Nanded</v>
      </c>
      <c r="E75" s="1" t="str">
        <f>'Region - CS Data'!D74</f>
        <v>Himayatnagar</v>
      </c>
      <c r="F75" s="1" t="str">
        <f>'Region - CS Data'!E74</f>
        <v>Himayatnagar</v>
      </c>
      <c r="G75" s="1" t="str">
        <f>'Region - CS Data'!F74</f>
        <v>20013969</v>
      </c>
      <c r="H75" s="1" t="str">
        <f>'Region - CS Data'!G74</f>
        <v>Hadgaon and Himayatnagar 132 Village Grid WSS</v>
      </c>
      <c r="I75" s="1" t="str">
        <f>'Region - CS Data'!H74</f>
        <v>Karanji</v>
      </c>
      <c r="J75" s="1" t="str">
        <f>'Region - CS Data'!I74</f>
        <v>ESR-0.40 LL</v>
      </c>
      <c r="K75" s="1">
        <f>IF(J75='Region - CS Data'!I74,1,0)</f>
        <v>1</v>
      </c>
      <c r="L75" s="1">
        <f>IF(OR('Region - CS Data'!J74="Connected",'Region - CS Data'!J74="Not"),1,0)</f>
        <v>1</v>
      </c>
      <c r="M75" s="1">
        <f>IF(OR('Region - CS Data'!K74="Connected",'Region - CS Data'!K74="Not"),1,0)</f>
        <v>1</v>
      </c>
      <c r="N75" s="1">
        <f>IF(OR('Region - CS Data'!L74="Connected",'Region - CS Data'!L74="Not"),1,0)</f>
        <v>1</v>
      </c>
      <c r="O75" s="1">
        <f>IF('Region - CS Data'!J74="Connected", 1, 0)</f>
        <v>1</v>
      </c>
      <c r="P75" s="1">
        <f>IF('Region - CS Data'!J74="Not",1,0)</f>
        <v>0</v>
      </c>
      <c r="Q75" s="1">
        <f>IF('Region - CS Data'!K74 = "Connected",1,0)</f>
        <v>0</v>
      </c>
      <c r="R75" s="1">
        <f>IF('Region - CS Data'!K74 = "Not",1,0)</f>
        <v>1</v>
      </c>
      <c r="S75" s="1">
        <f>IF('Region - CS Data'!L74="Connected",1,0)</f>
        <v>1</v>
      </c>
      <c r="T75" s="1">
        <f>IF('Region - CS Data'!L74="Not",1,0)</f>
        <v>0</v>
      </c>
      <c r="U75" s="1">
        <f>IF('Region - CS Data'!M74="Online",1,0)</f>
        <v>0</v>
      </c>
      <c r="V75" s="1">
        <f>IF('Region - CS Data'!M74="Offline",1,0)</f>
        <v>1</v>
      </c>
      <c r="W75" s="1">
        <f>IF('Region - CS Data'!N74="Online",1,0)</f>
        <v>0</v>
      </c>
      <c r="X75" s="1">
        <f>IF('Region - CS Data'!N74="Offline",1,0)</f>
        <v>0</v>
      </c>
      <c r="Y75" s="1">
        <f>IF('Region - CS Data'!O74="Online",1,0)</f>
        <v>1</v>
      </c>
      <c r="Z75" s="1">
        <f>IF('Region - CS Data'!O74="Offline",1,0)</f>
        <v>0</v>
      </c>
      <c r="AA75" s="1">
        <f>IF('Region - CS Data'!P74="Fully Completed",1,0)</f>
        <v>0</v>
      </c>
      <c r="AB75" s="1">
        <f>IF('Region - CS Data'!P74="In Progress",1,0)</f>
        <v>1</v>
      </c>
      <c r="AC75" s="1">
        <f>IF('Region - CS Data'!P74="N/A",1,0)</f>
        <v>0</v>
      </c>
      <c r="AD75" s="13">
        <f>IF('Region - CS Data'!Q74=1,1,0)</f>
        <v>0</v>
      </c>
      <c r="AE75" s="13">
        <f>IF('Region - CS Data'!R74=1,1,0)</f>
        <v>0</v>
      </c>
      <c r="AF75" s="13">
        <f>IF('Region - CS Data'!S74=1,1,0)</f>
        <v>0</v>
      </c>
      <c r="AG75" s="13">
        <f>IF('Region - CS Data'!T74=1,1,0)</f>
        <v>0</v>
      </c>
      <c r="AH75" s="13">
        <f>IF('Region - CS Data'!U74=1,1,0)</f>
        <v>0</v>
      </c>
      <c r="AI75" s="13">
        <f>IF('Region - CS Data'!V74=1,1,0)</f>
        <v>0</v>
      </c>
    </row>
    <row r="76" spans="2:35" ht="16" x14ac:dyDescent="0.4">
      <c r="B76" s="1">
        <f>'Region - CS Data'!A75</f>
        <v>74</v>
      </c>
      <c r="C76" s="1" t="str">
        <f>'Region - CS Data'!B75</f>
        <v>Nanded</v>
      </c>
      <c r="D76" s="1" t="str">
        <f>'Region - CS Data'!C75</f>
        <v>Nanded</v>
      </c>
      <c r="E76" s="1" t="str">
        <f>'Region - CS Data'!D75</f>
        <v>Hadgaon</v>
      </c>
      <c r="F76" s="1" t="str">
        <f>'Region - CS Data'!E75</f>
        <v>Hadgaon</v>
      </c>
      <c r="G76" s="1" t="str">
        <f>'Region - CS Data'!F75</f>
        <v>20013969</v>
      </c>
      <c r="H76" s="1" t="str">
        <f>'Region - CS Data'!G75</f>
        <v>Hadgaon and Himayatnagar 132 Village Grid WSS</v>
      </c>
      <c r="I76" s="1" t="str">
        <f>'Region - CS Data'!H75</f>
        <v>Ghogri</v>
      </c>
      <c r="J76" s="1" t="str">
        <f>'Region - CS Data'!I75</f>
        <v>ESR-0.40 LL</v>
      </c>
      <c r="K76" s="1">
        <f>IF(J76='Region - CS Data'!I75,1,0)</f>
        <v>1</v>
      </c>
      <c r="L76" s="1">
        <f>IF(OR('Region - CS Data'!J75="Connected",'Region - CS Data'!J75="Not"),1,0)</f>
        <v>1</v>
      </c>
      <c r="M76" s="1">
        <f>IF(OR('Region - CS Data'!K75="Connected",'Region - CS Data'!K75="Not"),1,0)</f>
        <v>1</v>
      </c>
      <c r="N76" s="1">
        <f>IF(OR('Region - CS Data'!L75="Connected",'Region - CS Data'!L75="Not"),1,0)</f>
        <v>1</v>
      </c>
      <c r="O76" s="1">
        <f>IF('Region - CS Data'!J75="Connected", 1, 0)</f>
        <v>1</v>
      </c>
      <c r="P76" s="1">
        <f>IF('Region - CS Data'!J75="Not",1,0)</f>
        <v>0</v>
      </c>
      <c r="Q76" s="1">
        <f>IF('Region - CS Data'!K75 = "Connected",1,0)</f>
        <v>1</v>
      </c>
      <c r="R76" s="1">
        <f>IF('Region - CS Data'!K75 = "Not",1,0)</f>
        <v>0</v>
      </c>
      <c r="S76" s="1">
        <f>IF('Region - CS Data'!L75="Connected",1,0)</f>
        <v>1</v>
      </c>
      <c r="T76" s="1">
        <f>IF('Region - CS Data'!L75="Not",1,0)</f>
        <v>0</v>
      </c>
      <c r="U76" s="1">
        <f>IF('Region - CS Data'!M75="Online",1,0)</f>
        <v>1</v>
      </c>
      <c r="V76" s="1">
        <f>IF('Region - CS Data'!M75="Offline",1,0)</f>
        <v>0</v>
      </c>
      <c r="W76" s="1">
        <f>IF('Region - CS Data'!N75="Online",1,0)</f>
        <v>0</v>
      </c>
      <c r="X76" s="1">
        <f>IF('Region - CS Data'!N75="Offline",1,0)</f>
        <v>1</v>
      </c>
      <c r="Y76" s="1">
        <f>IF('Region - CS Data'!O75="Online",1,0)</f>
        <v>1</v>
      </c>
      <c r="Z76" s="1">
        <f>IF('Region - CS Data'!O75="Offline",1,0)</f>
        <v>0</v>
      </c>
      <c r="AA76" s="1">
        <f>IF('Region - CS Data'!P75="Fully Completed",1,0)</f>
        <v>1</v>
      </c>
      <c r="AB76" s="1">
        <f>IF('Region - CS Data'!P75="In Progress",1,0)</f>
        <v>0</v>
      </c>
      <c r="AC76" s="1">
        <f>IF('Region - CS Data'!P75="N/A",1,0)</f>
        <v>0</v>
      </c>
      <c r="AD76" s="13">
        <f>IF('Region - CS Data'!Q75=1,1,0)</f>
        <v>0</v>
      </c>
      <c r="AE76" s="13">
        <f>IF('Region - CS Data'!R75=1,1,0)</f>
        <v>1</v>
      </c>
      <c r="AF76" s="13">
        <f>IF('Region - CS Data'!S75=1,1,0)</f>
        <v>0</v>
      </c>
      <c r="AG76" s="13">
        <f>IF('Region - CS Data'!T75=1,1,0)</f>
        <v>1</v>
      </c>
      <c r="AH76" s="13">
        <f>IF('Region - CS Data'!U75=1,1,0)</f>
        <v>0</v>
      </c>
      <c r="AI76" s="13">
        <f>IF('Region - CS Data'!V75=1,1,0)</f>
        <v>0</v>
      </c>
    </row>
    <row r="77" spans="2:35" ht="16" x14ac:dyDescent="0.4">
      <c r="B77" s="1">
        <f>'Region - CS Data'!A76</f>
        <v>75</v>
      </c>
      <c r="C77" s="1" t="str">
        <f>'Region - CS Data'!B76</f>
        <v>Chhatrapati Sambhajinagar</v>
      </c>
      <c r="D77" s="1" t="str">
        <f>'Region - CS Data'!C76</f>
        <v>Chhatrapati Sambhajinagar</v>
      </c>
      <c r="E77" s="1" t="str">
        <f>'Region - CS Data'!D76</f>
        <v>Paithan</v>
      </c>
      <c r="F77" s="1" t="str">
        <f>'Region - CS Data'!E76</f>
        <v>Paithan</v>
      </c>
      <c r="G77" s="1" t="str">
        <f>'Region - CS Data'!F76</f>
        <v>20018162</v>
      </c>
      <c r="H77" s="1" t="str">
        <f>'Region - CS Data'!G76</f>
        <v>Paithan Taluka 178 Village Grid WS</v>
      </c>
      <c r="I77" s="1" t="str">
        <f>'Region - CS Data'!H76</f>
        <v>Dhorkin</v>
      </c>
      <c r="J77" s="1" t="str">
        <f>'Region - CS Data'!I76</f>
        <v>ESR-2.00 LL</v>
      </c>
      <c r="K77" s="1">
        <f>IF(J77='Region - CS Data'!I76,1,0)</f>
        <v>1</v>
      </c>
      <c r="L77" s="1">
        <f>IF(OR('Region - CS Data'!J76="Connected",'Region - CS Data'!J76="Not"),1,0)</f>
        <v>1</v>
      </c>
      <c r="M77" s="1">
        <f>IF(OR('Region - CS Data'!K76="Connected",'Region - CS Data'!K76="Not"),1,0)</f>
        <v>1</v>
      </c>
      <c r="N77" s="1">
        <f>IF(OR('Region - CS Data'!L76="Connected",'Region - CS Data'!L76="Not"),1,0)</f>
        <v>1</v>
      </c>
      <c r="O77" s="1">
        <f>IF('Region - CS Data'!J76="Connected", 1, 0)</f>
        <v>1</v>
      </c>
      <c r="P77" s="1">
        <f>IF('Region - CS Data'!J76="Not",1,0)</f>
        <v>0</v>
      </c>
      <c r="Q77" s="1">
        <f>IF('Region - CS Data'!K76 = "Connected",1,0)</f>
        <v>1</v>
      </c>
      <c r="R77" s="1">
        <f>IF('Region - CS Data'!K76 = "Not",1,0)</f>
        <v>0</v>
      </c>
      <c r="S77" s="1">
        <f>IF('Region - CS Data'!L76="Connected",1,0)</f>
        <v>1</v>
      </c>
      <c r="T77" s="1">
        <f>IF('Region - CS Data'!L76="Not",1,0)</f>
        <v>0</v>
      </c>
      <c r="U77" s="1">
        <f>IF('Region - CS Data'!M76="Online",1,0)</f>
        <v>1</v>
      </c>
      <c r="V77" s="1">
        <f>IF('Region - CS Data'!M76="Offline",1,0)</f>
        <v>0</v>
      </c>
      <c r="W77" s="1">
        <f>IF('Region - CS Data'!N76="Online",1,0)</f>
        <v>0</v>
      </c>
      <c r="X77" s="1">
        <f>IF('Region - CS Data'!N76="Offline",1,0)</f>
        <v>1</v>
      </c>
      <c r="Y77" s="1">
        <f>IF('Region - CS Data'!O76="Online",1,0)</f>
        <v>1</v>
      </c>
      <c r="Z77" s="1">
        <f>IF('Region - CS Data'!O76="Offline",1,0)</f>
        <v>0</v>
      </c>
      <c r="AA77" s="1">
        <f>IF('Region - CS Data'!P76="Fully Completed",1,0)</f>
        <v>1</v>
      </c>
      <c r="AB77" s="1">
        <f>IF('Region - CS Data'!P76="In Progress",1,0)</f>
        <v>0</v>
      </c>
      <c r="AC77" s="1">
        <f>IF('Region - CS Data'!P76="N/A",1,0)</f>
        <v>0</v>
      </c>
      <c r="AD77" s="13">
        <f>IF('Region - CS Data'!Q76=1,1,0)</f>
        <v>0</v>
      </c>
      <c r="AE77" s="13">
        <f>IF('Region - CS Data'!R76=1,1,0)</f>
        <v>0</v>
      </c>
      <c r="AF77" s="13">
        <f>IF('Region - CS Data'!S76=1,1,0)</f>
        <v>0</v>
      </c>
      <c r="AG77" s="13">
        <f>IF('Region - CS Data'!T76=1,1,0)</f>
        <v>1</v>
      </c>
      <c r="AH77" s="13">
        <f>IF('Region - CS Data'!U76=1,1,0)</f>
        <v>0</v>
      </c>
      <c r="AI77" s="13">
        <f>IF('Region - CS Data'!V76=1,1,0)</f>
        <v>0</v>
      </c>
    </row>
    <row r="78" spans="2:35" ht="16" x14ac:dyDescent="0.4">
      <c r="B78" s="1">
        <f>'Region - CS Data'!A77</f>
        <v>76</v>
      </c>
      <c r="C78" s="1" t="str">
        <f>'Region - CS Data'!B77</f>
        <v>Nanded</v>
      </c>
      <c r="D78" s="1" t="str">
        <f>'Region - CS Data'!C77</f>
        <v>Nanded</v>
      </c>
      <c r="E78" s="1" t="str">
        <f>'Region - CS Data'!D77</f>
        <v>Naigaon</v>
      </c>
      <c r="F78" s="1" t="str">
        <f>'Region - CS Data'!E77</f>
        <v>Naigaon</v>
      </c>
      <c r="G78" s="1" t="str">
        <f>'Region - CS Data'!F77</f>
        <v>7942142</v>
      </c>
      <c r="H78" s="1" t="str">
        <f>'Region - CS Data'!G77</f>
        <v>Manjram WSS (7942142)</v>
      </c>
      <c r="I78" s="1" t="str">
        <f>'Region - CS Data'!H77</f>
        <v>Wadi</v>
      </c>
      <c r="J78" s="1" t="str">
        <f>'Region - CS Data'!I77</f>
        <v>Existing ESR-0.50 LL</v>
      </c>
      <c r="K78" s="1">
        <f>IF(J78='Region - CS Data'!I77,1,0)</f>
        <v>1</v>
      </c>
      <c r="L78" s="1">
        <f>IF(OR('Region - CS Data'!J77="Connected",'Region - CS Data'!J77="Not"),1,0)</f>
        <v>1</v>
      </c>
      <c r="M78" s="1">
        <f>IF(OR('Region - CS Data'!K77="Connected",'Region - CS Data'!K77="Not"),1,0)</f>
        <v>1</v>
      </c>
      <c r="N78" s="1">
        <f>IF(OR('Region - CS Data'!L77="Connected",'Region - CS Data'!L77="Not"),1,0)</f>
        <v>1</v>
      </c>
      <c r="O78" s="1">
        <f>IF('Region - CS Data'!J77="Connected", 1, 0)</f>
        <v>1</v>
      </c>
      <c r="P78" s="1">
        <f>IF('Region - CS Data'!J77="Not",1,0)</f>
        <v>0</v>
      </c>
      <c r="Q78" s="1">
        <f>IF('Region - CS Data'!K77 = "Connected",1,0)</f>
        <v>1</v>
      </c>
      <c r="R78" s="1">
        <f>IF('Region - CS Data'!K77 = "Not",1,0)</f>
        <v>0</v>
      </c>
      <c r="S78" s="1">
        <f>IF('Region - CS Data'!L77="Connected",1,0)</f>
        <v>1</v>
      </c>
      <c r="T78" s="1">
        <f>IF('Region - CS Data'!L77="Not",1,0)</f>
        <v>0</v>
      </c>
      <c r="U78" s="1">
        <f>IF('Region - CS Data'!M77="Online",1,0)</f>
        <v>1</v>
      </c>
      <c r="V78" s="1">
        <f>IF('Region - CS Data'!M77="Offline",1,0)</f>
        <v>0</v>
      </c>
      <c r="W78" s="1">
        <f>IF('Region - CS Data'!N77="Online",1,0)</f>
        <v>1</v>
      </c>
      <c r="X78" s="1">
        <f>IF('Region - CS Data'!N77="Offline",1,0)</f>
        <v>0</v>
      </c>
      <c r="Y78" s="1">
        <f>IF('Region - CS Data'!O77="Online",1,0)</f>
        <v>1</v>
      </c>
      <c r="Z78" s="1">
        <f>IF('Region - CS Data'!O77="Offline",1,0)</f>
        <v>0</v>
      </c>
      <c r="AA78" s="1">
        <f>IF('Region - CS Data'!P77="Fully Completed",1,0)</f>
        <v>1</v>
      </c>
      <c r="AB78" s="1">
        <f>IF('Region - CS Data'!P77="In Progress",1,0)</f>
        <v>0</v>
      </c>
      <c r="AC78" s="1">
        <f>IF('Region - CS Data'!P77="N/A",1,0)</f>
        <v>0</v>
      </c>
      <c r="AD78" s="13">
        <f>IF('Region - CS Data'!Q77=1,1,0)</f>
        <v>0</v>
      </c>
      <c r="AE78" s="13">
        <f>IF('Region - CS Data'!R77=1,1,0)</f>
        <v>0</v>
      </c>
      <c r="AF78" s="13">
        <f>IF('Region - CS Data'!S77=1,1,0)</f>
        <v>0</v>
      </c>
      <c r="AG78" s="13">
        <f>IF('Region - CS Data'!T77=1,1,0)</f>
        <v>0</v>
      </c>
      <c r="AH78" s="13">
        <f>IF('Region - CS Data'!U77=1,1,0)</f>
        <v>0</v>
      </c>
      <c r="AI78" s="13">
        <f>IF('Region - CS Data'!V77=1,1,0)</f>
        <v>0</v>
      </c>
    </row>
    <row r="79" spans="2:35" ht="16" x14ac:dyDescent="0.4">
      <c r="B79" s="1">
        <f>'Region - CS Data'!A78</f>
        <v>77</v>
      </c>
      <c r="C79" s="1" t="str">
        <f>'Region - CS Data'!B78</f>
        <v>Chhatrapati Sambhajinagar</v>
      </c>
      <c r="D79" s="1" t="str">
        <f>'Region - CS Data'!C78</f>
        <v>Chhatrapati Sambhajinagar</v>
      </c>
      <c r="E79" s="1" t="str">
        <f>'Region - CS Data'!D78</f>
        <v>Sillod</v>
      </c>
      <c r="F79" s="1" t="str">
        <f>'Region - CS Data'!E78</f>
        <v>Sillod</v>
      </c>
      <c r="G79" s="1" t="str">
        <f>'Region - CS Data'!F78</f>
        <v>20017395</v>
      </c>
      <c r="H79" s="1" t="str">
        <f>'Region - CS Data'!G78</f>
        <v>Shirsala &amp; 4 Village</v>
      </c>
      <c r="I79" s="1" t="str">
        <f>'Region - CS Data'!H78</f>
        <v>Janjala</v>
      </c>
      <c r="J79" s="1" t="str">
        <f>'Region - CS Data'!I78</f>
        <v>ESR-0.81 LL</v>
      </c>
      <c r="K79" s="1">
        <f>IF(J79='Region - CS Data'!I78,1,0)</f>
        <v>1</v>
      </c>
      <c r="L79" s="1">
        <f>IF(OR('Region - CS Data'!J78="Connected",'Region - CS Data'!J78="Not"),1,0)</f>
        <v>1</v>
      </c>
      <c r="M79" s="1">
        <f>IF(OR('Region - CS Data'!K78="Connected",'Region - CS Data'!K78="Not"),1,0)</f>
        <v>1</v>
      </c>
      <c r="N79" s="1">
        <f>IF(OR('Region - CS Data'!L78="Connected",'Region - CS Data'!L78="Not"),1,0)</f>
        <v>1</v>
      </c>
      <c r="O79" s="1">
        <f>IF('Region - CS Data'!J78="Connected", 1, 0)</f>
        <v>1</v>
      </c>
      <c r="P79" s="1">
        <f>IF('Region - CS Data'!J78="Not",1,0)</f>
        <v>0</v>
      </c>
      <c r="Q79" s="1">
        <f>IF('Region - CS Data'!K78 = "Connected",1,0)</f>
        <v>1</v>
      </c>
      <c r="R79" s="1">
        <f>IF('Region - CS Data'!K78 = "Not",1,0)</f>
        <v>0</v>
      </c>
      <c r="S79" s="1">
        <f>IF('Region - CS Data'!L78="Connected",1,0)</f>
        <v>1</v>
      </c>
      <c r="T79" s="1">
        <f>IF('Region - CS Data'!L78="Not",1,0)</f>
        <v>0</v>
      </c>
      <c r="U79" s="1">
        <f>IF('Region - CS Data'!M78="Online",1,0)</f>
        <v>1</v>
      </c>
      <c r="V79" s="1">
        <f>IF('Region - CS Data'!M78="Offline",1,0)</f>
        <v>0</v>
      </c>
      <c r="W79" s="1">
        <f>IF('Region - CS Data'!N78="Online",1,0)</f>
        <v>0</v>
      </c>
      <c r="X79" s="1">
        <f>IF('Region - CS Data'!N78="Offline",1,0)</f>
        <v>1</v>
      </c>
      <c r="Y79" s="1">
        <f>IF('Region - CS Data'!O78="Online",1,0)</f>
        <v>1</v>
      </c>
      <c r="Z79" s="1">
        <f>IF('Region - CS Data'!O78="Offline",1,0)</f>
        <v>0</v>
      </c>
      <c r="AA79" s="1">
        <f>IF('Region - CS Data'!P78="Fully Completed",1,0)</f>
        <v>1</v>
      </c>
      <c r="AB79" s="1">
        <f>IF('Region - CS Data'!P78="In Progress",1,0)</f>
        <v>0</v>
      </c>
      <c r="AC79" s="1">
        <f>IF('Region - CS Data'!P78="N/A",1,0)</f>
        <v>0</v>
      </c>
      <c r="AD79" s="13">
        <f>IF('Region - CS Data'!Q78=1,1,0)</f>
        <v>0</v>
      </c>
      <c r="AE79" s="13">
        <f>IF('Region - CS Data'!R78=1,1,0)</f>
        <v>0</v>
      </c>
      <c r="AF79" s="13">
        <f>IF('Region - CS Data'!S78=1,1,0)</f>
        <v>0</v>
      </c>
      <c r="AG79" s="13">
        <f>IF('Region - CS Data'!T78=1,1,0)</f>
        <v>1</v>
      </c>
      <c r="AH79" s="13">
        <f>IF('Region - CS Data'!U78=1,1,0)</f>
        <v>0</v>
      </c>
      <c r="AI79" s="13">
        <f>IF('Region - CS Data'!V78=1,1,0)</f>
        <v>0</v>
      </c>
    </row>
    <row r="80" spans="2:35" ht="16" x14ac:dyDescent="0.4">
      <c r="B80" s="1">
        <f>'Region - CS Data'!A79</f>
        <v>78</v>
      </c>
      <c r="C80" s="1" t="str">
        <f>'Region - CS Data'!B79</f>
        <v>Nanded</v>
      </c>
      <c r="D80" s="1" t="str">
        <f>'Region - CS Data'!C79</f>
        <v>Nanded</v>
      </c>
      <c r="E80" s="1" t="str">
        <f>'Region - CS Data'!D79</f>
        <v>Himayatnagar</v>
      </c>
      <c r="F80" s="1" t="str">
        <f>'Region - CS Data'!E79</f>
        <v>Himayatnagar</v>
      </c>
      <c r="G80" s="1" t="str">
        <f>'Region - CS Data'!F79</f>
        <v>20013969</v>
      </c>
      <c r="H80" s="1" t="str">
        <f>'Region - CS Data'!G79</f>
        <v>Hadgaon and Himayatnagar 132 Village Grid WSS</v>
      </c>
      <c r="I80" s="1" t="str">
        <f>'Region - CS Data'!H79</f>
        <v>Walkyachiwadi</v>
      </c>
      <c r="J80" s="1" t="str">
        <f>'Region - CS Data'!I79</f>
        <v>ESR-1.00 LL</v>
      </c>
      <c r="K80" s="1">
        <f>IF(J80='Region - CS Data'!I79,1,0)</f>
        <v>1</v>
      </c>
      <c r="L80" s="1">
        <f>IF(OR('Region - CS Data'!J79="Connected",'Region - CS Data'!J79="Not"),1,0)</f>
        <v>1</v>
      </c>
      <c r="M80" s="1">
        <f>IF(OR('Region - CS Data'!K79="Connected",'Region - CS Data'!K79="Not"),1,0)</f>
        <v>1</v>
      </c>
      <c r="N80" s="1">
        <f>IF(OR('Region - CS Data'!L79="Connected",'Region - CS Data'!L79="Not"),1,0)</f>
        <v>1</v>
      </c>
      <c r="O80" s="1">
        <f>IF('Region - CS Data'!J79="Connected", 1, 0)</f>
        <v>1</v>
      </c>
      <c r="P80" s="1">
        <f>IF('Region - CS Data'!J79="Not",1,0)</f>
        <v>0</v>
      </c>
      <c r="Q80" s="1">
        <f>IF('Region - CS Data'!K79 = "Connected",1,0)</f>
        <v>0</v>
      </c>
      <c r="R80" s="1">
        <f>IF('Region - CS Data'!K79 = "Not",1,0)</f>
        <v>1</v>
      </c>
      <c r="S80" s="1">
        <f>IF('Region - CS Data'!L79="Connected",1,0)</f>
        <v>1</v>
      </c>
      <c r="T80" s="1">
        <f>IF('Region - CS Data'!L79="Not",1,0)</f>
        <v>0</v>
      </c>
      <c r="U80" s="1">
        <f>IF('Region - CS Data'!M79="Online",1,0)</f>
        <v>0</v>
      </c>
      <c r="V80" s="1">
        <f>IF('Region - CS Data'!M79="Offline",1,0)</f>
        <v>1</v>
      </c>
      <c r="W80" s="1">
        <f>IF('Region - CS Data'!N79="Online",1,0)</f>
        <v>0</v>
      </c>
      <c r="X80" s="1">
        <f>IF('Region - CS Data'!N79="Offline",1,0)</f>
        <v>0</v>
      </c>
      <c r="Y80" s="1">
        <f>IF('Region - CS Data'!O79="Online",1,0)</f>
        <v>1</v>
      </c>
      <c r="Z80" s="1">
        <f>IF('Region - CS Data'!O79="Offline",1,0)</f>
        <v>0</v>
      </c>
      <c r="AA80" s="1">
        <f>IF('Region - CS Data'!P79="Fully Completed",1,0)</f>
        <v>0</v>
      </c>
      <c r="AB80" s="1">
        <f>IF('Region - CS Data'!P79="In Progress",1,0)</f>
        <v>1</v>
      </c>
      <c r="AC80" s="1">
        <f>IF('Region - CS Data'!P79="N/A",1,0)</f>
        <v>0</v>
      </c>
      <c r="AD80" s="13">
        <f>IF('Region - CS Data'!Q79=1,1,0)</f>
        <v>0</v>
      </c>
      <c r="AE80" s="13">
        <f>IF('Region - CS Data'!R79=1,1,0)</f>
        <v>0</v>
      </c>
      <c r="AF80" s="13">
        <f>IF('Region - CS Data'!S79=1,1,0)</f>
        <v>0</v>
      </c>
      <c r="AG80" s="13">
        <f>IF('Region - CS Data'!T79=1,1,0)</f>
        <v>0</v>
      </c>
      <c r="AH80" s="13">
        <f>IF('Region - CS Data'!U79=1,1,0)</f>
        <v>0</v>
      </c>
      <c r="AI80" s="13">
        <f>IF('Region - CS Data'!V79=1,1,0)</f>
        <v>0</v>
      </c>
    </row>
    <row r="81" spans="2:35" ht="16" x14ac:dyDescent="0.4">
      <c r="B81" s="1">
        <f>'Region - CS Data'!A80</f>
        <v>79</v>
      </c>
      <c r="C81" s="1" t="str">
        <f>'Region - CS Data'!B80</f>
        <v>Nanded</v>
      </c>
      <c r="D81" s="1" t="str">
        <f>'Region - CS Data'!C80</f>
        <v>Nanded</v>
      </c>
      <c r="E81" s="1" t="str">
        <f>'Region - CS Data'!D80</f>
        <v>Hadgaon</v>
      </c>
      <c r="F81" s="1" t="str">
        <f>'Region - CS Data'!E80</f>
        <v>Hadgaon</v>
      </c>
      <c r="G81" s="1" t="str">
        <f>'Region - CS Data'!F80</f>
        <v>20013969</v>
      </c>
      <c r="H81" s="1" t="str">
        <f>'Region - CS Data'!G80</f>
        <v>Hadgaon and Himayatnagar 132 Village Grid WSS</v>
      </c>
      <c r="I81" s="1" t="str">
        <f>'Region - CS Data'!H80</f>
        <v>Koli</v>
      </c>
      <c r="J81" s="1" t="str">
        <f>'Region - CS Data'!I80</f>
        <v>ESR-0.60 LL</v>
      </c>
      <c r="K81" s="1">
        <f>IF(J81='Region - CS Data'!I80,1,0)</f>
        <v>1</v>
      </c>
      <c r="L81" s="1">
        <f>IF(OR('Region - CS Data'!J80="Connected",'Region - CS Data'!J80="Not"),1,0)</f>
        <v>1</v>
      </c>
      <c r="M81" s="1">
        <f>IF(OR('Region - CS Data'!K80="Connected",'Region - CS Data'!K80="Not"),1,0)</f>
        <v>1</v>
      </c>
      <c r="N81" s="1">
        <f>IF(OR('Region - CS Data'!L80="Connected",'Region - CS Data'!L80="Not"),1,0)</f>
        <v>1</v>
      </c>
      <c r="O81" s="1">
        <f>IF('Region - CS Data'!J80="Connected", 1, 0)</f>
        <v>1</v>
      </c>
      <c r="P81" s="1">
        <f>IF('Region - CS Data'!J80="Not",1,0)</f>
        <v>0</v>
      </c>
      <c r="Q81" s="1">
        <f>IF('Region - CS Data'!K80 = "Connected",1,0)</f>
        <v>0</v>
      </c>
      <c r="R81" s="1">
        <f>IF('Region - CS Data'!K80 = "Not",1,0)</f>
        <v>1</v>
      </c>
      <c r="S81" s="1">
        <f>IF('Region - CS Data'!L80="Connected",1,0)</f>
        <v>1</v>
      </c>
      <c r="T81" s="1">
        <f>IF('Region - CS Data'!L80="Not",1,0)</f>
        <v>0</v>
      </c>
      <c r="U81" s="1">
        <f>IF('Region - CS Data'!M80="Online",1,0)</f>
        <v>0</v>
      </c>
      <c r="V81" s="1">
        <f>IF('Region - CS Data'!M80="Offline",1,0)</f>
        <v>1</v>
      </c>
      <c r="W81" s="1">
        <f>IF('Region - CS Data'!N80="Online",1,0)</f>
        <v>0</v>
      </c>
      <c r="X81" s="1">
        <f>IF('Region - CS Data'!N80="Offline",1,0)</f>
        <v>0</v>
      </c>
      <c r="Y81" s="1">
        <f>IF('Region - CS Data'!O80="Online",1,0)</f>
        <v>0</v>
      </c>
      <c r="Z81" s="1">
        <f>IF('Region - CS Data'!O80="Offline",1,0)</f>
        <v>1</v>
      </c>
      <c r="AA81" s="1">
        <f>IF('Region - CS Data'!P80="Fully Completed",1,0)</f>
        <v>0</v>
      </c>
      <c r="AB81" s="1">
        <f>IF('Region - CS Data'!P80="In Progress",1,0)</f>
        <v>1</v>
      </c>
      <c r="AC81" s="1">
        <f>IF('Region - CS Data'!P80="N/A",1,0)</f>
        <v>0</v>
      </c>
      <c r="AD81" s="13">
        <f>IF('Region - CS Data'!Q80=1,1,0)</f>
        <v>0</v>
      </c>
      <c r="AE81" s="13">
        <f>IF('Region - CS Data'!R80=1,1,0)</f>
        <v>1</v>
      </c>
      <c r="AF81" s="13">
        <f>IF('Region - CS Data'!S80=1,1,0)</f>
        <v>0</v>
      </c>
      <c r="AG81" s="13">
        <f>IF('Region - CS Data'!T80=1,1,0)</f>
        <v>0</v>
      </c>
      <c r="AH81" s="13">
        <f>IF('Region - CS Data'!U80=1,1,0)</f>
        <v>0</v>
      </c>
      <c r="AI81" s="13">
        <f>IF('Region - CS Data'!V80=1,1,0)</f>
        <v>1</v>
      </c>
    </row>
    <row r="82" spans="2:35" ht="16" x14ac:dyDescent="0.4">
      <c r="B82" s="1">
        <f>'Region - CS Data'!A81</f>
        <v>80</v>
      </c>
      <c r="C82" s="1" t="str">
        <f>'Region - CS Data'!B81</f>
        <v>Latur</v>
      </c>
      <c r="D82" s="1" t="str">
        <f>'Region - CS Data'!C81</f>
        <v>Latur</v>
      </c>
      <c r="E82" s="1" t="str">
        <f>'Region - CS Data'!D81</f>
        <v>Renapur</v>
      </c>
      <c r="F82" s="1" t="str">
        <f>'Region - CS Data'!E81</f>
        <v>Renapur</v>
      </c>
      <c r="G82" s="1" t="str">
        <f>'Region - CS Data'!F81</f>
        <v>20030820</v>
      </c>
      <c r="H82" s="1" t="str">
        <f>'Region - CS Data'!G81</f>
        <v>Pangaon 10 villages WSS</v>
      </c>
      <c r="I82" s="1" t="str">
        <f>'Region - CS Data'!H81</f>
        <v>Pangaon</v>
      </c>
      <c r="J82" s="1" t="str">
        <f>'Region - CS Data'!I81</f>
        <v>MBR-0.60 LL</v>
      </c>
      <c r="K82" s="1">
        <f>IF(J82='Region - CS Data'!I81,1,0)</f>
        <v>1</v>
      </c>
      <c r="L82" s="1">
        <f>IF(OR('Region - CS Data'!J81="Connected",'Region - CS Data'!J81="Not"),1,0)</f>
        <v>1</v>
      </c>
      <c r="M82" s="1">
        <f>IF(OR('Region - CS Data'!K81="Connected",'Region - CS Data'!K81="Not"),1,0)</f>
        <v>1</v>
      </c>
      <c r="N82" s="1">
        <f>IF(OR('Region - CS Data'!L81="Connected",'Region - CS Data'!L81="Not"),1,0)</f>
        <v>1</v>
      </c>
      <c r="O82" s="1">
        <f>IF('Region - CS Data'!J81="Connected", 1, 0)</f>
        <v>0</v>
      </c>
      <c r="P82" s="1">
        <f>IF('Region - CS Data'!J81="Not",1,0)</f>
        <v>1</v>
      </c>
      <c r="Q82" s="1">
        <f>IF('Region - CS Data'!K81 = "Connected",1,0)</f>
        <v>0</v>
      </c>
      <c r="R82" s="1">
        <f>IF('Region - CS Data'!K81 = "Not",1,0)</f>
        <v>1</v>
      </c>
      <c r="S82" s="1">
        <f>IF('Region - CS Data'!L81="Connected",1,0)</f>
        <v>1</v>
      </c>
      <c r="T82" s="1">
        <f>IF('Region - CS Data'!L81="Not",1,0)</f>
        <v>0</v>
      </c>
      <c r="U82" s="1">
        <f>IF('Region - CS Data'!M81="Online",1,0)</f>
        <v>0</v>
      </c>
      <c r="V82" s="1">
        <f>IF('Region - CS Data'!M81="Offline",1,0)</f>
        <v>0</v>
      </c>
      <c r="W82" s="1">
        <f>IF('Region - CS Data'!N81="Online",1,0)</f>
        <v>0</v>
      </c>
      <c r="X82" s="1">
        <f>IF('Region - CS Data'!N81="Offline",1,0)</f>
        <v>0</v>
      </c>
      <c r="Y82" s="1">
        <f>IF('Region - CS Data'!O81="Online",1,0)</f>
        <v>1</v>
      </c>
      <c r="Z82" s="1">
        <f>IF('Region - CS Data'!O81="Offline",1,0)</f>
        <v>0</v>
      </c>
      <c r="AA82" s="1">
        <f>IF('Region - CS Data'!P81="Fully Completed",1,0)</f>
        <v>0</v>
      </c>
      <c r="AB82" s="1">
        <f>IF('Region - CS Data'!P81="In Progress",1,0)</f>
        <v>1</v>
      </c>
      <c r="AC82" s="1">
        <f>IF('Region - CS Data'!P81="N/A",1,0)</f>
        <v>0</v>
      </c>
      <c r="AD82" s="13">
        <f>IF('Region - CS Data'!Q81=1,1,0)</f>
        <v>0</v>
      </c>
      <c r="AE82" s="13">
        <f>IF('Region - CS Data'!R81=1,1,0)</f>
        <v>0</v>
      </c>
      <c r="AF82" s="13">
        <f>IF('Region - CS Data'!S81=1,1,0)</f>
        <v>0</v>
      </c>
      <c r="AG82" s="13">
        <f>IF('Region - CS Data'!T81=1,1,0)</f>
        <v>0</v>
      </c>
      <c r="AH82" s="13">
        <f>IF('Region - CS Data'!U81=1,1,0)</f>
        <v>0</v>
      </c>
      <c r="AI82" s="13">
        <f>IF('Region - CS Data'!V81=1,1,0)</f>
        <v>0</v>
      </c>
    </row>
    <row r="83" spans="2:35" ht="16" x14ac:dyDescent="0.4">
      <c r="B83" s="1">
        <f>'Region - CS Data'!A82</f>
        <v>81</v>
      </c>
      <c r="C83" s="1" t="str">
        <f>'Region - CS Data'!B82</f>
        <v>Nanded</v>
      </c>
      <c r="D83" s="1" t="str">
        <f>'Region - CS Data'!C82</f>
        <v>Nanded</v>
      </c>
      <c r="E83" s="1" t="str">
        <f>'Region - CS Data'!D82</f>
        <v>Hadgaon</v>
      </c>
      <c r="F83" s="1" t="str">
        <f>'Region - CS Data'!E82</f>
        <v>Hadgaon</v>
      </c>
      <c r="G83" s="1" t="str">
        <f>'Region - CS Data'!F82</f>
        <v>20013969</v>
      </c>
      <c r="H83" s="1" t="str">
        <f>'Region - CS Data'!G82</f>
        <v>Hadgaon and Himayatnagar 132 Village Grid WSS</v>
      </c>
      <c r="I83" s="1" t="str">
        <f>'Region - CS Data'!H82</f>
        <v>Talang</v>
      </c>
      <c r="J83" s="1" t="str">
        <f>'Region - CS Data'!I82</f>
        <v>ESR-0.42 LL</v>
      </c>
      <c r="K83" s="1">
        <f>IF(J83='Region - CS Data'!I82,1,0)</f>
        <v>1</v>
      </c>
      <c r="L83" s="1">
        <f>IF(OR('Region - CS Data'!J82="Connected",'Region - CS Data'!J82="Not"),1,0)</f>
        <v>1</v>
      </c>
      <c r="M83" s="1">
        <f>IF(OR('Region - CS Data'!K82="Connected",'Region - CS Data'!K82="Not"),1,0)</f>
        <v>1</v>
      </c>
      <c r="N83" s="1">
        <f>IF(OR('Region - CS Data'!L82="Connected",'Region - CS Data'!L82="Not"),1,0)</f>
        <v>1</v>
      </c>
      <c r="O83" s="1">
        <f>IF('Region - CS Data'!J82="Connected", 1, 0)</f>
        <v>0</v>
      </c>
      <c r="P83" s="1">
        <f>IF('Region - CS Data'!J82="Not",1,0)</f>
        <v>1</v>
      </c>
      <c r="Q83" s="1">
        <f>IF('Region - CS Data'!K82 = "Connected",1,0)</f>
        <v>0</v>
      </c>
      <c r="R83" s="1">
        <f>IF('Region - CS Data'!K82 = "Not",1,0)</f>
        <v>1</v>
      </c>
      <c r="S83" s="1">
        <f>IF('Region - CS Data'!L82="Connected",1,0)</f>
        <v>1</v>
      </c>
      <c r="T83" s="1">
        <f>IF('Region - CS Data'!L82="Not",1,0)</f>
        <v>0</v>
      </c>
      <c r="U83" s="1">
        <f>IF('Region - CS Data'!M82="Online",1,0)</f>
        <v>0</v>
      </c>
      <c r="V83" s="1">
        <f>IF('Region - CS Data'!M82="Offline",1,0)</f>
        <v>0</v>
      </c>
      <c r="W83" s="1">
        <f>IF('Region - CS Data'!N82="Online",1,0)</f>
        <v>0</v>
      </c>
      <c r="X83" s="1">
        <f>IF('Region - CS Data'!N82="Offline",1,0)</f>
        <v>0</v>
      </c>
      <c r="Y83" s="1">
        <f>IF('Region - CS Data'!O82="Online",1,0)</f>
        <v>1</v>
      </c>
      <c r="Z83" s="1">
        <f>IF('Region - CS Data'!O82="Offline",1,0)</f>
        <v>0</v>
      </c>
      <c r="AA83" s="1">
        <f>IF('Region - CS Data'!P82="Fully Completed",1,0)</f>
        <v>0</v>
      </c>
      <c r="AB83" s="1">
        <f>IF('Region - CS Data'!P82="In Progress",1,0)</f>
        <v>1</v>
      </c>
      <c r="AC83" s="1">
        <f>IF('Region - CS Data'!P82="N/A",1,0)</f>
        <v>0</v>
      </c>
      <c r="AD83" s="13">
        <f>IF('Region - CS Data'!Q82=1,1,0)</f>
        <v>0</v>
      </c>
      <c r="AE83" s="13">
        <f>IF('Region - CS Data'!R82=1,1,0)</f>
        <v>0</v>
      </c>
      <c r="AF83" s="13">
        <f>IF('Region - CS Data'!S82=1,1,0)</f>
        <v>0</v>
      </c>
      <c r="AG83" s="13">
        <f>IF('Region - CS Data'!T82=1,1,0)</f>
        <v>0</v>
      </c>
      <c r="AH83" s="13">
        <f>IF('Region - CS Data'!U82=1,1,0)</f>
        <v>0</v>
      </c>
      <c r="AI83" s="13">
        <f>IF('Region - CS Data'!V82=1,1,0)</f>
        <v>0</v>
      </c>
    </row>
    <row r="84" spans="2:35" ht="16" x14ac:dyDescent="0.4">
      <c r="B84" s="1">
        <f>'Region - CS Data'!A83</f>
        <v>82</v>
      </c>
      <c r="C84" s="1" t="str">
        <f>'Region - CS Data'!B83</f>
        <v>Chhatrapati Sambhajinagar</v>
      </c>
      <c r="D84" s="1" t="str">
        <f>'Region - CS Data'!C83</f>
        <v>Chhatrapati Sambhajinagar</v>
      </c>
      <c r="E84" s="1" t="str">
        <f>'Region - CS Data'!D83</f>
        <v>Paithan</v>
      </c>
      <c r="F84" s="1" t="str">
        <f>'Region - CS Data'!E83</f>
        <v>Paithan</v>
      </c>
      <c r="G84" s="1" t="str">
        <f>'Region - CS Data'!F83</f>
        <v>20018162</v>
      </c>
      <c r="H84" s="1" t="str">
        <f>'Region - CS Data'!G83</f>
        <v>Paithan Taluka 178 Village Grid WS</v>
      </c>
      <c r="I84" s="1" t="str">
        <f>'Region - CS Data'!H83</f>
        <v>Antarwadi Khandi</v>
      </c>
      <c r="J84" s="1" t="str">
        <f>'Region - CS Data'!I83</f>
        <v>ESR-0.70 LL</v>
      </c>
      <c r="K84" s="1">
        <f>IF(J84='Region - CS Data'!I83,1,0)</f>
        <v>1</v>
      </c>
      <c r="L84" s="1">
        <f>IF(OR('Region - CS Data'!J83="Connected",'Region - CS Data'!J83="Not"),1,0)</f>
        <v>1</v>
      </c>
      <c r="M84" s="1">
        <f>IF(OR('Region - CS Data'!K83="Connected",'Region - CS Data'!K83="Not"),1,0)</f>
        <v>1</v>
      </c>
      <c r="N84" s="1">
        <f>IF(OR('Region - CS Data'!L83="Connected",'Region - CS Data'!L83="Not"),1,0)</f>
        <v>1</v>
      </c>
      <c r="O84" s="1">
        <f>IF('Region - CS Data'!J83="Connected", 1, 0)</f>
        <v>1</v>
      </c>
      <c r="P84" s="1">
        <f>IF('Region - CS Data'!J83="Not",1,0)</f>
        <v>0</v>
      </c>
      <c r="Q84" s="1">
        <f>IF('Region - CS Data'!K83 = "Connected",1,0)</f>
        <v>1</v>
      </c>
      <c r="R84" s="1">
        <f>IF('Region - CS Data'!K83 = "Not",1,0)</f>
        <v>0</v>
      </c>
      <c r="S84" s="1">
        <f>IF('Region - CS Data'!L83="Connected",1,0)</f>
        <v>1</v>
      </c>
      <c r="T84" s="1">
        <f>IF('Region - CS Data'!L83="Not",1,0)</f>
        <v>0</v>
      </c>
      <c r="U84" s="1">
        <f>IF('Region - CS Data'!M83="Online",1,0)</f>
        <v>1</v>
      </c>
      <c r="V84" s="1">
        <f>IF('Region - CS Data'!M83="Offline",1,0)</f>
        <v>0</v>
      </c>
      <c r="W84" s="1">
        <f>IF('Region - CS Data'!N83="Online",1,0)</f>
        <v>1</v>
      </c>
      <c r="X84" s="1">
        <f>IF('Region - CS Data'!N83="Offline",1,0)</f>
        <v>0</v>
      </c>
      <c r="Y84" s="1">
        <f>IF('Region - CS Data'!O83="Online",1,0)</f>
        <v>1</v>
      </c>
      <c r="Z84" s="1">
        <f>IF('Region - CS Data'!O83="Offline",1,0)</f>
        <v>0</v>
      </c>
      <c r="AA84" s="1">
        <f>IF('Region - CS Data'!P83="Fully Completed",1,0)</f>
        <v>1</v>
      </c>
      <c r="AB84" s="1">
        <f>IF('Region - CS Data'!P83="In Progress",1,0)</f>
        <v>0</v>
      </c>
      <c r="AC84" s="1">
        <f>IF('Region - CS Data'!P83="N/A",1,0)</f>
        <v>0</v>
      </c>
      <c r="AD84" s="13">
        <f>IF('Region - CS Data'!Q83=1,1,0)</f>
        <v>0</v>
      </c>
      <c r="AE84" s="13">
        <f>IF('Region - CS Data'!R83=1,1,0)</f>
        <v>1</v>
      </c>
      <c r="AF84" s="13">
        <f>IF('Region - CS Data'!S83=1,1,0)</f>
        <v>0</v>
      </c>
      <c r="AG84" s="13">
        <f>IF('Region - CS Data'!T83=1,1,0)</f>
        <v>0</v>
      </c>
      <c r="AH84" s="13">
        <f>IF('Region - CS Data'!U83=1,1,0)</f>
        <v>0</v>
      </c>
      <c r="AI84" s="13">
        <f>IF('Region - CS Data'!V83=1,1,0)</f>
        <v>0</v>
      </c>
    </row>
    <row r="85" spans="2:35" ht="16" x14ac:dyDescent="0.4">
      <c r="B85" s="1">
        <f>'Region - CS Data'!A84</f>
        <v>83</v>
      </c>
      <c r="C85" s="1" t="str">
        <f>'Region - CS Data'!B84</f>
        <v>Chhatrapati sambhajinagar</v>
      </c>
      <c r="D85" s="1" t="str">
        <f>'Region - CS Data'!C84</f>
        <v>Chhatrapati sambhajinagar</v>
      </c>
      <c r="E85" s="1" t="str">
        <f>'Region - CS Data'!D84</f>
        <v>Vaijapur</v>
      </c>
      <c r="F85" s="1" t="str">
        <f>'Region - CS Data'!E84</f>
        <v>Vaijapur</v>
      </c>
      <c r="G85" s="1" t="str">
        <f>'Region - CS Data'!F84</f>
        <v>20051233</v>
      </c>
      <c r="H85" s="1" t="str">
        <f>'Region - CS Data'!G84</f>
        <v>373 Village Gangapur-Vaijapur Grid WSS</v>
      </c>
      <c r="I85" s="1" t="str">
        <f>'Region - CS Data'!H84</f>
        <v>Hilalpur</v>
      </c>
      <c r="J85" s="1" t="str">
        <f>'Region - CS Data'!I84</f>
        <v>ESR-0.50 LL</v>
      </c>
      <c r="K85" s="1">
        <f>IF(J85='Region - CS Data'!I84,1,0)</f>
        <v>1</v>
      </c>
      <c r="L85" s="1">
        <f>IF(OR('Region - CS Data'!J84="Connected",'Region - CS Data'!J84="Not"),1,0)</f>
        <v>1</v>
      </c>
      <c r="M85" s="1">
        <f>IF(OR('Region - CS Data'!K84="Connected",'Region - CS Data'!K84="Not"),1,0)</f>
        <v>1</v>
      </c>
      <c r="N85" s="1">
        <f>IF(OR('Region - CS Data'!L84="Connected",'Region - CS Data'!L84="Not"),1,0)</f>
        <v>1</v>
      </c>
      <c r="O85" s="1">
        <f>IF('Region - CS Data'!J84="Connected", 1, 0)</f>
        <v>1</v>
      </c>
      <c r="P85" s="1">
        <f>IF('Region - CS Data'!J84="Not",1,0)</f>
        <v>0</v>
      </c>
      <c r="Q85" s="1">
        <f>IF('Region - CS Data'!K84 = "Connected",1,0)</f>
        <v>1</v>
      </c>
      <c r="R85" s="1">
        <f>IF('Region - CS Data'!K84 = "Not",1,0)</f>
        <v>0</v>
      </c>
      <c r="S85" s="1">
        <f>IF('Region - CS Data'!L84="Connected",1,0)</f>
        <v>1</v>
      </c>
      <c r="T85" s="1">
        <f>IF('Region - CS Data'!L84="Not",1,0)</f>
        <v>0</v>
      </c>
      <c r="U85" s="1">
        <f>IF('Region - CS Data'!M84="Online",1,0)</f>
        <v>1</v>
      </c>
      <c r="V85" s="1">
        <f>IF('Region - CS Data'!M84="Offline",1,0)</f>
        <v>0</v>
      </c>
      <c r="W85" s="1">
        <f>IF('Region - CS Data'!N84="Online",1,0)</f>
        <v>0</v>
      </c>
      <c r="X85" s="1">
        <f>IF('Region - CS Data'!N84="Offline",1,0)</f>
        <v>1</v>
      </c>
      <c r="Y85" s="1">
        <f>IF('Region - CS Data'!O84="Online",1,0)</f>
        <v>1</v>
      </c>
      <c r="Z85" s="1">
        <f>IF('Region - CS Data'!O84="Offline",1,0)</f>
        <v>0</v>
      </c>
      <c r="AA85" s="1">
        <f>IF('Region - CS Data'!P84="Fully Completed",1,0)</f>
        <v>1</v>
      </c>
      <c r="AB85" s="1">
        <f>IF('Region - CS Data'!P84="In Progress",1,0)</f>
        <v>0</v>
      </c>
      <c r="AC85" s="1">
        <f>IF('Region - CS Data'!P84="N/A",1,0)</f>
        <v>0</v>
      </c>
      <c r="AD85" s="13">
        <f>IF('Region - CS Data'!Q84=1,1,0)</f>
        <v>0</v>
      </c>
      <c r="AE85" s="13">
        <f>IF('Region - CS Data'!R84=1,1,0)</f>
        <v>0</v>
      </c>
      <c r="AF85" s="13">
        <f>IF('Region - CS Data'!S84=1,1,0)</f>
        <v>1</v>
      </c>
      <c r="AG85" s="13">
        <f>IF('Region - CS Data'!T84=1,1,0)</f>
        <v>0</v>
      </c>
      <c r="AH85" s="13">
        <f>IF('Region - CS Data'!U84=1,1,0)</f>
        <v>0</v>
      </c>
      <c r="AI85" s="13">
        <f>IF('Region - CS Data'!V84=1,1,0)</f>
        <v>0</v>
      </c>
    </row>
    <row r="86" spans="2:35" ht="16" x14ac:dyDescent="0.4">
      <c r="B86" s="1">
        <f>'Region - CS Data'!A85</f>
        <v>84</v>
      </c>
      <c r="C86" s="1" t="str">
        <f>'Region - CS Data'!B85</f>
        <v>Chhatrapati Sambhajinagar</v>
      </c>
      <c r="D86" s="1" t="str">
        <f>'Region - CS Data'!C85</f>
        <v>Chhatrapati Sambhajinagar</v>
      </c>
      <c r="E86" s="1" t="str">
        <f>'Region - CS Data'!D85</f>
        <v>Vaijapur</v>
      </c>
      <c r="F86" s="1" t="str">
        <f>'Region - CS Data'!E85</f>
        <v>Vaijapur</v>
      </c>
      <c r="G86" s="1" t="str">
        <f>'Region - CS Data'!F85</f>
        <v>20051233</v>
      </c>
      <c r="H86" s="1" t="str">
        <f>'Region - CS Data'!G85</f>
        <v>373 Village Gangapur-Vaijapur Grid WSS</v>
      </c>
      <c r="I86" s="1" t="str">
        <f>'Region - CS Data'!H85</f>
        <v>Chorwaghalgaon</v>
      </c>
      <c r="J86" s="1" t="str">
        <f>'Region - CS Data'!I85</f>
        <v>ESR-0.45 LL</v>
      </c>
      <c r="K86" s="1">
        <f>IF(J86='Region - CS Data'!I85,1,0)</f>
        <v>1</v>
      </c>
      <c r="L86" s="1">
        <f>IF(OR('Region - CS Data'!J85="Connected",'Region - CS Data'!J85="Not"),1,0)</f>
        <v>1</v>
      </c>
      <c r="M86" s="1">
        <f>IF(OR('Region - CS Data'!K85="Connected",'Region - CS Data'!K85="Not"),1,0)</f>
        <v>1</v>
      </c>
      <c r="N86" s="1">
        <f>IF(OR('Region - CS Data'!L85="Connected",'Region - CS Data'!L85="Not"),1,0)</f>
        <v>1</v>
      </c>
      <c r="O86" s="1">
        <f>IF('Region - CS Data'!J85="Connected", 1, 0)</f>
        <v>1</v>
      </c>
      <c r="P86" s="1">
        <f>IF('Region - CS Data'!J85="Not",1,0)</f>
        <v>0</v>
      </c>
      <c r="Q86" s="1">
        <f>IF('Region - CS Data'!K85 = "Connected",1,0)</f>
        <v>1</v>
      </c>
      <c r="R86" s="1">
        <f>IF('Region - CS Data'!K85 = "Not",1,0)</f>
        <v>0</v>
      </c>
      <c r="S86" s="1">
        <f>IF('Region - CS Data'!L85="Connected",1,0)</f>
        <v>1</v>
      </c>
      <c r="T86" s="1">
        <f>IF('Region - CS Data'!L85="Not",1,0)</f>
        <v>0</v>
      </c>
      <c r="U86" s="1">
        <f>IF('Region - CS Data'!M85="Online",1,0)</f>
        <v>1</v>
      </c>
      <c r="V86" s="1">
        <f>IF('Region - CS Data'!M85="Offline",1,0)</f>
        <v>0</v>
      </c>
      <c r="W86" s="1">
        <f>IF('Region - CS Data'!N85="Online",1,0)</f>
        <v>0</v>
      </c>
      <c r="X86" s="1">
        <f>IF('Region - CS Data'!N85="Offline",1,0)</f>
        <v>1</v>
      </c>
      <c r="Y86" s="1">
        <f>IF('Region - CS Data'!O85="Online",1,0)</f>
        <v>1</v>
      </c>
      <c r="Z86" s="1">
        <f>IF('Region - CS Data'!O85="Offline",1,0)</f>
        <v>0</v>
      </c>
      <c r="AA86" s="1">
        <f>IF('Region - CS Data'!P85="Fully Completed",1,0)</f>
        <v>1</v>
      </c>
      <c r="AB86" s="1">
        <f>IF('Region - CS Data'!P85="In Progress",1,0)</f>
        <v>0</v>
      </c>
      <c r="AC86" s="1">
        <f>IF('Region - CS Data'!P85="N/A",1,0)</f>
        <v>0</v>
      </c>
      <c r="AD86" s="13">
        <f>IF('Region - CS Data'!Q85=1,1,0)</f>
        <v>0</v>
      </c>
      <c r="AE86" s="13">
        <f>IF('Region - CS Data'!R85=1,1,0)</f>
        <v>0</v>
      </c>
      <c r="AF86" s="13">
        <f>IF('Region - CS Data'!S85=1,1,0)</f>
        <v>1</v>
      </c>
      <c r="AG86" s="13">
        <f>IF('Region - CS Data'!T85=1,1,0)</f>
        <v>0</v>
      </c>
      <c r="AH86" s="13">
        <f>IF('Region - CS Data'!U85=1,1,0)</f>
        <v>0</v>
      </c>
      <c r="AI86" s="13">
        <f>IF('Region - CS Data'!V85=1,1,0)</f>
        <v>0</v>
      </c>
    </row>
    <row r="87" spans="2:35" ht="16" x14ac:dyDescent="0.4">
      <c r="B87" s="1">
        <f>'Region - CS Data'!A86</f>
        <v>85</v>
      </c>
      <c r="C87" s="1" t="str">
        <f>'Region - CS Data'!B86</f>
        <v>Latur</v>
      </c>
      <c r="D87" s="1" t="str">
        <f>'Region - CS Data'!C86</f>
        <v>Latur</v>
      </c>
      <c r="E87" s="1" t="str">
        <f>'Region - CS Data'!D86</f>
        <v>Renapur</v>
      </c>
      <c r="F87" s="1" t="str">
        <f>'Region - CS Data'!E86</f>
        <v>Renapur</v>
      </c>
      <c r="G87" s="1" t="str">
        <f>'Region - CS Data'!F86</f>
        <v>20030820</v>
      </c>
      <c r="H87" s="1" t="str">
        <f>'Region - CS Data'!G86</f>
        <v>Pangaon 10 villages WSS</v>
      </c>
      <c r="I87" s="1" t="str">
        <f>'Region - CS Data'!H86</f>
        <v>Ghansargaon</v>
      </c>
      <c r="J87" s="1" t="str">
        <f>'Region - CS Data'!I86</f>
        <v>ESR-1.40 LL</v>
      </c>
      <c r="K87" s="1">
        <f>IF(J87='Region - CS Data'!I86,1,0)</f>
        <v>1</v>
      </c>
      <c r="L87" s="1">
        <f>IF(OR('Region - CS Data'!J86="Connected",'Region - CS Data'!J86="Not"),1,0)</f>
        <v>1</v>
      </c>
      <c r="M87" s="1">
        <f>IF(OR('Region - CS Data'!K86="Connected",'Region - CS Data'!K86="Not"),1,0)</f>
        <v>1</v>
      </c>
      <c r="N87" s="1">
        <f>IF(OR('Region - CS Data'!L86="Connected",'Region - CS Data'!L86="Not"),1,0)</f>
        <v>1</v>
      </c>
      <c r="O87" s="1">
        <f>IF('Region - CS Data'!J86="Connected", 1, 0)</f>
        <v>1</v>
      </c>
      <c r="P87" s="1">
        <f>IF('Region - CS Data'!J86="Not",1,0)</f>
        <v>0</v>
      </c>
      <c r="Q87" s="1">
        <f>IF('Region - CS Data'!K86 = "Connected",1,0)</f>
        <v>1</v>
      </c>
      <c r="R87" s="1">
        <f>IF('Region - CS Data'!K86 = "Not",1,0)</f>
        <v>0</v>
      </c>
      <c r="S87" s="1">
        <f>IF('Region - CS Data'!L86="Connected",1,0)</f>
        <v>1</v>
      </c>
      <c r="T87" s="1">
        <f>IF('Region - CS Data'!L86="Not",1,0)</f>
        <v>0</v>
      </c>
      <c r="U87" s="1">
        <f>IF('Region - CS Data'!M86="Online",1,0)</f>
        <v>1</v>
      </c>
      <c r="V87" s="1">
        <f>IF('Region - CS Data'!M86="Offline",1,0)</f>
        <v>0</v>
      </c>
      <c r="W87" s="1">
        <f>IF('Region - CS Data'!N86="Online",1,0)</f>
        <v>1</v>
      </c>
      <c r="X87" s="1">
        <f>IF('Region - CS Data'!N86="Offline",1,0)</f>
        <v>0</v>
      </c>
      <c r="Y87" s="1">
        <f>IF('Region - CS Data'!O86="Online",1,0)</f>
        <v>0</v>
      </c>
      <c r="Z87" s="1">
        <f>IF('Region - CS Data'!O86="Offline",1,0)</f>
        <v>1</v>
      </c>
      <c r="AA87" s="1">
        <f>IF('Region - CS Data'!P86="Fully Completed",1,0)</f>
        <v>1</v>
      </c>
      <c r="AB87" s="1">
        <f>IF('Region - CS Data'!P86="In Progress",1,0)</f>
        <v>0</v>
      </c>
      <c r="AC87" s="1">
        <f>IF('Region - CS Data'!P86="N/A",1,0)</f>
        <v>0</v>
      </c>
      <c r="AD87" s="13">
        <f>IF('Region - CS Data'!Q86=1,1,0)</f>
        <v>0</v>
      </c>
      <c r="AE87" s="13">
        <f>IF('Region - CS Data'!R86=1,1,0)</f>
        <v>0</v>
      </c>
      <c r="AF87" s="13">
        <f>IF('Region - CS Data'!S86=1,1,0)</f>
        <v>0</v>
      </c>
      <c r="AG87" s="13">
        <f>IF('Region - CS Data'!T86=1,1,0)</f>
        <v>0</v>
      </c>
      <c r="AH87" s="13">
        <f>IF('Region - CS Data'!U86=1,1,0)</f>
        <v>0</v>
      </c>
      <c r="AI87" s="13">
        <f>IF('Region - CS Data'!V86=1,1,0)</f>
        <v>1</v>
      </c>
    </row>
    <row r="88" spans="2:35" ht="16" x14ac:dyDescent="0.4">
      <c r="B88" s="1">
        <f>'Region - CS Data'!A87</f>
        <v>86</v>
      </c>
      <c r="C88" s="1" t="str">
        <f>'Region - CS Data'!B87</f>
        <v>Chhatrapati sambhajinagar</v>
      </c>
      <c r="D88" s="1" t="str">
        <f>'Region - CS Data'!C87</f>
        <v>Chhatrapati sambhajinagar</v>
      </c>
      <c r="E88" s="1" t="str">
        <f>'Region - CS Data'!D87</f>
        <v>Vaijapur</v>
      </c>
      <c r="F88" s="1" t="str">
        <f>'Region - CS Data'!E87</f>
        <v>Vaijapur</v>
      </c>
      <c r="G88" s="1" t="str">
        <f>'Region - CS Data'!F87</f>
        <v>20051233</v>
      </c>
      <c r="H88" s="1" t="str">
        <f>'Region - CS Data'!G87</f>
        <v>373 Village Gangapur-Vaijapur Grid WSS</v>
      </c>
      <c r="I88" s="1" t="str">
        <f>'Region - CS Data'!H87</f>
        <v>Babhulgaon Kh</v>
      </c>
      <c r="J88" s="1" t="str">
        <f>'Region - CS Data'!I87</f>
        <v>ESR-0.70 LL</v>
      </c>
      <c r="K88" s="1">
        <f>IF(J88='Region - CS Data'!I87,1,0)</f>
        <v>1</v>
      </c>
      <c r="L88" s="1">
        <f>IF(OR('Region - CS Data'!J87="Connected",'Region - CS Data'!J87="Not"),1,0)</f>
        <v>1</v>
      </c>
      <c r="M88" s="1">
        <f>IF(OR('Region - CS Data'!K87="Connected",'Region - CS Data'!K87="Not"),1,0)</f>
        <v>1</v>
      </c>
      <c r="N88" s="1">
        <f>IF(OR('Region - CS Data'!L87="Connected",'Region - CS Data'!L87="Not"),1,0)</f>
        <v>1</v>
      </c>
      <c r="O88" s="1">
        <f>IF('Region - CS Data'!J87="Connected", 1, 0)</f>
        <v>1</v>
      </c>
      <c r="P88" s="1">
        <f>IF('Region - CS Data'!J87="Not",1,0)</f>
        <v>0</v>
      </c>
      <c r="Q88" s="1">
        <f>IF('Region - CS Data'!K87 = "Connected",1,0)</f>
        <v>1</v>
      </c>
      <c r="R88" s="1">
        <f>IF('Region - CS Data'!K87 = "Not",1,0)</f>
        <v>0</v>
      </c>
      <c r="S88" s="1">
        <f>IF('Region - CS Data'!L87="Connected",1,0)</f>
        <v>0</v>
      </c>
      <c r="T88" s="1">
        <f>IF('Region - CS Data'!L87="Not",1,0)</f>
        <v>1</v>
      </c>
      <c r="U88" s="1">
        <f>IF('Region - CS Data'!M87="Online",1,0)</f>
        <v>1</v>
      </c>
      <c r="V88" s="1">
        <f>IF('Region - CS Data'!M87="Offline",1,0)</f>
        <v>0</v>
      </c>
      <c r="W88" s="1">
        <f>IF('Region - CS Data'!N87="Online",1,0)</f>
        <v>1</v>
      </c>
      <c r="X88" s="1">
        <f>IF('Region - CS Data'!N87="Offline",1,0)</f>
        <v>0</v>
      </c>
      <c r="Y88" s="1">
        <f>IF('Region - CS Data'!O87="Online",1,0)</f>
        <v>0</v>
      </c>
      <c r="Z88" s="1">
        <f>IF('Region - CS Data'!O87="Offline",1,0)</f>
        <v>0</v>
      </c>
      <c r="AA88" s="1">
        <f>IF('Region - CS Data'!P87="Fully Completed",1,0)</f>
        <v>0</v>
      </c>
      <c r="AB88" s="1">
        <f>IF('Region - CS Data'!P87="In Progress",1,0)</f>
        <v>1</v>
      </c>
      <c r="AC88" s="1">
        <f>IF('Region - CS Data'!P87="N/A",1,0)</f>
        <v>0</v>
      </c>
      <c r="AD88" s="13">
        <f>IF('Region - CS Data'!Q87=1,1,0)</f>
        <v>0</v>
      </c>
      <c r="AE88" s="13">
        <f>IF('Region - CS Data'!R87=1,1,0)</f>
        <v>0</v>
      </c>
      <c r="AF88" s="13">
        <f>IF('Region - CS Data'!S87=1,1,0)</f>
        <v>0</v>
      </c>
      <c r="AG88" s="13">
        <f>IF('Region - CS Data'!T87=1,1,0)</f>
        <v>0</v>
      </c>
      <c r="AH88" s="13">
        <f>IF('Region - CS Data'!U87=1,1,0)</f>
        <v>0</v>
      </c>
      <c r="AI88" s="13">
        <f>IF('Region - CS Data'!V87=1,1,0)</f>
        <v>0</v>
      </c>
    </row>
    <row r="89" spans="2:35" ht="16" x14ac:dyDescent="0.4">
      <c r="B89" s="1">
        <f>'Region - CS Data'!A88</f>
        <v>87</v>
      </c>
      <c r="C89" s="1" t="str">
        <f>'Region - CS Data'!B88</f>
        <v>Nanded</v>
      </c>
      <c r="D89" s="1" t="str">
        <f>'Region - CS Data'!C88</f>
        <v>Nanded</v>
      </c>
      <c r="E89" s="1" t="str">
        <f>'Region - CS Data'!D88</f>
        <v>Kandhar</v>
      </c>
      <c r="F89" s="1" t="str">
        <f>'Region - CS Data'!E88</f>
        <v>Kandhar</v>
      </c>
      <c r="G89" s="1" t="str">
        <f>'Region - CS Data'!F88</f>
        <v>7338000</v>
      </c>
      <c r="H89" s="1" t="str">
        <f>'Region - CS Data'!G88</f>
        <v>Osmamnagar Shirdhon Combined WSS</v>
      </c>
      <c r="I89" s="1" t="str">
        <f>'Region - CS Data'!H88</f>
        <v>Shiradhon</v>
      </c>
      <c r="J89" s="1" t="str">
        <f>'Region - CS Data'!I88</f>
        <v>ESR-1.50 LL</v>
      </c>
      <c r="K89" s="1">
        <f>IF(J89='Region - CS Data'!I88,1,0)</f>
        <v>1</v>
      </c>
      <c r="L89" s="1">
        <f>IF(OR('Region - CS Data'!J88="Connected",'Region - CS Data'!J88="Not"),1,0)</f>
        <v>1</v>
      </c>
      <c r="M89" s="1">
        <f>IF(OR('Region - CS Data'!K88="Connected",'Region - CS Data'!K88="Not"),1,0)</f>
        <v>1</v>
      </c>
      <c r="N89" s="1">
        <f>IF(OR('Region - CS Data'!L88="Connected",'Region - CS Data'!L88="Not"),1,0)</f>
        <v>1</v>
      </c>
      <c r="O89" s="1">
        <f>IF('Region - CS Data'!J88="Connected", 1, 0)</f>
        <v>1</v>
      </c>
      <c r="P89" s="1">
        <f>IF('Region - CS Data'!J88="Not",1,0)</f>
        <v>0</v>
      </c>
      <c r="Q89" s="1">
        <f>IF('Region - CS Data'!K88 = "Connected",1,0)</f>
        <v>0</v>
      </c>
      <c r="R89" s="1">
        <f>IF('Region - CS Data'!K88 = "Not",1,0)</f>
        <v>1</v>
      </c>
      <c r="S89" s="1">
        <f>IF('Region - CS Data'!L88="Connected",1,0)</f>
        <v>1</v>
      </c>
      <c r="T89" s="1">
        <f>IF('Region - CS Data'!L88="Not",1,0)</f>
        <v>0</v>
      </c>
      <c r="U89" s="1">
        <f>IF('Region - CS Data'!M88="Online",1,0)</f>
        <v>1</v>
      </c>
      <c r="V89" s="1">
        <f>IF('Region - CS Data'!M88="Offline",1,0)</f>
        <v>0</v>
      </c>
      <c r="W89" s="1">
        <f>IF('Region - CS Data'!N88="Online",1,0)</f>
        <v>0</v>
      </c>
      <c r="X89" s="1">
        <f>IF('Region - CS Data'!N88="Offline",1,0)</f>
        <v>0</v>
      </c>
      <c r="Y89" s="1">
        <f>IF('Region - CS Data'!O88="Online",1,0)</f>
        <v>1</v>
      </c>
      <c r="Z89" s="1">
        <f>IF('Region - CS Data'!O88="Offline",1,0)</f>
        <v>0</v>
      </c>
      <c r="AA89" s="1">
        <f>IF('Region - CS Data'!P88="Fully Completed",1,0)</f>
        <v>0</v>
      </c>
      <c r="AB89" s="1">
        <f>IF('Region - CS Data'!P88="In Progress",1,0)</f>
        <v>1</v>
      </c>
      <c r="AC89" s="1">
        <f>IF('Region - CS Data'!P88="N/A",1,0)</f>
        <v>0</v>
      </c>
      <c r="AD89" s="13">
        <f>IF('Region - CS Data'!Q88=1,1,0)</f>
        <v>0</v>
      </c>
      <c r="AE89" s="13">
        <f>IF('Region - CS Data'!R88=1,1,0)</f>
        <v>0</v>
      </c>
      <c r="AF89" s="13">
        <f>IF('Region - CS Data'!S88=1,1,0)</f>
        <v>0</v>
      </c>
      <c r="AG89" s="13">
        <f>IF('Region - CS Data'!T88=1,1,0)</f>
        <v>0</v>
      </c>
      <c r="AH89" s="13">
        <f>IF('Region - CS Data'!U88=1,1,0)</f>
        <v>0</v>
      </c>
      <c r="AI89" s="13">
        <f>IF('Region - CS Data'!V88=1,1,0)</f>
        <v>0</v>
      </c>
    </row>
    <row r="90" spans="2:35" ht="16" x14ac:dyDescent="0.4">
      <c r="B90" s="1">
        <f>'Region - CS Data'!A89</f>
        <v>88</v>
      </c>
      <c r="C90" s="1" t="str">
        <f>'Region - CS Data'!B89</f>
        <v>Chhatrapati Sambhajinagar</v>
      </c>
      <c r="D90" s="1" t="str">
        <f>'Region - CS Data'!C89</f>
        <v>Jalna</v>
      </c>
      <c r="E90" s="1" t="str">
        <f>'Region - CS Data'!D89</f>
        <v>Mantha</v>
      </c>
      <c r="F90" s="1" t="str">
        <f>'Region - CS Data'!E89</f>
        <v>Mantha</v>
      </c>
      <c r="G90" s="1" t="str">
        <f>'Region - CS Data'!F89</f>
        <v>20094559</v>
      </c>
      <c r="H90" s="1" t="str">
        <f>'Region - CS Data'!G89</f>
        <v>120 Villages Extension Scheme for Works Not Considered in 173 GRID WSS and 95 GRID WSS Tq. Partur, Mantha and Jalna Dist: Jalna</v>
      </c>
      <c r="I90" s="1" t="str">
        <f>'Region - CS Data'!H89</f>
        <v>Devthana Mantha</v>
      </c>
      <c r="J90" s="1" t="str">
        <f>'Region - CS Data'!I89</f>
        <v>ESR-0.49 LL</v>
      </c>
      <c r="K90" s="1">
        <f>IF(J90='Region - CS Data'!I89,1,0)</f>
        <v>1</v>
      </c>
      <c r="L90" s="1">
        <f>IF(OR('Region - CS Data'!J89="Connected",'Region - CS Data'!J89="Not"),1,0)</f>
        <v>1</v>
      </c>
      <c r="M90" s="1">
        <f>IF(OR('Region - CS Data'!K89="Connected",'Region - CS Data'!K89="Not"),1,0)</f>
        <v>1</v>
      </c>
      <c r="N90" s="1">
        <f>IF(OR('Region - CS Data'!L89="Connected",'Region - CS Data'!L89="Not"),1,0)</f>
        <v>1</v>
      </c>
      <c r="O90" s="1">
        <f>IF('Region - CS Data'!J89="Connected", 1, 0)</f>
        <v>1</v>
      </c>
      <c r="P90" s="1">
        <f>IF('Region - CS Data'!J89="Not",1,0)</f>
        <v>0</v>
      </c>
      <c r="Q90" s="1">
        <f>IF('Region - CS Data'!K89 = "Connected",1,0)</f>
        <v>0</v>
      </c>
      <c r="R90" s="1">
        <f>IF('Region - CS Data'!K89 = "Not",1,0)</f>
        <v>1</v>
      </c>
      <c r="S90" s="1">
        <f>IF('Region - CS Data'!L89="Connected",1,0)</f>
        <v>1</v>
      </c>
      <c r="T90" s="1">
        <f>IF('Region - CS Data'!L89="Not",1,0)</f>
        <v>0</v>
      </c>
      <c r="U90" s="1">
        <f>IF('Region - CS Data'!M89="Online",1,0)</f>
        <v>1</v>
      </c>
      <c r="V90" s="1">
        <f>IF('Region - CS Data'!M89="Offline",1,0)</f>
        <v>0</v>
      </c>
      <c r="W90" s="1">
        <f>IF('Region - CS Data'!N89="Online",1,0)</f>
        <v>0</v>
      </c>
      <c r="X90" s="1">
        <f>IF('Region - CS Data'!N89="Offline",1,0)</f>
        <v>0</v>
      </c>
      <c r="Y90" s="1">
        <f>IF('Region - CS Data'!O89="Online",1,0)</f>
        <v>1</v>
      </c>
      <c r="Z90" s="1">
        <f>IF('Region - CS Data'!O89="Offline",1,0)</f>
        <v>0</v>
      </c>
      <c r="AA90" s="1">
        <f>IF('Region - CS Data'!P89="Fully Completed",1,0)</f>
        <v>0</v>
      </c>
      <c r="AB90" s="1">
        <f>IF('Region - CS Data'!P89="In Progress",1,0)</f>
        <v>1</v>
      </c>
      <c r="AC90" s="1">
        <f>IF('Region - CS Data'!P89="N/A",1,0)</f>
        <v>0</v>
      </c>
      <c r="AD90" s="13">
        <f>IF('Region - CS Data'!Q89=1,1,0)</f>
        <v>0</v>
      </c>
      <c r="AE90" s="13">
        <f>IF('Region - CS Data'!R89=1,1,0)</f>
        <v>0</v>
      </c>
      <c r="AF90" s="13">
        <f>IF('Region - CS Data'!S89=1,1,0)</f>
        <v>0</v>
      </c>
      <c r="AG90" s="13">
        <f>IF('Region - CS Data'!T89=1,1,0)</f>
        <v>0</v>
      </c>
      <c r="AH90" s="13">
        <f>IF('Region - CS Data'!U89=1,1,0)</f>
        <v>0</v>
      </c>
      <c r="AI90" s="13">
        <f>IF('Region - CS Data'!V89=1,1,0)</f>
        <v>0</v>
      </c>
    </row>
    <row r="91" spans="2:35" ht="16" x14ac:dyDescent="0.4">
      <c r="B91" s="1">
        <f>'Region - CS Data'!A90</f>
        <v>89</v>
      </c>
      <c r="C91" s="1" t="str">
        <f>'Region - CS Data'!B90</f>
        <v>Nanded</v>
      </c>
      <c r="D91" s="1" t="str">
        <f>'Region - CS Data'!C90</f>
        <v>Nanded</v>
      </c>
      <c r="E91" s="1" t="str">
        <f>'Region - CS Data'!D90</f>
        <v>Hadgaon</v>
      </c>
      <c r="F91" s="1" t="str">
        <f>'Region - CS Data'!E90</f>
        <v>Hadgaon</v>
      </c>
      <c r="G91" s="1" t="str">
        <f>'Region - CS Data'!F90</f>
        <v>20013969</v>
      </c>
      <c r="H91" s="1" t="str">
        <f>'Region - CS Data'!G90</f>
        <v>Hadgaon and Himayatnagar 132 Village Grid WSS</v>
      </c>
      <c r="I91" s="1" t="str">
        <f>'Region - CS Data'!H90</f>
        <v>Shirad</v>
      </c>
      <c r="J91" s="1" t="str">
        <f>'Region - CS Data'!I90</f>
        <v>ESR-0.60 LL</v>
      </c>
      <c r="K91" s="1">
        <f>IF(J91='Region - CS Data'!I90,1,0)</f>
        <v>1</v>
      </c>
      <c r="L91" s="1">
        <f>IF(OR('Region - CS Data'!J90="Connected",'Region - CS Data'!J90="Not"),1,0)</f>
        <v>1</v>
      </c>
      <c r="M91" s="1">
        <f>IF(OR('Region - CS Data'!K90="Connected",'Region - CS Data'!K90="Not"),1,0)</f>
        <v>1</v>
      </c>
      <c r="N91" s="1">
        <f>IF(OR('Region - CS Data'!L90="Connected",'Region - CS Data'!L90="Not"),1,0)</f>
        <v>1</v>
      </c>
      <c r="O91" s="1">
        <f>IF('Region - CS Data'!J90="Connected", 1, 0)</f>
        <v>1</v>
      </c>
      <c r="P91" s="1">
        <f>IF('Region - CS Data'!J90="Not",1,0)</f>
        <v>0</v>
      </c>
      <c r="Q91" s="1">
        <f>IF('Region - CS Data'!K90 = "Connected",1,0)</f>
        <v>0</v>
      </c>
      <c r="R91" s="1">
        <f>IF('Region - CS Data'!K90 = "Not",1,0)</f>
        <v>1</v>
      </c>
      <c r="S91" s="1">
        <f>IF('Region - CS Data'!L90="Connected",1,0)</f>
        <v>1</v>
      </c>
      <c r="T91" s="1">
        <f>IF('Region - CS Data'!L90="Not",1,0)</f>
        <v>0</v>
      </c>
      <c r="U91" s="1">
        <f>IF('Region - CS Data'!M90="Online",1,0)</f>
        <v>0</v>
      </c>
      <c r="V91" s="1">
        <f>IF('Region - CS Data'!M90="Offline",1,0)</f>
        <v>1</v>
      </c>
      <c r="W91" s="1">
        <f>IF('Region - CS Data'!N90="Online",1,0)</f>
        <v>0</v>
      </c>
      <c r="X91" s="1">
        <f>IF('Region - CS Data'!N90="Offline",1,0)</f>
        <v>0</v>
      </c>
      <c r="Y91" s="1">
        <f>IF('Region - CS Data'!O90="Online",1,0)</f>
        <v>1</v>
      </c>
      <c r="Z91" s="1">
        <f>IF('Region - CS Data'!O90="Offline",1,0)</f>
        <v>0</v>
      </c>
      <c r="AA91" s="1">
        <f>IF('Region - CS Data'!P90="Fully Completed",1,0)</f>
        <v>0</v>
      </c>
      <c r="AB91" s="1">
        <f>IF('Region - CS Data'!P90="In Progress",1,0)</f>
        <v>1</v>
      </c>
      <c r="AC91" s="1">
        <f>IF('Region - CS Data'!P90="N/A",1,0)</f>
        <v>0</v>
      </c>
      <c r="AD91" s="13">
        <f>IF('Region - CS Data'!Q90=1,1,0)</f>
        <v>0</v>
      </c>
      <c r="AE91" s="13">
        <f>IF('Region - CS Data'!R90=1,1,0)</f>
        <v>0</v>
      </c>
      <c r="AF91" s="13">
        <f>IF('Region - CS Data'!S90=1,1,0)</f>
        <v>0</v>
      </c>
      <c r="AG91" s="13">
        <f>IF('Region - CS Data'!T90=1,1,0)</f>
        <v>0</v>
      </c>
      <c r="AH91" s="13">
        <f>IF('Region - CS Data'!U90=1,1,0)</f>
        <v>0</v>
      </c>
      <c r="AI91" s="13">
        <f>IF('Region - CS Data'!V90=1,1,0)</f>
        <v>0</v>
      </c>
    </row>
    <row r="92" spans="2:35" ht="16" x14ac:dyDescent="0.4">
      <c r="B92" s="1">
        <f>'Region - CS Data'!A91</f>
        <v>90</v>
      </c>
      <c r="C92" s="1" t="str">
        <f>'Region - CS Data'!B91</f>
        <v>Chhatrapati Sambhajinagar</v>
      </c>
      <c r="D92" s="1" t="str">
        <f>'Region - CS Data'!C91</f>
        <v>Chhatrapati Sambhajinagar</v>
      </c>
      <c r="E92" s="1" t="str">
        <f>'Region - CS Data'!D91</f>
        <v>Vaijapur</v>
      </c>
      <c r="F92" s="1" t="str">
        <f>'Region - CS Data'!E91</f>
        <v>Vaijapur</v>
      </c>
      <c r="G92" s="1" t="str">
        <f>'Region - CS Data'!F91</f>
        <v>20051233</v>
      </c>
      <c r="H92" s="1" t="str">
        <f>'Region - CS Data'!G91</f>
        <v>373 Village Gangapur-Vaijapur Grid WSS</v>
      </c>
      <c r="I92" s="1" t="str">
        <f>'Region - CS Data'!H91</f>
        <v>Goygaon</v>
      </c>
      <c r="J92" s="1" t="str">
        <f>'Region - CS Data'!I91</f>
        <v>ESR-0.40 LL</v>
      </c>
      <c r="K92" s="1">
        <f>IF(J92='Region - CS Data'!I91,1,0)</f>
        <v>1</v>
      </c>
      <c r="L92" s="1">
        <f>IF(OR('Region - CS Data'!J91="Connected",'Region - CS Data'!J91="Not"),1,0)</f>
        <v>1</v>
      </c>
      <c r="M92" s="1">
        <f>IF(OR('Region - CS Data'!K91="Connected",'Region - CS Data'!K91="Not"),1,0)</f>
        <v>1</v>
      </c>
      <c r="N92" s="1">
        <f>IF(OR('Region - CS Data'!L91="Connected",'Region - CS Data'!L91="Not"),1,0)</f>
        <v>1</v>
      </c>
      <c r="O92" s="1">
        <f>IF('Region - CS Data'!J91="Connected", 1, 0)</f>
        <v>1</v>
      </c>
      <c r="P92" s="1">
        <f>IF('Region - CS Data'!J91="Not",1,0)</f>
        <v>0</v>
      </c>
      <c r="Q92" s="1">
        <f>IF('Region - CS Data'!K91 = "Connected",1,0)</f>
        <v>1</v>
      </c>
      <c r="R92" s="1">
        <f>IF('Region - CS Data'!K91 = "Not",1,0)</f>
        <v>0</v>
      </c>
      <c r="S92" s="1">
        <f>IF('Region - CS Data'!L91="Connected",1,0)</f>
        <v>1</v>
      </c>
      <c r="T92" s="1">
        <f>IF('Region - CS Data'!L91="Not",1,0)</f>
        <v>0</v>
      </c>
      <c r="U92" s="1">
        <f>IF('Region - CS Data'!M91="Online",1,0)</f>
        <v>1</v>
      </c>
      <c r="V92" s="1">
        <f>IF('Region - CS Data'!M91="Offline",1,0)</f>
        <v>0</v>
      </c>
      <c r="W92" s="1">
        <f>IF('Region - CS Data'!N91="Online",1,0)</f>
        <v>0</v>
      </c>
      <c r="X92" s="1">
        <f>IF('Region - CS Data'!N91="Offline",1,0)</f>
        <v>1</v>
      </c>
      <c r="Y92" s="1">
        <f>IF('Region - CS Data'!O91="Online",1,0)</f>
        <v>0</v>
      </c>
      <c r="Z92" s="1">
        <f>IF('Region - CS Data'!O91="Offline",1,0)</f>
        <v>1</v>
      </c>
      <c r="AA92" s="1">
        <f>IF('Region - CS Data'!P91="Fully Completed",1,0)</f>
        <v>1</v>
      </c>
      <c r="AB92" s="1">
        <f>IF('Region - CS Data'!P91="In Progress",1,0)</f>
        <v>0</v>
      </c>
      <c r="AC92" s="1">
        <f>IF('Region - CS Data'!P91="N/A",1,0)</f>
        <v>0</v>
      </c>
      <c r="AD92" s="13">
        <f>IF('Region - CS Data'!Q91=1,1,0)</f>
        <v>0</v>
      </c>
      <c r="AE92" s="13">
        <f>IF('Region - CS Data'!R91=1,1,0)</f>
        <v>1</v>
      </c>
      <c r="AF92" s="13">
        <f>IF('Region - CS Data'!S91=1,1,0)</f>
        <v>0</v>
      </c>
      <c r="AG92" s="13">
        <f>IF('Region - CS Data'!T91=1,1,0)</f>
        <v>1</v>
      </c>
      <c r="AH92" s="13">
        <f>IF('Region - CS Data'!U91=1,1,0)</f>
        <v>0</v>
      </c>
      <c r="AI92" s="13">
        <f>IF('Region - CS Data'!V91=1,1,0)</f>
        <v>1</v>
      </c>
    </row>
    <row r="93" spans="2:35" ht="16" x14ac:dyDescent="0.4">
      <c r="B93" s="1">
        <f>'Region - CS Data'!A92</f>
        <v>91</v>
      </c>
      <c r="C93" s="1" t="str">
        <f>'Region - CS Data'!B92</f>
        <v>Chhatrapati Sambhajinagar</v>
      </c>
      <c r="D93" s="1" t="str">
        <f>'Region - CS Data'!C92</f>
        <v>Chhatrapati Sambhajinagar</v>
      </c>
      <c r="E93" s="1" t="str">
        <f>'Region - CS Data'!D92</f>
        <v>Vaijapur</v>
      </c>
      <c r="F93" s="1" t="str">
        <f>'Region - CS Data'!E92</f>
        <v>Vaijapur</v>
      </c>
      <c r="G93" s="1" t="str">
        <f>'Region - CS Data'!F92</f>
        <v>20051233</v>
      </c>
      <c r="H93" s="1" t="str">
        <f>'Region - CS Data'!G92</f>
        <v>373 Village Gangapur-Vaijapur Grid WSS</v>
      </c>
      <c r="I93" s="1" t="str">
        <f>'Region - CS Data'!H92</f>
        <v>Dawala</v>
      </c>
      <c r="J93" s="1" t="str">
        <f>'Region - CS Data'!I92</f>
        <v>ESR-0.35 LL</v>
      </c>
      <c r="K93" s="1">
        <f>IF(J93='Region - CS Data'!I92,1,0)</f>
        <v>1</v>
      </c>
      <c r="L93" s="1">
        <f>IF(OR('Region - CS Data'!J92="Connected",'Region - CS Data'!J92="Not"),1,0)</f>
        <v>1</v>
      </c>
      <c r="M93" s="1">
        <f>IF(OR('Region - CS Data'!K92="Connected",'Region - CS Data'!K92="Not"),1,0)</f>
        <v>1</v>
      </c>
      <c r="N93" s="1">
        <f>IF(OR('Region - CS Data'!L92="Connected",'Region - CS Data'!L92="Not"),1,0)</f>
        <v>1</v>
      </c>
      <c r="O93" s="1">
        <f>IF('Region - CS Data'!J92="Connected", 1, 0)</f>
        <v>1</v>
      </c>
      <c r="P93" s="1">
        <f>IF('Region - CS Data'!J92="Not",1,0)</f>
        <v>0</v>
      </c>
      <c r="Q93" s="1">
        <f>IF('Region - CS Data'!K92 = "Connected",1,0)</f>
        <v>1</v>
      </c>
      <c r="R93" s="1">
        <f>IF('Region - CS Data'!K92 = "Not",1,0)</f>
        <v>0</v>
      </c>
      <c r="S93" s="1">
        <f>IF('Region - CS Data'!L92="Connected",1,0)</f>
        <v>1</v>
      </c>
      <c r="T93" s="1">
        <f>IF('Region - CS Data'!L92="Not",1,0)</f>
        <v>0</v>
      </c>
      <c r="U93" s="1">
        <f>IF('Region - CS Data'!M92="Online",1,0)</f>
        <v>1</v>
      </c>
      <c r="V93" s="1">
        <f>IF('Region - CS Data'!M92="Offline",1,0)</f>
        <v>0</v>
      </c>
      <c r="W93" s="1">
        <f>IF('Region - CS Data'!N92="Online",1,0)</f>
        <v>0</v>
      </c>
      <c r="X93" s="1">
        <f>IF('Region - CS Data'!N92="Offline",1,0)</f>
        <v>1</v>
      </c>
      <c r="Y93" s="1">
        <f>IF('Region - CS Data'!O92="Online",1,0)</f>
        <v>1</v>
      </c>
      <c r="Z93" s="1">
        <f>IF('Region - CS Data'!O92="Offline",1,0)</f>
        <v>0</v>
      </c>
      <c r="AA93" s="1">
        <f>IF('Region - CS Data'!P92="Fully Completed",1,0)</f>
        <v>1</v>
      </c>
      <c r="AB93" s="1">
        <f>IF('Region - CS Data'!P92="In Progress",1,0)</f>
        <v>0</v>
      </c>
      <c r="AC93" s="1">
        <f>IF('Region - CS Data'!P92="N/A",1,0)</f>
        <v>0</v>
      </c>
      <c r="AD93" s="13">
        <f>IF('Region - CS Data'!Q92=1,1,0)</f>
        <v>0</v>
      </c>
      <c r="AE93" s="13">
        <f>IF('Region - CS Data'!R92=1,1,0)</f>
        <v>0</v>
      </c>
      <c r="AF93" s="13">
        <f>IF('Region - CS Data'!S92=1,1,0)</f>
        <v>0</v>
      </c>
      <c r="AG93" s="13">
        <f>IF('Region - CS Data'!T92=1,1,0)</f>
        <v>1</v>
      </c>
      <c r="AH93" s="13">
        <f>IF('Region - CS Data'!U92=1,1,0)</f>
        <v>0</v>
      </c>
      <c r="AI93" s="13">
        <f>IF('Region - CS Data'!V92=1,1,0)</f>
        <v>0</v>
      </c>
    </row>
    <row r="94" spans="2:35" ht="16" x14ac:dyDescent="0.4">
      <c r="B94" s="1">
        <f>'Region - CS Data'!A93</f>
        <v>92</v>
      </c>
      <c r="C94" s="1" t="str">
        <f>'Region - CS Data'!B93</f>
        <v>Chhatrapati Sambhajinagar</v>
      </c>
      <c r="D94" s="1" t="str">
        <f>'Region - CS Data'!C93</f>
        <v>Chhatrapati Sambhajinagar</v>
      </c>
      <c r="E94" s="1" t="str">
        <f>'Region - CS Data'!D93</f>
        <v>Vaijapur</v>
      </c>
      <c r="F94" s="1" t="str">
        <f>'Region - CS Data'!E93</f>
        <v>Vaijapur</v>
      </c>
      <c r="G94" s="1" t="str">
        <f>'Region - CS Data'!F93</f>
        <v>20051233</v>
      </c>
      <c r="H94" s="1" t="str">
        <f>'Region - CS Data'!G93</f>
        <v>373 Village Gangapur-Vaijapur Grid WSS</v>
      </c>
      <c r="I94" s="1" t="str">
        <f>'Region - CS Data'!H93</f>
        <v>Hadas Pimpalgaon</v>
      </c>
      <c r="J94" s="1" t="str">
        <f>'Region - CS Data'!I93</f>
        <v>ESR-0.70 LL</v>
      </c>
      <c r="K94" s="1">
        <f>IF(J94='Region - CS Data'!I93,1,0)</f>
        <v>1</v>
      </c>
      <c r="L94" s="1">
        <f>IF(OR('Region - CS Data'!J93="Connected",'Region - CS Data'!J93="Not"),1,0)</f>
        <v>1</v>
      </c>
      <c r="M94" s="1">
        <f>IF(OR('Region - CS Data'!K93="Connected",'Region - CS Data'!K93="Not"),1,0)</f>
        <v>1</v>
      </c>
      <c r="N94" s="1">
        <f>IF(OR('Region - CS Data'!L93="Connected",'Region - CS Data'!L93="Not"),1,0)</f>
        <v>1</v>
      </c>
      <c r="O94" s="1">
        <f>IF('Region - CS Data'!J93="Connected", 1, 0)</f>
        <v>1</v>
      </c>
      <c r="P94" s="1">
        <f>IF('Region - CS Data'!J93="Not",1,0)</f>
        <v>0</v>
      </c>
      <c r="Q94" s="1">
        <f>IF('Region - CS Data'!K93 = "Connected",1,0)</f>
        <v>1</v>
      </c>
      <c r="R94" s="1">
        <f>IF('Region - CS Data'!K93 = "Not",1,0)</f>
        <v>0</v>
      </c>
      <c r="S94" s="1">
        <f>IF('Region - CS Data'!L93="Connected",1,0)</f>
        <v>1</v>
      </c>
      <c r="T94" s="1">
        <f>IF('Region - CS Data'!L93="Not",1,0)</f>
        <v>0</v>
      </c>
      <c r="U94" s="1">
        <f>IF('Region - CS Data'!M93="Online",1,0)</f>
        <v>1</v>
      </c>
      <c r="V94" s="1">
        <f>IF('Region - CS Data'!M93="Offline",1,0)</f>
        <v>0</v>
      </c>
      <c r="W94" s="1">
        <f>IF('Region - CS Data'!N93="Online",1,0)</f>
        <v>0</v>
      </c>
      <c r="X94" s="1">
        <f>IF('Region - CS Data'!N93="Offline",1,0)</f>
        <v>1</v>
      </c>
      <c r="Y94" s="1">
        <f>IF('Region - CS Data'!O93="Online",1,0)</f>
        <v>1</v>
      </c>
      <c r="Z94" s="1">
        <f>IF('Region - CS Data'!O93="Offline",1,0)</f>
        <v>0</v>
      </c>
      <c r="AA94" s="1">
        <f>IF('Region - CS Data'!P93="Fully Completed",1,0)</f>
        <v>1</v>
      </c>
      <c r="AB94" s="1">
        <f>IF('Region - CS Data'!P93="In Progress",1,0)</f>
        <v>0</v>
      </c>
      <c r="AC94" s="1">
        <f>IF('Region - CS Data'!P93="N/A",1,0)</f>
        <v>0</v>
      </c>
      <c r="AD94" s="13">
        <f>IF('Region - CS Data'!Q93=1,1,0)</f>
        <v>0</v>
      </c>
      <c r="AE94" s="13">
        <f>IF('Region - CS Data'!R93=1,1,0)</f>
        <v>0</v>
      </c>
      <c r="AF94" s="13">
        <f>IF('Region - CS Data'!S93=1,1,0)</f>
        <v>0</v>
      </c>
      <c r="AG94" s="13">
        <f>IF('Region - CS Data'!T93=1,1,0)</f>
        <v>1</v>
      </c>
      <c r="AH94" s="13">
        <f>IF('Region - CS Data'!U93=1,1,0)</f>
        <v>0</v>
      </c>
      <c r="AI94" s="13">
        <f>IF('Region - CS Data'!V93=1,1,0)</f>
        <v>0</v>
      </c>
    </row>
    <row r="95" spans="2:35" ht="16" x14ac:dyDescent="0.4">
      <c r="B95" s="1">
        <f>'Region - CS Data'!A94</f>
        <v>93</v>
      </c>
      <c r="C95" s="1" t="str">
        <f>'Region - CS Data'!B94</f>
        <v>Chhatrapati Sambhajinagar</v>
      </c>
      <c r="D95" s="1" t="str">
        <f>'Region - CS Data'!C94</f>
        <v>Jalna</v>
      </c>
      <c r="E95" s="1" t="str">
        <f>'Region - CS Data'!D94</f>
        <v>Mantha</v>
      </c>
      <c r="F95" s="1" t="str">
        <f>'Region - CS Data'!E94</f>
        <v>Mantha</v>
      </c>
      <c r="G95" s="1" t="str">
        <f>'Region - CS Data'!F94</f>
        <v>20094559</v>
      </c>
      <c r="H95" s="1" t="str">
        <f>'Region - CS Data'!G94</f>
        <v>120 Villages Extension Scheme for Works Not Considered in 173 GRID WSS and 95 GRID WSS Tq. Partur, Mantha and Jalna Dist: Jalna</v>
      </c>
      <c r="I95" s="1" t="str">
        <f>'Region - CS Data'!H94</f>
        <v>Lawani</v>
      </c>
      <c r="J95" s="1" t="str">
        <f>'Region - CS Data'!I94</f>
        <v>ESR-0.30 LL</v>
      </c>
      <c r="K95" s="1">
        <f>IF(J95='Region - CS Data'!I94,1,0)</f>
        <v>1</v>
      </c>
      <c r="L95" s="1">
        <f>IF(OR('Region - CS Data'!J94="Connected",'Region - CS Data'!J94="Not"),1,0)</f>
        <v>1</v>
      </c>
      <c r="M95" s="1">
        <f>IF(OR('Region - CS Data'!K94="Connected",'Region - CS Data'!K94="Not"),1,0)</f>
        <v>1</v>
      </c>
      <c r="N95" s="1">
        <f>IF(OR('Region - CS Data'!L94="Connected",'Region - CS Data'!L94="Not"),1,0)</f>
        <v>1</v>
      </c>
      <c r="O95" s="1">
        <f>IF('Region - CS Data'!J94="Connected", 1, 0)</f>
        <v>1</v>
      </c>
      <c r="P95" s="1">
        <f>IF('Region - CS Data'!J94="Not",1,0)</f>
        <v>0</v>
      </c>
      <c r="Q95" s="1">
        <f>IF('Region - CS Data'!K94 = "Connected",1,0)</f>
        <v>1</v>
      </c>
      <c r="R95" s="1">
        <f>IF('Region - CS Data'!K94 = "Not",1,0)</f>
        <v>0</v>
      </c>
      <c r="S95" s="1">
        <f>IF('Region - CS Data'!L94="Connected",1,0)</f>
        <v>1</v>
      </c>
      <c r="T95" s="1">
        <f>IF('Region - CS Data'!L94="Not",1,0)</f>
        <v>0</v>
      </c>
      <c r="U95" s="1">
        <f>IF('Region - CS Data'!M94="Online",1,0)</f>
        <v>0</v>
      </c>
      <c r="V95" s="1">
        <f>IF('Region - CS Data'!M94="Offline",1,0)</f>
        <v>1</v>
      </c>
      <c r="W95" s="1">
        <f>IF('Region - CS Data'!N94="Online",1,0)</f>
        <v>0</v>
      </c>
      <c r="X95" s="1">
        <f>IF('Region - CS Data'!N94="Offline",1,0)</f>
        <v>1</v>
      </c>
      <c r="Y95" s="1">
        <f>IF('Region - CS Data'!O94="Online",1,0)</f>
        <v>1</v>
      </c>
      <c r="Z95" s="1">
        <f>IF('Region - CS Data'!O94="Offline",1,0)</f>
        <v>0</v>
      </c>
      <c r="AA95" s="1">
        <f>IF('Region - CS Data'!P94="Fully Completed",1,0)</f>
        <v>1</v>
      </c>
      <c r="AB95" s="1">
        <f>IF('Region - CS Data'!P94="In Progress",1,0)</f>
        <v>0</v>
      </c>
      <c r="AC95" s="1">
        <f>IF('Region - CS Data'!P94="N/A",1,0)</f>
        <v>0</v>
      </c>
      <c r="AD95" s="13">
        <f>IF('Region - CS Data'!Q94=1,1,0)</f>
        <v>0</v>
      </c>
      <c r="AE95" s="13">
        <f>IF('Region - CS Data'!R94=1,1,0)</f>
        <v>0</v>
      </c>
      <c r="AF95" s="13">
        <f>IF('Region - CS Data'!S94=1,1,0)</f>
        <v>1</v>
      </c>
      <c r="AG95" s="13">
        <f>IF('Region - CS Data'!T94=1,1,0)</f>
        <v>0</v>
      </c>
      <c r="AH95" s="13">
        <f>IF('Region - CS Data'!U94=1,1,0)</f>
        <v>0</v>
      </c>
      <c r="AI95" s="13">
        <f>IF('Region - CS Data'!V94=1,1,0)</f>
        <v>0</v>
      </c>
    </row>
    <row r="96" spans="2:35" ht="16" x14ac:dyDescent="0.4">
      <c r="B96" s="1">
        <f>'Region - CS Data'!A95</f>
        <v>94</v>
      </c>
      <c r="C96" s="1" t="str">
        <f>'Region - CS Data'!B95</f>
        <v>Chhatrapati Sambhajinagar</v>
      </c>
      <c r="D96" s="1" t="str">
        <f>'Region - CS Data'!C95</f>
        <v>Chhatrapati Sambhajinagar</v>
      </c>
      <c r="E96" s="1" t="str">
        <f>'Region - CS Data'!D95</f>
        <v>Gangapur</v>
      </c>
      <c r="F96" s="1" t="str">
        <f>'Region - CS Data'!E95</f>
        <v>Gangapur</v>
      </c>
      <c r="G96" s="1" t="str">
        <f>'Region - CS Data'!F95</f>
        <v>20051233</v>
      </c>
      <c r="H96" s="1" t="str">
        <f>'Region - CS Data'!G95</f>
        <v>373 Village Gangapur-Vaijapur Grid WSS</v>
      </c>
      <c r="I96" s="1" t="str">
        <f>'Region - CS Data'!H95</f>
        <v>Ranjangaon (s)</v>
      </c>
      <c r="J96" s="1" t="str">
        <f>'Region - CS Data'!I95</f>
        <v>ESR-2.00 LL</v>
      </c>
      <c r="K96" s="1">
        <f>IF(J96='Region - CS Data'!I95,1,0)</f>
        <v>1</v>
      </c>
      <c r="L96" s="1">
        <f>IF(OR('Region - CS Data'!J95="Connected",'Region - CS Data'!J95="Not"),1,0)</f>
        <v>1</v>
      </c>
      <c r="M96" s="1">
        <f>IF(OR('Region - CS Data'!K95="Connected",'Region - CS Data'!K95="Not"),1,0)</f>
        <v>1</v>
      </c>
      <c r="N96" s="1">
        <f>IF(OR('Region - CS Data'!L95="Connected",'Region - CS Data'!L95="Not"),1,0)</f>
        <v>1</v>
      </c>
      <c r="O96" s="1">
        <f>IF('Region - CS Data'!J95="Connected", 1, 0)</f>
        <v>1</v>
      </c>
      <c r="P96" s="1">
        <f>IF('Region - CS Data'!J95="Not",1,0)</f>
        <v>0</v>
      </c>
      <c r="Q96" s="1">
        <f>IF('Region - CS Data'!K95 = "Connected",1,0)</f>
        <v>1</v>
      </c>
      <c r="R96" s="1">
        <f>IF('Region - CS Data'!K95 = "Not",1,0)</f>
        <v>0</v>
      </c>
      <c r="S96" s="1">
        <f>IF('Region - CS Data'!L95="Connected",1,0)</f>
        <v>1</v>
      </c>
      <c r="T96" s="1">
        <f>IF('Region - CS Data'!L95="Not",1,0)</f>
        <v>0</v>
      </c>
      <c r="U96" s="1">
        <f>IF('Region - CS Data'!M95="Online",1,0)</f>
        <v>1</v>
      </c>
      <c r="V96" s="1">
        <f>IF('Region - CS Data'!M95="Offline",1,0)</f>
        <v>0</v>
      </c>
      <c r="W96" s="1">
        <f>IF('Region - CS Data'!N95="Online",1,0)</f>
        <v>1</v>
      </c>
      <c r="X96" s="1">
        <f>IF('Region - CS Data'!N95="Offline",1,0)</f>
        <v>0</v>
      </c>
      <c r="Y96" s="1">
        <f>IF('Region - CS Data'!O95="Online",1,0)</f>
        <v>0</v>
      </c>
      <c r="Z96" s="1">
        <f>IF('Region - CS Data'!O95="Offline",1,0)</f>
        <v>1</v>
      </c>
      <c r="AA96" s="1">
        <f>IF('Region - CS Data'!P95="Fully Completed",1,0)</f>
        <v>1</v>
      </c>
      <c r="AB96" s="1">
        <f>IF('Region - CS Data'!P95="In Progress",1,0)</f>
        <v>0</v>
      </c>
      <c r="AC96" s="1">
        <f>IF('Region - CS Data'!P95="N/A",1,0)</f>
        <v>0</v>
      </c>
      <c r="AD96" s="13">
        <f>IF('Region - CS Data'!Q95=1,1,0)</f>
        <v>0</v>
      </c>
      <c r="AE96" s="13">
        <f>IF('Region - CS Data'!R95=1,1,0)</f>
        <v>1</v>
      </c>
      <c r="AF96" s="13">
        <f>IF('Region - CS Data'!S95=1,1,0)</f>
        <v>0</v>
      </c>
      <c r="AG96" s="13">
        <f>IF('Region - CS Data'!T95=1,1,0)</f>
        <v>0</v>
      </c>
      <c r="AH96" s="13">
        <f>IF('Region - CS Data'!U95=1,1,0)</f>
        <v>0</v>
      </c>
      <c r="AI96" s="13">
        <f>IF('Region - CS Data'!V95=1,1,0)</f>
        <v>1</v>
      </c>
    </row>
    <row r="97" spans="2:35" ht="16" x14ac:dyDescent="0.4">
      <c r="B97" s="1">
        <f>'Region - CS Data'!A96</f>
        <v>95</v>
      </c>
      <c r="C97" s="1" t="str">
        <f>'Region - CS Data'!B96</f>
        <v>Latur</v>
      </c>
      <c r="D97" s="1" t="str">
        <f>'Region - CS Data'!C96</f>
        <v>Latur</v>
      </c>
      <c r="E97" s="1" t="str">
        <f>'Region - CS Data'!D96</f>
        <v>Renapur</v>
      </c>
      <c r="F97" s="1" t="str">
        <f>'Region - CS Data'!E96</f>
        <v>Renapur</v>
      </c>
      <c r="G97" s="1" t="str">
        <f>'Region - CS Data'!F96</f>
        <v>20030820</v>
      </c>
      <c r="H97" s="1" t="str">
        <f>'Region - CS Data'!G96</f>
        <v>Pangaon 10 villages WSS</v>
      </c>
      <c r="I97" s="1" t="str">
        <f>'Region - CS Data'!H96</f>
        <v>Manusmarwadi</v>
      </c>
      <c r="J97" s="1" t="str">
        <f>'Region - CS Data'!I96</f>
        <v>ESR-0.20 LL</v>
      </c>
      <c r="K97" s="1">
        <f>IF(J97='Region - CS Data'!I96,1,0)</f>
        <v>1</v>
      </c>
      <c r="L97" s="1">
        <f>IF(OR('Region - CS Data'!J96="Connected",'Region - CS Data'!J96="Not"),1,0)</f>
        <v>1</v>
      </c>
      <c r="M97" s="1">
        <f>IF(OR('Region - CS Data'!K96="Connected",'Region - CS Data'!K96="Not"),1,0)</f>
        <v>1</v>
      </c>
      <c r="N97" s="1">
        <f>IF(OR('Region - CS Data'!L96="Connected",'Region - CS Data'!L96="Not"),1,0)</f>
        <v>1</v>
      </c>
      <c r="O97" s="1">
        <f>IF('Region - CS Data'!J96="Connected", 1, 0)</f>
        <v>1</v>
      </c>
      <c r="P97" s="1">
        <f>IF('Region - CS Data'!J96="Not",1,0)</f>
        <v>0</v>
      </c>
      <c r="Q97" s="1">
        <f>IF('Region - CS Data'!K96 = "Connected",1,0)</f>
        <v>1</v>
      </c>
      <c r="R97" s="1">
        <f>IF('Region - CS Data'!K96 = "Not",1,0)</f>
        <v>0</v>
      </c>
      <c r="S97" s="1">
        <f>IF('Region - CS Data'!L96="Connected",1,0)</f>
        <v>1</v>
      </c>
      <c r="T97" s="1">
        <f>IF('Region - CS Data'!L96="Not",1,0)</f>
        <v>0</v>
      </c>
      <c r="U97" s="1">
        <f>IF('Region - CS Data'!M96="Online",1,0)</f>
        <v>1</v>
      </c>
      <c r="V97" s="1">
        <f>IF('Region - CS Data'!M96="Offline",1,0)</f>
        <v>0</v>
      </c>
      <c r="W97" s="1">
        <f>IF('Region - CS Data'!N96="Online",1,0)</f>
        <v>0</v>
      </c>
      <c r="X97" s="1">
        <f>IF('Region - CS Data'!N96="Offline",1,0)</f>
        <v>1</v>
      </c>
      <c r="Y97" s="1">
        <f>IF('Region - CS Data'!O96="Online",1,0)</f>
        <v>1</v>
      </c>
      <c r="Z97" s="1">
        <f>IF('Region - CS Data'!O96="Offline",1,0)</f>
        <v>0</v>
      </c>
      <c r="AA97" s="1">
        <f>IF('Region - CS Data'!P96="Fully Completed",1,0)</f>
        <v>1</v>
      </c>
      <c r="AB97" s="1">
        <f>IF('Region - CS Data'!P96="In Progress",1,0)</f>
        <v>0</v>
      </c>
      <c r="AC97" s="1">
        <f>IF('Region - CS Data'!P96="N/A",1,0)</f>
        <v>0</v>
      </c>
      <c r="AD97" s="13">
        <f>IF('Region - CS Data'!Q96=1,1,0)</f>
        <v>0</v>
      </c>
      <c r="AE97" s="13">
        <f>IF('Region - CS Data'!R96=1,1,0)</f>
        <v>0</v>
      </c>
      <c r="AF97" s="13">
        <f>IF('Region - CS Data'!S96=1,1,0)</f>
        <v>0</v>
      </c>
      <c r="AG97" s="13">
        <f>IF('Region - CS Data'!T96=1,1,0)</f>
        <v>1</v>
      </c>
      <c r="AH97" s="13">
        <f>IF('Region - CS Data'!U96=1,1,0)</f>
        <v>0</v>
      </c>
      <c r="AI97" s="13">
        <f>IF('Region - CS Data'!V96=1,1,0)</f>
        <v>0</v>
      </c>
    </row>
    <row r="98" spans="2:35" ht="16" x14ac:dyDescent="0.4">
      <c r="B98" s="1">
        <f>'Region - CS Data'!A97</f>
        <v>96</v>
      </c>
      <c r="C98" s="1" t="str">
        <f>'Region - CS Data'!B97</f>
        <v>Chhatrapati Sambhajinagar</v>
      </c>
      <c r="D98" s="1" t="str">
        <f>'Region - CS Data'!C97</f>
        <v>Chhatrapati Sambhajinagar</v>
      </c>
      <c r="E98" s="1" t="str">
        <f>'Region - CS Data'!D97</f>
        <v>Vaijapur</v>
      </c>
      <c r="F98" s="1" t="str">
        <f>'Region - CS Data'!E97</f>
        <v>Vaijapur</v>
      </c>
      <c r="G98" s="1" t="str">
        <f>'Region - CS Data'!F97</f>
        <v>20051233</v>
      </c>
      <c r="H98" s="1" t="str">
        <f>'Region - CS Data'!G97</f>
        <v>373 Village Gangapur-Vaijapur Grid WSS</v>
      </c>
      <c r="I98" s="1" t="str">
        <f>'Region - CS Data'!H97</f>
        <v>Jarul</v>
      </c>
      <c r="J98" s="1" t="str">
        <f>'Region - CS Data'!I97</f>
        <v>ESR-1.00 LL</v>
      </c>
      <c r="K98" s="1">
        <f>IF(J98='Region - CS Data'!I97,1,0)</f>
        <v>1</v>
      </c>
      <c r="L98" s="1">
        <f>IF(OR('Region - CS Data'!J97="Connected",'Region - CS Data'!J97="Not"),1,0)</f>
        <v>1</v>
      </c>
      <c r="M98" s="1">
        <f>IF(OR('Region - CS Data'!K97="Connected",'Region - CS Data'!K97="Not"),1,0)</f>
        <v>1</v>
      </c>
      <c r="N98" s="1">
        <f>IF(OR('Region - CS Data'!L97="Connected",'Region - CS Data'!L97="Not"),1,0)</f>
        <v>1</v>
      </c>
      <c r="O98" s="1">
        <f>IF('Region - CS Data'!J97="Connected", 1, 0)</f>
        <v>1</v>
      </c>
      <c r="P98" s="1">
        <f>IF('Region - CS Data'!J97="Not",1,0)</f>
        <v>0</v>
      </c>
      <c r="Q98" s="1">
        <f>IF('Region - CS Data'!K97 = "Connected",1,0)</f>
        <v>0</v>
      </c>
      <c r="R98" s="1">
        <f>IF('Region - CS Data'!K97 = "Not",1,0)</f>
        <v>1</v>
      </c>
      <c r="S98" s="1">
        <f>IF('Region - CS Data'!L97="Connected",1,0)</f>
        <v>1</v>
      </c>
      <c r="T98" s="1">
        <f>IF('Region - CS Data'!L97="Not",1,0)</f>
        <v>0</v>
      </c>
      <c r="U98" s="1">
        <f>IF('Region - CS Data'!M97="Online",1,0)</f>
        <v>1</v>
      </c>
      <c r="V98" s="1">
        <f>IF('Region - CS Data'!M97="Offline",1,0)</f>
        <v>0</v>
      </c>
      <c r="W98" s="1">
        <f>IF('Region - CS Data'!N97="Online",1,0)</f>
        <v>0</v>
      </c>
      <c r="X98" s="1">
        <f>IF('Region - CS Data'!N97="Offline",1,0)</f>
        <v>0</v>
      </c>
      <c r="Y98" s="1">
        <f>IF('Region - CS Data'!O97="Online",1,0)</f>
        <v>1</v>
      </c>
      <c r="Z98" s="1">
        <f>IF('Region - CS Data'!O97="Offline",1,0)</f>
        <v>0</v>
      </c>
      <c r="AA98" s="1">
        <f>IF('Region - CS Data'!P97="Fully Completed",1,0)</f>
        <v>0</v>
      </c>
      <c r="AB98" s="1">
        <f>IF('Region - CS Data'!P97="In Progress",1,0)</f>
        <v>1</v>
      </c>
      <c r="AC98" s="1">
        <f>IF('Region - CS Data'!P97="N/A",1,0)</f>
        <v>0</v>
      </c>
      <c r="AD98" s="13">
        <f>IF('Region - CS Data'!Q97=1,1,0)</f>
        <v>0</v>
      </c>
      <c r="AE98" s="13">
        <f>IF('Region - CS Data'!R97=1,1,0)</f>
        <v>0</v>
      </c>
      <c r="AF98" s="13">
        <f>IF('Region - CS Data'!S97=1,1,0)</f>
        <v>0</v>
      </c>
      <c r="AG98" s="13">
        <f>IF('Region - CS Data'!T97=1,1,0)</f>
        <v>0</v>
      </c>
      <c r="AH98" s="13">
        <f>IF('Region - CS Data'!U97=1,1,0)</f>
        <v>0</v>
      </c>
      <c r="AI98" s="13">
        <f>IF('Region - CS Data'!V97=1,1,0)</f>
        <v>0</v>
      </c>
    </row>
    <row r="99" spans="2:35" ht="16" x14ac:dyDescent="0.4">
      <c r="B99" s="1">
        <f>'Region - CS Data'!A98</f>
        <v>97</v>
      </c>
      <c r="C99" s="1" t="str">
        <f>'Region - CS Data'!B98</f>
        <v>Chhatrapati Sambhajinagar</v>
      </c>
      <c r="D99" s="1" t="str">
        <f>'Region - CS Data'!C98</f>
        <v>Chhatrapati Sambhajinagar</v>
      </c>
      <c r="E99" s="1" t="str">
        <f>'Region - CS Data'!D98</f>
        <v>Vaijapur</v>
      </c>
      <c r="F99" s="1" t="str">
        <f>'Region - CS Data'!E98</f>
        <v>Vaijapur</v>
      </c>
      <c r="G99" s="1" t="str">
        <f>'Region - CS Data'!F98</f>
        <v>20051233</v>
      </c>
      <c r="H99" s="1" t="str">
        <f>'Region - CS Data'!G98</f>
        <v>373 Village Gangapur-Vaijapur Grid WSS</v>
      </c>
      <c r="I99" s="1" t="str">
        <f>'Region - CS Data'!H98</f>
        <v>Jambargaon</v>
      </c>
      <c r="J99" s="1" t="str">
        <f>'Region - CS Data'!I98</f>
        <v>ESR-0.45 LL</v>
      </c>
      <c r="K99" s="1">
        <f>IF(J99='Region - CS Data'!I98,1,0)</f>
        <v>1</v>
      </c>
      <c r="L99" s="1">
        <f>IF(OR('Region - CS Data'!J98="Connected",'Region - CS Data'!J98="Not"),1,0)</f>
        <v>1</v>
      </c>
      <c r="M99" s="1">
        <f>IF(OR('Region - CS Data'!K98="Connected",'Region - CS Data'!K98="Not"),1,0)</f>
        <v>1</v>
      </c>
      <c r="N99" s="1">
        <f>IF(OR('Region - CS Data'!L98="Connected",'Region - CS Data'!L98="Not"),1,0)</f>
        <v>1</v>
      </c>
      <c r="O99" s="1">
        <f>IF('Region - CS Data'!J98="Connected", 1, 0)</f>
        <v>1</v>
      </c>
      <c r="P99" s="1">
        <f>IF('Region - CS Data'!J98="Not",1,0)</f>
        <v>0</v>
      </c>
      <c r="Q99" s="1">
        <f>IF('Region - CS Data'!K98 = "Connected",1,0)</f>
        <v>1</v>
      </c>
      <c r="R99" s="1">
        <f>IF('Region - CS Data'!K98 = "Not",1,0)</f>
        <v>0</v>
      </c>
      <c r="S99" s="1">
        <f>IF('Region - CS Data'!L98="Connected",1,0)</f>
        <v>1</v>
      </c>
      <c r="T99" s="1">
        <f>IF('Region - CS Data'!L98="Not",1,0)</f>
        <v>0</v>
      </c>
      <c r="U99" s="1">
        <f>IF('Region - CS Data'!M98="Online",1,0)</f>
        <v>0</v>
      </c>
      <c r="V99" s="1">
        <f>IF('Region - CS Data'!M98="Offline",1,0)</f>
        <v>1</v>
      </c>
      <c r="W99" s="1">
        <f>IF('Region - CS Data'!N98="Online",1,0)</f>
        <v>0</v>
      </c>
      <c r="X99" s="1">
        <f>IF('Region - CS Data'!N98="Offline",1,0)</f>
        <v>1</v>
      </c>
      <c r="Y99" s="1">
        <f>IF('Region - CS Data'!O98="Online",1,0)</f>
        <v>1</v>
      </c>
      <c r="Z99" s="1">
        <f>IF('Region - CS Data'!O98="Offline",1,0)</f>
        <v>0</v>
      </c>
      <c r="AA99" s="1">
        <f>IF('Region - CS Data'!P98="Fully Completed",1,0)</f>
        <v>1</v>
      </c>
      <c r="AB99" s="1">
        <f>IF('Region - CS Data'!P98="In Progress",1,0)</f>
        <v>0</v>
      </c>
      <c r="AC99" s="1">
        <f>IF('Region - CS Data'!P98="N/A",1,0)</f>
        <v>0</v>
      </c>
      <c r="AD99" s="13">
        <f>IF('Region - CS Data'!Q98=1,1,0)</f>
        <v>0</v>
      </c>
      <c r="AE99" s="13">
        <f>IF('Region - CS Data'!R98=1,1,0)</f>
        <v>0</v>
      </c>
      <c r="AF99" s="13">
        <f>IF('Region - CS Data'!S98=1,1,0)</f>
        <v>0</v>
      </c>
      <c r="AG99" s="13">
        <f>IF('Region - CS Data'!T98=1,1,0)</f>
        <v>1</v>
      </c>
      <c r="AH99" s="13">
        <f>IF('Region - CS Data'!U98=1,1,0)</f>
        <v>0</v>
      </c>
      <c r="AI99" s="13">
        <f>IF('Region - CS Data'!V98=1,1,0)</f>
        <v>0</v>
      </c>
    </row>
    <row r="100" spans="2:35" ht="16" x14ac:dyDescent="0.4">
      <c r="B100" s="1">
        <f>'Region - CS Data'!A99</f>
        <v>98</v>
      </c>
      <c r="C100" s="1" t="str">
        <f>'Region - CS Data'!B99</f>
        <v>Chhatrapati Sambhajinagar</v>
      </c>
      <c r="D100" s="1" t="str">
        <f>'Region - CS Data'!C99</f>
        <v>Chhatrapati Sambhajinagar</v>
      </c>
      <c r="E100" s="1" t="str">
        <f>'Region - CS Data'!D99</f>
        <v>Vaijapur</v>
      </c>
      <c r="F100" s="1" t="str">
        <f>'Region - CS Data'!E99</f>
        <v>Vaijapur</v>
      </c>
      <c r="G100" s="1" t="str">
        <f>'Region - CS Data'!F99</f>
        <v>20051233</v>
      </c>
      <c r="H100" s="1" t="str">
        <f>'Region - CS Data'!G99</f>
        <v>373 Village Gangapur-Vaijapur Grid WSS</v>
      </c>
      <c r="I100" s="1" t="str">
        <f>'Region - CS Data'!H99</f>
        <v>Karanjgaon</v>
      </c>
      <c r="J100" s="1" t="str">
        <f>'Region - CS Data'!I99</f>
        <v>ESR-0.70 LL</v>
      </c>
      <c r="K100" s="1">
        <f>IF(J100='Region - CS Data'!I99,1,0)</f>
        <v>1</v>
      </c>
      <c r="L100" s="1">
        <f>IF(OR('Region - CS Data'!J99="Connected",'Region - CS Data'!J99="Not"),1,0)</f>
        <v>1</v>
      </c>
      <c r="M100" s="1">
        <f>IF(OR('Region - CS Data'!K99="Connected",'Region - CS Data'!K99="Not"),1,0)</f>
        <v>1</v>
      </c>
      <c r="N100" s="1">
        <f>IF(OR('Region - CS Data'!L99="Connected",'Region - CS Data'!L99="Not"),1,0)</f>
        <v>1</v>
      </c>
      <c r="O100" s="1">
        <f>IF('Region - CS Data'!J99="Connected", 1, 0)</f>
        <v>1</v>
      </c>
      <c r="P100" s="1">
        <f>IF('Region - CS Data'!J99="Not",1,0)</f>
        <v>0</v>
      </c>
      <c r="Q100" s="1">
        <f>IF('Region - CS Data'!K99 = "Connected",1,0)</f>
        <v>1</v>
      </c>
      <c r="R100" s="1">
        <f>IF('Region - CS Data'!K99 = "Not",1,0)</f>
        <v>0</v>
      </c>
      <c r="S100" s="1">
        <f>IF('Region - CS Data'!L99="Connected",1,0)</f>
        <v>1</v>
      </c>
      <c r="T100" s="1">
        <f>IF('Region - CS Data'!L99="Not",1,0)</f>
        <v>0</v>
      </c>
      <c r="U100" s="1">
        <f>IF('Region - CS Data'!M99="Online",1,0)</f>
        <v>1</v>
      </c>
      <c r="V100" s="1">
        <f>IF('Region - CS Data'!M99="Offline",1,0)</f>
        <v>0</v>
      </c>
      <c r="W100" s="1">
        <f>IF('Region - CS Data'!N99="Online",1,0)</f>
        <v>0</v>
      </c>
      <c r="X100" s="1">
        <f>IF('Region - CS Data'!N99="Offline",1,0)</f>
        <v>1</v>
      </c>
      <c r="Y100" s="1">
        <f>IF('Region - CS Data'!O99="Online",1,0)</f>
        <v>1</v>
      </c>
      <c r="Z100" s="1">
        <f>IF('Region - CS Data'!O99="Offline",1,0)</f>
        <v>0</v>
      </c>
      <c r="AA100" s="1">
        <f>IF('Region - CS Data'!P99="Fully Completed",1,0)</f>
        <v>1</v>
      </c>
      <c r="AB100" s="1">
        <f>IF('Region - CS Data'!P99="In Progress",1,0)</f>
        <v>0</v>
      </c>
      <c r="AC100" s="1">
        <f>IF('Region - CS Data'!P99="N/A",1,0)</f>
        <v>0</v>
      </c>
      <c r="AD100" s="13">
        <f>IF('Region - CS Data'!Q99=1,1,0)</f>
        <v>0</v>
      </c>
      <c r="AE100" s="13">
        <f>IF('Region - CS Data'!R99=1,1,0)</f>
        <v>1</v>
      </c>
      <c r="AF100" s="13">
        <f>IF('Region - CS Data'!S99=1,1,0)</f>
        <v>0</v>
      </c>
      <c r="AG100" s="13">
        <f>IF('Region - CS Data'!T99=1,1,0)</f>
        <v>1</v>
      </c>
      <c r="AH100" s="13">
        <f>IF('Region - CS Data'!U99=1,1,0)</f>
        <v>0</v>
      </c>
      <c r="AI100" s="13">
        <f>IF('Region - CS Data'!V99=1,1,0)</f>
        <v>0</v>
      </c>
    </row>
    <row r="101" spans="2:35" ht="16" x14ac:dyDescent="0.4">
      <c r="B101" s="1">
        <f>'Region - CS Data'!A100</f>
        <v>99</v>
      </c>
      <c r="C101" s="1" t="str">
        <f>'Region - CS Data'!B100</f>
        <v>Chhatrapati Sambhajinagar</v>
      </c>
      <c r="D101" s="1" t="str">
        <f>'Region - CS Data'!C100</f>
        <v>Chhatrapati Sambhajinagar</v>
      </c>
      <c r="E101" s="1" t="str">
        <f>'Region - CS Data'!D100</f>
        <v>Vaijapur</v>
      </c>
      <c r="F101" s="1" t="str">
        <f>'Region - CS Data'!E100</f>
        <v>Vaijapur</v>
      </c>
      <c r="G101" s="1" t="str">
        <f>'Region - CS Data'!F100</f>
        <v>20051233</v>
      </c>
      <c r="H101" s="1" t="str">
        <f>'Region - CS Data'!G100</f>
        <v>373 Village Gangapur-Vaijapur Grid WSS</v>
      </c>
      <c r="I101" s="1" t="str">
        <f>'Region - CS Data'!H100</f>
        <v>Khandala</v>
      </c>
      <c r="J101" s="1" t="str">
        <f>'Region - CS Data'!I100</f>
        <v>ESR-0.40 LL</v>
      </c>
      <c r="K101" s="1">
        <f>IF(J101='Region - CS Data'!I100,1,0)</f>
        <v>1</v>
      </c>
      <c r="L101" s="1">
        <f>IF(OR('Region - CS Data'!J100="Connected",'Region - CS Data'!J100="Not"),1,0)</f>
        <v>1</v>
      </c>
      <c r="M101" s="1">
        <f>IF(OR('Region - CS Data'!K100="Connected",'Region - CS Data'!K100="Not"),1,0)</f>
        <v>1</v>
      </c>
      <c r="N101" s="1">
        <f>IF(OR('Region - CS Data'!L100="Connected",'Region - CS Data'!L100="Not"),1,0)</f>
        <v>1</v>
      </c>
      <c r="O101" s="1">
        <f>IF('Region - CS Data'!J100="Connected", 1, 0)</f>
        <v>1</v>
      </c>
      <c r="P101" s="1">
        <f>IF('Region - CS Data'!J100="Not",1,0)</f>
        <v>0</v>
      </c>
      <c r="Q101" s="1">
        <f>IF('Region - CS Data'!K100 = "Connected",1,0)</f>
        <v>0</v>
      </c>
      <c r="R101" s="1">
        <f>IF('Region - CS Data'!K100 = "Not",1,0)</f>
        <v>1</v>
      </c>
      <c r="S101" s="1">
        <f>IF('Region - CS Data'!L100="Connected",1,0)</f>
        <v>1</v>
      </c>
      <c r="T101" s="1">
        <f>IF('Region - CS Data'!L100="Not",1,0)</f>
        <v>0</v>
      </c>
      <c r="U101" s="1">
        <f>IF('Region - CS Data'!M100="Online",1,0)</f>
        <v>1</v>
      </c>
      <c r="V101" s="1">
        <f>IF('Region - CS Data'!M100="Offline",1,0)</f>
        <v>0</v>
      </c>
      <c r="W101" s="1">
        <f>IF('Region - CS Data'!N100="Online",1,0)</f>
        <v>0</v>
      </c>
      <c r="X101" s="1">
        <f>IF('Region - CS Data'!N100="Offline",1,0)</f>
        <v>0</v>
      </c>
      <c r="Y101" s="1">
        <f>IF('Region - CS Data'!O100="Online",1,0)</f>
        <v>1</v>
      </c>
      <c r="Z101" s="1">
        <f>IF('Region - CS Data'!O100="Offline",1,0)</f>
        <v>0</v>
      </c>
      <c r="AA101" s="1">
        <f>IF('Region - CS Data'!P100="Fully Completed",1,0)</f>
        <v>0</v>
      </c>
      <c r="AB101" s="1">
        <f>IF('Region - CS Data'!P100="In Progress",1,0)</f>
        <v>1</v>
      </c>
      <c r="AC101" s="1">
        <f>IF('Region - CS Data'!P100="N/A",1,0)</f>
        <v>0</v>
      </c>
      <c r="AD101" s="13">
        <f>IF('Region - CS Data'!Q100=1,1,0)</f>
        <v>0</v>
      </c>
      <c r="AE101" s="13">
        <f>IF('Region - CS Data'!R100=1,1,0)</f>
        <v>0</v>
      </c>
      <c r="AF101" s="13">
        <f>IF('Region - CS Data'!S100=1,1,0)</f>
        <v>0</v>
      </c>
      <c r="AG101" s="13">
        <f>IF('Region - CS Data'!T100=1,1,0)</f>
        <v>0</v>
      </c>
      <c r="AH101" s="13">
        <f>IF('Region - CS Data'!U100=1,1,0)</f>
        <v>0</v>
      </c>
      <c r="AI101" s="13">
        <f>IF('Region - CS Data'!V100=1,1,0)</f>
        <v>0</v>
      </c>
    </row>
    <row r="102" spans="2:35" ht="16" x14ac:dyDescent="0.4">
      <c r="B102" s="1">
        <f>'Region - CS Data'!A101</f>
        <v>100</v>
      </c>
      <c r="C102" s="1" t="str">
        <f>'Region - CS Data'!B101</f>
        <v>Chhatrapati Sambhajinagar</v>
      </c>
      <c r="D102" s="1" t="str">
        <f>'Region - CS Data'!C101</f>
        <v>Chhatrapati Sambhajinagar</v>
      </c>
      <c r="E102" s="1" t="str">
        <f>'Region - CS Data'!D101</f>
        <v>Vaijapur</v>
      </c>
      <c r="F102" s="1" t="str">
        <f>'Region - CS Data'!E101</f>
        <v>Vaijapur</v>
      </c>
      <c r="G102" s="1" t="str">
        <f>'Region - CS Data'!F101</f>
        <v>20051233</v>
      </c>
      <c r="H102" s="1" t="str">
        <f>'Region - CS Data'!G101</f>
        <v>373 Village Gangapur-Vaijapur Grid WSS</v>
      </c>
      <c r="I102" s="1" t="str">
        <f>'Region - CS Data'!H101</f>
        <v>Sakegaon</v>
      </c>
      <c r="J102" s="1" t="str">
        <f>'Region - CS Data'!I101</f>
        <v>ESR-0.35 LL</v>
      </c>
      <c r="K102" s="1">
        <f>IF(J102='Region - CS Data'!I101,1,0)</f>
        <v>1</v>
      </c>
      <c r="L102" s="1">
        <f>IF(OR('Region - CS Data'!J101="Connected",'Region - CS Data'!J101="Not"),1,0)</f>
        <v>1</v>
      </c>
      <c r="M102" s="1">
        <f>IF(OR('Region - CS Data'!K101="Connected",'Region - CS Data'!K101="Not"),1,0)</f>
        <v>1</v>
      </c>
      <c r="N102" s="1">
        <f>IF(OR('Region - CS Data'!L101="Connected",'Region - CS Data'!L101="Not"),1,0)</f>
        <v>1</v>
      </c>
      <c r="O102" s="1">
        <f>IF('Region - CS Data'!J101="Connected", 1, 0)</f>
        <v>1</v>
      </c>
      <c r="P102" s="1">
        <f>IF('Region - CS Data'!J101="Not",1,0)</f>
        <v>0</v>
      </c>
      <c r="Q102" s="1">
        <f>IF('Region - CS Data'!K101 = "Connected",1,0)</f>
        <v>1</v>
      </c>
      <c r="R102" s="1">
        <f>IF('Region - CS Data'!K101 = "Not",1,0)</f>
        <v>0</v>
      </c>
      <c r="S102" s="1">
        <f>IF('Region - CS Data'!L101="Connected",1,0)</f>
        <v>1</v>
      </c>
      <c r="T102" s="1">
        <f>IF('Region - CS Data'!L101="Not",1,0)</f>
        <v>0</v>
      </c>
      <c r="U102" s="1">
        <f>IF('Region - CS Data'!M101="Online",1,0)</f>
        <v>0</v>
      </c>
      <c r="V102" s="1">
        <f>IF('Region - CS Data'!M101="Offline",1,0)</f>
        <v>1</v>
      </c>
      <c r="W102" s="1">
        <f>IF('Region - CS Data'!N101="Online",1,0)</f>
        <v>0</v>
      </c>
      <c r="X102" s="1">
        <f>IF('Region - CS Data'!N101="Offline",1,0)</f>
        <v>1</v>
      </c>
      <c r="Y102" s="1">
        <f>IF('Region - CS Data'!O101="Online",1,0)</f>
        <v>1</v>
      </c>
      <c r="Z102" s="1">
        <f>IF('Region - CS Data'!O101="Offline",1,0)</f>
        <v>0</v>
      </c>
      <c r="AA102" s="1">
        <f>IF('Region - CS Data'!P101="Fully Completed",1,0)</f>
        <v>1</v>
      </c>
      <c r="AB102" s="1">
        <f>IF('Region - CS Data'!P101="In Progress",1,0)</f>
        <v>0</v>
      </c>
      <c r="AC102" s="1">
        <f>IF('Region - CS Data'!P101="N/A",1,0)</f>
        <v>0</v>
      </c>
      <c r="AD102" s="13">
        <f>IF('Region - CS Data'!Q101=1,1,0)</f>
        <v>0</v>
      </c>
      <c r="AE102" s="13">
        <f>IF('Region - CS Data'!R101=1,1,0)</f>
        <v>0</v>
      </c>
      <c r="AF102" s="13">
        <f>IF('Region - CS Data'!S101=1,1,0)</f>
        <v>0</v>
      </c>
      <c r="AG102" s="13">
        <f>IF('Region - CS Data'!T101=1,1,0)</f>
        <v>1</v>
      </c>
      <c r="AH102" s="13">
        <f>IF('Region - CS Data'!U101=1,1,0)</f>
        <v>0</v>
      </c>
      <c r="AI102" s="13">
        <f>IF('Region - CS Data'!V101=1,1,0)</f>
        <v>0</v>
      </c>
    </row>
    <row r="103" spans="2:35" ht="16" x14ac:dyDescent="0.4">
      <c r="B103" s="1">
        <f>'Region - CS Data'!A102</f>
        <v>101</v>
      </c>
      <c r="C103" s="1" t="str">
        <f>'Region - CS Data'!B102</f>
        <v>Latur</v>
      </c>
      <c r="D103" s="1" t="str">
        <f>'Region - CS Data'!C102</f>
        <v>Latur</v>
      </c>
      <c r="E103" s="1" t="str">
        <f>'Region - CS Data'!D102</f>
        <v>Shirur Anantpal</v>
      </c>
      <c r="F103" s="1" t="str">
        <f>'Region - CS Data'!E102</f>
        <v>Shirur Anantpal</v>
      </c>
      <c r="G103" s="1" t="str">
        <f>'Region - CS Data'!F102</f>
        <v>20030815</v>
      </c>
      <c r="H103" s="1" t="str">
        <f>'Region - CS Data'!G102</f>
        <v>Sakol 7 villages WSS</v>
      </c>
      <c r="I103" s="1" t="str">
        <f>'Region - CS Data'!H102</f>
        <v>Sakol</v>
      </c>
      <c r="J103" s="1" t="str">
        <f>'Region - CS Data'!I102</f>
        <v>MBR-2.00 LL</v>
      </c>
      <c r="K103" s="1">
        <f>IF(J103='Region - CS Data'!I102,1,0)</f>
        <v>1</v>
      </c>
      <c r="L103" s="1">
        <f>IF(OR('Region - CS Data'!J102="Connected",'Region - CS Data'!J102="Not"),1,0)</f>
        <v>1</v>
      </c>
      <c r="M103" s="1">
        <f>IF(OR('Region - CS Data'!K102="Connected",'Region - CS Data'!K102="Not"),1,0)</f>
        <v>1</v>
      </c>
      <c r="N103" s="1">
        <f>IF(OR('Region - CS Data'!L102="Connected",'Region - CS Data'!L102="Not"),1,0)</f>
        <v>1</v>
      </c>
      <c r="O103" s="1">
        <f>IF('Region - CS Data'!J102="Connected", 1, 0)</f>
        <v>0</v>
      </c>
      <c r="P103" s="1">
        <f>IF('Region - CS Data'!J102="Not",1,0)</f>
        <v>1</v>
      </c>
      <c r="Q103" s="1">
        <f>IF('Region - CS Data'!K102 = "Connected",1,0)</f>
        <v>0</v>
      </c>
      <c r="R103" s="1">
        <f>IF('Region - CS Data'!K102 = "Not",1,0)</f>
        <v>1</v>
      </c>
      <c r="S103" s="1">
        <f>IF('Region - CS Data'!L102="Connected",1,0)</f>
        <v>1</v>
      </c>
      <c r="T103" s="1">
        <f>IF('Region - CS Data'!L102="Not",1,0)</f>
        <v>0</v>
      </c>
      <c r="U103" s="1">
        <f>IF('Region - CS Data'!M102="Online",1,0)</f>
        <v>0</v>
      </c>
      <c r="V103" s="1">
        <f>IF('Region - CS Data'!M102="Offline",1,0)</f>
        <v>0</v>
      </c>
      <c r="W103" s="1">
        <f>IF('Region - CS Data'!N102="Online",1,0)</f>
        <v>0</v>
      </c>
      <c r="X103" s="1">
        <f>IF('Region - CS Data'!N102="Offline",1,0)</f>
        <v>0</v>
      </c>
      <c r="Y103" s="1">
        <f>IF('Region - CS Data'!O102="Online",1,0)</f>
        <v>1</v>
      </c>
      <c r="Z103" s="1">
        <f>IF('Region - CS Data'!O102="Offline",1,0)</f>
        <v>0</v>
      </c>
      <c r="AA103" s="1">
        <f>IF('Region - CS Data'!P102="Fully Completed",1,0)</f>
        <v>0</v>
      </c>
      <c r="AB103" s="1">
        <f>IF('Region - CS Data'!P102="In Progress",1,0)</f>
        <v>1</v>
      </c>
      <c r="AC103" s="1">
        <f>IF('Region - CS Data'!P102="N/A",1,0)</f>
        <v>0</v>
      </c>
      <c r="AD103" s="13">
        <f>IF('Region - CS Data'!Q102=1,1,0)</f>
        <v>0</v>
      </c>
      <c r="AE103" s="13">
        <f>IF('Region - CS Data'!R102=1,1,0)</f>
        <v>0</v>
      </c>
      <c r="AF103" s="13">
        <f>IF('Region - CS Data'!S102=1,1,0)</f>
        <v>0</v>
      </c>
      <c r="AG103" s="13">
        <f>IF('Region - CS Data'!T102=1,1,0)</f>
        <v>0</v>
      </c>
      <c r="AH103" s="13">
        <f>IF('Region - CS Data'!U102=1,1,0)</f>
        <v>0</v>
      </c>
      <c r="AI103" s="13">
        <f>IF('Region - CS Data'!V102=1,1,0)</f>
        <v>0</v>
      </c>
    </row>
    <row r="104" spans="2:35" ht="16" x14ac:dyDescent="0.4">
      <c r="B104" s="1">
        <f>'Region - CS Data'!A103</f>
        <v>102</v>
      </c>
      <c r="C104" s="1" t="str">
        <f>'Region - CS Data'!B103</f>
        <v>Nanded</v>
      </c>
      <c r="D104" s="1" t="str">
        <f>'Region - CS Data'!C103</f>
        <v>Nanded</v>
      </c>
      <c r="E104" s="1" t="str">
        <f>'Region - CS Data'!D103</f>
        <v>Himayatnagar</v>
      </c>
      <c r="F104" s="1" t="str">
        <f>'Region - CS Data'!E103</f>
        <v>Himayatnagar</v>
      </c>
      <c r="G104" s="1" t="str">
        <f>'Region - CS Data'!F103</f>
        <v>20013969</v>
      </c>
      <c r="H104" s="1" t="str">
        <f>'Region - CS Data'!G103</f>
        <v>Hadgaon and Himayatnagar 132 Village Grid WSS</v>
      </c>
      <c r="I104" s="1" t="str">
        <f>'Region - CS Data'!H103</f>
        <v>Khadki (Bazar)</v>
      </c>
      <c r="J104" s="1" t="str">
        <f>'Region - CS Data'!I103</f>
        <v>ESR-0.40 LL</v>
      </c>
      <c r="K104" s="1">
        <f>IF(J104='Region - CS Data'!I103,1,0)</f>
        <v>1</v>
      </c>
      <c r="L104" s="1">
        <f>IF(OR('Region - CS Data'!J103="Connected",'Region - CS Data'!J103="Not"),1,0)</f>
        <v>1</v>
      </c>
      <c r="M104" s="1">
        <f>IF(OR('Region - CS Data'!K103="Connected",'Region - CS Data'!K103="Not"),1,0)</f>
        <v>1</v>
      </c>
      <c r="N104" s="1">
        <f>IF(OR('Region - CS Data'!L103="Connected",'Region - CS Data'!L103="Not"),1,0)</f>
        <v>1</v>
      </c>
      <c r="O104" s="1">
        <f>IF('Region - CS Data'!J103="Connected", 1, 0)</f>
        <v>1</v>
      </c>
      <c r="P104" s="1">
        <f>IF('Region - CS Data'!J103="Not",1,0)</f>
        <v>0</v>
      </c>
      <c r="Q104" s="1">
        <f>IF('Region - CS Data'!K103 = "Connected",1,0)</f>
        <v>0</v>
      </c>
      <c r="R104" s="1">
        <f>IF('Region - CS Data'!K103 = "Not",1,0)</f>
        <v>1</v>
      </c>
      <c r="S104" s="1">
        <f>IF('Region - CS Data'!L103="Connected",1,0)</f>
        <v>1</v>
      </c>
      <c r="T104" s="1">
        <f>IF('Region - CS Data'!L103="Not",1,0)</f>
        <v>0</v>
      </c>
      <c r="U104" s="1">
        <f>IF('Region - CS Data'!M103="Online",1,0)</f>
        <v>1</v>
      </c>
      <c r="V104" s="1">
        <f>IF('Region - CS Data'!M103="Offline",1,0)</f>
        <v>0</v>
      </c>
      <c r="W104" s="1">
        <f>IF('Region - CS Data'!N103="Online",1,0)</f>
        <v>0</v>
      </c>
      <c r="X104" s="1">
        <f>IF('Region - CS Data'!N103="Offline",1,0)</f>
        <v>0</v>
      </c>
      <c r="Y104" s="1">
        <f>IF('Region - CS Data'!O103="Online",1,0)</f>
        <v>1</v>
      </c>
      <c r="Z104" s="1">
        <f>IF('Region - CS Data'!O103="Offline",1,0)</f>
        <v>0</v>
      </c>
      <c r="AA104" s="1">
        <f>IF('Region - CS Data'!P103="Fully Completed",1,0)</f>
        <v>0</v>
      </c>
      <c r="AB104" s="1">
        <f>IF('Region - CS Data'!P103="In Progress",1,0)</f>
        <v>1</v>
      </c>
      <c r="AC104" s="1">
        <f>IF('Region - CS Data'!P103="N/A",1,0)</f>
        <v>0</v>
      </c>
      <c r="AD104" s="13">
        <f>IF('Region - CS Data'!Q103=1,1,0)</f>
        <v>0</v>
      </c>
      <c r="AE104" s="13">
        <f>IF('Region - CS Data'!R103=1,1,0)</f>
        <v>0</v>
      </c>
      <c r="AF104" s="13">
        <f>IF('Region - CS Data'!S103=1,1,0)</f>
        <v>0</v>
      </c>
      <c r="AG104" s="13">
        <f>IF('Region - CS Data'!T103=1,1,0)</f>
        <v>0</v>
      </c>
      <c r="AH104" s="13">
        <f>IF('Region - CS Data'!U103=1,1,0)</f>
        <v>0</v>
      </c>
      <c r="AI104" s="13">
        <f>IF('Region - CS Data'!V103=1,1,0)</f>
        <v>0</v>
      </c>
    </row>
    <row r="105" spans="2:35" ht="16" x14ac:dyDescent="0.4">
      <c r="B105" s="1">
        <f>'Region - CS Data'!A104</f>
        <v>103</v>
      </c>
      <c r="C105" s="1" t="str">
        <f>'Region - CS Data'!B104</f>
        <v>Chhatrapati Sambhajinagar</v>
      </c>
      <c r="D105" s="1" t="str">
        <f>'Region - CS Data'!C104</f>
        <v>Chhatrapati Sambhajinagar</v>
      </c>
      <c r="E105" s="1" t="str">
        <f>'Region - CS Data'!D104</f>
        <v>Sillod</v>
      </c>
      <c r="F105" s="1" t="str">
        <f>'Region - CS Data'!E104</f>
        <v>Sillod</v>
      </c>
      <c r="G105" s="1" t="str">
        <f>'Region - CS Data'!F104</f>
        <v>20017395</v>
      </c>
      <c r="H105" s="1" t="str">
        <f>'Region - CS Data'!G104</f>
        <v>Shirsala &amp; 4 Village</v>
      </c>
      <c r="I105" s="1" t="str">
        <f>'Region - CS Data'!H104</f>
        <v>Nanegaon</v>
      </c>
      <c r="J105" s="1" t="str">
        <f>'Region - CS Data'!I104</f>
        <v>ESR-1.50 LL</v>
      </c>
      <c r="K105" s="1">
        <f>IF(J105='Region - CS Data'!I104,1,0)</f>
        <v>1</v>
      </c>
      <c r="L105" s="1">
        <f>IF(OR('Region - CS Data'!J104="Connected",'Region - CS Data'!J104="Not"),1,0)</f>
        <v>1</v>
      </c>
      <c r="M105" s="1">
        <f>IF(OR('Region - CS Data'!K104="Connected",'Region - CS Data'!K104="Not"),1,0)</f>
        <v>1</v>
      </c>
      <c r="N105" s="1">
        <f>IF(OR('Region - CS Data'!L104="Connected",'Region - CS Data'!L104="Not"),1,0)</f>
        <v>1</v>
      </c>
      <c r="O105" s="1">
        <f>IF('Region - CS Data'!J104="Connected", 1, 0)</f>
        <v>1</v>
      </c>
      <c r="P105" s="1">
        <f>IF('Region - CS Data'!J104="Not",1,0)</f>
        <v>0</v>
      </c>
      <c r="Q105" s="1">
        <f>IF('Region - CS Data'!K104 = "Connected",1,0)</f>
        <v>1</v>
      </c>
      <c r="R105" s="1">
        <f>IF('Region - CS Data'!K104 = "Not",1,0)</f>
        <v>0</v>
      </c>
      <c r="S105" s="1">
        <f>IF('Region - CS Data'!L104="Connected",1,0)</f>
        <v>1</v>
      </c>
      <c r="T105" s="1">
        <f>IF('Region - CS Data'!L104="Not",1,0)</f>
        <v>0</v>
      </c>
      <c r="U105" s="1">
        <f>IF('Region - CS Data'!M104="Online",1,0)</f>
        <v>1</v>
      </c>
      <c r="V105" s="1">
        <f>IF('Region - CS Data'!M104="Offline",1,0)</f>
        <v>0</v>
      </c>
      <c r="W105" s="1">
        <f>IF('Region - CS Data'!N104="Online",1,0)</f>
        <v>1</v>
      </c>
      <c r="X105" s="1">
        <f>IF('Region - CS Data'!N104="Offline",1,0)</f>
        <v>0</v>
      </c>
      <c r="Y105" s="1">
        <f>IF('Region - CS Data'!O104="Online",1,0)</f>
        <v>1</v>
      </c>
      <c r="Z105" s="1">
        <f>IF('Region - CS Data'!O104="Offline",1,0)</f>
        <v>0</v>
      </c>
      <c r="AA105" s="1">
        <f>IF('Region - CS Data'!P104="Fully Completed",1,0)</f>
        <v>1</v>
      </c>
      <c r="AB105" s="1">
        <f>IF('Region - CS Data'!P104="In Progress",1,0)</f>
        <v>0</v>
      </c>
      <c r="AC105" s="1">
        <f>IF('Region - CS Data'!P104="N/A",1,0)</f>
        <v>0</v>
      </c>
      <c r="AD105" s="13">
        <f>IF('Region - CS Data'!Q104=1,1,0)</f>
        <v>0</v>
      </c>
      <c r="AE105" s="13">
        <f>IF('Region - CS Data'!R104=1,1,0)</f>
        <v>0</v>
      </c>
      <c r="AF105" s="13">
        <f>IF('Region - CS Data'!S104=1,1,0)</f>
        <v>0</v>
      </c>
      <c r="AG105" s="13">
        <f>IF('Region - CS Data'!T104=1,1,0)</f>
        <v>0</v>
      </c>
      <c r="AH105" s="13">
        <f>IF('Region - CS Data'!U104=1,1,0)</f>
        <v>0</v>
      </c>
      <c r="AI105" s="13">
        <f>IF('Region - CS Data'!V104=1,1,0)</f>
        <v>0</v>
      </c>
    </row>
    <row r="106" spans="2:35" ht="16" x14ac:dyDescent="0.4">
      <c r="B106" s="1">
        <f>'Region - CS Data'!A105</f>
        <v>104</v>
      </c>
      <c r="C106" s="1" t="str">
        <f>'Region - CS Data'!B105</f>
        <v>Chhatrapati Sambhajinagar</v>
      </c>
      <c r="D106" s="1" t="str">
        <f>'Region - CS Data'!C105</f>
        <v>Chhatrapati Sambhajinagar</v>
      </c>
      <c r="E106" s="1" t="str">
        <f>'Region - CS Data'!D105</f>
        <v>Sillod</v>
      </c>
      <c r="F106" s="1" t="str">
        <f>'Region - CS Data'!E105</f>
        <v>Sillod</v>
      </c>
      <c r="G106" s="1" t="str">
        <f>'Region - CS Data'!F105</f>
        <v>20017395</v>
      </c>
      <c r="H106" s="1" t="str">
        <f>'Region - CS Data'!G105</f>
        <v>Shirsala &amp; 4 Village</v>
      </c>
      <c r="I106" s="1" t="str">
        <f>'Region - CS Data'!H105</f>
        <v>Nanegaon</v>
      </c>
      <c r="J106" s="1" t="str">
        <f>'Region - CS Data'!I105</f>
        <v>ESR-1.75 LL</v>
      </c>
      <c r="K106" s="1">
        <f>IF(J106='Region - CS Data'!I105,1,0)</f>
        <v>1</v>
      </c>
      <c r="L106" s="1">
        <f>IF(OR('Region - CS Data'!J105="Connected",'Region - CS Data'!J105="Not"),1,0)</f>
        <v>1</v>
      </c>
      <c r="M106" s="1">
        <f>IF(OR('Region - CS Data'!K105="Connected",'Region - CS Data'!K105="Not"),1,0)</f>
        <v>1</v>
      </c>
      <c r="N106" s="1">
        <f>IF(OR('Region - CS Data'!L105="Connected",'Region - CS Data'!L105="Not"),1,0)</f>
        <v>1</v>
      </c>
      <c r="O106" s="1">
        <f>IF('Region - CS Data'!J105="Connected", 1, 0)</f>
        <v>1</v>
      </c>
      <c r="P106" s="1">
        <f>IF('Region - CS Data'!J105="Not",1,0)</f>
        <v>0</v>
      </c>
      <c r="Q106" s="1">
        <f>IF('Region - CS Data'!K105 = "Connected",1,0)</f>
        <v>0</v>
      </c>
      <c r="R106" s="1">
        <f>IF('Region - CS Data'!K105 = "Not",1,0)</f>
        <v>1</v>
      </c>
      <c r="S106" s="1">
        <f>IF('Region - CS Data'!L105="Connected",1,0)</f>
        <v>1</v>
      </c>
      <c r="T106" s="1">
        <f>IF('Region - CS Data'!L105="Not",1,0)</f>
        <v>0</v>
      </c>
      <c r="U106" s="1">
        <f>IF('Region - CS Data'!M105="Online",1,0)</f>
        <v>1</v>
      </c>
      <c r="V106" s="1">
        <f>IF('Region - CS Data'!M105="Offline",1,0)</f>
        <v>0</v>
      </c>
      <c r="W106" s="1">
        <f>IF('Region - CS Data'!N105="Online",1,0)</f>
        <v>0</v>
      </c>
      <c r="X106" s="1">
        <f>IF('Region - CS Data'!N105="Offline",1,0)</f>
        <v>0</v>
      </c>
      <c r="Y106" s="1">
        <f>IF('Region - CS Data'!O105="Online",1,0)</f>
        <v>1</v>
      </c>
      <c r="Z106" s="1">
        <f>IF('Region - CS Data'!O105="Offline",1,0)</f>
        <v>0</v>
      </c>
      <c r="AA106" s="1">
        <f>IF('Region - CS Data'!P105="Fully Completed",1,0)</f>
        <v>0</v>
      </c>
      <c r="AB106" s="1">
        <f>IF('Region - CS Data'!P105="In Progress",1,0)</f>
        <v>1</v>
      </c>
      <c r="AC106" s="1">
        <f>IF('Region - CS Data'!P105="N/A",1,0)</f>
        <v>0</v>
      </c>
      <c r="AD106" s="13">
        <f>IF('Region - CS Data'!Q105=1,1,0)</f>
        <v>0</v>
      </c>
      <c r="AE106" s="13">
        <f>IF('Region - CS Data'!R105=1,1,0)</f>
        <v>0</v>
      </c>
      <c r="AF106" s="13">
        <f>IF('Region - CS Data'!S105=1,1,0)</f>
        <v>0</v>
      </c>
      <c r="AG106" s="13">
        <f>IF('Region - CS Data'!T105=1,1,0)</f>
        <v>0</v>
      </c>
      <c r="AH106" s="13">
        <f>IF('Region - CS Data'!U105=1,1,0)</f>
        <v>0</v>
      </c>
      <c r="AI106" s="13">
        <f>IF('Region - CS Data'!V105=1,1,0)</f>
        <v>0</v>
      </c>
    </row>
    <row r="107" spans="2:35" ht="16" x14ac:dyDescent="0.4">
      <c r="B107" s="1">
        <f>'Region - CS Data'!A106</f>
        <v>105</v>
      </c>
      <c r="C107" s="1" t="str">
        <f>'Region - CS Data'!B106</f>
        <v>Nanded</v>
      </c>
      <c r="D107" s="1" t="str">
        <f>'Region - CS Data'!C106</f>
        <v>Nanded</v>
      </c>
      <c r="E107" s="1" t="str">
        <f>'Region - CS Data'!D106</f>
        <v>Kandhar</v>
      </c>
      <c r="F107" s="1" t="str">
        <f>'Region - CS Data'!E106</f>
        <v>Kandhar</v>
      </c>
      <c r="G107" s="1" t="str">
        <f>'Region - CS Data'!F106</f>
        <v>7338000</v>
      </c>
      <c r="H107" s="1" t="str">
        <f>'Region - CS Data'!G106</f>
        <v>Osmamnagar Shirdhon Combined WSS</v>
      </c>
      <c r="I107" s="1" t="str">
        <f>'Region - CS Data'!H106</f>
        <v>Dharashiv</v>
      </c>
      <c r="J107" s="1" t="str">
        <f>'Region - CS Data'!I106</f>
        <v>GSR-1.00 LL</v>
      </c>
      <c r="K107" s="1">
        <f>IF(J107='Region - CS Data'!I106,1,0)</f>
        <v>1</v>
      </c>
      <c r="L107" s="1">
        <f>IF(OR('Region - CS Data'!J106="Connected",'Region - CS Data'!J106="Not"),1,0)</f>
        <v>1</v>
      </c>
      <c r="M107" s="1">
        <f>IF(OR('Region - CS Data'!K106="Connected",'Region - CS Data'!K106="Not"),1,0)</f>
        <v>1</v>
      </c>
      <c r="N107" s="1">
        <f>IF(OR('Region - CS Data'!L106="Connected",'Region - CS Data'!L106="Not"),1,0)</f>
        <v>1</v>
      </c>
      <c r="O107" s="1">
        <f>IF('Region - CS Data'!J106="Connected", 1, 0)</f>
        <v>1</v>
      </c>
      <c r="P107" s="1">
        <f>IF('Region - CS Data'!J106="Not",1,0)</f>
        <v>0</v>
      </c>
      <c r="Q107" s="1">
        <f>IF('Region - CS Data'!K106 = "Connected",1,0)</f>
        <v>0</v>
      </c>
      <c r="R107" s="1">
        <f>IF('Region - CS Data'!K106 = "Not",1,0)</f>
        <v>1</v>
      </c>
      <c r="S107" s="1">
        <f>IF('Region - CS Data'!L106="Connected",1,0)</f>
        <v>1</v>
      </c>
      <c r="T107" s="1">
        <f>IF('Region - CS Data'!L106="Not",1,0)</f>
        <v>0</v>
      </c>
      <c r="U107" s="1">
        <f>IF('Region - CS Data'!M106="Online",1,0)</f>
        <v>1</v>
      </c>
      <c r="V107" s="1">
        <f>IF('Region - CS Data'!M106="Offline",1,0)</f>
        <v>0</v>
      </c>
      <c r="W107" s="1">
        <f>IF('Region - CS Data'!N106="Online",1,0)</f>
        <v>0</v>
      </c>
      <c r="X107" s="1">
        <f>IF('Region - CS Data'!N106="Offline",1,0)</f>
        <v>0</v>
      </c>
      <c r="Y107" s="1">
        <f>IF('Region - CS Data'!O106="Online",1,0)</f>
        <v>1</v>
      </c>
      <c r="Z107" s="1">
        <f>IF('Region - CS Data'!O106="Offline",1,0)</f>
        <v>0</v>
      </c>
      <c r="AA107" s="1">
        <f>IF('Region - CS Data'!P106="Fully Completed",1,0)</f>
        <v>0</v>
      </c>
      <c r="AB107" s="1">
        <f>IF('Region - CS Data'!P106="In Progress",1,0)</f>
        <v>1</v>
      </c>
      <c r="AC107" s="1">
        <f>IF('Region - CS Data'!P106="N/A",1,0)</f>
        <v>0</v>
      </c>
      <c r="AD107" s="13">
        <f>IF('Region - CS Data'!Q106=1,1,0)</f>
        <v>0</v>
      </c>
      <c r="AE107" s="13">
        <f>IF('Region - CS Data'!R106=1,1,0)</f>
        <v>0</v>
      </c>
      <c r="AF107" s="13">
        <f>IF('Region - CS Data'!S106=1,1,0)</f>
        <v>0</v>
      </c>
      <c r="AG107" s="13">
        <f>IF('Region - CS Data'!T106=1,1,0)</f>
        <v>0</v>
      </c>
      <c r="AH107" s="13">
        <f>IF('Region - CS Data'!U106=1,1,0)</f>
        <v>0</v>
      </c>
      <c r="AI107" s="13">
        <f>IF('Region - CS Data'!V106=1,1,0)</f>
        <v>0</v>
      </c>
    </row>
    <row r="108" spans="2:35" ht="16" x14ac:dyDescent="0.4">
      <c r="B108" s="1">
        <f>'Region - CS Data'!A107</f>
        <v>106</v>
      </c>
      <c r="C108" s="1" t="str">
        <f>'Region - CS Data'!B107</f>
        <v>Chhatrapati Sambhajinagar</v>
      </c>
      <c r="D108" s="1" t="str">
        <f>'Region - CS Data'!C107</f>
        <v>Chhatrapati Sambhajinagar</v>
      </c>
      <c r="E108" s="1" t="str">
        <f>'Region - CS Data'!D107</f>
        <v>Paithan</v>
      </c>
      <c r="F108" s="1" t="str">
        <f>'Region - CS Data'!E107</f>
        <v>Paithan</v>
      </c>
      <c r="G108" s="1" t="str">
        <f>'Region - CS Data'!F107</f>
        <v>20018162</v>
      </c>
      <c r="H108" s="1" t="str">
        <f>'Region - CS Data'!G107</f>
        <v>Paithan Taluka 178 Village Grid WS</v>
      </c>
      <c r="I108" s="1" t="str">
        <f>'Region - CS Data'!H107</f>
        <v>Dadegaon Jahagir</v>
      </c>
      <c r="J108" s="1" t="str">
        <f>'Region - CS Data'!I107</f>
        <v>ESR-1.00 LL</v>
      </c>
      <c r="K108" s="1">
        <f>IF(J108='Region - CS Data'!I107,1,0)</f>
        <v>1</v>
      </c>
      <c r="L108" s="1">
        <f>IF(OR('Region - CS Data'!J107="Connected",'Region - CS Data'!J107="Not"),1,0)</f>
        <v>1</v>
      </c>
      <c r="M108" s="1">
        <f>IF(OR('Region - CS Data'!K107="Connected",'Region - CS Data'!K107="Not"),1,0)</f>
        <v>1</v>
      </c>
      <c r="N108" s="1">
        <f>IF(OR('Region - CS Data'!L107="Connected",'Region - CS Data'!L107="Not"),1,0)</f>
        <v>1</v>
      </c>
      <c r="O108" s="1">
        <f>IF('Region - CS Data'!J107="Connected", 1, 0)</f>
        <v>1</v>
      </c>
      <c r="P108" s="1">
        <f>IF('Region - CS Data'!J107="Not",1,0)</f>
        <v>0</v>
      </c>
      <c r="Q108" s="1">
        <f>IF('Region - CS Data'!K107 = "Connected",1,0)</f>
        <v>1</v>
      </c>
      <c r="R108" s="1">
        <f>IF('Region - CS Data'!K107 = "Not",1,0)</f>
        <v>0</v>
      </c>
      <c r="S108" s="1">
        <f>IF('Region - CS Data'!L107="Connected",1,0)</f>
        <v>1</v>
      </c>
      <c r="T108" s="1">
        <f>IF('Region - CS Data'!L107="Not",1,0)</f>
        <v>0</v>
      </c>
      <c r="U108" s="1">
        <f>IF('Region - CS Data'!M107="Online",1,0)</f>
        <v>0</v>
      </c>
      <c r="V108" s="1">
        <f>IF('Region - CS Data'!M107="Offline",1,0)</f>
        <v>1</v>
      </c>
      <c r="W108" s="1">
        <f>IF('Region - CS Data'!N107="Online",1,0)</f>
        <v>0</v>
      </c>
      <c r="X108" s="1">
        <f>IF('Region - CS Data'!N107="Offline",1,0)</f>
        <v>1</v>
      </c>
      <c r="Y108" s="1">
        <f>IF('Region - CS Data'!O107="Online",1,0)</f>
        <v>1</v>
      </c>
      <c r="Z108" s="1">
        <f>IF('Region - CS Data'!O107="Offline",1,0)</f>
        <v>0</v>
      </c>
      <c r="AA108" s="1">
        <f>IF('Region - CS Data'!P107="Fully Completed",1,0)</f>
        <v>1</v>
      </c>
      <c r="AB108" s="1">
        <f>IF('Region - CS Data'!P107="In Progress",1,0)</f>
        <v>0</v>
      </c>
      <c r="AC108" s="1">
        <f>IF('Region - CS Data'!P107="N/A",1,0)</f>
        <v>0</v>
      </c>
      <c r="AD108" s="13">
        <f>IF('Region - CS Data'!Q107=1,1,0)</f>
        <v>0</v>
      </c>
      <c r="AE108" s="13">
        <f>IF('Region - CS Data'!R107=1,1,0)</f>
        <v>0</v>
      </c>
      <c r="AF108" s="13">
        <f>IF('Region - CS Data'!S107=1,1,0)</f>
        <v>0</v>
      </c>
      <c r="AG108" s="13">
        <f>IF('Region - CS Data'!T107=1,1,0)</f>
        <v>1</v>
      </c>
      <c r="AH108" s="13">
        <f>IF('Region - CS Data'!U107=1,1,0)</f>
        <v>0</v>
      </c>
      <c r="AI108" s="13">
        <f>IF('Region - CS Data'!V107=1,1,0)</f>
        <v>0</v>
      </c>
    </row>
    <row r="109" spans="2:35" ht="16" x14ac:dyDescent="0.4">
      <c r="B109" s="1">
        <f>'Region - CS Data'!A108</f>
        <v>107</v>
      </c>
      <c r="C109" s="1" t="str">
        <f>'Region - CS Data'!B108</f>
        <v>Nanded</v>
      </c>
      <c r="D109" s="1" t="str">
        <f>'Region - CS Data'!C108</f>
        <v>Nanded</v>
      </c>
      <c r="E109" s="1" t="str">
        <f>'Region - CS Data'!D108</f>
        <v>Himayatnagar</v>
      </c>
      <c r="F109" s="1" t="str">
        <f>'Region - CS Data'!E108</f>
        <v>Himayatnagar</v>
      </c>
      <c r="G109" s="1" t="str">
        <f>'Region - CS Data'!F108</f>
        <v>20013969</v>
      </c>
      <c r="H109" s="1" t="str">
        <f>'Region - CS Data'!G108</f>
        <v>Hadgaon and Himayatnagar 132 Village Grid WSS</v>
      </c>
      <c r="I109" s="1" t="str">
        <f>'Region - CS Data'!H108</f>
        <v>Pota Kh.</v>
      </c>
      <c r="J109" s="1" t="str">
        <f>'Region - CS Data'!I108</f>
        <v>ESR-0.40 LL</v>
      </c>
      <c r="K109" s="1">
        <f>IF(J109='Region - CS Data'!I108,1,0)</f>
        <v>1</v>
      </c>
      <c r="L109" s="1">
        <f>IF(OR('Region - CS Data'!J108="Connected",'Region - CS Data'!J108="Not"),1,0)</f>
        <v>1</v>
      </c>
      <c r="M109" s="1">
        <f>IF(OR('Region - CS Data'!K108="Connected",'Region - CS Data'!K108="Not"),1,0)</f>
        <v>1</v>
      </c>
      <c r="N109" s="1">
        <f>IF(OR('Region - CS Data'!L108="Connected",'Region - CS Data'!L108="Not"),1,0)</f>
        <v>1</v>
      </c>
      <c r="O109" s="1">
        <f>IF('Region - CS Data'!J108="Connected", 1, 0)</f>
        <v>1</v>
      </c>
      <c r="P109" s="1">
        <f>IF('Region - CS Data'!J108="Not",1,0)</f>
        <v>0</v>
      </c>
      <c r="Q109" s="1">
        <f>IF('Region - CS Data'!K108 = "Connected",1,0)</f>
        <v>0</v>
      </c>
      <c r="R109" s="1">
        <f>IF('Region - CS Data'!K108 = "Not",1,0)</f>
        <v>1</v>
      </c>
      <c r="S109" s="1">
        <f>IF('Region - CS Data'!L108="Connected",1,0)</f>
        <v>1</v>
      </c>
      <c r="T109" s="1">
        <f>IF('Region - CS Data'!L108="Not",1,0)</f>
        <v>0</v>
      </c>
      <c r="U109" s="1">
        <f>IF('Region - CS Data'!M108="Online",1,0)</f>
        <v>1</v>
      </c>
      <c r="V109" s="1">
        <f>IF('Region - CS Data'!M108="Offline",1,0)</f>
        <v>0</v>
      </c>
      <c r="W109" s="1">
        <f>IF('Region - CS Data'!N108="Online",1,0)</f>
        <v>0</v>
      </c>
      <c r="X109" s="1">
        <f>IF('Region - CS Data'!N108="Offline",1,0)</f>
        <v>0</v>
      </c>
      <c r="Y109" s="1">
        <f>IF('Region - CS Data'!O108="Online",1,0)</f>
        <v>0</v>
      </c>
      <c r="Z109" s="1">
        <f>IF('Region - CS Data'!O108="Offline",1,0)</f>
        <v>1</v>
      </c>
      <c r="AA109" s="1">
        <f>IF('Region - CS Data'!P108="Fully Completed",1,0)</f>
        <v>0</v>
      </c>
      <c r="AB109" s="1">
        <f>IF('Region - CS Data'!P108="In Progress",1,0)</f>
        <v>1</v>
      </c>
      <c r="AC109" s="1">
        <f>IF('Region - CS Data'!P108="N/A",1,0)</f>
        <v>0</v>
      </c>
      <c r="AD109" s="13">
        <f>IF('Region - CS Data'!Q108=1,1,0)</f>
        <v>0</v>
      </c>
      <c r="AE109" s="13">
        <f>IF('Region - CS Data'!R108=1,1,0)</f>
        <v>1</v>
      </c>
      <c r="AF109" s="13">
        <f>IF('Region - CS Data'!S108=1,1,0)</f>
        <v>0</v>
      </c>
      <c r="AG109" s="13">
        <f>IF('Region - CS Data'!T108=1,1,0)</f>
        <v>0</v>
      </c>
      <c r="AH109" s="13">
        <f>IF('Region - CS Data'!U108=1,1,0)</f>
        <v>0</v>
      </c>
      <c r="AI109" s="13">
        <f>IF('Region - CS Data'!V108=1,1,0)</f>
        <v>1</v>
      </c>
    </row>
    <row r="110" spans="2:35" ht="16" x14ac:dyDescent="0.4">
      <c r="B110" s="1">
        <f>'Region - CS Data'!A109</f>
        <v>108</v>
      </c>
      <c r="C110" s="1" t="str">
        <f>'Region - CS Data'!B109</f>
        <v>Latur</v>
      </c>
      <c r="D110" s="1" t="str">
        <f>'Region - CS Data'!C109</f>
        <v>Latur</v>
      </c>
      <c r="E110" s="1" t="str">
        <f>'Region - CS Data'!D109</f>
        <v>Renapur</v>
      </c>
      <c r="F110" s="1" t="str">
        <f>'Region - CS Data'!E109</f>
        <v>Renapur</v>
      </c>
      <c r="G110" s="1" t="str">
        <f>'Region - CS Data'!F109</f>
        <v>20030820</v>
      </c>
      <c r="H110" s="1" t="str">
        <f>'Region - CS Data'!G109</f>
        <v>Pangaon 10 villages WSS</v>
      </c>
      <c r="I110" s="1" t="str">
        <f>'Region - CS Data'!H109</f>
        <v>Pangaon</v>
      </c>
      <c r="J110" s="1" t="str">
        <f>'Region - CS Data'!I109</f>
        <v>ESR-6.25 LL</v>
      </c>
      <c r="K110" s="1">
        <f>IF(J110='Region - CS Data'!I109,1,0)</f>
        <v>1</v>
      </c>
      <c r="L110" s="1">
        <f>IF(OR('Region - CS Data'!J109="Connected",'Region - CS Data'!J109="Not"),1,0)</f>
        <v>1</v>
      </c>
      <c r="M110" s="1">
        <f>IF(OR('Region - CS Data'!K109="Connected",'Region - CS Data'!K109="Not"),1,0)</f>
        <v>1</v>
      </c>
      <c r="N110" s="1">
        <f>IF(OR('Region - CS Data'!L109="Connected",'Region - CS Data'!L109="Not"),1,0)</f>
        <v>1</v>
      </c>
      <c r="O110" s="1">
        <f>IF('Region - CS Data'!J109="Connected", 1, 0)</f>
        <v>1</v>
      </c>
      <c r="P110" s="1">
        <f>IF('Region - CS Data'!J109="Not",1,0)</f>
        <v>0</v>
      </c>
      <c r="Q110" s="1">
        <f>IF('Region - CS Data'!K109 = "Connected",1,0)</f>
        <v>0</v>
      </c>
      <c r="R110" s="1">
        <f>IF('Region - CS Data'!K109 = "Not",1,0)</f>
        <v>1</v>
      </c>
      <c r="S110" s="1">
        <f>IF('Region - CS Data'!L109="Connected",1,0)</f>
        <v>1</v>
      </c>
      <c r="T110" s="1">
        <f>IF('Region - CS Data'!L109="Not",1,0)</f>
        <v>0</v>
      </c>
      <c r="U110" s="1">
        <f>IF('Region - CS Data'!M109="Online",1,0)</f>
        <v>1</v>
      </c>
      <c r="V110" s="1">
        <f>IF('Region - CS Data'!M109="Offline",1,0)</f>
        <v>0</v>
      </c>
      <c r="W110" s="1">
        <f>IF('Region - CS Data'!N109="Online",1,0)</f>
        <v>0</v>
      </c>
      <c r="X110" s="1">
        <f>IF('Region - CS Data'!N109="Offline",1,0)</f>
        <v>0</v>
      </c>
      <c r="Y110" s="1">
        <f>IF('Region - CS Data'!O109="Online",1,0)</f>
        <v>1</v>
      </c>
      <c r="Z110" s="1">
        <f>IF('Region - CS Data'!O109="Offline",1,0)</f>
        <v>0</v>
      </c>
      <c r="AA110" s="1">
        <f>IF('Region - CS Data'!P109="Fully Completed",1,0)</f>
        <v>0</v>
      </c>
      <c r="AB110" s="1">
        <f>IF('Region - CS Data'!P109="In Progress",1,0)</f>
        <v>1</v>
      </c>
      <c r="AC110" s="1">
        <f>IF('Region - CS Data'!P109="N/A",1,0)</f>
        <v>0</v>
      </c>
      <c r="AD110" s="13">
        <f>IF('Region - CS Data'!Q109=1,1,0)</f>
        <v>0</v>
      </c>
      <c r="AE110" s="13">
        <f>IF('Region - CS Data'!R109=1,1,0)</f>
        <v>0</v>
      </c>
      <c r="AF110" s="13">
        <f>IF('Region - CS Data'!S109=1,1,0)</f>
        <v>0</v>
      </c>
      <c r="AG110" s="13">
        <f>IF('Region - CS Data'!T109=1,1,0)</f>
        <v>0</v>
      </c>
      <c r="AH110" s="13">
        <f>IF('Region - CS Data'!U109=1,1,0)</f>
        <v>0</v>
      </c>
      <c r="AI110" s="13">
        <f>IF('Region - CS Data'!V109=1,1,0)</f>
        <v>0</v>
      </c>
    </row>
    <row r="111" spans="2:35" ht="16" x14ac:dyDescent="0.4">
      <c r="B111" s="1">
        <f>'Region - CS Data'!A110</f>
        <v>109</v>
      </c>
      <c r="C111" s="1" t="str">
        <f>'Region - CS Data'!B110</f>
        <v>Chhatrapati Sambhajinagar</v>
      </c>
      <c r="D111" s="1" t="str">
        <f>'Region - CS Data'!C110</f>
        <v>Chhatrapati Sambhajinagar</v>
      </c>
      <c r="E111" s="1" t="str">
        <f>'Region - CS Data'!D110</f>
        <v>Vaijapur</v>
      </c>
      <c r="F111" s="1" t="str">
        <f>'Region - CS Data'!E110</f>
        <v>Vaijapur</v>
      </c>
      <c r="G111" s="1" t="str">
        <f>'Region - CS Data'!F110</f>
        <v>20051233</v>
      </c>
      <c r="H111" s="1" t="str">
        <f>'Region - CS Data'!G110</f>
        <v>373 Village Gangapur-Vaijapur Grid WSS</v>
      </c>
      <c r="I111" s="1" t="str">
        <f>'Region - CS Data'!H110</f>
        <v>Parsoda</v>
      </c>
      <c r="J111" s="1" t="str">
        <f>'Region - CS Data'!I110</f>
        <v>ESR-1.50 LL</v>
      </c>
      <c r="K111" s="1">
        <f>IF(J111='Region - CS Data'!I110,1,0)</f>
        <v>1</v>
      </c>
      <c r="L111" s="1">
        <f>IF(OR('Region - CS Data'!J110="Connected",'Region - CS Data'!J110="Not"),1,0)</f>
        <v>1</v>
      </c>
      <c r="M111" s="1">
        <f>IF(OR('Region - CS Data'!K110="Connected",'Region - CS Data'!K110="Not"),1,0)</f>
        <v>1</v>
      </c>
      <c r="N111" s="1">
        <f>IF(OR('Region - CS Data'!L110="Connected",'Region - CS Data'!L110="Not"),1,0)</f>
        <v>1</v>
      </c>
      <c r="O111" s="1">
        <f>IF('Region - CS Data'!J110="Connected", 1, 0)</f>
        <v>1</v>
      </c>
      <c r="P111" s="1">
        <f>IF('Region - CS Data'!J110="Not",1,0)</f>
        <v>0</v>
      </c>
      <c r="Q111" s="1">
        <f>IF('Region - CS Data'!K110 = "Connected",1,0)</f>
        <v>1</v>
      </c>
      <c r="R111" s="1">
        <f>IF('Region - CS Data'!K110 = "Not",1,0)</f>
        <v>0</v>
      </c>
      <c r="S111" s="1">
        <f>IF('Region - CS Data'!L110="Connected",1,0)</f>
        <v>1</v>
      </c>
      <c r="T111" s="1">
        <f>IF('Region - CS Data'!L110="Not",1,0)</f>
        <v>0</v>
      </c>
      <c r="U111" s="1">
        <f>IF('Region - CS Data'!M110="Online",1,0)</f>
        <v>1</v>
      </c>
      <c r="V111" s="1">
        <f>IF('Region - CS Data'!M110="Offline",1,0)</f>
        <v>0</v>
      </c>
      <c r="W111" s="1">
        <f>IF('Region - CS Data'!N110="Online",1,0)</f>
        <v>0</v>
      </c>
      <c r="X111" s="1">
        <f>IF('Region - CS Data'!N110="Offline",1,0)</f>
        <v>1</v>
      </c>
      <c r="Y111" s="1">
        <f>IF('Region - CS Data'!O110="Online",1,0)</f>
        <v>0</v>
      </c>
      <c r="Z111" s="1">
        <f>IF('Region - CS Data'!O110="Offline",1,0)</f>
        <v>1</v>
      </c>
      <c r="AA111" s="1">
        <f>IF('Region - CS Data'!P110="Fully Completed",1,0)</f>
        <v>1</v>
      </c>
      <c r="AB111" s="1">
        <f>IF('Region - CS Data'!P110="In Progress",1,0)</f>
        <v>0</v>
      </c>
      <c r="AC111" s="1">
        <f>IF('Region - CS Data'!P110="N/A",1,0)</f>
        <v>0</v>
      </c>
      <c r="AD111" s="13">
        <f>IF('Region - CS Data'!Q110=1,1,0)</f>
        <v>0</v>
      </c>
      <c r="AE111" s="13">
        <f>IF('Region - CS Data'!R110=1,1,0)</f>
        <v>0</v>
      </c>
      <c r="AF111" s="13">
        <f>IF('Region - CS Data'!S110=1,1,0)</f>
        <v>0</v>
      </c>
      <c r="AG111" s="13">
        <f>IF('Region - CS Data'!T110=1,1,0)</f>
        <v>1</v>
      </c>
      <c r="AH111" s="13">
        <f>IF('Region - CS Data'!U110=1,1,0)</f>
        <v>0</v>
      </c>
      <c r="AI111" s="13">
        <f>IF('Region - CS Data'!V110=1,1,0)</f>
        <v>1</v>
      </c>
    </row>
    <row r="112" spans="2:35" ht="16" x14ac:dyDescent="0.4">
      <c r="B112" s="1">
        <f>'Region - CS Data'!A111</f>
        <v>110</v>
      </c>
      <c r="C112" s="1" t="str">
        <f>'Region - CS Data'!B111</f>
        <v>Nanded</v>
      </c>
      <c r="D112" s="1" t="str">
        <f>'Region - CS Data'!C111</f>
        <v>Nanded</v>
      </c>
      <c r="E112" s="1" t="str">
        <f>'Region - CS Data'!D111</f>
        <v>Hadgaon</v>
      </c>
      <c r="F112" s="1" t="str">
        <f>'Region - CS Data'!E111</f>
        <v>Hadgaon</v>
      </c>
      <c r="G112" s="1" t="str">
        <f>'Region - CS Data'!F111</f>
        <v>20013969</v>
      </c>
      <c r="H112" s="1" t="str">
        <f>'Region - CS Data'!G111</f>
        <v>Hadgaon and Himayatnagar 132 Village Grid WSS</v>
      </c>
      <c r="I112" s="1" t="str">
        <f>'Region - CS Data'!H111</f>
        <v>Gorlegaon</v>
      </c>
      <c r="J112" s="1" t="str">
        <f>'Region - CS Data'!I111</f>
        <v>ESR 0.60 LL</v>
      </c>
      <c r="K112" s="1">
        <f>IF(J112='Region - CS Data'!I111,1,0)</f>
        <v>1</v>
      </c>
      <c r="L112" s="1">
        <f>IF(OR('Region - CS Data'!J111="Connected",'Region - CS Data'!J111="Not"),1,0)</f>
        <v>1</v>
      </c>
      <c r="M112" s="1">
        <f>IF(OR('Region - CS Data'!K111="Connected",'Region - CS Data'!K111="Not"),1,0)</f>
        <v>1</v>
      </c>
      <c r="N112" s="1">
        <f>IF(OR('Region - CS Data'!L111="Connected",'Region - CS Data'!L111="Not"),1,0)</f>
        <v>1</v>
      </c>
      <c r="O112" s="1">
        <f>IF('Region - CS Data'!J111="Connected", 1, 0)</f>
        <v>1</v>
      </c>
      <c r="P112" s="1">
        <f>IF('Region - CS Data'!J111="Not",1,0)</f>
        <v>0</v>
      </c>
      <c r="Q112" s="1">
        <f>IF('Region - CS Data'!K111 = "Connected",1,0)</f>
        <v>0</v>
      </c>
      <c r="R112" s="1">
        <f>IF('Region - CS Data'!K111 = "Not",1,0)</f>
        <v>1</v>
      </c>
      <c r="S112" s="1">
        <f>IF('Region - CS Data'!L111="Connected",1,0)</f>
        <v>1</v>
      </c>
      <c r="T112" s="1">
        <f>IF('Region - CS Data'!L111="Not",1,0)</f>
        <v>0</v>
      </c>
      <c r="U112" s="1">
        <f>IF('Region - CS Data'!M111="Online",1,0)</f>
        <v>1</v>
      </c>
      <c r="V112" s="1">
        <f>IF('Region - CS Data'!M111="Offline",1,0)</f>
        <v>0</v>
      </c>
      <c r="W112" s="1">
        <f>IF('Region - CS Data'!N111="Online",1,0)</f>
        <v>0</v>
      </c>
      <c r="X112" s="1">
        <f>IF('Region - CS Data'!N111="Offline",1,0)</f>
        <v>0</v>
      </c>
      <c r="Y112" s="1">
        <f>IF('Region - CS Data'!O111="Online",1,0)</f>
        <v>1</v>
      </c>
      <c r="Z112" s="1">
        <f>IF('Region - CS Data'!O111="Offline",1,0)</f>
        <v>0</v>
      </c>
      <c r="AA112" s="1">
        <f>IF('Region - CS Data'!P111="Fully Completed",1,0)</f>
        <v>0</v>
      </c>
      <c r="AB112" s="1">
        <f>IF('Region - CS Data'!P111="In Progress",1,0)</f>
        <v>1</v>
      </c>
      <c r="AC112" s="1">
        <f>IF('Region - CS Data'!P111="N/A",1,0)</f>
        <v>0</v>
      </c>
      <c r="AD112" s="13">
        <f>IF('Region - CS Data'!Q111=1,1,0)</f>
        <v>0</v>
      </c>
      <c r="AE112" s="13">
        <f>IF('Region - CS Data'!R111=1,1,0)</f>
        <v>0</v>
      </c>
      <c r="AF112" s="13">
        <f>IF('Region - CS Data'!S111=1,1,0)</f>
        <v>0</v>
      </c>
      <c r="AG112" s="13">
        <f>IF('Region - CS Data'!T111=1,1,0)</f>
        <v>0</v>
      </c>
      <c r="AH112" s="13">
        <f>IF('Region - CS Data'!U111=1,1,0)</f>
        <v>0</v>
      </c>
      <c r="AI112" s="13">
        <f>IF('Region - CS Data'!V111=1,1,0)</f>
        <v>0</v>
      </c>
    </row>
    <row r="113" spans="2:35" ht="16" x14ac:dyDescent="0.4">
      <c r="B113" s="1">
        <f>'Region - CS Data'!A112</f>
        <v>111</v>
      </c>
      <c r="C113" s="1" t="str">
        <f>'Region - CS Data'!B112</f>
        <v>Latur</v>
      </c>
      <c r="D113" s="1" t="str">
        <f>'Region - CS Data'!C112</f>
        <v>Latur</v>
      </c>
      <c r="E113" s="1" t="str">
        <f>'Region - CS Data'!D112</f>
        <v>Chakur</v>
      </c>
      <c r="F113" s="1" t="str">
        <f>'Region - CS Data'!E112</f>
        <v>Chakur</v>
      </c>
      <c r="G113" s="1" t="str">
        <f>'Region - CS Data'!F112</f>
        <v>20030459</v>
      </c>
      <c r="H113" s="1" t="str">
        <f>'Region - CS Data'!G112</f>
        <v>Rachnawadi 6 villages WSS</v>
      </c>
      <c r="I113" s="1" t="str">
        <f>'Region - CS Data'!H112</f>
        <v>Rachnawadi</v>
      </c>
      <c r="J113" s="1" t="str">
        <f>'Region - CS Data'!I112</f>
        <v>ESR-0.50 LL</v>
      </c>
      <c r="K113" s="1">
        <f>IF(J113='Region - CS Data'!I112,1,0)</f>
        <v>1</v>
      </c>
      <c r="L113" s="1">
        <f>IF(OR('Region - CS Data'!J112="Connected",'Region - CS Data'!J112="Not"),1,0)</f>
        <v>1</v>
      </c>
      <c r="M113" s="1">
        <f>IF(OR('Region - CS Data'!K112="Connected",'Region - CS Data'!K112="Not"),1,0)</f>
        <v>1</v>
      </c>
      <c r="N113" s="1">
        <f>IF(OR('Region - CS Data'!L112="Connected",'Region - CS Data'!L112="Not"),1,0)</f>
        <v>1</v>
      </c>
      <c r="O113" s="1">
        <f>IF('Region - CS Data'!J112="Connected", 1, 0)</f>
        <v>1</v>
      </c>
      <c r="P113" s="1">
        <f>IF('Region - CS Data'!J112="Not",1,0)</f>
        <v>0</v>
      </c>
      <c r="Q113" s="1">
        <f>IF('Region - CS Data'!K112 = "Connected",1,0)</f>
        <v>1</v>
      </c>
      <c r="R113" s="1">
        <f>IF('Region - CS Data'!K112 = "Not",1,0)</f>
        <v>0</v>
      </c>
      <c r="S113" s="1">
        <f>IF('Region - CS Data'!L112="Connected",1,0)</f>
        <v>1</v>
      </c>
      <c r="T113" s="1">
        <f>IF('Region - CS Data'!L112="Not",1,0)</f>
        <v>0</v>
      </c>
      <c r="U113" s="1">
        <f>IF('Region - CS Data'!M112="Online",1,0)</f>
        <v>1</v>
      </c>
      <c r="V113" s="1">
        <f>IF('Region - CS Data'!M112="Offline",1,0)</f>
        <v>0</v>
      </c>
      <c r="W113" s="1">
        <f>IF('Region - CS Data'!N112="Online",1,0)</f>
        <v>0</v>
      </c>
      <c r="X113" s="1">
        <f>IF('Region - CS Data'!N112="Offline",1,0)</f>
        <v>1</v>
      </c>
      <c r="Y113" s="1">
        <f>IF('Region - CS Data'!O112="Online",1,0)</f>
        <v>1</v>
      </c>
      <c r="Z113" s="1">
        <f>IF('Region - CS Data'!O112="Offline",1,0)</f>
        <v>0</v>
      </c>
      <c r="AA113" s="1">
        <f>IF('Region - CS Data'!P112="Fully Completed",1,0)</f>
        <v>1</v>
      </c>
      <c r="AB113" s="1">
        <f>IF('Region - CS Data'!P112="In Progress",1,0)</f>
        <v>0</v>
      </c>
      <c r="AC113" s="1">
        <f>IF('Region - CS Data'!P112="N/A",1,0)</f>
        <v>0</v>
      </c>
      <c r="AD113" s="13">
        <f>IF('Region - CS Data'!Q112=1,1,0)</f>
        <v>0</v>
      </c>
      <c r="AE113" s="13">
        <f>IF('Region - CS Data'!R112=1,1,0)</f>
        <v>0</v>
      </c>
      <c r="AF113" s="13">
        <f>IF('Region - CS Data'!S112=1,1,0)</f>
        <v>0</v>
      </c>
      <c r="AG113" s="13">
        <f>IF('Region - CS Data'!T112=1,1,0)</f>
        <v>1</v>
      </c>
      <c r="AH113" s="13">
        <f>IF('Region - CS Data'!U112=1,1,0)</f>
        <v>0</v>
      </c>
      <c r="AI113" s="13">
        <f>IF('Region - CS Data'!V112=1,1,0)</f>
        <v>0</v>
      </c>
    </row>
    <row r="114" spans="2:35" ht="16" x14ac:dyDescent="0.4">
      <c r="B114" s="1">
        <f>'Region - CS Data'!A113</f>
        <v>112</v>
      </c>
      <c r="C114" s="1" t="str">
        <f>'Region - CS Data'!B113</f>
        <v>Nanded</v>
      </c>
      <c r="D114" s="1" t="str">
        <f>'Region - CS Data'!C113</f>
        <v>Nanded</v>
      </c>
      <c r="E114" s="1" t="str">
        <f>'Region - CS Data'!D113</f>
        <v>Hadgaon</v>
      </c>
      <c r="F114" s="1" t="str">
        <f>'Region - CS Data'!E113</f>
        <v>Hadgaon</v>
      </c>
      <c r="G114" s="1" t="str">
        <f>'Region - CS Data'!F113</f>
        <v>20013969</v>
      </c>
      <c r="H114" s="1" t="str">
        <f>'Region - CS Data'!G113</f>
        <v>Hadgaon and Himayatnagar 132 Village Grid WSS</v>
      </c>
      <c r="I114" s="1" t="str">
        <f>'Region - CS Data'!H113</f>
        <v>Krushnapur</v>
      </c>
      <c r="J114" s="1" t="str">
        <f>'Region - CS Data'!I113</f>
        <v>ESR 0.20 LL</v>
      </c>
      <c r="K114" s="1">
        <f>IF(J114='Region - CS Data'!I113,1,0)</f>
        <v>1</v>
      </c>
      <c r="L114" s="1">
        <f>IF(OR('Region - CS Data'!J113="Connected",'Region - CS Data'!J113="Not"),1,0)</f>
        <v>1</v>
      </c>
      <c r="M114" s="1">
        <f>IF(OR('Region - CS Data'!K113="Connected",'Region - CS Data'!K113="Not"),1,0)</f>
        <v>1</v>
      </c>
      <c r="N114" s="1">
        <f>IF(OR('Region - CS Data'!L113="Connected",'Region - CS Data'!L113="Not"),1,0)</f>
        <v>1</v>
      </c>
      <c r="O114" s="1">
        <f>IF('Region - CS Data'!J113="Connected", 1, 0)</f>
        <v>1</v>
      </c>
      <c r="P114" s="1">
        <f>IF('Region - CS Data'!J113="Not",1,0)</f>
        <v>0</v>
      </c>
      <c r="Q114" s="1">
        <f>IF('Region - CS Data'!K113 = "Connected",1,0)</f>
        <v>1</v>
      </c>
      <c r="R114" s="1">
        <f>IF('Region - CS Data'!K113 = "Not",1,0)</f>
        <v>0</v>
      </c>
      <c r="S114" s="1">
        <f>IF('Region - CS Data'!L113="Connected",1,0)</f>
        <v>1</v>
      </c>
      <c r="T114" s="1">
        <f>IF('Region - CS Data'!L113="Not",1,0)</f>
        <v>0</v>
      </c>
      <c r="U114" s="1">
        <f>IF('Region - CS Data'!M113="Online",1,0)</f>
        <v>1</v>
      </c>
      <c r="V114" s="1">
        <f>IF('Region - CS Data'!M113="Offline",1,0)</f>
        <v>0</v>
      </c>
      <c r="W114" s="1">
        <f>IF('Region - CS Data'!N113="Online",1,0)</f>
        <v>0</v>
      </c>
      <c r="X114" s="1">
        <f>IF('Region - CS Data'!N113="Offline",1,0)</f>
        <v>1</v>
      </c>
      <c r="Y114" s="1">
        <f>IF('Region - CS Data'!O113="Online",1,0)</f>
        <v>1</v>
      </c>
      <c r="Z114" s="1">
        <f>IF('Region - CS Data'!O113="Offline",1,0)</f>
        <v>0</v>
      </c>
      <c r="AA114" s="1">
        <f>IF('Region - CS Data'!P113="Fully Completed",1,0)</f>
        <v>1</v>
      </c>
      <c r="AB114" s="1">
        <f>IF('Region - CS Data'!P113="In Progress",1,0)</f>
        <v>0</v>
      </c>
      <c r="AC114" s="1">
        <f>IF('Region - CS Data'!P113="N/A",1,0)</f>
        <v>0</v>
      </c>
      <c r="AD114" s="13">
        <f>IF('Region - CS Data'!Q113=1,1,0)</f>
        <v>0</v>
      </c>
      <c r="AE114" s="13">
        <f>IF('Region - CS Data'!R113=1,1,0)</f>
        <v>0</v>
      </c>
      <c r="AF114" s="13">
        <f>IF('Region - CS Data'!S113=1,1,0)</f>
        <v>0</v>
      </c>
      <c r="AG114" s="13">
        <f>IF('Region - CS Data'!T113=1,1,0)</f>
        <v>1</v>
      </c>
      <c r="AH114" s="13">
        <f>IF('Region - CS Data'!U113=1,1,0)</f>
        <v>0</v>
      </c>
      <c r="AI114" s="13">
        <f>IF('Region - CS Data'!V113=1,1,0)</f>
        <v>0</v>
      </c>
    </row>
    <row r="115" spans="2:35" ht="16" x14ac:dyDescent="0.4">
      <c r="B115" s="1">
        <f>'Region - CS Data'!A114</f>
        <v>113</v>
      </c>
      <c r="C115" s="1" t="str">
        <f>'Region - CS Data'!B114</f>
        <v>Chhatrapati Sambhajinagar</v>
      </c>
      <c r="D115" s="1" t="str">
        <f>'Region - CS Data'!C114</f>
        <v>Chhatrapati Sambhajinagar</v>
      </c>
      <c r="E115" s="1" t="str">
        <f>'Region - CS Data'!D114</f>
        <v>Paithan</v>
      </c>
      <c r="F115" s="1" t="str">
        <f>'Region - CS Data'!E114</f>
        <v>Paithan</v>
      </c>
      <c r="G115" s="1" t="str">
        <f>'Region - CS Data'!F114</f>
        <v>20018162</v>
      </c>
      <c r="H115" s="1" t="str">
        <f>'Region - CS Data'!G114</f>
        <v>Paithan Taluka 178 Village Grid WS</v>
      </c>
      <c r="I115" s="1" t="str">
        <f>'Region - CS Data'!H114</f>
        <v>Kutub Kheda</v>
      </c>
      <c r="J115" s="1" t="str">
        <f>'Region - CS Data'!I114</f>
        <v>ESR-0.50 LL</v>
      </c>
      <c r="K115" s="1">
        <f>IF(J115='Region - CS Data'!I114,1,0)</f>
        <v>1</v>
      </c>
      <c r="L115" s="1">
        <f>IF(OR('Region - CS Data'!J114="Connected",'Region - CS Data'!J114="Not"),1,0)</f>
        <v>1</v>
      </c>
      <c r="M115" s="1">
        <f>IF(OR('Region - CS Data'!K114="Connected",'Region - CS Data'!K114="Not"),1,0)</f>
        <v>1</v>
      </c>
      <c r="N115" s="1">
        <f>IF(OR('Region - CS Data'!L114="Connected",'Region - CS Data'!L114="Not"),1,0)</f>
        <v>1</v>
      </c>
      <c r="O115" s="1">
        <f>IF('Region - CS Data'!J114="Connected", 1, 0)</f>
        <v>1</v>
      </c>
      <c r="P115" s="1">
        <f>IF('Region - CS Data'!J114="Not",1,0)</f>
        <v>0</v>
      </c>
      <c r="Q115" s="1">
        <f>IF('Region - CS Data'!K114 = "Connected",1,0)</f>
        <v>1</v>
      </c>
      <c r="R115" s="1">
        <f>IF('Region - CS Data'!K114 = "Not",1,0)</f>
        <v>0</v>
      </c>
      <c r="S115" s="1">
        <f>IF('Region - CS Data'!L114="Connected",1,0)</f>
        <v>1</v>
      </c>
      <c r="T115" s="1">
        <f>IF('Region - CS Data'!L114="Not",1,0)</f>
        <v>0</v>
      </c>
      <c r="U115" s="1">
        <f>IF('Region - CS Data'!M114="Online",1,0)</f>
        <v>1</v>
      </c>
      <c r="V115" s="1">
        <f>IF('Region - CS Data'!M114="Offline",1,0)</f>
        <v>0</v>
      </c>
      <c r="W115" s="1">
        <f>IF('Region - CS Data'!N114="Online",1,0)</f>
        <v>0</v>
      </c>
      <c r="X115" s="1">
        <f>IF('Region - CS Data'!N114="Offline",1,0)</f>
        <v>1</v>
      </c>
      <c r="Y115" s="1">
        <f>IF('Region - CS Data'!O114="Online",1,0)</f>
        <v>1</v>
      </c>
      <c r="Z115" s="1">
        <f>IF('Region - CS Data'!O114="Offline",1,0)</f>
        <v>0</v>
      </c>
      <c r="AA115" s="1">
        <f>IF('Region - CS Data'!P114="Fully Completed",1,0)</f>
        <v>1</v>
      </c>
      <c r="AB115" s="1">
        <f>IF('Region - CS Data'!P114="In Progress",1,0)</f>
        <v>0</v>
      </c>
      <c r="AC115" s="1">
        <f>IF('Region - CS Data'!P114="N/A",1,0)</f>
        <v>0</v>
      </c>
      <c r="AD115" s="13">
        <f>IF('Region - CS Data'!Q114=1,1,0)</f>
        <v>0</v>
      </c>
      <c r="AE115" s="13">
        <f>IF('Region - CS Data'!R114=1,1,0)</f>
        <v>0</v>
      </c>
      <c r="AF115" s="13">
        <f>IF('Region - CS Data'!S114=1,1,0)</f>
        <v>0</v>
      </c>
      <c r="AG115" s="13">
        <f>IF('Region - CS Data'!T114=1,1,0)</f>
        <v>1</v>
      </c>
      <c r="AH115" s="13">
        <f>IF('Region - CS Data'!U114=1,1,0)</f>
        <v>0</v>
      </c>
      <c r="AI115" s="13">
        <f>IF('Region - CS Data'!V114=1,1,0)</f>
        <v>0</v>
      </c>
    </row>
    <row r="116" spans="2:35" ht="16" x14ac:dyDescent="0.4">
      <c r="B116" s="1">
        <f>'Region - CS Data'!A115</f>
        <v>114</v>
      </c>
      <c r="C116" s="1" t="str">
        <f>'Region - CS Data'!B115</f>
        <v>Nanded</v>
      </c>
      <c r="D116" s="1" t="str">
        <f>'Region - CS Data'!C115</f>
        <v>Nanded</v>
      </c>
      <c r="E116" s="1" t="str">
        <f>'Region - CS Data'!D115</f>
        <v>Hadgaon</v>
      </c>
      <c r="F116" s="1" t="str">
        <f>'Region - CS Data'!E115</f>
        <v>Hadgaon</v>
      </c>
      <c r="G116" s="1" t="str">
        <f>'Region - CS Data'!F115</f>
        <v>20013969</v>
      </c>
      <c r="H116" s="1" t="str">
        <f>'Region - CS Data'!G115</f>
        <v>Hadgaon and Himayatnagar 132 Village Grid WSS</v>
      </c>
      <c r="I116" s="1" t="str">
        <f>'Region - CS Data'!H115</f>
        <v>Sapti</v>
      </c>
      <c r="J116" s="1" t="str">
        <f>'Region - CS Data'!I115</f>
        <v>ESR-0.40 LL</v>
      </c>
      <c r="K116" s="1">
        <f>IF(J116='Region - CS Data'!I115,1,0)</f>
        <v>1</v>
      </c>
      <c r="L116" s="1">
        <f>IF(OR('Region - CS Data'!J115="Connected",'Region - CS Data'!J115="Not"),1,0)</f>
        <v>1</v>
      </c>
      <c r="M116" s="1">
        <f>IF(OR('Region - CS Data'!K115="Connected",'Region - CS Data'!K115="Not"),1,0)</f>
        <v>1</v>
      </c>
      <c r="N116" s="1">
        <f>IF(OR('Region - CS Data'!L115="Connected",'Region - CS Data'!L115="Not"),1,0)</f>
        <v>1</v>
      </c>
      <c r="O116" s="1">
        <f>IF('Region - CS Data'!J115="Connected", 1, 0)</f>
        <v>1</v>
      </c>
      <c r="P116" s="1">
        <f>IF('Region - CS Data'!J115="Not",1,0)</f>
        <v>0</v>
      </c>
      <c r="Q116" s="1">
        <f>IF('Region - CS Data'!K115 = "Connected",1,0)</f>
        <v>0</v>
      </c>
      <c r="R116" s="1">
        <f>IF('Region - CS Data'!K115 = "Not",1,0)</f>
        <v>1</v>
      </c>
      <c r="S116" s="1">
        <f>IF('Region - CS Data'!L115="Connected",1,0)</f>
        <v>1</v>
      </c>
      <c r="T116" s="1">
        <f>IF('Region - CS Data'!L115="Not",1,0)</f>
        <v>0</v>
      </c>
      <c r="U116" s="1">
        <f>IF('Region - CS Data'!M115="Online",1,0)</f>
        <v>0</v>
      </c>
      <c r="V116" s="1">
        <f>IF('Region - CS Data'!M115="Offline",1,0)</f>
        <v>1</v>
      </c>
      <c r="W116" s="1">
        <f>IF('Region - CS Data'!N115="Online",1,0)</f>
        <v>0</v>
      </c>
      <c r="X116" s="1">
        <f>IF('Region - CS Data'!N115="Offline",1,0)</f>
        <v>0</v>
      </c>
      <c r="Y116" s="1">
        <f>IF('Region - CS Data'!O115="Online",1,0)</f>
        <v>1</v>
      </c>
      <c r="Z116" s="1">
        <f>IF('Region - CS Data'!O115="Offline",1,0)</f>
        <v>0</v>
      </c>
      <c r="AA116" s="1">
        <f>IF('Region - CS Data'!P115="Fully Completed",1,0)</f>
        <v>0</v>
      </c>
      <c r="AB116" s="1">
        <f>IF('Region - CS Data'!P115="In Progress",1,0)</f>
        <v>1</v>
      </c>
      <c r="AC116" s="1">
        <f>IF('Region - CS Data'!P115="N/A",1,0)</f>
        <v>0</v>
      </c>
      <c r="AD116" s="13">
        <f>IF('Region - CS Data'!Q115=1,1,0)</f>
        <v>0</v>
      </c>
      <c r="AE116" s="13">
        <f>IF('Region - CS Data'!R115=1,1,0)</f>
        <v>0</v>
      </c>
      <c r="AF116" s="13">
        <f>IF('Region - CS Data'!S115=1,1,0)</f>
        <v>0</v>
      </c>
      <c r="AG116" s="13">
        <f>IF('Region - CS Data'!T115=1,1,0)</f>
        <v>0</v>
      </c>
      <c r="AH116" s="13">
        <f>IF('Region - CS Data'!U115=1,1,0)</f>
        <v>0</v>
      </c>
      <c r="AI116" s="13">
        <f>IF('Region - CS Data'!V115=1,1,0)</f>
        <v>0</v>
      </c>
    </row>
    <row r="117" spans="2:35" ht="16" x14ac:dyDescent="0.4">
      <c r="B117" s="1">
        <f>'Region - CS Data'!A116</f>
        <v>115</v>
      </c>
      <c r="C117" s="1" t="str">
        <f>'Region - CS Data'!B116</f>
        <v>Chhatrapati Sambhajinagar</v>
      </c>
      <c r="D117" s="1" t="str">
        <f>'Region - CS Data'!C116</f>
        <v>Chhatrapati Sambhajinagar</v>
      </c>
      <c r="E117" s="1" t="str">
        <f>'Region - CS Data'!D116</f>
        <v>Vaijapur</v>
      </c>
      <c r="F117" s="1" t="str">
        <f>'Region - CS Data'!E116</f>
        <v>Vaijapur</v>
      </c>
      <c r="G117" s="1" t="str">
        <f>'Region - CS Data'!F116</f>
        <v>20051233</v>
      </c>
      <c r="H117" s="1" t="str">
        <f>'Region - CS Data'!G116</f>
        <v>373 Village Gangapur-Vaijapur Grid WSS</v>
      </c>
      <c r="I117" s="1" t="str">
        <f>'Region - CS Data'!H116</f>
        <v>Babhultel</v>
      </c>
      <c r="J117" s="1" t="str">
        <f>'Region - CS Data'!I116</f>
        <v>ESR-0.55 LL</v>
      </c>
      <c r="K117" s="1">
        <f>IF(J117='Region - CS Data'!I116,1,0)</f>
        <v>1</v>
      </c>
      <c r="L117" s="1">
        <f>IF(OR('Region - CS Data'!J116="Connected",'Region - CS Data'!J116="Not"),1,0)</f>
        <v>1</v>
      </c>
      <c r="M117" s="1">
        <f>IF(OR('Region - CS Data'!K116="Connected",'Region - CS Data'!K116="Not"),1,0)</f>
        <v>1</v>
      </c>
      <c r="N117" s="1">
        <f>IF(OR('Region - CS Data'!L116="Connected",'Region - CS Data'!L116="Not"),1,0)</f>
        <v>1</v>
      </c>
      <c r="O117" s="1">
        <f>IF('Region - CS Data'!J116="Connected", 1, 0)</f>
        <v>1</v>
      </c>
      <c r="P117" s="1">
        <f>IF('Region - CS Data'!J116="Not",1,0)</f>
        <v>0</v>
      </c>
      <c r="Q117" s="1">
        <f>IF('Region - CS Data'!K116 = "Connected",1,0)</f>
        <v>0</v>
      </c>
      <c r="R117" s="1">
        <f>IF('Region - CS Data'!K116 = "Not",1,0)</f>
        <v>1</v>
      </c>
      <c r="S117" s="1">
        <f>IF('Region - CS Data'!L116="Connected",1,0)</f>
        <v>1</v>
      </c>
      <c r="T117" s="1">
        <f>IF('Region - CS Data'!L116="Not",1,0)</f>
        <v>0</v>
      </c>
      <c r="U117" s="1">
        <f>IF('Region - CS Data'!M116="Online",1,0)</f>
        <v>0</v>
      </c>
      <c r="V117" s="1">
        <f>IF('Region - CS Data'!M116="Offline",1,0)</f>
        <v>1</v>
      </c>
      <c r="W117" s="1">
        <f>IF('Region - CS Data'!N116="Online",1,0)</f>
        <v>0</v>
      </c>
      <c r="X117" s="1">
        <f>IF('Region - CS Data'!N116="Offline",1,0)</f>
        <v>0</v>
      </c>
      <c r="Y117" s="1">
        <f>IF('Region - CS Data'!O116="Online",1,0)</f>
        <v>0</v>
      </c>
      <c r="Z117" s="1">
        <f>IF('Region - CS Data'!O116="Offline",1,0)</f>
        <v>1</v>
      </c>
      <c r="AA117" s="1">
        <f>IF('Region - CS Data'!P116="Fully Completed",1,0)</f>
        <v>0</v>
      </c>
      <c r="AB117" s="1">
        <f>IF('Region - CS Data'!P116="In Progress",1,0)</f>
        <v>1</v>
      </c>
      <c r="AC117" s="1">
        <f>IF('Region - CS Data'!P116="N/A",1,0)</f>
        <v>0</v>
      </c>
      <c r="AD117" s="13">
        <f>IF('Region - CS Data'!Q116=1,1,0)</f>
        <v>1</v>
      </c>
      <c r="AE117" s="13">
        <f>IF('Region - CS Data'!R116=1,1,0)</f>
        <v>0</v>
      </c>
      <c r="AF117" s="13">
        <f>IF('Region - CS Data'!S116=1,1,0)</f>
        <v>0</v>
      </c>
      <c r="AG117" s="13">
        <f>IF('Region - CS Data'!T116=1,1,0)</f>
        <v>0</v>
      </c>
      <c r="AH117" s="13">
        <f>IF('Region - CS Data'!U116=1,1,0)</f>
        <v>1</v>
      </c>
      <c r="AI117" s="13">
        <f>IF('Region - CS Data'!V116=1,1,0)</f>
        <v>0</v>
      </c>
    </row>
    <row r="118" spans="2:35" ht="16" x14ac:dyDescent="0.4">
      <c r="B118" s="1">
        <f>'Region - CS Data'!A117</f>
        <v>116</v>
      </c>
      <c r="C118" s="1" t="str">
        <f>'Region - CS Data'!B117</f>
        <v>Chhatrapati Sambhajinagar</v>
      </c>
      <c r="D118" s="1" t="str">
        <f>'Region - CS Data'!C117</f>
        <v>Chhatrapati Sambhajinagar</v>
      </c>
      <c r="E118" s="1" t="str">
        <f>'Region - CS Data'!D117</f>
        <v>Paithan</v>
      </c>
      <c r="F118" s="1" t="str">
        <f>'Region - CS Data'!E117</f>
        <v>Paithan</v>
      </c>
      <c r="G118" s="1" t="str">
        <f>'Region - CS Data'!F117</f>
        <v>20018162</v>
      </c>
      <c r="H118" s="1" t="str">
        <f>'Region - CS Data'!G117</f>
        <v>Paithan Taluka 178 Village Grid WS</v>
      </c>
      <c r="I118" s="1" t="str">
        <f>'Region - CS Data'!H117</f>
        <v>Dadegaon Bk.</v>
      </c>
      <c r="J118" s="1" t="str">
        <f>'Region - CS Data'!I117</f>
        <v>ESR-0.40 LL</v>
      </c>
      <c r="K118" s="1">
        <f>IF(J118='Region - CS Data'!I117,1,0)</f>
        <v>1</v>
      </c>
      <c r="L118" s="1">
        <f>IF(OR('Region - CS Data'!J117="Connected",'Region - CS Data'!J117="Not"),1,0)</f>
        <v>1</v>
      </c>
      <c r="M118" s="1">
        <f>IF(OR('Region - CS Data'!K117="Connected",'Region - CS Data'!K117="Not"),1,0)</f>
        <v>1</v>
      </c>
      <c r="N118" s="1">
        <f>IF(OR('Region - CS Data'!L117="Connected",'Region - CS Data'!L117="Not"),1,0)</f>
        <v>1</v>
      </c>
      <c r="O118" s="1">
        <f>IF('Region - CS Data'!J117="Connected", 1, 0)</f>
        <v>1</v>
      </c>
      <c r="P118" s="1">
        <f>IF('Region - CS Data'!J117="Not",1,0)</f>
        <v>0</v>
      </c>
      <c r="Q118" s="1">
        <f>IF('Region - CS Data'!K117 = "Connected",1,0)</f>
        <v>0</v>
      </c>
      <c r="R118" s="1">
        <f>IF('Region - CS Data'!K117 = "Not",1,0)</f>
        <v>1</v>
      </c>
      <c r="S118" s="1">
        <f>IF('Region - CS Data'!L117="Connected",1,0)</f>
        <v>1</v>
      </c>
      <c r="T118" s="1">
        <f>IF('Region - CS Data'!L117="Not",1,0)</f>
        <v>0</v>
      </c>
      <c r="U118" s="1">
        <f>IF('Region - CS Data'!M117="Online",1,0)</f>
        <v>1</v>
      </c>
      <c r="V118" s="1">
        <f>IF('Region - CS Data'!M117="Offline",1,0)</f>
        <v>0</v>
      </c>
      <c r="W118" s="1">
        <f>IF('Region - CS Data'!N117="Online",1,0)</f>
        <v>0</v>
      </c>
      <c r="X118" s="1">
        <f>IF('Region - CS Data'!N117="Offline",1,0)</f>
        <v>0</v>
      </c>
      <c r="Y118" s="1">
        <f>IF('Region - CS Data'!O117="Online",1,0)</f>
        <v>0</v>
      </c>
      <c r="Z118" s="1">
        <f>IF('Region - CS Data'!O117="Offline",1,0)</f>
        <v>1</v>
      </c>
      <c r="AA118" s="1">
        <f>IF('Region - CS Data'!P117="Fully Completed",1,0)</f>
        <v>0</v>
      </c>
      <c r="AB118" s="1">
        <f>IF('Region - CS Data'!P117="In Progress",1,0)</f>
        <v>1</v>
      </c>
      <c r="AC118" s="1">
        <f>IF('Region - CS Data'!P117="N/A",1,0)</f>
        <v>0</v>
      </c>
      <c r="AD118" s="13">
        <f>IF('Region - CS Data'!Q117=1,1,0)</f>
        <v>0</v>
      </c>
      <c r="AE118" s="13">
        <f>IF('Region - CS Data'!R117=1,1,0)</f>
        <v>1</v>
      </c>
      <c r="AF118" s="13">
        <f>IF('Region - CS Data'!S117=1,1,0)</f>
        <v>0</v>
      </c>
      <c r="AG118" s="13">
        <f>IF('Region - CS Data'!T117=1,1,0)</f>
        <v>0</v>
      </c>
      <c r="AH118" s="13">
        <f>IF('Region - CS Data'!U117=1,1,0)</f>
        <v>0</v>
      </c>
      <c r="AI118" s="13">
        <f>IF('Region - CS Data'!V117=1,1,0)</f>
        <v>1</v>
      </c>
    </row>
    <row r="119" spans="2:35" ht="16" x14ac:dyDescent="0.4">
      <c r="B119" s="1">
        <f>'Region - CS Data'!A118</f>
        <v>117</v>
      </c>
      <c r="C119" s="1" t="str">
        <f>'Region - CS Data'!B118</f>
        <v>Nanded</v>
      </c>
      <c r="D119" s="1" t="str">
        <f>'Region - CS Data'!C118</f>
        <v>Nanded</v>
      </c>
      <c r="E119" s="1" t="str">
        <f>'Region - CS Data'!D118</f>
        <v>Hadgaon</v>
      </c>
      <c r="F119" s="1" t="str">
        <f>'Region - CS Data'!E118</f>
        <v>Hadgaon</v>
      </c>
      <c r="G119" s="1" t="str">
        <f>'Region - CS Data'!F118</f>
        <v>20013969</v>
      </c>
      <c r="H119" s="1" t="str">
        <f>'Region - CS Data'!G118</f>
        <v>Hadgaon and Himayatnagar 132 Village Grid WSS</v>
      </c>
      <c r="I119" s="1" t="str">
        <f>'Region - CS Data'!H118</f>
        <v>Hadsani</v>
      </c>
      <c r="J119" s="1" t="str">
        <f>'Region - CS Data'!I118</f>
        <v>ESR-0.50 LL</v>
      </c>
      <c r="K119" s="1">
        <f>IF(J119='Region - CS Data'!I118,1,0)</f>
        <v>1</v>
      </c>
      <c r="L119" s="1">
        <f>IF(OR('Region - CS Data'!J118="Connected",'Region - CS Data'!J118="Not"),1,0)</f>
        <v>1</v>
      </c>
      <c r="M119" s="1">
        <f>IF(OR('Region - CS Data'!K118="Connected",'Region - CS Data'!K118="Not"),1,0)</f>
        <v>1</v>
      </c>
      <c r="N119" s="1">
        <f>IF(OR('Region - CS Data'!L118="Connected",'Region - CS Data'!L118="Not"),1,0)</f>
        <v>1</v>
      </c>
      <c r="O119" s="1">
        <f>IF('Region - CS Data'!J118="Connected", 1, 0)</f>
        <v>1</v>
      </c>
      <c r="P119" s="1">
        <f>IF('Region - CS Data'!J118="Not",1,0)</f>
        <v>0</v>
      </c>
      <c r="Q119" s="1">
        <f>IF('Region - CS Data'!K118 = "Connected",1,0)</f>
        <v>1</v>
      </c>
      <c r="R119" s="1">
        <f>IF('Region - CS Data'!K118 = "Not",1,0)</f>
        <v>0</v>
      </c>
      <c r="S119" s="1">
        <f>IF('Region - CS Data'!L118="Connected",1,0)</f>
        <v>1</v>
      </c>
      <c r="T119" s="1">
        <f>IF('Region - CS Data'!L118="Not",1,0)</f>
        <v>0</v>
      </c>
      <c r="U119" s="1">
        <f>IF('Region - CS Data'!M118="Online",1,0)</f>
        <v>1</v>
      </c>
      <c r="V119" s="1">
        <f>IF('Region - CS Data'!M118="Offline",1,0)</f>
        <v>0</v>
      </c>
      <c r="W119" s="1">
        <f>IF('Region - CS Data'!N118="Online",1,0)</f>
        <v>0</v>
      </c>
      <c r="X119" s="1">
        <f>IF('Region - CS Data'!N118="Offline",1,0)</f>
        <v>1</v>
      </c>
      <c r="Y119" s="1">
        <f>IF('Region - CS Data'!O118="Online",1,0)</f>
        <v>1</v>
      </c>
      <c r="Z119" s="1">
        <f>IF('Region - CS Data'!O118="Offline",1,0)</f>
        <v>0</v>
      </c>
      <c r="AA119" s="1">
        <f>IF('Region - CS Data'!P118="Fully Completed",1,0)</f>
        <v>1</v>
      </c>
      <c r="AB119" s="1">
        <f>IF('Region - CS Data'!P118="In Progress",1,0)</f>
        <v>0</v>
      </c>
      <c r="AC119" s="1">
        <f>IF('Region - CS Data'!P118="N/A",1,0)</f>
        <v>0</v>
      </c>
      <c r="AD119" s="13">
        <f>IF('Region - CS Data'!Q118=1,1,0)</f>
        <v>0</v>
      </c>
      <c r="AE119" s="13">
        <f>IF('Region - CS Data'!R118=1,1,0)</f>
        <v>0</v>
      </c>
      <c r="AF119" s="13">
        <f>IF('Region - CS Data'!S118=1,1,0)</f>
        <v>0</v>
      </c>
      <c r="AG119" s="13">
        <f>IF('Region - CS Data'!T118=1,1,0)</f>
        <v>1</v>
      </c>
      <c r="AH119" s="13">
        <f>IF('Region - CS Data'!U118=1,1,0)</f>
        <v>0</v>
      </c>
      <c r="AI119" s="13">
        <f>IF('Region - CS Data'!V118=1,1,0)</f>
        <v>0</v>
      </c>
    </row>
    <row r="120" spans="2:35" ht="16" x14ac:dyDescent="0.4">
      <c r="B120" s="1">
        <f>'Region - CS Data'!A119</f>
        <v>118</v>
      </c>
      <c r="C120" s="1" t="str">
        <f>'Region - CS Data'!B119</f>
        <v>Chhatrapati Sambhajinagar</v>
      </c>
      <c r="D120" s="1" t="str">
        <f>'Region - CS Data'!C119</f>
        <v>Jalna</v>
      </c>
      <c r="E120" s="1" t="str">
        <f>'Region - CS Data'!D119</f>
        <v>Mantha</v>
      </c>
      <c r="F120" s="1" t="str">
        <f>'Region - CS Data'!E119</f>
        <v>Mantha</v>
      </c>
      <c r="G120" s="1" t="str">
        <f>'Region - CS Data'!F119</f>
        <v>20094559</v>
      </c>
      <c r="H120" s="1" t="str">
        <f>'Region - CS Data'!G119</f>
        <v>120 Villages Extension Scheme for Works Not Considered in 173 GRID WSS and 95 GRID WSS Tq. Partur, Mantha and Jalna Dist: Jalna</v>
      </c>
      <c r="I120" s="1" t="str">
        <f>'Region - CS Data'!H119</f>
        <v>Wazarsarkate</v>
      </c>
      <c r="J120" s="1" t="str">
        <f>'Region - CS Data'!I119</f>
        <v>ESR-1.14 LL</v>
      </c>
      <c r="K120" s="1">
        <f>IF(J120='Region - CS Data'!I119,1,0)</f>
        <v>1</v>
      </c>
      <c r="L120" s="1">
        <f>IF(OR('Region - CS Data'!J119="Connected",'Region - CS Data'!J119="Not"),1,0)</f>
        <v>1</v>
      </c>
      <c r="M120" s="1">
        <f>IF(OR('Region - CS Data'!K119="Connected",'Region - CS Data'!K119="Not"),1,0)</f>
        <v>1</v>
      </c>
      <c r="N120" s="1">
        <f>IF(OR('Region - CS Data'!L119="Connected",'Region - CS Data'!L119="Not"),1,0)</f>
        <v>1</v>
      </c>
      <c r="O120" s="1">
        <f>IF('Region - CS Data'!J119="Connected", 1, 0)</f>
        <v>1</v>
      </c>
      <c r="P120" s="1">
        <f>IF('Region - CS Data'!J119="Not",1,0)</f>
        <v>0</v>
      </c>
      <c r="Q120" s="1">
        <f>IF('Region - CS Data'!K119 = "Connected",1,0)</f>
        <v>0</v>
      </c>
      <c r="R120" s="1">
        <f>IF('Region - CS Data'!K119 = "Not",1,0)</f>
        <v>1</v>
      </c>
      <c r="S120" s="1">
        <f>IF('Region - CS Data'!L119="Connected",1,0)</f>
        <v>1</v>
      </c>
      <c r="T120" s="1">
        <f>IF('Region - CS Data'!L119="Not",1,0)</f>
        <v>0</v>
      </c>
      <c r="U120" s="1">
        <f>IF('Region - CS Data'!M119="Online",1,0)</f>
        <v>0</v>
      </c>
      <c r="V120" s="1">
        <f>IF('Region - CS Data'!M119="Offline",1,0)</f>
        <v>1</v>
      </c>
      <c r="W120" s="1">
        <f>IF('Region - CS Data'!N119="Online",1,0)</f>
        <v>0</v>
      </c>
      <c r="X120" s="1">
        <f>IF('Region - CS Data'!N119="Offline",1,0)</f>
        <v>0</v>
      </c>
      <c r="Y120" s="1">
        <f>IF('Region - CS Data'!O119="Online",1,0)</f>
        <v>1</v>
      </c>
      <c r="Z120" s="1">
        <f>IF('Region - CS Data'!O119="Offline",1,0)</f>
        <v>0</v>
      </c>
      <c r="AA120" s="1">
        <f>IF('Region - CS Data'!P119="Fully Completed",1,0)</f>
        <v>0</v>
      </c>
      <c r="AB120" s="1">
        <f>IF('Region - CS Data'!P119="In Progress",1,0)</f>
        <v>1</v>
      </c>
      <c r="AC120" s="1">
        <f>IF('Region - CS Data'!P119="N/A",1,0)</f>
        <v>0</v>
      </c>
      <c r="AD120" s="13">
        <f>IF('Region - CS Data'!Q119=1,1,0)</f>
        <v>0</v>
      </c>
      <c r="AE120" s="13">
        <f>IF('Region - CS Data'!R119=1,1,0)</f>
        <v>0</v>
      </c>
      <c r="AF120" s="13">
        <f>IF('Region - CS Data'!S119=1,1,0)</f>
        <v>0</v>
      </c>
      <c r="AG120" s="13">
        <f>IF('Region - CS Data'!T119=1,1,0)</f>
        <v>0</v>
      </c>
      <c r="AH120" s="13">
        <f>IF('Region - CS Data'!U119=1,1,0)</f>
        <v>0</v>
      </c>
      <c r="AI120" s="13">
        <f>IF('Region - CS Data'!V119=1,1,0)</f>
        <v>0</v>
      </c>
    </row>
    <row r="121" spans="2:35" ht="16" x14ac:dyDescent="0.4">
      <c r="B121" s="1">
        <f>'Region - CS Data'!A120</f>
        <v>119</v>
      </c>
      <c r="C121" s="1" t="str">
        <f>'Region - CS Data'!B120</f>
        <v>Chhatrapati Sambhajinagar</v>
      </c>
      <c r="D121" s="1" t="str">
        <f>'Region - CS Data'!C120</f>
        <v>Chhatrapati Sambhajinagar</v>
      </c>
      <c r="E121" s="1" t="str">
        <f>'Region - CS Data'!D120</f>
        <v>Sillod</v>
      </c>
      <c r="F121" s="1" t="str">
        <f>'Region - CS Data'!E120</f>
        <v>Sillod</v>
      </c>
      <c r="G121" s="1" t="str">
        <f>'Region - CS Data'!F120</f>
        <v>20017395</v>
      </c>
      <c r="H121" s="1" t="str">
        <f>'Region - CS Data'!G120</f>
        <v>Shirsala &amp; 4 Village</v>
      </c>
      <c r="I121" s="1" t="str">
        <f>'Region - CS Data'!H120</f>
        <v>Sirsala</v>
      </c>
      <c r="J121" s="1" t="str">
        <f>'Region - CS Data'!I120</f>
        <v>ESR-0.73 LL</v>
      </c>
      <c r="K121" s="1">
        <f>IF(J121='Region - CS Data'!I120,1,0)</f>
        <v>1</v>
      </c>
      <c r="L121" s="1">
        <f>IF(OR('Region - CS Data'!J120="Connected",'Region - CS Data'!J120="Not"),1,0)</f>
        <v>1</v>
      </c>
      <c r="M121" s="1">
        <f>IF(OR('Region - CS Data'!K120="Connected",'Region - CS Data'!K120="Not"),1,0)</f>
        <v>1</v>
      </c>
      <c r="N121" s="1">
        <f>IF(OR('Region - CS Data'!L120="Connected",'Region - CS Data'!L120="Not"),1,0)</f>
        <v>1</v>
      </c>
      <c r="O121" s="1">
        <f>IF('Region - CS Data'!J120="Connected", 1, 0)</f>
        <v>1</v>
      </c>
      <c r="P121" s="1">
        <f>IF('Region - CS Data'!J120="Not",1,0)</f>
        <v>0</v>
      </c>
      <c r="Q121" s="1">
        <f>IF('Region - CS Data'!K120 = "Connected",1,0)</f>
        <v>1</v>
      </c>
      <c r="R121" s="1">
        <f>IF('Region - CS Data'!K120 = "Not",1,0)</f>
        <v>0</v>
      </c>
      <c r="S121" s="1">
        <f>IF('Region - CS Data'!L120="Connected",1,0)</f>
        <v>1</v>
      </c>
      <c r="T121" s="1">
        <f>IF('Region - CS Data'!L120="Not",1,0)</f>
        <v>0</v>
      </c>
      <c r="U121" s="1">
        <f>IF('Region - CS Data'!M120="Online",1,0)</f>
        <v>1</v>
      </c>
      <c r="V121" s="1">
        <f>IF('Region - CS Data'!M120="Offline",1,0)</f>
        <v>0</v>
      </c>
      <c r="W121" s="1">
        <f>IF('Region - CS Data'!N120="Online",1,0)</f>
        <v>0</v>
      </c>
      <c r="X121" s="1">
        <f>IF('Region - CS Data'!N120="Offline",1,0)</f>
        <v>1</v>
      </c>
      <c r="Y121" s="1">
        <f>IF('Region - CS Data'!O120="Online",1,0)</f>
        <v>1</v>
      </c>
      <c r="Z121" s="1">
        <f>IF('Region - CS Data'!O120="Offline",1,0)</f>
        <v>0</v>
      </c>
      <c r="AA121" s="1">
        <f>IF('Region - CS Data'!P120="Fully Completed",1,0)</f>
        <v>1</v>
      </c>
      <c r="AB121" s="1">
        <f>IF('Region - CS Data'!P120="In Progress",1,0)</f>
        <v>0</v>
      </c>
      <c r="AC121" s="1">
        <f>IF('Region - CS Data'!P120="N/A",1,0)</f>
        <v>0</v>
      </c>
      <c r="AD121" s="13">
        <f>IF('Region - CS Data'!Q120=1,1,0)</f>
        <v>0</v>
      </c>
      <c r="AE121" s="13">
        <f>IF('Region - CS Data'!R120=1,1,0)</f>
        <v>0</v>
      </c>
      <c r="AF121" s="13">
        <f>IF('Region - CS Data'!S120=1,1,0)</f>
        <v>1</v>
      </c>
      <c r="AG121" s="13">
        <f>IF('Region - CS Data'!T120=1,1,0)</f>
        <v>0</v>
      </c>
      <c r="AH121" s="13">
        <f>IF('Region - CS Data'!U120=1,1,0)</f>
        <v>0</v>
      </c>
      <c r="AI121" s="13">
        <f>IF('Region - CS Data'!V120=1,1,0)</f>
        <v>0</v>
      </c>
    </row>
    <row r="122" spans="2:35" ht="16" x14ac:dyDescent="0.4">
      <c r="B122" s="1">
        <f>'Region - CS Data'!A121</f>
        <v>120</v>
      </c>
      <c r="C122" s="1" t="str">
        <f>'Region - CS Data'!B121</f>
        <v>Chhatrapati Sambhajinagar</v>
      </c>
      <c r="D122" s="1" t="str">
        <f>'Region - CS Data'!C121</f>
        <v>Chhatrapati Sambhajinagar</v>
      </c>
      <c r="E122" s="1" t="str">
        <f>'Region - CS Data'!D121</f>
        <v>Gangapur</v>
      </c>
      <c r="F122" s="1" t="str">
        <f>'Region - CS Data'!E121</f>
        <v>Gangapur</v>
      </c>
      <c r="G122" s="1" t="str">
        <f>'Region - CS Data'!F121</f>
        <v>20051233</v>
      </c>
      <c r="H122" s="1" t="str">
        <f>'Region - CS Data'!G121</f>
        <v>373 Village Gangapur-Vaijapur Grid WSS</v>
      </c>
      <c r="I122" s="1" t="str">
        <f>'Region - CS Data'!H121</f>
        <v>Shivrai</v>
      </c>
      <c r="J122" s="1" t="str">
        <f>'Region - CS Data'!I121</f>
        <v>ESR-0.75 LL</v>
      </c>
      <c r="K122" s="1">
        <f>IF(J122='Region - CS Data'!I121,1,0)</f>
        <v>1</v>
      </c>
      <c r="L122" s="1">
        <f>IF(OR('Region - CS Data'!J121="Connected",'Region - CS Data'!J121="Not"),1,0)</f>
        <v>1</v>
      </c>
      <c r="M122" s="1">
        <f>IF(OR('Region - CS Data'!K121="Connected",'Region - CS Data'!K121="Not"),1,0)</f>
        <v>1</v>
      </c>
      <c r="N122" s="1">
        <f>IF(OR('Region - CS Data'!L121="Connected",'Region - CS Data'!L121="Not"),1,0)</f>
        <v>1</v>
      </c>
      <c r="O122" s="1">
        <f>IF('Region - CS Data'!J121="Connected", 1, 0)</f>
        <v>1</v>
      </c>
      <c r="P122" s="1">
        <f>IF('Region - CS Data'!J121="Not",1,0)</f>
        <v>0</v>
      </c>
      <c r="Q122" s="1">
        <f>IF('Region - CS Data'!K121 = "Connected",1,0)</f>
        <v>1</v>
      </c>
      <c r="R122" s="1">
        <f>IF('Region - CS Data'!K121 = "Not",1,0)</f>
        <v>0</v>
      </c>
      <c r="S122" s="1">
        <f>IF('Region - CS Data'!L121="Connected",1,0)</f>
        <v>1</v>
      </c>
      <c r="T122" s="1">
        <f>IF('Region - CS Data'!L121="Not",1,0)</f>
        <v>0</v>
      </c>
      <c r="U122" s="1">
        <f>IF('Region - CS Data'!M121="Online",1,0)</f>
        <v>1</v>
      </c>
      <c r="V122" s="1">
        <f>IF('Region - CS Data'!M121="Offline",1,0)</f>
        <v>0</v>
      </c>
      <c r="W122" s="1">
        <f>IF('Region - CS Data'!N121="Online",1,0)</f>
        <v>0</v>
      </c>
      <c r="X122" s="1">
        <f>IF('Region - CS Data'!N121="Offline",1,0)</f>
        <v>1</v>
      </c>
      <c r="Y122" s="1">
        <f>IF('Region - CS Data'!O121="Online",1,0)</f>
        <v>1</v>
      </c>
      <c r="Z122" s="1">
        <f>IF('Region - CS Data'!O121="Offline",1,0)</f>
        <v>0</v>
      </c>
      <c r="AA122" s="1">
        <f>IF('Region - CS Data'!P121="Fully Completed",1,0)</f>
        <v>1</v>
      </c>
      <c r="AB122" s="1">
        <f>IF('Region - CS Data'!P121="In Progress",1,0)</f>
        <v>0</v>
      </c>
      <c r="AC122" s="1">
        <f>IF('Region - CS Data'!P121="N/A",1,0)</f>
        <v>0</v>
      </c>
      <c r="AD122" s="13">
        <f>IF('Region - CS Data'!Q121=1,1,0)</f>
        <v>0</v>
      </c>
      <c r="AE122" s="13">
        <f>IF('Region - CS Data'!R121=1,1,0)</f>
        <v>0</v>
      </c>
      <c r="AF122" s="13">
        <f>IF('Region - CS Data'!S121=1,1,0)</f>
        <v>1</v>
      </c>
      <c r="AG122" s="13">
        <f>IF('Region - CS Data'!T121=1,1,0)</f>
        <v>0</v>
      </c>
      <c r="AH122" s="13">
        <f>IF('Region - CS Data'!U121=1,1,0)</f>
        <v>0</v>
      </c>
      <c r="AI122" s="13">
        <f>IF('Region - CS Data'!V121=1,1,0)</f>
        <v>0</v>
      </c>
    </row>
    <row r="123" spans="2:35" ht="16" x14ac:dyDescent="0.4">
      <c r="B123" s="1">
        <f>'Region - CS Data'!A122</f>
        <v>121</v>
      </c>
      <c r="C123" s="1" t="str">
        <f>'Region - CS Data'!B122</f>
        <v>Chhatrapati Sambhajinagar</v>
      </c>
      <c r="D123" s="1" t="str">
        <f>'Region - CS Data'!C122</f>
        <v>Chhatrapati Sambhajinagar</v>
      </c>
      <c r="E123" s="1" t="str">
        <f>'Region - CS Data'!D122</f>
        <v>Paithan</v>
      </c>
      <c r="F123" s="1" t="str">
        <f>'Region - CS Data'!E122</f>
        <v>Paithan</v>
      </c>
      <c r="G123" s="1" t="str">
        <f>'Region - CS Data'!F122</f>
        <v>20018162</v>
      </c>
      <c r="H123" s="1" t="str">
        <f>'Region - CS Data'!G122</f>
        <v>Paithan Taluka 178 Village Grid WS</v>
      </c>
      <c r="I123" s="1" t="str">
        <f>'Region - CS Data'!H122</f>
        <v>Balanagar</v>
      </c>
      <c r="J123" s="1" t="str">
        <f>'Region - CS Data'!I122</f>
        <v>ESR-2.40 LL</v>
      </c>
      <c r="K123" s="1">
        <f>IF(J123='Region - CS Data'!I122,1,0)</f>
        <v>1</v>
      </c>
      <c r="L123" s="1">
        <f>IF(OR('Region - CS Data'!J122="Connected",'Region - CS Data'!J122="Not"),1,0)</f>
        <v>1</v>
      </c>
      <c r="M123" s="1">
        <f>IF(OR('Region - CS Data'!K122="Connected",'Region - CS Data'!K122="Not"),1,0)</f>
        <v>1</v>
      </c>
      <c r="N123" s="1">
        <f>IF(OR('Region - CS Data'!L122="Connected",'Region - CS Data'!L122="Not"),1,0)</f>
        <v>1</v>
      </c>
      <c r="O123" s="1">
        <f>IF('Region - CS Data'!J122="Connected", 1, 0)</f>
        <v>1</v>
      </c>
      <c r="P123" s="1">
        <f>IF('Region - CS Data'!J122="Not",1,0)</f>
        <v>0</v>
      </c>
      <c r="Q123" s="1">
        <f>IF('Region - CS Data'!K122 = "Connected",1,0)</f>
        <v>1</v>
      </c>
      <c r="R123" s="1">
        <f>IF('Region - CS Data'!K122 = "Not",1,0)</f>
        <v>0</v>
      </c>
      <c r="S123" s="1">
        <f>IF('Region - CS Data'!L122="Connected",1,0)</f>
        <v>1</v>
      </c>
      <c r="T123" s="1">
        <f>IF('Region - CS Data'!L122="Not",1,0)</f>
        <v>0</v>
      </c>
      <c r="U123" s="1">
        <f>IF('Region - CS Data'!M122="Online",1,0)</f>
        <v>0</v>
      </c>
      <c r="V123" s="1">
        <f>IF('Region - CS Data'!M122="Offline",1,0)</f>
        <v>1</v>
      </c>
      <c r="W123" s="1">
        <f>IF('Region - CS Data'!N122="Online",1,0)</f>
        <v>0</v>
      </c>
      <c r="X123" s="1">
        <f>IF('Region - CS Data'!N122="Offline",1,0)</f>
        <v>1</v>
      </c>
      <c r="Y123" s="1">
        <f>IF('Region - CS Data'!O122="Online",1,0)</f>
        <v>1</v>
      </c>
      <c r="Z123" s="1">
        <f>IF('Region - CS Data'!O122="Offline",1,0)</f>
        <v>0</v>
      </c>
      <c r="AA123" s="1">
        <f>IF('Region - CS Data'!P122="Fully Completed",1,0)</f>
        <v>1</v>
      </c>
      <c r="AB123" s="1">
        <f>IF('Region - CS Data'!P122="In Progress",1,0)</f>
        <v>0</v>
      </c>
      <c r="AC123" s="1">
        <f>IF('Region - CS Data'!P122="N/A",1,0)</f>
        <v>0</v>
      </c>
      <c r="AD123" s="13">
        <f>IF('Region - CS Data'!Q122=1,1,0)</f>
        <v>0</v>
      </c>
      <c r="AE123" s="13">
        <f>IF('Region - CS Data'!R122=1,1,0)</f>
        <v>0</v>
      </c>
      <c r="AF123" s="13">
        <f>IF('Region - CS Data'!S122=1,1,0)</f>
        <v>0</v>
      </c>
      <c r="AG123" s="13">
        <f>IF('Region - CS Data'!T122=1,1,0)</f>
        <v>1</v>
      </c>
      <c r="AH123" s="13">
        <f>IF('Region - CS Data'!U122=1,1,0)</f>
        <v>0</v>
      </c>
      <c r="AI123" s="13">
        <f>IF('Region - CS Data'!V122=1,1,0)</f>
        <v>0</v>
      </c>
    </row>
    <row r="124" spans="2:35" ht="16" x14ac:dyDescent="0.4">
      <c r="B124" s="1">
        <f>'Region - CS Data'!A123</f>
        <v>122</v>
      </c>
      <c r="C124" s="1" t="str">
        <f>'Region - CS Data'!B123</f>
        <v>Nanded</v>
      </c>
      <c r="D124" s="1" t="str">
        <f>'Region - CS Data'!C123</f>
        <v>Nanded</v>
      </c>
      <c r="E124" s="1" t="str">
        <f>'Region - CS Data'!D123</f>
        <v>Himayatnagar</v>
      </c>
      <c r="F124" s="1" t="str">
        <f>'Region - CS Data'!E123</f>
        <v>Himayatnagar</v>
      </c>
      <c r="G124" s="1" t="str">
        <f>'Region - CS Data'!F123</f>
        <v>20013969</v>
      </c>
      <c r="H124" s="1" t="str">
        <f>'Region - CS Data'!G123</f>
        <v>Hadgaon and Himayatnagar 132 Village Grid WSS</v>
      </c>
      <c r="I124" s="1" t="str">
        <f>'Region - CS Data'!H123</f>
        <v>Yewli</v>
      </c>
      <c r="J124" s="1" t="str">
        <f>'Region - CS Data'!I123</f>
        <v>ESR-0.40 LL</v>
      </c>
      <c r="K124" s="1">
        <f>IF(J124='Region - CS Data'!I123,1,0)</f>
        <v>1</v>
      </c>
      <c r="L124" s="1">
        <f>IF(OR('Region - CS Data'!J123="Connected",'Region - CS Data'!J123="Not"),1,0)</f>
        <v>1</v>
      </c>
      <c r="M124" s="1">
        <f>IF(OR('Region - CS Data'!K123="Connected",'Region - CS Data'!K123="Not"),1,0)</f>
        <v>1</v>
      </c>
      <c r="N124" s="1">
        <f>IF(OR('Region - CS Data'!L123="Connected",'Region - CS Data'!L123="Not"),1,0)</f>
        <v>1</v>
      </c>
      <c r="O124" s="1">
        <f>IF('Region - CS Data'!J123="Connected", 1, 0)</f>
        <v>0</v>
      </c>
      <c r="P124" s="1">
        <f>IF('Region - CS Data'!J123="Not",1,0)</f>
        <v>1</v>
      </c>
      <c r="Q124" s="1">
        <f>IF('Region - CS Data'!K123 = "Connected",1,0)</f>
        <v>0</v>
      </c>
      <c r="R124" s="1">
        <f>IF('Region - CS Data'!K123 = "Not",1,0)</f>
        <v>1</v>
      </c>
      <c r="S124" s="1">
        <f>IF('Region - CS Data'!L123="Connected",1,0)</f>
        <v>1</v>
      </c>
      <c r="T124" s="1">
        <f>IF('Region - CS Data'!L123="Not",1,0)</f>
        <v>0</v>
      </c>
      <c r="U124" s="1">
        <f>IF('Region - CS Data'!M123="Online",1,0)</f>
        <v>0</v>
      </c>
      <c r="V124" s="1">
        <f>IF('Region - CS Data'!M123="Offline",1,0)</f>
        <v>0</v>
      </c>
      <c r="W124" s="1">
        <f>IF('Region - CS Data'!N123="Online",1,0)</f>
        <v>0</v>
      </c>
      <c r="X124" s="1">
        <f>IF('Region - CS Data'!N123="Offline",1,0)</f>
        <v>0</v>
      </c>
      <c r="Y124" s="1">
        <f>IF('Region - CS Data'!O123="Online",1,0)</f>
        <v>1</v>
      </c>
      <c r="Z124" s="1">
        <f>IF('Region - CS Data'!O123="Offline",1,0)</f>
        <v>0</v>
      </c>
      <c r="AA124" s="1">
        <f>IF('Region - CS Data'!P123="Fully Completed",1,0)</f>
        <v>0</v>
      </c>
      <c r="AB124" s="1">
        <f>IF('Region - CS Data'!P123="In Progress",1,0)</f>
        <v>1</v>
      </c>
      <c r="AC124" s="1">
        <f>IF('Region - CS Data'!P123="N/A",1,0)</f>
        <v>0</v>
      </c>
      <c r="AD124" s="13">
        <f>IF('Region - CS Data'!Q123=1,1,0)</f>
        <v>0</v>
      </c>
      <c r="AE124" s="13">
        <f>IF('Region - CS Data'!R123=1,1,0)</f>
        <v>0</v>
      </c>
      <c r="AF124" s="13">
        <f>IF('Region - CS Data'!S123=1,1,0)</f>
        <v>0</v>
      </c>
      <c r="AG124" s="13">
        <f>IF('Region - CS Data'!T123=1,1,0)</f>
        <v>0</v>
      </c>
      <c r="AH124" s="13">
        <f>IF('Region - CS Data'!U123=1,1,0)</f>
        <v>0</v>
      </c>
      <c r="AI124" s="13">
        <f>IF('Region - CS Data'!V123=1,1,0)</f>
        <v>0</v>
      </c>
    </row>
    <row r="125" spans="2:35" ht="16" x14ac:dyDescent="0.4">
      <c r="B125" s="1">
        <f>'Region - CS Data'!A124</f>
        <v>123</v>
      </c>
      <c r="C125" s="1" t="str">
        <f>'Region - CS Data'!B124</f>
        <v>Chhatrapati Sambhajinagar</v>
      </c>
      <c r="D125" s="1" t="str">
        <f>'Region - CS Data'!C124</f>
        <v>Chhatrapati Sambhajinagar</v>
      </c>
      <c r="E125" s="1" t="str">
        <f>'Region - CS Data'!D124</f>
        <v>Gangapur</v>
      </c>
      <c r="F125" s="1" t="str">
        <f>'Region - CS Data'!E124</f>
        <v>Gangapur</v>
      </c>
      <c r="G125" s="1" t="str">
        <f>'Region - CS Data'!F124</f>
        <v>20051233</v>
      </c>
      <c r="H125" s="1" t="str">
        <f>'Region - CS Data'!G124</f>
        <v>373 Village Gangapur-Vaijapur Grid WSS</v>
      </c>
      <c r="I125" s="1" t="str">
        <f>'Region - CS Data'!H124</f>
        <v>Raipur</v>
      </c>
      <c r="J125" s="1" t="str">
        <f>'Region - CS Data'!I124</f>
        <v>ESR-0.60 LL</v>
      </c>
      <c r="K125" s="1">
        <f>IF(J125='Region - CS Data'!I124,1,0)</f>
        <v>1</v>
      </c>
      <c r="L125" s="1">
        <f>IF(OR('Region - CS Data'!J124="Connected",'Region - CS Data'!J124="Not"),1,0)</f>
        <v>1</v>
      </c>
      <c r="M125" s="1">
        <f>IF(OR('Region - CS Data'!K124="Connected",'Region - CS Data'!K124="Not"),1,0)</f>
        <v>1</v>
      </c>
      <c r="N125" s="1">
        <f>IF(OR('Region - CS Data'!L124="Connected",'Region - CS Data'!L124="Not"),1,0)</f>
        <v>1</v>
      </c>
      <c r="O125" s="1">
        <f>IF('Region - CS Data'!J124="Connected", 1, 0)</f>
        <v>0</v>
      </c>
      <c r="P125" s="1">
        <f>IF('Region - CS Data'!J124="Not",1,0)</f>
        <v>1</v>
      </c>
      <c r="Q125" s="1">
        <f>IF('Region - CS Data'!K124 = "Connected",1,0)</f>
        <v>1</v>
      </c>
      <c r="R125" s="1">
        <f>IF('Region - CS Data'!K124 = "Not",1,0)</f>
        <v>0</v>
      </c>
      <c r="S125" s="1">
        <f>IF('Region - CS Data'!L124="Connected",1,0)</f>
        <v>1</v>
      </c>
      <c r="T125" s="1">
        <f>IF('Region - CS Data'!L124="Not",1,0)</f>
        <v>0</v>
      </c>
      <c r="U125" s="1">
        <f>IF('Region - CS Data'!M124="Online",1,0)</f>
        <v>0</v>
      </c>
      <c r="V125" s="1">
        <f>IF('Region - CS Data'!M124="Offline",1,0)</f>
        <v>0</v>
      </c>
      <c r="W125" s="1">
        <f>IF('Region - CS Data'!N124="Online",1,0)</f>
        <v>0</v>
      </c>
      <c r="X125" s="1">
        <f>IF('Region - CS Data'!N124="Offline",1,0)</f>
        <v>1</v>
      </c>
      <c r="Y125" s="1">
        <f>IF('Region - CS Data'!O124="Online",1,0)</f>
        <v>0</v>
      </c>
      <c r="Z125" s="1">
        <f>IF('Region - CS Data'!O124="Offline",1,0)</f>
        <v>1</v>
      </c>
      <c r="AA125" s="1">
        <f>IF('Region - CS Data'!P124="Fully Completed",1,0)</f>
        <v>0</v>
      </c>
      <c r="AB125" s="1">
        <f>IF('Region - CS Data'!P124="In Progress",1,0)</f>
        <v>1</v>
      </c>
      <c r="AC125" s="1">
        <f>IF('Region - CS Data'!P124="N/A",1,0)</f>
        <v>0</v>
      </c>
      <c r="AD125" s="13">
        <f>IF('Region - CS Data'!Q124=1,1,0)</f>
        <v>0</v>
      </c>
      <c r="AE125" s="13">
        <f>IF('Region - CS Data'!R124=1,1,0)</f>
        <v>0</v>
      </c>
      <c r="AF125" s="13">
        <f>IF('Region - CS Data'!S124=1,1,0)</f>
        <v>0</v>
      </c>
      <c r="AG125" s="13">
        <f>IF('Region - CS Data'!T124=1,1,0)</f>
        <v>1</v>
      </c>
      <c r="AH125" s="13">
        <f>IF('Region - CS Data'!U124=1,1,0)</f>
        <v>0</v>
      </c>
      <c r="AI125" s="13">
        <f>IF('Region - CS Data'!V124=1,1,0)</f>
        <v>1</v>
      </c>
    </row>
    <row r="126" spans="2:35" ht="16" x14ac:dyDescent="0.4">
      <c r="B126" s="1">
        <f>'Region - CS Data'!A125</f>
        <v>124</v>
      </c>
      <c r="C126" s="1" t="str">
        <f>'Region - CS Data'!B125</f>
        <v>Nanded</v>
      </c>
      <c r="D126" s="1" t="str">
        <f>'Region - CS Data'!C125</f>
        <v>Nanded</v>
      </c>
      <c r="E126" s="1" t="str">
        <f>'Region - CS Data'!D125</f>
        <v>Kandhar</v>
      </c>
      <c r="F126" s="1" t="str">
        <f>'Region - CS Data'!E125</f>
        <v>Kandhar</v>
      </c>
      <c r="G126" s="1" t="str">
        <f>'Region - CS Data'!F125</f>
        <v>7338000</v>
      </c>
      <c r="H126" s="1" t="str">
        <f>'Region - CS Data'!G125</f>
        <v>Osmamnagar Shirdhon Combined WSS</v>
      </c>
      <c r="I126" s="1" t="str">
        <f>'Region - CS Data'!H125</f>
        <v>Shiradhon</v>
      </c>
      <c r="J126" s="1" t="str">
        <f>'Region - CS Data'!I125</f>
        <v>ESR-0.86 LL</v>
      </c>
      <c r="K126" s="1">
        <f>IF(J126='Region - CS Data'!I125,1,0)</f>
        <v>1</v>
      </c>
      <c r="L126" s="1">
        <f>IF(OR('Region - CS Data'!J125="Connected",'Region - CS Data'!J125="Not"),1,0)</f>
        <v>1</v>
      </c>
      <c r="M126" s="1">
        <f>IF(OR('Region - CS Data'!K125="Connected",'Region - CS Data'!K125="Not"),1,0)</f>
        <v>1</v>
      </c>
      <c r="N126" s="1">
        <f>IF(OR('Region - CS Data'!L125="Connected",'Region - CS Data'!L125="Not"),1,0)</f>
        <v>1</v>
      </c>
      <c r="O126" s="1">
        <f>IF('Region - CS Data'!J125="Connected", 1, 0)</f>
        <v>1</v>
      </c>
      <c r="P126" s="1">
        <f>IF('Region - CS Data'!J125="Not",1,0)</f>
        <v>0</v>
      </c>
      <c r="Q126" s="1">
        <f>IF('Region - CS Data'!K125 = "Connected",1,0)</f>
        <v>0</v>
      </c>
      <c r="R126" s="1">
        <f>IF('Region - CS Data'!K125 = "Not",1,0)</f>
        <v>1</v>
      </c>
      <c r="S126" s="1">
        <f>IF('Region - CS Data'!L125="Connected",1,0)</f>
        <v>1</v>
      </c>
      <c r="T126" s="1">
        <f>IF('Region - CS Data'!L125="Not",1,0)</f>
        <v>0</v>
      </c>
      <c r="U126" s="1">
        <f>IF('Region - CS Data'!M125="Online",1,0)</f>
        <v>1</v>
      </c>
      <c r="V126" s="1">
        <f>IF('Region - CS Data'!M125="Offline",1,0)</f>
        <v>0</v>
      </c>
      <c r="W126" s="1">
        <f>IF('Region - CS Data'!N125="Online",1,0)</f>
        <v>0</v>
      </c>
      <c r="X126" s="1">
        <f>IF('Region - CS Data'!N125="Offline",1,0)</f>
        <v>0</v>
      </c>
      <c r="Y126" s="1">
        <f>IF('Region - CS Data'!O125="Online",1,0)</f>
        <v>1</v>
      </c>
      <c r="Z126" s="1">
        <f>IF('Region - CS Data'!O125="Offline",1,0)</f>
        <v>0</v>
      </c>
      <c r="AA126" s="1">
        <f>IF('Region - CS Data'!P125="Fully Completed",1,0)</f>
        <v>0</v>
      </c>
      <c r="AB126" s="1">
        <f>IF('Region - CS Data'!P125="In Progress",1,0)</f>
        <v>1</v>
      </c>
      <c r="AC126" s="1">
        <f>IF('Region - CS Data'!P125="N/A",1,0)</f>
        <v>0</v>
      </c>
      <c r="AD126" s="13">
        <f>IF('Region - CS Data'!Q125=1,1,0)</f>
        <v>0</v>
      </c>
      <c r="AE126" s="13">
        <f>IF('Region - CS Data'!R125=1,1,0)</f>
        <v>0</v>
      </c>
      <c r="AF126" s="13">
        <f>IF('Region - CS Data'!S125=1,1,0)</f>
        <v>0</v>
      </c>
      <c r="AG126" s="13">
        <f>IF('Region - CS Data'!T125=1,1,0)</f>
        <v>0</v>
      </c>
      <c r="AH126" s="13">
        <f>IF('Region - CS Data'!U125=1,1,0)</f>
        <v>0</v>
      </c>
      <c r="AI126" s="13">
        <f>IF('Region - CS Data'!V125=1,1,0)</f>
        <v>0</v>
      </c>
    </row>
    <row r="127" spans="2:35" ht="16" x14ac:dyDescent="0.4">
      <c r="B127" s="1">
        <f>'Region - CS Data'!A126</f>
        <v>125</v>
      </c>
      <c r="C127" s="1" t="str">
        <f>'Region - CS Data'!B126</f>
        <v>Nanded</v>
      </c>
      <c r="D127" s="1" t="str">
        <f>'Region - CS Data'!C126</f>
        <v>Nanded</v>
      </c>
      <c r="E127" s="1" t="str">
        <f>'Region - CS Data'!D126</f>
        <v>Kandhar</v>
      </c>
      <c r="F127" s="1" t="str">
        <f>'Region - CS Data'!E126</f>
        <v>Kandhar</v>
      </c>
      <c r="G127" s="1" t="str">
        <f>'Region - CS Data'!F126</f>
        <v>7338000</v>
      </c>
      <c r="H127" s="1" t="str">
        <f>'Region - CS Data'!G126</f>
        <v>Osmamnagar Shirdhon Combined WSS</v>
      </c>
      <c r="I127" s="1" t="str">
        <f>'Region - CS Data'!H126</f>
        <v>Shiradhon</v>
      </c>
      <c r="J127" s="1" t="str">
        <f>'Region - CS Data'!I126</f>
        <v>ESR-0.42 LL</v>
      </c>
      <c r="K127" s="1">
        <f>IF(J127='Region - CS Data'!I126,1,0)</f>
        <v>1</v>
      </c>
      <c r="L127" s="1">
        <f>IF(OR('Region - CS Data'!J126="Connected",'Region - CS Data'!J126="Not"),1,0)</f>
        <v>1</v>
      </c>
      <c r="M127" s="1">
        <f>IF(OR('Region - CS Data'!K126="Connected",'Region - CS Data'!K126="Not"),1,0)</f>
        <v>1</v>
      </c>
      <c r="N127" s="1">
        <f>IF(OR('Region - CS Data'!L126="Connected",'Region - CS Data'!L126="Not"),1,0)</f>
        <v>1</v>
      </c>
      <c r="O127" s="1">
        <f>IF('Region - CS Data'!J126="Connected", 1, 0)</f>
        <v>1</v>
      </c>
      <c r="P127" s="1">
        <f>IF('Region - CS Data'!J126="Not",1,0)</f>
        <v>0</v>
      </c>
      <c r="Q127" s="1">
        <f>IF('Region - CS Data'!K126 = "Connected",1,0)</f>
        <v>0</v>
      </c>
      <c r="R127" s="1">
        <f>IF('Region - CS Data'!K126 = "Not",1,0)</f>
        <v>1</v>
      </c>
      <c r="S127" s="1">
        <f>IF('Region - CS Data'!L126="Connected",1,0)</f>
        <v>1</v>
      </c>
      <c r="T127" s="1">
        <f>IF('Region - CS Data'!L126="Not",1,0)</f>
        <v>0</v>
      </c>
      <c r="U127" s="1">
        <f>IF('Region - CS Data'!M126="Online",1,0)</f>
        <v>1</v>
      </c>
      <c r="V127" s="1">
        <f>IF('Region - CS Data'!M126="Offline",1,0)</f>
        <v>0</v>
      </c>
      <c r="W127" s="1">
        <f>IF('Region - CS Data'!N126="Online",1,0)</f>
        <v>0</v>
      </c>
      <c r="X127" s="1">
        <f>IF('Region - CS Data'!N126="Offline",1,0)</f>
        <v>0</v>
      </c>
      <c r="Y127" s="1">
        <f>IF('Region - CS Data'!O126="Online",1,0)</f>
        <v>1</v>
      </c>
      <c r="Z127" s="1">
        <f>IF('Region - CS Data'!O126="Offline",1,0)</f>
        <v>0</v>
      </c>
      <c r="AA127" s="1">
        <f>IF('Region - CS Data'!P126="Fully Completed",1,0)</f>
        <v>0</v>
      </c>
      <c r="AB127" s="1">
        <f>IF('Region - CS Data'!P126="In Progress",1,0)</f>
        <v>1</v>
      </c>
      <c r="AC127" s="1">
        <f>IF('Region - CS Data'!P126="N/A",1,0)</f>
        <v>0</v>
      </c>
      <c r="AD127" s="13">
        <f>IF('Region - CS Data'!Q126=1,1,0)</f>
        <v>0</v>
      </c>
      <c r="AE127" s="13">
        <f>IF('Region - CS Data'!R126=1,1,0)</f>
        <v>0</v>
      </c>
      <c r="AF127" s="13">
        <f>IF('Region - CS Data'!S126=1,1,0)</f>
        <v>0</v>
      </c>
      <c r="AG127" s="13">
        <f>IF('Region - CS Data'!T126=1,1,0)</f>
        <v>0</v>
      </c>
      <c r="AH127" s="13">
        <f>IF('Region - CS Data'!U126=1,1,0)</f>
        <v>0</v>
      </c>
      <c r="AI127" s="13">
        <f>IF('Region - CS Data'!V126=1,1,0)</f>
        <v>0</v>
      </c>
    </row>
    <row r="128" spans="2:35" ht="16" x14ac:dyDescent="0.4">
      <c r="B128" s="1">
        <f>'Region - CS Data'!A127</f>
        <v>126</v>
      </c>
      <c r="C128" s="1" t="str">
        <f>'Region - CS Data'!B127</f>
        <v>Chhatrapati Sambhajinagar</v>
      </c>
      <c r="D128" s="1" t="str">
        <f>'Region - CS Data'!C127</f>
        <v>Chhatrapati Sambhajinagar</v>
      </c>
      <c r="E128" s="1" t="str">
        <f>'Region - CS Data'!D127</f>
        <v>Sillod</v>
      </c>
      <c r="F128" s="1" t="str">
        <f>'Region - CS Data'!E127</f>
        <v>Sillod</v>
      </c>
      <c r="G128" s="1" t="str">
        <f>'Region - CS Data'!F127</f>
        <v>20017395</v>
      </c>
      <c r="H128" s="1" t="str">
        <f>'Region - CS Data'!G127</f>
        <v>Shirsala &amp; 4 Village</v>
      </c>
      <c r="I128" s="1" t="str">
        <f>'Region - CS Data'!H127</f>
        <v>Pangri</v>
      </c>
      <c r="J128" s="1" t="str">
        <f>'Region - CS Data'!I127</f>
        <v>ESR-1.41 LL</v>
      </c>
      <c r="K128" s="1">
        <f>IF(J128='Region - CS Data'!I127,1,0)</f>
        <v>1</v>
      </c>
      <c r="L128" s="1">
        <f>IF(OR('Region - CS Data'!J127="Connected",'Region - CS Data'!J127="Not"),1,0)</f>
        <v>1</v>
      </c>
      <c r="M128" s="1">
        <f>IF(OR('Region - CS Data'!K127="Connected",'Region - CS Data'!K127="Not"),1,0)</f>
        <v>1</v>
      </c>
      <c r="N128" s="1">
        <f>IF(OR('Region - CS Data'!L127="Connected",'Region - CS Data'!L127="Not"),1,0)</f>
        <v>1</v>
      </c>
      <c r="O128" s="1">
        <f>IF('Region - CS Data'!J127="Connected", 1, 0)</f>
        <v>1</v>
      </c>
      <c r="P128" s="1">
        <f>IF('Region - CS Data'!J127="Not",1,0)</f>
        <v>0</v>
      </c>
      <c r="Q128" s="1">
        <f>IF('Region - CS Data'!K127 = "Connected",1,0)</f>
        <v>1</v>
      </c>
      <c r="R128" s="1">
        <f>IF('Region - CS Data'!K127 = "Not",1,0)</f>
        <v>0</v>
      </c>
      <c r="S128" s="1">
        <f>IF('Region - CS Data'!L127="Connected",1,0)</f>
        <v>1</v>
      </c>
      <c r="T128" s="1">
        <f>IF('Region - CS Data'!L127="Not",1,0)</f>
        <v>0</v>
      </c>
      <c r="U128" s="1">
        <f>IF('Region - CS Data'!M127="Online",1,0)</f>
        <v>1</v>
      </c>
      <c r="V128" s="1">
        <f>IF('Region - CS Data'!M127="Offline",1,0)</f>
        <v>0</v>
      </c>
      <c r="W128" s="1">
        <f>IF('Region - CS Data'!N127="Online",1,0)</f>
        <v>1</v>
      </c>
      <c r="X128" s="1">
        <f>IF('Region - CS Data'!N127="Offline",1,0)</f>
        <v>0</v>
      </c>
      <c r="Y128" s="1">
        <f>IF('Region - CS Data'!O127="Online",1,0)</f>
        <v>1</v>
      </c>
      <c r="Z128" s="1">
        <f>IF('Region - CS Data'!O127="Offline",1,0)</f>
        <v>0</v>
      </c>
      <c r="AA128" s="1">
        <f>IF('Region - CS Data'!P127="Fully Completed",1,0)</f>
        <v>1</v>
      </c>
      <c r="AB128" s="1">
        <f>IF('Region - CS Data'!P127="In Progress",1,0)</f>
        <v>0</v>
      </c>
      <c r="AC128" s="1">
        <f>IF('Region - CS Data'!P127="N/A",1,0)</f>
        <v>0</v>
      </c>
      <c r="AD128" s="13">
        <f>IF('Region - CS Data'!Q127=1,1,0)</f>
        <v>0</v>
      </c>
      <c r="AE128" s="13">
        <f>IF('Region - CS Data'!R127=1,1,0)</f>
        <v>0</v>
      </c>
      <c r="AF128" s="13">
        <f>IF('Region - CS Data'!S127=1,1,0)</f>
        <v>0</v>
      </c>
      <c r="AG128" s="13">
        <f>IF('Region - CS Data'!T127=1,1,0)</f>
        <v>0</v>
      </c>
      <c r="AH128" s="13">
        <f>IF('Region - CS Data'!U127=1,1,0)</f>
        <v>0</v>
      </c>
      <c r="AI128" s="13">
        <f>IF('Region - CS Data'!V127=1,1,0)</f>
        <v>0</v>
      </c>
    </row>
    <row r="129" spans="2:35" ht="16" x14ac:dyDescent="0.4">
      <c r="B129" s="1">
        <f>'Region - CS Data'!A128</f>
        <v>127</v>
      </c>
      <c r="C129" s="1" t="str">
        <f>'Region - CS Data'!B128</f>
        <v>Chhatrapati Sambhajinagar</v>
      </c>
      <c r="D129" s="1" t="str">
        <f>'Region - CS Data'!C128</f>
        <v>Chhatrapati Sambhajinagar</v>
      </c>
      <c r="E129" s="1" t="str">
        <f>'Region - CS Data'!D128</f>
        <v>Paithan</v>
      </c>
      <c r="F129" s="1" t="str">
        <f>'Region - CS Data'!E128</f>
        <v>Paithan</v>
      </c>
      <c r="G129" s="1" t="str">
        <f>'Region - CS Data'!F128</f>
        <v>20018162</v>
      </c>
      <c r="H129" s="1" t="str">
        <f>'Region - CS Data'!G128</f>
        <v>Paithan Taluka 178 Village Grid WS</v>
      </c>
      <c r="I129" s="1" t="str">
        <f>'Region - CS Data'!H128</f>
        <v>Akthawada</v>
      </c>
      <c r="J129" s="1" t="str">
        <f>'Region - CS Data'!I128</f>
        <v>ESR-0.60 LL</v>
      </c>
      <c r="K129" s="1">
        <f>IF(J129='Region - CS Data'!I128,1,0)</f>
        <v>1</v>
      </c>
      <c r="L129" s="1">
        <f>IF(OR('Region - CS Data'!J128="Connected",'Region - CS Data'!J128="Not"),1,0)</f>
        <v>1</v>
      </c>
      <c r="M129" s="1">
        <f>IF(OR('Region - CS Data'!K128="Connected",'Region - CS Data'!K128="Not"),1,0)</f>
        <v>1</v>
      </c>
      <c r="N129" s="1">
        <f>IF(OR('Region - CS Data'!L128="Connected",'Region - CS Data'!L128="Not"),1,0)</f>
        <v>1</v>
      </c>
      <c r="O129" s="1">
        <f>IF('Region - CS Data'!J128="Connected", 1, 0)</f>
        <v>1</v>
      </c>
      <c r="P129" s="1">
        <f>IF('Region - CS Data'!J128="Not",1,0)</f>
        <v>0</v>
      </c>
      <c r="Q129" s="1">
        <f>IF('Region - CS Data'!K128 = "Connected",1,0)</f>
        <v>1</v>
      </c>
      <c r="R129" s="1">
        <f>IF('Region - CS Data'!K128 = "Not",1,0)</f>
        <v>0</v>
      </c>
      <c r="S129" s="1">
        <f>IF('Region - CS Data'!L128="Connected",1,0)</f>
        <v>1</v>
      </c>
      <c r="T129" s="1">
        <f>IF('Region - CS Data'!L128="Not",1,0)</f>
        <v>0</v>
      </c>
      <c r="U129" s="1">
        <f>IF('Region - CS Data'!M128="Online",1,0)</f>
        <v>1</v>
      </c>
      <c r="V129" s="1">
        <f>IF('Region - CS Data'!M128="Offline",1,0)</f>
        <v>0</v>
      </c>
      <c r="W129" s="1">
        <f>IF('Region - CS Data'!N128="Online",1,0)</f>
        <v>0</v>
      </c>
      <c r="X129" s="1">
        <f>IF('Region - CS Data'!N128="Offline",1,0)</f>
        <v>1</v>
      </c>
      <c r="Y129" s="1">
        <f>IF('Region - CS Data'!O128="Online",1,0)</f>
        <v>1</v>
      </c>
      <c r="Z129" s="1">
        <f>IF('Region - CS Data'!O128="Offline",1,0)</f>
        <v>0</v>
      </c>
      <c r="AA129" s="1">
        <f>IF('Region - CS Data'!P128="Fully Completed",1,0)</f>
        <v>1</v>
      </c>
      <c r="AB129" s="1">
        <f>IF('Region - CS Data'!P128="In Progress",1,0)</f>
        <v>0</v>
      </c>
      <c r="AC129" s="1">
        <f>IF('Region - CS Data'!P128="N/A",1,0)</f>
        <v>0</v>
      </c>
      <c r="AD129" s="13">
        <f>IF('Region - CS Data'!Q128=1,1,0)</f>
        <v>0</v>
      </c>
      <c r="AE129" s="13">
        <f>IF('Region - CS Data'!R128=1,1,0)</f>
        <v>0</v>
      </c>
      <c r="AF129" s="13">
        <f>IF('Region - CS Data'!S128=1,1,0)</f>
        <v>0</v>
      </c>
      <c r="AG129" s="13">
        <f>IF('Region - CS Data'!T128=1,1,0)</f>
        <v>1</v>
      </c>
      <c r="AH129" s="13">
        <f>IF('Region - CS Data'!U128=1,1,0)</f>
        <v>0</v>
      </c>
      <c r="AI129" s="13">
        <f>IF('Region - CS Data'!V128=1,1,0)</f>
        <v>0</v>
      </c>
    </row>
    <row r="130" spans="2:35" ht="16" x14ac:dyDescent="0.4">
      <c r="B130" s="1">
        <f>'Region - CS Data'!A129</f>
        <v>128</v>
      </c>
      <c r="C130" s="1" t="str">
        <f>'Region - CS Data'!B129</f>
        <v>Chhatrapati Sambhajinagar</v>
      </c>
      <c r="D130" s="1" t="str">
        <f>'Region - CS Data'!C129</f>
        <v>Jalna</v>
      </c>
      <c r="E130" s="1" t="str">
        <f>'Region - CS Data'!D129</f>
        <v>Mantha</v>
      </c>
      <c r="F130" s="1" t="str">
        <f>'Region - CS Data'!E129</f>
        <v>Mantha</v>
      </c>
      <c r="G130" s="1" t="str">
        <f>'Region - CS Data'!F129</f>
        <v>20094559</v>
      </c>
      <c r="H130" s="1" t="str">
        <f>'Region - CS Data'!G129</f>
        <v>120 Villages Extension Scheme for Works Not Considered in 173 GRID WSS and 95 GRID WSS Tq. Partur, Mantha and Jalna Dist: Jalna</v>
      </c>
      <c r="I130" s="1" t="str">
        <f>'Region - CS Data'!H129</f>
        <v>Vaidhywadgaon</v>
      </c>
      <c r="J130" s="1" t="str">
        <f>'Region - CS Data'!I129</f>
        <v>ESR-1.10 LL</v>
      </c>
      <c r="K130" s="1">
        <f>IF(J130='Region - CS Data'!I129,1,0)</f>
        <v>1</v>
      </c>
      <c r="L130" s="1">
        <f>IF(OR('Region - CS Data'!J129="Connected",'Region - CS Data'!J129="Not"),1,0)</f>
        <v>1</v>
      </c>
      <c r="M130" s="1">
        <f>IF(OR('Region - CS Data'!K129="Connected",'Region - CS Data'!K129="Not"),1,0)</f>
        <v>1</v>
      </c>
      <c r="N130" s="1">
        <f>IF(OR('Region - CS Data'!L129="Connected",'Region - CS Data'!L129="Not"),1,0)</f>
        <v>1</v>
      </c>
      <c r="O130" s="1">
        <f>IF('Region - CS Data'!J129="Connected", 1, 0)</f>
        <v>1</v>
      </c>
      <c r="P130" s="1">
        <f>IF('Region - CS Data'!J129="Not",1,0)</f>
        <v>0</v>
      </c>
      <c r="Q130" s="1">
        <f>IF('Region - CS Data'!K129 = "Connected",1,0)</f>
        <v>0</v>
      </c>
      <c r="R130" s="1">
        <f>IF('Region - CS Data'!K129 = "Not",1,0)</f>
        <v>1</v>
      </c>
      <c r="S130" s="1">
        <f>IF('Region - CS Data'!L129="Connected",1,0)</f>
        <v>1</v>
      </c>
      <c r="T130" s="1">
        <f>IF('Region - CS Data'!L129="Not",1,0)</f>
        <v>0</v>
      </c>
      <c r="U130" s="1">
        <f>IF('Region - CS Data'!M129="Online",1,0)</f>
        <v>1</v>
      </c>
      <c r="V130" s="1">
        <f>IF('Region - CS Data'!M129="Offline",1,0)</f>
        <v>0</v>
      </c>
      <c r="W130" s="1">
        <f>IF('Region - CS Data'!N129="Online",1,0)</f>
        <v>0</v>
      </c>
      <c r="X130" s="1">
        <f>IF('Region - CS Data'!N129="Offline",1,0)</f>
        <v>0</v>
      </c>
      <c r="Y130" s="1">
        <f>IF('Region - CS Data'!O129="Online",1,0)</f>
        <v>1</v>
      </c>
      <c r="Z130" s="1">
        <f>IF('Region - CS Data'!O129="Offline",1,0)</f>
        <v>0</v>
      </c>
      <c r="AA130" s="1">
        <f>IF('Region - CS Data'!P129="Fully Completed",1,0)</f>
        <v>0</v>
      </c>
      <c r="AB130" s="1">
        <f>IF('Region - CS Data'!P129="In Progress",1,0)</f>
        <v>1</v>
      </c>
      <c r="AC130" s="1">
        <f>IF('Region - CS Data'!P129="N/A",1,0)</f>
        <v>0</v>
      </c>
      <c r="AD130" s="13">
        <f>IF('Region - CS Data'!Q129=1,1,0)</f>
        <v>0</v>
      </c>
      <c r="AE130" s="13">
        <f>IF('Region - CS Data'!R129=1,1,0)</f>
        <v>0</v>
      </c>
      <c r="AF130" s="13">
        <f>IF('Region - CS Data'!S129=1,1,0)</f>
        <v>0</v>
      </c>
      <c r="AG130" s="13">
        <f>IF('Region - CS Data'!T129=1,1,0)</f>
        <v>0</v>
      </c>
      <c r="AH130" s="13">
        <f>IF('Region - CS Data'!U129=1,1,0)</f>
        <v>0</v>
      </c>
      <c r="AI130" s="13">
        <f>IF('Region - CS Data'!V129=1,1,0)</f>
        <v>0</v>
      </c>
    </row>
    <row r="131" spans="2:35" ht="16" x14ac:dyDescent="0.4">
      <c r="B131" s="1">
        <f>'Region - CS Data'!A130</f>
        <v>129</v>
      </c>
      <c r="C131" s="1" t="str">
        <f>'Region - CS Data'!B130</f>
        <v>Nanded</v>
      </c>
      <c r="D131" s="1" t="str">
        <f>'Region - CS Data'!C130</f>
        <v>Nanded</v>
      </c>
      <c r="E131" s="1" t="str">
        <f>'Region - CS Data'!D130</f>
        <v>Himayatnagar</v>
      </c>
      <c r="F131" s="1" t="str">
        <f>'Region - CS Data'!E130</f>
        <v>Himayatnagar</v>
      </c>
      <c r="G131" s="1" t="str">
        <f>'Region - CS Data'!F130</f>
        <v>20013969</v>
      </c>
      <c r="H131" s="1" t="str">
        <f>'Region - CS Data'!G130</f>
        <v>Hadgaon and Himayatnagar 132 Village Grid WSS</v>
      </c>
      <c r="I131" s="1" t="str">
        <f>'Region - CS Data'!H130</f>
        <v>Pawana</v>
      </c>
      <c r="J131" s="1" t="str">
        <f>'Region - CS Data'!I130</f>
        <v>ESR-0.40 LL</v>
      </c>
      <c r="K131" s="1">
        <f>IF(J131='Region - CS Data'!I130,1,0)</f>
        <v>1</v>
      </c>
      <c r="L131" s="1">
        <f>IF(OR('Region - CS Data'!J130="Connected",'Region - CS Data'!J130="Not"),1,0)</f>
        <v>1</v>
      </c>
      <c r="M131" s="1">
        <f>IF(OR('Region - CS Data'!K130="Connected",'Region - CS Data'!K130="Not"),1,0)</f>
        <v>1</v>
      </c>
      <c r="N131" s="1">
        <f>IF(OR('Region - CS Data'!L130="Connected",'Region - CS Data'!L130="Not"),1,0)</f>
        <v>1</v>
      </c>
      <c r="O131" s="1">
        <f>IF('Region - CS Data'!J130="Connected", 1, 0)</f>
        <v>1</v>
      </c>
      <c r="P131" s="1">
        <f>IF('Region - CS Data'!J130="Not",1,0)</f>
        <v>0</v>
      </c>
      <c r="Q131" s="1">
        <f>IF('Region - CS Data'!K130 = "Connected",1,0)</f>
        <v>1</v>
      </c>
      <c r="R131" s="1">
        <f>IF('Region - CS Data'!K130 = "Not",1,0)</f>
        <v>0</v>
      </c>
      <c r="S131" s="1">
        <f>IF('Region - CS Data'!L130="Connected",1,0)</f>
        <v>1</v>
      </c>
      <c r="T131" s="1">
        <f>IF('Region - CS Data'!L130="Not",1,0)</f>
        <v>0</v>
      </c>
      <c r="U131" s="1">
        <f>IF('Region - CS Data'!M130="Online",1,0)</f>
        <v>1</v>
      </c>
      <c r="V131" s="1">
        <f>IF('Region - CS Data'!M130="Offline",1,0)</f>
        <v>0</v>
      </c>
      <c r="W131" s="1">
        <f>IF('Region - CS Data'!N130="Online",1,0)</f>
        <v>0</v>
      </c>
      <c r="X131" s="1">
        <f>IF('Region - CS Data'!N130="Offline",1,0)</f>
        <v>1</v>
      </c>
      <c r="Y131" s="1">
        <f>IF('Region - CS Data'!O130="Online",1,0)</f>
        <v>1</v>
      </c>
      <c r="Z131" s="1">
        <f>IF('Region - CS Data'!O130="Offline",1,0)</f>
        <v>0</v>
      </c>
      <c r="AA131" s="1">
        <f>IF('Region - CS Data'!P130="Fully Completed",1,0)</f>
        <v>1</v>
      </c>
      <c r="AB131" s="1">
        <f>IF('Region - CS Data'!P130="In Progress",1,0)</f>
        <v>0</v>
      </c>
      <c r="AC131" s="1">
        <f>IF('Region - CS Data'!P130="N/A",1,0)</f>
        <v>0</v>
      </c>
      <c r="AD131" s="13">
        <f>IF('Region - CS Data'!Q130=1,1,0)</f>
        <v>0</v>
      </c>
      <c r="AE131" s="13">
        <f>IF('Region - CS Data'!R130=1,1,0)</f>
        <v>0</v>
      </c>
      <c r="AF131" s="13">
        <f>IF('Region - CS Data'!S130=1,1,0)</f>
        <v>0</v>
      </c>
      <c r="AG131" s="13">
        <f>IF('Region - CS Data'!T130=1,1,0)</f>
        <v>1</v>
      </c>
      <c r="AH131" s="13">
        <f>IF('Region - CS Data'!U130=1,1,0)</f>
        <v>0</v>
      </c>
      <c r="AI131" s="13">
        <f>IF('Region - CS Data'!V130=1,1,0)</f>
        <v>0</v>
      </c>
    </row>
    <row r="132" spans="2:35" ht="16" x14ac:dyDescent="0.4">
      <c r="B132" s="1">
        <f>'Region - CS Data'!A131</f>
        <v>130</v>
      </c>
      <c r="C132" s="1" t="str">
        <f>'Region - CS Data'!B131</f>
        <v>Latur</v>
      </c>
      <c r="D132" s="1" t="str">
        <f>'Region - CS Data'!C131</f>
        <v>Latur</v>
      </c>
      <c r="E132" s="1" t="str">
        <f>'Region - CS Data'!D131</f>
        <v>Chakur</v>
      </c>
      <c r="F132" s="1" t="str">
        <f>'Region - CS Data'!E131</f>
        <v>Chakur</v>
      </c>
      <c r="G132" s="1" t="str">
        <f>'Region - CS Data'!F131</f>
        <v>20030459</v>
      </c>
      <c r="H132" s="1" t="str">
        <f>'Region - CS Data'!G131</f>
        <v>Rachnawadi 6 villages WSS</v>
      </c>
      <c r="I132" s="1" t="str">
        <f>'Region - CS Data'!H131</f>
        <v>Her Village</v>
      </c>
      <c r="J132" s="1" t="str">
        <f>'Region - CS Data'!I131</f>
        <v>ESR-2.38 LL</v>
      </c>
      <c r="K132" s="1">
        <f>IF(J132='Region - CS Data'!I131,1,0)</f>
        <v>1</v>
      </c>
      <c r="L132" s="1">
        <f>IF(OR('Region - CS Data'!J131="Connected",'Region - CS Data'!J131="Not"),1,0)</f>
        <v>1</v>
      </c>
      <c r="M132" s="1">
        <f>IF(OR('Region - CS Data'!K131="Connected",'Region - CS Data'!K131="Not"),1,0)</f>
        <v>1</v>
      </c>
      <c r="N132" s="1">
        <f>IF(OR('Region - CS Data'!L131="Connected",'Region - CS Data'!L131="Not"),1,0)</f>
        <v>1</v>
      </c>
      <c r="O132" s="1">
        <f>IF('Region - CS Data'!J131="Connected", 1, 0)</f>
        <v>1</v>
      </c>
      <c r="P132" s="1">
        <f>IF('Region - CS Data'!J131="Not",1,0)</f>
        <v>0</v>
      </c>
      <c r="Q132" s="1">
        <f>IF('Region - CS Data'!K131 = "Connected",1,0)</f>
        <v>1</v>
      </c>
      <c r="R132" s="1">
        <f>IF('Region - CS Data'!K131 = "Not",1,0)</f>
        <v>0</v>
      </c>
      <c r="S132" s="1">
        <f>IF('Region - CS Data'!L131="Connected",1,0)</f>
        <v>1</v>
      </c>
      <c r="T132" s="1">
        <f>IF('Region - CS Data'!L131="Not",1,0)</f>
        <v>0</v>
      </c>
      <c r="U132" s="1">
        <f>IF('Region - CS Data'!M131="Online",1,0)</f>
        <v>1</v>
      </c>
      <c r="V132" s="1">
        <f>IF('Region - CS Data'!M131="Offline",1,0)</f>
        <v>0</v>
      </c>
      <c r="W132" s="1">
        <f>IF('Region - CS Data'!N131="Online",1,0)</f>
        <v>0</v>
      </c>
      <c r="X132" s="1">
        <f>IF('Region - CS Data'!N131="Offline",1,0)</f>
        <v>1</v>
      </c>
      <c r="Y132" s="1">
        <f>IF('Region - CS Data'!O131="Online",1,0)</f>
        <v>1</v>
      </c>
      <c r="Z132" s="1">
        <f>IF('Region - CS Data'!O131="Offline",1,0)</f>
        <v>0</v>
      </c>
      <c r="AA132" s="1">
        <f>IF('Region - CS Data'!P131="Fully Completed",1,0)</f>
        <v>1</v>
      </c>
      <c r="AB132" s="1">
        <f>IF('Region - CS Data'!P131="In Progress",1,0)</f>
        <v>0</v>
      </c>
      <c r="AC132" s="1">
        <f>IF('Region - CS Data'!P131="N/A",1,0)</f>
        <v>0</v>
      </c>
      <c r="AD132" s="13">
        <f>IF('Region - CS Data'!Q131=1,1,0)</f>
        <v>0</v>
      </c>
      <c r="AE132" s="13">
        <f>IF('Region - CS Data'!R131=1,1,0)</f>
        <v>0</v>
      </c>
      <c r="AF132" s="13">
        <f>IF('Region - CS Data'!S131=1,1,0)</f>
        <v>1</v>
      </c>
      <c r="AG132" s="13">
        <f>IF('Region - CS Data'!T131=1,1,0)</f>
        <v>0</v>
      </c>
      <c r="AH132" s="13">
        <f>IF('Region - CS Data'!U131=1,1,0)</f>
        <v>0</v>
      </c>
      <c r="AI132" s="13">
        <f>IF('Region - CS Data'!V131=1,1,0)</f>
        <v>0</v>
      </c>
    </row>
    <row r="133" spans="2:35" ht="16" x14ac:dyDescent="0.4">
      <c r="B133" s="1">
        <f>'Region - CS Data'!A132</f>
        <v>131</v>
      </c>
      <c r="C133" s="1" t="str">
        <f>'Region - CS Data'!B132</f>
        <v>Nanded</v>
      </c>
      <c r="D133" s="1" t="str">
        <f>'Region - CS Data'!C132</f>
        <v>Nanded</v>
      </c>
      <c r="E133" s="1" t="str">
        <f>'Region - CS Data'!D132</f>
        <v>Hadgaon</v>
      </c>
      <c r="F133" s="1" t="str">
        <f>'Region - CS Data'!E132</f>
        <v>Hadgaon</v>
      </c>
      <c r="G133" s="1" t="str">
        <f>'Region - CS Data'!F132</f>
        <v>20013969</v>
      </c>
      <c r="H133" s="1" t="str">
        <f>'Region - CS Data'!G132</f>
        <v>Hadgaon and Himayatnagar 132 Village Grid WSS</v>
      </c>
      <c r="I133" s="1" t="str">
        <f>'Region - CS Data'!H132</f>
        <v>Pingli</v>
      </c>
      <c r="J133" s="1" t="str">
        <f>'Region - CS Data'!I132</f>
        <v>ESR-0.60 LL</v>
      </c>
      <c r="K133" s="1">
        <f>IF(J133='Region - CS Data'!I132,1,0)</f>
        <v>1</v>
      </c>
      <c r="L133" s="1">
        <f>IF(OR('Region - CS Data'!J132="Connected",'Region - CS Data'!J132="Not"),1,0)</f>
        <v>1</v>
      </c>
      <c r="M133" s="1">
        <f>IF(OR('Region - CS Data'!K132="Connected",'Region - CS Data'!K132="Not"),1,0)</f>
        <v>1</v>
      </c>
      <c r="N133" s="1">
        <f>IF(OR('Region - CS Data'!L132="Connected",'Region - CS Data'!L132="Not"),1,0)</f>
        <v>1</v>
      </c>
      <c r="O133" s="1">
        <f>IF('Region - CS Data'!J132="Connected", 1, 0)</f>
        <v>1</v>
      </c>
      <c r="P133" s="1">
        <f>IF('Region - CS Data'!J132="Not",1,0)</f>
        <v>0</v>
      </c>
      <c r="Q133" s="1">
        <f>IF('Region - CS Data'!K132 = "Connected",1,0)</f>
        <v>1</v>
      </c>
      <c r="R133" s="1">
        <f>IF('Region - CS Data'!K132 = "Not",1,0)</f>
        <v>0</v>
      </c>
      <c r="S133" s="1">
        <f>IF('Region - CS Data'!L132="Connected",1,0)</f>
        <v>1</v>
      </c>
      <c r="T133" s="1">
        <f>IF('Region - CS Data'!L132="Not",1,0)</f>
        <v>0</v>
      </c>
      <c r="U133" s="1">
        <f>IF('Region - CS Data'!M132="Online",1,0)</f>
        <v>0</v>
      </c>
      <c r="V133" s="1">
        <f>IF('Region - CS Data'!M132="Offline",1,0)</f>
        <v>1</v>
      </c>
      <c r="W133" s="1">
        <f>IF('Region - CS Data'!N132="Online",1,0)</f>
        <v>1</v>
      </c>
      <c r="X133" s="1">
        <f>IF('Region - CS Data'!N132="Offline",1,0)</f>
        <v>0</v>
      </c>
      <c r="Y133" s="1">
        <f>IF('Region - CS Data'!O132="Online",1,0)</f>
        <v>1</v>
      </c>
      <c r="Z133" s="1">
        <f>IF('Region - CS Data'!O132="Offline",1,0)</f>
        <v>0</v>
      </c>
      <c r="AA133" s="1">
        <f>IF('Region - CS Data'!P132="Fully Completed",1,0)</f>
        <v>1</v>
      </c>
      <c r="AB133" s="1">
        <f>IF('Region - CS Data'!P132="In Progress",1,0)</f>
        <v>0</v>
      </c>
      <c r="AC133" s="1">
        <f>IF('Region - CS Data'!P132="N/A",1,0)</f>
        <v>0</v>
      </c>
      <c r="AD133" s="13">
        <f>IF('Region - CS Data'!Q132=1,1,0)</f>
        <v>0</v>
      </c>
      <c r="AE133" s="13">
        <f>IF('Region - CS Data'!R132=1,1,0)</f>
        <v>0</v>
      </c>
      <c r="AF133" s="13">
        <f>IF('Region - CS Data'!S132=1,1,0)</f>
        <v>0</v>
      </c>
      <c r="AG133" s="13">
        <f>IF('Region - CS Data'!T132=1,1,0)</f>
        <v>0</v>
      </c>
      <c r="AH133" s="13">
        <f>IF('Region - CS Data'!U132=1,1,0)</f>
        <v>0</v>
      </c>
      <c r="AI133" s="13">
        <f>IF('Region - CS Data'!V132=1,1,0)</f>
        <v>0</v>
      </c>
    </row>
    <row r="134" spans="2:35" ht="16" x14ac:dyDescent="0.4">
      <c r="B134" s="1">
        <f>'Region - CS Data'!A133</f>
        <v>132</v>
      </c>
      <c r="C134" s="1" t="str">
        <f>'Region - CS Data'!B133</f>
        <v>Chhatrapati Sambhajinagar</v>
      </c>
      <c r="D134" s="1" t="str">
        <f>'Region - CS Data'!C133</f>
        <v>Chhatrapati Sambhajinagar</v>
      </c>
      <c r="E134" s="1" t="str">
        <f>'Region - CS Data'!D133</f>
        <v>Gangapur</v>
      </c>
      <c r="F134" s="1" t="str">
        <f>'Region - CS Data'!E133</f>
        <v>Gangapur</v>
      </c>
      <c r="G134" s="1" t="str">
        <f>'Region - CS Data'!F133</f>
        <v>20051233</v>
      </c>
      <c r="H134" s="1" t="str">
        <f>'Region - CS Data'!G133</f>
        <v>373 Village Gangapur-Vaijapur Grid WSS</v>
      </c>
      <c r="I134" s="1" t="str">
        <f>'Region - CS Data'!H133</f>
        <v>Sawangi</v>
      </c>
      <c r="J134" s="1" t="str">
        <f>'Region - CS Data'!I133</f>
        <v>ESR-1.00 LL</v>
      </c>
      <c r="K134" s="1">
        <f>IF(J134='Region - CS Data'!I133,1,0)</f>
        <v>1</v>
      </c>
      <c r="L134" s="1">
        <f>IF(OR('Region - CS Data'!J133="Connected",'Region - CS Data'!J133="Not"),1,0)</f>
        <v>1</v>
      </c>
      <c r="M134" s="1">
        <f>IF(OR('Region - CS Data'!K133="Connected",'Region - CS Data'!K133="Not"),1,0)</f>
        <v>1</v>
      </c>
      <c r="N134" s="1">
        <f>IF(OR('Region - CS Data'!L133="Connected",'Region - CS Data'!L133="Not"),1,0)</f>
        <v>1</v>
      </c>
      <c r="O134" s="1">
        <f>IF('Region - CS Data'!J133="Connected", 1, 0)</f>
        <v>0</v>
      </c>
      <c r="P134" s="1">
        <f>IF('Region - CS Data'!J133="Not",1,0)</f>
        <v>1</v>
      </c>
      <c r="Q134" s="1">
        <f>IF('Region - CS Data'!K133 = "Connected",1,0)</f>
        <v>1</v>
      </c>
      <c r="R134" s="1">
        <f>IF('Region - CS Data'!K133 = "Not",1,0)</f>
        <v>0</v>
      </c>
      <c r="S134" s="1">
        <f>IF('Region - CS Data'!L133="Connected",1,0)</f>
        <v>0</v>
      </c>
      <c r="T134" s="1">
        <f>IF('Region - CS Data'!L133="Not",1,0)</f>
        <v>1</v>
      </c>
      <c r="U134" s="1">
        <f>IF('Region - CS Data'!M133="Online",1,0)</f>
        <v>0</v>
      </c>
      <c r="V134" s="1">
        <f>IF('Region - CS Data'!M133="Offline",1,0)</f>
        <v>0</v>
      </c>
      <c r="W134" s="1">
        <f>IF('Region - CS Data'!N133="Online",1,0)</f>
        <v>1</v>
      </c>
      <c r="X134" s="1">
        <f>IF('Region - CS Data'!N133="Offline",1,0)</f>
        <v>0</v>
      </c>
      <c r="Y134" s="1">
        <f>IF('Region - CS Data'!O133="Online",1,0)</f>
        <v>0</v>
      </c>
      <c r="Z134" s="1">
        <f>IF('Region - CS Data'!O133="Offline",1,0)</f>
        <v>0</v>
      </c>
      <c r="AA134" s="1">
        <f>IF('Region - CS Data'!P133="Fully Completed",1,0)</f>
        <v>0</v>
      </c>
      <c r="AB134" s="1">
        <f>IF('Region - CS Data'!P133="In Progress",1,0)</f>
        <v>1</v>
      </c>
      <c r="AC134" s="1">
        <f>IF('Region - CS Data'!P133="N/A",1,0)</f>
        <v>0</v>
      </c>
      <c r="AD134" s="13">
        <f>IF('Region - CS Data'!Q133=1,1,0)</f>
        <v>0</v>
      </c>
      <c r="AE134" s="13">
        <f>IF('Region - CS Data'!R133=1,1,0)</f>
        <v>0</v>
      </c>
      <c r="AF134" s="13">
        <f>IF('Region - CS Data'!S133=1,1,0)</f>
        <v>0</v>
      </c>
      <c r="AG134" s="13">
        <f>IF('Region - CS Data'!T133=1,1,0)</f>
        <v>0</v>
      </c>
      <c r="AH134" s="13">
        <f>IF('Region - CS Data'!U133=1,1,0)</f>
        <v>0</v>
      </c>
      <c r="AI134" s="13">
        <f>IF('Region - CS Data'!V133=1,1,0)</f>
        <v>0</v>
      </c>
    </row>
    <row r="135" spans="2:35" ht="16" x14ac:dyDescent="0.4">
      <c r="B135" s="1">
        <f>'Region - CS Data'!A134</f>
        <v>133</v>
      </c>
      <c r="C135" s="1" t="str">
        <f>'Region - CS Data'!B134</f>
        <v>Chhatrapati Sambhajinagar</v>
      </c>
      <c r="D135" s="1" t="str">
        <f>'Region - CS Data'!C134</f>
        <v>Chhatrapati Sambhajinagar</v>
      </c>
      <c r="E135" s="1" t="str">
        <f>'Region - CS Data'!D134</f>
        <v>Vaijapur</v>
      </c>
      <c r="F135" s="1" t="str">
        <f>'Region - CS Data'!E134</f>
        <v>Vaijapur</v>
      </c>
      <c r="G135" s="1" t="str">
        <f>'Region - CS Data'!F134</f>
        <v>20051233</v>
      </c>
      <c r="H135" s="1" t="str">
        <f>'Region - CS Data'!G134</f>
        <v>373 Village Gangapur-Vaijapur Grid WSS</v>
      </c>
      <c r="I135" s="1" t="str">
        <f>'Region - CS Data'!H134</f>
        <v>Bhivgaon</v>
      </c>
      <c r="J135" s="1" t="str">
        <f>'Region - CS Data'!I134</f>
        <v>ESR-0.75 LL</v>
      </c>
      <c r="K135" s="1">
        <f>IF(J135='Region - CS Data'!I134,1,0)</f>
        <v>1</v>
      </c>
      <c r="L135" s="1">
        <f>IF(OR('Region - CS Data'!J134="Connected",'Region - CS Data'!J134="Not"),1,0)</f>
        <v>1</v>
      </c>
      <c r="M135" s="1">
        <f>IF(OR('Region - CS Data'!K134="Connected",'Region - CS Data'!K134="Not"),1,0)</f>
        <v>1</v>
      </c>
      <c r="N135" s="1">
        <f>IF(OR('Region - CS Data'!L134="Connected",'Region - CS Data'!L134="Not"),1,0)</f>
        <v>1</v>
      </c>
      <c r="O135" s="1">
        <f>IF('Region - CS Data'!J134="Connected", 1, 0)</f>
        <v>1</v>
      </c>
      <c r="P135" s="1">
        <f>IF('Region - CS Data'!J134="Not",1,0)</f>
        <v>0</v>
      </c>
      <c r="Q135" s="1">
        <f>IF('Region - CS Data'!K134 = "Connected",1,0)</f>
        <v>1</v>
      </c>
      <c r="R135" s="1">
        <f>IF('Region - CS Data'!K134 = "Not",1,0)</f>
        <v>0</v>
      </c>
      <c r="S135" s="1">
        <f>IF('Region - CS Data'!L134="Connected",1,0)</f>
        <v>1</v>
      </c>
      <c r="T135" s="1">
        <f>IF('Region - CS Data'!L134="Not",1,0)</f>
        <v>0</v>
      </c>
      <c r="U135" s="1">
        <f>IF('Region - CS Data'!M134="Online",1,0)</f>
        <v>1</v>
      </c>
      <c r="V135" s="1">
        <f>IF('Region - CS Data'!M134="Offline",1,0)</f>
        <v>0</v>
      </c>
      <c r="W135" s="1">
        <f>IF('Region - CS Data'!N134="Online",1,0)</f>
        <v>1</v>
      </c>
      <c r="X135" s="1">
        <f>IF('Region - CS Data'!N134="Offline",1,0)</f>
        <v>0</v>
      </c>
      <c r="Y135" s="1">
        <f>IF('Region - CS Data'!O134="Online",1,0)</f>
        <v>0</v>
      </c>
      <c r="Z135" s="1">
        <f>IF('Region - CS Data'!O134="Offline",1,0)</f>
        <v>1</v>
      </c>
      <c r="AA135" s="1">
        <f>IF('Region - CS Data'!P134="Fully Completed",1,0)</f>
        <v>1</v>
      </c>
      <c r="AB135" s="1">
        <f>IF('Region - CS Data'!P134="In Progress",1,0)</f>
        <v>0</v>
      </c>
      <c r="AC135" s="1">
        <f>IF('Region - CS Data'!P134="N/A",1,0)</f>
        <v>0</v>
      </c>
      <c r="AD135" s="13">
        <f>IF('Region - CS Data'!Q134=1,1,0)</f>
        <v>0</v>
      </c>
      <c r="AE135" s="13">
        <f>IF('Region - CS Data'!R134=1,1,0)</f>
        <v>0</v>
      </c>
      <c r="AF135" s="13">
        <f>IF('Region - CS Data'!S134=1,1,0)</f>
        <v>0</v>
      </c>
      <c r="AG135" s="13">
        <f>IF('Region - CS Data'!T134=1,1,0)</f>
        <v>0</v>
      </c>
      <c r="AH135" s="13">
        <f>IF('Region - CS Data'!U134=1,1,0)</f>
        <v>0</v>
      </c>
      <c r="AI135" s="13">
        <f>IF('Region - CS Data'!V134=1,1,0)</f>
        <v>1</v>
      </c>
    </row>
    <row r="136" spans="2:35" ht="16" x14ac:dyDescent="0.4">
      <c r="B136" s="1">
        <f>'Region - CS Data'!A135</f>
        <v>134</v>
      </c>
      <c r="C136" s="1" t="str">
        <f>'Region - CS Data'!B135</f>
        <v>Chhatrapati Sambhajinagar</v>
      </c>
      <c r="D136" s="1" t="str">
        <f>'Region - CS Data'!C135</f>
        <v>Chhatrapati Sambhajinagar</v>
      </c>
      <c r="E136" s="1" t="str">
        <f>'Region - CS Data'!D135</f>
        <v>Vaijapur</v>
      </c>
      <c r="F136" s="1" t="str">
        <f>'Region - CS Data'!E135</f>
        <v>Vaijapur</v>
      </c>
      <c r="G136" s="1" t="str">
        <f>'Region - CS Data'!F135</f>
        <v>20051233</v>
      </c>
      <c r="H136" s="1" t="str">
        <f>'Region - CS Data'!G135</f>
        <v>373 Village Gangapur-Vaijapur Grid WSS</v>
      </c>
      <c r="I136" s="1" t="str">
        <f>'Region - CS Data'!H135</f>
        <v>Belgaon</v>
      </c>
      <c r="J136" s="1" t="str">
        <f>'Region - CS Data'!I135</f>
        <v>ESR-0.50 LL</v>
      </c>
      <c r="K136" s="1">
        <f>IF(J136='Region - CS Data'!I135,1,0)</f>
        <v>1</v>
      </c>
      <c r="L136" s="1">
        <f>IF(OR('Region - CS Data'!J135="Connected",'Region - CS Data'!J135="Not"),1,0)</f>
        <v>1</v>
      </c>
      <c r="M136" s="1">
        <f>IF(OR('Region - CS Data'!K135="Connected",'Region - CS Data'!K135="Not"),1,0)</f>
        <v>1</v>
      </c>
      <c r="N136" s="1">
        <f>IF(OR('Region - CS Data'!L135="Connected",'Region - CS Data'!L135="Not"),1,0)</f>
        <v>1</v>
      </c>
      <c r="O136" s="1">
        <f>IF('Region - CS Data'!J135="Connected", 1, 0)</f>
        <v>1</v>
      </c>
      <c r="P136" s="1">
        <f>IF('Region - CS Data'!J135="Not",1,0)</f>
        <v>0</v>
      </c>
      <c r="Q136" s="1">
        <f>IF('Region - CS Data'!K135 = "Connected",1,0)</f>
        <v>1</v>
      </c>
      <c r="R136" s="1">
        <f>IF('Region - CS Data'!K135 = "Not",1,0)</f>
        <v>0</v>
      </c>
      <c r="S136" s="1">
        <f>IF('Region - CS Data'!L135="Connected",1,0)</f>
        <v>0</v>
      </c>
      <c r="T136" s="1">
        <f>IF('Region - CS Data'!L135="Not",1,0)</f>
        <v>1</v>
      </c>
      <c r="U136" s="1">
        <f>IF('Region - CS Data'!M135="Online",1,0)</f>
        <v>0</v>
      </c>
      <c r="V136" s="1">
        <f>IF('Region - CS Data'!M135="Offline",1,0)</f>
        <v>1</v>
      </c>
      <c r="W136" s="1">
        <f>IF('Region - CS Data'!N135="Online",1,0)</f>
        <v>0</v>
      </c>
      <c r="X136" s="1">
        <f>IF('Region - CS Data'!N135="Offline",1,0)</f>
        <v>1</v>
      </c>
      <c r="Y136" s="1">
        <f>IF('Region - CS Data'!O135="Online",1,0)</f>
        <v>0</v>
      </c>
      <c r="Z136" s="1">
        <f>IF('Region - CS Data'!O135="Offline",1,0)</f>
        <v>0</v>
      </c>
      <c r="AA136" s="1">
        <f>IF('Region - CS Data'!P135="Fully Completed",1,0)</f>
        <v>0</v>
      </c>
      <c r="AB136" s="1">
        <f>IF('Region - CS Data'!P135="In Progress",1,0)</f>
        <v>1</v>
      </c>
      <c r="AC136" s="1">
        <f>IF('Region - CS Data'!P135="N/A",1,0)</f>
        <v>0</v>
      </c>
      <c r="AD136" s="13">
        <f>IF('Region - CS Data'!Q135=1,1,0)</f>
        <v>0</v>
      </c>
      <c r="AE136" s="13">
        <f>IF('Region - CS Data'!R135=1,1,0)</f>
        <v>0</v>
      </c>
      <c r="AF136" s="13">
        <f>IF('Region - CS Data'!S135=1,1,0)</f>
        <v>0</v>
      </c>
      <c r="AG136" s="13">
        <f>IF('Region - CS Data'!T135=1,1,0)</f>
        <v>1</v>
      </c>
      <c r="AH136" s="13">
        <f>IF('Region - CS Data'!U135=1,1,0)</f>
        <v>0</v>
      </c>
      <c r="AI136" s="13">
        <f>IF('Region - CS Data'!V135=1,1,0)</f>
        <v>0</v>
      </c>
    </row>
    <row r="137" spans="2:35" ht="16" x14ac:dyDescent="0.4">
      <c r="B137" s="1">
        <f>'Region - CS Data'!A136</f>
        <v>135</v>
      </c>
      <c r="C137" s="1" t="str">
        <f>'Region - CS Data'!B136</f>
        <v>Chhatrapati Sambhajinagar</v>
      </c>
      <c r="D137" s="1" t="str">
        <f>'Region - CS Data'!C136</f>
        <v>Chhatrapati Sambhajinagar</v>
      </c>
      <c r="E137" s="1" t="str">
        <f>'Region - CS Data'!D136</f>
        <v>Gangapur</v>
      </c>
      <c r="F137" s="1" t="str">
        <f>'Region - CS Data'!E136</f>
        <v>Gangapur</v>
      </c>
      <c r="G137" s="1" t="str">
        <f>'Region - CS Data'!F136</f>
        <v>20051233</v>
      </c>
      <c r="H137" s="1" t="str">
        <f>'Region - CS Data'!G136</f>
        <v>373 Village Gangapur-Vaijapur Grid WSS</v>
      </c>
      <c r="I137" s="1" t="str">
        <f>'Region - CS Data'!H136</f>
        <v>Babhulgaon Padalsa</v>
      </c>
      <c r="J137" s="1" t="str">
        <f>'Region - CS Data'!I136</f>
        <v>ESR-0.30 LL</v>
      </c>
      <c r="K137" s="1">
        <f>IF(J137='Region - CS Data'!I136,1,0)</f>
        <v>1</v>
      </c>
      <c r="L137" s="1">
        <f>IF(OR('Region - CS Data'!J136="Connected",'Region - CS Data'!J136="Not"),1,0)</f>
        <v>1</v>
      </c>
      <c r="M137" s="1">
        <f>IF(OR('Region - CS Data'!K136="Connected",'Region - CS Data'!K136="Not"),1,0)</f>
        <v>1</v>
      </c>
      <c r="N137" s="1">
        <f>IF(OR('Region - CS Data'!L136="Connected",'Region - CS Data'!L136="Not"),1,0)</f>
        <v>1</v>
      </c>
      <c r="O137" s="1">
        <f>IF('Region - CS Data'!J136="Connected", 1, 0)</f>
        <v>0</v>
      </c>
      <c r="P137" s="1">
        <f>IF('Region - CS Data'!J136="Not",1,0)</f>
        <v>1</v>
      </c>
      <c r="Q137" s="1">
        <f>IF('Region - CS Data'!K136 = "Connected",1,0)</f>
        <v>0</v>
      </c>
      <c r="R137" s="1">
        <f>IF('Region - CS Data'!K136 = "Not",1,0)</f>
        <v>1</v>
      </c>
      <c r="S137" s="1">
        <f>IF('Region - CS Data'!L136="Connected",1,0)</f>
        <v>1</v>
      </c>
      <c r="T137" s="1">
        <f>IF('Region - CS Data'!L136="Not",1,0)</f>
        <v>0</v>
      </c>
      <c r="U137" s="1">
        <f>IF('Region - CS Data'!M136="Online",1,0)</f>
        <v>0</v>
      </c>
      <c r="V137" s="1">
        <f>IF('Region - CS Data'!M136="Offline",1,0)</f>
        <v>0</v>
      </c>
      <c r="W137" s="1">
        <f>IF('Region - CS Data'!N136="Online",1,0)</f>
        <v>0</v>
      </c>
      <c r="X137" s="1">
        <f>IF('Region - CS Data'!N136="Offline",1,0)</f>
        <v>0</v>
      </c>
      <c r="Y137" s="1">
        <f>IF('Region - CS Data'!O136="Online",1,0)</f>
        <v>1</v>
      </c>
      <c r="Z137" s="1">
        <f>IF('Region - CS Data'!O136="Offline",1,0)</f>
        <v>0</v>
      </c>
      <c r="AA137" s="1">
        <f>IF('Region - CS Data'!P136="Fully Completed",1,0)</f>
        <v>0</v>
      </c>
      <c r="AB137" s="1">
        <f>IF('Region - CS Data'!P136="In Progress",1,0)</f>
        <v>1</v>
      </c>
      <c r="AC137" s="1">
        <f>IF('Region - CS Data'!P136="N/A",1,0)</f>
        <v>0</v>
      </c>
      <c r="AD137" s="13">
        <f>IF('Region - CS Data'!Q136=1,1,0)</f>
        <v>0</v>
      </c>
      <c r="AE137" s="13">
        <f>IF('Region - CS Data'!R136=1,1,0)</f>
        <v>0</v>
      </c>
      <c r="AF137" s="13">
        <f>IF('Region - CS Data'!S136=1,1,0)</f>
        <v>0</v>
      </c>
      <c r="AG137" s="13">
        <f>IF('Region - CS Data'!T136=1,1,0)</f>
        <v>0</v>
      </c>
      <c r="AH137" s="13">
        <f>IF('Region - CS Data'!U136=1,1,0)</f>
        <v>0</v>
      </c>
      <c r="AI137" s="13">
        <f>IF('Region - CS Data'!V136=1,1,0)</f>
        <v>0</v>
      </c>
    </row>
    <row r="138" spans="2:35" ht="16" x14ac:dyDescent="0.4">
      <c r="B138" s="1">
        <f>'Region - CS Data'!A137</f>
        <v>136</v>
      </c>
      <c r="C138" s="1" t="str">
        <f>'Region - CS Data'!B137</f>
        <v>Chhatrapati Sambhajinagar</v>
      </c>
      <c r="D138" s="1" t="str">
        <f>'Region - CS Data'!C137</f>
        <v>Chhatrapati Sambhajinagar</v>
      </c>
      <c r="E138" s="1" t="str">
        <f>'Region - CS Data'!D137</f>
        <v>Paithan</v>
      </c>
      <c r="F138" s="1" t="str">
        <f>'Region - CS Data'!E137</f>
        <v>Paithan</v>
      </c>
      <c r="G138" s="1" t="str">
        <f>'Region - CS Data'!F137</f>
        <v>20018162</v>
      </c>
      <c r="H138" s="1" t="str">
        <f>'Region - CS Data'!G137</f>
        <v>Paithan Taluka 178 Village Grid WS</v>
      </c>
      <c r="I138" s="1" t="str">
        <f>'Region - CS Data'!H137</f>
        <v>Warwandi Kh.</v>
      </c>
      <c r="J138" s="1" t="str">
        <f>'Region - CS Data'!I137</f>
        <v>ESR-0.40 LL</v>
      </c>
      <c r="K138" s="1">
        <f>IF(J138='Region - CS Data'!I137,1,0)</f>
        <v>1</v>
      </c>
      <c r="L138" s="1">
        <f>IF(OR('Region - CS Data'!J137="Connected",'Region - CS Data'!J137="Not"),1,0)</f>
        <v>1</v>
      </c>
      <c r="M138" s="1">
        <f>IF(OR('Region - CS Data'!K137="Connected",'Region - CS Data'!K137="Not"),1,0)</f>
        <v>1</v>
      </c>
      <c r="N138" s="1">
        <f>IF(OR('Region - CS Data'!L137="Connected",'Region - CS Data'!L137="Not"),1,0)</f>
        <v>1</v>
      </c>
      <c r="O138" s="1">
        <f>IF('Region - CS Data'!J137="Connected", 1, 0)</f>
        <v>1</v>
      </c>
      <c r="P138" s="1">
        <f>IF('Region - CS Data'!J137="Not",1,0)</f>
        <v>0</v>
      </c>
      <c r="Q138" s="1">
        <f>IF('Region - CS Data'!K137 = "Connected",1,0)</f>
        <v>1</v>
      </c>
      <c r="R138" s="1">
        <f>IF('Region - CS Data'!K137 = "Not",1,0)</f>
        <v>0</v>
      </c>
      <c r="S138" s="1">
        <f>IF('Region - CS Data'!L137="Connected",1,0)</f>
        <v>1</v>
      </c>
      <c r="T138" s="1">
        <f>IF('Region - CS Data'!L137="Not",1,0)</f>
        <v>0</v>
      </c>
      <c r="U138" s="1">
        <f>IF('Region - CS Data'!M137="Online",1,0)</f>
        <v>1</v>
      </c>
      <c r="V138" s="1">
        <f>IF('Region - CS Data'!M137="Offline",1,0)</f>
        <v>0</v>
      </c>
      <c r="W138" s="1">
        <f>IF('Region - CS Data'!N137="Online",1,0)</f>
        <v>0</v>
      </c>
      <c r="X138" s="1">
        <f>IF('Region - CS Data'!N137="Offline",1,0)</f>
        <v>1</v>
      </c>
      <c r="Y138" s="1">
        <f>IF('Region - CS Data'!O137="Online",1,0)</f>
        <v>1</v>
      </c>
      <c r="Z138" s="1">
        <f>IF('Region - CS Data'!O137="Offline",1,0)</f>
        <v>0</v>
      </c>
      <c r="AA138" s="1">
        <f>IF('Region - CS Data'!P137="Fully Completed",1,0)</f>
        <v>1</v>
      </c>
      <c r="AB138" s="1">
        <f>IF('Region - CS Data'!P137="In Progress",1,0)</f>
        <v>0</v>
      </c>
      <c r="AC138" s="1">
        <f>IF('Region - CS Data'!P137="N/A",1,0)</f>
        <v>0</v>
      </c>
      <c r="AD138" s="13">
        <f>IF('Region - CS Data'!Q137=1,1,0)</f>
        <v>0</v>
      </c>
      <c r="AE138" s="13">
        <f>IF('Region - CS Data'!R137=1,1,0)</f>
        <v>0</v>
      </c>
      <c r="AF138" s="13">
        <f>IF('Region - CS Data'!S137=1,1,0)</f>
        <v>0</v>
      </c>
      <c r="AG138" s="13">
        <f>IF('Region - CS Data'!T137=1,1,0)</f>
        <v>1</v>
      </c>
      <c r="AH138" s="13">
        <f>IF('Region - CS Data'!U137=1,1,0)</f>
        <v>0</v>
      </c>
      <c r="AI138" s="13">
        <f>IF('Region - CS Data'!V137=1,1,0)</f>
        <v>0</v>
      </c>
    </row>
    <row r="139" spans="2:35" ht="16" x14ac:dyDescent="0.4">
      <c r="B139" s="1">
        <f>'Region - CS Data'!A138</f>
        <v>137</v>
      </c>
      <c r="C139" s="1" t="str">
        <f>'Region - CS Data'!B138</f>
        <v>Chhatrapati Sambhajinagar</v>
      </c>
      <c r="D139" s="1" t="str">
        <f>'Region - CS Data'!C138</f>
        <v>Chhatrapati Sambhajinagar</v>
      </c>
      <c r="E139" s="1" t="str">
        <f>'Region - CS Data'!D138</f>
        <v>Paithan</v>
      </c>
      <c r="F139" s="1" t="str">
        <f>'Region - CS Data'!E138</f>
        <v>Paithan</v>
      </c>
      <c r="G139" s="1" t="str">
        <f>'Region - CS Data'!F138</f>
        <v>20018162</v>
      </c>
      <c r="H139" s="1" t="str">
        <f>'Region - CS Data'!G138</f>
        <v>Paithan Taluka 178 Village Grid WS</v>
      </c>
      <c r="I139" s="1" t="str">
        <f>'Region - CS Data'!H138</f>
        <v>Khandewadi</v>
      </c>
      <c r="J139" s="1" t="str">
        <f>'Region - CS Data'!I138</f>
        <v>ESR-0.50 LL</v>
      </c>
      <c r="K139" s="1">
        <f>IF(J139='Region - CS Data'!I138,1,0)</f>
        <v>1</v>
      </c>
      <c r="L139" s="1">
        <f>IF(OR('Region - CS Data'!J138="Connected",'Region - CS Data'!J138="Not"),1,0)</f>
        <v>1</v>
      </c>
      <c r="M139" s="1">
        <f>IF(OR('Region - CS Data'!K138="Connected",'Region - CS Data'!K138="Not"),1,0)</f>
        <v>1</v>
      </c>
      <c r="N139" s="1">
        <f>IF(OR('Region - CS Data'!L138="Connected",'Region - CS Data'!L138="Not"),1,0)</f>
        <v>1</v>
      </c>
      <c r="O139" s="1">
        <f>IF('Region - CS Data'!J138="Connected", 1, 0)</f>
        <v>1</v>
      </c>
      <c r="P139" s="1">
        <f>IF('Region - CS Data'!J138="Not",1,0)</f>
        <v>0</v>
      </c>
      <c r="Q139" s="1">
        <f>IF('Region - CS Data'!K138 = "Connected",1,0)</f>
        <v>1</v>
      </c>
      <c r="R139" s="1">
        <f>IF('Region - CS Data'!K138 = "Not",1,0)</f>
        <v>0</v>
      </c>
      <c r="S139" s="1">
        <f>IF('Region - CS Data'!L138="Connected",1,0)</f>
        <v>1</v>
      </c>
      <c r="T139" s="1">
        <f>IF('Region - CS Data'!L138="Not",1,0)</f>
        <v>0</v>
      </c>
      <c r="U139" s="1">
        <f>IF('Region - CS Data'!M138="Online",1,0)</f>
        <v>1</v>
      </c>
      <c r="V139" s="1">
        <f>IF('Region - CS Data'!M138="Offline",1,0)</f>
        <v>0</v>
      </c>
      <c r="W139" s="1">
        <f>IF('Region - CS Data'!N138="Online",1,0)</f>
        <v>0</v>
      </c>
      <c r="X139" s="1">
        <f>IF('Region - CS Data'!N138="Offline",1,0)</f>
        <v>1</v>
      </c>
      <c r="Y139" s="1">
        <f>IF('Region - CS Data'!O138="Online",1,0)</f>
        <v>1</v>
      </c>
      <c r="Z139" s="1">
        <f>IF('Region - CS Data'!O138="Offline",1,0)</f>
        <v>0</v>
      </c>
      <c r="AA139" s="1">
        <f>IF('Region - CS Data'!P138="Fully Completed",1,0)</f>
        <v>1</v>
      </c>
      <c r="AB139" s="1">
        <f>IF('Region - CS Data'!P138="In Progress",1,0)</f>
        <v>0</v>
      </c>
      <c r="AC139" s="1">
        <f>IF('Region - CS Data'!P138="N/A",1,0)</f>
        <v>0</v>
      </c>
      <c r="AD139" s="13">
        <f>IF('Region - CS Data'!Q138=1,1,0)</f>
        <v>0</v>
      </c>
      <c r="AE139" s="13">
        <f>IF('Region - CS Data'!R138=1,1,0)</f>
        <v>0</v>
      </c>
      <c r="AF139" s="13">
        <f>IF('Region - CS Data'!S138=1,1,0)</f>
        <v>0</v>
      </c>
      <c r="AG139" s="13">
        <f>IF('Region - CS Data'!T138=1,1,0)</f>
        <v>1</v>
      </c>
      <c r="AH139" s="13">
        <f>IF('Region - CS Data'!U138=1,1,0)</f>
        <v>0</v>
      </c>
      <c r="AI139" s="13">
        <f>IF('Region - CS Data'!V138=1,1,0)</f>
        <v>0</v>
      </c>
    </row>
    <row r="140" spans="2:35" ht="16" x14ac:dyDescent="0.4">
      <c r="B140" s="1">
        <f>'Region - CS Data'!A139</f>
        <v>138</v>
      </c>
      <c r="C140" s="1" t="str">
        <f>'Region - CS Data'!B139</f>
        <v>Chhatrapati Sambhajinagar</v>
      </c>
      <c r="D140" s="1" t="str">
        <f>'Region - CS Data'!C139</f>
        <v>Chhatrapati Sambhajinagar</v>
      </c>
      <c r="E140" s="1" t="str">
        <f>'Region - CS Data'!D139</f>
        <v>Paithan</v>
      </c>
      <c r="F140" s="1" t="str">
        <f>'Region - CS Data'!E139</f>
        <v>Paithan</v>
      </c>
      <c r="G140" s="1" t="str">
        <f>'Region - CS Data'!F139</f>
        <v>20018162</v>
      </c>
      <c r="H140" s="1" t="str">
        <f>'Region - CS Data'!G139</f>
        <v>Paithan Taluka 178 Village Grid WS</v>
      </c>
      <c r="I140" s="1" t="str">
        <f>'Region - CS Data'!H139</f>
        <v>Narayangaon</v>
      </c>
      <c r="J140" s="1" t="str">
        <f>'Region - CS Data'!I139</f>
        <v>ESR-0.65 LL</v>
      </c>
      <c r="K140" s="1">
        <f>IF(J140='Region - CS Data'!I139,1,0)</f>
        <v>1</v>
      </c>
      <c r="L140" s="1">
        <f>IF(OR('Region - CS Data'!J139="Connected",'Region - CS Data'!J139="Not"),1,0)</f>
        <v>1</v>
      </c>
      <c r="M140" s="1">
        <f>IF(OR('Region - CS Data'!K139="Connected",'Region - CS Data'!K139="Not"),1,0)</f>
        <v>1</v>
      </c>
      <c r="N140" s="1">
        <f>IF(OR('Region - CS Data'!L139="Connected",'Region - CS Data'!L139="Not"),1,0)</f>
        <v>1</v>
      </c>
      <c r="O140" s="1">
        <f>IF('Region - CS Data'!J139="Connected", 1, 0)</f>
        <v>1</v>
      </c>
      <c r="P140" s="1">
        <f>IF('Region - CS Data'!J139="Not",1,0)</f>
        <v>0</v>
      </c>
      <c r="Q140" s="1">
        <f>IF('Region - CS Data'!K139 = "Connected",1,0)</f>
        <v>1</v>
      </c>
      <c r="R140" s="1">
        <f>IF('Region - CS Data'!K139 = "Not",1,0)</f>
        <v>0</v>
      </c>
      <c r="S140" s="1">
        <f>IF('Region - CS Data'!L139="Connected",1,0)</f>
        <v>1</v>
      </c>
      <c r="T140" s="1">
        <f>IF('Region - CS Data'!L139="Not",1,0)</f>
        <v>0</v>
      </c>
      <c r="U140" s="1">
        <f>IF('Region - CS Data'!M139="Online",1,0)</f>
        <v>1</v>
      </c>
      <c r="V140" s="1">
        <f>IF('Region - CS Data'!M139="Offline",1,0)</f>
        <v>0</v>
      </c>
      <c r="W140" s="1">
        <f>IF('Region - CS Data'!N139="Online",1,0)</f>
        <v>1</v>
      </c>
      <c r="X140" s="1">
        <f>IF('Region - CS Data'!N139="Offline",1,0)</f>
        <v>0</v>
      </c>
      <c r="Y140" s="1">
        <f>IF('Region - CS Data'!O139="Online",1,0)</f>
        <v>1</v>
      </c>
      <c r="Z140" s="1">
        <f>IF('Region - CS Data'!O139="Offline",1,0)</f>
        <v>0</v>
      </c>
      <c r="AA140" s="1">
        <f>IF('Region - CS Data'!P139="Fully Completed",1,0)</f>
        <v>1</v>
      </c>
      <c r="AB140" s="1">
        <f>IF('Region - CS Data'!P139="In Progress",1,0)</f>
        <v>0</v>
      </c>
      <c r="AC140" s="1">
        <f>IF('Region - CS Data'!P139="N/A",1,0)</f>
        <v>0</v>
      </c>
      <c r="AD140" s="13">
        <f>IF('Region - CS Data'!Q139=1,1,0)</f>
        <v>0</v>
      </c>
      <c r="AE140" s="13">
        <f>IF('Region - CS Data'!R139=1,1,0)</f>
        <v>0</v>
      </c>
      <c r="AF140" s="13">
        <f>IF('Region - CS Data'!S139=1,1,0)</f>
        <v>0</v>
      </c>
      <c r="AG140" s="13">
        <f>IF('Region - CS Data'!T139=1,1,0)</f>
        <v>0</v>
      </c>
      <c r="AH140" s="13">
        <f>IF('Region - CS Data'!U139=1,1,0)</f>
        <v>0</v>
      </c>
      <c r="AI140" s="13">
        <f>IF('Region - CS Data'!V139=1,1,0)</f>
        <v>0</v>
      </c>
    </row>
    <row r="141" spans="2:35" ht="16" x14ac:dyDescent="0.4">
      <c r="B141" s="1">
        <f>'Region - CS Data'!A140</f>
        <v>139</v>
      </c>
      <c r="C141" s="1" t="str">
        <f>'Region - CS Data'!B140</f>
        <v>Chhatrapati Sambhajinagar</v>
      </c>
      <c r="D141" s="1" t="str">
        <f>'Region - CS Data'!C140</f>
        <v>Chhatrapati Sambhajinagar</v>
      </c>
      <c r="E141" s="1" t="str">
        <f>'Region - CS Data'!D140</f>
        <v>Paithan</v>
      </c>
      <c r="F141" s="1" t="str">
        <f>'Region - CS Data'!E140</f>
        <v>Paithan</v>
      </c>
      <c r="G141" s="1" t="str">
        <f>'Region - CS Data'!F140</f>
        <v>20018162</v>
      </c>
      <c r="H141" s="1" t="str">
        <f>'Region - CS Data'!G140</f>
        <v>Paithan Taluka 178 Village Grid WS</v>
      </c>
      <c r="I141" s="1" t="str">
        <f>'Region - CS Data'!H140</f>
        <v>Shivani</v>
      </c>
      <c r="J141" s="1" t="str">
        <f>'Region - CS Data'!I140</f>
        <v>ESR-0.30 LL</v>
      </c>
      <c r="K141" s="1">
        <f>IF(J141='Region - CS Data'!I140,1,0)</f>
        <v>1</v>
      </c>
      <c r="L141" s="1">
        <f>IF(OR('Region - CS Data'!J140="Connected",'Region - CS Data'!J140="Not"),1,0)</f>
        <v>1</v>
      </c>
      <c r="M141" s="1">
        <f>IF(OR('Region - CS Data'!K140="Connected",'Region - CS Data'!K140="Not"),1,0)</f>
        <v>1</v>
      </c>
      <c r="N141" s="1">
        <f>IF(OR('Region - CS Data'!L140="Connected",'Region - CS Data'!L140="Not"),1,0)</f>
        <v>1</v>
      </c>
      <c r="O141" s="1">
        <f>IF('Region - CS Data'!J140="Connected", 1, 0)</f>
        <v>1</v>
      </c>
      <c r="P141" s="1">
        <f>IF('Region - CS Data'!J140="Not",1,0)</f>
        <v>0</v>
      </c>
      <c r="Q141" s="1">
        <f>IF('Region - CS Data'!K140 = "Connected",1,0)</f>
        <v>1</v>
      </c>
      <c r="R141" s="1">
        <f>IF('Region - CS Data'!K140 = "Not",1,0)</f>
        <v>0</v>
      </c>
      <c r="S141" s="1">
        <f>IF('Region - CS Data'!L140="Connected",1,0)</f>
        <v>1</v>
      </c>
      <c r="T141" s="1">
        <f>IF('Region - CS Data'!L140="Not",1,0)</f>
        <v>0</v>
      </c>
      <c r="U141" s="1">
        <f>IF('Region - CS Data'!M140="Online",1,0)</f>
        <v>1</v>
      </c>
      <c r="V141" s="1">
        <f>IF('Region - CS Data'!M140="Offline",1,0)</f>
        <v>0</v>
      </c>
      <c r="W141" s="1">
        <f>IF('Region - CS Data'!N140="Online",1,0)</f>
        <v>0</v>
      </c>
      <c r="X141" s="1">
        <f>IF('Region - CS Data'!N140="Offline",1,0)</f>
        <v>1</v>
      </c>
      <c r="Y141" s="1">
        <f>IF('Region - CS Data'!O140="Online",1,0)</f>
        <v>1</v>
      </c>
      <c r="Z141" s="1">
        <f>IF('Region - CS Data'!O140="Offline",1,0)</f>
        <v>0</v>
      </c>
      <c r="AA141" s="1">
        <f>IF('Region - CS Data'!P140="Fully Completed",1,0)</f>
        <v>1</v>
      </c>
      <c r="AB141" s="1">
        <f>IF('Region - CS Data'!P140="In Progress",1,0)</f>
        <v>0</v>
      </c>
      <c r="AC141" s="1">
        <f>IF('Region - CS Data'!P140="N/A",1,0)</f>
        <v>0</v>
      </c>
      <c r="AD141" s="13">
        <f>IF('Region - CS Data'!Q140=1,1,0)</f>
        <v>0</v>
      </c>
      <c r="AE141" s="13">
        <f>IF('Region - CS Data'!R140=1,1,0)</f>
        <v>0</v>
      </c>
      <c r="AF141" s="13">
        <f>IF('Region - CS Data'!S140=1,1,0)</f>
        <v>0</v>
      </c>
      <c r="AG141" s="13">
        <f>IF('Region - CS Data'!T140=1,1,0)</f>
        <v>1</v>
      </c>
      <c r="AH141" s="13">
        <f>IF('Region - CS Data'!U140=1,1,0)</f>
        <v>0</v>
      </c>
      <c r="AI141" s="13">
        <f>IF('Region - CS Data'!V140=1,1,0)</f>
        <v>0</v>
      </c>
    </row>
    <row r="142" spans="2:35" ht="16" x14ac:dyDescent="0.4">
      <c r="B142" s="1">
        <f>'Region - CS Data'!A141</f>
        <v>140</v>
      </c>
      <c r="C142" s="1" t="str">
        <f>'Region - CS Data'!B141</f>
        <v>Chhatrapati Sambhajinagar</v>
      </c>
      <c r="D142" s="1" t="str">
        <f>'Region - CS Data'!C141</f>
        <v>Chhatrapati Sambhajinagar</v>
      </c>
      <c r="E142" s="1" t="str">
        <f>'Region - CS Data'!D141</f>
        <v>Paithan</v>
      </c>
      <c r="F142" s="1" t="str">
        <f>'Region - CS Data'!E141</f>
        <v>Paithan</v>
      </c>
      <c r="G142" s="1" t="str">
        <f>'Region - CS Data'!F141</f>
        <v>20018162</v>
      </c>
      <c r="H142" s="1" t="str">
        <f>'Region - CS Data'!G141</f>
        <v>Paithan Taluka 178 Village Grid WS</v>
      </c>
      <c r="I142" s="1" t="str">
        <f>'Region - CS Data'!H141</f>
        <v>Harshi Bk.</v>
      </c>
      <c r="J142" s="1" t="str">
        <f>'Region - CS Data'!I141</f>
        <v>ESR-0.65 LL</v>
      </c>
      <c r="K142" s="1">
        <f>IF(J142='Region - CS Data'!I141,1,0)</f>
        <v>1</v>
      </c>
      <c r="L142" s="1">
        <f>IF(OR('Region - CS Data'!J141="Connected",'Region - CS Data'!J141="Not"),1,0)</f>
        <v>1</v>
      </c>
      <c r="M142" s="1">
        <f>IF(OR('Region - CS Data'!K141="Connected",'Region - CS Data'!K141="Not"),1,0)</f>
        <v>1</v>
      </c>
      <c r="N142" s="1">
        <f>IF(OR('Region - CS Data'!L141="Connected",'Region - CS Data'!L141="Not"),1,0)</f>
        <v>1</v>
      </c>
      <c r="O142" s="1">
        <f>IF('Region - CS Data'!J141="Connected", 1, 0)</f>
        <v>1</v>
      </c>
      <c r="P142" s="1">
        <f>IF('Region - CS Data'!J141="Not",1,0)</f>
        <v>0</v>
      </c>
      <c r="Q142" s="1">
        <f>IF('Region - CS Data'!K141 = "Connected",1,0)</f>
        <v>1</v>
      </c>
      <c r="R142" s="1">
        <f>IF('Region - CS Data'!K141 = "Not",1,0)</f>
        <v>0</v>
      </c>
      <c r="S142" s="1">
        <f>IF('Region - CS Data'!L141="Connected",1,0)</f>
        <v>1</v>
      </c>
      <c r="T142" s="1">
        <f>IF('Region - CS Data'!L141="Not",1,0)</f>
        <v>0</v>
      </c>
      <c r="U142" s="1">
        <f>IF('Region - CS Data'!M141="Online",1,0)</f>
        <v>1</v>
      </c>
      <c r="V142" s="1">
        <f>IF('Region - CS Data'!M141="Offline",1,0)</f>
        <v>0</v>
      </c>
      <c r="W142" s="1">
        <f>IF('Region - CS Data'!N141="Online",1,0)</f>
        <v>0</v>
      </c>
      <c r="X142" s="1">
        <f>IF('Region - CS Data'!N141="Offline",1,0)</f>
        <v>1</v>
      </c>
      <c r="Y142" s="1">
        <f>IF('Region - CS Data'!O141="Online",1,0)</f>
        <v>1</v>
      </c>
      <c r="Z142" s="1">
        <f>IF('Region - CS Data'!O141="Offline",1,0)</f>
        <v>0</v>
      </c>
      <c r="AA142" s="1">
        <f>IF('Region - CS Data'!P141="Fully Completed",1,0)</f>
        <v>1</v>
      </c>
      <c r="AB142" s="1">
        <f>IF('Region - CS Data'!P141="In Progress",1,0)</f>
        <v>0</v>
      </c>
      <c r="AC142" s="1">
        <f>IF('Region - CS Data'!P141="N/A",1,0)</f>
        <v>0</v>
      </c>
      <c r="AD142" s="13">
        <f>IF('Region - CS Data'!Q141=1,1,0)</f>
        <v>0</v>
      </c>
      <c r="AE142" s="13">
        <f>IF('Region - CS Data'!R141=1,1,0)</f>
        <v>0</v>
      </c>
      <c r="AF142" s="13">
        <f>IF('Region - CS Data'!S141=1,1,0)</f>
        <v>1</v>
      </c>
      <c r="AG142" s="13">
        <f>IF('Region - CS Data'!T141=1,1,0)</f>
        <v>0</v>
      </c>
      <c r="AH142" s="13">
        <f>IF('Region - CS Data'!U141=1,1,0)</f>
        <v>0</v>
      </c>
      <c r="AI142" s="13">
        <f>IF('Region - CS Data'!V141=1,1,0)</f>
        <v>0</v>
      </c>
    </row>
    <row r="143" spans="2:35" ht="16" x14ac:dyDescent="0.4">
      <c r="B143" s="1">
        <f>'Region - CS Data'!A142</f>
        <v>141</v>
      </c>
      <c r="C143" s="1" t="str">
        <f>'Region - CS Data'!B142</f>
        <v>Chhatrapati Sambhajinagar</v>
      </c>
      <c r="D143" s="1" t="str">
        <f>'Region - CS Data'!C142</f>
        <v>Chhatrapati Sambhajinagar</v>
      </c>
      <c r="E143" s="1" t="str">
        <f>'Region - CS Data'!D142</f>
        <v>Paithan</v>
      </c>
      <c r="F143" s="1" t="str">
        <f>'Region - CS Data'!E142</f>
        <v>Paithan</v>
      </c>
      <c r="G143" s="1" t="str">
        <f>'Region - CS Data'!F142</f>
        <v>20018162</v>
      </c>
      <c r="H143" s="1" t="str">
        <f>'Region - CS Data'!G142</f>
        <v>Paithan Taluka 178 Village Grid WS</v>
      </c>
      <c r="I143" s="1" t="str">
        <f>'Region - CS Data'!H142</f>
        <v>Khadgaon</v>
      </c>
      <c r="J143" s="1" t="str">
        <f>'Region - CS Data'!I142</f>
        <v>ESR-0.40 LL</v>
      </c>
      <c r="K143" s="1">
        <f>IF(J143='Region - CS Data'!I142,1,0)</f>
        <v>1</v>
      </c>
      <c r="L143" s="1">
        <f>IF(OR('Region - CS Data'!J142="Connected",'Region - CS Data'!J142="Not"),1,0)</f>
        <v>1</v>
      </c>
      <c r="M143" s="1">
        <f>IF(OR('Region - CS Data'!K142="Connected",'Region - CS Data'!K142="Not"),1,0)</f>
        <v>1</v>
      </c>
      <c r="N143" s="1">
        <f>IF(OR('Region - CS Data'!L142="Connected",'Region - CS Data'!L142="Not"),1,0)</f>
        <v>1</v>
      </c>
      <c r="O143" s="1">
        <f>IF('Region - CS Data'!J142="Connected", 1, 0)</f>
        <v>1</v>
      </c>
      <c r="P143" s="1">
        <f>IF('Region - CS Data'!J142="Not",1,0)</f>
        <v>0</v>
      </c>
      <c r="Q143" s="1">
        <f>IF('Region - CS Data'!K142 = "Connected",1,0)</f>
        <v>1</v>
      </c>
      <c r="R143" s="1">
        <f>IF('Region - CS Data'!K142 = "Not",1,0)</f>
        <v>0</v>
      </c>
      <c r="S143" s="1">
        <f>IF('Region - CS Data'!L142="Connected",1,0)</f>
        <v>1</v>
      </c>
      <c r="T143" s="1">
        <f>IF('Region - CS Data'!L142="Not",1,0)</f>
        <v>0</v>
      </c>
      <c r="U143" s="1">
        <f>IF('Region - CS Data'!M142="Online",1,0)</f>
        <v>1</v>
      </c>
      <c r="V143" s="1">
        <f>IF('Region - CS Data'!M142="Offline",1,0)</f>
        <v>0</v>
      </c>
      <c r="W143" s="1">
        <f>IF('Region - CS Data'!N142="Online",1,0)</f>
        <v>0</v>
      </c>
      <c r="X143" s="1">
        <f>IF('Region - CS Data'!N142="Offline",1,0)</f>
        <v>1</v>
      </c>
      <c r="Y143" s="1">
        <f>IF('Region - CS Data'!O142="Online",1,0)</f>
        <v>1</v>
      </c>
      <c r="Z143" s="1">
        <f>IF('Region - CS Data'!O142="Offline",1,0)</f>
        <v>0</v>
      </c>
      <c r="AA143" s="1">
        <f>IF('Region - CS Data'!P142="Fully Completed",1,0)</f>
        <v>1</v>
      </c>
      <c r="AB143" s="1">
        <f>IF('Region - CS Data'!P142="In Progress",1,0)</f>
        <v>0</v>
      </c>
      <c r="AC143" s="1">
        <f>IF('Region - CS Data'!P142="N/A",1,0)</f>
        <v>0</v>
      </c>
      <c r="AD143" s="13">
        <f>IF('Region - CS Data'!Q142=1,1,0)</f>
        <v>0</v>
      </c>
      <c r="AE143" s="13">
        <f>IF('Region - CS Data'!R142=1,1,0)</f>
        <v>0</v>
      </c>
      <c r="AF143" s="13">
        <f>IF('Region - CS Data'!S142=1,1,0)</f>
        <v>0</v>
      </c>
      <c r="AG143" s="13">
        <f>IF('Region - CS Data'!T142=1,1,0)</f>
        <v>1</v>
      </c>
      <c r="AH143" s="13">
        <f>IF('Region - CS Data'!U142=1,1,0)</f>
        <v>0</v>
      </c>
      <c r="AI143" s="13">
        <f>IF('Region - CS Data'!V142=1,1,0)</f>
        <v>0</v>
      </c>
    </row>
    <row r="144" spans="2:35" ht="16" x14ac:dyDescent="0.4">
      <c r="B144" s="1">
        <f>'Region - CS Data'!A143</f>
        <v>142</v>
      </c>
      <c r="C144" s="1" t="str">
        <f>'Region - CS Data'!B143</f>
        <v>Chhatrapati Sambhajinagar</v>
      </c>
      <c r="D144" s="1" t="str">
        <f>'Region - CS Data'!C143</f>
        <v>Chhatrapati Sambhajinagar</v>
      </c>
      <c r="E144" s="1" t="str">
        <f>'Region - CS Data'!D143</f>
        <v>Paithan</v>
      </c>
      <c r="F144" s="1" t="str">
        <f>'Region - CS Data'!E143</f>
        <v>Paithan</v>
      </c>
      <c r="G144" s="1" t="str">
        <f>'Region - CS Data'!F143</f>
        <v>20018162</v>
      </c>
      <c r="H144" s="1" t="str">
        <f>'Region - CS Data'!G143</f>
        <v>Paithan Taluka 178 Village Grid WS</v>
      </c>
      <c r="I144" s="1" t="str">
        <f>'Region - CS Data'!H143</f>
        <v>Mavasgavhan</v>
      </c>
      <c r="J144" s="1" t="str">
        <f>'Region - CS Data'!I143</f>
        <v>ESR-0.30 LL</v>
      </c>
      <c r="K144" s="1">
        <f>IF(J144='Region - CS Data'!I143,1,0)</f>
        <v>1</v>
      </c>
      <c r="L144" s="1">
        <f>IF(OR('Region - CS Data'!J143="Connected",'Region - CS Data'!J143="Not"),1,0)</f>
        <v>1</v>
      </c>
      <c r="M144" s="1">
        <f>IF(OR('Region - CS Data'!K143="Connected",'Region - CS Data'!K143="Not"),1,0)</f>
        <v>1</v>
      </c>
      <c r="N144" s="1">
        <f>IF(OR('Region - CS Data'!L143="Connected",'Region - CS Data'!L143="Not"),1,0)</f>
        <v>1</v>
      </c>
      <c r="O144" s="1">
        <f>IF('Region - CS Data'!J143="Connected", 1, 0)</f>
        <v>1</v>
      </c>
      <c r="P144" s="1">
        <f>IF('Region - CS Data'!J143="Not",1,0)</f>
        <v>0</v>
      </c>
      <c r="Q144" s="1">
        <f>IF('Region - CS Data'!K143 = "Connected",1,0)</f>
        <v>1</v>
      </c>
      <c r="R144" s="1">
        <f>IF('Region - CS Data'!K143 = "Not",1,0)</f>
        <v>0</v>
      </c>
      <c r="S144" s="1">
        <f>IF('Region - CS Data'!L143="Connected",1,0)</f>
        <v>1</v>
      </c>
      <c r="T144" s="1">
        <f>IF('Region - CS Data'!L143="Not",1,0)</f>
        <v>0</v>
      </c>
      <c r="U144" s="1">
        <f>IF('Region - CS Data'!M143="Online",1,0)</f>
        <v>1</v>
      </c>
      <c r="V144" s="1">
        <f>IF('Region - CS Data'!M143="Offline",1,0)</f>
        <v>0</v>
      </c>
      <c r="W144" s="1">
        <f>IF('Region - CS Data'!N143="Online",1,0)</f>
        <v>0</v>
      </c>
      <c r="X144" s="1">
        <f>IF('Region - CS Data'!N143="Offline",1,0)</f>
        <v>1</v>
      </c>
      <c r="Y144" s="1">
        <f>IF('Region - CS Data'!O143="Online",1,0)</f>
        <v>1</v>
      </c>
      <c r="Z144" s="1">
        <f>IF('Region - CS Data'!O143="Offline",1,0)</f>
        <v>0</v>
      </c>
      <c r="AA144" s="1">
        <f>IF('Region - CS Data'!P143="Fully Completed",1,0)</f>
        <v>1</v>
      </c>
      <c r="AB144" s="1">
        <f>IF('Region - CS Data'!P143="In Progress",1,0)</f>
        <v>0</v>
      </c>
      <c r="AC144" s="1">
        <f>IF('Region - CS Data'!P143="N/A",1,0)</f>
        <v>0</v>
      </c>
      <c r="AD144" s="13">
        <f>IF('Region - CS Data'!Q143=1,1,0)</f>
        <v>0</v>
      </c>
      <c r="AE144" s="13">
        <f>IF('Region - CS Data'!R143=1,1,0)</f>
        <v>0</v>
      </c>
      <c r="AF144" s="13">
        <f>IF('Region - CS Data'!S143=1,1,0)</f>
        <v>0</v>
      </c>
      <c r="AG144" s="13">
        <f>IF('Region - CS Data'!T143=1,1,0)</f>
        <v>1</v>
      </c>
      <c r="AH144" s="13">
        <f>IF('Region - CS Data'!U143=1,1,0)</f>
        <v>0</v>
      </c>
      <c r="AI144" s="13">
        <f>IF('Region - CS Data'!V143=1,1,0)</f>
        <v>0</v>
      </c>
    </row>
    <row r="145" spans="2:35" ht="16" x14ac:dyDescent="0.4">
      <c r="B145" s="1">
        <f>'Region - CS Data'!A144</f>
        <v>143</v>
      </c>
      <c r="C145" s="1" t="str">
        <f>'Region - CS Data'!B144</f>
        <v>Chhatrapati Sambhajinagar</v>
      </c>
      <c r="D145" s="1" t="str">
        <f>'Region - CS Data'!C144</f>
        <v>Chhatrapati Sambhajinagar</v>
      </c>
      <c r="E145" s="1" t="str">
        <f>'Region - CS Data'!D144</f>
        <v>Paithan</v>
      </c>
      <c r="F145" s="1" t="str">
        <f>'Region - CS Data'!E144</f>
        <v>Paithan</v>
      </c>
      <c r="G145" s="1" t="str">
        <f>'Region - CS Data'!F144</f>
        <v>20018162</v>
      </c>
      <c r="H145" s="1" t="str">
        <f>'Region - CS Data'!G144</f>
        <v>Paithan Taluka 178 Village Grid WS</v>
      </c>
      <c r="I145" s="1" t="str">
        <f>'Region - CS Data'!H144</f>
        <v>Geora Kh.</v>
      </c>
      <c r="J145" s="1" t="str">
        <f>'Region - CS Data'!I144</f>
        <v>ESR-0.70 LL</v>
      </c>
      <c r="K145" s="1">
        <f>IF(J145='Region - CS Data'!I144,1,0)</f>
        <v>1</v>
      </c>
      <c r="L145" s="1">
        <f>IF(OR('Region - CS Data'!J144="Connected",'Region - CS Data'!J144="Not"),1,0)</f>
        <v>1</v>
      </c>
      <c r="M145" s="1">
        <f>IF(OR('Region - CS Data'!K144="Connected",'Region - CS Data'!K144="Not"),1,0)</f>
        <v>1</v>
      </c>
      <c r="N145" s="1">
        <f>IF(OR('Region - CS Data'!L144="Connected",'Region - CS Data'!L144="Not"),1,0)</f>
        <v>1</v>
      </c>
      <c r="O145" s="1">
        <f>IF('Region - CS Data'!J144="Connected", 1, 0)</f>
        <v>1</v>
      </c>
      <c r="P145" s="1">
        <f>IF('Region - CS Data'!J144="Not",1,0)</f>
        <v>0</v>
      </c>
      <c r="Q145" s="1">
        <f>IF('Region - CS Data'!K144 = "Connected",1,0)</f>
        <v>1</v>
      </c>
      <c r="R145" s="1">
        <f>IF('Region - CS Data'!K144 = "Not",1,0)</f>
        <v>0</v>
      </c>
      <c r="S145" s="1">
        <f>IF('Region - CS Data'!L144="Connected",1,0)</f>
        <v>1</v>
      </c>
      <c r="T145" s="1">
        <f>IF('Region - CS Data'!L144="Not",1,0)</f>
        <v>0</v>
      </c>
      <c r="U145" s="1">
        <f>IF('Region - CS Data'!M144="Online",1,0)</f>
        <v>1</v>
      </c>
      <c r="V145" s="1">
        <f>IF('Region - CS Data'!M144="Offline",1,0)</f>
        <v>0</v>
      </c>
      <c r="W145" s="1">
        <f>IF('Region - CS Data'!N144="Online",1,0)</f>
        <v>0</v>
      </c>
      <c r="X145" s="1">
        <f>IF('Region - CS Data'!N144="Offline",1,0)</f>
        <v>1</v>
      </c>
      <c r="Y145" s="1">
        <f>IF('Region - CS Data'!O144="Online",1,0)</f>
        <v>1</v>
      </c>
      <c r="Z145" s="1">
        <f>IF('Region - CS Data'!O144="Offline",1,0)</f>
        <v>0</v>
      </c>
      <c r="AA145" s="1">
        <f>IF('Region - CS Data'!P144="Fully Completed",1,0)</f>
        <v>1</v>
      </c>
      <c r="AB145" s="1">
        <f>IF('Region - CS Data'!P144="In Progress",1,0)</f>
        <v>0</v>
      </c>
      <c r="AC145" s="1">
        <f>IF('Region - CS Data'!P144="N/A",1,0)</f>
        <v>0</v>
      </c>
      <c r="AD145" s="13">
        <f>IF('Region - CS Data'!Q144=1,1,0)</f>
        <v>0</v>
      </c>
      <c r="AE145" s="13">
        <f>IF('Region - CS Data'!R144=1,1,0)</f>
        <v>0</v>
      </c>
      <c r="AF145" s="13">
        <f>IF('Region - CS Data'!S144=1,1,0)</f>
        <v>0</v>
      </c>
      <c r="AG145" s="13">
        <f>IF('Region - CS Data'!T144=1,1,0)</f>
        <v>1</v>
      </c>
      <c r="AH145" s="13">
        <f>IF('Region - CS Data'!U144=1,1,0)</f>
        <v>0</v>
      </c>
      <c r="AI145" s="13">
        <f>IF('Region - CS Data'!V144=1,1,0)</f>
        <v>0</v>
      </c>
    </row>
    <row r="146" spans="2:35" ht="16" x14ac:dyDescent="0.4">
      <c r="B146" s="1">
        <f>'Region - CS Data'!A145</f>
        <v>144</v>
      </c>
      <c r="C146" s="1" t="str">
        <f>'Region - CS Data'!B145</f>
        <v>Chhatrapati Sambhajinagar</v>
      </c>
      <c r="D146" s="1" t="str">
        <f>'Region - CS Data'!C145</f>
        <v>Chhatrapati Sambhajinagar</v>
      </c>
      <c r="E146" s="1" t="str">
        <f>'Region - CS Data'!D145</f>
        <v>Paithan</v>
      </c>
      <c r="F146" s="1" t="str">
        <f>'Region - CS Data'!E145</f>
        <v>Paithan</v>
      </c>
      <c r="G146" s="1" t="str">
        <f>'Region - CS Data'!F145</f>
        <v>20018162</v>
      </c>
      <c r="H146" s="1" t="str">
        <f>'Region - CS Data'!G145</f>
        <v>Paithan Taluka 178 Village Grid WS</v>
      </c>
      <c r="I146" s="1" t="str">
        <f>'Region - CS Data'!H145</f>
        <v>Vihamandwa</v>
      </c>
      <c r="J146" s="1" t="str">
        <f>'Region - CS Data'!I145</f>
        <v>ESR-1.00 LL</v>
      </c>
      <c r="K146" s="1">
        <f>IF(J146='Region - CS Data'!I145,1,0)</f>
        <v>1</v>
      </c>
      <c r="L146" s="1">
        <f>IF(OR('Region - CS Data'!J145="Connected",'Region - CS Data'!J145="Not"),1,0)</f>
        <v>1</v>
      </c>
      <c r="M146" s="1">
        <f>IF(OR('Region - CS Data'!K145="Connected",'Region - CS Data'!K145="Not"),1,0)</f>
        <v>1</v>
      </c>
      <c r="N146" s="1">
        <f>IF(OR('Region - CS Data'!L145="Connected",'Region - CS Data'!L145="Not"),1,0)</f>
        <v>1</v>
      </c>
      <c r="O146" s="1">
        <f>IF('Region - CS Data'!J145="Connected", 1, 0)</f>
        <v>1</v>
      </c>
      <c r="P146" s="1">
        <f>IF('Region - CS Data'!J145="Not",1,0)</f>
        <v>0</v>
      </c>
      <c r="Q146" s="1">
        <f>IF('Region - CS Data'!K145 = "Connected",1,0)</f>
        <v>1</v>
      </c>
      <c r="R146" s="1">
        <f>IF('Region - CS Data'!K145 = "Not",1,0)</f>
        <v>0</v>
      </c>
      <c r="S146" s="1">
        <f>IF('Region - CS Data'!L145="Connected",1,0)</f>
        <v>1</v>
      </c>
      <c r="T146" s="1">
        <f>IF('Region - CS Data'!L145="Not",1,0)</f>
        <v>0</v>
      </c>
      <c r="U146" s="1">
        <f>IF('Region - CS Data'!M145="Online",1,0)</f>
        <v>1</v>
      </c>
      <c r="V146" s="1">
        <f>IF('Region - CS Data'!M145="Offline",1,0)</f>
        <v>0</v>
      </c>
      <c r="W146" s="1">
        <f>IF('Region - CS Data'!N145="Online",1,0)</f>
        <v>0</v>
      </c>
      <c r="X146" s="1">
        <f>IF('Region - CS Data'!N145="Offline",1,0)</f>
        <v>1</v>
      </c>
      <c r="Y146" s="1">
        <f>IF('Region - CS Data'!O145="Online",1,0)</f>
        <v>1</v>
      </c>
      <c r="Z146" s="1">
        <f>IF('Region - CS Data'!O145="Offline",1,0)</f>
        <v>0</v>
      </c>
      <c r="AA146" s="1">
        <f>IF('Region - CS Data'!P145="Fully Completed",1,0)</f>
        <v>1</v>
      </c>
      <c r="AB146" s="1">
        <f>IF('Region - CS Data'!P145="In Progress",1,0)</f>
        <v>0</v>
      </c>
      <c r="AC146" s="1">
        <f>IF('Region - CS Data'!P145="N/A",1,0)</f>
        <v>0</v>
      </c>
      <c r="AD146" s="13">
        <f>IF('Region - CS Data'!Q145=1,1,0)</f>
        <v>0</v>
      </c>
      <c r="AE146" s="13">
        <f>IF('Region - CS Data'!R145=1,1,0)</f>
        <v>0</v>
      </c>
      <c r="AF146" s="13">
        <f>IF('Region - CS Data'!S145=1,1,0)</f>
        <v>0</v>
      </c>
      <c r="AG146" s="13">
        <f>IF('Region - CS Data'!T145=1,1,0)</f>
        <v>1</v>
      </c>
      <c r="AH146" s="13">
        <f>IF('Region - CS Data'!U145=1,1,0)</f>
        <v>0</v>
      </c>
      <c r="AI146" s="13">
        <f>IF('Region - CS Data'!V145=1,1,0)</f>
        <v>0</v>
      </c>
    </row>
    <row r="147" spans="2:35" ht="16" x14ac:dyDescent="0.4">
      <c r="B147" s="1">
        <f>'Region - CS Data'!A146</f>
        <v>145</v>
      </c>
      <c r="C147" s="1" t="str">
        <f>'Region - CS Data'!B146</f>
        <v>Chhatrapati Sambhajinagar</v>
      </c>
      <c r="D147" s="1" t="str">
        <f>'Region - CS Data'!C146</f>
        <v>Chhatrapati Sambhajinagar</v>
      </c>
      <c r="E147" s="1" t="str">
        <f>'Region - CS Data'!D146</f>
        <v>Paithan</v>
      </c>
      <c r="F147" s="1" t="str">
        <f>'Region - CS Data'!E146</f>
        <v>Paithan</v>
      </c>
      <c r="G147" s="1" t="str">
        <f>'Region - CS Data'!F146</f>
        <v>20018162</v>
      </c>
      <c r="H147" s="1" t="str">
        <f>'Region - CS Data'!G146</f>
        <v>Paithan Taluka 178 Village Grid WS</v>
      </c>
      <c r="I147" s="1" t="str">
        <f>'Region - CS Data'!H146</f>
        <v>Dadegaon Bk.</v>
      </c>
      <c r="J147" s="1" t="str">
        <f>'Region - CS Data'!I146</f>
        <v>ESR-0.50 LL</v>
      </c>
      <c r="K147" s="1">
        <f>IF(J147='Region - CS Data'!I146,1,0)</f>
        <v>1</v>
      </c>
      <c r="L147" s="1">
        <f>IF(OR('Region - CS Data'!J146="Connected",'Region - CS Data'!J146="Not"),1,0)</f>
        <v>1</v>
      </c>
      <c r="M147" s="1">
        <f>IF(OR('Region - CS Data'!K146="Connected",'Region - CS Data'!K146="Not"),1,0)</f>
        <v>1</v>
      </c>
      <c r="N147" s="1">
        <f>IF(OR('Region - CS Data'!L146="Connected",'Region - CS Data'!L146="Not"),1,0)</f>
        <v>1</v>
      </c>
      <c r="O147" s="1">
        <f>IF('Region - CS Data'!J146="Connected", 1, 0)</f>
        <v>1</v>
      </c>
      <c r="P147" s="1">
        <f>IF('Region - CS Data'!J146="Not",1,0)</f>
        <v>0</v>
      </c>
      <c r="Q147" s="1">
        <f>IF('Region - CS Data'!K146 = "Connected",1,0)</f>
        <v>0</v>
      </c>
      <c r="R147" s="1">
        <f>IF('Region - CS Data'!K146 = "Not",1,0)</f>
        <v>1</v>
      </c>
      <c r="S147" s="1">
        <f>IF('Region - CS Data'!L146="Connected",1,0)</f>
        <v>1</v>
      </c>
      <c r="T147" s="1">
        <f>IF('Region - CS Data'!L146="Not",1,0)</f>
        <v>0</v>
      </c>
      <c r="U147" s="1">
        <f>IF('Region - CS Data'!M146="Online",1,0)</f>
        <v>1</v>
      </c>
      <c r="V147" s="1">
        <f>IF('Region - CS Data'!M146="Offline",1,0)</f>
        <v>0</v>
      </c>
      <c r="W147" s="1">
        <f>IF('Region - CS Data'!N146="Online",1,0)</f>
        <v>0</v>
      </c>
      <c r="X147" s="1">
        <f>IF('Region - CS Data'!N146="Offline",1,0)</f>
        <v>0</v>
      </c>
      <c r="Y147" s="1">
        <f>IF('Region - CS Data'!O146="Online",1,0)</f>
        <v>1</v>
      </c>
      <c r="Z147" s="1">
        <f>IF('Region - CS Data'!O146="Offline",1,0)</f>
        <v>0</v>
      </c>
      <c r="AA147" s="1">
        <f>IF('Region - CS Data'!P146="Fully Completed",1,0)</f>
        <v>0</v>
      </c>
      <c r="AB147" s="1">
        <f>IF('Region - CS Data'!P146="In Progress",1,0)</f>
        <v>1</v>
      </c>
      <c r="AC147" s="1">
        <f>IF('Region - CS Data'!P146="N/A",1,0)</f>
        <v>0</v>
      </c>
      <c r="AD147" s="13">
        <f>IF('Region - CS Data'!Q146=1,1,0)</f>
        <v>0</v>
      </c>
      <c r="AE147" s="13">
        <f>IF('Region - CS Data'!R146=1,1,0)</f>
        <v>0</v>
      </c>
      <c r="AF147" s="13">
        <f>IF('Region - CS Data'!S146=1,1,0)</f>
        <v>0</v>
      </c>
      <c r="AG147" s="13">
        <f>IF('Region - CS Data'!T146=1,1,0)</f>
        <v>0</v>
      </c>
      <c r="AH147" s="13">
        <f>IF('Region - CS Data'!U146=1,1,0)</f>
        <v>0</v>
      </c>
      <c r="AI147" s="13">
        <f>IF('Region - CS Data'!V146=1,1,0)</f>
        <v>0</v>
      </c>
    </row>
    <row r="148" spans="2:35" ht="16" x14ac:dyDescent="0.4">
      <c r="B148" s="1">
        <f>'Region - CS Data'!A147</f>
        <v>146</v>
      </c>
      <c r="C148" s="1" t="str">
        <f>'Region - CS Data'!B147</f>
        <v>Chhatrapati Sambhajinagar</v>
      </c>
      <c r="D148" s="1" t="str">
        <f>'Region - CS Data'!C147</f>
        <v>Chhatrapati Sambhajinagar</v>
      </c>
      <c r="E148" s="1" t="str">
        <f>'Region - CS Data'!D147</f>
        <v>Paithan</v>
      </c>
      <c r="F148" s="1" t="str">
        <f>'Region - CS Data'!E147</f>
        <v>Paithan</v>
      </c>
      <c r="G148" s="1" t="str">
        <f>'Region - CS Data'!F147</f>
        <v>20018162</v>
      </c>
      <c r="H148" s="1" t="str">
        <f>'Region - CS Data'!G147</f>
        <v>Paithan Taluka 178 Village Grid WS</v>
      </c>
      <c r="I148" s="1" t="str">
        <f>'Region - CS Data'!H147</f>
        <v>Nandar</v>
      </c>
      <c r="J148" s="1" t="str">
        <f>'Region - CS Data'!I147</f>
        <v>ESR-1.00 LL</v>
      </c>
      <c r="K148" s="1">
        <f>IF(J148='Region - CS Data'!I147,1,0)</f>
        <v>1</v>
      </c>
      <c r="L148" s="1">
        <f>IF(OR('Region - CS Data'!J147="Connected",'Region - CS Data'!J147="Not"),1,0)</f>
        <v>1</v>
      </c>
      <c r="M148" s="1">
        <f>IF(OR('Region - CS Data'!K147="Connected",'Region - CS Data'!K147="Not"),1,0)</f>
        <v>1</v>
      </c>
      <c r="N148" s="1">
        <f>IF(OR('Region - CS Data'!L147="Connected",'Region - CS Data'!L147="Not"),1,0)</f>
        <v>1</v>
      </c>
      <c r="O148" s="1">
        <f>IF('Region - CS Data'!J147="Connected", 1, 0)</f>
        <v>1</v>
      </c>
      <c r="P148" s="1">
        <f>IF('Region - CS Data'!J147="Not",1,0)</f>
        <v>0</v>
      </c>
      <c r="Q148" s="1">
        <f>IF('Region - CS Data'!K147 = "Connected",1,0)</f>
        <v>1</v>
      </c>
      <c r="R148" s="1">
        <f>IF('Region - CS Data'!K147 = "Not",1,0)</f>
        <v>0</v>
      </c>
      <c r="S148" s="1">
        <f>IF('Region - CS Data'!L147="Connected",1,0)</f>
        <v>1</v>
      </c>
      <c r="T148" s="1">
        <f>IF('Region - CS Data'!L147="Not",1,0)</f>
        <v>0</v>
      </c>
      <c r="U148" s="1">
        <f>IF('Region - CS Data'!M147="Online",1,0)</f>
        <v>1</v>
      </c>
      <c r="V148" s="1">
        <f>IF('Region - CS Data'!M147="Offline",1,0)</f>
        <v>0</v>
      </c>
      <c r="W148" s="1">
        <f>IF('Region - CS Data'!N147="Online",1,0)</f>
        <v>1</v>
      </c>
      <c r="X148" s="1">
        <f>IF('Region - CS Data'!N147="Offline",1,0)</f>
        <v>0</v>
      </c>
      <c r="Y148" s="1">
        <f>IF('Region - CS Data'!O147="Online",1,0)</f>
        <v>1</v>
      </c>
      <c r="Z148" s="1">
        <f>IF('Region - CS Data'!O147="Offline",1,0)</f>
        <v>0</v>
      </c>
      <c r="AA148" s="1">
        <f>IF('Region - CS Data'!P147="Fully Completed",1,0)</f>
        <v>1</v>
      </c>
      <c r="AB148" s="1">
        <f>IF('Region - CS Data'!P147="In Progress",1,0)</f>
        <v>0</v>
      </c>
      <c r="AC148" s="1">
        <f>IF('Region - CS Data'!P147="N/A",1,0)</f>
        <v>0</v>
      </c>
      <c r="AD148" s="13">
        <f>IF('Region - CS Data'!Q147=1,1,0)</f>
        <v>0</v>
      </c>
      <c r="AE148" s="13">
        <f>IF('Region - CS Data'!R147=1,1,0)</f>
        <v>0</v>
      </c>
      <c r="AF148" s="13">
        <f>IF('Region - CS Data'!S147=1,1,0)</f>
        <v>0</v>
      </c>
      <c r="AG148" s="13">
        <f>IF('Region - CS Data'!T147=1,1,0)</f>
        <v>0</v>
      </c>
      <c r="AH148" s="13">
        <f>IF('Region - CS Data'!U147=1,1,0)</f>
        <v>0</v>
      </c>
      <c r="AI148" s="13">
        <f>IF('Region - CS Data'!V147=1,1,0)</f>
        <v>0</v>
      </c>
    </row>
    <row r="149" spans="2:35" ht="16" x14ac:dyDescent="0.4">
      <c r="B149" s="1">
        <f>'Region - CS Data'!A148</f>
        <v>147</v>
      </c>
      <c r="C149" s="1" t="str">
        <f>'Region - CS Data'!B148</f>
        <v>Chhatrapati Sambhajinagar</v>
      </c>
      <c r="D149" s="1" t="str">
        <f>'Region - CS Data'!C148</f>
        <v>Chhatrapati Sambhajinagar</v>
      </c>
      <c r="E149" s="1" t="str">
        <f>'Region - CS Data'!D148</f>
        <v>Paithan</v>
      </c>
      <c r="F149" s="1" t="str">
        <f>'Region - CS Data'!E148</f>
        <v>Paithan</v>
      </c>
      <c r="G149" s="1" t="str">
        <f>'Region - CS Data'!F148</f>
        <v>20018162</v>
      </c>
      <c r="H149" s="1" t="str">
        <f>'Region - CS Data'!G148</f>
        <v>Paithan Taluka 178 Village Grid WS</v>
      </c>
      <c r="I149" s="1" t="str">
        <f>'Region - CS Data'!H148</f>
        <v>Geora Bashi</v>
      </c>
      <c r="J149" s="1" t="str">
        <f>'Region - CS Data'!I148</f>
        <v>ESR-0.25 LL</v>
      </c>
      <c r="K149" s="1">
        <f>IF(J149='Region - CS Data'!I148,1,0)</f>
        <v>1</v>
      </c>
      <c r="L149" s="1">
        <f>IF(OR('Region - CS Data'!J148="Connected",'Region - CS Data'!J148="Not"),1,0)</f>
        <v>1</v>
      </c>
      <c r="M149" s="1">
        <f>IF(OR('Region - CS Data'!K148="Connected",'Region - CS Data'!K148="Not"),1,0)</f>
        <v>1</v>
      </c>
      <c r="N149" s="1">
        <f>IF(OR('Region - CS Data'!L148="Connected",'Region - CS Data'!L148="Not"),1,0)</f>
        <v>1</v>
      </c>
      <c r="O149" s="1">
        <f>IF('Region - CS Data'!J148="Connected", 1, 0)</f>
        <v>1</v>
      </c>
      <c r="P149" s="1">
        <f>IF('Region - CS Data'!J148="Not",1,0)</f>
        <v>0</v>
      </c>
      <c r="Q149" s="1">
        <f>IF('Region - CS Data'!K148 = "Connected",1,0)</f>
        <v>0</v>
      </c>
      <c r="R149" s="1">
        <f>IF('Region - CS Data'!K148 = "Not",1,0)</f>
        <v>1</v>
      </c>
      <c r="S149" s="1">
        <f>IF('Region - CS Data'!L148="Connected",1,0)</f>
        <v>1</v>
      </c>
      <c r="T149" s="1">
        <f>IF('Region - CS Data'!L148="Not",1,0)</f>
        <v>0</v>
      </c>
      <c r="U149" s="1">
        <f>IF('Region - CS Data'!M148="Online",1,0)</f>
        <v>1</v>
      </c>
      <c r="V149" s="1">
        <f>IF('Region - CS Data'!M148="Offline",1,0)</f>
        <v>0</v>
      </c>
      <c r="W149" s="1">
        <f>IF('Region - CS Data'!N148="Online",1,0)</f>
        <v>0</v>
      </c>
      <c r="X149" s="1">
        <f>IF('Region - CS Data'!N148="Offline",1,0)</f>
        <v>0</v>
      </c>
      <c r="Y149" s="1">
        <f>IF('Region - CS Data'!O148="Online",1,0)</f>
        <v>1</v>
      </c>
      <c r="Z149" s="1">
        <f>IF('Region - CS Data'!O148="Offline",1,0)</f>
        <v>0</v>
      </c>
      <c r="AA149" s="1">
        <f>IF('Region - CS Data'!P148="Fully Completed",1,0)</f>
        <v>0</v>
      </c>
      <c r="AB149" s="1">
        <f>IF('Region - CS Data'!P148="In Progress",1,0)</f>
        <v>1</v>
      </c>
      <c r="AC149" s="1">
        <f>IF('Region - CS Data'!P148="N/A",1,0)</f>
        <v>0</v>
      </c>
      <c r="AD149" s="13">
        <f>IF('Region - CS Data'!Q148=1,1,0)</f>
        <v>0</v>
      </c>
      <c r="AE149" s="13">
        <f>IF('Region - CS Data'!R148=1,1,0)</f>
        <v>0</v>
      </c>
      <c r="AF149" s="13">
        <f>IF('Region - CS Data'!S148=1,1,0)</f>
        <v>0</v>
      </c>
      <c r="AG149" s="13">
        <f>IF('Region - CS Data'!T148=1,1,0)</f>
        <v>0</v>
      </c>
      <c r="AH149" s="13">
        <f>IF('Region - CS Data'!U148=1,1,0)</f>
        <v>0</v>
      </c>
      <c r="AI149" s="13">
        <f>IF('Region - CS Data'!V148=1,1,0)</f>
        <v>0</v>
      </c>
    </row>
    <row r="150" spans="2:35" ht="16" x14ac:dyDescent="0.4">
      <c r="B150" s="1">
        <f>'Region - CS Data'!A149</f>
        <v>148</v>
      </c>
      <c r="C150" s="1" t="str">
        <f>'Region - CS Data'!B149</f>
        <v>Chhatrapati Sambhajinagar</v>
      </c>
      <c r="D150" s="1" t="str">
        <f>'Region - CS Data'!C149</f>
        <v>Chhatrapati Sambhajinagar</v>
      </c>
      <c r="E150" s="1" t="str">
        <f>'Region - CS Data'!D149</f>
        <v>Paithan</v>
      </c>
      <c r="F150" s="1" t="str">
        <f>'Region - CS Data'!E149</f>
        <v>Paithan</v>
      </c>
      <c r="G150" s="1" t="str">
        <f>'Region - CS Data'!F149</f>
        <v>20018162</v>
      </c>
      <c r="H150" s="1" t="str">
        <f>'Region - CS Data'!G149</f>
        <v>Paithan Taluka 178 Village Grid WS</v>
      </c>
      <c r="I150" s="1" t="str">
        <f>'Region - CS Data'!H149</f>
        <v>Takli Paithan</v>
      </c>
      <c r="J150" s="1" t="str">
        <f>'Region - CS Data'!I149</f>
        <v>ESR-0.50 LL</v>
      </c>
      <c r="K150" s="1">
        <f>IF(J150='Region - CS Data'!I149,1,0)</f>
        <v>1</v>
      </c>
      <c r="L150" s="1">
        <f>IF(OR('Region - CS Data'!J149="Connected",'Region - CS Data'!J149="Not"),1,0)</f>
        <v>1</v>
      </c>
      <c r="M150" s="1">
        <f>IF(OR('Region - CS Data'!K149="Connected",'Region - CS Data'!K149="Not"),1,0)</f>
        <v>1</v>
      </c>
      <c r="N150" s="1">
        <f>IF(OR('Region - CS Data'!L149="Connected",'Region - CS Data'!L149="Not"),1,0)</f>
        <v>1</v>
      </c>
      <c r="O150" s="1">
        <f>IF('Region - CS Data'!J149="Connected", 1, 0)</f>
        <v>1</v>
      </c>
      <c r="P150" s="1">
        <f>IF('Region - CS Data'!J149="Not",1,0)</f>
        <v>0</v>
      </c>
      <c r="Q150" s="1">
        <f>IF('Region - CS Data'!K149 = "Connected",1,0)</f>
        <v>1</v>
      </c>
      <c r="R150" s="1">
        <f>IF('Region - CS Data'!K149 = "Not",1,0)</f>
        <v>0</v>
      </c>
      <c r="S150" s="1">
        <f>IF('Region - CS Data'!L149="Connected",1,0)</f>
        <v>1</v>
      </c>
      <c r="T150" s="1">
        <f>IF('Region - CS Data'!L149="Not",1,0)</f>
        <v>0</v>
      </c>
      <c r="U150" s="1">
        <f>IF('Region - CS Data'!M149="Online",1,0)</f>
        <v>0</v>
      </c>
      <c r="V150" s="1">
        <f>IF('Region - CS Data'!M149="Offline",1,0)</f>
        <v>1</v>
      </c>
      <c r="W150" s="1">
        <f>IF('Region - CS Data'!N149="Online",1,0)</f>
        <v>0</v>
      </c>
      <c r="X150" s="1">
        <f>IF('Region - CS Data'!N149="Offline",1,0)</f>
        <v>1</v>
      </c>
      <c r="Y150" s="1">
        <f>IF('Region - CS Data'!O149="Online",1,0)</f>
        <v>1</v>
      </c>
      <c r="Z150" s="1">
        <f>IF('Region - CS Data'!O149="Offline",1,0)</f>
        <v>0</v>
      </c>
      <c r="AA150" s="1">
        <f>IF('Region - CS Data'!P149="Fully Completed",1,0)</f>
        <v>1</v>
      </c>
      <c r="AB150" s="1">
        <f>IF('Region - CS Data'!P149="In Progress",1,0)</f>
        <v>0</v>
      </c>
      <c r="AC150" s="1">
        <f>IF('Region - CS Data'!P149="N/A",1,0)</f>
        <v>0</v>
      </c>
      <c r="AD150" s="13">
        <f>IF('Region - CS Data'!Q149=1,1,0)</f>
        <v>0</v>
      </c>
      <c r="AE150" s="13">
        <f>IF('Region - CS Data'!R149=1,1,0)</f>
        <v>0</v>
      </c>
      <c r="AF150" s="13">
        <f>IF('Region - CS Data'!S149=1,1,0)</f>
        <v>0</v>
      </c>
      <c r="AG150" s="13">
        <f>IF('Region - CS Data'!T149=1,1,0)</f>
        <v>1</v>
      </c>
      <c r="AH150" s="13">
        <f>IF('Region - CS Data'!U149=1,1,0)</f>
        <v>0</v>
      </c>
      <c r="AI150" s="13">
        <f>IF('Region - CS Data'!V149=1,1,0)</f>
        <v>0</v>
      </c>
    </row>
    <row r="151" spans="2:35" ht="16" x14ac:dyDescent="0.4">
      <c r="B151" s="1">
        <f>'Region - CS Data'!A150</f>
        <v>149</v>
      </c>
      <c r="C151" s="1" t="str">
        <f>'Region - CS Data'!B150</f>
        <v>Chhatrapati Sambhajinagar</v>
      </c>
      <c r="D151" s="1" t="str">
        <f>'Region - CS Data'!C150</f>
        <v>Chhatrapati Sambhajinagar</v>
      </c>
      <c r="E151" s="1" t="str">
        <f>'Region - CS Data'!D150</f>
        <v>Paithan</v>
      </c>
      <c r="F151" s="1" t="str">
        <f>'Region - CS Data'!E150</f>
        <v>Paithan</v>
      </c>
      <c r="G151" s="1" t="str">
        <f>'Region - CS Data'!F150</f>
        <v>20018162</v>
      </c>
      <c r="H151" s="1" t="str">
        <f>'Region - CS Data'!G150</f>
        <v>Paithan Taluka 178 Village Grid WS</v>
      </c>
      <c r="I151" s="1" t="str">
        <f>'Region - CS Data'!H150</f>
        <v>Pangara</v>
      </c>
      <c r="J151" s="1" t="str">
        <f>'Region - CS Data'!I150</f>
        <v>ESR-0.50 LL</v>
      </c>
      <c r="K151" s="1">
        <f>IF(J151='Region - CS Data'!I150,1,0)</f>
        <v>1</v>
      </c>
      <c r="L151" s="1">
        <f>IF(OR('Region - CS Data'!J150="Connected",'Region - CS Data'!J150="Not"),1,0)</f>
        <v>1</v>
      </c>
      <c r="M151" s="1">
        <f>IF(OR('Region - CS Data'!K150="Connected",'Region - CS Data'!K150="Not"),1,0)</f>
        <v>1</v>
      </c>
      <c r="N151" s="1">
        <f>IF(OR('Region - CS Data'!L150="Connected",'Region - CS Data'!L150="Not"),1,0)</f>
        <v>1</v>
      </c>
      <c r="O151" s="1">
        <f>IF('Region - CS Data'!J150="Connected", 1, 0)</f>
        <v>1</v>
      </c>
      <c r="P151" s="1">
        <f>IF('Region - CS Data'!J150="Not",1,0)</f>
        <v>0</v>
      </c>
      <c r="Q151" s="1">
        <f>IF('Region - CS Data'!K150 = "Connected",1,0)</f>
        <v>1</v>
      </c>
      <c r="R151" s="1">
        <f>IF('Region - CS Data'!K150 = "Not",1,0)</f>
        <v>0</v>
      </c>
      <c r="S151" s="1">
        <f>IF('Region - CS Data'!L150="Connected",1,0)</f>
        <v>1</v>
      </c>
      <c r="T151" s="1">
        <f>IF('Region - CS Data'!L150="Not",1,0)</f>
        <v>0</v>
      </c>
      <c r="U151" s="1">
        <f>IF('Region - CS Data'!M150="Online",1,0)</f>
        <v>1</v>
      </c>
      <c r="V151" s="1">
        <f>IF('Region - CS Data'!M150="Offline",1,0)</f>
        <v>0</v>
      </c>
      <c r="W151" s="1">
        <f>IF('Region - CS Data'!N150="Online",1,0)</f>
        <v>0</v>
      </c>
      <c r="X151" s="1">
        <f>IF('Region - CS Data'!N150="Offline",1,0)</f>
        <v>1</v>
      </c>
      <c r="Y151" s="1">
        <f>IF('Region - CS Data'!O150="Online",1,0)</f>
        <v>0</v>
      </c>
      <c r="Z151" s="1">
        <f>IF('Region - CS Data'!O150="Offline",1,0)</f>
        <v>1</v>
      </c>
      <c r="AA151" s="1">
        <f>IF('Region - CS Data'!P150="Fully Completed",1,0)</f>
        <v>1</v>
      </c>
      <c r="AB151" s="1">
        <f>IF('Region - CS Data'!P150="In Progress",1,0)</f>
        <v>0</v>
      </c>
      <c r="AC151" s="1">
        <f>IF('Region - CS Data'!P150="N/A",1,0)</f>
        <v>0</v>
      </c>
      <c r="AD151" s="13">
        <f>IF('Region - CS Data'!Q150=1,1,0)</f>
        <v>0</v>
      </c>
      <c r="AE151" s="13">
        <f>IF('Region - CS Data'!R150=1,1,0)</f>
        <v>1</v>
      </c>
      <c r="AF151" s="13">
        <f>IF('Region - CS Data'!S150=1,1,0)</f>
        <v>0</v>
      </c>
      <c r="AG151" s="13">
        <f>IF('Region - CS Data'!T150=1,1,0)</f>
        <v>1</v>
      </c>
      <c r="AH151" s="13">
        <f>IF('Region - CS Data'!U150=1,1,0)</f>
        <v>0</v>
      </c>
      <c r="AI151" s="13">
        <f>IF('Region - CS Data'!V150=1,1,0)</f>
        <v>1</v>
      </c>
    </row>
    <row r="152" spans="2:35" ht="16" x14ac:dyDescent="0.4">
      <c r="B152" s="1">
        <f>'Region - CS Data'!A151</f>
        <v>150</v>
      </c>
      <c r="C152" s="1" t="str">
        <f>'Region - CS Data'!B151</f>
        <v>Chhatrapati Sambhajinagar</v>
      </c>
      <c r="D152" s="1" t="str">
        <f>'Region - CS Data'!C151</f>
        <v>Chhatrapati Sambhajinagar</v>
      </c>
      <c r="E152" s="1" t="str">
        <f>'Region - CS Data'!D151</f>
        <v>Paithan</v>
      </c>
      <c r="F152" s="1" t="str">
        <f>'Region - CS Data'!E151</f>
        <v>Paithan</v>
      </c>
      <c r="G152" s="1" t="str">
        <f>'Region - CS Data'!F151</f>
        <v>20018162</v>
      </c>
      <c r="H152" s="1" t="str">
        <f>'Region - CS Data'!G151</f>
        <v>Paithan Taluka 178 Village Grid WS</v>
      </c>
      <c r="I152" s="1" t="str">
        <f>'Region - CS Data'!H151</f>
        <v>Geora BK.</v>
      </c>
      <c r="J152" s="1" t="str">
        <f>'Region - CS Data'!I151</f>
        <v>ESR-0.70 LL</v>
      </c>
      <c r="K152" s="1">
        <f>IF(J152='Region - CS Data'!I151,1,0)</f>
        <v>1</v>
      </c>
      <c r="L152" s="1">
        <f>IF(OR('Region - CS Data'!J151="Connected",'Region - CS Data'!J151="Not"),1,0)</f>
        <v>1</v>
      </c>
      <c r="M152" s="1">
        <f>IF(OR('Region - CS Data'!K151="Connected",'Region - CS Data'!K151="Not"),1,0)</f>
        <v>1</v>
      </c>
      <c r="N152" s="1">
        <f>IF(OR('Region - CS Data'!L151="Connected",'Region - CS Data'!L151="Not"),1,0)</f>
        <v>1</v>
      </c>
      <c r="O152" s="1">
        <f>IF('Region - CS Data'!J151="Connected", 1, 0)</f>
        <v>1</v>
      </c>
      <c r="P152" s="1">
        <f>IF('Region - CS Data'!J151="Not",1,0)</f>
        <v>0</v>
      </c>
      <c r="Q152" s="1">
        <f>IF('Region - CS Data'!K151 = "Connected",1,0)</f>
        <v>0</v>
      </c>
      <c r="R152" s="1">
        <f>IF('Region - CS Data'!K151 = "Not",1,0)</f>
        <v>1</v>
      </c>
      <c r="S152" s="1">
        <f>IF('Region - CS Data'!L151="Connected",1,0)</f>
        <v>1</v>
      </c>
      <c r="T152" s="1">
        <f>IF('Region - CS Data'!L151="Not",1,0)</f>
        <v>0</v>
      </c>
      <c r="U152" s="1">
        <f>IF('Region - CS Data'!M151="Online",1,0)</f>
        <v>1</v>
      </c>
      <c r="V152" s="1">
        <f>IF('Region - CS Data'!M151="Offline",1,0)</f>
        <v>0</v>
      </c>
      <c r="W152" s="1">
        <f>IF('Region - CS Data'!N151="Online",1,0)</f>
        <v>0</v>
      </c>
      <c r="X152" s="1">
        <f>IF('Region - CS Data'!N151="Offline",1,0)</f>
        <v>0</v>
      </c>
      <c r="Y152" s="1">
        <f>IF('Region - CS Data'!O151="Online",1,0)</f>
        <v>1</v>
      </c>
      <c r="Z152" s="1">
        <f>IF('Region - CS Data'!O151="Offline",1,0)</f>
        <v>0</v>
      </c>
      <c r="AA152" s="1">
        <f>IF('Region - CS Data'!P151="Fully Completed",1,0)</f>
        <v>0</v>
      </c>
      <c r="AB152" s="1">
        <f>IF('Region - CS Data'!P151="In Progress",1,0)</f>
        <v>1</v>
      </c>
      <c r="AC152" s="1">
        <f>IF('Region - CS Data'!P151="N/A",1,0)</f>
        <v>0</v>
      </c>
      <c r="AD152" s="13">
        <f>IF('Region - CS Data'!Q151=1,1,0)</f>
        <v>0</v>
      </c>
      <c r="AE152" s="13">
        <f>IF('Region - CS Data'!R151=1,1,0)</f>
        <v>0</v>
      </c>
      <c r="AF152" s="13">
        <f>IF('Region - CS Data'!S151=1,1,0)</f>
        <v>0</v>
      </c>
      <c r="AG152" s="13">
        <f>IF('Region - CS Data'!T151=1,1,0)</f>
        <v>0</v>
      </c>
      <c r="AH152" s="13">
        <f>IF('Region - CS Data'!U151=1,1,0)</f>
        <v>0</v>
      </c>
      <c r="AI152" s="13">
        <f>IF('Region - CS Data'!V151=1,1,0)</f>
        <v>0</v>
      </c>
    </row>
    <row r="153" spans="2:35" ht="16" x14ac:dyDescent="0.4">
      <c r="B153" s="1">
        <f>'Region - CS Data'!A152</f>
        <v>151</v>
      </c>
      <c r="C153" s="1" t="str">
        <f>'Region - CS Data'!B152</f>
        <v>Chhatrapati Sambhajinagar</v>
      </c>
      <c r="D153" s="1" t="str">
        <f>'Region - CS Data'!C152</f>
        <v>Chhatrapati Sambhajinagar</v>
      </c>
      <c r="E153" s="1" t="str">
        <f>'Region - CS Data'!D152</f>
        <v>Paithan</v>
      </c>
      <c r="F153" s="1" t="str">
        <f>'Region - CS Data'!E152</f>
        <v>Paithan</v>
      </c>
      <c r="G153" s="1" t="str">
        <f>'Region - CS Data'!F152</f>
        <v>20018162</v>
      </c>
      <c r="H153" s="1" t="str">
        <f>'Region - CS Data'!G152</f>
        <v>Paithan Taluka 178 Village Grid WS</v>
      </c>
      <c r="I153" s="1" t="str">
        <f>'Region - CS Data'!H152</f>
        <v>Somapuri</v>
      </c>
      <c r="J153" s="1" t="str">
        <f>'Region - CS Data'!I152</f>
        <v>ESR-0.75 LL</v>
      </c>
      <c r="K153" s="1">
        <f>IF(J153='Region - CS Data'!I152,1,0)</f>
        <v>1</v>
      </c>
      <c r="L153" s="1">
        <f>IF(OR('Region - CS Data'!J152="Connected",'Region - CS Data'!J152="Not"),1,0)</f>
        <v>1</v>
      </c>
      <c r="M153" s="1">
        <f>IF(OR('Region - CS Data'!K152="Connected",'Region - CS Data'!K152="Not"),1,0)</f>
        <v>1</v>
      </c>
      <c r="N153" s="1">
        <f>IF(OR('Region - CS Data'!L152="Connected",'Region - CS Data'!L152="Not"),1,0)</f>
        <v>1</v>
      </c>
      <c r="O153" s="1">
        <f>IF('Region - CS Data'!J152="Connected", 1, 0)</f>
        <v>1</v>
      </c>
      <c r="P153" s="1">
        <f>IF('Region - CS Data'!J152="Not",1,0)</f>
        <v>0</v>
      </c>
      <c r="Q153" s="1">
        <f>IF('Region - CS Data'!K152 = "Connected",1,0)</f>
        <v>1</v>
      </c>
      <c r="R153" s="1">
        <f>IF('Region - CS Data'!K152 = "Not",1,0)</f>
        <v>0</v>
      </c>
      <c r="S153" s="1">
        <f>IF('Region - CS Data'!L152="Connected",1,0)</f>
        <v>1</v>
      </c>
      <c r="T153" s="1">
        <f>IF('Region - CS Data'!L152="Not",1,0)</f>
        <v>0</v>
      </c>
      <c r="U153" s="1">
        <f>IF('Region - CS Data'!M152="Online",1,0)</f>
        <v>0</v>
      </c>
      <c r="V153" s="1">
        <f>IF('Region - CS Data'!M152="Offline",1,0)</f>
        <v>1</v>
      </c>
      <c r="W153" s="1">
        <f>IF('Region - CS Data'!N152="Online",1,0)</f>
        <v>0</v>
      </c>
      <c r="X153" s="1">
        <f>IF('Region - CS Data'!N152="Offline",1,0)</f>
        <v>1</v>
      </c>
      <c r="Y153" s="1">
        <f>IF('Region - CS Data'!O152="Online",1,0)</f>
        <v>1</v>
      </c>
      <c r="Z153" s="1">
        <f>IF('Region - CS Data'!O152="Offline",1,0)</f>
        <v>0</v>
      </c>
      <c r="AA153" s="1">
        <f>IF('Region - CS Data'!P152="Fully Completed",1,0)</f>
        <v>1</v>
      </c>
      <c r="AB153" s="1">
        <f>IF('Region - CS Data'!P152="In Progress",1,0)</f>
        <v>0</v>
      </c>
      <c r="AC153" s="1">
        <f>IF('Region - CS Data'!P152="N/A",1,0)</f>
        <v>0</v>
      </c>
      <c r="AD153" s="13">
        <f>IF('Region - CS Data'!Q152=1,1,0)</f>
        <v>0</v>
      </c>
      <c r="AE153" s="13">
        <f>IF('Region - CS Data'!R152=1,1,0)</f>
        <v>0</v>
      </c>
      <c r="AF153" s="13">
        <f>IF('Region - CS Data'!S152=1,1,0)</f>
        <v>0</v>
      </c>
      <c r="AG153" s="13">
        <f>IF('Region - CS Data'!T152=1,1,0)</f>
        <v>1</v>
      </c>
      <c r="AH153" s="13">
        <f>IF('Region - CS Data'!U152=1,1,0)</f>
        <v>0</v>
      </c>
      <c r="AI153" s="13">
        <f>IF('Region - CS Data'!V152=1,1,0)</f>
        <v>0</v>
      </c>
    </row>
    <row r="154" spans="2:35" ht="16" x14ac:dyDescent="0.4">
      <c r="B154" s="1">
        <f>'Region - CS Data'!A153</f>
        <v>152</v>
      </c>
      <c r="C154" s="1" t="str">
        <f>'Region - CS Data'!B153</f>
        <v>Chhatrapati Sambhajinagar</v>
      </c>
      <c r="D154" s="1" t="str">
        <f>'Region - CS Data'!C153</f>
        <v>Chhatrapati Sambhajinagar</v>
      </c>
      <c r="E154" s="1" t="str">
        <f>'Region - CS Data'!D153</f>
        <v>Paithan</v>
      </c>
      <c r="F154" s="1" t="str">
        <f>'Region - CS Data'!E153</f>
        <v>Paithan</v>
      </c>
      <c r="G154" s="1" t="str">
        <f>'Region - CS Data'!F153</f>
        <v>20018162</v>
      </c>
      <c r="H154" s="1" t="str">
        <f>'Region - CS Data'!G153</f>
        <v>Paithan Taluka 178 Village Grid WS</v>
      </c>
      <c r="I154" s="1" t="str">
        <f>'Region - CS Data'!H153</f>
        <v>Tupewadi</v>
      </c>
      <c r="J154" s="1" t="str">
        <f>'Region - CS Data'!I153</f>
        <v>ESR-0.25 LL</v>
      </c>
      <c r="K154" s="1">
        <f>IF(J154='Region - CS Data'!I153,1,0)</f>
        <v>1</v>
      </c>
      <c r="L154" s="1">
        <f>IF(OR('Region - CS Data'!J153="Connected",'Region - CS Data'!J153="Not"),1,0)</f>
        <v>1</v>
      </c>
      <c r="M154" s="1">
        <f>IF(OR('Region - CS Data'!K153="Connected",'Region - CS Data'!K153="Not"),1,0)</f>
        <v>1</v>
      </c>
      <c r="N154" s="1">
        <f>IF(OR('Region - CS Data'!L153="Connected",'Region - CS Data'!L153="Not"),1,0)</f>
        <v>1</v>
      </c>
      <c r="O154" s="1">
        <f>IF('Region - CS Data'!J153="Connected", 1, 0)</f>
        <v>1</v>
      </c>
      <c r="P154" s="1">
        <f>IF('Region - CS Data'!J153="Not",1,0)</f>
        <v>0</v>
      </c>
      <c r="Q154" s="1">
        <f>IF('Region - CS Data'!K153 = "Connected",1,0)</f>
        <v>1</v>
      </c>
      <c r="R154" s="1">
        <f>IF('Region - CS Data'!K153 = "Not",1,0)</f>
        <v>0</v>
      </c>
      <c r="S154" s="1">
        <f>IF('Region - CS Data'!L153="Connected",1,0)</f>
        <v>1</v>
      </c>
      <c r="T154" s="1">
        <f>IF('Region - CS Data'!L153="Not",1,0)</f>
        <v>0</v>
      </c>
      <c r="U154" s="1">
        <f>IF('Region - CS Data'!M153="Online",1,0)</f>
        <v>1</v>
      </c>
      <c r="V154" s="1">
        <f>IF('Region - CS Data'!M153="Offline",1,0)</f>
        <v>0</v>
      </c>
      <c r="W154" s="1">
        <f>IF('Region - CS Data'!N153="Online",1,0)</f>
        <v>0</v>
      </c>
      <c r="X154" s="1">
        <f>IF('Region - CS Data'!N153="Offline",1,0)</f>
        <v>1</v>
      </c>
      <c r="Y154" s="1">
        <f>IF('Region - CS Data'!O153="Online",1,0)</f>
        <v>0</v>
      </c>
      <c r="Z154" s="1">
        <f>IF('Region - CS Data'!O153="Offline",1,0)</f>
        <v>1</v>
      </c>
      <c r="AA154" s="1">
        <f>IF('Region - CS Data'!P153="Fully Completed",1,0)</f>
        <v>1</v>
      </c>
      <c r="AB154" s="1">
        <f>IF('Region - CS Data'!P153="In Progress",1,0)</f>
        <v>0</v>
      </c>
      <c r="AC154" s="1">
        <f>IF('Region - CS Data'!P153="N/A",1,0)</f>
        <v>0</v>
      </c>
      <c r="AD154" s="13">
        <f>IF('Region - CS Data'!Q153=1,1,0)</f>
        <v>0</v>
      </c>
      <c r="AE154" s="13">
        <f>IF('Region - CS Data'!R153=1,1,0)</f>
        <v>1</v>
      </c>
      <c r="AF154" s="13">
        <f>IF('Region - CS Data'!S153=1,1,0)</f>
        <v>0</v>
      </c>
      <c r="AG154" s="13">
        <f>IF('Region - CS Data'!T153=1,1,0)</f>
        <v>1</v>
      </c>
      <c r="AH154" s="13">
        <f>IF('Region - CS Data'!U153=1,1,0)</f>
        <v>0</v>
      </c>
      <c r="AI154" s="13">
        <f>IF('Region - CS Data'!V153=1,1,0)</f>
        <v>1</v>
      </c>
    </row>
    <row r="155" spans="2:35" ht="16" x14ac:dyDescent="0.4">
      <c r="B155" s="1">
        <f>'Region - CS Data'!A154</f>
        <v>153</v>
      </c>
      <c r="C155" s="1" t="str">
        <f>'Region - CS Data'!B154</f>
        <v>Chhatrapati Sambhajinagar</v>
      </c>
      <c r="D155" s="1" t="str">
        <f>'Region - CS Data'!C154</f>
        <v>Chhatrapati Sambhajinagar</v>
      </c>
      <c r="E155" s="1" t="str">
        <f>'Region - CS Data'!D154</f>
        <v>Paithan</v>
      </c>
      <c r="F155" s="1" t="str">
        <f>'Region - CS Data'!E154</f>
        <v>Paithan</v>
      </c>
      <c r="G155" s="1" t="str">
        <f>'Region - CS Data'!F154</f>
        <v>20018162</v>
      </c>
      <c r="H155" s="1" t="str">
        <f>'Region - CS Data'!G154</f>
        <v>Paithan Taluka 178 Village Grid WS</v>
      </c>
      <c r="I155" s="1" t="str">
        <f>'Region - CS Data'!H154</f>
        <v>Tanda Kh.</v>
      </c>
      <c r="J155" s="1" t="str">
        <f>'Region - CS Data'!I154</f>
        <v>ESR-0.40 LL</v>
      </c>
      <c r="K155" s="1">
        <f>IF(J155='Region - CS Data'!I154,1,0)</f>
        <v>1</v>
      </c>
      <c r="L155" s="1">
        <f>IF(OR('Region - CS Data'!J154="Connected",'Region - CS Data'!J154="Not"),1,0)</f>
        <v>1</v>
      </c>
      <c r="M155" s="1">
        <f>IF(OR('Region - CS Data'!K154="Connected",'Region - CS Data'!K154="Not"),1,0)</f>
        <v>1</v>
      </c>
      <c r="N155" s="1">
        <f>IF(OR('Region - CS Data'!L154="Connected",'Region - CS Data'!L154="Not"),1,0)</f>
        <v>1</v>
      </c>
      <c r="O155" s="1">
        <f>IF('Region - CS Data'!J154="Connected", 1, 0)</f>
        <v>1</v>
      </c>
      <c r="P155" s="1">
        <f>IF('Region - CS Data'!J154="Not",1,0)</f>
        <v>0</v>
      </c>
      <c r="Q155" s="1">
        <f>IF('Region - CS Data'!K154 = "Connected",1,0)</f>
        <v>0</v>
      </c>
      <c r="R155" s="1">
        <f>IF('Region - CS Data'!K154 = "Not",1,0)</f>
        <v>1</v>
      </c>
      <c r="S155" s="1">
        <f>IF('Region - CS Data'!L154="Connected",1,0)</f>
        <v>1</v>
      </c>
      <c r="T155" s="1">
        <f>IF('Region - CS Data'!L154="Not",1,0)</f>
        <v>0</v>
      </c>
      <c r="U155" s="1">
        <f>IF('Region - CS Data'!M154="Online",1,0)</f>
        <v>1</v>
      </c>
      <c r="V155" s="1">
        <f>IF('Region - CS Data'!M154="Offline",1,0)</f>
        <v>0</v>
      </c>
      <c r="W155" s="1">
        <f>IF('Region - CS Data'!N154="Online",1,0)</f>
        <v>0</v>
      </c>
      <c r="X155" s="1">
        <f>IF('Region - CS Data'!N154="Offline",1,0)</f>
        <v>0</v>
      </c>
      <c r="Y155" s="1">
        <f>IF('Region - CS Data'!O154="Online",1,0)</f>
        <v>1</v>
      </c>
      <c r="Z155" s="1">
        <f>IF('Region - CS Data'!O154="Offline",1,0)</f>
        <v>0</v>
      </c>
      <c r="AA155" s="1">
        <f>IF('Region - CS Data'!P154="Fully Completed",1,0)</f>
        <v>0</v>
      </c>
      <c r="AB155" s="1">
        <f>IF('Region - CS Data'!P154="In Progress",1,0)</f>
        <v>1</v>
      </c>
      <c r="AC155" s="1">
        <f>IF('Region - CS Data'!P154="N/A",1,0)</f>
        <v>0</v>
      </c>
      <c r="AD155" s="13">
        <f>IF('Region - CS Data'!Q154=1,1,0)</f>
        <v>0</v>
      </c>
      <c r="AE155" s="13">
        <f>IF('Region - CS Data'!R154=1,1,0)</f>
        <v>0</v>
      </c>
      <c r="AF155" s="13">
        <f>IF('Region - CS Data'!S154=1,1,0)</f>
        <v>0</v>
      </c>
      <c r="AG155" s="13">
        <f>IF('Region - CS Data'!T154=1,1,0)</f>
        <v>0</v>
      </c>
      <c r="AH155" s="13">
        <f>IF('Region - CS Data'!U154=1,1,0)</f>
        <v>0</v>
      </c>
      <c r="AI155" s="13">
        <f>IF('Region - CS Data'!V154=1,1,0)</f>
        <v>0</v>
      </c>
    </row>
    <row r="156" spans="2:35" ht="16" x14ac:dyDescent="0.4">
      <c r="B156" s="1">
        <f>'Region - CS Data'!A155</f>
        <v>154</v>
      </c>
      <c r="C156" s="1" t="str">
        <f>'Region - CS Data'!B155</f>
        <v>Chhatrapati Sambhajinagar</v>
      </c>
      <c r="D156" s="1" t="str">
        <f>'Region - CS Data'!C155</f>
        <v>Chhatrapati Sambhajinagar</v>
      </c>
      <c r="E156" s="1" t="str">
        <f>'Region - CS Data'!D155</f>
        <v>Paithan</v>
      </c>
      <c r="F156" s="1" t="str">
        <f>'Region - CS Data'!E155</f>
        <v>Paithan</v>
      </c>
      <c r="G156" s="1" t="str">
        <f>'Region - CS Data'!F155</f>
        <v>20018162</v>
      </c>
      <c r="H156" s="1" t="str">
        <f>'Region - CS Data'!G155</f>
        <v>Paithan Taluka 178 Village Grid WS</v>
      </c>
      <c r="I156" s="1" t="str">
        <f>'Region - CS Data'!H155</f>
        <v>Gidhada</v>
      </c>
      <c r="J156" s="1" t="str">
        <f>'Region - CS Data'!I155</f>
        <v>ESR-0.50 LL</v>
      </c>
      <c r="K156" s="1">
        <f>IF(J156='Region - CS Data'!I155,1,0)</f>
        <v>1</v>
      </c>
      <c r="L156" s="1">
        <f>IF(OR('Region - CS Data'!J155="Connected",'Region - CS Data'!J155="Not"),1,0)</f>
        <v>1</v>
      </c>
      <c r="M156" s="1">
        <f>IF(OR('Region - CS Data'!K155="Connected",'Region - CS Data'!K155="Not"),1,0)</f>
        <v>1</v>
      </c>
      <c r="N156" s="1">
        <f>IF(OR('Region - CS Data'!L155="Connected",'Region - CS Data'!L155="Not"),1,0)</f>
        <v>1</v>
      </c>
      <c r="O156" s="1">
        <f>IF('Region - CS Data'!J155="Connected", 1, 0)</f>
        <v>1</v>
      </c>
      <c r="P156" s="1">
        <f>IF('Region - CS Data'!J155="Not",1,0)</f>
        <v>0</v>
      </c>
      <c r="Q156" s="1">
        <f>IF('Region - CS Data'!K155 = "Connected",1,0)</f>
        <v>1</v>
      </c>
      <c r="R156" s="1">
        <f>IF('Region - CS Data'!K155 = "Not",1,0)</f>
        <v>0</v>
      </c>
      <c r="S156" s="1">
        <f>IF('Region - CS Data'!L155="Connected",1,0)</f>
        <v>1</v>
      </c>
      <c r="T156" s="1">
        <f>IF('Region - CS Data'!L155="Not",1,0)</f>
        <v>0</v>
      </c>
      <c r="U156" s="1">
        <f>IF('Region - CS Data'!M155="Online",1,0)</f>
        <v>1</v>
      </c>
      <c r="V156" s="1">
        <f>IF('Region - CS Data'!M155="Offline",1,0)</f>
        <v>0</v>
      </c>
      <c r="W156" s="1">
        <f>IF('Region - CS Data'!N155="Online",1,0)</f>
        <v>0</v>
      </c>
      <c r="X156" s="1">
        <f>IF('Region - CS Data'!N155="Offline",1,0)</f>
        <v>1</v>
      </c>
      <c r="Y156" s="1">
        <f>IF('Region - CS Data'!O155="Online",1,0)</f>
        <v>1</v>
      </c>
      <c r="Z156" s="1">
        <f>IF('Region - CS Data'!O155="Offline",1,0)</f>
        <v>0</v>
      </c>
      <c r="AA156" s="1">
        <f>IF('Region - CS Data'!P155="Fully Completed",1,0)</f>
        <v>1</v>
      </c>
      <c r="AB156" s="1">
        <f>IF('Region - CS Data'!P155="In Progress",1,0)</f>
        <v>0</v>
      </c>
      <c r="AC156" s="1">
        <f>IF('Region - CS Data'!P155="N/A",1,0)</f>
        <v>0</v>
      </c>
      <c r="AD156" s="13">
        <f>IF('Region - CS Data'!Q155=1,1,0)</f>
        <v>0</v>
      </c>
      <c r="AE156" s="13">
        <f>IF('Region - CS Data'!R155=1,1,0)</f>
        <v>0</v>
      </c>
      <c r="AF156" s="13">
        <f>IF('Region - CS Data'!S155=1,1,0)</f>
        <v>1</v>
      </c>
      <c r="AG156" s="13">
        <f>IF('Region - CS Data'!T155=1,1,0)</f>
        <v>0</v>
      </c>
      <c r="AH156" s="13">
        <f>IF('Region - CS Data'!U155=1,1,0)</f>
        <v>0</v>
      </c>
      <c r="AI156" s="13">
        <f>IF('Region - CS Data'!V155=1,1,0)</f>
        <v>0</v>
      </c>
    </row>
    <row r="157" spans="2:35" ht="16" x14ac:dyDescent="0.4">
      <c r="B157" s="1">
        <f>'Region - CS Data'!A156</f>
        <v>155</v>
      </c>
      <c r="C157" s="1" t="str">
        <f>'Region - CS Data'!B156</f>
        <v>Chhatrapati Sambhajinagar</v>
      </c>
      <c r="D157" s="1" t="str">
        <f>'Region - CS Data'!C156</f>
        <v>Chhatrapati Sambhajinagar</v>
      </c>
      <c r="E157" s="1" t="str">
        <f>'Region - CS Data'!D156</f>
        <v>Paithan</v>
      </c>
      <c r="F157" s="1" t="str">
        <f>'Region - CS Data'!E156</f>
        <v>Paithan</v>
      </c>
      <c r="G157" s="1" t="str">
        <f>'Region - CS Data'!F156</f>
        <v>20018162</v>
      </c>
      <c r="H157" s="1" t="str">
        <f>'Region - CS Data'!G156</f>
        <v>Paithan Taluka 178 Village Grid WS</v>
      </c>
      <c r="I157" s="1" t="str">
        <f>'Region - CS Data'!H156</f>
        <v>Lakhegaon</v>
      </c>
      <c r="J157" s="1" t="str">
        <f>'Region - CS Data'!I156</f>
        <v>ESR-0.30 LL</v>
      </c>
      <c r="K157" s="1">
        <f>IF(J157='Region - CS Data'!I156,1,0)</f>
        <v>1</v>
      </c>
      <c r="L157" s="1">
        <f>IF(OR('Region - CS Data'!J156="Connected",'Region - CS Data'!J156="Not"),1,0)</f>
        <v>1</v>
      </c>
      <c r="M157" s="1">
        <f>IF(OR('Region - CS Data'!K156="Connected",'Region - CS Data'!K156="Not"),1,0)</f>
        <v>1</v>
      </c>
      <c r="N157" s="1">
        <f>IF(OR('Region - CS Data'!L156="Connected",'Region - CS Data'!L156="Not"),1,0)</f>
        <v>1</v>
      </c>
      <c r="O157" s="1">
        <f>IF('Region - CS Data'!J156="Connected", 1, 0)</f>
        <v>1</v>
      </c>
      <c r="P157" s="1">
        <f>IF('Region - CS Data'!J156="Not",1,0)</f>
        <v>0</v>
      </c>
      <c r="Q157" s="1">
        <f>IF('Region - CS Data'!K156 = "Connected",1,0)</f>
        <v>1</v>
      </c>
      <c r="R157" s="1">
        <f>IF('Region - CS Data'!K156 = "Not",1,0)</f>
        <v>0</v>
      </c>
      <c r="S157" s="1">
        <f>IF('Region - CS Data'!L156="Connected",1,0)</f>
        <v>1</v>
      </c>
      <c r="T157" s="1">
        <f>IF('Region - CS Data'!L156="Not",1,0)</f>
        <v>0</v>
      </c>
      <c r="U157" s="1">
        <f>IF('Region - CS Data'!M156="Online",1,0)</f>
        <v>1</v>
      </c>
      <c r="V157" s="1">
        <f>IF('Region - CS Data'!M156="Offline",1,0)</f>
        <v>0</v>
      </c>
      <c r="W157" s="1">
        <f>IF('Region - CS Data'!N156="Online",1,0)</f>
        <v>0</v>
      </c>
      <c r="X157" s="1">
        <f>IF('Region - CS Data'!N156="Offline",1,0)</f>
        <v>1</v>
      </c>
      <c r="Y157" s="1">
        <f>IF('Region - CS Data'!O156="Online",1,0)</f>
        <v>1</v>
      </c>
      <c r="Z157" s="1">
        <f>IF('Region - CS Data'!O156="Offline",1,0)</f>
        <v>0</v>
      </c>
      <c r="AA157" s="1">
        <f>IF('Region - CS Data'!P156="Fully Completed",1,0)</f>
        <v>1</v>
      </c>
      <c r="AB157" s="1">
        <f>IF('Region - CS Data'!P156="In Progress",1,0)</f>
        <v>0</v>
      </c>
      <c r="AC157" s="1">
        <f>IF('Region - CS Data'!P156="N/A",1,0)</f>
        <v>0</v>
      </c>
      <c r="AD157" s="13">
        <f>IF('Region - CS Data'!Q156=1,1,0)</f>
        <v>0</v>
      </c>
      <c r="AE157" s="13">
        <f>IF('Region - CS Data'!R156=1,1,0)</f>
        <v>0</v>
      </c>
      <c r="AF157" s="13">
        <f>IF('Region - CS Data'!S156=1,1,0)</f>
        <v>0</v>
      </c>
      <c r="AG157" s="13">
        <f>IF('Region - CS Data'!T156=1,1,0)</f>
        <v>1</v>
      </c>
      <c r="AH157" s="13">
        <f>IF('Region - CS Data'!U156=1,1,0)</f>
        <v>0</v>
      </c>
      <c r="AI157" s="13">
        <f>IF('Region - CS Data'!V156=1,1,0)</f>
        <v>0</v>
      </c>
    </row>
    <row r="158" spans="2:35" ht="16" x14ac:dyDescent="0.4">
      <c r="B158" s="1">
        <f>'Region - CS Data'!A157</f>
        <v>156</v>
      </c>
      <c r="C158" s="1" t="str">
        <f>'Region - CS Data'!B157</f>
        <v>Chhatrapati Sambhajinagar</v>
      </c>
      <c r="D158" s="1" t="str">
        <f>'Region - CS Data'!C157</f>
        <v>Chhatrapati Sambhajinagar</v>
      </c>
      <c r="E158" s="1" t="str">
        <f>'Region - CS Data'!D157</f>
        <v>Paithan</v>
      </c>
      <c r="F158" s="1" t="str">
        <f>'Region - CS Data'!E157</f>
        <v>Paithan</v>
      </c>
      <c r="G158" s="1" t="str">
        <f>'Region - CS Data'!F157</f>
        <v>20018162</v>
      </c>
      <c r="H158" s="1" t="str">
        <f>'Region - CS Data'!G157</f>
        <v>Paithan Taluka 178 Village Grid WS</v>
      </c>
      <c r="I158" s="1" t="str">
        <f>'Region - CS Data'!H157</f>
        <v>Dinnapur</v>
      </c>
      <c r="J158" s="1" t="str">
        <f>'Region - CS Data'!I157</f>
        <v>ESR-0.40 LL</v>
      </c>
      <c r="K158" s="1">
        <f>IF(J158='Region - CS Data'!I157,1,0)</f>
        <v>1</v>
      </c>
      <c r="L158" s="1">
        <f>IF(OR('Region - CS Data'!J157="Connected",'Region - CS Data'!J157="Not"),1,0)</f>
        <v>1</v>
      </c>
      <c r="M158" s="1">
        <f>IF(OR('Region - CS Data'!K157="Connected",'Region - CS Data'!K157="Not"),1,0)</f>
        <v>1</v>
      </c>
      <c r="N158" s="1">
        <f>IF(OR('Region - CS Data'!L157="Connected",'Region - CS Data'!L157="Not"),1,0)</f>
        <v>1</v>
      </c>
      <c r="O158" s="1">
        <f>IF('Region - CS Data'!J157="Connected", 1, 0)</f>
        <v>1</v>
      </c>
      <c r="P158" s="1">
        <f>IF('Region - CS Data'!J157="Not",1,0)</f>
        <v>0</v>
      </c>
      <c r="Q158" s="1">
        <f>IF('Region - CS Data'!K157 = "Connected",1,0)</f>
        <v>1</v>
      </c>
      <c r="R158" s="1">
        <f>IF('Region - CS Data'!K157 = "Not",1,0)</f>
        <v>0</v>
      </c>
      <c r="S158" s="1">
        <f>IF('Region - CS Data'!L157="Connected",1,0)</f>
        <v>1</v>
      </c>
      <c r="T158" s="1">
        <f>IF('Region - CS Data'!L157="Not",1,0)</f>
        <v>0</v>
      </c>
      <c r="U158" s="1">
        <f>IF('Region - CS Data'!M157="Online",1,0)</f>
        <v>1</v>
      </c>
      <c r="V158" s="1">
        <f>IF('Region - CS Data'!M157="Offline",1,0)</f>
        <v>0</v>
      </c>
      <c r="W158" s="1">
        <f>IF('Region - CS Data'!N157="Online",1,0)</f>
        <v>0</v>
      </c>
      <c r="X158" s="1">
        <f>IF('Region - CS Data'!N157="Offline",1,0)</f>
        <v>1</v>
      </c>
      <c r="Y158" s="1">
        <f>IF('Region - CS Data'!O157="Online",1,0)</f>
        <v>1</v>
      </c>
      <c r="Z158" s="1">
        <f>IF('Region - CS Data'!O157="Offline",1,0)</f>
        <v>0</v>
      </c>
      <c r="AA158" s="1">
        <f>IF('Region - CS Data'!P157="Fully Completed",1,0)</f>
        <v>1</v>
      </c>
      <c r="AB158" s="1">
        <f>IF('Region - CS Data'!P157="In Progress",1,0)</f>
        <v>0</v>
      </c>
      <c r="AC158" s="1">
        <f>IF('Region - CS Data'!P157="N/A",1,0)</f>
        <v>0</v>
      </c>
      <c r="AD158" s="13">
        <f>IF('Region - CS Data'!Q157=1,1,0)</f>
        <v>0</v>
      </c>
      <c r="AE158" s="13">
        <f>IF('Region - CS Data'!R157=1,1,0)</f>
        <v>0</v>
      </c>
      <c r="AF158" s="13">
        <f>IF('Region - CS Data'!S157=1,1,0)</f>
        <v>0</v>
      </c>
      <c r="AG158" s="13">
        <f>IF('Region - CS Data'!T157=1,1,0)</f>
        <v>1</v>
      </c>
      <c r="AH158" s="13">
        <f>IF('Region - CS Data'!U157=1,1,0)</f>
        <v>0</v>
      </c>
      <c r="AI158" s="13">
        <f>IF('Region - CS Data'!V157=1,1,0)</f>
        <v>0</v>
      </c>
    </row>
    <row r="159" spans="2:35" ht="16" x14ac:dyDescent="0.4">
      <c r="B159" s="1">
        <f>'Region - CS Data'!A158</f>
        <v>157</v>
      </c>
      <c r="C159" s="1" t="str">
        <f>'Region - CS Data'!B158</f>
        <v>Chhatrapati Sambhajinagar</v>
      </c>
      <c r="D159" s="1" t="str">
        <f>'Region - CS Data'!C158</f>
        <v>Chhatrapati Sambhajinagar</v>
      </c>
      <c r="E159" s="1" t="str">
        <f>'Region - CS Data'!D158</f>
        <v>Paithan</v>
      </c>
      <c r="F159" s="1" t="str">
        <f>'Region - CS Data'!E158</f>
        <v>Paithan</v>
      </c>
      <c r="G159" s="1" t="str">
        <f>'Region - CS Data'!F158</f>
        <v>20018162</v>
      </c>
      <c r="H159" s="1" t="str">
        <f>'Region - CS Data'!G158</f>
        <v>Paithan Taluka 178 Village Grid WS</v>
      </c>
      <c r="I159" s="1" t="str">
        <f>'Region - CS Data'!H158</f>
        <v>Shekta</v>
      </c>
      <c r="J159" s="1" t="str">
        <f>'Region - CS Data'!I158</f>
        <v>ESR-1.25 LL</v>
      </c>
      <c r="K159" s="1">
        <f>IF(J159='Region - CS Data'!I158,1,0)</f>
        <v>1</v>
      </c>
      <c r="L159" s="1">
        <f>IF(OR('Region - CS Data'!J158="Connected",'Region - CS Data'!J158="Not"),1,0)</f>
        <v>1</v>
      </c>
      <c r="M159" s="1">
        <f>IF(OR('Region - CS Data'!K158="Connected",'Region - CS Data'!K158="Not"),1,0)</f>
        <v>1</v>
      </c>
      <c r="N159" s="1">
        <f>IF(OR('Region - CS Data'!L158="Connected",'Region - CS Data'!L158="Not"),1,0)</f>
        <v>1</v>
      </c>
      <c r="O159" s="1">
        <f>IF('Region - CS Data'!J158="Connected", 1, 0)</f>
        <v>1</v>
      </c>
      <c r="P159" s="1">
        <f>IF('Region - CS Data'!J158="Not",1,0)</f>
        <v>0</v>
      </c>
      <c r="Q159" s="1">
        <f>IF('Region - CS Data'!K158 = "Connected",1,0)</f>
        <v>1</v>
      </c>
      <c r="R159" s="1">
        <f>IF('Region - CS Data'!K158 = "Not",1,0)</f>
        <v>0</v>
      </c>
      <c r="S159" s="1">
        <f>IF('Region - CS Data'!L158="Connected",1,0)</f>
        <v>1</v>
      </c>
      <c r="T159" s="1">
        <f>IF('Region - CS Data'!L158="Not",1,0)</f>
        <v>0</v>
      </c>
      <c r="U159" s="1">
        <f>IF('Region - CS Data'!M158="Online",1,0)</f>
        <v>1</v>
      </c>
      <c r="V159" s="1">
        <f>IF('Region - CS Data'!M158="Offline",1,0)</f>
        <v>0</v>
      </c>
      <c r="W159" s="1">
        <f>IF('Region - CS Data'!N158="Online",1,0)</f>
        <v>0</v>
      </c>
      <c r="X159" s="1">
        <f>IF('Region - CS Data'!N158="Offline",1,0)</f>
        <v>1</v>
      </c>
      <c r="Y159" s="1">
        <f>IF('Region - CS Data'!O158="Online",1,0)</f>
        <v>1</v>
      </c>
      <c r="Z159" s="1">
        <f>IF('Region - CS Data'!O158="Offline",1,0)</f>
        <v>0</v>
      </c>
      <c r="AA159" s="1">
        <f>IF('Region - CS Data'!P158="Fully Completed",1,0)</f>
        <v>1</v>
      </c>
      <c r="AB159" s="1">
        <f>IF('Region - CS Data'!P158="In Progress",1,0)</f>
        <v>0</v>
      </c>
      <c r="AC159" s="1">
        <f>IF('Region - CS Data'!P158="N/A",1,0)</f>
        <v>0</v>
      </c>
      <c r="AD159" s="13">
        <f>IF('Region - CS Data'!Q158=1,1,0)</f>
        <v>0</v>
      </c>
      <c r="AE159" s="13">
        <f>IF('Region - CS Data'!R158=1,1,0)</f>
        <v>0</v>
      </c>
      <c r="AF159" s="13">
        <f>IF('Region - CS Data'!S158=1,1,0)</f>
        <v>0</v>
      </c>
      <c r="AG159" s="13">
        <f>IF('Region - CS Data'!T158=1,1,0)</f>
        <v>1</v>
      </c>
      <c r="AH159" s="13">
        <f>IF('Region - CS Data'!U158=1,1,0)</f>
        <v>0</v>
      </c>
      <c r="AI159" s="13">
        <f>IF('Region - CS Data'!V158=1,1,0)</f>
        <v>0</v>
      </c>
    </row>
    <row r="160" spans="2:35" ht="16" x14ac:dyDescent="0.4">
      <c r="B160" s="1">
        <f>'Region - CS Data'!A159</f>
        <v>158</v>
      </c>
      <c r="C160" s="1" t="str">
        <f>'Region - CS Data'!B159</f>
        <v>Chhatrapati Sambhajinagar</v>
      </c>
      <c r="D160" s="1" t="str">
        <f>'Region - CS Data'!C159</f>
        <v>Chhatrapati Sambhajinagar</v>
      </c>
      <c r="E160" s="1" t="str">
        <f>'Region - CS Data'!D159</f>
        <v>Paithan</v>
      </c>
      <c r="F160" s="1" t="str">
        <f>'Region - CS Data'!E159</f>
        <v>Paithan</v>
      </c>
      <c r="G160" s="1" t="str">
        <f>'Region - CS Data'!F159</f>
        <v>20018162</v>
      </c>
      <c r="H160" s="1" t="str">
        <f>'Region - CS Data'!G159</f>
        <v>Paithan Taluka 178 Village Grid WS</v>
      </c>
      <c r="I160" s="1" t="str">
        <f>'Region - CS Data'!H159</f>
        <v>Hiradpuri</v>
      </c>
      <c r="J160" s="1" t="str">
        <f>'Region - CS Data'!I159</f>
        <v>ESR-1.60 LL</v>
      </c>
      <c r="K160" s="1">
        <f>IF(J160='Region - CS Data'!I159,1,0)</f>
        <v>1</v>
      </c>
      <c r="L160" s="1">
        <f>IF(OR('Region - CS Data'!J159="Connected",'Region - CS Data'!J159="Not"),1,0)</f>
        <v>1</v>
      </c>
      <c r="M160" s="1">
        <f>IF(OR('Region - CS Data'!K159="Connected",'Region - CS Data'!K159="Not"),1,0)</f>
        <v>1</v>
      </c>
      <c r="N160" s="1">
        <f>IF(OR('Region - CS Data'!L159="Connected",'Region - CS Data'!L159="Not"),1,0)</f>
        <v>1</v>
      </c>
      <c r="O160" s="1">
        <f>IF('Region - CS Data'!J159="Connected", 1, 0)</f>
        <v>1</v>
      </c>
      <c r="P160" s="1">
        <f>IF('Region - CS Data'!J159="Not",1,0)</f>
        <v>0</v>
      </c>
      <c r="Q160" s="1">
        <f>IF('Region - CS Data'!K159 = "Connected",1,0)</f>
        <v>1</v>
      </c>
      <c r="R160" s="1">
        <f>IF('Region - CS Data'!K159 = "Not",1,0)</f>
        <v>0</v>
      </c>
      <c r="S160" s="1">
        <f>IF('Region - CS Data'!L159="Connected",1,0)</f>
        <v>1</v>
      </c>
      <c r="T160" s="1">
        <f>IF('Region - CS Data'!L159="Not",1,0)</f>
        <v>0</v>
      </c>
      <c r="U160" s="1">
        <f>IF('Region - CS Data'!M159="Online",1,0)</f>
        <v>1</v>
      </c>
      <c r="V160" s="1">
        <f>IF('Region - CS Data'!M159="Offline",1,0)</f>
        <v>0</v>
      </c>
      <c r="W160" s="1">
        <f>IF('Region - CS Data'!N159="Online",1,0)</f>
        <v>0</v>
      </c>
      <c r="X160" s="1">
        <f>IF('Region - CS Data'!N159="Offline",1,0)</f>
        <v>1</v>
      </c>
      <c r="Y160" s="1">
        <f>IF('Region - CS Data'!O159="Online",1,0)</f>
        <v>1</v>
      </c>
      <c r="Z160" s="1">
        <f>IF('Region - CS Data'!O159="Offline",1,0)</f>
        <v>0</v>
      </c>
      <c r="AA160" s="1">
        <f>IF('Region - CS Data'!P159="Fully Completed",1,0)</f>
        <v>1</v>
      </c>
      <c r="AB160" s="1">
        <f>IF('Region - CS Data'!P159="In Progress",1,0)</f>
        <v>0</v>
      </c>
      <c r="AC160" s="1">
        <f>IF('Region - CS Data'!P159="N/A",1,0)</f>
        <v>0</v>
      </c>
      <c r="AD160" s="13">
        <f>IF('Region - CS Data'!Q159=1,1,0)</f>
        <v>0</v>
      </c>
      <c r="AE160" s="13">
        <f>IF('Region - CS Data'!R159=1,1,0)</f>
        <v>0</v>
      </c>
      <c r="AF160" s="13">
        <f>IF('Region - CS Data'!S159=1,1,0)</f>
        <v>0</v>
      </c>
      <c r="AG160" s="13">
        <f>IF('Region - CS Data'!T159=1,1,0)</f>
        <v>1</v>
      </c>
      <c r="AH160" s="13">
        <f>IF('Region - CS Data'!U159=1,1,0)</f>
        <v>0</v>
      </c>
      <c r="AI160" s="13">
        <f>IF('Region - CS Data'!V159=1,1,0)</f>
        <v>0</v>
      </c>
    </row>
    <row r="161" spans="2:35" ht="16" x14ac:dyDescent="0.4">
      <c r="B161" s="1">
        <f>'Region - CS Data'!A160</f>
        <v>159</v>
      </c>
      <c r="C161" s="1" t="str">
        <f>'Region - CS Data'!B160</f>
        <v>Chhatrapati Sambhajinagar</v>
      </c>
      <c r="D161" s="1" t="str">
        <f>'Region - CS Data'!C160</f>
        <v>Chhatrapati Sambhajinagar</v>
      </c>
      <c r="E161" s="1" t="str">
        <f>'Region - CS Data'!D160</f>
        <v>Paithan</v>
      </c>
      <c r="F161" s="1" t="str">
        <f>'Region - CS Data'!E160</f>
        <v>Paithan</v>
      </c>
      <c r="G161" s="1" t="str">
        <f>'Region - CS Data'!F160</f>
        <v>20018162</v>
      </c>
      <c r="H161" s="1" t="str">
        <f>'Region - CS Data'!G160</f>
        <v>Paithan Taluka 178 Village Grid WS</v>
      </c>
      <c r="I161" s="1" t="str">
        <f>'Region - CS Data'!H160</f>
        <v>Wawa</v>
      </c>
      <c r="J161" s="1" t="str">
        <f>'Region - CS Data'!I160</f>
        <v>ESR-0.40 LL</v>
      </c>
      <c r="K161" s="1">
        <f>IF(J161='Region - CS Data'!I160,1,0)</f>
        <v>1</v>
      </c>
      <c r="L161" s="1">
        <f>IF(OR('Region - CS Data'!J160="Connected",'Region - CS Data'!J160="Not"),1,0)</f>
        <v>1</v>
      </c>
      <c r="M161" s="1">
        <f>IF(OR('Region - CS Data'!K160="Connected",'Region - CS Data'!K160="Not"),1,0)</f>
        <v>1</v>
      </c>
      <c r="N161" s="1">
        <f>IF(OR('Region - CS Data'!L160="Connected",'Region - CS Data'!L160="Not"),1,0)</f>
        <v>1</v>
      </c>
      <c r="O161" s="1">
        <f>IF('Region - CS Data'!J160="Connected", 1, 0)</f>
        <v>1</v>
      </c>
      <c r="P161" s="1">
        <f>IF('Region - CS Data'!J160="Not",1,0)</f>
        <v>0</v>
      </c>
      <c r="Q161" s="1">
        <f>IF('Region - CS Data'!K160 = "Connected",1,0)</f>
        <v>1</v>
      </c>
      <c r="R161" s="1">
        <f>IF('Region - CS Data'!K160 = "Not",1,0)</f>
        <v>0</v>
      </c>
      <c r="S161" s="1">
        <f>IF('Region - CS Data'!L160="Connected",1,0)</f>
        <v>1</v>
      </c>
      <c r="T161" s="1">
        <f>IF('Region - CS Data'!L160="Not",1,0)</f>
        <v>0</v>
      </c>
      <c r="U161" s="1">
        <f>IF('Region - CS Data'!M160="Online",1,0)</f>
        <v>0</v>
      </c>
      <c r="V161" s="1">
        <f>IF('Region - CS Data'!M160="Offline",1,0)</f>
        <v>1</v>
      </c>
      <c r="W161" s="1">
        <f>IF('Region - CS Data'!N160="Online",1,0)</f>
        <v>0</v>
      </c>
      <c r="X161" s="1">
        <f>IF('Region - CS Data'!N160="Offline",1,0)</f>
        <v>1</v>
      </c>
      <c r="Y161" s="1">
        <f>IF('Region - CS Data'!O160="Online",1,0)</f>
        <v>1</v>
      </c>
      <c r="Z161" s="1">
        <f>IF('Region - CS Data'!O160="Offline",1,0)</f>
        <v>0</v>
      </c>
      <c r="AA161" s="1">
        <f>IF('Region - CS Data'!P160="Fully Completed",1,0)</f>
        <v>1</v>
      </c>
      <c r="AB161" s="1">
        <f>IF('Region - CS Data'!P160="In Progress",1,0)</f>
        <v>0</v>
      </c>
      <c r="AC161" s="1">
        <f>IF('Region - CS Data'!P160="N/A",1,0)</f>
        <v>0</v>
      </c>
      <c r="AD161" s="13">
        <f>IF('Region - CS Data'!Q160=1,1,0)</f>
        <v>0</v>
      </c>
      <c r="AE161" s="13">
        <f>IF('Region - CS Data'!R160=1,1,0)</f>
        <v>0</v>
      </c>
      <c r="AF161" s="13">
        <f>IF('Region - CS Data'!S160=1,1,0)</f>
        <v>0</v>
      </c>
      <c r="AG161" s="13">
        <f>IF('Region - CS Data'!T160=1,1,0)</f>
        <v>1</v>
      </c>
      <c r="AH161" s="13">
        <f>IF('Region - CS Data'!U160=1,1,0)</f>
        <v>0</v>
      </c>
      <c r="AI161" s="13">
        <f>IF('Region - CS Data'!V160=1,1,0)</f>
        <v>0</v>
      </c>
    </row>
    <row r="162" spans="2:35" ht="16" x14ac:dyDescent="0.4">
      <c r="B162" s="1">
        <f>'Region - CS Data'!A161</f>
        <v>160</v>
      </c>
      <c r="C162" s="1" t="str">
        <f>'Region - CS Data'!B161</f>
        <v>Chhatrapati Sambhajinagar</v>
      </c>
      <c r="D162" s="1" t="str">
        <f>'Region - CS Data'!C161</f>
        <v>Chhatrapati Sambhajinagar</v>
      </c>
      <c r="E162" s="1" t="str">
        <f>'Region - CS Data'!D161</f>
        <v>Paithan</v>
      </c>
      <c r="F162" s="1" t="str">
        <f>'Region - CS Data'!E161</f>
        <v>Paithan</v>
      </c>
      <c r="G162" s="1" t="str">
        <f>'Region - CS Data'!F161</f>
        <v>20018162</v>
      </c>
      <c r="H162" s="1" t="str">
        <f>'Region - CS Data'!G161</f>
        <v>Paithan Taluka 178 Village Grid WS</v>
      </c>
      <c r="I162" s="1" t="str">
        <f>'Region - CS Data'!H161</f>
        <v>Dongaon</v>
      </c>
      <c r="J162" s="1" t="str">
        <f>'Region - CS Data'!I161</f>
        <v>ESR-1.60 LL</v>
      </c>
      <c r="K162" s="1">
        <f>IF(J162='Region - CS Data'!I161,1,0)</f>
        <v>1</v>
      </c>
      <c r="L162" s="1">
        <f>IF(OR('Region - CS Data'!J161="Connected",'Region - CS Data'!J161="Not"),1,0)</f>
        <v>1</v>
      </c>
      <c r="M162" s="1">
        <f>IF(OR('Region - CS Data'!K161="Connected",'Region - CS Data'!K161="Not"),1,0)</f>
        <v>1</v>
      </c>
      <c r="N162" s="1">
        <f>IF(OR('Region - CS Data'!L161="Connected",'Region - CS Data'!L161="Not"),1,0)</f>
        <v>1</v>
      </c>
      <c r="O162" s="1">
        <f>IF('Region - CS Data'!J161="Connected", 1, 0)</f>
        <v>1</v>
      </c>
      <c r="P162" s="1">
        <f>IF('Region - CS Data'!J161="Not",1,0)</f>
        <v>0</v>
      </c>
      <c r="Q162" s="1">
        <f>IF('Region - CS Data'!K161 = "Connected",1,0)</f>
        <v>1</v>
      </c>
      <c r="R162" s="1">
        <f>IF('Region - CS Data'!K161 = "Not",1,0)</f>
        <v>0</v>
      </c>
      <c r="S162" s="1">
        <f>IF('Region - CS Data'!L161="Connected",1,0)</f>
        <v>1</v>
      </c>
      <c r="T162" s="1">
        <f>IF('Region - CS Data'!L161="Not",1,0)</f>
        <v>0</v>
      </c>
      <c r="U162" s="1">
        <f>IF('Region - CS Data'!M161="Online",1,0)</f>
        <v>0</v>
      </c>
      <c r="V162" s="1">
        <f>IF('Region - CS Data'!M161="Offline",1,0)</f>
        <v>1</v>
      </c>
      <c r="W162" s="1">
        <f>IF('Region - CS Data'!N161="Online",1,0)</f>
        <v>0</v>
      </c>
      <c r="X162" s="1">
        <f>IF('Region - CS Data'!N161="Offline",1,0)</f>
        <v>1</v>
      </c>
      <c r="Y162" s="1">
        <f>IF('Region - CS Data'!O161="Online",1,0)</f>
        <v>0</v>
      </c>
      <c r="Z162" s="1">
        <f>IF('Region - CS Data'!O161="Offline",1,0)</f>
        <v>1</v>
      </c>
      <c r="AA162" s="1">
        <f>IF('Region - CS Data'!P161="Fully Completed",1,0)</f>
        <v>1</v>
      </c>
      <c r="AB162" s="1">
        <f>IF('Region - CS Data'!P161="In Progress",1,0)</f>
        <v>0</v>
      </c>
      <c r="AC162" s="1">
        <f>IF('Region - CS Data'!P161="N/A",1,0)</f>
        <v>0</v>
      </c>
      <c r="AD162" s="13">
        <f>IF('Region - CS Data'!Q161=1,1,0)</f>
        <v>0</v>
      </c>
      <c r="AE162" s="13">
        <f>IF('Region - CS Data'!R161=1,1,0)</f>
        <v>1</v>
      </c>
      <c r="AF162" s="13">
        <f>IF('Region - CS Data'!S161=1,1,0)</f>
        <v>0</v>
      </c>
      <c r="AG162" s="13">
        <f>IF('Region - CS Data'!T161=1,1,0)</f>
        <v>1</v>
      </c>
      <c r="AH162" s="13">
        <f>IF('Region - CS Data'!U161=1,1,0)</f>
        <v>0</v>
      </c>
      <c r="AI162" s="13">
        <f>IF('Region - CS Data'!V161=1,1,0)</f>
        <v>1</v>
      </c>
    </row>
    <row r="163" spans="2:35" ht="16" x14ac:dyDescent="0.4">
      <c r="B163" s="1">
        <f>'Region - CS Data'!A162</f>
        <v>161</v>
      </c>
      <c r="C163" s="1" t="str">
        <f>'Region - CS Data'!B162</f>
        <v>Chhatrapati Sambhajinagar</v>
      </c>
      <c r="D163" s="1" t="str">
        <f>'Region - CS Data'!C162</f>
        <v>Chhatrapati Sambhajinagar</v>
      </c>
      <c r="E163" s="1" t="str">
        <f>'Region - CS Data'!D162</f>
        <v>Paithan</v>
      </c>
      <c r="F163" s="1" t="str">
        <f>'Region - CS Data'!E162</f>
        <v>Paithan</v>
      </c>
      <c r="G163" s="1" t="str">
        <f>'Region - CS Data'!F162</f>
        <v>20018162</v>
      </c>
      <c r="H163" s="1" t="str">
        <f>'Region - CS Data'!G162</f>
        <v>Paithan Taluka 178 Village Grid WS</v>
      </c>
      <c r="I163" s="1" t="str">
        <f>'Region - CS Data'!H162</f>
        <v>Koli Bodkha</v>
      </c>
      <c r="J163" s="1" t="str">
        <f>'Region - CS Data'!I162</f>
        <v>ESR-0.85 LL</v>
      </c>
      <c r="K163" s="1">
        <f>IF(J163='Region - CS Data'!I162,1,0)</f>
        <v>1</v>
      </c>
      <c r="L163" s="1">
        <f>IF(OR('Region - CS Data'!J162="Connected",'Region - CS Data'!J162="Not"),1,0)</f>
        <v>1</v>
      </c>
      <c r="M163" s="1">
        <f>IF(OR('Region - CS Data'!K162="Connected",'Region - CS Data'!K162="Not"),1,0)</f>
        <v>1</v>
      </c>
      <c r="N163" s="1">
        <f>IF(OR('Region - CS Data'!L162="Connected",'Region - CS Data'!L162="Not"),1,0)</f>
        <v>1</v>
      </c>
      <c r="O163" s="1">
        <f>IF('Region - CS Data'!J162="Connected", 1, 0)</f>
        <v>1</v>
      </c>
      <c r="P163" s="1">
        <f>IF('Region - CS Data'!J162="Not",1,0)</f>
        <v>0</v>
      </c>
      <c r="Q163" s="1">
        <f>IF('Region - CS Data'!K162 = "Connected",1,0)</f>
        <v>1</v>
      </c>
      <c r="R163" s="1">
        <f>IF('Region - CS Data'!K162 = "Not",1,0)</f>
        <v>0</v>
      </c>
      <c r="S163" s="1">
        <f>IF('Region - CS Data'!L162="Connected",1,0)</f>
        <v>1</v>
      </c>
      <c r="T163" s="1">
        <f>IF('Region - CS Data'!L162="Not",1,0)</f>
        <v>0</v>
      </c>
      <c r="U163" s="1">
        <f>IF('Region - CS Data'!M162="Online",1,0)</f>
        <v>0</v>
      </c>
      <c r="V163" s="1">
        <f>IF('Region - CS Data'!M162="Offline",1,0)</f>
        <v>1</v>
      </c>
      <c r="W163" s="1">
        <f>IF('Region - CS Data'!N162="Online",1,0)</f>
        <v>0</v>
      </c>
      <c r="X163" s="1">
        <f>IF('Region - CS Data'!N162="Offline",1,0)</f>
        <v>1</v>
      </c>
      <c r="Y163" s="1">
        <f>IF('Region - CS Data'!O162="Online",1,0)</f>
        <v>0</v>
      </c>
      <c r="Z163" s="1">
        <f>IF('Region - CS Data'!O162="Offline",1,0)</f>
        <v>1</v>
      </c>
      <c r="AA163" s="1">
        <f>IF('Region - CS Data'!P162="Fully Completed",1,0)</f>
        <v>1</v>
      </c>
      <c r="AB163" s="1">
        <f>IF('Region - CS Data'!P162="In Progress",1,0)</f>
        <v>0</v>
      </c>
      <c r="AC163" s="1">
        <f>IF('Region - CS Data'!P162="N/A",1,0)</f>
        <v>0</v>
      </c>
      <c r="AD163" s="13">
        <f>IF('Region - CS Data'!Q162=1,1,0)</f>
        <v>0</v>
      </c>
      <c r="AE163" s="13">
        <f>IF('Region - CS Data'!R162=1,1,0)</f>
        <v>1</v>
      </c>
      <c r="AF163" s="13">
        <f>IF('Region - CS Data'!S162=1,1,0)</f>
        <v>0</v>
      </c>
      <c r="AG163" s="13">
        <f>IF('Region - CS Data'!T162=1,1,0)</f>
        <v>1</v>
      </c>
      <c r="AH163" s="13">
        <f>IF('Region - CS Data'!U162=1,1,0)</f>
        <v>0</v>
      </c>
      <c r="AI163" s="13">
        <f>IF('Region - CS Data'!V162=1,1,0)</f>
        <v>1</v>
      </c>
    </row>
    <row r="164" spans="2:35" ht="16" x14ac:dyDescent="0.4">
      <c r="B164" s="1">
        <f>'Region - CS Data'!A163</f>
        <v>162</v>
      </c>
      <c r="C164" s="1" t="str">
        <f>'Region - CS Data'!B163</f>
        <v>Chhatrapati Sambhajinagar</v>
      </c>
      <c r="D164" s="1" t="str">
        <f>'Region - CS Data'!C163</f>
        <v>Chhatrapati Sambhajinagar</v>
      </c>
      <c r="E164" s="1" t="str">
        <f>'Region - CS Data'!D163</f>
        <v>Paithan</v>
      </c>
      <c r="F164" s="1" t="str">
        <f>'Region - CS Data'!E163</f>
        <v>Paithan</v>
      </c>
      <c r="G164" s="1" t="str">
        <f>'Region - CS Data'!F163</f>
        <v>20018162</v>
      </c>
      <c r="H164" s="1" t="str">
        <f>'Region - CS Data'!G163</f>
        <v>Paithan Taluka 178 Village Grid WS</v>
      </c>
      <c r="I164" s="1" t="str">
        <f>'Region - CS Data'!H163</f>
        <v>Rajapur</v>
      </c>
      <c r="J164" s="1" t="str">
        <f>'Region - CS Data'!I163</f>
        <v>ESR-1.10 LL</v>
      </c>
      <c r="K164" s="1">
        <f>IF(J164='Region - CS Data'!I163,1,0)</f>
        <v>1</v>
      </c>
      <c r="L164" s="1">
        <f>IF(OR('Region - CS Data'!J163="Connected",'Region - CS Data'!J163="Not"),1,0)</f>
        <v>1</v>
      </c>
      <c r="M164" s="1">
        <f>IF(OR('Region - CS Data'!K163="Connected",'Region - CS Data'!K163="Not"),1,0)</f>
        <v>1</v>
      </c>
      <c r="N164" s="1">
        <f>IF(OR('Region - CS Data'!L163="Connected",'Region - CS Data'!L163="Not"),1,0)</f>
        <v>1</v>
      </c>
      <c r="O164" s="1">
        <f>IF('Region - CS Data'!J163="Connected", 1, 0)</f>
        <v>1</v>
      </c>
      <c r="P164" s="1">
        <f>IF('Region - CS Data'!J163="Not",1,0)</f>
        <v>0</v>
      </c>
      <c r="Q164" s="1">
        <f>IF('Region - CS Data'!K163 = "Connected",1,0)</f>
        <v>1</v>
      </c>
      <c r="R164" s="1">
        <f>IF('Region - CS Data'!K163 = "Not",1,0)</f>
        <v>0</v>
      </c>
      <c r="S164" s="1">
        <f>IF('Region - CS Data'!L163="Connected",1,0)</f>
        <v>1</v>
      </c>
      <c r="T164" s="1">
        <f>IF('Region - CS Data'!L163="Not",1,0)</f>
        <v>0</v>
      </c>
      <c r="U164" s="1">
        <f>IF('Region - CS Data'!M163="Online",1,0)</f>
        <v>1</v>
      </c>
      <c r="V164" s="1">
        <f>IF('Region - CS Data'!M163="Offline",1,0)</f>
        <v>0</v>
      </c>
      <c r="W164" s="1">
        <f>IF('Region - CS Data'!N163="Online",1,0)</f>
        <v>1</v>
      </c>
      <c r="X164" s="1">
        <f>IF('Region - CS Data'!N163="Offline",1,0)</f>
        <v>0</v>
      </c>
      <c r="Y164" s="1">
        <f>IF('Region - CS Data'!O163="Online",1,0)</f>
        <v>0</v>
      </c>
      <c r="Z164" s="1">
        <f>IF('Region - CS Data'!O163="Offline",1,0)</f>
        <v>1</v>
      </c>
      <c r="AA164" s="1">
        <f>IF('Region - CS Data'!P163="Fully Completed",1,0)</f>
        <v>1</v>
      </c>
      <c r="AB164" s="1">
        <f>IF('Region - CS Data'!P163="In Progress",1,0)</f>
        <v>0</v>
      </c>
      <c r="AC164" s="1">
        <f>IF('Region - CS Data'!P163="N/A",1,0)</f>
        <v>0</v>
      </c>
      <c r="AD164" s="13">
        <f>IF('Region - CS Data'!Q163=1,1,0)</f>
        <v>0</v>
      </c>
      <c r="AE164" s="13">
        <f>IF('Region - CS Data'!R163=1,1,0)</f>
        <v>1</v>
      </c>
      <c r="AF164" s="13">
        <f>IF('Region - CS Data'!S163=1,1,0)</f>
        <v>0</v>
      </c>
      <c r="AG164" s="13">
        <f>IF('Region - CS Data'!T163=1,1,0)</f>
        <v>0</v>
      </c>
      <c r="AH164" s="13">
        <f>IF('Region - CS Data'!U163=1,1,0)</f>
        <v>0</v>
      </c>
      <c r="AI164" s="13">
        <f>IF('Region - CS Data'!V163=1,1,0)</f>
        <v>1</v>
      </c>
    </row>
    <row r="165" spans="2:35" ht="16" x14ac:dyDescent="0.4">
      <c r="B165" s="1">
        <f>'Region - CS Data'!A164</f>
        <v>163</v>
      </c>
      <c r="C165" s="1" t="str">
        <f>'Region - CS Data'!B164</f>
        <v>Chhatrapati Sambhajinagar</v>
      </c>
      <c r="D165" s="1" t="str">
        <f>'Region - CS Data'!C164</f>
        <v>Chhatrapati Sambhajinagar</v>
      </c>
      <c r="E165" s="1" t="str">
        <f>'Region - CS Data'!D164</f>
        <v>Paithan</v>
      </c>
      <c r="F165" s="1" t="str">
        <f>'Region - CS Data'!E164</f>
        <v>Paithan</v>
      </c>
      <c r="G165" s="1" t="str">
        <f>'Region - CS Data'!F164</f>
        <v>20018162</v>
      </c>
      <c r="H165" s="1" t="str">
        <f>'Region - CS Data'!G164</f>
        <v>Paithan Taluka 178 Village Grid WS</v>
      </c>
      <c r="I165" s="1" t="str">
        <f>'Region - CS Data'!H164</f>
        <v>Daregaon</v>
      </c>
      <c r="J165" s="1" t="str">
        <f>'Region - CS Data'!I164</f>
        <v>ESR-0.30 LL</v>
      </c>
      <c r="K165" s="1">
        <f>IF(J165='Region - CS Data'!I164,1,0)</f>
        <v>1</v>
      </c>
      <c r="L165" s="1">
        <f>IF(OR('Region - CS Data'!J164="Connected",'Region - CS Data'!J164="Not"),1,0)</f>
        <v>1</v>
      </c>
      <c r="M165" s="1">
        <f>IF(OR('Region - CS Data'!K164="Connected",'Region - CS Data'!K164="Not"),1,0)</f>
        <v>1</v>
      </c>
      <c r="N165" s="1">
        <f>IF(OR('Region - CS Data'!L164="Connected",'Region - CS Data'!L164="Not"),1,0)</f>
        <v>1</v>
      </c>
      <c r="O165" s="1">
        <f>IF('Region - CS Data'!J164="Connected", 1, 0)</f>
        <v>1</v>
      </c>
      <c r="P165" s="1">
        <f>IF('Region - CS Data'!J164="Not",1,0)</f>
        <v>0</v>
      </c>
      <c r="Q165" s="1">
        <f>IF('Region - CS Data'!K164 = "Connected",1,0)</f>
        <v>1</v>
      </c>
      <c r="R165" s="1">
        <f>IF('Region - CS Data'!K164 = "Not",1,0)</f>
        <v>0</v>
      </c>
      <c r="S165" s="1">
        <f>IF('Region - CS Data'!L164="Connected",1,0)</f>
        <v>1</v>
      </c>
      <c r="T165" s="1">
        <f>IF('Region - CS Data'!L164="Not",1,0)</f>
        <v>0</v>
      </c>
      <c r="U165" s="1">
        <f>IF('Region - CS Data'!M164="Online",1,0)</f>
        <v>1</v>
      </c>
      <c r="V165" s="1">
        <f>IF('Region - CS Data'!M164="Offline",1,0)</f>
        <v>0</v>
      </c>
      <c r="W165" s="1">
        <f>IF('Region - CS Data'!N164="Online",1,0)</f>
        <v>0</v>
      </c>
      <c r="X165" s="1">
        <f>IF('Region - CS Data'!N164="Offline",1,0)</f>
        <v>1</v>
      </c>
      <c r="Y165" s="1">
        <f>IF('Region - CS Data'!O164="Online",1,0)</f>
        <v>0</v>
      </c>
      <c r="Z165" s="1">
        <f>IF('Region - CS Data'!O164="Offline",1,0)</f>
        <v>1</v>
      </c>
      <c r="AA165" s="1">
        <f>IF('Region - CS Data'!P164="Fully Completed",1,0)</f>
        <v>1</v>
      </c>
      <c r="AB165" s="1">
        <f>IF('Region - CS Data'!P164="In Progress",1,0)</f>
        <v>0</v>
      </c>
      <c r="AC165" s="1">
        <f>IF('Region - CS Data'!P164="N/A",1,0)</f>
        <v>0</v>
      </c>
      <c r="AD165" s="13">
        <f>IF('Region - CS Data'!Q164=1,1,0)</f>
        <v>0</v>
      </c>
      <c r="AE165" s="13">
        <f>IF('Region - CS Data'!R164=1,1,0)</f>
        <v>0</v>
      </c>
      <c r="AF165" s="13">
        <f>IF('Region - CS Data'!S164=1,1,0)</f>
        <v>0</v>
      </c>
      <c r="AG165" s="13">
        <f>IF('Region - CS Data'!T164=1,1,0)</f>
        <v>1</v>
      </c>
      <c r="AH165" s="13">
        <f>IF('Region - CS Data'!U164=1,1,0)</f>
        <v>0</v>
      </c>
      <c r="AI165" s="13">
        <f>IF('Region - CS Data'!V164=1,1,0)</f>
        <v>1</v>
      </c>
    </row>
    <row r="166" spans="2:35" ht="16" x14ac:dyDescent="0.4">
      <c r="B166" s="1">
        <f>'Region - CS Data'!A165</f>
        <v>164</v>
      </c>
      <c r="C166" s="1" t="str">
        <f>'Region - CS Data'!B165</f>
        <v>Chhatrapati Sambhajinagar</v>
      </c>
      <c r="D166" s="1" t="str">
        <f>'Region - CS Data'!C165</f>
        <v>Chhatrapati Sambhajinagar</v>
      </c>
      <c r="E166" s="1" t="str">
        <f>'Region - CS Data'!D165</f>
        <v>Paithan</v>
      </c>
      <c r="F166" s="1" t="str">
        <f>'Region - CS Data'!E165</f>
        <v>Paithan</v>
      </c>
      <c r="G166" s="1" t="str">
        <f>'Region - CS Data'!F165</f>
        <v>20018162</v>
      </c>
      <c r="H166" s="1" t="str">
        <f>'Region - CS Data'!G165</f>
        <v>Paithan Taluka 178 Village Grid WS</v>
      </c>
      <c r="I166" s="1" t="str">
        <f>'Region - CS Data'!H165</f>
        <v>Tondoli</v>
      </c>
      <c r="J166" s="1" t="str">
        <f>'Region - CS Data'!I165</f>
        <v>ESR-0.40 LL</v>
      </c>
      <c r="K166" s="1">
        <f>IF(J166='Region - CS Data'!I165,1,0)</f>
        <v>1</v>
      </c>
      <c r="L166" s="1">
        <f>IF(OR('Region - CS Data'!J165="Connected",'Region - CS Data'!J165="Not"),1,0)</f>
        <v>1</v>
      </c>
      <c r="M166" s="1">
        <f>IF(OR('Region - CS Data'!K165="Connected",'Region - CS Data'!K165="Not"),1,0)</f>
        <v>1</v>
      </c>
      <c r="N166" s="1">
        <f>IF(OR('Region - CS Data'!L165="Connected",'Region - CS Data'!L165="Not"),1,0)</f>
        <v>1</v>
      </c>
      <c r="O166" s="1">
        <f>IF('Region - CS Data'!J165="Connected", 1, 0)</f>
        <v>1</v>
      </c>
      <c r="P166" s="1">
        <f>IF('Region - CS Data'!J165="Not",1,0)</f>
        <v>0</v>
      </c>
      <c r="Q166" s="1">
        <f>IF('Region - CS Data'!K165 = "Connected",1,0)</f>
        <v>1</v>
      </c>
      <c r="R166" s="1">
        <f>IF('Region - CS Data'!K165 = "Not",1,0)</f>
        <v>0</v>
      </c>
      <c r="S166" s="1">
        <f>IF('Region - CS Data'!L165="Connected",1,0)</f>
        <v>1</v>
      </c>
      <c r="T166" s="1">
        <f>IF('Region - CS Data'!L165="Not",1,0)</f>
        <v>0</v>
      </c>
      <c r="U166" s="1">
        <f>IF('Region - CS Data'!M165="Online",1,0)</f>
        <v>1</v>
      </c>
      <c r="V166" s="1">
        <f>IF('Region - CS Data'!M165="Offline",1,0)</f>
        <v>0</v>
      </c>
      <c r="W166" s="1">
        <f>IF('Region - CS Data'!N165="Online",1,0)</f>
        <v>0</v>
      </c>
      <c r="X166" s="1">
        <f>IF('Region - CS Data'!N165="Offline",1,0)</f>
        <v>1</v>
      </c>
      <c r="Y166" s="1">
        <f>IF('Region - CS Data'!O165="Online",1,0)</f>
        <v>1</v>
      </c>
      <c r="Z166" s="1">
        <f>IF('Region - CS Data'!O165="Offline",1,0)</f>
        <v>0</v>
      </c>
      <c r="AA166" s="1">
        <f>IF('Region - CS Data'!P165="Fully Completed",1,0)</f>
        <v>1</v>
      </c>
      <c r="AB166" s="1">
        <f>IF('Region - CS Data'!P165="In Progress",1,0)</f>
        <v>0</v>
      </c>
      <c r="AC166" s="1">
        <f>IF('Region - CS Data'!P165="N/A",1,0)</f>
        <v>0</v>
      </c>
      <c r="AD166" s="13">
        <f>IF('Region - CS Data'!Q165=1,1,0)</f>
        <v>0</v>
      </c>
      <c r="AE166" s="13">
        <f>IF('Region - CS Data'!R165=1,1,0)</f>
        <v>0</v>
      </c>
      <c r="AF166" s="13">
        <f>IF('Region - CS Data'!S165=1,1,0)</f>
        <v>0</v>
      </c>
      <c r="AG166" s="13">
        <f>IF('Region - CS Data'!T165=1,1,0)</f>
        <v>1</v>
      </c>
      <c r="AH166" s="13">
        <f>IF('Region - CS Data'!U165=1,1,0)</f>
        <v>0</v>
      </c>
      <c r="AI166" s="13">
        <f>IF('Region - CS Data'!V165=1,1,0)</f>
        <v>0</v>
      </c>
    </row>
    <row r="167" spans="2:35" ht="16" x14ac:dyDescent="0.4">
      <c r="B167" s="1">
        <f>'Region - CS Data'!A166</f>
        <v>165</v>
      </c>
      <c r="C167" s="1" t="str">
        <f>'Region - CS Data'!B166</f>
        <v>Chhatrapati Sambhajinagar</v>
      </c>
      <c r="D167" s="1" t="str">
        <f>'Region - CS Data'!C166</f>
        <v>Chhatrapati Sambhajinagar</v>
      </c>
      <c r="E167" s="1" t="str">
        <f>'Region - CS Data'!D166</f>
        <v>Paithan</v>
      </c>
      <c r="F167" s="1" t="str">
        <f>'Region - CS Data'!E166</f>
        <v>Paithan</v>
      </c>
      <c r="G167" s="1" t="str">
        <f>'Region - CS Data'!F166</f>
        <v>20018162</v>
      </c>
      <c r="H167" s="1" t="str">
        <f>'Region - CS Data'!G166</f>
        <v>Paithan Taluka 178 Village Grid WS</v>
      </c>
      <c r="I167" s="1" t="str">
        <f>'Region - CS Data'!H166</f>
        <v>kapuswadi</v>
      </c>
      <c r="J167" s="1" t="str">
        <f>'Region - CS Data'!I166</f>
        <v>ESR-0.50 LL</v>
      </c>
      <c r="K167" s="1">
        <f>IF(J167='Region - CS Data'!I166,1,0)</f>
        <v>1</v>
      </c>
      <c r="L167" s="1">
        <f>IF(OR('Region - CS Data'!J166="Connected",'Region - CS Data'!J166="Not"),1,0)</f>
        <v>1</v>
      </c>
      <c r="M167" s="1">
        <f>IF(OR('Region - CS Data'!K166="Connected",'Region - CS Data'!K166="Not"),1,0)</f>
        <v>1</v>
      </c>
      <c r="N167" s="1">
        <f>IF(OR('Region - CS Data'!L166="Connected",'Region - CS Data'!L166="Not"),1,0)</f>
        <v>1</v>
      </c>
      <c r="O167" s="1">
        <f>IF('Region - CS Data'!J166="Connected", 1, 0)</f>
        <v>1</v>
      </c>
      <c r="P167" s="1">
        <f>IF('Region - CS Data'!J166="Not",1,0)</f>
        <v>0</v>
      </c>
      <c r="Q167" s="1">
        <f>IF('Region - CS Data'!K166 = "Connected",1,0)</f>
        <v>1</v>
      </c>
      <c r="R167" s="1">
        <f>IF('Region - CS Data'!K166 = "Not",1,0)</f>
        <v>0</v>
      </c>
      <c r="S167" s="1">
        <f>IF('Region - CS Data'!L166="Connected",1,0)</f>
        <v>1</v>
      </c>
      <c r="T167" s="1">
        <f>IF('Region - CS Data'!L166="Not",1,0)</f>
        <v>0</v>
      </c>
      <c r="U167" s="1">
        <f>IF('Region - CS Data'!M166="Online",1,0)</f>
        <v>1</v>
      </c>
      <c r="V167" s="1">
        <f>IF('Region - CS Data'!M166="Offline",1,0)</f>
        <v>0</v>
      </c>
      <c r="W167" s="1">
        <f>IF('Region - CS Data'!N166="Online",1,0)</f>
        <v>0</v>
      </c>
      <c r="X167" s="1">
        <f>IF('Region - CS Data'!N166="Offline",1,0)</f>
        <v>1</v>
      </c>
      <c r="Y167" s="1">
        <f>IF('Region - CS Data'!O166="Online",1,0)</f>
        <v>0</v>
      </c>
      <c r="Z167" s="1">
        <f>IF('Region - CS Data'!O166="Offline",1,0)</f>
        <v>1</v>
      </c>
      <c r="AA167" s="1">
        <f>IF('Region - CS Data'!P166="Fully Completed",1,0)</f>
        <v>1</v>
      </c>
      <c r="AB167" s="1">
        <f>IF('Region - CS Data'!P166="In Progress",1,0)</f>
        <v>0</v>
      </c>
      <c r="AC167" s="1">
        <f>IF('Region - CS Data'!P166="N/A",1,0)</f>
        <v>0</v>
      </c>
      <c r="AD167" s="13">
        <f>IF('Region - CS Data'!Q166=1,1,0)</f>
        <v>0</v>
      </c>
      <c r="AE167" s="13">
        <f>IF('Region - CS Data'!R166=1,1,0)</f>
        <v>0</v>
      </c>
      <c r="AF167" s="13">
        <f>IF('Region - CS Data'!S166=1,1,0)</f>
        <v>0</v>
      </c>
      <c r="AG167" s="13">
        <f>IF('Region - CS Data'!T166=1,1,0)</f>
        <v>1</v>
      </c>
      <c r="AH167" s="13">
        <f>IF('Region - CS Data'!U166=1,1,0)</f>
        <v>0</v>
      </c>
      <c r="AI167" s="13">
        <f>IF('Region - CS Data'!V166=1,1,0)</f>
        <v>1</v>
      </c>
    </row>
    <row r="168" spans="2:35" ht="16" x14ac:dyDescent="0.4">
      <c r="B168" s="1">
        <f>'Region - CS Data'!A167</f>
        <v>166</v>
      </c>
      <c r="C168" s="1" t="str">
        <f>'Region - CS Data'!B167</f>
        <v>Chhatrapati Sambhajinagar</v>
      </c>
      <c r="D168" s="1" t="str">
        <f>'Region - CS Data'!C167</f>
        <v>Chhatrapati Sambhajinagar</v>
      </c>
      <c r="E168" s="1" t="str">
        <f>'Region - CS Data'!D167</f>
        <v>Paithan</v>
      </c>
      <c r="F168" s="1" t="str">
        <f>'Region - CS Data'!E167</f>
        <v>Paithan</v>
      </c>
      <c r="G168" s="1" t="str">
        <f>'Region - CS Data'!F167</f>
        <v>20018162</v>
      </c>
      <c r="H168" s="1" t="str">
        <f>'Region - CS Data'!G167</f>
        <v>Paithan Taluka 178 Village Grid WS</v>
      </c>
      <c r="I168" s="1" t="str">
        <f>'Region - CS Data'!H167</f>
        <v>Thergaon</v>
      </c>
      <c r="J168" s="1" t="str">
        <f>'Region - CS Data'!I167</f>
        <v>ESR-0.60 LL</v>
      </c>
      <c r="K168" s="1">
        <f>IF(J168='Region - CS Data'!I167,1,0)</f>
        <v>1</v>
      </c>
      <c r="L168" s="1">
        <f>IF(OR('Region - CS Data'!J167="Connected",'Region - CS Data'!J167="Not"),1,0)</f>
        <v>1</v>
      </c>
      <c r="M168" s="1">
        <f>IF(OR('Region - CS Data'!K167="Connected",'Region - CS Data'!K167="Not"),1,0)</f>
        <v>1</v>
      </c>
      <c r="N168" s="1">
        <f>IF(OR('Region - CS Data'!L167="Connected",'Region - CS Data'!L167="Not"),1,0)</f>
        <v>1</v>
      </c>
      <c r="O168" s="1">
        <f>IF('Region - CS Data'!J167="Connected", 1, 0)</f>
        <v>1</v>
      </c>
      <c r="P168" s="1">
        <f>IF('Region - CS Data'!J167="Not",1,0)</f>
        <v>0</v>
      </c>
      <c r="Q168" s="1">
        <f>IF('Region - CS Data'!K167 = "Connected",1,0)</f>
        <v>1</v>
      </c>
      <c r="R168" s="1">
        <f>IF('Region - CS Data'!K167 = "Not",1,0)</f>
        <v>0</v>
      </c>
      <c r="S168" s="1">
        <f>IF('Region - CS Data'!L167="Connected",1,0)</f>
        <v>1</v>
      </c>
      <c r="T168" s="1">
        <f>IF('Region - CS Data'!L167="Not",1,0)</f>
        <v>0</v>
      </c>
      <c r="U168" s="1">
        <f>IF('Region - CS Data'!M167="Online",1,0)</f>
        <v>1</v>
      </c>
      <c r="V168" s="1">
        <f>IF('Region - CS Data'!M167="Offline",1,0)</f>
        <v>0</v>
      </c>
      <c r="W168" s="1">
        <f>IF('Region - CS Data'!N167="Online",1,0)</f>
        <v>0</v>
      </c>
      <c r="X168" s="1">
        <f>IF('Region - CS Data'!N167="Offline",1,0)</f>
        <v>1</v>
      </c>
      <c r="Y168" s="1">
        <f>IF('Region - CS Data'!O167="Online",1,0)</f>
        <v>1</v>
      </c>
      <c r="Z168" s="1">
        <f>IF('Region - CS Data'!O167="Offline",1,0)</f>
        <v>0</v>
      </c>
      <c r="AA168" s="1">
        <f>IF('Region - CS Data'!P167="Fully Completed",1,0)</f>
        <v>1</v>
      </c>
      <c r="AB168" s="1">
        <f>IF('Region - CS Data'!P167="In Progress",1,0)</f>
        <v>0</v>
      </c>
      <c r="AC168" s="1">
        <f>IF('Region - CS Data'!P167="N/A",1,0)</f>
        <v>0</v>
      </c>
      <c r="AD168" s="13">
        <f>IF('Region - CS Data'!Q167=1,1,0)</f>
        <v>0</v>
      </c>
      <c r="AE168" s="13">
        <f>IF('Region - CS Data'!R167=1,1,0)</f>
        <v>0</v>
      </c>
      <c r="AF168" s="13">
        <f>IF('Region - CS Data'!S167=1,1,0)</f>
        <v>1</v>
      </c>
      <c r="AG168" s="13">
        <f>IF('Region - CS Data'!T167=1,1,0)</f>
        <v>0</v>
      </c>
      <c r="AH168" s="13">
        <f>IF('Region - CS Data'!U167=1,1,0)</f>
        <v>0</v>
      </c>
      <c r="AI168" s="13">
        <f>IF('Region - CS Data'!V167=1,1,0)</f>
        <v>0</v>
      </c>
    </row>
    <row r="169" spans="2:35" ht="16" x14ac:dyDescent="0.4">
      <c r="B169" s="1">
        <f>'Region - CS Data'!A168</f>
        <v>167</v>
      </c>
      <c r="C169" s="1" t="str">
        <f>'Region - CS Data'!B168</f>
        <v>Chhatrapati Sambhajinagar</v>
      </c>
      <c r="D169" s="1" t="str">
        <f>'Region - CS Data'!C168</f>
        <v>Chhatrapati Sambhajinagar</v>
      </c>
      <c r="E169" s="1" t="str">
        <f>'Region - CS Data'!D168</f>
        <v>Paithan</v>
      </c>
      <c r="F169" s="1" t="str">
        <f>'Region - CS Data'!E168</f>
        <v>Paithan</v>
      </c>
      <c r="G169" s="1" t="str">
        <f>'Region - CS Data'!F168</f>
        <v>20018162</v>
      </c>
      <c r="H169" s="1" t="str">
        <f>'Region - CS Data'!G168</f>
        <v>Paithan Taluka 178 Village Grid WS</v>
      </c>
      <c r="I169" s="1" t="str">
        <f>'Region - CS Data'!H168</f>
        <v>Karkin</v>
      </c>
      <c r="J169" s="1" t="str">
        <f>'Region - CS Data'!I168</f>
        <v>ESR-1.70 LL</v>
      </c>
      <c r="K169" s="1">
        <f>IF(J169='Region - CS Data'!I168,1,0)</f>
        <v>1</v>
      </c>
      <c r="L169" s="1">
        <f>IF(OR('Region - CS Data'!J168="Connected",'Region - CS Data'!J168="Not"),1,0)</f>
        <v>1</v>
      </c>
      <c r="M169" s="1">
        <f>IF(OR('Region - CS Data'!K168="Connected",'Region - CS Data'!K168="Not"),1,0)</f>
        <v>1</v>
      </c>
      <c r="N169" s="1">
        <f>IF(OR('Region - CS Data'!L168="Connected",'Region - CS Data'!L168="Not"),1,0)</f>
        <v>1</v>
      </c>
      <c r="O169" s="1">
        <f>IF('Region - CS Data'!J168="Connected", 1, 0)</f>
        <v>1</v>
      </c>
      <c r="P169" s="1">
        <f>IF('Region - CS Data'!J168="Not",1,0)</f>
        <v>0</v>
      </c>
      <c r="Q169" s="1">
        <f>IF('Region - CS Data'!K168 = "Connected",1,0)</f>
        <v>1</v>
      </c>
      <c r="R169" s="1">
        <f>IF('Region - CS Data'!K168 = "Not",1,0)</f>
        <v>0</v>
      </c>
      <c r="S169" s="1">
        <f>IF('Region - CS Data'!L168="Connected",1,0)</f>
        <v>1</v>
      </c>
      <c r="T169" s="1">
        <f>IF('Region - CS Data'!L168="Not",1,0)</f>
        <v>0</v>
      </c>
      <c r="U169" s="1">
        <f>IF('Region - CS Data'!M168="Online",1,0)</f>
        <v>1</v>
      </c>
      <c r="V169" s="1">
        <f>IF('Region - CS Data'!M168="Offline",1,0)</f>
        <v>0</v>
      </c>
      <c r="W169" s="1">
        <f>IF('Region - CS Data'!N168="Online",1,0)</f>
        <v>1</v>
      </c>
      <c r="X169" s="1">
        <f>IF('Region - CS Data'!N168="Offline",1,0)</f>
        <v>0</v>
      </c>
      <c r="Y169" s="1">
        <f>IF('Region - CS Data'!O168="Online",1,0)</f>
        <v>1</v>
      </c>
      <c r="Z169" s="1">
        <f>IF('Region - CS Data'!O168="Offline",1,0)</f>
        <v>0</v>
      </c>
      <c r="AA169" s="1">
        <f>IF('Region - CS Data'!P168="Fully Completed",1,0)</f>
        <v>1</v>
      </c>
      <c r="AB169" s="1">
        <f>IF('Region - CS Data'!P168="In Progress",1,0)</f>
        <v>0</v>
      </c>
      <c r="AC169" s="1">
        <f>IF('Region - CS Data'!P168="N/A",1,0)</f>
        <v>0</v>
      </c>
      <c r="AD169" s="13">
        <f>IF('Region - CS Data'!Q168=1,1,0)</f>
        <v>0</v>
      </c>
      <c r="AE169" s="13">
        <f>IF('Region - CS Data'!R168=1,1,0)</f>
        <v>0</v>
      </c>
      <c r="AF169" s="13">
        <f>IF('Region - CS Data'!S168=1,1,0)</f>
        <v>0</v>
      </c>
      <c r="AG169" s="13">
        <f>IF('Region - CS Data'!T168=1,1,0)</f>
        <v>0</v>
      </c>
      <c r="AH169" s="13">
        <f>IF('Region - CS Data'!U168=1,1,0)</f>
        <v>0</v>
      </c>
      <c r="AI169" s="13">
        <f>IF('Region - CS Data'!V168=1,1,0)</f>
        <v>0</v>
      </c>
    </row>
    <row r="170" spans="2:35" ht="16" x14ac:dyDescent="0.4">
      <c r="B170" s="1">
        <f>'Region - CS Data'!A169</f>
        <v>168</v>
      </c>
      <c r="C170" s="1" t="str">
        <f>'Region - CS Data'!B169</f>
        <v>Chhatrapati Sambhajinagar</v>
      </c>
      <c r="D170" s="1" t="str">
        <f>'Region - CS Data'!C169</f>
        <v>Chhatrapati Sambhajinagar</v>
      </c>
      <c r="E170" s="1" t="str">
        <f>'Region - CS Data'!D169</f>
        <v>Paithan</v>
      </c>
      <c r="F170" s="1" t="str">
        <f>'Region - CS Data'!E169</f>
        <v>Paithan</v>
      </c>
      <c r="G170" s="1" t="str">
        <f>'Region - CS Data'!F169</f>
        <v>20018162</v>
      </c>
      <c r="H170" s="1" t="str">
        <f>'Region - CS Data'!G169</f>
        <v>Paithan Taluka 178 Village Grid WS</v>
      </c>
      <c r="I170" s="1" t="str">
        <f>'Region - CS Data'!H169</f>
        <v>Mharola</v>
      </c>
      <c r="J170" s="1" t="str">
        <f>'Region - CS Data'!I169</f>
        <v>ESR-1.50 LL</v>
      </c>
      <c r="K170" s="1">
        <f>IF(J170='Region - CS Data'!I169,1,0)</f>
        <v>1</v>
      </c>
      <c r="L170" s="1">
        <f>IF(OR('Region - CS Data'!J169="Connected",'Region - CS Data'!J169="Not"),1,0)</f>
        <v>1</v>
      </c>
      <c r="M170" s="1">
        <f>IF(OR('Region - CS Data'!K169="Connected",'Region - CS Data'!K169="Not"),1,0)</f>
        <v>1</v>
      </c>
      <c r="N170" s="1">
        <f>IF(OR('Region - CS Data'!L169="Connected",'Region - CS Data'!L169="Not"),1,0)</f>
        <v>1</v>
      </c>
      <c r="O170" s="1">
        <f>IF('Region - CS Data'!J169="Connected", 1, 0)</f>
        <v>1</v>
      </c>
      <c r="P170" s="1">
        <f>IF('Region - CS Data'!J169="Not",1,0)</f>
        <v>0</v>
      </c>
      <c r="Q170" s="1">
        <f>IF('Region - CS Data'!K169 = "Connected",1,0)</f>
        <v>1</v>
      </c>
      <c r="R170" s="1">
        <f>IF('Region - CS Data'!K169 = "Not",1,0)</f>
        <v>0</v>
      </c>
      <c r="S170" s="1">
        <f>IF('Region - CS Data'!L169="Connected",1,0)</f>
        <v>1</v>
      </c>
      <c r="T170" s="1">
        <f>IF('Region - CS Data'!L169="Not",1,0)</f>
        <v>0</v>
      </c>
      <c r="U170" s="1">
        <f>IF('Region - CS Data'!M169="Online",1,0)</f>
        <v>1</v>
      </c>
      <c r="V170" s="1">
        <f>IF('Region - CS Data'!M169="Offline",1,0)</f>
        <v>0</v>
      </c>
      <c r="W170" s="1">
        <f>IF('Region - CS Data'!N169="Online",1,0)</f>
        <v>0</v>
      </c>
      <c r="X170" s="1">
        <f>IF('Region - CS Data'!N169="Offline",1,0)</f>
        <v>1</v>
      </c>
      <c r="Y170" s="1">
        <f>IF('Region - CS Data'!O169="Online",1,0)</f>
        <v>1</v>
      </c>
      <c r="Z170" s="1">
        <f>IF('Region - CS Data'!O169="Offline",1,0)</f>
        <v>0</v>
      </c>
      <c r="AA170" s="1">
        <f>IF('Region - CS Data'!P169="Fully Completed",1,0)</f>
        <v>1</v>
      </c>
      <c r="AB170" s="1">
        <f>IF('Region - CS Data'!P169="In Progress",1,0)</f>
        <v>0</v>
      </c>
      <c r="AC170" s="1">
        <f>IF('Region - CS Data'!P169="N/A",1,0)</f>
        <v>0</v>
      </c>
      <c r="AD170" s="13">
        <f>IF('Region - CS Data'!Q169=1,1,0)</f>
        <v>0</v>
      </c>
      <c r="AE170" s="13">
        <f>IF('Region - CS Data'!R169=1,1,0)</f>
        <v>0</v>
      </c>
      <c r="AF170" s="13">
        <f>IF('Region - CS Data'!S169=1,1,0)</f>
        <v>0</v>
      </c>
      <c r="AG170" s="13">
        <f>IF('Region - CS Data'!T169=1,1,0)</f>
        <v>1</v>
      </c>
      <c r="AH170" s="13">
        <f>IF('Region - CS Data'!U169=1,1,0)</f>
        <v>0</v>
      </c>
      <c r="AI170" s="13">
        <f>IF('Region - CS Data'!V169=1,1,0)</f>
        <v>0</v>
      </c>
    </row>
    <row r="171" spans="2:35" ht="16" x14ac:dyDescent="0.4">
      <c r="B171" s="1">
        <f>'Region - CS Data'!A170</f>
        <v>169</v>
      </c>
      <c r="C171" s="1" t="str">
        <f>'Region - CS Data'!B170</f>
        <v>Nanded</v>
      </c>
      <c r="D171" s="1" t="str">
        <f>'Region - CS Data'!C170</f>
        <v>Nanded</v>
      </c>
      <c r="E171" s="1" t="str">
        <f>'Region - CS Data'!D170</f>
        <v>Hadgaon</v>
      </c>
      <c r="F171" s="1" t="str">
        <f>'Region - CS Data'!E170</f>
        <v>Hadgaon</v>
      </c>
      <c r="G171" s="1" t="str">
        <f>'Region - CS Data'!F170</f>
        <v>20013969</v>
      </c>
      <c r="H171" s="1" t="str">
        <f>'Region - CS Data'!G170</f>
        <v>Hadgaon and Himayatnagar 132 Village Grid WSS</v>
      </c>
      <c r="I171" s="1" t="str">
        <f>'Region - CS Data'!H170</f>
        <v>Baradshewala</v>
      </c>
      <c r="J171" s="1" t="str">
        <f>'Region - CS Data'!I170</f>
        <v>ESR-0.88 LL</v>
      </c>
      <c r="K171" s="1">
        <f>IF(J171='Region - CS Data'!I170,1,0)</f>
        <v>1</v>
      </c>
      <c r="L171" s="1">
        <f>IF(OR('Region - CS Data'!J170="Connected",'Region - CS Data'!J170="Not"),1,0)</f>
        <v>1</v>
      </c>
      <c r="M171" s="1">
        <f>IF(OR('Region - CS Data'!K170="Connected",'Region - CS Data'!K170="Not"),1,0)</f>
        <v>1</v>
      </c>
      <c r="N171" s="1">
        <f>IF(OR('Region - CS Data'!L170="Connected",'Region - CS Data'!L170="Not"),1,0)</f>
        <v>1</v>
      </c>
      <c r="O171" s="1">
        <f>IF('Region - CS Data'!J170="Connected", 1, 0)</f>
        <v>1</v>
      </c>
      <c r="P171" s="1">
        <f>IF('Region - CS Data'!J170="Not",1,0)</f>
        <v>0</v>
      </c>
      <c r="Q171" s="1">
        <f>IF('Region - CS Data'!K170 = "Connected",1,0)</f>
        <v>0</v>
      </c>
      <c r="R171" s="1">
        <f>IF('Region - CS Data'!K170 = "Not",1,0)</f>
        <v>1</v>
      </c>
      <c r="S171" s="1">
        <f>IF('Region - CS Data'!L170="Connected",1,0)</f>
        <v>1</v>
      </c>
      <c r="T171" s="1">
        <f>IF('Region - CS Data'!L170="Not",1,0)</f>
        <v>0</v>
      </c>
      <c r="U171" s="1">
        <f>IF('Region - CS Data'!M170="Online",1,0)</f>
        <v>0</v>
      </c>
      <c r="V171" s="1">
        <f>IF('Region - CS Data'!M170="Offline",1,0)</f>
        <v>1</v>
      </c>
      <c r="W171" s="1">
        <f>IF('Region - CS Data'!N170="Online",1,0)</f>
        <v>0</v>
      </c>
      <c r="X171" s="1">
        <f>IF('Region - CS Data'!N170="Offline",1,0)</f>
        <v>0</v>
      </c>
      <c r="Y171" s="1">
        <f>IF('Region - CS Data'!O170="Online",1,0)</f>
        <v>1</v>
      </c>
      <c r="Z171" s="1">
        <f>IF('Region - CS Data'!O170="Offline",1,0)</f>
        <v>0</v>
      </c>
      <c r="AA171" s="1">
        <f>IF('Region - CS Data'!P170="Fully Completed",1,0)</f>
        <v>0</v>
      </c>
      <c r="AB171" s="1">
        <f>IF('Region - CS Data'!P170="In Progress",1,0)</f>
        <v>1</v>
      </c>
      <c r="AC171" s="1">
        <f>IF('Region - CS Data'!P170="N/A",1,0)</f>
        <v>0</v>
      </c>
      <c r="AD171" s="13">
        <f>IF('Region - CS Data'!Q170=1,1,0)</f>
        <v>0</v>
      </c>
      <c r="AE171" s="13">
        <f>IF('Region - CS Data'!R170=1,1,0)</f>
        <v>0</v>
      </c>
      <c r="AF171" s="13">
        <f>IF('Region - CS Data'!S170=1,1,0)</f>
        <v>0</v>
      </c>
      <c r="AG171" s="13">
        <f>IF('Region - CS Data'!T170=1,1,0)</f>
        <v>0</v>
      </c>
      <c r="AH171" s="13">
        <f>IF('Region - CS Data'!U170=1,1,0)</f>
        <v>0</v>
      </c>
      <c r="AI171" s="13">
        <f>IF('Region - CS Data'!V170=1,1,0)</f>
        <v>0</v>
      </c>
    </row>
    <row r="172" spans="2:35" ht="16" x14ac:dyDescent="0.4">
      <c r="B172" s="1">
        <f>'Region - CS Data'!A171</f>
        <v>170</v>
      </c>
      <c r="C172" s="1" t="str">
        <f>'Region - CS Data'!B171</f>
        <v>Chhatrapati Sambhajinagar</v>
      </c>
      <c r="D172" s="1" t="str">
        <f>'Region - CS Data'!C171</f>
        <v>Jalna</v>
      </c>
      <c r="E172" s="1" t="str">
        <f>'Region - CS Data'!D171</f>
        <v>Partur</v>
      </c>
      <c r="F172" s="1" t="str">
        <f>'Region - CS Data'!E171</f>
        <v>Partur</v>
      </c>
      <c r="G172" s="1" t="str">
        <f>'Region - CS Data'!F171</f>
        <v>20094559</v>
      </c>
      <c r="H172" s="1" t="str">
        <f>'Region - CS Data'!G171</f>
        <v>120 Villages Extension Scheme for Works Not Considered in 173 GRID WSS and 95 GRID WSS Tq. Partur, Mantha and Jalna Dist: Jalna</v>
      </c>
      <c r="I172" s="1" t="str">
        <f>'Region - CS Data'!H171</f>
        <v>Ganeshpur (Hanwadi)</v>
      </c>
      <c r="J172" s="1" t="str">
        <f>'Region - CS Data'!I171</f>
        <v>ESR-0.15 LL</v>
      </c>
      <c r="K172" s="1">
        <f>IF(J172='Region - CS Data'!I171,1,0)</f>
        <v>1</v>
      </c>
      <c r="L172" s="1">
        <f>IF(OR('Region - CS Data'!J171="Connected",'Region - CS Data'!J171="Not"),1,0)</f>
        <v>1</v>
      </c>
      <c r="M172" s="1">
        <f>IF(OR('Region - CS Data'!K171="Connected",'Region - CS Data'!K171="Not"),1,0)</f>
        <v>1</v>
      </c>
      <c r="N172" s="1">
        <f>IF(OR('Region - CS Data'!L171="Connected",'Region - CS Data'!L171="Not"),1,0)</f>
        <v>1</v>
      </c>
      <c r="O172" s="1">
        <f>IF('Region - CS Data'!J171="Connected", 1, 0)</f>
        <v>0</v>
      </c>
      <c r="P172" s="1">
        <f>IF('Region - CS Data'!J171="Not",1,0)</f>
        <v>1</v>
      </c>
      <c r="Q172" s="1">
        <f>IF('Region - CS Data'!K171 = "Connected",1,0)</f>
        <v>1</v>
      </c>
      <c r="R172" s="1">
        <f>IF('Region - CS Data'!K171 = "Not",1,0)</f>
        <v>0</v>
      </c>
      <c r="S172" s="1">
        <f>IF('Region - CS Data'!L171="Connected",1,0)</f>
        <v>1</v>
      </c>
      <c r="T172" s="1">
        <f>IF('Region - CS Data'!L171="Not",1,0)</f>
        <v>0</v>
      </c>
      <c r="U172" s="1">
        <f>IF('Region - CS Data'!M171="Online",1,0)</f>
        <v>0</v>
      </c>
      <c r="V172" s="1">
        <f>IF('Region - CS Data'!M171="Offline",1,0)</f>
        <v>0</v>
      </c>
      <c r="W172" s="1">
        <f>IF('Region - CS Data'!N171="Online",1,0)</f>
        <v>0</v>
      </c>
      <c r="X172" s="1">
        <f>IF('Region - CS Data'!N171="Offline",1,0)</f>
        <v>1</v>
      </c>
      <c r="Y172" s="1">
        <f>IF('Region - CS Data'!O171="Online",1,0)</f>
        <v>1</v>
      </c>
      <c r="Z172" s="1">
        <f>IF('Region - CS Data'!O171="Offline",1,0)</f>
        <v>0</v>
      </c>
      <c r="AA172" s="1">
        <f>IF('Region - CS Data'!P171="Fully Completed",1,0)</f>
        <v>0</v>
      </c>
      <c r="AB172" s="1">
        <f>IF('Region - CS Data'!P171="In Progress",1,0)</f>
        <v>1</v>
      </c>
      <c r="AC172" s="1">
        <f>IF('Region - CS Data'!P171="N/A",1,0)</f>
        <v>0</v>
      </c>
      <c r="AD172" s="13">
        <f>IF('Region - CS Data'!Q171=1,1,0)</f>
        <v>0</v>
      </c>
      <c r="AE172" s="13">
        <f>IF('Region - CS Data'!R171=1,1,0)</f>
        <v>0</v>
      </c>
      <c r="AF172" s="13">
        <f>IF('Region - CS Data'!S171=1,1,0)</f>
        <v>0</v>
      </c>
      <c r="AG172" s="13">
        <f>IF('Region - CS Data'!T171=1,1,0)</f>
        <v>1</v>
      </c>
      <c r="AH172" s="13">
        <f>IF('Region - CS Data'!U171=1,1,0)</f>
        <v>0</v>
      </c>
      <c r="AI172" s="13">
        <f>IF('Region - CS Data'!V171=1,1,0)</f>
        <v>0</v>
      </c>
    </row>
    <row r="173" spans="2:35" ht="16" x14ac:dyDescent="0.4">
      <c r="B173" s="1">
        <f>'Region - CS Data'!A172</f>
        <v>171</v>
      </c>
      <c r="C173" s="1" t="str">
        <f>'Region - CS Data'!B172</f>
        <v>Chhatrapati sambhajinagar</v>
      </c>
      <c r="D173" s="1" t="str">
        <f>'Region - CS Data'!C172</f>
        <v>Chhatrapati sambhajinagar</v>
      </c>
      <c r="E173" s="1" t="str">
        <f>'Region - CS Data'!D172</f>
        <v>Vaijapur</v>
      </c>
      <c r="F173" s="1" t="str">
        <f>'Region - CS Data'!E172</f>
        <v>Vaijapur</v>
      </c>
      <c r="G173" s="1" t="str">
        <f>'Region - CS Data'!F172</f>
        <v>20051233</v>
      </c>
      <c r="H173" s="1" t="str">
        <f>'Region - CS Data'!G172</f>
        <v>373 Village Gangapur-Vaijapur Grid WSS</v>
      </c>
      <c r="I173" s="1" t="str">
        <f>'Region - CS Data'!H172</f>
        <v>Mali Sagaj</v>
      </c>
      <c r="J173" s="1" t="str">
        <f>'Region - CS Data'!I172</f>
        <v>ESR-0.75 LL</v>
      </c>
      <c r="K173" s="1">
        <f>IF(J173='Region - CS Data'!I172,1,0)</f>
        <v>1</v>
      </c>
      <c r="L173" s="1">
        <f>IF(OR('Region - CS Data'!J172="Connected",'Region - CS Data'!J172="Not"),1,0)</f>
        <v>1</v>
      </c>
      <c r="M173" s="1">
        <f>IF(OR('Region - CS Data'!K172="Connected",'Region - CS Data'!K172="Not"),1,0)</f>
        <v>1</v>
      </c>
      <c r="N173" s="1">
        <f>IF(OR('Region - CS Data'!L172="Connected",'Region - CS Data'!L172="Not"),1,0)</f>
        <v>1</v>
      </c>
      <c r="O173" s="1">
        <f>IF('Region - CS Data'!J172="Connected", 1, 0)</f>
        <v>1</v>
      </c>
      <c r="P173" s="1">
        <f>IF('Region - CS Data'!J172="Not",1,0)</f>
        <v>0</v>
      </c>
      <c r="Q173" s="1">
        <f>IF('Region - CS Data'!K172 = "Connected",1,0)</f>
        <v>1</v>
      </c>
      <c r="R173" s="1">
        <f>IF('Region - CS Data'!K172 = "Not",1,0)</f>
        <v>0</v>
      </c>
      <c r="S173" s="1">
        <f>IF('Region - CS Data'!L172="Connected",1,0)</f>
        <v>1</v>
      </c>
      <c r="T173" s="1">
        <f>IF('Region - CS Data'!L172="Not",1,0)</f>
        <v>0</v>
      </c>
      <c r="U173" s="1">
        <f>IF('Region - CS Data'!M172="Online",1,0)</f>
        <v>1</v>
      </c>
      <c r="V173" s="1">
        <f>IF('Region - CS Data'!M172="Offline",1,0)</f>
        <v>0</v>
      </c>
      <c r="W173" s="1">
        <f>IF('Region - CS Data'!N172="Online",1,0)</f>
        <v>0</v>
      </c>
      <c r="X173" s="1">
        <f>IF('Region - CS Data'!N172="Offline",1,0)</f>
        <v>1</v>
      </c>
      <c r="Y173" s="1">
        <f>IF('Region - CS Data'!O172="Online",1,0)</f>
        <v>1</v>
      </c>
      <c r="Z173" s="1">
        <f>IF('Region - CS Data'!O172="Offline",1,0)</f>
        <v>0</v>
      </c>
      <c r="AA173" s="1">
        <f>IF('Region - CS Data'!P172="Fully Completed",1,0)</f>
        <v>1</v>
      </c>
      <c r="AB173" s="1">
        <f>IF('Region - CS Data'!P172="In Progress",1,0)</f>
        <v>0</v>
      </c>
      <c r="AC173" s="1">
        <f>IF('Region - CS Data'!P172="N/A",1,0)</f>
        <v>0</v>
      </c>
      <c r="AD173" s="13">
        <f>IF('Region - CS Data'!Q172=1,1,0)</f>
        <v>0</v>
      </c>
      <c r="AE173" s="13">
        <f>IF('Region - CS Data'!R172=1,1,0)</f>
        <v>1</v>
      </c>
      <c r="AF173" s="13">
        <f>IF('Region - CS Data'!S172=1,1,0)</f>
        <v>0</v>
      </c>
      <c r="AG173" s="13">
        <f>IF('Region - CS Data'!T172=1,1,0)</f>
        <v>1</v>
      </c>
      <c r="AH173" s="13">
        <f>IF('Region - CS Data'!U172=1,1,0)</f>
        <v>0</v>
      </c>
      <c r="AI173" s="13">
        <f>IF('Region - CS Data'!V172=1,1,0)</f>
        <v>0</v>
      </c>
    </row>
    <row r="174" spans="2:35" ht="16" x14ac:dyDescent="0.4">
      <c r="B174" s="1">
        <f>'Region - CS Data'!A173</f>
        <v>172</v>
      </c>
      <c r="C174" s="1" t="str">
        <f>'Region - CS Data'!B173</f>
        <v>Nanded</v>
      </c>
      <c r="D174" s="1" t="str">
        <f>'Region - CS Data'!C173</f>
        <v>Nanded</v>
      </c>
      <c r="E174" s="1" t="str">
        <f>'Region - CS Data'!D173</f>
        <v>Hadgaon</v>
      </c>
      <c r="F174" s="1" t="str">
        <f>'Region - CS Data'!E173</f>
        <v>Hadgaon</v>
      </c>
      <c r="G174" s="1" t="str">
        <f>'Region - CS Data'!F173</f>
        <v>20013969</v>
      </c>
      <c r="H174" s="1" t="str">
        <f>'Region - CS Data'!G173</f>
        <v>Hadgaon and Himayatnagar 132 Village Grid WSS</v>
      </c>
      <c r="I174" s="1" t="str">
        <f>'Region - CS Data'!H173</f>
        <v>Palsa</v>
      </c>
      <c r="J174" s="1" t="str">
        <f>'Region - CS Data'!I173</f>
        <v>ESR-0.70 LL</v>
      </c>
      <c r="K174" s="1">
        <f>IF(J174='Region - CS Data'!I173,1,0)</f>
        <v>1</v>
      </c>
      <c r="L174" s="1">
        <f>IF(OR('Region - CS Data'!J173="Connected",'Region - CS Data'!J173="Not"),1,0)</f>
        <v>1</v>
      </c>
      <c r="M174" s="1">
        <f>IF(OR('Region - CS Data'!K173="Connected",'Region - CS Data'!K173="Not"),1,0)</f>
        <v>1</v>
      </c>
      <c r="N174" s="1">
        <f>IF(OR('Region - CS Data'!L173="Connected",'Region - CS Data'!L173="Not"),1,0)</f>
        <v>1</v>
      </c>
      <c r="O174" s="1">
        <f>IF('Region - CS Data'!J173="Connected", 1, 0)</f>
        <v>1</v>
      </c>
      <c r="P174" s="1">
        <f>IF('Region - CS Data'!J173="Not",1,0)</f>
        <v>0</v>
      </c>
      <c r="Q174" s="1">
        <f>IF('Region - CS Data'!K173 = "Connected",1,0)</f>
        <v>1</v>
      </c>
      <c r="R174" s="1">
        <f>IF('Region - CS Data'!K173 = "Not",1,0)</f>
        <v>0</v>
      </c>
      <c r="S174" s="1">
        <f>IF('Region - CS Data'!L173="Connected",1,0)</f>
        <v>1</v>
      </c>
      <c r="T174" s="1">
        <f>IF('Region - CS Data'!L173="Not",1,0)</f>
        <v>0</v>
      </c>
      <c r="U174" s="1">
        <f>IF('Region - CS Data'!M173="Online",1,0)</f>
        <v>1</v>
      </c>
      <c r="V174" s="1">
        <f>IF('Region - CS Data'!M173="Offline",1,0)</f>
        <v>0</v>
      </c>
      <c r="W174" s="1">
        <f>IF('Region - CS Data'!N173="Online",1,0)</f>
        <v>0</v>
      </c>
      <c r="X174" s="1">
        <f>IF('Region - CS Data'!N173="Offline",1,0)</f>
        <v>1</v>
      </c>
      <c r="Y174" s="1">
        <f>IF('Region - CS Data'!O173="Online",1,0)</f>
        <v>1</v>
      </c>
      <c r="Z174" s="1">
        <f>IF('Region - CS Data'!O173="Offline",1,0)</f>
        <v>0</v>
      </c>
      <c r="AA174" s="1">
        <f>IF('Region - CS Data'!P173="Fully Completed",1,0)</f>
        <v>1</v>
      </c>
      <c r="AB174" s="1">
        <f>IF('Region - CS Data'!P173="In Progress",1,0)</f>
        <v>0</v>
      </c>
      <c r="AC174" s="1">
        <f>IF('Region - CS Data'!P173="N/A",1,0)</f>
        <v>0</v>
      </c>
      <c r="AD174" s="13">
        <f>IF('Region - CS Data'!Q173=1,1,0)</f>
        <v>0</v>
      </c>
      <c r="AE174" s="13">
        <f>IF('Region - CS Data'!R173=1,1,0)</f>
        <v>0</v>
      </c>
      <c r="AF174" s="13">
        <f>IF('Region - CS Data'!S173=1,1,0)</f>
        <v>0</v>
      </c>
      <c r="AG174" s="13">
        <f>IF('Region - CS Data'!T173=1,1,0)</f>
        <v>1</v>
      </c>
      <c r="AH174" s="13">
        <f>IF('Region - CS Data'!U173=1,1,0)</f>
        <v>0</v>
      </c>
      <c r="AI174" s="13">
        <f>IF('Region - CS Data'!V173=1,1,0)</f>
        <v>0</v>
      </c>
    </row>
    <row r="175" spans="2:35" ht="16" x14ac:dyDescent="0.4">
      <c r="B175" s="1">
        <f>'Region - CS Data'!A174</f>
        <v>173</v>
      </c>
      <c r="C175" s="1" t="str">
        <f>'Region - CS Data'!B174</f>
        <v>Nanded</v>
      </c>
      <c r="D175" s="1" t="str">
        <f>'Region - CS Data'!C174</f>
        <v>Nanded</v>
      </c>
      <c r="E175" s="1" t="str">
        <f>'Region - CS Data'!D174</f>
        <v>Hadgaon</v>
      </c>
      <c r="F175" s="1" t="str">
        <f>'Region - CS Data'!E174</f>
        <v>Hadgaon</v>
      </c>
      <c r="G175" s="1" t="str">
        <f>'Region - CS Data'!F174</f>
        <v>20013969</v>
      </c>
      <c r="H175" s="1" t="str">
        <f>'Region - CS Data'!G174</f>
        <v>Hadgaon and Himayatnagar 132 Village Grid WSS</v>
      </c>
      <c r="I175" s="1" t="str">
        <f>'Region - CS Data'!H174</f>
        <v>Ekrala</v>
      </c>
      <c r="J175" s="1" t="str">
        <f>'Region - CS Data'!I174</f>
        <v>ESR 0.40 LL</v>
      </c>
      <c r="K175" s="1">
        <f>IF(J175='Region - CS Data'!I174,1,0)</f>
        <v>1</v>
      </c>
      <c r="L175" s="1">
        <f>IF(OR('Region - CS Data'!J174="Connected",'Region - CS Data'!J174="Not"),1,0)</f>
        <v>1</v>
      </c>
      <c r="M175" s="1">
        <f>IF(OR('Region - CS Data'!K174="Connected",'Region - CS Data'!K174="Not"),1,0)</f>
        <v>1</v>
      </c>
      <c r="N175" s="1">
        <f>IF(OR('Region - CS Data'!L174="Connected",'Region - CS Data'!L174="Not"),1,0)</f>
        <v>1</v>
      </c>
      <c r="O175" s="1">
        <f>IF('Region - CS Data'!J174="Connected", 1, 0)</f>
        <v>1</v>
      </c>
      <c r="P175" s="1">
        <f>IF('Region - CS Data'!J174="Not",1,0)</f>
        <v>0</v>
      </c>
      <c r="Q175" s="1">
        <f>IF('Region - CS Data'!K174 = "Connected",1,0)</f>
        <v>1</v>
      </c>
      <c r="R175" s="1">
        <f>IF('Region - CS Data'!K174 = "Not",1,0)</f>
        <v>0</v>
      </c>
      <c r="S175" s="1">
        <f>IF('Region - CS Data'!L174="Connected",1,0)</f>
        <v>1</v>
      </c>
      <c r="T175" s="1">
        <f>IF('Region - CS Data'!L174="Not",1,0)</f>
        <v>0</v>
      </c>
      <c r="U175" s="1">
        <f>IF('Region - CS Data'!M174="Online",1,0)</f>
        <v>0</v>
      </c>
      <c r="V175" s="1">
        <f>IF('Region - CS Data'!M174="Offline",1,0)</f>
        <v>1</v>
      </c>
      <c r="W175" s="1">
        <f>IF('Region - CS Data'!N174="Online",1,0)</f>
        <v>0</v>
      </c>
      <c r="X175" s="1">
        <f>IF('Region - CS Data'!N174="Offline",1,0)</f>
        <v>1</v>
      </c>
      <c r="Y175" s="1">
        <f>IF('Region - CS Data'!O174="Online",1,0)</f>
        <v>1</v>
      </c>
      <c r="Z175" s="1">
        <f>IF('Region - CS Data'!O174="Offline",1,0)</f>
        <v>0</v>
      </c>
      <c r="AA175" s="1">
        <f>IF('Region - CS Data'!P174="Fully Completed",1,0)</f>
        <v>1</v>
      </c>
      <c r="AB175" s="1">
        <f>IF('Region - CS Data'!P174="In Progress",1,0)</f>
        <v>0</v>
      </c>
      <c r="AC175" s="1">
        <f>IF('Region - CS Data'!P174="N/A",1,0)</f>
        <v>0</v>
      </c>
      <c r="AD175" s="13">
        <f>IF('Region - CS Data'!Q174=1,1,0)</f>
        <v>0</v>
      </c>
      <c r="AE175" s="13">
        <f>IF('Region - CS Data'!R174=1,1,0)</f>
        <v>0</v>
      </c>
      <c r="AF175" s="13">
        <f>IF('Region - CS Data'!S174=1,1,0)</f>
        <v>0</v>
      </c>
      <c r="AG175" s="13">
        <f>IF('Region - CS Data'!T174=1,1,0)</f>
        <v>1</v>
      </c>
      <c r="AH175" s="13">
        <f>IF('Region - CS Data'!U174=1,1,0)</f>
        <v>0</v>
      </c>
      <c r="AI175" s="13">
        <f>IF('Region - CS Data'!V174=1,1,0)</f>
        <v>0</v>
      </c>
    </row>
    <row r="176" spans="2:35" ht="16" x14ac:dyDescent="0.4">
      <c r="B176" s="1">
        <f>'Region - CS Data'!A175</f>
        <v>174</v>
      </c>
      <c r="C176" s="1" t="str">
        <f>'Region - CS Data'!B175</f>
        <v>Nanded</v>
      </c>
      <c r="D176" s="1" t="str">
        <f>'Region - CS Data'!C175</f>
        <v>Nanded</v>
      </c>
      <c r="E176" s="1" t="str">
        <f>'Region - CS Data'!D175</f>
        <v>Hadgaon</v>
      </c>
      <c r="F176" s="1" t="str">
        <f>'Region - CS Data'!E175</f>
        <v>Hadgaon</v>
      </c>
      <c r="G176" s="1" t="str">
        <f>'Region - CS Data'!F175</f>
        <v>20013969</v>
      </c>
      <c r="H176" s="1" t="str">
        <f>'Region - CS Data'!G175</f>
        <v>Hadgaon and Himayatnagar 132 Village Grid WSS</v>
      </c>
      <c r="I176" s="1" t="str">
        <f>'Region - CS Data'!H175</f>
        <v>Brahmanwadi</v>
      </c>
      <c r="J176" s="1" t="str">
        <f>'Region - CS Data'!I175</f>
        <v>ESR 0.30 LL</v>
      </c>
      <c r="K176" s="1">
        <f>IF(J176='Region - CS Data'!I175,1,0)</f>
        <v>1</v>
      </c>
      <c r="L176" s="1">
        <f>IF(OR('Region - CS Data'!J175="Connected",'Region - CS Data'!J175="Not"),1,0)</f>
        <v>1</v>
      </c>
      <c r="M176" s="1">
        <f>IF(OR('Region - CS Data'!K175="Connected",'Region - CS Data'!K175="Not"),1,0)</f>
        <v>1</v>
      </c>
      <c r="N176" s="1">
        <f>IF(OR('Region - CS Data'!L175="Connected",'Region - CS Data'!L175="Not"),1,0)</f>
        <v>1</v>
      </c>
      <c r="O176" s="1">
        <f>IF('Region - CS Data'!J175="Connected", 1, 0)</f>
        <v>1</v>
      </c>
      <c r="P176" s="1">
        <f>IF('Region - CS Data'!J175="Not",1,0)</f>
        <v>0</v>
      </c>
      <c r="Q176" s="1">
        <f>IF('Region - CS Data'!K175 = "Connected",1,0)</f>
        <v>1</v>
      </c>
      <c r="R176" s="1">
        <f>IF('Region - CS Data'!K175 = "Not",1,0)</f>
        <v>0</v>
      </c>
      <c r="S176" s="1">
        <f>IF('Region - CS Data'!L175="Connected",1,0)</f>
        <v>1</v>
      </c>
      <c r="T176" s="1">
        <f>IF('Region - CS Data'!L175="Not",1,0)</f>
        <v>0</v>
      </c>
      <c r="U176" s="1">
        <f>IF('Region - CS Data'!M175="Online",1,0)</f>
        <v>1</v>
      </c>
      <c r="V176" s="1">
        <f>IF('Region - CS Data'!M175="Offline",1,0)</f>
        <v>0</v>
      </c>
      <c r="W176" s="1">
        <f>IF('Region - CS Data'!N175="Online",1,0)</f>
        <v>0</v>
      </c>
      <c r="X176" s="1">
        <f>IF('Region - CS Data'!N175="Offline",1,0)</f>
        <v>1</v>
      </c>
      <c r="Y176" s="1">
        <f>IF('Region - CS Data'!O175="Online",1,0)</f>
        <v>0</v>
      </c>
      <c r="Z176" s="1">
        <f>IF('Region - CS Data'!O175="Offline",1,0)</f>
        <v>1</v>
      </c>
      <c r="AA176" s="1">
        <f>IF('Region - CS Data'!P175="Fully Completed",1,0)</f>
        <v>1</v>
      </c>
      <c r="AB176" s="1">
        <f>IF('Region - CS Data'!P175="In Progress",1,0)</f>
        <v>0</v>
      </c>
      <c r="AC176" s="1">
        <f>IF('Region - CS Data'!P175="N/A",1,0)</f>
        <v>0</v>
      </c>
      <c r="AD176" s="13">
        <f>IF('Region - CS Data'!Q175=1,1,0)</f>
        <v>0</v>
      </c>
      <c r="AE176" s="13">
        <f>IF('Region - CS Data'!R175=1,1,0)</f>
        <v>1</v>
      </c>
      <c r="AF176" s="13">
        <f>IF('Region - CS Data'!S175=1,1,0)</f>
        <v>0</v>
      </c>
      <c r="AG176" s="13">
        <f>IF('Region - CS Data'!T175=1,1,0)</f>
        <v>1</v>
      </c>
      <c r="AH176" s="13">
        <f>IF('Region - CS Data'!U175=1,1,0)</f>
        <v>0</v>
      </c>
      <c r="AI176" s="13">
        <f>IF('Region - CS Data'!V175=1,1,0)</f>
        <v>1</v>
      </c>
    </row>
    <row r="177" spans="2:35" ht="16" x14ac:dyDescent="0.4">
      <c r="B177" s="1">
        <f>'Region - CS Data'!A176</f>
        <v>175</v>
      </c>
      <c r="C177" s="1" t="str">
        <f>'Region - CS Data'!B176</f>
        <v>Nanded</v>
      </c>
      <c r="D177" s="1" t="str">
        <f>'Region - CS Data'!C176</f>
        <v>Nanded</v>
      </c>
      <c r="E177" s="1" t="str">
        <f>'Region - CS Data'!D176</f>
        <v>Himayatnagar</v>
      </c>
      <c r="F177" s="1" t="str">
        <f>'Region - CS Data'!E176</f>
        <v>Himayatnagar</v>
      </c>
      <c r="G177" s="1" t="str">
        <f>'Region - CS Data'!F176</f>
        <v>20013969</v>
      </c>
      <c r="H177" s="1" t="str">
        <f>'Region - CS Data'!G176</f>
        <v>Hadgaon and Himayatnagar 132 Village Grid WSS</v>
      </c>
      <c r="I177" s="1" t="str">
        <f>'Region - CS Data'!H176</f>
        <v>Dudhad</v>
      </c>
      <c r="J177" s="1" t="str">
        <f>'Region - CS Data'!I176</f>
        <v>ESR-0.40 LL</v>
      </c>
      <c r="K177" s="1">
        <f>IF(J177='Region - CS Data'!I176,1,0)</f>
        <v>1</v>
      </c>
      <c r="L177" s="1">
        <f>IF(OR('Region - CS Data'!J176="Connected",'Region - CS Data'!J176="Not"),1,0)</f>
        <v>1</v>
      </c>
      <c r="M177" s="1">
        <f>IF(OR('Region - CS Data'!K176="Connected",'Region - CS Data'!K176="Not"),1,0)</f>
        <v>1</v>
      </c>
      <c r="N177" s="1">
        <f>IF(OR('Region - CS Data'!L176="Connected",'Region - CS Data'!L176="Not"),1,0)</f>
        <v>1</v>
      </c>
      <c r="O177" s="1">
        <f>IF('Region - CS Data'!J176="Connected", 1, 0)</f>
        <v>1</v>
      </c>
      <c r="P177" s="1">
        <f>IF('Region - CS Data'!J176="Not",1,0)</f>
        <v>0</v>
      </c>
      <c r="Q177" s="1">
        <f>IF('Region - CS Data'!K176 = "Connected",1,0)</f>
        <v>0</v>
      </c>
      <c r="R177" s="1">
        <f>IF('Region - CS Data'!K176 = "Not",1,0)</f>
        <v>1</v>
      </c>
      <c r="S177" s="1">
        <f>IF('Region - CS Data'!L176="Connected",1,0)</f>
        <v>1</v>
      </c>
      <c r="T177" s="1">
        <f>IF('Region - CS Data'!L176="Not",1,0)</f>
        <v>0</v>
      </c>
      <c r="U177" s="1">
        <f>IF('Region - CS Data'!M176="Online",1,0)</f>
        <v>1</v>
      </c>
      <c r="V177" s="1">
        <f>IF('Region - CS Data'!M176="Offline",1,0)</f>
        <v>0</v>
      </c>
      <c r="W177" s="1">
        <f>IF('Region - CS Data'!N176="Online",1,0)</f>
        <v>0</v>
      </c>
      <c r="X177" s="1">
        <f>IF('Region - CS Data'!N176="Offline",1,0)</f>
        <v>0</v>
      </c>
      <c r="Y177" s="1">
        <f>IF('Region - CS Data'!O176="Online",1,0)</f>
        <v>1</v>
      </c>
      <c r="Z177" s="1">
        <f>IF('Region - CS Data'!O176="Offline",1,0)</f>
        <v>0</v>
      </c>
      <c r="AA177" s="1">
        <f>IF('Region - CS Data'!P176="Fully Completed",1,0)</f>
        <v>0</v>
      </c>
      <c r="AB177" s="1">
        <f>IF('Region - CS Data'!P176="In Progress",1,0)</f>
        <v>1</v>
      </c>
      <c r="AC177" s="1">
        <f>IF('Region - CS Data'!P176="N/A",1,0)</f>
        <v>0</v>
      </c>
      <c r="AD177" s="13">
        <f>IF('Region - CS Data'!Q176=1,1,0)</f>
        <v>0</v>
      </c>
      <c r="AE177" s="13">
        <f>IF('Region - CS Data'!R176=1,1,0)</f>
        <v>0</v>
      </c>
      <c r="AF177" s="13">
        <f>IF('Region - CS Data'!S176=1,1,0)</f>
        <v>0</v>
      </c>
      <c r="AG177" s="13">
        <f>IF('Region - CS Data'!T176=1,1,0)</f>
        <v>0</v>
      </c>
      <c r="AH177" s="13">
        <f>IF('Region - CS Data'!U176=1,1,0)</f>
        <v>0</v>
      </c>
      <c r="AI177" s="13">
        <f>IF('Region - CS Data'!V176=1,1,0)</f>
        <v>0</v>
      </c>
    </row>
    <row r="178" spans="2:35" ht="16" x14ac:dyDescent="0.4">
      <c r="B178" s="1">
        <f>'Region - CS Data'!A177</f>
        <v>176</v>
      </c>
      <c r="C178" s="1" t="str">
        <f>'Region - CS Data'!B177</f>
        <v>Chhatrapati Sambhajinagar</v>
      </c>
      <c r="D178" s="1" t="str">
        <f>'Region - CS Data'!C177</f>
        <v>Chhatrapati Sambhajinagar</v>
      </c>
      <c r="E178" s="1" t="str">
        <f>'Region - CS Data'!D177</f>
        <v>Vaijapur</v>
      </c>
      <c r="F178" s="1" t="str">
        <f>'Region - CS Data'!E177</f>
        <v>Vaijapur</v>
      </c>
      <c r="G178" s="1" t="str">
        <f>'Region - CS Data'!F177</f>
        <v>20051233</v>
      </c>
      <c r="H178" s="1" t="str">
        <f>'Region - CS Data'!G177</f>
        <v>373 Village Gangapur-Vaijapur Grid WSS</v>
      </c>
      <c r="I178" s="1" t="str">
        <f>'Region - CS Data'!H177</f>
        <v>Pokhari</v>
      </c>
      <c r="J178" s="1" t="str">
        <f>'Region - CS Data'!I177</f>
        <v>ESR-0.70 LL</v>
      </c>
      <c r="K178" s="1">
        <f>IF(J178='Region - CS Data'!I177,1,0)</f>
        <v>1</v>
      </c>
      <c r="L178" s="1">
        <f>IF(OR('Region - CS Data'!J177="Connected",'Region - CS Data'!J177="Not"),1,0)</f>
        <v>1</v>
      </c>
      <c r="M178" s="1">
        <f>IF(OR('Region - CS Data'!K177="Connected",'Region - CS Data'!K177="Not"),1,0)</f>
        <v>1</v>
      </c>
      <c r="N178" s="1">
        <f>IF(OR('Region - CS Data'!L177="Connected",'Region - CS Data'!L177="Not"),1,0)</f>
        <v>1</v>
      </c>
      <c r="O178" s="1">
        <f>IF('Region - CS Data'!J177="Connected", 1, 0)</f>
        <v>1</v>
      </c>
      <c r="P178" s="1">
        <f>IF('Region - CS Data'!J177="Not",1,0)</f>
        <v>0</v>
      </c>
      <c r="Q178" s="1">
        <f>IF('Region - CS Data'!K177 = "Connected",1,0)</f>
        <v>1</v>
      </c>
      <c r="R178" s="1">
        <f>IF('Region - CS Data'!K177 = "Not",1,0)</f>
        <v>0</v>
      </c>
      <c r="S178" s="1">
        <f>IF('Region - CS Data'!L177="Connected",1,0)</f>
        <v>1</v>
      </c>
      <c r="T178" s="1">
        <f>IF('Region - CS Data'!L177="Not",1,0)</f>
        <v>0</v>
      </c>
      <c r="U178" s="1">
        <f>IF('Region - CS Data'!M177="Online",1,0)</f>
        <v>1</v>
      </c>
      <c r="V178" s="1">
        <f>IF('Region - CS Data'!M177="Offline",1,0)</f>
        <v>0</v>
      </c>
      <c r="W178" s="1">
        <f>IF('Region - CS Data'!N177="Online",1,0)</f>
        <v>0</v>
      </c>
      <c r="X178" s="1">
        <f>IF('Region - CS Data'!N177="Offline",1,0)</f>
        <v>1</v>
      </c>
      <c r="Y178" s="1">
        <f>IF('Region - CS Data'!O177="Online",1,0)</f>
        <v>1</v>
      </c>
      <c r="Z178" s="1">
        <f>IF('Region - CS Data'!O177="Offline",1,0)</f>
        <v>0</v>
      </c>
      <c r="AA178" s="1">
        <f>IF('Region - CS Data'!P177="Fully Completed",1,0)</f>
        <v>1</v>
      </c>
      <c r="AB178" s="1">
        <f>IF('Region - CS Data'!P177="In Progress",1,0)</f>
        <v>0</v>
      </c>
      <c r="AC178" s="1">
        <f>IF('Region - CS Data'!P177="N/A",1,0)</f>
        <v>0</v>
      </c>
      <c r="AD178" s="13">
        <f>IF('Region - CS Data'!Q177=1,1,0)</f>
        <v>0</v>
      </c>
      <c r="AE178" s="13">
        <f>IF('Region - CS Data'!R177=1,1,0)</f>
        <v>0</v>
      </c>
      <c r="AF178" s="13">
        <f>IF('Region - CS Data'!S177=1,1,0)</f>
        <v>0</v>
      </c>
      <c r="AG178" s="13">
        <f>IF('Region - CS Data'!T177=1,1,0)</f>
        <v>1</v>
      </c>
      <c r="AH178" s="13">
        <f>IF('Region - CS Data'!U177=1,1,0)</f>
        <v>0</v>
      </c>
      <c r="AI178" s="13">
        <f>IF('Region - CS Data'!V177=1,1,0)</f>
        <v>0</v>
      </c>
    </row>
    <row r="179" spans="2:35" ht="16" x14ac:dyDescent="0.4">
      <c r="B179" s="1">
        <f>'Region - CS Data'!A178</f>
        <v>177</v>
      </c>
      <c r="C179" s="1" t="str">
        <f>'Region - CS Data'!B178</f>
        <v>Nanded</v>
      </c>
      <c r="D179" s="1" t="str">
        <f>'Region - CS Data'!C178</f>
        <v>Nanded</v>
      </c>
      <c r="E179" s="1" t="str">
        <f>'Region - CS Data'!D178</f>
        <v>Himayatnagar</v>
      </c>
      <c r="F179" s="1" t="str">
        <f>'Region - CS Data'!E178</f>
        <v>Himayatnagar</v>
      </c>
      <c r="G179" s="1" t="str">
        <f>'Region - CS Data'!F178</f>
        <v>20013969</v>
      </c>
      <c r="H179" s="1" t="str">
        <f>'Region - CS Data'!G178</f>
        <v>Hadgaon and Himayatnagar 132 Village Grid WSS</v>
      </c>
      <c r="I179" s="1" t="str">
        <f>'Region - CS Data'!H178</f>
        <v>Virsani</v>
      </c>
      <c r="J179" s="1" t="str">
        <f>'Region - CS Data'!I178</f>
        <v>ESR-0.60 LL</v>
      </c>
      <c r="K179" s="1">
        <f>IF(J179='Region - CS Data'!I178,1,0)</f>
        <v>1</v>
      </c>
      <c r="L179" s="1">
        <f>IF(OR('Region - CS Data'!J178="Connected",'Region - CS Data'!J178="Not"),1,0)</f>
        <v>1</v>
      </c>
      <c r="M179" s="1">
        <f>IF(OR('Region - CS Data'!K178="Connected",'Region - CS Data'!K178="Not"),1,0)</f>
        <v>1</v>
      </c>
      <c r="N179" s="1">
        <f>IF(OR('Region - CS Data'!L178="Connected",'Region - CS Data'!L178="Not"),1,0)</f>
        <v>1</v>
      </c>
      <c r="O179" s="1">
        <f>IF('Region - CS Data'!J178="Connected", 1, 0)</f>
        <v>1</v>
      </c>
      <c r="P179" s="1">
        <f>IF('Region - CS Data'!J178="Not",1,0)</f>
        <v>0</v>
      </c>
      <c r="Q179" s="1">
        <f>IF('Region - CS Data'!K178 = "Connected",1,0)</f>
        <v>0</v>
      </c>
      <c r="R179" s="1">
        <f>IF('Region - CS Data'!K178 = "Not",1,0)</f>
        <v>1</v>
      </c>
      <c r="S179" s="1">
        <f>IF('Region - CS Data'!L178="Connected",1,0)</f>
        <v>1</v>
      </c>
      <c r="T179" s="1">
        <f>IF('Region - CS Data'!L178="Not",1,0)</f>
        <v>0</v>
      </c>
      <c r="U179" s="1">
        <f>IF('Region - CS Data'!M178="Online",1,0)</f>
        <v>0</v>
      </c>
      <c r="V179" s="1">
        <f>IF('Region - CS Data'!M178="Offline",1,0)</f>
        <v>1</v>
      </c>
      <c r="W179" s="1">
        <f>IF('Region - CS Data'!N178="Online",1,0)</f>
        <v>0</v>
      </c>
      <c r="X179" s="1">
        <f>IF('Region - CS Data'!N178="Offline",1,0)</f>
        <v>0</v>
      </c>
      <c r="Y179" s="1">
        <f>IF('Region - CS Data'!O178="Online",1,0)</f>
        <v>1</v>
      </c>
      <c r="Z179" s="1">
        <f>IF('Region - CS Data'!O178="Offline",1,0)</f>
        <v>0</v>
      </c>
      <c r="AA179" s="1">
        <f>IF('Region - CS Data'!P178="Fully Completed",1,0)</f>
        <v>0</v>
      </c>
      <c r="AB179" s="1">
        <f>IF('Region - CS Data'!P178="In Progress",1,0)</f>
        <v>1</v>
      </c>
      <c r="AC179" s="1">
        <f>IF('Region - CS Data'!P178="N/A",1,0)</f>
        <v>0</v>
      </c>
      <c r="AD179" s="13">
        <f>IF('Region - CS Data'!Q178=1,1,0)</f>
        <v>0</v>
      </c>
      <c r="AE179" s="13">
        <f>IF('Region - CS Data'!R178=1,1,0)</f>
        <v>0</v>
      </c>
      <c r="AF179" s="13">
        <f>IF('Region - CS Data'!S178=1,1,0)</f>
        <v>0</v>
      </c>
      <c r="AG179" s="13">
        <f>IF('Region - CS Data'!T178=1,1,0)</f>
        <v>0</v>
      </c>
      <c r="AH179" s="13">
        <f>IF('Region - CS Data'!U178=1,1,0)</f>
        <v>0</v>
      </c>
      <c r="AI179" s="13">
        <f>IF('Region - CS Data'!V178=1,1,0)</f>
        <v>0</v>
      </c>
    </row>
    <row r="180" spans="2:35" ht="16" x14ac:dyDescent="0.4">
      <c r="B180" s="1">
        <f>'Region - CS Data'!A179</f>
        <v>178</v>
      </c>
      <c r="C180" s="1" t="str">
        <f>'Region - CS Data'!B179</f>
        <v>Chhatrapati Sambhajinagar</v>
      </c>
      <c r="D180" s="1" t="str">
        <f>'Region - CS Data'!C179</f>
        <v>Chhatrapati Sambhajinagar</v>
      </c>
      <c r="E180" s="1" t="str">
        <f>'Region - CS Data'!D179</f>
        <v>Vaijapur</v>
      </c>
      <c r="F180" s="1" t="str">
        <f>'Region - CS Data'!E179</f>
        <v>Vaijapur</v>
      </c>
      <c r="G180" s="1" t="str">
        <f>'Region - CS Data'!F179</f>
        <v>20051233</v>
      </c>
      <c r="H180" s="1" t="str">
        <f>'Region - CS Data'!G179</f>
        <v>373 Village Gangapur-Vaijapur Grid WSS</v>
      </c>
      <c r="I180" s="1" t="str">
        <f>'Region - CS Data'!H179</f>
        <v>Lasurgaon</v>
      </c>
      <c r="J180" s="1" t="str">
        <f>'Region - CS Data'!I179</f>
        <v>ESR-1.00 LL</v>
      </c>
      <c r="K180" s="1">
        <f>IF(J180='Region - CS Data'!I179,1,0)</f>
        <v>1</v>
      </c>
      <c r="L180" s="1">
        <f>IF(OR('Region - CS Data'!J179="Connected",'Region - CS Data'!J179="Not"),1,0)</f>
        <v>1</v>
      </c>
      <c r="M180" s="1">
        <f>IF(OR('Region - CS Data'!K179="Connected",'Region - CS Data'!K179="Not"),1,0)</f>
        <v>1</v>
      </c>
      <c r="N180" s="1">
        <f>IF(OR('Region - CS Data'!L179="Connected",'Region - CS Data'!L179="Not"),1,0)</f>
        <v>1</v>
      </c>
      <c r="O180" s="1">
        <f>IF('Region - CS Data'!J179="Connected", 1, 0)</f>
        <v>1</v>
      </c>
      <c r="P180" s="1">
        <f>IF('Region - CS Data'!J179="Not",1,0)</f>
        <v>0</v>
      </c>
      <c r="Q180" s="1">
        <f>IF('Region - CS Data'!K179 = "Connected",1,0)</f>
        <v>1</v>
      </c>
      <c r="R180" s="1">
        <f>IF('Region - CS Data'!K179 = "Not",1,0)</f>
        <v>0</v>
      </c>
      <c r="S180" s="1">
        <f>IF('Region - CS Data'!L179="Connected",1,0)</f>
        <v>1</v>
      </c>
      <c r="T180" s="1">
        <f>IF('Region - CS Data'!L179="Not",1,0)</f>
        <v>0</v>
      </c>
      <c r="U180" s="1">
        <f>IF('Region - CS Data'!M179="Online",1,0)</f>
        <v>1</v>
      </c>
      <c r="V180" s="1">
        <f>IF('Region - CS Data'!M179="Offline",1,0)</f>
        <v>0</v>
      </c>
      <c r="W180" s="1">
        <f>IF('Region - CS Data'!N179="Online",1,0)</f>
        <v>0</v>
      </c>
      <c r="X180" s="1">
        <f>IF('Region - CS Data'!N179="Offline",1,0)</f>
        <v>1</v>
      </c>
      <c r="Y180" s="1">
        <f>IF('Region - CS Data'!O179="Online",1,0)</f>
        <v>0</v>
      </c>
      <c r="Z180" s="1">
        <f>IF('Region - CS Data'!O179="Offline",1,0)</f>
        <v>1</v>
      </c>
      <c r="AA180" s="1">
        <f>IF('Region - CS Data'!P179="Fully Completed",1,0)</f>
        <v>1</v>
      </c>
      <c r="AB180" s="1">
        <f>IF('Region - CS Data'!P179="In Progress",1,0)</f>
        <v>0</v>
      </c>
      <c r="AC180" s="1">
        <f>IF('Region - CS Data'!P179="N/A",1,0)</f>
        <v>0</v>
      </c>
      <c r="AD180" s="13">
        <f>IF('Region - CS Data'!Q179=1,1,0)</f>
        <v>1</v>
      </c>
      <c r="AE180" s="13">
        <f>IF('Region - CS Data'!R179=1,1,0)</f>
        <v>0</v>
      </c>
      <c r="AF180" s="13">
        <f>IF('Region - CS Data'!S179=1,1,0)</f>
        <v>1</v>
      </c>
      <c r="AG180" s="13">
        <f>IF('Region - CS Data'!T179=1,1,0)</f>
        <v>0</v>
      </c>
      <c r="AH180" s="13">
        <f>IF('Region - CS Data'!U179=1,1,0)</f>
        <v>0</v>
      </c>
      <c r="AI180" s="13">
        <f>IF('Region - CS Data'!V179=1,1,0)</f>
        <v>1</v>
      </c>
    </row>
    <row r="181" spans="2:35" ht="16" x14ac:dyDescent="0.4">
      <c r="B181" s="1">
        <f>'Region - CS Data'!A180</f>
        <v>179</v>
      </c>
      <c r="C181" s="1" t="str">
        <f>'Region - CS Data'!B180</f>
        <v>Nanded</v>
      </c>
      <c r="D181" s="1" t="str">
        <f>'Region - CS Data'!C180</f>
        <v>Nanded</v>
      </c>
      <c r="E181" s="1" t="str">
        <f>'Region - CS Data'!D180</f>
        <v>Himayatnagar</v>
      </c>
      <c r="F181" s="1" t="str">
        <f>'Region - CS Data'!E180</f>
        <v>Himayatnagar</v>
      </c>
      <c r="G181" s="1" t="str">
        <f>'Region - CS Data'!F180</f>
        <v>20013969</v>
      </c>
      <c r="H181" s="1" t="str">
        <f>'Region - CS Data'!G180</f>
        <v>Hadgaon and Himayatnagar 132 Village Grid WSS</v>
      </c>
      <c r="I181" s="1" t="str">
        <f>'Region - CS Data'!H180</f>
        <v>Palaspur</v>
      </c>
      <c r="J181" s="1" t="str">
        <f>'Region - CS Data'!I180</f>
        <v>ESR-0.40 LL</v>
      </c>
      <c r="K181" s="1">
        <f>IF(J181='Region - CS Data'!I180,1,0)</f>
        <v>1</v>
      </c>
      <c r="L181" s="1">
        <f>IF(OR('Region - CS Data'!J180="Connected",'Region - CS Data'!J180="Not"),1,0)</f>
        <v>1</v>
      </c>
      <c r="M181" s="1">
        <f>IF(OR('Region - CS Data'!K180="Connected",'Region - CS Data'!K180="Not"),1,0)</f>
        <v>1</v>
      </c>
      <c r="N181" s="1">
        <f>IF(OR('Region - CS Data'!L180="Connected",'Region - CS Data'!L180="Not"),1,0)</f>
        <v>1</v>
      </c>
      <c r="O181" s="1">
        <f>IF('Region - CS Data'!J180="Connected", 1, 0)</f>
        <v>1</v>
      </c>
      <c r="P181" s="1">
        <f>IF('Region - CS Data'!J180="Not",1,0)</f>
        <v>0</v>
      </c>
      <c r="Q181" s="1">
        <f>IF('Region - CS Data'!K180 = "Connected",1,0)</f>
        <v>0</v>
      </c>
      <c r="R181" s="1">
        <f>IF('Region - CS Data'!K180 = "Not",1,0)</f>
        <v>1</v>
      </c>
      <c r="S181" s="1">
        <f>IF('Region - CS Data'!L180="Connected",1,0)</f>
        <v>1</v>
      </c>
      <c r="T181" s="1">
        <f>IF('Region - CS Data'!L180="Not",1,0)</f>
        <v>0</v>
      </c>
      <c r="U181" s="1">
        <f>IF('Region - CS Data'!M180="Online",1,0)</f>
        <v>1</v>
      </c>
      <c r="V181" s="1">
        <f>IF('Region - CS Data'!M180="Offline",1,0)</f>
        <v>0</v>
      </c>
      <c r="W181" s="1">
        <f>IF('Region - CS Data'!N180="Online",1,0)</f>
        <v>0</v>
      </c>
      <c r="X181" s="1">
        <f>IF('Region - CS Data'!N180="Offline",1,0)</f>
        <v>0</v>
      </c>
      <c r="Y181" s="1">
        <f>IF('Region - CS Data'!O180="Online",1,0)</f>
        <v>1</v>
      </c>
      <c r="Z181" s="1">
        <f>IF('Region - CS Data'!O180="Offline",1,0)</f>
        <v>0</v>
      </c>
      <c r="AA181" s="1">
        <f>IF('Region - CS Data'!P180="Fully Completed",1,0)</f>
        <v>0</v>
      </c>
      <c r="AB181" s="1">
        <f>IF('Region - CS Data'!P180="In Progress",1,0)</f>
        <v>1</v>
      </c>
      <c r="AC181" s="1">
        <f>IF('Region - CS Data'!P180="N/A",1,0)</f>
        <v>0</v>
      </c>
      <c r="AD181" s="13">
        <f>IF('Region - CS Data'!Q180=1,1,0)</f>
        <v>0</v>
      </c>
      <c r="AE181" s="13">
        <f>IF('Region - CS Data'!R180=1,1,0)</f>
        <v>0</v>
      </c>
      <c r="AF181" s="13">
        <f>IF('Region - CS Data'!S180=1,1,0)</f>
        <v>0</v>
      </c>
      <c r="AG181" s="13">
        <f>IF('Region - CS Data'!T180=1,1,0)</f>
        <v>0</v>
      </c>
      <c r="AH181" s="13">
        <f>IF('Region - CS Data'!U180=1,1,0)</f>
        <v>0</v>
      </c>
      <c r="AI181" s="13">
        <f>IF('Region - CS Data'!V180=1,1,0)</f>
        <v>0</v>
      </c>
    </row>
    <row r="182" spans="2:35" ht="16" x14ac:dyDescent="0.4">
      <c r="B182" s="1">
        <f>'Region - CS Data'!A181</f>
        <v>180</v>
      </c>
      <c r="C182" s="1" t="str">
        <f>'Region - CS Data'!B181</f>
        <v>Latur</v>
      </c>
      <c r="D182" s="1" t="str">
        <f>'Region - CS Data'!C181</f>
        <v>Latur</v>
      </c>
      <c r="E182" s="1" t="str">
        <f>'Region - CS Data'!D181</f>
        <v>Shirur Anantpal</v>
      </c>
      <c r="F182" s="1" t="str">
        <f>'Region - CS Data'!E181</f>
        <v>Shirur Anantpal</v>
      </c>
      <c r="G182" s="1" t="str">
        <f>'Region - CS Data'!F181</f>
        <v>20030815</v>
      </c>
      <c r="H182" s="1" t="str">
        <f>'Region - CS Data'!G181</f>
        <v>Sakol 7 villages WSS</v>
      </c>
      <c r="I182" s="1" t="str">
        <f>'Region - CS Data'!H181</f>
        <v>Kanegaon</v>
      </c>
      <c r="J182" s="1" t="str">
        <f>'Region - CS Data'!I181</f>
        <v>ESR-0.30 LL</v>
      </c>
      <c r="K182" s="1">
        <f>IF(J182='Region - CS Data'!I181,1,0)</f>
        <v>1</v>
      </c>
      <c r="L182" s="1">
        <f>IF(OR('Region - CS Data'!J181="Connected",'Region - CS Data'!J181="Not"),1,0)</f>
        <v>1</v>
      </c>
      <c r="M182" s="1">
        <f>IF(OR('Region - CS Data'!K181="Connected",'Region - CS Data'!K181="Not"),1,0)</f>
        <v>1</v>
      </c>
      <c r="N182" s="1">
        <f>IF(OR('Region - CS Data'!L181="Connected",'Region - CS Data'!L181="Not"),1,0)</f>
        <v>1</v>
      </c>
      <c r="O182" s="1">
        <f>IF('Region - CS Data'!J181="Connected", 1, 0)</f>
        <v>1</v>
      </c>
      <c r="P182" s="1">
        <f>IF('Region - CS Data'!J181="Not",1,0)</f>
        <v>0</v>
      </c>
      <c r="Q182" s="1">
        <f>IF('Region - CS Data'!K181 = "Connected",1,0)</f>
        <v>1</v>
      </c>
      <c r="R182" s="1">
        <f>IF('Region - CS Data'!K181 = "Not",1,0)</f>
        <v>0</v>
      </c>
      <c r="S182" s="1">
        <f>IF('Region - CS Data'!L181="Connected",1,0)</f>
        <v>1</v>
      </c>
      <c r="T182" s="1">
        <f>IF('Region - CS Data'!L181="Not",1,0)</f>
        <v>0</v>
      </c>
      <c r="U182" s="1">
        <f>IF('Region - CS Data'!M181="Online",1,0)</f>
        <v>0</v>
      </c>
      <c r="V182" s="1">
        <f>IF('Region - CS Data'!M181="Offline",1,0)</f>
        <v>1</v>
      </c>
      <c r="W182" s="1">
        <f>IF('Region - CS Data'!N181="Online",1,0)</f>
        <v>0</v>
      </c>
      <c r="X182" s="1">
        <f>IF('Region - CS Data'!N181="Offline",1,0)</f>
        <v>1</v>
      </c>
      <c r="Y182" s="1">
        <f>IF('Region - CS Data'!O181="Online",1,0)</f>
        <v>1</v>
      </c>
      <c r="Z182" s="1">
        <f>IF('Region - CS Data'!O181="Offline",1,0)</f>
        <v>0</v>
      </c>
      <c r="AA182" s="1">
        <f>IF('Region - CS Data'!P181="Fully Completed",1,0)</f>
        <v>1</v>
      </c>
      <c r="AB182" s="1">
        <f>IF('Region - CS Data'!P181="In Progress",1,0)</f>
        <v>0</v>
      </c>
      <c r="AC182" s="1">
        <f>IF('Region - CS Data'!P181="N/A",1,0)</f>
        <v>0</v>
      </c>
      <c r="AD182" s="13">
        <f>IF('Region - CS Data'!Q181=1,1,0)</f>
        <v>0</v>
      </c>
      <c r="AE182" s="13">
        <f>IF('Region - CS Data'!R181=1,1,0)</f>
        <v>0</v>
      </c>
      <c r="AF182" s="13">
        <f>IF('Region - CS Data'!S181=1,1,0)</f>
        <v>0</v>
      </c>
      <c r="AG182" s="13">
        <f>IF('Region - CS Data'!T181=1,1,0)</f>
        <v>1</v>
      </c>
      <c r="AH182" s="13">
        <f>IF('Region - CS Data'!U181=1,1,0)</f>
        <v>0</v>
      </c>
      <c r="AI182" s="13">
        <f>IF('Region - CS Data'!V181=1,1,0)</f>
        <v>0</v>
      </c>
    </row>
    <row r="183" spans="2:35" ht="16" x14ac:dyDescent="0.4">
      <c r="B183" s="1">
        <f>'Region - CS Data'!A182</f>
        <v>181</v>
      </c>
      <c r="C183" s="1" t="str">
        <f>'Region - CS Data'!B182</f>
        <v>Chhatrapati Sambhajinagar</v>
      </c>
      <c r="D183" s="1" t="str">
        <f>'Region - CS Data'!C182</f>
        <v>Jalna</v>
      </c>
      <c r="E183" s="1" t="str">
        <f>'Region - CS Data'!D182</f>
        <v>Partur</v>
      </c>
      <c r="F183" s="1" t="str">
        <f>'Region - CS Data'!E182</f>
        <v>Partur</v>
      </c>
      <c r="G183" s="1" t="str">
        <f>'Region - CS Data'!F182</f>
        <v>20094559</v>
      </c>
      <c r="H183" s="1" t="str">
        <f>'Region - CS Data'!G182</f>
        <v>120 Villages Extension Scheme for Works Not Considered in 173 GRID WSS and 95 GRID WSS Tq. Partur, Mantha and Jalna Dist: Jalna</v>
      </c>
      <c r="I183" s="1" t="str">
        <f>'Region - CS Data'!H182</f>
        <v>Anandwadi</v>
      </c>
      <c r="J183" s="1" t="str">
        <f>'Region - CS Data'!I182</f>
        <v>ESR-0.47 LL</v>
      </c>
      <c r="K183" s="1">
        <f>IF(J183='Region - CS Data'!I182,1,0)</f>
        <v>1</v>
      </c>
      <c r="L183" s="1">
        <f>IF(OR('Region - CS Data'!J182="Connected",'Region - CS Data'!J182="Not"),1,0)</f>
        <v>1</v>
      </c>
      <c r="M183" s="1">
        <f>IF(OR('Region - CS Data'!K182="Connected",'Region - CS Data'!K182="Not"),1,0)</f>
        <v>1</v>
      </c>
      <c r="N183" s="1">
        <f>IF(OR('Region - CS Data'!L182="Connected",'Region - CS Data'!L182="Not"),1,0)</f>
        <v>1</v>
      </c>
      <c r="O183" s="1">
        <f>IF('Region - CS Data'!J182="Connected", 1, 0)</f>
        <v>1</v>
      </c>
      <c r="P183" s="1">
        <f>IF('Region - CS Data'!J182="Not",1,0)</f>
        <v>0</v>
      </c>
      <c r="Q183" s="1">
        <f>IF('Region - CS Data'!K182 = "Connected",1,0)</f>
        <v>1</v>
      </c>
      <c r="R183" s="1">
        <f>IF('Region - CS Data'!K182 = "Not",1,0)</f>
        <v>0</v>
      </c>
      <c r="S183" s="1">
        <f>IF('Region - CS Data'!L182="Connected",1,0)</f>
        <v>1</v>
      </c>
      <c r="T183" s="1">
        <f>IF('Region - CS Data'!L182="Not",1,0)</f>
        <v>0</v>
      </c>
      <c r="U183" s="1">
        <f>IF('Region - CS Data'!M182="Online",1,0)</f>
        <v>1</v>
      </c>
      <c r="V183" s="1">
        <f>IF('Region - CS Data'!M182="Offline",1,0)</f>
        <v>0</v>
      </c>
      <c r="W183" s="1">
        <f>IF('Region - CS Data'!N182="Online",1,0)</f>
        <v>1</v>
      </c>
      <c r="X183" s="1">
        <f>IF('Region - CS Data'!N182="Offline",1,0)</f>
        <v>0</v>
      </c>
      <c r="Y183" s="1">
        <f>IF('Region - CS Data'!O182="Online",1,0)</f>
        <v>0</v>
      </c>
      <c r="Z183" s="1">
        <f>IF('Region - CS Data'!O182="Offline",1,0)</f>
        <v>1</v>
      </c>
      <c r="AA183" s="1">
        <f>IF('Region - CS Data'!P182="Fully Completed",1,0)</f>
        <v>1</v>
      </c>
      <c r="AB183" s="1">
        <f>IF('Region - CS Data'!P182="In Progress",1,0)</f>
        <v>0</v>
      </c>
      <c r="AC183" s="1">
        <f>IF('Region - CS Data'!P182="N/A",1,0)</f>
        <v>0</v>
      </c>
      <c r="AD183" s="13">
        <f>IF('Region - CS Data'!Q182=1,1,0)</f>
        <v>0</v>
      </c>
      <c r="AE183" s="13">
        <f>IF('Region - CS Data'!R182=1,1,0)</f>
        <v>1</v>
      </c>
      <c r="AF183" s="13">
        <f>IF('Region - CS Data'!S182=1,1,0)</f>
        <v>0</v>
      </c>
      <c r="AG183" s="13">
        <f>IF('Region - CS Data'!T182=1,1,0)</f>
        <v>0</v>
      </c>
      <c r="AH183" s="13">
        <f>IF('Region - CS Data'!U182=1,1,0)</f>
        <v>0</v>
      </c>
      <c r="AI183" s="13">
        <f>IF('Region - CS Data'!V182=1,1,0)</f>
        <v>1</v>
      </c>
    </row>
    <row r="184" spans="2:35" ht="16" x14ac:dyDescent="0.4">
      <c r="B184" s="1">
        <f>'Region - CS Data'!A183</f>
        <v>182</v>
      </c>
      <c r="C184" s="1" t="str">
        <f>'Region - CS Data'!B183</f>
        <v>Nanded</v>
      </c>
      <c r="D184" s="1" t="str">
        <f>'Region - CS Data'!C183</f>
        <v>Nanded</v>
      </c>
      <c r="E184" s="1" t="str">
        <f>'Region - CS Data'!D183</f>
        <v>Hadgaon</v>
      </c>
      <c r="F184" s="1" t="str">
        <f>'Region - CS Data'!E183</f>
        <v>Hadgaon</v>
      </c>
      <c r="G184" s="1" t="str">
        <f>'Region - CS Data'!F183</f>
        <v>20013969</v>
      </c>
      <c r="H184" s="1" t="str">
        <f>'Region - CS Data'!G183</f>
        <v>Hadgaon and Himayatnagar 132 Village Grid WSS</v>
      </c>
      <c r="I184" s="1" t="str">
        <f>'Region - CS Data'!H183</f>
        <v>Rui</v>
      </c>
      <c r="J184" s="1" t="str">
        <f>'Region - CS Data'!I183</f>
        <v>ESR 1.00 LL</v>
      </c>
      <c r="K184" s="1">
        <f>IF(J184='Region - CS Data'!I183,1,0)</f>
        <v>1</v>
      </c>
      <c r="L184" s="1">
        <f>IF(OR('Region - CS Data'!J183="Connected",'Region - CS Data'!J183="Not"),1,0)</f>
        <v>1</v>
      </c>
      <c r="M184" s="1">
        <f>IF(OR('Region - CS Data'!K183="Connected",'Region - CS Data'!K183="Not"),1,0)</f>
        <v>1</v>
      </c>
      <c r="N184" s="1">
        <f>IF(OR('Region - CS Data'!L183="Connected",'Region - CS Data'!L183="Not"),1,0)</f>
        <v>1</v>
      </c>
      <c r="O184" s="1">
        <f>IF('Region - CS Data'!J183="Connected", 1, 0)</f>
        <v>1</v>
      </c>
      <c r="P184" s="1">
        <f>IF('Region - CS Data'!J183="Not",1,0)</f>
        <v>0</v>
      </c>
      <c r="Q184" s="1">
        <f>IF('Region - CS Data'!K183 = "Connected",1,0)</f>
        <v>0</v>
      </c>
      <c r="R184" s="1">
        <f>IF('Region - CS Data'!K183 = "Not",1,0)</f>
        <v>1</v>
      </c>
      <c r="S184" s="1">
        <f>IF('Region - CS Data'!L183="Connected",1,0)</f>
        <v>1</v>
      </c>
      <c r="T184" s="1">
        <f>IF('Region - CS Data'!L183="Not",1,0)</f>
        <v>0</v>
      </c>
      <c r="U184" s="1">
        <f>IF('Region - CS Data'!M183="Online",1,0)</f>
        <v>0</v>
      </c>
      <c r="V184" s="1">
        <f>IF('Region - CS Data'!M183="Offline",1,0)</f>
        <v>1</v>
      </c>
      <c r="W184" s="1">
        <f>IF('Region - CS Data'!N183="Online",1,0)</f>
        <v>0</v>
      </c>
      <c r="X184" s="1">
        <f>IF('Region - CS Data'!N183="Offline",1,0)</f>
        <v>0</v>
      </c>
      <c r="Y184" s="1">
        <f>IF('Region - CS Data'!O183="Online",1,0)</f>
        <v>1</v>
      </c>
      <c r="Z184" s="1">
        <f>IF('Region - CS Data'!O183="Offline",1,0)</f>
        <v>0</v>
      </c>
      <c r="AA184" s="1">
        <f>IF('Region - CS Data'!P183="Fully Completed",1,0)</f>
        <v>0</v>
      </c>
      <c r="AB184" s="1">
        <f>IF('Region - CS Data'!P183="In Progress",1,0)</f>
        <v>1</v>
      </c>
      <c r="AC184" s="1">
        <f>IF('Region - CS Data'!P183="N/A",1,0)</f>
        <v>0</v>
      </c>
      <c r="AD184" s="13">
        <f>IF('Region - CS Data'!Q183=1,1,0)</f>
        <v>0</v>
      </c>
      <c r="AE184" s="13">
        <f>IF('Region - CS Data'!R183=1,1,0)</f>
        <v>0</v>
      </c>
      <c r="AF184" s="13">
        <f>IF('Region - CS Data'!S183=1,1,0)</f>
        <v>0</v>
      </c>
      <c r="AG184" s="13">
        <f>IF('Region - CS Data'!T183=1,1,0)</f>
        <v>0</v>
      </c>
      <c r="AH184" s="13">
        <f>IF('Region - CS Data'!U183=1,1,0)</f>
        <v>0</v>
      </c>
      <c r="AI184" s="13">
        <f>IF('Region - CS Data'!V183=1,1,0)</f>
        <v>0</v>
      </c>
    </row>
    <row r="185" spans="2:35" ht="16" x14ac:dyDescent="0.4">
      <c r="B185" s="1">
        <f>'Region - CS Data'!A184</f>
        <v>183</v>
      </c>
      <c r="C185" s="1" t="str">
        <f>'Region - CS Data'!B184</f>
        <v>Latur</v>
      </c>
      <c r="D185" s="1" t="str">
        <f>'Region - CS Data'!C184</f>
        <v>Latur</v>
      </c>
      <c r="E185" s="1" t="str">
        <f>'Region - CS Data'!D184</f>
        <v>Renapur</v>
      </c>
      <c r="F185" s="1" t="str">
        <f>'Region - CS Data'!E184</f>
        <v>Renapur</v>
      </c>
      <c r="G185" s="1" t="str">
        <f>'Region - CS Data'!F184</f>
        <v>20030820</v>
      </c>
      <c r="H185" s="1" t="str">
        <f>'Region - CS Data'!G184</f>
        <v>Pangaon 10 villages WSS</v>
      </c>
      <c r="I185" s="1" t="str">
        <f>'Region - CS Data'!H184</f>
        <v>Pangaon</v>
      </c>
      <c r="J185" s="1" t="str">
        <f>'Region - CS Data'!I184</f>
        <v>ESR-1.40 LL</v>
      </c>
      <c r="K185" s="1">
        <f>IF(J185='Region - CS Data'!I184,1,0)</f>
        <v>1</v>
      </c>
      <c r="L185" s="1">
        <f>IF(OR('Region - CS Data'!J184="Connected",'Region - CS Data'!J184="Not"),1,0)</f>
        <v>1</v>
      </c>
      <c r="M185" s="1">
        <f>IF(OR('Region - CS Data'!K184="Connected",'Region - CS Data'!K184="Not"),1,0)</f>
        <v>1</v>
      </c>
      <c r="N185" s="1">
        <f>IF(OR('Region - CS Data'!L184="Connected",'Region - CS Data'!L184="Not"),1,0)</f>
        <v>1</v>
      </c>
      <c r="O185" s="1">
        <f>IF('Region - CS Data'!J184="Connected", 1, 0)</f>
        <v>1</v>
      </c>
      <c r="P185" s="1">
        <f>IF('Region - CS Data'!J184="Not",1,0)</f>
        <v>0</v>
      </c>
      <c r="Q185" s="1">
        <f>IF('Region - CS Data'!K184 = "Connected",1,0)</f>
        <v>1</v>
      </c>
      <c r="R185" s="1">
        <f>IF('Region - CS Data'!K184 = "Not",1,0)</f>
        <v>0</v>
      </c>
      <c r="S185" s="1">
        <f>IF('Region - CS Data'!L184="Connected",1,0)</f>
        <v>1</v>
      </c>
      <c r="T185" s="1">
        <f>IF('Region - CS Data'!L184="Not",1,0)</f>
        <v>0</v>
      </c>
      <c r="U185" s="1">
        <f>IF('Region - CS Data'!M184="Online",1,0)</f>
        <v>1</v>
      </c>
      <c r="V185" s="1">
        <f>IF('Region - CS Data'!M184="Offline",1,0)</f>
        <v>0</v>
      </c>
      <c r="W185" s="1">
        <f>IF('Region - CS Data'!N184="Online",1,0)</f>
        <v>0</v>
      </c>
      <c r="X185" s="1">
        <f>IF('Region - CS Data'!N184="Offline",1,0)</f>
        <v>1</v>
      </c>
      <c r="Y185" s="1">
        <f>IF('Region - CS Data'!O184="Online",1,0)</f>
        <v>0</v>
      </c>
      <c r="Z185" s="1">
        <f>IF('Region - CS Data'!O184="Offline",1,0)</f>
        <v>1</v>
      </c>
      <c r="AA185" s="1">
        <f>IF('Region - CS Data'!P184="Fully Completed",1,0)</f>
        <v>1</v>
      </c>
      <c r="AB185" s="1">
        <f>IF('Region - CS Data'!P184="In Progress",1,0)</f>
        <v>0</v>
      </c>
      <c r="AC185" s="1">
        <f>IF('Region - CS Data'!P184="N/A",1,0)</f>
        <v>0</v>
      </c>
      <c r="AD185" s="13">
        <f>IF('Region - CS Data'!Q184=1,1,0)</f>
        <v>0</v>
      </c>
      <c r="AE185" s="13">
        <f>IF('Region - CS Data'!R184=1,1,0)</f>
        <v>1</v>
      </c>
      <c r="AF185" s="13">
        <f>IF('Region - CS Data'!S184=1,1,0)</f>
        <v>0</v>
      </c>
      <c r="AG185" s="13">
        <f>IF('Region - CS Data'!T184=1,1,0)</f>
        <v>1</v>
      </c>
      <c r="AH185" s="13">
        <f>IF('Region - CS Data'!U184=1,1,0)</f>
        <v>0</v>
      </c>
      <c r="AI185" s="13">
        <f>IF('Region - CS Data'!V184=1,1,0)</f>
        <v>1</v>
      </c>
    </row>
    <row r="186" spans="2:35" ht="16" x14ac:dyDescent="0.4">
      <c r="B186" s="1">
        <f>'Region - CS Data'!A185</f>
        <v>184</v>
      </c>
      <c r="C186" s="1" t="str">
        <f>'Region - CS Data'!B185</f>
        <v>Latur</v>
      </c>
      <c r="D186" s="1" t="str">
        <f>'Region - CS Data'!C185</f>
        <v>Latur</v>
      </c>
      <c r="E186" s="1" t="str">
        <f>'Region - CS Data'!D185</f>
        <v>Renapur</v>
      </c>
      <c r="F186" s="1" t="str">
        <f>'Region - CS Data'!E185</f>
        <v>Renapur</v>
      </c>
      <c r="G186" s="1" t="str">
        <f>'Region - CS Data'!F185</f>
        <v>20030820</v>
      </c>
      <c r="H186" s="1" t="str">
        <f>'Region - CS Data'!G185</f>
        <v>Pangaon 10 villages WSS</v>
      </c>
      <c r="I186" s="1" t="str">
        <f>'Region - CS Data'!H185</f>
        <v>Murdav</v>
      </c>
      <c r="J186" s="1" t="str">
        <f>'Region - CS Data'!I185</f>
        <v>ESR-0.75 LL</v>
      </c>
      <c r="K186" s="1">
        <f>IF(J186='Region - CS Data'!I185,1,0)</f>
        <v>1</v>
      </c>
      <c r="L186" s="1">
        <f>IF(OR('Region - CS Data'!J185="Connected",'Region - CS Data'!J185="Not"),1,0)</f>
        <v>1</v>
      </c>
      <c r="M186" s="1">
        <f>IF(OR('Region - CS Data'!K185="Connected",'Region - CS Data'!K185="Not"),1,0)</f>
        <v>1</v>
      </c>
      <c r="N186" s="1">
        <f>IF(OR('Region - CS Data'!L185="Connected",'Region - CS Data'!L185="Not"),1,0)</f>
        <v>1</v>
      </c>
      <c r="O186" s="1">
        <f>IF('Region - CS Data'!J185="Connected", 1, 0)</f>
        <v>1</v>
      </c>
      <c r="P186" s="1">
        <f>IF('Region - CS Data'!J185="Not",1,0)</f>
        <v>0</v>
      </c>
      <c r="Q186" s="1">
        <f>IF('Region - CS Data'!K185 = "Connected",1,0)</f>
        <v>1</v>
      </c>
      <c r="R186" s="1">
        <f>IF('Region - CS Data'!K185 = "Not",1,0)</f>
        <v>0</v>
      </c>
      <c r="S186" s="1">
        <f>IF('Region - CS Data'!L185="Connected",1,0)</f>
        <v>1</v>
      </c>
      <c r="T186" s="1">
        <f>IF('Region - CS Data'!L185="Not",1,0)</f>
        <v>0</v>
      </c>
      <c r="U186" s="1">
        <f>IF('Region - CS Data'!M185="Online",1,0)</f>
        <v>1</v>
      </c>
      <c r="V186" s="1">
        <f>IF('Region - CS Data'!M185="Offline",1,0)</f>
        <v>0</v>
      </c>
      <c r="W186" s="1">
        <f>IF('Region - CS Data'!N185="Online",1,0)</f>
        <v>0</v>
      </c>
      <c r="X186" s="1">
        <f>IF('Region - CS Data'!N185="Offline",1,0)</f>
        <v>1</v>
      </c>
      <c r="Y186" s="1">
        <f>IF('Region - CS Data'!O185="Online",1,0)</f>
        <v>1</v>
      </c>
      <c r="Z186" s="1">
        <f>IF('Region - CS Data'!O185="Offline",1,0)</f>
        <v>0</v>
      </c>
      <c r="AA186" s="1">
        <f>IF('Region - CS Data'!P185="Fully Completed",1,0)</f>
        <v>1</v>
      </c>
      <c r="AB186" s="1">
        <f>IF('Region - CS Data'!P185="In Progress",1,0)</f>
        <v>0</v>
      </c>
      <c r="AC186" s="1">
        <f>IF('Region - CS Data'!P185="N/A",1,0)</f>
        <v>0</v>
      </c>
      <c r="AD186" s="13">
        <f>IF('Region - CS Data'!Q185=1,1,0)</f>
        <v>0</v>
      </c>
      <c r="AE186" s="13">
        <f>IF('Region - CS Data'!R185=1,1,0)</f>
        <v>0</v>
      </c>
      <c r="AF186" s="13">
        <f>IF('Region - CS Data'!S185=1,1,0)</f>
        <v>0</v>
      </c>
      <c r="AG186" s="13">
        <f>IF('Region - CS Data'!T185=1,1,0)</f>
        <v>1</v>
      </c>
      <c r="AH186" s="13">
        <f>IF('Region - CS Data'!U185=1,1,0)</f>
        <v>0</v>
      </c>
      <c r="AI186" s="13">
        <f>IF('Region - CS Data'!V185=1,1,0)</f>
        <v>0</v>
      </c>
    </row>
    <row r="187" spans="2:35" ht="16" x14ac:dyDescent="0.4">
      <c r="B187" s="1">
        <f>'Region - CS Data'!A186</f>
        <v>185</v>
      </c>
      <c r="C187" s="1" t="str">
        <f>'Region - CS Data'!B186</f>
        <v>Chhatrapati Sambhajinagar</v>
      </c>
      <c r="D187" s="1" t="str">
        <f>'Region - CS Data'!C186</f>
        <v>Chhatrapati Sambhajinagar</v>
      </c>
      <c r="E187" s="1" t="str">
        <f>'Region - CS Data'!D186</f>
        <v>Paithan</v>
      </c>
      <c r="F187" s="1" t="str">
        <f>'Region - CS Data'!E186</f>
        <v>Paithan</v>
      </c>
      <c r="G187" s="1" t="str">
        <f>'Region - CS Data'!F186</f>
        <v>20018162</v>
      </c>
      <c r="H187" s="1" t="str">
        <f>'Region - CS Data'!G186</f>
        <v>Paithan Taluka 178 Village Grid WS</v>
      </c>
      <c r="I187" s="1" t="str">
        <f>'Region - CS Data'!H186</f>
        <v>Kuranpimpri</v>
      </c>
      <c r="J187" s="1" t="str">
        <f>'Region - CS Data'!I186</f>
        <v>ESR-0.60 LL</v>
      </c>
      <c r="K187" s="1">
        <f>IF(J187='Region - CS Data'!I186,1,0)</f>
        <v>1</v>
      </c>
      <c r="L187" s="1">
        <f>IF(OR('Region - CS Data'!J186="Connected",'Region - CS Data'!J186="Not"),1,0)</f>
        <v>1</v>
      </c>
      <c r="M187" s="1">
        <f>IF(OR('Region - CS Data'!K186="Connected",'Region - CS Data'!K186="Not"),1,0)</f>
        <v>1</v>
      </c>
      <c r="N187" s="1">
        <f>IF(OR('Region - CS Data'!L186="Connected",'Region - CS Data'!L186="Not"),1,0)</f>
        <v>1</v>
      </c>
      <c r="O187" s="1">
        <f>IF('Region - CS Data'!J186="Connected", 1, 0)</f>
        <v>1</v>
      </c>
      <c r="P187" s="1">
        <f>IF('Region - CS Data'!J186="Not",1,0)</f>
        <v>0</v>
      </c>
      <c r="Q187" s="1">
        <f>IF('Region - CS Data'!K186 = "Connected",1,0)</f>
        <v>1</v>
      </c>
      <c r="R187" s="1">
        <f>IF('Region - CS Data'!K186 = "Not",1,0)</f>
        <v>0</v>
      </c>
      <c r="S187" s="1">
        <f>IF('Region - CS Data'!L186="Connected",1,0)</f>
        <v>1</v>
      </c>
      <c r="T187" s="1">
        <f>IF('Region - CS Data'!L186="Not",1,0)</f>
        <v>0</v>
      </c>
      <c r="U187" s="1">
        <f>IF('Region - CS Data'!M186="Online",1,0)</f>
        <v>0</v>
      </c>
      <c r="V187" s="1">
        <f>IF('Region - CS Data'!M186="Offline",1,0)</f>
        <v>1</v>
      </c>
      <c r="W187" s="1">
        <f>IF('Region - CS Data'!N186="Online",1,0)</f>
        <v>0</v>
      </c>
      <c r="X187" s="1">
        <f>IF('Region - CS Data'!N186="Offline",1,0)</f>
        <v>1</v>
      </c>
      <c r="Y187" s="1">
        <f>IF('Region - CS Data'!O186="Online",1,0)</f>
        <v>1</v>
      </c>
      <c r="Z187" s="1">
        <f>IF('Region - CS Data'!O186="Offline",1,0)</f>
        <v>0</v>
      </c>
      <c r="AA187" s="1">
        <f>IF('Region - CS Data'!P186="Fully Completed",1,0)</f>
        <v>1</v>
      </c>
      <c r="AB187" s="1">
        <f>IF('Region - CS Data'!P186="In Progress",1,0)</f>
        <v>0</v>
      </c>
      <c r="AC187" s="1">
        <f>IF('Region - CS Data'!P186="N/A",1,0)</f>
        <v>0</v>
      </c>
      <c r="AD187" s="13">
        <f>IF('Region - CS Data'!Q186=1,1,0)</f>
        <v>0</v>
      </c>
      <c r="AE187" s="13">
        <f>IF('Region - CS Data'!R186=1,1,0)</f>
        <v>0</v>
      </c>
      <c r="AF187" s="13">
        <f>IF('Region - CS Data'!S186=1,1,0)</f>
        <v>0</v>
      </c>
      <c r="AG187" s="13">
        <f>IF('Region - CS Data'!T186=1,1,0)</f>
        <v>1</v>
      </c>
      <c r="AH187" s="13">
        <f>IF('Region - CS Data'!U186=1,1,0)</f>
        <v>0</v>
      </c>
      <c r="AI187" s="13">
        <f>IF('Region - CS Data'!V186=1,1,0)</f>
        <v>0</v>
      </c>
    </row>
  </sheetData>
  <conditionalFormatting sqref="B3:AI187">
    <cfRule type="containsText" dxfId="14" priority="1" operator="containsText" text="Connected">
      <formula>NOT(ISERROR(SEARCH("Connected",B3)))</formula>
    </cfRule>
    <cfRule type="containsText" dxfId="13" priority="2" operator="containsText" text="Fully Completed">
      <formula>NOT(ISERROR(SEARCH("Fully Completed",B3)))</formula>
    </cfRule>
    <cfRule type="containsText" dxfId="12" priority="3" operator="containsText" text="In Progress">
      <formula>NOT(ISERROR(SEARCH("In Progress",B3)))</formula>
    </cfRule>
    <cfRule type="containsText" dxfId="11" priority="4" operator="containsText" text="Online">
      <formula>NOT(ISERROR(SEARCH("Online",B3)))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23A3-71DC-4040-B5AE-DD6A235AE908}">
  <dimension ref="A2:U187"/>
  <sheetViews>
    <sheetView topLeftCell="A61" zoomScale="55" zoomScaleNormal="55" workbookViewId="0">
      <selection activeCell="A185" sqref="A185:XFD187"/>
    </sheetView>
  </sheetViews>
  <sheetFormatPr defaultColWidth="18.36328125" defaultRowHeight="14.5" x14ac:dyDescent="0.35"/>
  <cols>
    <col min="1" max="1" width="228.08984375" bestFit="1" customWidth="1"/>
    <col min="12" max="12" width="26" bestFit="1" customWidth="1"/>
    <col min="13" max="13" width="32.81640625" bestFit="1" customWidth="1"/>
    <col min="14" max="14" width="38.08984375" bestFit="1" customWidth="1"/>
    <col min="15" max="15" width="32.81640625" bestFit="1" customWidth="1"/>
    <col min="16" max="16" width="33.1796875" bestFit="1" customWidth="1"/>
  </cols>
  <sheetData>
    <row r="2" spans="1:21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18</v>
      </c>
      <c r="J2" t="s">
        <v>20</v>
      </c>
      <c r="K2" t="s">
        <v>21</v>
      </c>
      <c r="L2" t="s">
        <v>19</v>
      </c>
      <c r="M2" t="s">
        <v>29</v>
      </c>
      <c r="N2" t="s">
        <v>83</v>
      </c>
      <c r="O2" t="s">
        <v>30</v>
      </c>
      <c r="P2" t="s">
        <v>31</v>
      </c>
      <c r="Q2" t="s">
        <v>84</v>
      </c>
      <c r="R2" t="s">
        <v>32</v>
      </c>
      <c r="S2" t="s">
        <v>33</v>
      </c>
      <c r="T2" t="s">
        <v>85</v>
      </c>
      <c r="U2" t="s">
        <v>34</v>
      </c>
    </row>
    <row r="3" spans="1:21" x14ac:dyDescent="0.35">
      <c r="A3" s="36" t="s">
        <v>285</v>
      </c>
      <c r="B3" t="str">
        <f t="array" aca="1" ref="B3:U3" ca="1">_xll.PICurrVal('CS Datalink'!$B$2:$U$2,0,'CS Datalink'!$A$3)</f>
        <v>Nanded</v>
      </c>
      <c r="C3" t="str">
        <f ca="1"/>
        <v>Nanded</v>
      </c>
      <c r="D3" t="str">
        <f ca="1"/>
        <v>Hadgaon</v>
      </c>
      <c r="E3" t="str">
        <f ca="1"/>
        <v>Hadgaon</v>
      </c>
      <c r="F3" t="str">
        <f ca="1"/>
        <v>20013969</v>
      </c>
      <c r="G3" t="str">
        <f ca="1"/>
        <v>Hadgaon and Himayatnagar 132 Village Grid WSS</v>
      </c>
      <c r="H3" t="str">
        <f ca="1"/>
        <v>Talegaon</v>
      </c>
      <c r="I3" t="str">
        <f ca="1"/>
        <v>ESR-0.50 LL</v>
      </c>
      <c r="J3">
        <f ca="1"/>
        <v>0</v>
      </c>
      <c r="K3" t="str">
        <f ca="1"/>
        <v>Pt Created</v>
      </c>
      <c r="L3">
        <f ca="1"/>
        <v>0</v>
      </c>
      <c r="M3">
        <f ca="1"/>
        <v>1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0</v>
      </c>
      <c r="S3">
        <f ca="1"/>
        <v>0</v>
      </c>
      <c r="T3">
        <f ca="1"/>
        <v>0</v>
      </c>
      <c r="U3">
        <f ca="1"/>
        <v>1</v>
      </c>
    </row>
    <row r="4" spans="1:21" x14ac:dyDescent="0.35">
      <c r="A4" s="36" t="s">
        <v>367</v>
      </c>
      <c r="B4" t="str">
        <f t="array" aca="1" ref="B4:U4" ca="1">_xll.PICurrVal('CS Datalink'!$B$2:$U$2,0,'CS Datalink'!$A$4)</f>
        <v>Nanded</v>
      </c>
      <c r="C4" t="str">
        <f ca="1"/>
        <v>Nanded</v>
      </c>
      <c r="D4" t="str">
        <f ca="1"/>
        <v>Naigaon</v>
      </c>
      <c r="E4" t="str">
        <f ca="1"/>
        <v>Naigaon</v>
      </c>
      <c r="F4" t="str">
        <f ca="1"/>
        <v>7942142</v>
      </c>
      <c r="G4" t="str">
        <f ca="1"/>
        <v>Manjram WSS (7942142)</v>
      </c>
      <c r="H4" t="str">
        <f ca="1"/>
        <v>Manjram</v>
      </c>
      <c r="I4" t="str">
        <f ca="1"/>
        <v>Proposed ESR-1.50 LL</v>
      </c>
      <c r="J4">
        <f ca="1"/>
        <v>0</v>
      </c>
      <c r="K4">
        <f ca="1"/>
        <v>1.4999999664723873E-2</v>
      </c>
      <c r="L4">
        <f ca="1"/>
        <v>0</v>
      </c>
      <c r="M4">
        <f ca="1"/>
        <v>0</v>
      </c>
      <c r="N4">
        <f ca="1"/>
        <v>1</v>
      </c>
      <c r="O4">
        <f ca="1"/>
        <v>0</v>
      </c>
      <c r="P4">
        <f ca="1"/>
        <v>1</v>
      </c>
      <c r="Q4">
        <f ca="1"/>
        <v>0</v>
      </c>
      <c r="R4">
        <f ca="1"/>
        <v>0</v>
      </c>
      <c r="S4">
        <f ca="1"/>
        <v>0</v>
      </c>
      <c r="T4">
        <f ca="1"/>
        <v>1</v>
      </c>
      <c r="U4">
        <f ca="1"/>
        <v>0</v>
      </c>
    </row>
    <row r="5" spans="1:21" x14ac:dyDescent="0.35">
      <c r="A5" s="36" t="s">
        <v>1039</v>
      </c>
      <c r="B5" t="str">
        <f t="array" aca="1" ref="B5:U5" ca="1">_xll.PICurrVal('CS Datalink'!$B$2:$U$2,0,'CS Datalink'!$A$5)</f>
        <v>Nanded</v>
      </c>
      <c r="C5" t="str">
        <f ca="1"/>
        <v>Nanded</v>
      </c>
      <c r="D5" t="str">
        <f ca="1"/>
        <v>Himayatnagar</v>
      </c>
      <c r="E5" t="str">
        <f ca="1"/>
        <v>Himayatnagar</v>
      </c>
      <c r="F5" t="str">
        <f ca="1"/>
        <v>20013969</v>
      </c>
      <c r="G5" t="str">
        <f ca="1"/>
        <v>Hadgaon and Himayatnagar 132 Village Grid WSS</v>
      </c>
      <c r="H5" t="str">
        <f ca="1"/>
        <v>Mangrul</v>
      </c>
      <c r="I5" t="str">
        <f ca="1"/>
        <v>ESR-0.40 LL</v>
      </c>
      <c r="J5">
        <f ca="1"/>
        <v>0</v>
      </c>
      <c r="K5" t="str">
        <f ca="1"/>
        <v>Pt Created</v>
      </c>
      <c r="L5">
        <f ca="1"/>
        <v>0</v>
      </c>
      <c r="M5">
        <f ca="1"/>
        <v>1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0</v>
      </c>
      <c r="S5">
        <f ca="1"/>
        <v>1</v>
      </c>
      <c r="T5">
        <f ca="1"/>
        <v>0</v>
      </c>
      <c r="U5">
        <f ca="1"/>
        <v>0</v>
      </c>
    </row>
    <row r="6" spans="1:21" x14ac:dyDescent="0.35">
      <c r="A6" s="36" t="s">
        <v>928</v>
      </c>
      <c r="B6" t="str">
        <f t="array" aca="1" ref="B6:U6" ca="1">_xll.PICurrVal('CS Datalink'!$B$2:$U$2,0,'CS Datalink'!$A$6)</f>
        <v>Nanded</v>
      </c>
      <c r="C6" t="str">
        <f ca="1"/>
        <v>Nanded</v>
      </c>
      <c r="D6" t="str">
        <f ca="1"/>
        <v>Hadgaon</v>
      </c>
      <c r="E6" t="str">
        <f ca="1"/>
        <v>Hadgaon</v>
      </c>
      <c r="F6" t="str">
        <f ca="1"/>
        <v>20013969</v>
      </c>
      <c r="G6" t="str">
        <f ca="1"/>
        <v>Hadgaon and Himayatnagar 132 Village Grid WSS</v>
      </c>
      <c r="H6" t="str">
        <f ca="1"/>
        <v>Umri (Daryabai)</v>
      </c>
      <c r="I6" t="str">
        <f ca="1"/>
        <v>ESR-0.60 LL</v>
      </c>
      <c r="J6">
        <f ca="1"/>
        <v>0</v>
      </c>
      <c r="K6" t="str">
        <f ca="1"/>
        <v>Pt Created</v>
      </c>
      <c r="L6">
        <f ca="1"/>
        <v>0</v>
      </c>
      <c r="M6">
        <f ca="1"/>
        <v>1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1</v>
      </c>
      <c r="T6">
        <f ca="1"/>
        <v>0</v>
      </c>
      <c r="U6">
        <f ca="1"/>
        <v>0</v>
      </c>
    </row>
    <row r="7" spans="1:21" x14ac:dyDescent="0.35">
      <c r="A7" s="36" t="s">
        <v>567</v>
      </c>
      <c r="B7" t="str">
        <f t="array" aca="1" ref="B7:U7" ca="1">_xll.PICurrVal('CS Datalink'!$B$2:$U$2,0,'CS Datalink'!$A$7)</f>
        <v>Chhatrapati sambhajinagar</v>
      </c>
      <c r="C7" t="str">
        <f ca="1"/>
        <v>Chhatrapati sambhajinagar</v>
      </c>
      <c r="D7" t="str">
        <f ca="1"/>
        <v>Vaijapur</v>
      </c>
      <c r="E7" t="str">
        <f ca="1"/>
        <v>Vaijapur</v>
      </c>
      <c r="F7" t="str">
        <f ca="1"/>
        <v>20051233</v>
      </c>
      <c r="G7" t="str">
        <f ca="1"/>
        <v>373 Village Gangapur-Vaijapur Grid WSS</v>
      </c>
      <c r="H7" t="str">
        <f ca="1"/>
        <v>Babhulgaon Bk.</v>
      </c>
      <c r="I7" t="str">
        <f ca="1"/>
        <v>ESR-1.00 LL</v>
      </c>
      <c r="J7">
        <f ca="1"/>
        <v>0</v>
      </c>
      <c r="K7">
        <f ca="1"/>
        <v>0</v>
      </c>
      <c r="L7">
        <f ca="1"/>
        <v>0</v>
      </c>
      <c r="M7">
        <f ca="1"/>
        <v>1</v>
      </c>
      <c r="N7">
        <f ca="1"/>
        <v>0</v>
      </c>
      <c r="O7">
        <f ca="1"/>
        <v>0</v>
      </c>
      <c r="P7">
        <f ca="1"/>
        <v>0</v>
      </c>
      <c r="Q7">
        <f ca="1"/>
        <v>0</v>
      </c>
      <c r="R7">
        <f ca="1"/>
        <v>1</v>
      </c>
      <c r="S7">
        <f ca="1"/>
        <v>1</v>
      </c>
      <c r="T7">
        <f ca="1"/>
        <v>0</v>
      </c>
      <c r="U7">
        <f ca="1"/>
        <v>0</v>
      </c>
    </row>
    <row r="8" spans="1:21" x14ac:dyDescent="0.35">
      <c r="A8" s="36" t="s">
        <v>664</v>
      </c>
      <c r="B8" t="str">
        <f t="array" aca="1" ref="B8:U8" ca="1">_xll.PICurrVal('CS Datalink'!$B$2:$U$2,0,'CS Datalink'!$A$8)</f>
        <v>Chhatrapati Sambhajinagar</v>
      </c>
      <c r="C8" t="str">
        <f ca="1"/>
        <v>Chhatrapati Sambhajinagar</v>
      </c>
      <c r="D8" t="str">
        <f ca="1"/>
        <v>Sillod</v>
      </c>
      <c r="E8" t="str">
        <f ca="1"/>
        <v>Sillod</v>
      </c>
      <c r="F8" t="str">
        <f ca="1"/>
        <v>20017395</v>
      </c>
      <c r="G8" t="str">
        <f ca="1"/>
        <v>Shirsala &amp; 4 Village</v>
      </c>
      <c r="H8" t="str">
        <f ca="1"/>
        <v>Sirsala Tanda</v>
      </c>
      <c r="I8" t="str">
        <f ca="1"/>
        <v>ESR-0.99 LL</v>
      </c>
      <c r="J8">
        <f ca="1"/>
        <v>0</v>
      </c>
      <c r="K8">
        <f ca="1"/>
        <v>0</v>
      </c>
      <c r="L8">
        <f ca="1"/>
        <v>0</v>
      </c>
      <c r="M8">
        <f ca="1"/>
        <v>1</v>
      </c>
      <c r="N8">
        <f ca="1"/>
        <v>0</v>
      </c>
      <c r="O8">
        <f ca="1"/>
        <v>0</v>
      </c>
      <c r="P8">
        <f ca="1"/>
        <v>0</v>
      </c>
      <c r="Q8">
        <f ca="1"/>
        <v>0</v>
      </c>
      <c r="R8">
        <f ca="1"/>
        <v>1</v>
      </c>
      <c r="S8">
        <f ca="1"/>
        <v>1</v>
      </c>
      <c r="T8">
        <f ca="1"/>
        <v>0</v>
      </c>
      <c r="U8">
        <f ca="1"/>
        <v>0</v>
      </c>
    </row>
    <row r="9" spans="1:21" x14ac:dyDescent="0.35">
      <c r="A9" s="36" t="s">
        <v>568</v>
      </c>
      <c r="B9" t="str">
        <f t="array" aca="1" ref="B9:U9" ca="1">_xll.PICurrVal('CS Datalink'!$B$2:$U$2,0,'CS Datalink'!$A$9)</f>
        <v>Chhatrapati Sambhajinagar</v>
      </c>
      <c r="C9" t="str">
        <f ca="1"/>
        <v>Chhatrapati Sambhajinagar</v>
      </c>
      <c r="D9" t="str">
        <f ca="1"/>
        <v>Vaijapur</v>
      </c>
      <c r="E9" t="str">
        <f ca="1"/>
        <v>Vaijapur</v>
      </c>
      <c r="F9" t="str">
        <f ca="1"/>
        <v>20051233</v>
      </c>
      <c r="G9" t="str">
        <f ca="1"/>
        <v>373 Village Gangapur-Vaijapur Grid WSS</v>
      </c>
      <c r="H9" t="str">
        <f ca="1"/>
        <v>Sanjarpurwadi</v>
      </c>
      <c r="I9" t="str">
        <f ca="1"/>
        <v>ESR-0.85 LL</v>
      </c>
      <c r="J9">
        <f ca="1"/>
        <v>0</v>
      </c>
      <c r="K9" t="str">
        <f ca="1"/>
        <v>Pt Created</v>
      </c>
      <c r="L9">
        <f ca="1"/>
        <v>0</v>
      </c>
      <c r="M9">
        <f ca="1"/>
        <v>0</v>
      </c>
      <c r="N9">
        <f ca="1"/>
        <v>0</v>
      </c>
      <c r="O9">
        <f ca="1"/>
        <v>1</v>
      </c>
      <c r="P9">
        <f ca="1"/>
        <v>0</v>
      </c>
      <c r="Q9">
        <f ca="1"/>
        <v>0</v>
      </c>
      <c r="R9">
        <f ca="1"/>
        <v>0</v>
      </c>
      <c r="S9">
        <f ca="1"/>
        <v>1</v>
      </c>
      <c r="T9">
        <f ca="1"/>
        <v>0</v>
      </c>
      <c r="U9">
        <f ca="1"/>
        <v>0</v>
      </c>
    </row>
    <row r="10" spans="1:21" x14ac:dyDescent="0.35">
      <c r="A10" s="36" t="s">
        <v>445</v>
      </c>
      <c r="B10" t="str">
        <f t="array" aca="1" ref="B10:U10" ca="1">_xll.PICurrVal('CS Datalink'!$B$2:$U$2,0,'CS Datalink'!$A$10)</f>
        <v>Chhatrapati Sambhajinagar</v>
      </c>
      <c r="C10" t="str">
        <f ca="1"/>
        <v>Chhatrapati Sambhajinagar</v>
      </c>
      <c r="D10" t="str">
        <f ca="1"/>
        <v>Paithan</v>
      </c>
      <c r="E10" t="str">
        <f ca="1"/>
        <v>Paithan</v>
      </c>
      <c r="F10" t="str">
        <f ca="1"/>
        <v>20018162</v>
      </c>
      <c r="G10" t="str">
        <f ca="1"/>
        <v>Paithan Taluka 178 Village Grid WS</v>
      </c>
      <c r="H10" t="str">
        <f ca="1"/>
        <v>Honobachi wadi</v>
      </c>
      <c r="I10" t="str">
        <f ca="1"/>
        <v>ESR-0.35 LL</v>
      </c>
      <c r="J10">
        <f ca="1"/>
        <v>0</v>
      </c>
      <c r="K10">
        <f ca="1"/>
        <v>0</v>
      </c>
      <c r="L10">
        <f ca="1"/>
        <v>0</v>
      </c>
      <c r="M10">
        <f ca="1"/>
        <v>1</v>
      </c>
      <c r="N10">
        <f ca="1"/>
        <v>0</v>
      </c>
      <c r="O10">
        <f ca="1"/>
        <v>0</v>
      </c>
      <c r="P10">
        <f ca="1"/>
        <v>0</v>
      </c>
      <c r="Q10">
        <f ca="1"/>
        <v>0</v>
      </c>
      <c r="R10">
        <f ca="1"/>
        <v>1</v>
      </c>
      <c r="S10">
        <f ca="1"/>
        <v>1</v>
      </c>
      <c r="T10">
        <f ca="1"/>
        <v>0</v>
      </c>
      <c r="U10">
        <f ca="1"/>
        <v>0</v>
      </c>
    </row>
    <row r="11" spans="1:21" x14ac:dyDescent="0.35">
      <c r="A11" s="36" t="s">
        <v>453</v>
      </c>
      <c r="B11" t="str">
        <f t="array" aca="1" ref="B11:U11" ca="1">_xll.PICurrVal('CS Datalink'!$B$2:$U$2,0,'CS Datalink'!$A$11)</f>
        <v>Nanded</v>
      </c>
      <c r="C11" t="str">
        <f ca="1"/>
        <v>Nanded</v>
      </c>
      <c r="D11" t="str">
        <f ca="1"/>
        <v>Hadgaon</v>
      </c>
      <c r="E11" t="str">
        <f ca="1"/>
        <v>Hadgaon</v>
      </c>
      <c r="F11" t="str">
        <f ca="1"/>
        <v>20013969</v>
      </c>
      <c r="G11" t="str">
        <f ca="1"/>
        <v>Hadgaon and Himayatnagar 132 Village Grid WSS</v>
      </c>
      <c r="H11" t="str">
        <f ca="1"/>
        <v>Newarwadi</v>
      </c>
      <c r="I11" t="str">
        <f ca="1"/>
        <v>ESR-0.40 LL</v>
      </c>
      <c r="J11">
        <f ca="1"/>
        <v>0</v>
      </c>
      <c r="K11">
        <f ca="1"/>
        <v>0</v>
      </c>
      <c r="L11">
        <f ca="1"/>
        <v>37.089000701904297</v>
      </c>
      <c r="M11">
        <f ca="1"/>
        <v>0</v>
      </c>
      <c r="N11">
        <f ca="1"/>
        <v>0</v>
      </c>
      <c r="O11">
        <f ca="1"/>
        <v>1</v>
      </c>
      <c r="P11">
        <f ca="1"/>
        <v>0</v>
      </c>
      <c r="Q11">
        <f ca="1"/>
        <v>0</v>
      </c>
      <c r="R11">
        <f ca="1"/>
        <v>1</v>
      </c>
      <c r="S11">
        <f ca="1"/>
        <v>0</v>
      </c>
      <c r="T11">
        <f ca="1"/>
        <v>0</v>
      </c>
      <c r="U11">
        <f ca="1"/>
        <v>1</v>
      </c>
    </row>
    <row r="12" spans="1:21" x14ac:dyDescent="0.35">
      <c r="A12" s="36" t="s">
        <v>272</v>
      </c>
      <c r="B12" t="str">
        <f t="array" aca="1" ref="B12:U12" ca="1">_xll.PICurrVal('CS Datalink'!$B$2:$U$2,0,'CS Datalink'!$A$12)</f>
        <v>Chhatrapati Sambhajinagar</v>
      </c>
      <c r="C12" t="str">
        <f ca="1"/>
        <v>Chhatrapati Sambhajinagar</v>
      </c>
      <c r="D12" t="str">
        <f ca="1"/>
        <v>Vaijapur</v>
      </c>
      <c r="E12" t="str">
        <f ca="1"/>
        <v>Vaijapur</v>
      </c>
      <c r="F12" t="str">
        <f ca="1"/>
        <v>20051233</v>
      </c>
      <c r="G12" t="str">
        <f ca="1"/>
        <v>373 Village Gangapur-Vaijapur Grid WSS</v>
      </c>
      <c r="H12" t="str">
        <f ca="1"/>
        <v>Aghur</v>
      </c>
      <c r="I12" t="str">
        <f ca="1"/>
        <v>ESR-0.50 LL</v>
      </c>
      <c r="J12">
        <f ca="1"/>
        <v>0</v>
      </c>
      <c r="K12">
        <f ca="1"/>
        <v>0</v>
      </c>
      <c r="L12">
        <f ca="1"/>
        <v>4.9229998588562012</v>
      </c>
      <c r="M12">
        <f ca="1"/>
        <v>1</v>
      </c>
      <c r="N12">
        <f ca="1"/>
        <v>0</v>
      </c>
      <c r="O12">
        <f ca="1"/>
        <v>0</v>
      </c>
      <c r="P12">
        <f ca="1"/>
        <v>0</v>
      </c>
      <c r="Q12">
        <f ca="1"/>
        <v>1</v>
      </c>
      <c r="R12">
        <f ca="1"/>
        <v>0</v>
      </c>
      <c r="S12">
        <f ca="1"/>
        <v>1</v>
      </c>
      <c r="T12">
        <f ca="1"/>
        <v>0</v>
      </c>
      <c r="U12">
        <f ca="1"/>
        <v>0</v>
      </c>
    </row>
    <row r="13" spans="1:21" x14ac:dyDescent="0.35">
      <c r="A13" s="36" t="s">
        <v>271</v>
      </c>
      <c r="B13" t="str">
        <f t="array" aca="1" ref="B13:U13" ca="1">_xll.PICurrVal('CS Datalink'!$B$2:$U$2,0,'CS Datalink'!$A$13)</f>
        <v>Chhatrapati Sambhajinagar</v>
      </c>
      <c r="C13" t="str">
        <f ca="1"/>
        <v>Chhatrapati Sambhajinagar</v>
      </c>
      <c r="D13" t="str">
        <f ca="1"/>
        <v>Vaijapur</v>
      </c>
      <c r="E13" t="str">
        <f ca="1"/>
        <v>Vaijapur</v>
      </c>
      <c r="F13" t="str">
        <f ca="1"/>
        <v>20051233</v>
      </c>
      <c r="G13" t="str">
        <f ca="1"/>
        <v>373 Village Gangapur-Vaijapur Grid WSS</v>
      </c>
      <c r="H13" t="str">
        <f ca="1"/>
        <v>Agar Saigaon</v>
      </c>
      <c r="I13" t="str">
        <f ca="1"/>
        <v>ESR-0.40 LL</v>
      </c>
      <c r="J13">
        <f ca="1"/>
        <v>0</v>
      </c>
      <c r="K13">
        <f ca="1"/>
        <v>0</v>
      </c>
      <c r="L13">
        <f ca="1"/>
        <v>0</v>
      </c>
      <c r="M13">
        <f ca="1"/>
        <v>1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1</v>
      </c>
      <c r="S13">
        <f ca="1"/>
        <v>1</v>
      </c>
      <c r="T13">
        <f ca="1"/>
        <v>0</v>
      </c>
      <c r="U13">
        <f ca="1"/>
        <v>0</v>
      </c>
    </row>
    <row r="14" spans="1:21" x14ac:dyDescent="0.35">
      <c r="A14" s="36" t="s">
        <v>363</v>
      </c>
      <c r="B14" t="str">
        <f t="array" aca="1" ref="B14:U14" ca="1">_xll.PICurrVal('CS Datalink'!$B$2:$U$2,0,'CS Datalink'!$A$14)</f>
        <v>Nanded</v>
      </c>
      <c r="C14" t="str">
        <f ca="1"/>
        <v>Nanded</v>
      </c>
      <c r="D14" t="str">
        <f ca="1"/>
        <v>Hadgaon</v>
      </c>
      <c r="E14" t="str">
        <f ca="1"/>
        <v>Hadgaon</v>
      </c>
      <c r="F14" t="str">
        <f ca="1"/>
        <v>20013969</v>
      </c>
      <c r="G14" t="str">
        <f ca="1"/>
        <v>Hadgaon and Himayatnagar 132 Village Grid WSS</v>
      </c>
      <c r="H14" t="str">
        <f ca="1"/>
        <v>Rawangaon (Manatha)</v>
      </c>
      <c r="I14" t="str">
        <f ca="1"/>
        <v>ESR 0.40 LL</v>
      </c>
      <c r="J14">
        <f ca="1"/>
        <v>0</v>
      </c>
      <c r="K14">
        <f ca="1"/>
        <v>0</v>
      </c>
      <c r="L14">
        <f ca="1"/>
        <v>0</v>
      </c>
      <c r="M14">
        <f ca="1"/>
        <v>0</v>
      </c>
      <c r="N14">
        <f ca="1"/>
        <v>0</v>
      </c>
      <c r="O14">
        <f ca="1"/>
        <v>1</v>
      </c>
      <c r="P14">
        <f ca="1"/>
        <v>0</v>
      </c>
      <c r="Q14">
        <f ca="1"/>
        <v>0</v>
      </c>
      <c r="R14">
        <f ca="1"/>
        <v>1</v>
      </c>
      <c r="S14">
        <f ca="1"/>
        <v>1</v>
      </c>
      <c r="T14">
        <f ca="1"/>
        <v>0</v>
      </c>
      <c r="U14">
        <f ca="1"/>
        <v>0</v>
      </c>
    </row>
    <row r="15" spans="1:21" x14ac:dyDescent="0.35">
      <c r="A15" s="36" t="s">
        <v>569</v>
      </c>
      <c r="B15" t="str">
        <f t="array" aca="1" ref="B15:U15" ca="1">_xll.PICurrVal('CS Datalink'!$B$2:$U$2,0,'CS Datalink'!$A$15)</f>
        <v>Chhatrapati sambhajinagar</v>
      </c>
      <c r="C15" t="str">
        <f ca="1"/>
        <v>Chhatrapati sambhajinagar</v>
      </c>
      <c r="D15" t="str">
        <f ca="1"/>
        <v>Vaijapur</v>
      </c>
      <c r="E15" t="str">
        <f ca="1"/>
        <v>Vaijapur</v>
      </c>
      <c r="F15" t="str">
        <f ca="1"/>
        <v>20051233</v>
      </c>
      <c r="G15" t="str">
        <f ca="1"/>
        <v>373 Village Gangapur-Vaijapur Grid WSS</v>
      </c>
      <c r="H15" t="str">
        <f ca="1"/>
        <v>Garaj</v>
      </c>
      <c r="I15" t="str">
        <f ca="1"/>
        <v>ESR-0.50 LL</v>
      </c>
      <c r="J15">
        <f ca="1"/>
        <v>0</v>
      </c>
      <c r="K15">
        <f ca="1"/>
        <v>0</v>
      </c>
      <c r="L15">
        <f ca="1"/>
        <v>30.938999176025391</v>
      </c>
      <c r="M15">
        <f ca="1"/>
        <v>1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1</v>
      </c>
      <c r="S15">
        <f ca="1"/>
        <v>1</v>
      </c>
      <c r="T15">
        <f ca="1"/>
        <v>0</v>
      </c>
      <c r="U15">
        <f ca="1"/>
        <v>0</v>
      </c>
    </row>
    <row r="16" spans="1:21" x14ac:dyDescent="0.35">
      <c r="A16" s="36" t="s">
        <v>1095</v>
      </c>
      <c r="B16" t="str">
        <f t="array" aca="1" ref="B16:U16" ca="1">_xll.PICurrVal('CS Datalink'!$B$2:$U$2,0,'CS Datalink'!$A$16)</f>
        <v>Chhatrapati Sambhajinagar</v>
      </c>
      <c r="C16" t="str">
        <f ca="1"/>
        <v>Jalna</v>
      </c>
      <c r="D16" t="str">
        <f ca="1"/>
        <v>Mantha</v>
      </c>
      <c r="E16" t="str">
        <f ca="1"/>
        <v>Mantha</v>
      </c>
      <c r="F16" t="str">
        <f ca="1"/>
        <v>20094559</v>
      </c>
      <c r="G16" t="str">
        <f ca="1"/>
        <v>120 Villages Extension Scheme for Works Not Considered in 173 GRID WSS and 95 GRID WSS Tq. Partur, Mantha and Jalna Dist: Jalna</v>
      </c>
      <c r="H16" t="str">
        <f ca="1"/>
        <v>Lavani Tanda</v>
      </c>
      <c r="I16" t="str">
        <f ca="1"/>
        <v>ESR-0.24 LL</v>
      </c>
      <c r="J16">
        <f ca="1"/>
        <v>0</v>
      </c>
      <c r="K16" t="str">
        <f ca="1"/>
        <v>Pt Created</v>
      </c>
      <c r="L16">
        <f ca="1"/>
        <v>0</v>
      </c>
      <c r="M16">
        <f ca="1"/>
        <v>1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0</v>
      </c>
      <c r="S16">
        <f ca="1"/>
        <v>1</v>
      </c>
      <c r="T16">
        <f ca="1"/>
        <v>0</v>
      </c>
      <c r="U16">
        <f ca="1"/>
        <v>0</v>
      </c>
    </row>
    <row r="17" spans="1:21" x14ac:dyDescent="0.35">
      <c r="A17" s="36" t="s">
        <v>701</v>
      </c>
      <c r="B17" t="str">
        <f t="array" aca="1" ref="B17:U17" ca="1">_xll.PICurrVal('CS Datalink'!$B$2:$U$2,0,'CS Datalink'!$A$17)</f>
        <v>Chhatrapati Sambhajinagar</v>
      </c>
      <c r="C17" t="str">
        <f ca="1"/>
        <v>Chhatrapati Sambhajinagar</v>
      </c>
      <c r="D17" t="str">
        <f ca="1"/>
        <v>Gangapur</v>
      </c>
      <c r="E17" t="str">
        <f ca="1"/>
        <v>Gangapur</v>
      </c>
      <c r="F17" t="str">
        <f ca="1"/>
        <v>20051233</v>
      </c>
      <c r="G17" t="str">
        <f ca="1"/>
        <v>373 Village Gangapur-Vaijapur Grid WSS</v>
      </c>
      <c r="H17" t="str">
        <f ca="1"/>
        <v>Domegaon-Borgaon</v>
      </c>
      <c r="I17" t="str">
        <f ca="1"/>
        <v>ESR-0.70 LL</v>
      </c>
      <c r="J17">
        <f ca="1"/>
        <v>0</v>
      </c>
      <c r="K17">
        <f ca="1"/>
        <v>0</v>
      </c>
      <c r="L17">
        <f ca="1"/>
        <v>0</v>
      </c>
      <c r="M17">
        <f ca="1"/>
        <v>1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1</v>
      </c>
      <c r="S17">
        <f ca="1"/>
        <v>1</v>
      </c>
      <c r="T17">
        <f ca="1"/>
        <v>0</v>
      </c>
      <c r="U17">
        <f ca="1"/>
        <v>0</v>
      </c>
    </row>
    <row r="18" spans="1:21" x14ac:dyDescent="0.35">
      <c r="A18" s="36" t="s">
        <v>360</v>
      </c>
      <c r="B18" t="str">
        <f t="array" aca="1" ref="B18:U18" ca="1">_xll.PICurrVal('CS Datalink'!$B$2:$U$2,0,'CS Datalink'!$A$18)</f>
        <v>Nanded</v>
      </c>
      <c r="C18" t="str">
        <f ca="1"/>
        <v>Nanded</v>
      </c>
      <c r="D18" t="str">
        <f ca="1"/>
        <v>Hadgaon</v>
      </c>
      <c r="E18" t="str">
        <f ca="1"/>
        <v>Hadgaon</v>
      </c>
      <c r="F18" t="str">
        <f ca="1"/>
        <v>20013969</v>
      </c>
      <c r="G18" t="str">
        <f ca="1"/>
        <v>Hadgaon and Himayatnagar 132 Village Grid WSS</v>
      </c>
      <c r="H18" t="str">
        <f ca="1"/>
        <v>Kharbi</v>
      </c>
      <c r="I18" t="str">
        <f ca="1"/>
        <v>ESR 0.40 LL</v>
      </c>
      <c r="J18">
        <f ca="1"/>
        <v>0</v>
      </c>
      <c r="K18" t="str">
        <f ca="1"/>
        <v>Pt Created</v>
      </c>
      <c r="L18">
        <f ca="1"/>
        <v>0</v>
      </c>
      <c r="M18">
        <f ca="1"/>
        <v>1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1</v>
      </c>
      <c r="T18">
        <f ca="1"/>
        <v>0</v>
      </c>
      <c r="U18">
        <f ca="1"/>
        <v>0</v>
      </c>
    </row>
    <row r="19" spans="1:21" x14ac:dyDescent="0.35">
      <c r="A19" s="36" t="s">
        <v>665</v>
      </c>
      <c r="B19" t="str">
        <f t="array" aca="1" ref="B19:U19" ca="1">_xll.PICurrVal('CS Datalink'!$B$2:$U$2,0,'CS Datalink'!$A$19)</f>
        <v>Latur</v>
      </c>
      <c r="C19" t="str">
        <f ca="1"/>
        <v>Latur</v>
      </c>
      <c r="D19" t="str">
        <f ca="1"/>
        <v>Shirur Anantpal</v>
      </c>
      <c r="E19" t="str">
        <f ca="1"/>
        <v>Shirur Anantpal</v>
      </c>
      <c r="F19" t="str">
        <f ca="1"/>
        <v>20030815</v>
      </c>
      <c r="G19" t="str">
        <f ca="1"/>
        <v>Sakol 7 villages WSS</v>
      </c>
      <c r="H19" t="str">
        <f ca="1"/>
        <v>Sakol</v>
      </c>
      <c r="I19" t="str">
        <f ca="1"/>
        <v>ESR-2.00 LL</v>
      </c>
      <c r="J19">
        <f ca="1"/>
        <v>0</v>
      </c>
      <c r="K19">
        <f ca="1"/>
        <v>0</v>
      </c>
      <c r="L19">
        <f ca="1"/>
        <v>23.76099967956543</v>
      </c>
      <c r="M19">
        <f ca="1"/>
        <v>1</v>
      </c>
      <c r="N19">
        <f ca="1"/>
        <v>0</v>
      </c>
      <c r="O19">
        <f ca="1"/>
        <v>0</v>
      </c>
      <c r="P19">
        <f ca="1"/>
        <v>0</v>
      </c>
      <c r="Q19">
        <f ca="1"/>
        <v>0</v>
      </c>
      <c r="R19">
        <f ca="1"/>
        <v>1</v>
      </c>
      <c r="S19">
        <f ca="1"/>
        <v>1</v>
      </c>
      <c r="T19">
        <f ca="1"/>
        <v>0</v>
      </c>
      <c r="U19">
        <f ca="1"/>
        <v>0</v>
      </c>
    </row>
    <row r="20" spans="1:21" x14ac:dyDescent="0.35">
      <c r="A20" s="36" t="s">
        <v>1040</v>
      </c>
      <c r="B20" t="str">
        <f t="array" aca="1" ref="B20:U20" ca="1">_xll.PICurrVal('CS Datalink'!$B$2:$U$2,0,'CS Datalink'!$A$20)</f>
        <v>Chhatrapati Sambhajinagar</v>
      </c>
      <c r="C20" t="str">
        <f ca="1"/>
        <v>Jalna</v>
      </c>
      <c r="D20" t="str">
        <f ca="1"/>
        <v>Partur</v>
      </c>
      <c r="E20" t="str">
        <f ca="1"/>
        <v>Partur</v>
      </c>
      <c r="F20" t="str">
        <f ca="1"/>
        <v>20094559</v>
      </c>
      <c r="G20" t="str">
        <f ca="1"/>
        <v>120 Villages Extension Scheme for Works Not Considered in 173 GRID WSS and 95 GRID WSS Tq. Partur, Mantha and Jalna Dist: Jalna</v>
      </c>
      <c r="H20" t="str">
        <f ca="1"/>
        <v>Raigavan</v>
      </c>
      <c r="I20" t="str">
        <f ca="1"/>
        <v>ESR-0.75 LL</v>
      </c>
      <c r="J20">
        <f ca="1"/>
        <v>0</v>
      </c>
      <c r="K20">
        <f ca="1"/>
        <v>2.500000037252903E-2</v>
      </c>
      <c r="L20">
        <f ca="1"/>
        <v>0</v>
      </c>
      <c r="M20">
        <f ca="1"/>
        <v>0</v>
      </c>
      <c r="N20">
        <f ca="1"/>
        <v>0</v>
      </c>
      <c r="O20">
        <f ca="1"/>
        <v>1</v>
      </c>
      <c r="P20">
        <f ca="1"/>
        <v>0</v>
      </c>
      <c r="Q20">
        <f ca="1"/>
        <v>0</v>
      </c>
      <c r="R20">
        <f ca="1"/>
        <v>1</v>
      </c>
      <c r="S20">
        <f ca="1"/>
        <v>0</v>
      </c>
      <c r="T20">
        <f ca="1"/>
        <v>0</v>
      </c>
      <c r="U20">
        <f ca="1"/>
        <v>1</v>
      </c>
    </row>
    <row r="21" spans="1:21" x14ac:dyDescent="0.35">
      <c r="A21" s="36" t="s">
        <v>1041</v>
      </c>
      <c r="B21" t="str">
        <f t="array" aca="1" ref="B21:U21" ca="1">_xll.PICurrVal('CS Datalink'!$B$2:$U$2,0,'CS Datalink'!$A$21)</f>
        <v>Chhatrapati Sambhajinagar</v>
      </c>
      <c r="C21" t="str">
        <f ca="1"/>
        <v>Jalna</v>
      </c>
      <c r="D21" t="str">
        <f ca="1"/>
        <v>Partur</v>
      </c>
      <c r="E21" t="str">
        <f ca="1"/>
        <v>Partur</v>
      </c>
      <c r="F21" t="str">
        <f ca="1"/>
        <v>20094559</v>
      </c>
      <c r="G21" t="str">
        <f ca="1"/>
        <v>120 Villages Extension Scheme for Works Not Considered in 173 GRID WSS and 95 GRID WSS Tq. Partur, Mantha and Jalna Dist: Jalna</v>
      </c>
      <c r="H21" t="str">
        <f ca="1"/>
        <v>Bramhanwadi</v>
      </c>
      <c r="I21" t="str">
        <f ca="1"/>
        <v>ESR-0.87 LL</v>
      </c>
      <c r="J21">
        <f ca="1"/>
        <v>0</v>
      </c>
      <c r="K21">
        <f ca="1"/>
        <v>2.500000037252903E-2</v>
      </c>
      <c r="L21">
        <f ca="1"/>
        <v>0.60000002384185791</v>
      </c>
      <c r="M21">
        <f ca="1"/>
        <v>0</v>
      </c>
      <c r="N21">
        <f ca="1"/>
        <v>0</v>
      </c>
      <c r="O21">
        <f ca="1"/>
        <v>1</v>
      </c>
      <c r="P21">
        <f ca="1"/>
        <v>0</v>
      </c>
      <c r="Q21">
        <f ca="1"/>
        <v>1</v>
      </c>
      <c r="R21">
        <f ca="1"/>
        <v>0</v>
      </c>
      <c r="S21">
        <f ca="1"/>
        <v>0</v>
      </c>
      <c r="T21">
        <f ca="1"/>
        <v>0</v>
      </c>
      <c r="U21">
        <f ca="1"/>
        <v>1</v>
      </c>
    </row>
    <row r="22" spans="1:21" x14ac:dyDescent="0.35">
      <c r="A22" s="36" t="s">
        <v>365</v>
      </c>
      <c r="B22" t="str">
        <f t="array" aca="1" ref="B22:U22" ca="1">_xll.PICurrVal('CS Datalink'!$B$2:$U$2,0,'CS Datalink'!$A$22)</f>
        <v>Nanded</v>
      </c>
      <c r="C22" t="str">
        <f ca="1"/>
        <v>Nanded</v>
      </c>
      <c r="D22" t="str">
        <f ca="1"/>
        <v>Hadgaon</v>
      </c>
      <c r="E22" t="str">
        <f ca="1"/>
        <v>Hadgaon</v>
      </c>
      <c r="F22" t="str">
        <f ca="1"/>
        <v>20013969</v>
      </c>
      <c r="G22" t="str">
        <f ca="1"/>
        <v>Hadgaon and Himayatnagar 132 Village Grid WSS</v>
      </c>
      <c r="H22" t="str">
        <f ca="1"/>
        <v>Sawargaon</v>
      </c>
      <c r="I22" t="str">
        <f ca="1"/>
        <v>ESR 1.00 LL</v>
      </c>
      <c r="J22">
        <f ca="1"/>
        <v>0</v>
      </c>
      <c r="K22" t="str">
        <f ca="1"/>
        <v>Pt Created</v>
      </c>
      <c r="L22">
        <f ca="1"/>
        <v>0</v>
      </c>
      <c r="M22">
        <f ca="1"/>
        <v>1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0</v>
      </c>
      <c r="S22">
        <f ca="1"/>
        <v>1</v>
      </c>
      <c r="T22">
        <f ca="1"/>
        <v>0</v>
      </c>
      <c r="U22">
        <f ca="1"/>
        <v>0</v>
      </c>
    </row>
    <row r="23" spans="1:21" x14ac:dyDescent="0.35">
      <c r="A23" s="36" t="s">
        <v>595</v>
      </c>
      <c r="B23" t="str">
        <f t="array" aca="1" ref="B23:U23" ca="1">_xll.PICurrVal('CS Datalink'!$B$2:$U$2,0,'CS Datalink'!$A$23)</f>
        <v>Chhatrapati Sambhajinagar</v>
      </c>
      <c r="C23" t="str">
        <f ca="1"/>
        <v>Chhatrapati Sambhajinagar</v>
      </c>
      <c r="D23" t="str">
        <f ca="1"/>
        <v>Vaijapur</v>
      </c>
      <c r="E23" t="str">
        <f ca="1"/>
        <v>Vaijapur</v>
      </c>
      <c r="F23" t="str">
        <f ca="1"/>
        <v>20051233</v>
      </c>
      <c r="G23" t="str">
        <f ca="1"/>
        <v>373 Village Gangapur-Vaijapur Grid WSS</v>
      </c>
      <c r="H23" t="str">
        <f ca="1"/>
        <v>Gadhe Pimpalgaon</v>
      </c>
      <c r="I23" t="str">
        <f ca="1"/>
        <v>ESR-0.50 LL</v>
      </c>
      <c r="J23" t="str">
        <f ca="1"/>
        <v>Pt Created</v>
      </c>
      <c r="K23">
        <f ca="1"/>
        <v>0</v>
      </c>
      <c r="L23" t="str">
        <f ca="1"/>
        <v>Pt Created</v>
      </c>
      <c r="M23">
        <f ca="1"/>
        <v>0</v>
      </c>
      <c r="N23">
        <f ca="1"/>
        <v>0</v>
      </c>
      <c r="O23">
        <f ca="1"/>
        <v>0</v>
      </c>
      <c r="P23">
        <f ca="1"/>
        <v>1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>
        <f ca="1"/>
        <v>0</v>
      </c>
    </row>
    <row r="24" spans="1:21" x14ac:dyDescent="0.35">
      <c r="A24" s="36" t="s">
        <v>521</v>
      </c>
      <c r="B24" t="str">
        <f t="array" aca="1" ref="B24:U24" ca="1">_xll.PICurrVal('CS Datalink'!$B$2:$U$2,0,'CS Datalink'!$A$24)</f>
        <v>Nanded</v>
      </c>
      <c r="C24" t="str">
        <f ca="1"/>
        <v>Nanded</v>
      </c>
      <c r="D24" t="str">
        <f ca="1"/>
        <v>Hadgaon</v>
      </c>
      <c r="E24" t="str">
        <f ca="1"/>
        <v>Hadgaon</v>
      </c>
      <c r="F24" t="str">
        <f ca="1"/>
        <v>20013969</v>
      </c>
      <c r="G24" t="str">
        <f ca="1"/>
        <v>Hadgaon and Himayatnagar 132 Village Grid WSS</v>
      </c>
      <c r="H24" t="str">
        <f ca="1"/>
        <v>Hardaf</v>
      </c>
      <c r="I24" t="str">
        <f ca="1"/>
        <v>ESR-0.40 LL</v>
      </c>
      <c r="J24">
        <f ca="1"/>
        <v>0</v>
      </c>
      <c r="K24" t="str">
        <f ca="1"/>
        <v>Pt Created</v>
      </c>
      <c r="L24">
        <f ca="1"/>
        <v>0</v>
      </c>
      <c r="M24">
        <f ca="1"/>
        <v>1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0</v>
      </c>
      <c r="S24">
        <f ca="1"/>
        <v>1</v>
      </c>
      <c r="T24">
        <f ca="1"/>
        <v>0</v>
      </c>
      <c r="U24">
        <f ca="1"/>
        <v>0</v>
      </c>
    </row>
    <row r="25" spans="1:21" x14ac:dyDescent="0.35">
      <c r="A25" s="36" t="s">
        <v>570</v>
      </c>
      <c r="B25" t="str">
        <f t="array" aca="1" ref="B25:U25" ca="1">_xll.PICurrVal('CS Datalink'!$B$2:$U$2,0,'CS Datalink'!$A$25)</f>
        <v>Chhatrapati Sambhajinagar</v>
      </c>
      <c r="C25" t="str">
        <f ca="1"/>
        <v>Chhatrapati Sambhajinagar</v>
      </c>
      <c r="D25" t="str">
        <f ca="1"/>
        <v>Vaijapur</v>
      </c>
      <c r="E25" t="str">
        <f ca="1"/>
        <v>Vaijapur</v>
      </c>
      <c r="F25" t="str">
        <f ca="1"/>
        <v>20051233</v>
      </c>
      <c r="G25" t="str">
        <f ca="1"/>
        <v>373 Village Gangapur-Vaijapur Grid WSS</v>
      </c>
      <c r="H25" t="str">
        <f ca="1"/>
        <v>Shivrai</v>
      </c>
      <c r="I25" t="str">
        <f ca="1"/>
        <v>ESR-1.00 LL</v>
      </c>
      <c r="J25">
        <f ca="1"/>
        <v>0</v>
      </c>
      <c r="K25">
        <f ca="1"/>
        <v>0</v>
      </c>
      <c r="L25">
        <f ca="1"/>
        <v>0</v>
      </c>
      <c r="M25">
        <f ca="1"/>
        <v>1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1</v>
      </c>
      <c r="S25">
        <f ca="1"/>
        <v>1</v>
      </c>
      <c r="T25">
        <f ca="1"/>
        <v>0</v>
      </c>
      <c r="U25">
        <f ca="1"/>
        <v>0</v>
      </c>
    </row>
    <row r="26" spans="1:21" x14ac:dyDescent="0.35">
      <c r="A26" s="36" t="s">
        <v>930</v>
      </c>
      <c r="B26" t="str">
        <f t="array" aca="1" ref="B26:U26" ca="1">_xll.PICurrVal('CS Datalink'!$B$2:$U$2,0,'CS Datalink'!$A$26)</f>
        <v>Latur</v>
      </c>
      <c r="C26" t="str">
        <f ca="1"/>
        <v>Latur</v>
      </c>
      <c r="D26" t="str">
        <f ca="1"/>
        <v>Renapur</v>
      </c>
      <c r="E26" t="str">
        <f ca="1"/>
        <v>Renapur</v>
      </c>
      <c r="F26" t="str">
        <f ca="1"/>
        <v>20030820</v>
      </c>
      <c r="G26" t="str">
        <f ca="1"/>
        <v>Pangaon 10 villages WSS</v>
      </c>
      <c r="H26" t="str">
        <f ca="1"/>
        <v>Kharoli</v>
      </c>
      <c r="I26" t="str">
        <f ca="1"/>
        <v>MBR-2.00 LL</v>
      </c>
      <c r="J26" t="str">
        <f ca="1"/>
        <v>Pt Created</v>
      </c>
      <c r="K26">
        <f ca="1"/>
        <v>0</v>
      </c>
      <c r="L26">
        <f ca="1"/>
        <v>0</v>
      </c>
      <c r="M26">
        <f ca="1"/>
        <v>0</v>
      </c>
      <c r="N26">
        <f ca="1"/>
        <v>0</v>
      </c>
      <c r="O26">
        <f ca="1"/>
        <v>1</v>
      </c>
      <c r="P26">
        <f ca="1"/>
        <v>0</v>
      </c>
      <c r="Q26">
        <f ca="1"/>
        <v>0</v>
      </c>
      <c r="R26">
        <f ca="1"/>
        <v>1</v>
      </c>
      <c r="S26">
        <f ca="1"/>
        <v>1</v>
      </c>
      <c r="T26">
        <f ca="1"/>
        <v>0</v>
      </c>
      <c r="U26">
        <f ca="1"/>
        <v>0</v>
      </c>
    </row>
    <row r="27" spans="1:21" x14ac:dyDescent="0.35">
      <c r="A27" s="36" t="s">
        <v>571</v>
      </c>
      <c r="B27" t="str">
        <f t="array" aca="1" ref="B27:U27" ca="1">_xll.PICurrVal('CS Datalink'!$B$2:$U$2,0,'CS Datalink'!$A$27)</f>
        <v>Nanded</v>
      </c>
      <c r="C27" t="str">
        <f ca="1"/>
        <v>Nanded</v>
      </c>
      <c r="D27" t="str">
        <f ca="1"/>
        <v>Hadgaon</v>
      </c>
      <c r="E27" t="str">
        <f ca="1"/>
        <v>Hadgaon</v>
      </c>
      <c r="F27" t="str">
        <f ca="1"/>
        <v>20013969</v>
      </c>
      <c r="G27" t="str">
        <f ca="1"/>
        <v>Hadgaon and Himayatnagar 132 Village Grid WSS</v>
      </c>
      <c r="H27" t="str">
        <f ca="1"/>
        <v>Pangri (Manatha)</v>
      </c>
      <c r="I27" t="str">
        <f ca="1"/>
        <v>ESR-0.30 LL</v>
      </c>
      <c r="J27">
        <f ca="1"/>
        <v>0</v>
      </c>
      <c r="K27" t="str">
        <f ca="1"/>
        <v>Pt Created</v>
      </c>
      <c r="L27">
        <f ca="1"/>
        <v>0</v>
      </c>
      <c r="M27">
        <f ca="1"/>
        <v>0</v>
      </c>
      <c r="N27">
        <f ca="1"/>
        <v>0</v>
      </c>
      <c r="O27">
        <f ca="1"/>
        <v>1</v>
      </c>
      <c r="P27">
        <f ca="1"/>
        <v>0</v>
      </c>
      <c r="Q27">
        <f ca="1"/>
        <v>0</v>
      </c>
      <c r="R27">
        <f ca="1"/>
        <v>0</v>
      </c>
      <c r="S27">
        <f ca="1"/>
        <v>0</v>
      </c>
      <c r="T27">
        <f ca="1"/>
        <v>0</v>
      </c>
      <c r="U27">
        <f ca="1"/>
        <v>1</v>
      </c>
    </row>
    <row r="28" spans="1:21" x14ac:dyDescent="0.35">
      <c r="A28" s="36" t="s">
        <v>519</v>
      </c>
      <c r="B28" t="str">
        <f t="array" aca="1" ref="B28:U28" ca="1">_xll.PICurrVal('CS Datalink'!$B$2:$U$2,0,'CS Datalink'!$A$28)</f>
        <v>Chhatrapati Sambhajinagar</v>
      </c>
      <c r="C28" t="str">
        <f ca="1"/>
        <v>Chhatrapati Sambhajinagar</v>
      </c>
      <c r="D28" t="str">
        <f ca="1"/>
        <v>Vaijapur</v>
      </c>
      <c r="E28" t="str">
        <f ca="1"/>
        <v>Vaijapur</v>
      </c>
      <c r="F28" t="str">
        <f ca="1"/>
        <v>20051233</v>
      </c>
      <c r="G28" t="str">
        <f ca="1"/>
        <v>373 Village Gangapur-Vaijapur Grid WSS</v>
      </c>
      <c r="H28" t="str">
        <f ca="1"/>
        <v>Mahalgaon</v>
      </c>
      <c r="I28" t="str">
        <f ca="1"/>
        <v>ESR-1.00 LL</v>
      </c>
      <c r="J28">
        <f ca="1"/>
        <v>0</v>
      </c>
      <c r="K28">
        <f ca="1"/>
        <v>0</v>
      </c>
      <c r="L28">
        <f ca="1"/>
        <v>0</v>
      </c>
      <c r="M28">
        <f ca="1"/>
        <v>1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1</v>
      </c>
      <c r="S28">
        <f ca="1"/>
        <v>1</v>
      </c>
      <c r="T28">
        <f ca="1"/>
        <v>0</v>
      </c>
      <c r="U28">
        <f ca="1"/>
        <v>0</v>
      </c>
    </row>
    <row r="29" spans="1:21" x14ac:dyDescent="0.35">
      <c r="A29" s="36" t="s">
        <v>1042</v>
      </c>
      <c r="B29" t="str">
        <f t="array" aca="1" ref="B29:U29" ca="1">_xll.PICurrVal('CS Datalink'!$B$2:$U$2,0,'CS Datalink'!$A$29)</f>
        <v>Chhatrapati Sambhajinagar</v>
      </c>
      <c r="C29" t="str">
        <f ca="1"/>
        <v>Jalna</v>
      </c>
      <c r="D29" t="str">
        <f ca="1"/>
        <v>Mantha</v>
      </c>
      <c r="E29" t="str">
        <f ca="1"/>
        <v>Mantha</v>
      </c>
      <c r="F29" t="str">
        <f ca="1"/>
        <v>20094559</v>
      </c>
      <c r="G29" t="str">
        <f ca="1"/>
        <v>120 Villages Extension Scheme for Works Not Considered in 173 GRID WSS and 95 GRID WSS Tq. Partur, Mantha and Jalna Dist: Jalna</v>
      </c>
      <c r="H29" t="str">
        <f ca="1"/>
        <v>Belora Tanda</v>
      </c>
      <c r="I29" t="str">
        <f ca="1"/>
        <v>ESR-0.44 LL</v>
      </c>
      <c r="J29">
        <f ca="1"/>
        <v>0</v>
      </c>
      <c r="K29" t="str">
        <f ca="1"/>
        <v>Pt Created</v>
      </c>
      <c r="L29">
        <f ca="1"/>
        <v>0</v>
      </c>
      <c r="M29">
        <f ca="1"/>
        <v>0</v>
      </c>
      <c r="N29">
        <f ca="1"/>
        <v>1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1</v>
      </c>
      <c r="T29">
        <f ca="1"/>
        <v>0</v>
      </c>
      <c r="U29">
        <f ca="1"/>
        <v>0</v>
      </c>
    </row>
    <row r="30" spans="1:21" x14ac:dyDescent="0.35">
      <c r="A30" s="36" t="s">
        <v>286</v>
      </c>
      <c r="B30" t="str">
        <f t="array" aca="1" ref="B30:U30" ca="1">_xll.PICurrVal('CS Datalink'!$B$2:$U$2,0,'CS Datalink'!$A$30)</f>
        <v>Nanded</v>
      </c>
      <c r="C30" t="str">
        <f ca="1"/>
        <v>Nanded</v>
      </c>
      <c r="D30" t="str">
        <f ca="1"/>
        <v>Hadgaon</v>
      </c>
      <c r="E30" t="str">
        <f ca="1"/>
        <v>Hadgaon</v>
      </c>
      <c r="F30" t="str">
        <f ca="1"/>
        <v>20013969</v>
      </c>
      <c r="G30" t="str">
        <f ca="1"/>
        <v>Hadgaon and Himayatnagar 132 Village Grid WSS</v>
      </c>
      <c r="H30" t="str">
        <f ca="1"/>
        <v>Wadgaon BK.</v>
      </c>
      <c r="I30" t="str">
        <f ca="1"/>
        <v>ESR-0.80 LL</v>
      </c>
      <c r="J30">
        <f ca="1"/>
        <v>0</v>
      </c>
      <c r="K30" t="str">
        <f ca="1"/>
        <v>Pt Created</v>
      </c>
      <c r="L30">
        <f ca="1"/>
        <v>12.218999862670898</v>
      </c>
      <c r="M30">
        <f ca="1"/>
        <v>0</v>
      </c>
      <c r="N30">
        <f ca="1"/>
        <v>0</v>
      </c>
      <c r="O30">
        <f ca="1"/>
        <v>1</v>
      </c>
      <c r="P30">
        <f ca="1"/>
        <v>0</v>
      </c>
      <c r="Q30">
        <f ca="1"/>
        <v>0</v>
      </c>
      <c r="R30">
        <f ca="1"/>
        <v>0</v>
      </c>
      <c r="S30">
        <f ca="1"/>
        <v>0</v>
      </c>
      <c r="T30">
        <f ca="1"/>
        <v>0</v>
      </c>
      <c r="U30">
        <f ca="1"/>
        <v>1</v>
      </c>
    </row>
    <row r="31" spans="1:21" x14ac:dyDescent="0.35">
      <c r="A31" s="36" t="s">
        <v>1096</v>
      </c>
      <c r="B31" t="str">
        <f t="array" aca="1" ref="B31:U31" ca="1">_xll.PICurrVal('CS Datalink'!$B$2:$U$2,0,'CS Datalink'!$A$31)</f>
        <v>Chhatrapati Sambhajinagar</v>
      </c>
      <c r="C31" t="str">
        <f ca="1"/>
        <v>Jalna</v>
      </c>
      <c r="D31" t="str">
        <f ca="1"/>
        <v>Partur</v>
      </c>
      <c r="E31" t="str">
        <f ca="1"/>
        <v>Partur</v>
      </c>
      <c r="F31" t="str">
        <f ca="1"/>
        <v>20094559</v>
      </c>
      <c r="G31" t="str">
        <f ca="1"/>
        <v>120 Villages Extension Scheme for Works Not Considered in 173 GRID WSS and 95 GRID WSS Tq. Partur, Mantha and Jalna Dist: Jalna</v>
      </c>
      <c r="H31" t="str">
        <f ca="1"/>
        <v>Likhitpimpri</v>
      </c>
      <c r="I31" t="str">
        <f ca="1"/>
        <v>ESR-0.45 LL</v>
      </c>
      <c r="J31">
        <f ca="1"/>
        <v>0</v>
      </c>
      <c r="K31">
        <f ca="1"/>
        <v>3.0000000260770321E-3</v>
      </c>
      <c r="L31">
        <f ca="1"/>
        <v>0</v>
      </c>
      <c r="M31">
        <f ca="1"/>
        <v>1</v>
      </c>
      <c r="N31">
        <f ca="1"/>
        <v>0</v>
      </c>
      <c r="O31">
        <f ca="1"/>
        <v>0</v>
      </c>
      <c r="P31">
        <f ca="1"/>
        <v>1</v>
      </c>
      <c r="Q31">
        <f ca="1"/>
        <v>0</v>
      </c>
      <c r="R31">
        <f ca="1"/>
        <v>0</v>
      </c>
      <c r="S31">
        <f ca="1"/>
        <v>1</v>
      </c>
      <c r="T31">
        <f ca="1"/>
        <v>0</v>
      </c>
      <c r="U31">
        <f ca="1"/>
        <v>0</v>
      </c>
    </row>
    <row r="32" spans="1:21" x14ac:dyDescent="0.35">
      <c r="A32" s="36" t="s">
        <v>1097</v>
      </c>
      <c r="B32" t="str">
        <f t="array" aca="1" ref="B32:U32" ca="1">_xll.PICurrVal('CS Datalink'!$B$2:$U$2,0,'CS Datalink'!$A$32)</f>
        <v>Chhatrapati Sambhajinagar</v>
      </c>
      <c r="C32" t="str">
        <f ca="1"/>
        <v>Jalna</v>
      </c>
      <c r="D32" t="str">
        <f ca="1"/>
        <v>Partur</v>
      </c>
      <c r="E32" t="str">
        <f ca="1"/>
        <v>Partur</v>
      </c>
      <c r="F32" t="str">
        <f ca="1"/>
        <v>20094559</v>
      </c>
      <c r="G32" t="str">
        <f ca="1"/>
        <v>120 Villages Extension Scheme for Works Not Considered in 173 GRID WSS and 95 GRID WSS Tq. Partur, Mantha and Jalna Dist: Jalna</v>
      </c>
      <c r="H32" t="str">
        <f ca="1"/>
        <v>Yenora</v>
      </c>
      <c r="I32" t="str">
        <f ca="1"/>
        <v>ESR-1.00 LL</v>
      </c>
      <c r="J32">
        <f ca="1"/>
        <v>0</v>
      </c>
      <c r="K32" t="str">
        <f ca="1"/>
        <v>Pt Created</v>
      </c>
      <c r="L32">
        <f ca="1"/>
        <v>0</v>
      </c>
      <c r="M32">
        <f ca="1"/>
        <v>1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0</v>
      </c>
      <c r="S32">
        <f ca="1"/>
        <v>1</v>
      </c>
      <c r="T32">
        <f ca="1"/>
        <v>0</v>
      </c>
      <c r="U32">
        <f ca="1"/>
        <v>0</v>
      </c>
    </row>
    <row r="33" spans="1:21" x14ac:dyDescent="0.35">
      <c r="A33" s="36" t="s">
        <v>1098</v>
      </c>
      <c r="B33" t="str">
        <f t="array" aca="1" ref="B33:U33" ca="1">_xll.PICurrVal('CS Datalink'!$B$2:$U$2,0,'CS Datalink'!$A$33)</f>
        <v>Chhatrapati Sambhajinagar</v>
      </c>
      <c r="C33" t="str">
        <f ca="1"/>
        <v>Jalna</v>
      </c>
      <c r="D33" t="str">
        <f ca="1"/>
        <v>Partur</v>
      </c>
      <c r="E33" t="str">
        <f ca="1"/>
        <v>Partur</v>
      </c>
      <c r="F33" t="str">
        <f ca="1"/>
        <v>20094559</v>
      </c>
      <c r="G33" t="str">
        <f ca="1"/>
        <v>120 Villages Extension Scheme for Works Not Considered in 173 GRID WSS and 95 GRID WSS Tq. Partur, Mantha and Jalna Dist: Jalna</v>
      </c>
      <c r="H33" t="str">
        <f ca="1"/>
        <v>Watur Fata</v>
      </c>
      <c r="I33" t="str">
        <f ca="1"/>
        <v>ESR-2.00 LL</v>
      </c>
      <c r="J33">
        <f ca="1"/>
        <v>0</v>
      </c>
      <c r="K33" t="str">
        <f ca="1"/>
        <v>Pt Created</v>
      </c>
      <c r="L33">
        <f ca="1"/>
        <v>0</v>
      </c>
      <c r="M33">
        <f ca="1"/>
        <v>1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0</v>
      </c>
      <c r="S33">
        <f ca="1"/>
        <v>1</v>
      </c>
      <c r="T33">
        <f ca="1"/>
        <v>0</v>
      </c>
      <c r="U33">
        <f ca="1"/>
        <v>0</v>
      </c>
    </row>
    <row r="34" spans="1:21" x14ac:dyDescent="0.35">
      <c r="A34" s="36" t="s">
        <v>1099</v>
      </c>
      <c r="B34" t="str">
        <f t="array" aca="1" ref="B34:U34" ca="1">_xll.PICurrVal('CS Datalink'!$B$2:$U$2,0,'CS Datalink'!$A$34)</f>
        <v>Chhatrapati Sambhajinagar</v>
      </c>
      <c r="C34" t="str">
        <f ca="1"/>
        <v>Jalna</v>
      </c>
      <c r="D34" t="str">
        <f ca="1"/>
        <v>Partur</v>
      </c>
      <c r="E34" t="str">
        <f ca="1"/>
        <v>Partur</v>
      </c>
      <c r="F34" t="str">
        <f ca="1"/>
        <v>20094559</v>
      </c>
      <c r="G34" t="str">
        <f ca="1"/>
        <v>120 Villages Extension Scheme for Works Not Considered in 173 GRID WSS and 95 GRID WSS Tq. Partur, Mantha and Jalna Dist: Jalna</v>
      </c>
      <c r="H34" t="str">
        <f ca="1"/>
        <v>Soyajanna</v>
      </c>
      <c r="I34" t="str">
        <f ca="1"/>
        <v>ESR-0.30 LL</v>
      </c>
      <c r="J34">
        <f ca="1"/>
        <v>0</v>
      </c>
      <c r="K34">
        <f ca="1"/>
        <v>1.9999999552965164E-2</v>
      </c>
      <c r="L34">
        <f ca="1"/>
        <v>0</v>
      </c>
      <c r="M34">
        <f ca="1"/>
        <v>1</v>
      </c>
      <c r="N34">
        <f ca="1"/>
        <v>0</v>
      </c>
      <c r="O34">
        <f ca="1"/>
        <v>0</v>
      </c>
      <c r="P34">
        <f ca="1"/>
        <v>0</v>
      </c>
      <c r="Q34">
        <f ca="1"/>
        <v>0</v>
      </c>
      <c r="R34">
        <f ca="1"/>
        <v>1</v>
      </c>
      <c r="S34">
        <f ca="1"/>
        <v>1</v>
      </c>
      <c r="T34">
        <f ca="1"/>
        <v>0</v>
      </c>
      <c r="U34">
        <f ca="1"/>
        <v>0</v>
      </c>
    </row>
    <row r="35" spans="1:21" x14ac:dyDescent="0.35">
      <c r="A35" s="36" t="s">
        <v>742</v>
      </c>
      <c r="B35" t="str">
        <f t="array" aca="1" ref="B35:U35" ca="1">_xll.PICurrVal('CS Datalink'!$B$2:$U$2,0,'CS Datalink'!$A$35)</f>
        <v>Nanded</v>
      </c>
      <c r="C35" t="str">
        <f ca="1"/>
        <v>Nanded</v>
      </c>
      <c r="D35" t="str">
        <f ca="1"/>
        <v>Himayatnagar</v>
      </c>
      <c r="E35" t="str">
        <f ca="1"/>
        <v>Himayatnagar</v>
      </c>
      <c r="F35" t="str">
        <f ca="1"/>
        <v>20013969</v>
      </c>
      <c r="G35" t="str">
        <f ca="1"/>
        <v>Hadgaon and Himayatnagar 132 Village Grid WSS</v>
      </c>
      <c r="H35" t="str">
        <f ca="1"/>
        <v>Pota (Bk)</v>
      </c>
      <c r="I35" t="str">
        <f ca="1"/>
        <v>ESR-0.60 LL</v>
      </c>
      <c r="J35">
        <f ca="1"/>
        <v>0</v>
      </c>
      <c r="K35" t="str">
        <f ca="1"/>
        <v>Pt Created</v>
      </c>
      <c r="L35">
        <f ca="1"/>
        <v>0</v>
      </c>
      <c r="M35">
        <f ca="1"/>
        <v>1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1</v>
      </c>
      <c r="T35">
        <f ca="1"/>
        <v>0</v>
      </c>
      <c r="U35">
        <f ca="1"/>
        <v>0</v>
      </c>
    </row>
    <row r="36" spans="1:21" x14ac:dyDescent="0.35">
      <c r="A36" s="36" t="s">
        <v>596</v>
      </c>
      <c r="B36" t="str">
        <f t="array" aca="1" ref="B36:U36" ca="1">_xll.PICurrVal('CS Datalink'!$B$2:$U$2,0,'CS Datalink'!$A$36)</f>
        <v>Nanded</v>
      </c>
      <c r="C36" t="str">
        <f ca="1"/>
        <v>Parbhani</v>
      </c>
      <c r="D36" t="str">
        <f ca="1"/>
        <v>Senaon</v>
      </c>
      <c r="E36" t="str">
        <f ca="1"/>
        <v>Senaon</v>
      </c>
      <c r="F36" t="str">
        <f ca="1"/>
        <v>20023330</v>
      </c>
      <c r="G36" t="str">
        <f ca="1"/>
        <v>Kawtha Bk &amp; 9 Vill RR WSS</v>
      </c>
      <c r="H36" t="str">
        <f ca="1"/>
        <v>Shinagikhamba</v>
      </c>
      <c r="I36" t="str">
        <f ca="1"/>
        <v>ESR-0.30 LL</v>
      </c>
      <c r="J36">
        <f ca="1"/>
        <v>0</v>
      </c>
      <c r="K36" t="str">
        <f ca="1"/>
        <v>Pt Created</v>
      </c>
      <c r="L36">
        <f ca="1"/>
        <v>0</v>
      </c>
      <c r="M36">
        <f ca="1"/>
        <v>1</v>
      </c>
      <c r="N36">
        <f ca="1"/>
        <v>0</v>
      </c>
      <c r="O36">
        <f ca="1"/>
        <v>0</v>
      </c>
      <c r="P36">
        <f ca="1"/>
        <v>0</v>
      </c>
      <c r="Q36">
        <f ca="1"/>
        <v>0</v>
      </c>
      <c r="R36">
        <f ca="1"/>
        <v>0</v>
      </c>
      <c r="S36">
        <f ca="1"/>
        <v>1</v>
      </c>
      <c r="T36">
        <f ca="1"/>
        <v>0</v>
      </c>
      <c r="U36">
        <f ca="1"/>
        <v>0</v>
      </c>
    </row>
    <row r="37" spans="1:21" x14ac:dyDescent="0.35">
      <c r="A37" s="36" t="s">
        <v>284</v>
      </c>
      <c r="B37" t="str">
        <f t="array" aca="1" ref="B37:U37" ca="1">_xll.PICurrVal('CS Datalink'!$B$2:$U$2,0,'CS Datalink'!$A$37)</f>
        <v>Nanded</v>
      </c>
      <c r="C37" t="str">
        <f ca="1"/>
        <v>Nanded</v>
      </c>
      <c r="D37" t="str">
        <f ca="1"/>
        <v>Hadgaon</v>
      </c>
      <c r="E37" t="str">
        <f ca="1"/>
        <v>Hadgaon</v>
      </c>
      <c r="F37" t="str">
        <f ca="1"/>
        <v>20013969</v>
      </c>
      <c r="G37" t="str">
        <f ca="1"/>
        <v>Hadgaon and Himayatnagar 132 Village Grid WSS</v>
      </c>
      <c r="H37" t="str">
        <f ca="1"/>
        <v>Kolgaon</v>
      </c>
      <c r="I37" t="str">
        <f ca="1"/>
        <v>ESR-0.40 LL</v>
      </c>
      <c r="J37">
        <f ca="1"/>
        <v>0</v>
      </c>
      <c r="K37" t="str">
        <f ca="1"/>
        <v>Pt Created</v>
      </c>
      <c r="L37">
        <f ca="1"/>
        <v>0</v>
      </c>
      <c r="M37">
        <f ca="1"/>
        <v>1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1</v>
      </c>
      <c r="T37">
        <f ca="1"/>
        <v>0</v>
      </c>
      <c r="U37">
        <f ca="1"/>
        <v>0</v>
      </c>
    </row>
    <row r="38" spans="1:21" x14ac:dyDescent="0.35">
      <c r="A38" s="36" t="s">
        <v>447</v>
      </c>
      <c r="B38" t="str">
        <f t="array" aca="1" ref="B38:U38" ca="1">_xll.PICurrVal('CS Datalink'!$B$2:$U$2,0,'CS Datalink'!$A$38)</f>
        <v>Chhatrapati Sambhajinagar</v>
      </c>
      <c r="C38" t="str">
        <f ca="1"/>
        <v>Chhatrapati Sambhajinagar</v>
      </c>
      <c r="D38" t="str">
        <f ca="1"/>
        <v>Vaijapur</v>
      </c>
      <c r="E38" t="str">
        <f ca="1"/>
        <v>Vaijapur</v>
      </c>
      <c r="F38" t="str">
        <f ca="1"/>
        <v>20051233</v>
      </c>
      <c r="G38" t="str">
        <f ca="1"/>
        <v>373 Village Gangapur-Vaijapur Grid WSS</v>
      </c>
      <c r="H38" t="str">
        <f ca="1"/>
        <v>Bhaggaon</v>
      </c>
      <c r="I38" t="str">
        <f ca="1"/>
        <v>ESR-0.40 LL</v>
      </c>
      <c r="J38">
        <f ca="1"/>
        <v>0</v>
      </c>
      <c r="K38">
        <f ca="1"/>
        <v>0</v>
      </c>
      <c r="L38">
        <f ca="1"/>
        <v>7.9439997673034668</v>
      </c>
      <c r="M38">
        <f ca="1"/>
        <v>0</v>
      </c>
      <c r="N38">
        <f ca="1"/>
        <v>0</v>
      </c>
      <c r="O38">
        <f ca="1"/>
        <v>1</v>
      </c>
      <c r="P38">
        <f ca="1"/>
        <v>0</v>
      </c>
      <c r="Q38">
        <f ca="1"/>
        <v>0</v>
      </c>
      <c r="R38">
        <f ca="1"/>
        <v>1</v>
      </c>
      <c r="S38">
        <f ca="1"/>
        <v>0</v>
      </c>
      <c r="T38">
        <f ca="1"/>
        <v>0</v>
      </c>
      <c r="U38">
        <f ca="1"/>
        <v>1</v>
      </c>
    </row>
    <row r="39" spans="1:21" x14ac:dyDescent="0.35">
      <c r="A39" s="36" t="s">
        <v>333</v>
      </c>
      <c r="B39" t="str">
        <f t="array" aca="1" ref="B39:U39" ca="1">_xll.PICurrVal('CS Datalink'!$B$2:$U$2,0,'CS Datalink'!$A$39)</f>
        <v>Nanded</v>
      </c>
      <c r="C39" t="str">
        <f ca="1"/>
        <v>Nanded</v>
      </c>
      <c r="D39" t="str">
        <f ca="1"/>
        <v>Hadgaon</v>
      </c>
      <c r="E39" t="str">
        <f ca="1"/>
        <v>Hadgaon</v>
      </c>
      <c r="F39" t="str">
        <f ca="1"/>
        <v>20013969</v>
      </c>
      <c r="G39" t="str">
        <f ca="1"/>
        <v>Hadgaon and Himayatnagar 132 Village Grid WSS</v>
      </c>
      <c r="H39" t="str">
        <f ca="1"/>
        <v>Umri Ja.</v>
      </c>
      <c r="I39" t="str">
        <f ca="1"/>
        <v>ESR-1.20 LL</v>
      </c>
      <c r="J39">
        <f ca="1"/>
        <v>0</v>
      </c>
      <c r="K39" t="str">
        <f ca="1"/>
        <v>Pt Created</v>
      </c>
      <c r="L39">
        <f ca="1"/>
        <v>0</v>
      </c>
      <c r="M39">
        <f ca="1"/>
        <v>1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0</v>
      </c>
      <c r="S39">
        <f ca="1"/>
        <v>0</v>
      </c>
      <c r="T39">
        <f ca="1"/>
        <v>1</v>
      </c>
      <c r="U39">
        <f ca="1"/>
        <v>0</v>
      </c>
    </row>
    <row r="40" spans="1:21" x14ac:dyDescent="0.35">
      <c r="A40" s="36" t="s">
        <v>289</v>
      </c>
      <c r="B40" t="str">
        <f t="array" aca="1" ref="B40:U40" ca="1">_xll.PICurrVal('CS Datalink'!$B$2:$U$2,0,'CS Datalink'!$A$40)</f>
        <v>Nanded</v>
      </c>
      <c r="C40" t="str">
        <f ca="1"/>
        <v>Nanded</v>
      </c>
      <c r="D40" t="str">
        <f ca="1"/>
        <v>Kandhar</v>
      </c>
      <c r="E40" t="str">
        <f ca="1"/>
        <v>Kandhar</v>
      </c>
      <c r="F40" t="str">
        <f ca="1"/>
        <v>7338000</v>
      </c>
      <c r="G40" t="str">
        <f ca="1"/>
        <v>Osmamnagar Shirdhon Combined WSS</v>
      </c>
      <c r="H40" t="str">
        <f ca="1"/>
        <v>Dharashiv</v>
      </c>
      <c r="I40" t="str">
        <f ca="1"/>
        <v>GSR-1.66 LL</v>
      </c>
      <c r="J40">
        <f ca="1"/>
        <v>0</v>
      </c>
      <c r="K40" t="str">
        <f ca="1"/>
        <v>Pt Created</v>
      </c>
      <c r="L40">
        <f ca="1"/>
        <v>0</v>
      </c>
      <c r="M40">
        <f ca="1"/>
        <v>1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1</v>
      </c>
      <c r="T40">
        <f ca="1"/>
        <v>0</v>
      </c>
      <c r="U40">
        <f ca="1"/>
        <v>0</v>
      </c>
    </row>
    <row r="41" spans="1:21" x14ac:dyDescent="0.35">
      <c r="A41" s="36" t="s">
        <v>454</v>
      </c>
      <c r="B41" t="str">
        <f t="array" aca="1" ref="B41:U41" ca="1">_xll.PICurrVal('CS Datalink'!$B$2:$U$2,0,'CS Datalink'!$A$41)</f>
        <v>Nanded</v>
      </c>
      <c r="C41" t="str">
        <f ca="1"/>
        <v>Nanded</v>
      </c>
      <c r="D41" t="str">
        <f ca="1"/>
        <v>Hadgaon</v>
      </c>
      <c r="E41" t="str">
        <f ca="1"/>
        <v>Hadgaon</v>
      </c>
      <c r="F41" t="str">
        <f ca="1"/>
        <v>20013969</v>
      </c>
      <c r="G41" t="str">
        <f ca="1"/>
        <v>Hadgaon and Himayatnagar 132 Village Grid WSS</v>
      </c>
      <c r="H41" t="str">
        <f ca="1"/>
        <v>Yelamb</v>
      </c>
      <c r="I41" t="str">
        <f ca="1"/>
        <v>ESR-0.40 LL</v>
      </c>
      <c r="J41">
        <f ca="1"/>
        <v>0</v>
      </c>
      <c r="K41" t="str">
        <f ca="1"/>
        <v>Pt Created</v>
      </c>
      <c r="L41">
        <f ca="1"/>
        <v>0</v>
      </c>
      <c r="M41">
        <f ca="1"/>
        <v>1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1</v>
      </c>
      <c r="T41">
        <f ca="1"/>
        <v>0</v>
      </c>
      <c r="U41">
        <f ca="1"/>
        <v>0</v>
      </c>
    </row>
    <row r="42" spans="1:21" x14ac:dyDescent="0.35">
      <c r="A42" s="36" t="s">
        <v>283</v>
      </c>
      <c r="B42" t="str">
        <f t="array" aca="1" ref="B42:U42" ca="1">_xll.PICurrVal('CS Datalink'!$B$2:$U$2,0,'CS Datalink'!$A$42)</f>
        <v>Nanded</v>
      </c>
      <c r="C42" t="str">
        <f ca="1"/>
        <v>Nanded</v>
      </c>
      <c r="D42" t="str">
        <f ca="1"/>
        <v>Hadgaon</v>
      </c>
      <c r="E42" t="str">
        <f ca="1"/>
        <v>Hadgaon</v>
      </c>
      <c r="F42" t="str">
        <f ca="1"/>
        <v>20013969</v>
      </c>
      <c r="G42" t="str">
        <f ca="1"/>
        <v>Hadgaon and Himayatnagar 132 Village Grid WSS</v>
      </c>
      <c r="H42" t="str">
        <f ca="1"/>
        <v>Dhanora (Tamsa)</v>
      </c>
      <c r="I42" t="str">
        <f ca="1"/>
        <v>ESR-0.40 LL</v>
      </c>
      <c r="J42">
        <f ca="1"/>
        <v>0</v>
      </c>
      <c r="K42" t="str">
        <f ca="1"/>
        <v>Pt Created</v>
      </c>
      <c r="L42">
        <f ca="1"/>
        <v>0</v>
      </c>
      <c r="M42">
        <f ca="1"/>
        <v>1</v>
      </c>
      <c r="N42">
        <f ca="1"/>
        <v>0</v>
      </c>
      <c r="O42">
        <f ca="1"/>
        <v>0</v>
      </c>
      <c r="P42">
        <f ca="1"/>
        <v>0</v>
      </c>
      <c r="Q42">
        <f ca="1"/>
        <v>0</v>
      </c>
      <c r="R42">
        <f ca="1"/>
        <v>0</v>
      </c>
      <c r="S42">
        <f ca="1"/>
        <v>1</v>
      </c>
      <c r="T42">
        <f ca="1"/>
        <v>0</v>
      </c>
      <c r="U42">
        <f ca="1"/>
        <v>0</v>
      </c>
    </row>
    <row r="43" spans="1:21" x14ac:dyDescent="0.35">
      <c r="A43" s="36" t="s">
        <v>1043</v>
      </c>
      <c r="B43" t="str">
        <f t="array" aca="1" ref="B43:U43" ca="1">_xll.PICurrVal('CS Datalink'!$B$2:$U$2,0,'CS Datalink'!$A$43)</f>
        <v>Chhatrapati Sambhajinagar</v>
      </c>
      <c r="C43" t="str">
        <f ca="1"/>
        <v>Chhatrapati Sambhajinagar</v>
      </c>
      <c r="D43" t="str">
        <f ca="1"/>
        <v>Sillod</v>
      </c>
      <c r="E43" t="str">
        <f ca="1"/>
        <v>Sillod</v>
      </c>
      <c r="F43" t="str">
        <f ca="1"/>
        <v>20017395</v>
      </c>
      <c r="G43" t="str">
        <f ca="1"/>
        <v>Shirsala &amp; 4 Village</v>
      </c>
      <c r="H43" t="str">
        <f ca="1"/>
        <v>Nanegaon</v>
      </c>
      <c r="I43" t="str">
        <f ca="1"/>
        <v>GSR-0.20 LL</v>
      </c>
      <c r="J43">
        <f ca="1"/>
        <v>0</v>
      </c>
      <c r="K43" t="str">
        <f ca="1"/>
        <v>Pt Created</v>
      </c>
      <c r="L43">
        <f ca="1"/>
        <v>0</v>
      </c>
      <c r="M43">
        <f ca="1"/>
        <v>1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0</v>
      </c>
      <c r="S43">
        <f ca="1"/>
        <v>1</v>
      </c>
      <c r="T43">
        <f ca="1"/>
        <v>0</v>
      </c>
      <c r="U43">
        <f ca="1"/>
        <v>0</v>
      </c>
    </row>
    <row r="44" spans="1:21" x14ac:dyDescent="0.35">
      <c r="A44" s="36" t="s">
        <v>474</v>
      </c>
      <c r="B44" t="str">
        <f t="array" aca="1" ref="B44:U44" ca="1">_xll.PICurrVal('CS Datalink'!$B$2:$U$2,0,'CS Datalink'!$A$44)</f>
        <v>Nanded</v>
      </c>
      <c r="C44" t="str">
        <f ca="1"/>
        <v>Nanded</v>
      </c>
      <c r="D44" t="str">
        <f ca="1"/>
        <v>Hadgaon</v>
      </c>
      <c r="E44" t="str">
        <f ca="1"/>
        <v>Hadgaon</v>
      </c>
      <c r="F44" t="str">
        <f ca="1"/>
        <v>20013969</v>
      </c>
      <c r="G44" t="str">
        <f ca="1"/>
        <v>Hadgaon and Himayatnagar 132 Village Grid WSS</v>
      </c>
      <c r="H44" t="str">
        <f ca="1"/>
        <v>Unchegaon</v>
      </c>
      <c r="I44" t="str">
        <f ca="1"/>
        <v>ESR 0.40 LL</v>
      </c>
      <c r="J44">
        <f ca="1"/>
        <v>0</v>
      </c>
      <c r="K44">
        <f ca="1"/>
        <v>0</v>
      </c>
      <c r="L44">
        <f ca="1"/>
        <v>0</v>
      </c>
      <c r="M44">
        <f ca="1"/>
        <v>1</v>
      </c>
      <c r="N44">
        <f ca="1"/>
        <v>0</v>
      </c>
      <c r="O44">
        <f ca="1"/>
        <v>0</v>
      </c>
      <c r="P44">
        <f ca="1"/>
        <v>1</v>
      </c>
      <c r="Q44">
        <f ca="1"/>
        <v>0</v>
      </c>
      <c r="R44">
        <f ca="1"/>
        <v>0</v>
      </c>
      <c r="S44">
        <f ca="1"/>
        <v>1</v>
      </c>
      <c r="T44">
        <f ca="1"/>
        <v>0</v>
      </c>
      <c r="U44">
        <f ca="1"/>
        <v>0</v>
      </c>
    </row>
    <row r="45" spans="1:21" x14ac:dyDescent="0.35">
      <c r="A45" s="36" t="s">
        <v>528</v>
      </c>
      <c r="B45" t="str">
        <f t="array" aca="1" ref="B45:U45" ca="1">_xll.PICurrVal('CS Datalink'!$B$2:$U$2,0,'CS Datalink'!$A$45)</f>
        <v>Nanded</v>
      </c>
      <c r="C45" t="str">
        <f ca="1"/>
        <v>Nanded</v>
      </c>
      <c r="D45" t="str">
        <f ca="1"/>
        <v>Hadgaon</v>
      </c>
      <c r="E45" t="str">
        <f ca="1"/>
        <v>Hadgaon</v>
      </c>
      <c r="F45" t="str">
        <f ca="1"/>
        <v>20013969</v>
      </c>
      <c r="G45" t="str">
        <f ca="1"/>
        <v>Hadgaon and Himayatnagar 132 Village Grid WSS</v>
      </c>
      <c r="H45" t="str">
        <f ca="1"/>
        <v>Babhali</v>
      </c>
      <c r="I45" t="str">
        <f ca="1"/>
        <v>ESR 0.80 LL</v>
      </c>
      <c r="J45">
        <f ca="1"/>
        <v>0</v>
      </c>
      <c r="K45" t="str">
        <f ca="1"/>
        <v>Pt Created</v>
      </c>
      <c r="L45">
        <f ca="1"/>
        <v>0</v>
      </c>
      <c r="M45">
        <f ca="1"/>
        <v>1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0</v>
      </c>
      <c r="S45">
        <f ca="1"/>
        <v>1</v>
      </c>
      <c r="T45">
        <f ca="1"/>
        <v>0</v>
      </c>
      <c r="U45">
        <f ca="1"/>
        <v>0</v>
      </c>
    </row>
    <row r="46" spans="1:21" x14ac:dyDescent="0.35">
      <c r="A46" s="36" t="s">
        <v>452</v>
      </c>
      <c r="B46" t="str">
        <f t="array" aca="1" ref="B46:U46" ca="1">_xll.PICurrVal('CS Datalink'!$B$2:$U$2,0,'CS Datalink'!$A$46)</f>
        <v>Latur</v>
      </c>
      <c r="C46" t="str">
        <f ca="1"/>
        <v>Latur</v>
      </c>
      <c r="D46" t="str">
        <f ca="1"/>
        <v>Shirur Anantpal</v>
      </c>
      <c r="E46" t="str">
        <f ca="1"/>
        <v>Shirur Anantpal</v>
      </c>
      <c r="F46" t="str">
        <f ca="1"/>
        <v>20030815</v>
      </c>
      <c r="G46" t="str">
        <f ca="1"/>
        <v>Sakol 7 villages WSS</v>
      </c>
      <c r="H46" t="str">
        <f ca="1"/>
        <v>Tripal</v>
      </c>
      <c r="I46" t="str">
        <f ca="1"/>
        <v>ESR-0.40 LL</v>
      </c>
      <c r="J46">
        <f ca="1"/>
        <v>0</v>
      </c>
      <c r="K46">
        <f ca="1"/>
        <v>0</v>
      </c>
      <c r="L46">
        <f ca="1"/>
        <v>0</v>
      </c>
      <c r="M46">
        <f ca="1"/>
        <v>0</v>
      </c>
      <c r="N46">
        <f ca="1"/>
        <v>0</v>
      </c>
      <c r="O46">
        <f ca="1"/>
        <v>1</v>
      </c>
      <c r="P46">
        <f ca="1"/>
        <v>0</v>
      </c>
      <c r="Q46">
        <f ca="1"/>
        <v>0</v>
      </c>
      <c r="R46">
        <f ca="1"/>
        <v>1</v>
      </c>
      <c r="S46">
        <f ca="1"/>
        <v>0</v>
      </c>
      <c r="T46">
        <f ca="1"/>
        <v>0</v>
      </c>
      <c r="U46">
        <f ca="1"/>
        <v>1</v>
      </c>
    </row>
    <row r="47" spans="1:21" x14ac:dyDescent="0.35">
      <c r="A47" s="36" t="s">
        <v>355</v>
      </c>
      <c r="B47" t="str">
        <f t="array" aca="1" ref="B47:U47" ca="1">_xll.PICurrVal('CS Datalink'!$B$2:$U$2,0,'CS Datalink'!$A$47)</f>
        <v>Nanded</v>
      </c>
      <c r="C47" t="str">
        <f ca="1"/>
        <v>Nanded</v>
      </c>
      <c r="D47" t="str">
        <f ca="1"/>
        <v>Hadgaon</v>
      </c>
      <c r="E47" t="str">
        <f ca="1"/>
        <v>Hadgaon</v>
      </c>
      <c r="F47" t="str">
        <f ca="1"/>
        <v>20013969</v>
      </c>
      <c r="G47" t="str">
        <f ca="1"/>
        <v>Hadgaon and Himayatnagar 132 Village Grid WSS</v>
      </c>
      <c r="H47" t="str">
        <f ca="1"/>
        <v>Chinchgawhan</v>
      </c>
      <c r="I47" t="str">
        <f ca="1"/>
        <v>ESR 0.60 LL</v>
      </c>
      <c r="J47">
        <f ca="1"/>
        <v>0</v>
      </c>
      <c r="K47">
        <f ca="1"/>
        <v>0</v>
      </c>
      <c r="L47">
        <f ca="1"/>
        <v>0</v>
      </c>
      <c r="M47">
        <f ca="1"/>
        <v>1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1</v>
      </c>
      <c r="S47">
        <f ca="1"/>
        <v>1</v>
      </c>
      <c r="T47">
        <f ca="1"/>
        <v>0</v>
      </c>
      <c r="U47">
        <f ca="1"/>
        <v>0</v>
      </c>
    </row>
    <row r="48" spans="1:21" x14ac:dyDescent="0.35">
      <c r="A48" s="36" t="s">
        <v>572</v>
      </c>
      <c r="B48" t="str">
        <f t="array" aca="1" ref="B48:U48" ca="1">_xll.PICurrVal('CS Datalink'!$B$2:$U$2,0,'CS Datalink'!$A$48)</f>
        <v>Chhatrapati sambhajinagar</v>
      </c>
      <c r="C48" t="str">
        <f ca="1"/>
        <v>Chhatrapati sambhajinagar</v>
      </c>
      <c r="D48" t="str">
        <f ca="1"/>
        <v>Vaijapur</v>
      </c>
      <c r="E48" t="str">
        <f ca="1"/>
        <v>Vaijapur</v>
      </c>
      <c r="F48" t="str">
        <f ca="1"/>
        <v>20051233</v>
      </c>
      <c r="G48" t="str">
        <f ca="1"/>
        <v>373 Village Gangapur-Vaijapur Grid WSS</v>
      </c>
      <c r="H48" t="str">
        <f ca="1"/>
        <v>Sudamwadi</v>
      </c>
      <c r="I48" t="str">
        <f ca="1"/>
        <v>ESR-0.30 LL</v>
      </c>
      <c r="J48">
        <f ca="1"/>
        <v>0</v>
      </c>
      <c r="K48" t="str">
        <f ca="1"/>
        <v>Pt Created</v>
      </c>
      <c r="L48" t="str">
        <f ca="1"/>
        <v>Pt Created</v>
      </c>
      <c r="M48">
        <f ca="1"/>
        <v>0</v>
      </c>
      <c r="N48">
        <f ca="1"/>
        <v>0</v>
      </c>
      <c r="O48">
        <f ca="1"/>
        <v>1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0</v>
      </c>
      <c r="U48">
        <f ca="1"/>
        <v>0</v>
      </c>
    </row>
    <row r="49" spans="1:21" x14ac:dyDescent="0.35">
      <c r="A49" s="36" t="s">
        <v>517</v>
      </c>
      <c r="B49" t="str">
        <f t="array" aca="1" ref="B49:U49" ca="1">_xll.PICurrVal('CS Datalink'!$B$2:$U$2,0,'CS Datalink'!$A$49)</f>
        <v>Chhatrapati Sambhajinagar</v>
      </c>
      <c r="C49" t="str">
        <f ca="1"/>
        <v>Chhatrapati Sambhajinagar</v>
      </c>
      <c r="D49" t="str">
        <f ca="1"/>
        <v>Vaijapur</v>
      </c>
      <c r="E49" t="str">
        <f ca="1"/>
        <v>Vaijapur</v>
      </c>
      <c r="F49" t="str">
        <f ca="1"/>
        <v>20051233</v>
      </c>
      <c r="G49" t="str">
        <f ca="1"/>
        <v>373 Village Gangapur-Vaijapur Grid WSS</v>
      </c>
      <c r="H49" t="str">
        <f ca="1"/>
        <v>Jategaon</v>
      </c>
      <c r="I49" t="str">
        <f ca="1"/>
        <v>ESR-1.00 LL</v>
      </c>
      <c r="J49">
        <f ca="1"/>
        <v>0</v>
      </c>
      <c r="K49">
        <f ca="1"/>
        <v>0</v>
      </c>
      <c r="L49">
        <f ca="1"/>
        <v>0</v>
      </c>
      <c r="M49">
        <f ca="1"/>
        <v>1</v>
      </c>
      <c r="N49">
        <f ca="1"/>
        <v>0</v>
      </c>
      <c r="O49">
        <f ca="1"/>
        <v>0</v>
      </c>
      <c r="P49">
        <f ca="1"/>
        <v>0</v>
      </c>
      <c r="Q49">
        <f ca="1"/>
        <v>0</v>
      </c>
      <c r="R49">
        <f ca="1"/>
        <v>1</v>
      </c>
      <c r="S49">
        <f ca="1"/>
        <v>1</v>
      </c>
      <c r="T49">
        <f ca="1"/>
        <v>0</v>
      </c>
      <c r="U49">
        <f ca="1"/>
        <v>0</v>
      </c>
    </row>
    <row r="50" spans="1:21" x14ac:dyDescent="0.35">
      <c r="A50" s="36" t="s">
        <v>597</v>
      </c>
      <c r="B50" t="str">
        <f t="array" aca="1" ref="B50:U50" ca="1">_xll.PICurrVal('CS Datalink'!$B$2:$U$2,0,'CS Datalink'!$A$50)</f>
        <v>Chhatrapati Sambhajinagar</v>
      </c>
      <c r="C50" t="str">
        <f ca="1"/>
        <v>Chhatrapati Sambhajinagar</v>
      </c>
      <c r="D50" t="str">
        <f ca="1"/>
        <v>Gangapur</v>
      </c>
      <c r="E50" t="str">
        <f ca="1"/>
        <v>Gangapur</v>
      </c>
      <c r="F50" t="str">
        <f ca="1"/>
        <v>20051233</v>
      </c>
      <c r="G50" t="str">
        <f ca="1"/>
        <v>373 Village Gangapur-Vaijapur Grid WSS</v>
      </c>
      <c r="H50" t="str">
        <f ca="1"/>
        <v>Warkhed</v>
      </c>
      <c r="I50" t="str">
        <f ca="1"/>
        <v>ESR-0.50 LL</v>
      </c>
      <c r="J50">
        <f ca="1"/>
        <v>0</v>
      </c>
      <c r="K50">
        <f ca="1"/>
        <v>0</v>
      </c>
      <c r="L50">
        <f ca="1"/>
        <v>0</v>
      </c>
      <c r="M50">
        <f ca="1"/>
        <v>0</v>
      </c>
      <c r="N50">
        <f ca="1"/>
        <v>0</v>
      </c>
      <c r="O50">
        <f ca="1"/>
        <v>1</v>
      </c>
      <c r="P50">
        <f ca="1"/>
        <v>0</v>
      </c>
      <c r="Q50">
        <f ca="1"/>
        <v>1</v>
      </c>
      <c r="R50">
        <f ca="1"/>
        <v>0</v>
      </c>
      <c r="S50">
        <f ca="1"/>
        <v>1</v>
      </c>
      <c r="T50">
        <f ca="1"/>
        <v>0</v>
      </c>
      <c r="U50">
        <f ca="1"/>
        <v>0</v>
      </c>
    </row>
    <row r="51" spans="1:21" x14ac:dyDescent="0.35">
      <c r="A51" s="36" t="s">
        <v>328</v>
      </c>
      <c r="B51" t="str">
        <f t="array" aca="1" ref="B51:U51" ca="1">_xll.PICurrVal('CS Datalink'!$B$2:$U$2,0,'CS Datalink'!$A$51)</f>
        <v>Nanded</v>
      </c>
      <c r="C51" t="str">
        <f ca="1"/>
        <v>Nanded</v>
      </c>
      <c r="D51" t="str">
        <f ca="1"/>
        <v>Hadgaon</v>
      </c>
      <c r="E51" t="str">
        <f ca="1"/>
        <v>Hadgaon</v>
      </c>
      <c r="F51" t="str">
        <f ca="1"/>
        <v>20013969</v>
      </c>
      <c r="G51" t="str">
        <f ca="1"/>
        <v>Hadgaon and Himayatnagar 132 Village Grid WSS</v>
      </c>
      <c r="H51" t="str">
        <f ca="1"/>
        <v>Baradshewala</v>
      </c>
      <c r="I51" t="str">
        <f ca="1"/>
        <v>ESR-0.80 LL</v>
      </c>
      <c r="J51" t="str">
        <f ca="1"/>
        <v>Pt Created</v>
      </c>
      <c r="K51">
        <f ca="1"/>
        <v>0</v>
      </c>
      <c r="L51">
        <f ca="1"/>
        <v>0</v>
      </c>
      <c r="M51">
        <f ca="1"/>
        <v>0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1</v>
      </c>
      <c r="S51">
        <f ca="1"/>
        <v>0</v>
      </c>
      <c r="T51">
        <f ca="1"/>
        <v>0</v>
      </c>
      <c r="U51">
        <f ca="1"/>
        <v>1</v>
      </c>
    </row>
    <row r="52" spans="1:21" x14ac:dyDescent="0.35">
      <c r="A52" s="36" t="s">
        <v>518</v>
      </c>
      <c r="B52" t="str">
        <f t="array" aca="1" ref="B52:U52" ca="1">_xll.PICurrVal('CS Datalink'!$B$2:$U$2,0,'CS Datalink'!$A$52)</f>
        <v>Chhatrapati Sambhajinagar</v>
      </c>
      <c r="C52" t="str">
        <f ca="1"/>
        <v>Chhatrapati Sambhajinagar</v>
      </c>
      <c r="D52" t="str">
        <f ca="1"/>
        <v>Vaijapur</v>
      </c>
      <c r="E52" t="str">
        <f ca="1"/>
        <v>Vaijapur</v>
      </c>
      <c r="F52" t="str">
        <f ca="1"/>
        <v>20051233</v>
      </c>
      <c r="G52" t="str">
        <f ca="1"/>
        <v>373 Village Gangapur-Vaijapur Grid WSS</v>
      </c>
      <c r="H52" t="str">
        <f ca="1"/>
        <v>Kapus Wadgaon</v>
      </c>
      <c r="I52" t="str">
        <f ca="1"/>
        <v>ESR-0.50 LL</v>
      </c>
      <c r="J52">
        <f ca="1"/>
        <v>0</v>
      </c>
      <c r="K52" t="str">
        <f ca="1"/>
        <v>Pt Created</v>
      </c>
      <c r="L52">
        <f ca="1"/>
        <v>0</v>
      </c>
      <c r="M52">
        <f ca="1"/>
        <v>0</v>
      </c>
      <c r="N52">
        <f ca="1"/>
        <v>0</v>
      </c>
      <c r="O52">
        <f ca="1"/>
        <v>1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1</v>
      </c>
    </row>
    <row r="53" spans="1:21" x14ac:dyDescent="0.35">
      <c r="A53" s="36" t="s">
        <v>287</v>
      </c>
      <c r="B53" t="str">
        <f t="array" aca="1" ref="B53:U53" ca="1">_xll.PICurrVal('CS Datalink'!$B$2:$U$2,0,'CS Datalink'!$A$53)</f>
        <v>Nanded</v>
      </c>
      <c r="C53" t="str">
        <f ca="1"/>
        <v>Nanded</v>
      </c>
      <c r="D53" t="str">
        <f ca="1"/>
        <v>Kandhar</v>
      </c>
      <c r="E53" t="str">
        <f ca="1"/>
        <v>Kandhar</v>
      </c>
      <c r="F53" t="str">
        <f ca="1"/>
        <v>7338000</v>
      </c>
      <c r="G53" t="str">
        <f ca="1"/>
        <v>Osmamnagar Shirdhon Combined WSS</v>
      </c>
      <c r="H53" t="str">
        <f ca="1"/>
        <v>Bhutaychiwadi</v>
      </c>
      <c r="I53" t="str">
        <f ca="1"/>
        <v>ESR-0.20 LL</v>
      </c>
      <c r="J53">
        <f ca="1"/>
        <v>0</v>
      </c>
      <c r="K53" t="str">
        <f ca="1"/>
        <v>Pt Created</v>
      </c>
      <c r="L53" t="str">
        <f ca="1"/>
        <v>Pt Created</v>
      </c>
      <c r="M53">
        <f ca="1"/>
        <v>1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</row>
    <row r="54" spans="1:21" x14ac:dyDescent="0.35">
      <c r="A54" s="36" t="s">
        <v>598</v>
      </c>
      <c r="B54" t="str">
        <f t="array" aca="1" ref="B54:U54" ca="1">_xll.PICurrVal('CS Datalink'!$B$2:$U$2,0,'CS Datalink'!$A$54)</f>
        <v>Chhatrapati Sambhajinagar</v>
      </c>
      <c r="C54" t="str">
        <f ca="1"/>
        <v>Chhatrapati Sambhajinagar</v>
      </c>
      <c r="D54" t="str">
        <f ca="1"/>
        <v>Vaijapur</v>
      </c>
      <c r="E54" t="str">
        <f ca="1"/>
        <v>Vaijapur</v>
      </c>
      <c r="F54" t="str">
        <f ca="1"/>
        <v>20051233</v>
      </c>
      <c r="G54" t="str">
        <f ca="1"/>
        <v>373 Village Gangapur-Vaijapur Grid WSS</v>
      </c>
      <c r="H54" t="str">
        <f ca="1"/>
        <v>Bhaigaon Ganga</v>
      </c>
      <c r="I54" t="str">
        <f ca="1"/>
        <v>ESR-0.40 LL</v>
      </c>
      <c r="J54">
        <f ca="1"/>
        <v>0</v>
      </c>
      <c r="K54">
        <f ca="1"/>
        <v>0</v>
      </c>
      <c r="L54">
        <f ca="1"/>
        <v>0</v>
      </c>
      <c r="M54">
        <f ca="1"/>
        <v>0</v>
      </c>
      <c r="N54">
        <f ca="1"/>
        <v>0</v>
      </c>
      <c r="O54">
        <f ca="1"/>
        <v>1</v>
      </c>
      <c r="P54">
        <f ca="1"/>
        <v>0</v>
      </c>
      <c r="Q54">
        <f ca="1"/>
        <v>0</v>
      </c>
      <c r="R54">
        <f ca="1"/>
        <v>1</v>
      </c>
      <c r="S54">
        <f ca="1"/>
        <v>0</v>
      </c>
      <c r="T54">
        <f ca="1"/>
        <v>0</v>
      </c>
      <c r="U54">
        <f ca="1"/>
        <v>1</v>
      </c>
    </row>
    <row r="55" spans="1:21" x14ac:dyDescent="0.35">
      <c r="A55" s="36" t="s">
        <v>281</v>
      </c>
      <c r="B55" t="str">
        <f t="array" aca="1" ref="B55:U55" ca="1">_xll.PICurrVal('CS Datalink'!$B$2:$U$2,0,'CS Datalink'!$A$55)</f>
        <v>Chhatrapati Sambhajinagar</v>
      </c>
      <c r="C55" t="str">
        <f ca="1"/>
        <v>Chhatrapati Sambhajinagar</v>
      </c>
      <c r="D55" t="str">
        <f ca="1"/>
        <v>Vaijapur</v>
      </c>
      <c r="E55" t="str">
        <f ca="1"/>
        <v>Vaijapur</v>
      </c>
      <c r="F55" t="str">
        <f ca="1"/>
        <v>20051233</v>
      </c>
      <c r="G55" t="str">
        <f ca="1"/>
        <v>373 Village Gangapur-Vaijapur Grid WSS</v>
      </c>
      <c r="H55" t="str">
        <f ca="1"/>
        <v>Parsoda</v>
      </c>
      <c r="I55" t="str">
        <f ca="1"/>
        <v>ESR-0.80 LL</v>
      </c>
      <c r="J55">
        <f ca="1"/>
        <v>0</v>
      </c>
      <c r="K55">
        <f ca="1"/>
        <v>0</v>
      </c>
      <c r="L55">
        <f ca="1"/>
        <v>0</v>
      </c>
      <c r="M55">
        <f ca="1"/>
        <v>1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1</v>
      </c>
      <c r="S55">
        <f ca="1"/>
        <v>1</v>
      </c>
      <c r="T55">
        <f ca="1"/>
        <v>0</v>
      </c>
      <c r="U55">
        <f ca="1"/>
        <v>0</v>
      </c>
    </row>
    <row r="56" spans="1:21" x14ac:dyDescent="0.35">
      <c r="A56" s="36" t="s">
        <v>599</v>
      </c>
      <c r="B56" t="str">
        <f t="array" aca="1" ref="B56:U56" ca="1">_xll.PICurrVal('CS Datalink'!$B$2:$U$2,0,'CS Datalink'!$A$56)</f>
        <v>Chhatrapati sambhajinagar</v>
      </c>
      <c r="C56" t="str">
        <f ca="1"/>
        <v>Chhatrapati sambhajinagar</v>
      </c>
      <c r="D56" t="str">
        <f ca="1"/>
        <v>Vaijapur</v>
      </c>
      <c r="E56" t="str">
        <f ca="1"/>
        <v>Vaijapur</v>
      </c>
      <c r="F56" t="str">
        <f ca="1"/>
        <v>20051233</v>
      </c>
      <c r="G56" t="str">
        <f ca="1"/>
        <v>373 Village Gangapur-Vaijapur Grid WSS</v>
      </c>
      <c r="H56" t="str">
        <f ca="1"/>
        <v>Sirasgaon</v>
      </c>
      <c r="I56" t="str">
        <f ca="1"/>
        <v>ESR-1.25 LL</v>
      </c>
      <c r="J56">
        <f ca="1"/>
        <v>0</v>
      </c>
      <c r="K56">
        <f ca="1"/>
        <v>0</v>
      </c>
      <c r="L56">
        <f ca="1"/>
        <v>0</v>
      </c>
      <c r="M56">
        <f ca="1"/>
        <v>1</v>
      </c>
      <c r="N56">
        <f ca="1"/>
        <v>0</v>
      </c>
      <c r="O56">
        <f ca="1"/>
        <v>0</v>
      </c>
      <c r="P56">
        <f ca="1"/>
        <v>0</v>
      </c>
      <c r="Q56">
        <f ca="1"/>
        <v>0</v>
      </c>
      <c r="R56">
        <f ca="1"/>
        <v>1</v>
      </c>
      <c r="S56">
        <f ca="1"/>
        <v>1</v>
      </c>
      <c r="T56">
        <f ca="1"/>
        <v>0</v>
      </c>
      <c r="U56">
        <f ca="1"/>
        <v>0</v>
      </c>
    </row>
    <row r="57" spans="1:21" x14ac:dyDescent="0.35">
      <c r="A57" s="36" t="s">
        <v>573</v>
      </c>
      <c r="B57" t="str">
        <f t="array" aca="1" ref="B57:U57" ca="1">_xll.PICurrVal('CS Datalink'!$B$2:$U$2,0,'CS Datalink'!$A$57)</f>
        <v>Chhatrapati sambhajinagar</v>
      </c>
      <c r="C57" t="str">
        <f ca="1"/>
        <v>Chhatrapati sambhajinagar</v>
      </c>
      <c r="D57" t="str">
        <f ca="1"/>
        <v>Vaijapur</v>
      </c>
      <c r="E57" t="str">
        <f ca="1"/>
        <v>Vaijapur</v>
      </c>
      <c r="F57" t="str">
        <f ca="1"/>
        <v>20051233</v>
      </c>
      <c r="G57" t="str">
        <f ca="1"/>
        <v>373 Village Gangapur-Vaijapur Grid WSS</v>
      </c>
      <c r="H57" t="str">
        <f ca="1"/>
        <v>Raghunathpurwadi</v>
      </c>
      <c r="I57" t="str">
        <f ca="1"/>
        <v>ESR-0.35 LL</v>
      </c>
      <c r="J57">
        <f ca="1"/>
        <v>0</v>
      </c>
      <c r="K57" t="str">
        <f ca="1"/>
        <v>Pt Created</v>
      </c>
      <c r="L57">
        <f ca="1"/>
        <v>0</v>
      </c>
      <c r="M57">
        <f ca="1"/>
        <v>1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0</v>
      </c>
      <c r="S57">
        <f ca="1"/>
        <v>1</v>
      </c>
      <c r="T57">
        <f ca="1"/>
        <v>0</v>
      </c>
      <c r="U57">
        <f ca="1"/>
        <v>0</v>
      </c>
    </row>
    <row r="58" spans="1:21" x14ac:dyDescent="0.35">
      <c r="A58" s="36" t="s">
        <v>520</v>
      </c>
      <c r="B58" t="str">
        <f t="array" aca="1" ref="B58:U58" ca="1">_xll.PICurrVal('CS Datalink'!$B$2:$U$2,0,'CS Datalink'!$A$58)</f>
        <v>Chhatrapati Sambhajinagar</v>
      </c>
      <c r="C58" t="str">
        <f ca="1"/>
        <v>Chhatrapati Sambhajinagar</v>
      </c>
      <c r="D58" t="str">
        <f ca="1"/>
        <v>Vaijapur</v>
      </c>
      <c r="E58" t="str">
        <f ca="1"/>
        <v>Vaijapur</v>
      </c>
      <c r="F58" t="str">
        <f ca="1"/>
        <v>20051233</v>
      </c>
      <c r="G58" t="str">
        <f ca="1"/>
        <v>373 Village Gangapur-Vaijapur Grid WSS</v>
      </c>
      <c r="H58" t="str">
        <f ca="1"/>
        <v>Virgaon</v>
      </c>
      <c r="I58" t="str">
        <f ca="1"/>
        <v>ESR-0.90 LL</v>
      </c>
      <c r="J58">
        <f ca="1"/>
        <v>0</v>
      </c>
      <c r="K58">
        <f ca="1"/>
        <v>0</v>
      </c>
      <c r="L58">
        <f ca="1"/>
        <v>68.212997436523438</v>
      </c>
      <c r="M58">
        <f ca="1"/>
        <v>1</v>
      </c>
      <c r="N58">
        <f ca="1"/>
        <v>0</v>
      </c>
      <c r="O58">
        <f ca="1"/>
        <v>0</v>
      </c>
      <c r="P58">
        <f ca="1"/>
        <v>0</v>
      </c>
      <c r="Q58">
        <f ca="1"/>
        <v>0</v>
      </c>
      <c r="R58">
        <f ca="1"/>
        <v>1</v>
      </c>
      <c r="S58">
        <f ca="1"/>
        <v>1</v>
      </c>
      <c r="T58">
        <f ca="1"/>
        <v>0</v>
      </c>
      <c r="U58">
        <f ca="1"/>
        <v>0</v>
      </c>
    </row>
    <row r="59" spans="1:21" x14ac:dyDescent="0.35">
      <c r="A59" s="36" t="s">
        <v>600</v>
      </c>
      <c r="B59" t="str">
        <f t="array" aca="1" ref="B59:U59" ca="1">_xll.PICurrVal('CS Datalink'!$B$2:$U$2,0,'CS Datalink'!$A$59)</f>
        <v>Chhatrapati Sambhajinagar</v>
      </c>
      <c r="C59" t="str">
        <f ca="1"/>
        <v>Chhatrapati Sambhajinagar</v>
      </c>
      <c r="D59" t="str">
        <f ca="1"/>
        <v>Gangapur</v>
      </c>
      <c r="E59" t="str">
        <f ca="1"/>
        <v>Gangapur</v>
      </c>
      <c r="F59" t="str">
        <f ca="1"/>
        <v>20051233</v>
      </c>
      <c r="G59" t="str">
        <f ca="1"/>
        <v>373 Village Gangapur-Vaijapur Grid WSS</v>
      </c>
      <c r="H59" t="str">
        <f ca="1"/>
        <v>Jogeshwari</v>
      </c>
      <c r="I59" t="str">
        <f ca="1"/>
        <v>ESR-1.00 LL</v>
      </c>
      <c r="J59">
        <f ca="1"/>
        <v>0</v>
      </c>
      <c r="K59" t="str">
        <f ca="1"/>
        <v>Pt Created</v>
      </c>
      <c r="L59">
        <f ca="1"/>
        <v>0</v>
      </c>
      <c r="M59">
        <f ca="1"/>
        <v>1</v>
      </c>
      <c r="N59">
        <f ca="1"/>
        <v>0</v>
      </c>
      <c r="O59">
        <f ca="1"/>
        <v>0</v>
      </c>
      <c r="P59">
        <f ca="1"/>
        <v>0</v>
      </c>
      <c r="Q59">
        <f ca="1"/>
        <v>0</v>
      </c>
      <c r="R59">
        <f ca="1"/>
        <v>0</v>
      </c>
      <c r="S59">
        <f ca="1"/>
        <v>1</v>
      </c>
      <c r="T59">
        <f ca="1"/>
        <v>0</v>
      </c>
      <c r="U59">
        <f ca="1"/>
        <v>0</v>
      </c>
    </row>
    <row r="60" spans="1:21" x14ac:dyDescent="0.35">
      <c r="A60" s="36" t="s">
        <v>351</v>
      </c>
      <c r="B60" t="str">
        <f t="array" aca="1" ref="B60:U60" ca="1">_xll.PICurrVal('CS Datalink'!$B$2:$U$2,0,'CS Datalink'!$A$60)</f>
        <v>Chhatrapati Sambhajinagar</v>
      </c>
      <c r="C60" t="str">
        <f ca="1"/>
        <v>Chhatrapati Sambhajinagar</v>
      </c>
      <c r="D60" t="str">
        <f ca="1"/>
        <v>Paithan</v>
      </c>
      <c r="E60" t="str">
        <f ca="1"/>
        <v>Paithan</v>
      </c>
      <c r="F60" t="str">
        <f ca="1"/>
        <v>20018162</v>
      </c>
      <c r="G60" t="str">
        <f ca="1"/>
        <v>Paithan Taluka 178 Village Grid WS</v>
      </c>
      <c r="H60" t="str">
        <f ca="1"/>
        <v>Changatpuri</v>
      </c>
      <c r="I60" t="str">
        <f ca="1"/>
        <v>Existing 0.76 LL ESR</v>
      </c>
      <c r="J60">
        <f ca="1"/>
        <v>0</v>
      </c>
      <c r="K60">
        <f ca="1"/>
        <v>0</v>
      </c>
      <c r="L60">
        <f ca="1"/>
        <v>0</v>
      </c>
      <c r="M60">
        <f ca="1"/>
        <v>0</v>
      </c>
      <c r="N60">
        <f ca="1"/>
        <v>0</v>
      </c>
      <c r="O60">
        <f ca="1"/>
        <v>1</v>
      </c>
      <c r="P60">
        <f ca="1"/>
        <v>0</v>
      </c>
      <c r="Q60">
        <f ca="1"/>
        <v>0</v>
      </c>
      <c r="R60">
        <f ca="1"/>
        <v>1</v>
      </c>
      <c r="S60">
        <f ca="1"/>
        <v>1</v>
      </c>
      <c r="T60">
        <f ca="1"/>
        <v>0</v>
      </c>
      <c r="U60">
        <f ca="1"/>
        <v>0</v>
      </c>
    </row>
    <row r="61" spans="1:21" x14ac:dyDescent="0.35">
      <c r="A61" s="36" t="s">
        <v>1044</v>
      </c>
      <c r="B61" t="str">
        <f t="array" aca="1" ref="B61:U61" ca="1">_xll.PICurrVal('CS Datalink'!$B$2:$U$2,0,'CS Datalink'!$A$61)</f>
        <v>Chhatrapati Sambhajinagar</v>
      </c>
      <c r="C61" t="str">
        <f ca="1"/>
        <v>Jalna</v>
      </c>
      <c r="D61" t="str">
        <f ca="1"/>
        <v>Partur</v>
      </c>
      <c r="E61" t="str">
        <f ca="1"/>
        <v>Partur</v>
      </c>
      <c r="F61" t="str">
        <f ca="1"/>
        <v>20094559</v>
      </c>
      <c r="G61" t="str">
        <f ca="1"/>
        <v>120 Villages Extension Scheme for Works Not Considered in 173 GRID WSS and 95 GRID WSS Tq. Partur, Mantha and Jalna Dist: Jalna</v>
      </c>
      <c r="H61" t="str">
        <f ca="1"/>
        <v>Hastur Tanda</v>
      </c>
      <c r="I61" t="str">
        <f ca="1"/>
        <v>ESR-0.50 LL</v>
      </c>
      <c r="J61">
        <f ca="1"/>
        <v>0</v>
      </c>
      <c r="K61">
        <f ca="1"/>
        <v>7.8000001609325409E-2</v>
      </c>
      <c r="L61" t="str">
        <f ca="1"/>
        <v>Pt Created</v>
      </c>
      <c r="M61">
        <f ca="1"/>
        <v>1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1</v>
      </c>
      <c r="S61">
        <f ca="1"/>
        <v>0</v>
      </c>
      <c r="T61">
        <f ca="1"/>
        <v>0</v>
      </c>
      <c r="U61">
        <f ca="1"/>
        <v>0</v>
      </c>
    </row>
    <row r="62" spans="1:21" x14ac:dyDescent="0.35">
      <c r="A62" s="36" t="s">
        <v>574</v>
      </c>
      <c r="B62" t="str">
        <f t="array" aca="1" ref="B62:U62" ca="1">_xll.PICurrVal('CS Datalink'!$B$2:$U$2,0,'CS Datalink'!$A$62)</f>
        <v>Chhatrapati sambhajinagar</v>
      </c>
      <c r="C62" t="str">
        <f ca="1"/>
        <v>Chhatrapati sambhajinagar</v>
      </c>
      <c r="D62" t="str">
        <f ca="1"/>
        <v>Vaijapur</v>
      </c>
      <c r="E62" t="str">
        <f ca="1"/>
        <v>Vaijapur</v>
      </c>
      <c r="F62" t="str">
        <f ca="1"/>
        <v>20051233</v>
      </c>
      <c r="G62" t="str">
        <f ca="1"/>
        <v>373 Village Gangapur-Vaijapur Grid WSS</v>
      </c>
      <c r="H62" t="str">
        <f ca="1"/>
        <v>Mali Ghogargaon</v>
      </c>
      <c r="I62" t="str">
        <f ca="1"/>
        <v>ESR-0.50 LL</v>
      </c>
      <c r="J62">
        <f ca="1"/>
        <v>0</v>
      </c>
      <c r="K62">
        <f ca="1"/>
        <v>0</v>
      </c>
      <c r="L62">
        <f ca="1"/>
        <v>0</v>
      </c>
      <c r="M62">
        <f ca="1"/>
        <v>1</v>
      </c>
      <c r="N62">
        <f ca="1"/>
        <v>0</v>
      </c>
      <c r="O62">
        <f ca="1"/>
        <v>0</v>
      </c>
      <c r="P62">
        <f ca="1"/>
        <v>0</v>
      </c>
      <c r="Q62">
        <f ca="1"/>
        <v>1</v>
      </c>
      <c r="R62">
        <f ca="1"/>
        <v>0</v>
      </c>
      <c r="S62">
        <f ca="1"/>
        <v>1</v>
      </c>
      <c r="T62">
        <f ca="1"/>
        <v>0</v>
      </c>
      <c r="U62">
        <f ca="1"/>
        <v>0</v>
      </c>
    </row>
    <row r="63" spans="1:21" x14ac:dyDescent="0.35">
      <c r="A63" s="36" t="s">
        <v>329</v>
      </c>
      <c r="B63" t="str">
        <f t="array" aca="1" ref="B63:U63" ca="1">_xll.PICurrVal('CS Datalink'!$B$2:$U$2,0,'CS Datalink'!$A$63)</f>
        <v>Nanded</v>
      </c>
      <c r="C63" t="str">
        <f ca="1"/>
        <v>Nanded</v>
      </c>
      <c r="D63" t="str">
        <f ca="1"/>
        <v>Hadgaon</v>
      </c>
      <c r="E63" t="str">
        <f ca="1"/>
        <v>Hadgaon</v>
      </c>
      <c r="F63" t="str">
        <f ca="1"/>
        <v>20013969</v>
      </c>
      <c r="G63" t="str">
        <f ca="1"/>
        <v>Hadgaon and Himayatnagar 132 Village Grid WSS</v>
      </c>
      <c r="H63" t="str">
        <f ca="1"/>
        <v>Gargavhan</v>
      </c>
      <c r="I63" t="str">
        <f ca="1"/>
        <v>ESR-0.40 LL</v>
      </c>
      <c r="J63">
        <f ca="1"/>
        <v>0</v>
      </c>
      <c r="K63">
        <f ca="1"/>
        <v>0</v>
      </c>
      <c r="L63">
        <f ca="1"/>
        <v>0</v>
      </c>
      <c r="M63">
        <f ca="1"/>
        <v>1</v>
      </c>
      <c r="N63">
        <f ca="1"/>
        <v>0</v>
      </c>
      <c r="O63">
        <f ca="1"/>
        <v>0</v>
      </c>
      <c r="P63">
        <f ca="1"/>
        <v>0</v>
      </c>
      <c r="Q63">
        <f ca="1"/>
        <v>1</v>
      </c>
      <c r="R63">
        <f ca="1"/>
        <v>0</v>
      </c>
      <c r="S63">
        <f ca="1"/>
        <v>1</v>
      </c>
      <c r="T63">
        <f ca="1"/>
        <v>0</v>
      </c>
      <c r="U63">
        <f ca="1"/>
        <v>0</v>
      </c>
    </row>
    <row r="64" spans="1:21" x14ac:dyDescent="0.35">
      <c r="A64" s="36" t="s">
        <v>293</v>
      </c>
      <c r="B64" t="str">
        <f t="array" aca="1" ref="B64:U64" ca="1">_xll.PICurrVal('CS Datalink'!$B$2:$U$2,0,'CS Datalink'!$A$64)</f>
        <v>Nanded</v>
      </c>
      <c r="C64" t="str">
        <f ca="1"/>
        <v>Nanded</v>
      </c>
      <c r="D64" t="str">
        <f ca="1"/>
        <v>Kandhar</v>
      </c>
      <c r="E64" t="str">
        <f ca="1"/>
        <v>Kandhar</v>
      </c>
      <c r="F64" t="str">
        <f ca="1"/>
        <v>7338000</v>
      </c>
      <c r="G64" t="str">
        <f ca="1"/>
        <v>Osmamnagar Shirdhon Combined WSS</v>
      </c>
      <c r="H64" t="str">
        <f ca="1"/>
        <v>Shirdhon Tanda</v>
      </c>
      <c r="I64" t="str">
        <f ca="1"/>
        <v>ESR-0.24 LL</v>
      </c>
      <c r="J64">
        <f ca="1"/>
        <v>0</v>
      </c>
      <c r="K64" t="str">
        <f ca="1"/>
        <v>Pt Created</v>
      </c>
      <c r="L64">
        <f ca="1"/>
        <v>0</v>
      </c>
      <c r="M64">
        <f ca="1"/>
        <v>1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1</v>
      </c>
      <c r="T64">
        <f ca="1"/>
        <v>0</v>
      </c>
      <c r="U64">
        <f ca="1"/>
        <v>0</v>
      </c>
    </row>
    <row r="65" spans="1:21" x14ac:dyDescent="0.35">
      <c r="A65" s="36" t="s">
        <v>362</v>
      </c>
      <c r="B65" t="str">
        <f t="array" aca="1" ref="B65:U65" ca="1">_xll.PICurrVal('CS Datalink'!$B$2:$U$2,0,'CS Datalink'!$A$65)</f>
        <v>Nanded</v>
      </c>
      <c r="C65" t="str">
        <f ca="1"/>
        <v>Nanded</v>
      </c>
      <c r="D65" t="str">
        <f ca="1"/>
        <v>Hadgaon</v>
      </c>
      <c r="E65" t="str">
        <f ca="1"/>
        <v>Hadgaon</v>
      </c>
      <c r="F65" t="str">
        <f ca="1"/>
        <v>20013969</v>
      </c>
      <c r="G65" t="str">
        <f ca="1"/>
        <v>Hadgaon and Himayatnagar 132 Village Grid WSS</v>
      </c>
      <c r="H65" t="str">
        <f ca="1"/>
        <v>Mahatala</v>
      </c>
      <c r="I65" t="str">
        <f ca="1"/>
        <v>ESR 0.40 LL</v>
      </c>
      <c r="J65">
        <f ca="1"/>
        <v>0</v>
      </c>
      <c r="K65">
        <f ca="1"/>
        <v>0</v>
      </c>
      <c r="L65">
        <f ca="1"/>
        <v>0</v>
      </c>
      <c r="M65">
        <f ca="1"/>
        <v>1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1</v>
      </c>
      <c r="S65">
        <f ca="1"/>
        <v>1</v>
      </c>
      <c r="T65">
        <f ca="1"/>
        <v>0</v>
      </c>
      <c r="U65">
        <f ca="1"/>
        <v>0</v>
      </c>
    </row>
    <row r="66" spans="1:21" x14ac:dyDescent="0.35">
      <c r="A66" s="36" t="s">
        <v>359</v>
      </c>
      <c r="B66" t="str">
        <f t="array" aca="1" ref="B66:U66" ca="1">_xll.PICurrVal('CS Datalink'!$B$2:$U$2,0,'CS Datalink'!$A$66)</f>
        <v>Nanded</v>
      </c>
      <c r="C66" t="str">
        <f ca="1"/>
        <v>Nanded</v>
      </c>
      <c r="D66" t="str">
        <f ca="1"/>
        <v>Hadgaon</v>
      </c>
      <c r="E66" t="str">
        <f ca="1"/>
        <v>Hadgaon</v>
      </c>
      <c r="F66" t="str">
        <f ca="1"/>
        <v>20013969</v>
      </c>
      <c r="G66" t="str">
        <f ca="1"/>
        <v>Hadgaon and Himayatnagar 132 Village Grid WSS</v>
      </c>
      <c r="H66" t="str">
        <f ca="1"/>
        <v>Kedarguda</v>
      </c>
      <c r="I66" t="str">
        <f ca="1"/>
        <v>ESR-0.40 LL</v>
      </c>
      <c r="J66">
        <f ca="1"/>
        <v>0</v>
      </c>
      <c r="K66">
        <f ca="1"/>
        <v>0</v>
      </c>
      <c r="L66">
        <f ca="1"/>
        <v>0</v>
      </c>
      <c r="M66">
        <f ca="1"/>
        <v>1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1</v>
      </c>
      <c r="S66">
        <f ca="1"/>
        <v>1</v>
      </c>
      <c r="T66">
        <f ca="1"/>
        <v>0</v>
      </c>
      <c r="U66">
        <f ca="1"/>
        <v>0</v>
      </c>
    </row>
    <row r="67" spans="1:21" x14ac:dyDescent="0.35">
      <c r="A67" s="36" t="s">
        <v>327</v>
      </c>
      <c r="B67" t="str">
        <f t="array" aca="1" ref="B67:U67" ca="1">_xll.PICurrVal('CS Datalink'!$B$2:$U$2,0,'CS Datalink'!$A$67)</f>
        <v>Chhatrapati Sambhajinagar</v>
      </c>
      <c r="C67" t="str">
        <f ca="1"/>
        <v>Chhatrapati Sambhajinagar</v>
      </c>
      <c r="D67" t="str">
        <f ca="1"/>
        <v>Paithan</v>
      </c>
      <c r="E67" t="str">
        <f ca="1"/>
        <v>Paithan</v>
      </c>
      <c r="F67" t="str">
        <f ca="1"/>
        <v>20018162</v>
      </c>
      <c r="G67" t="str">
        <f ca="1"/>
        <v>Paithan Taluka 178 Village Grid WS</v>
      </c>
      <c r="H67" t="str">
        <f ca="1"/>
        <v>Paithan Kheda</v>
      </c>
      <c r="I67" t="str">
        <f ca="1"/>
        <v>ESR-1.00 LL</v>
      </c>
      <c r="J67">
        <f ca="1"/>
        <v>0</v>
      </c>
      <c r="K67">
        <f ca="1"/>
        <v>0</v>
      </c>
      <c r="L67">
        <f ca="1"/>
        <v>0</v>
      </c>
      <c r="M67">
        <f ca="1"/>
        <v>1</v>
      </c>
      <c r="N67">
        <f ca="1"/>
        <v>0</v>
      </c>
      <c r="O67">
        <f ca="1"/>
        <v>0</v>
      </c>
      <c r="P67">
        <f ca="1"/>
        <v>0</v>
      </c>
      <c r="Q67">
        <f ca="1"/>
        <v>1</v>
      </c>
      <c r="R67">
        <f ca="1"/>
        <v>0</v>
      </c>
      <c r="S67">
        <f ca="1"/>
        <v>1</v>
      </c>
      <c r="T67">
        <f ca="1"/>
        <v>0</v>
      </c>
      <c r="U67">
        <f ca="1"/>
        <v>0</v>
      </c>
    </row>
    <row r="68" spans="1:21" x14ac:dyDescent="0.35">
      <c r="A68" s="36" t="s">
        <v>366</v>
      </c>
      <c r="B68" t="str">
        <f t="array" aca="1" ref="B68:U68" ca="1">_xll.PICurrVal('CS Datalink'!$B$2:$U$2,0,'CS Datalink'!$A$68)</f>
        <v>Nanded</v>
      </c>
      <c r="C68" t="str">
        <f ca="1"/>
        <v>Nanded</v>
      </c>
      <c r="D68" t="str">
        <f ca="1"/>
        <v>Hadgaon</v>
      </c>
      <c r="E68" t="str">
        <f ca="1"/>
        <v>Hadgaon</v>
      </c>
      <c r="F68" t="str">
        <f ca="1"/>
        <v>20013969</v>
      </c>
      <c r="G68" t="str">
        <f ca="1"/>
        <v>Hadgaon and Himayatnagar 132 Village Grid WSS</v>
      </c>
      <c r="H68" t="str">
        <f ca="1"/>
        <v>Shendan</v>
      </c>
      <c r="I68" t="str">
        <f ca="1"/>
        <v>ESR 0.40 LL</v>
      </c>
      <c r="J68">
        <f ca="1"/>
        <v>0</v>
      </c>
      <c r="K68">
        <f ca="1"/>
        <v>0</v>
      </c>
      <c r="L68">
        <f ca="1"/>
        <v>0</v>
      </c>
      <c r="M68">
        <f ca="1"/>
        <v>0</v>
      </c>
      <c r="N68">
        <f ca="1"/>
        <v>0</v>
      </c>
      <c r="O68">
        <f ca="1"/>
        <v>1</v>
      </c>
      <c r="P68">
        <f ca="1"/>
        <v>0</v>
      </c>
      <c r="Q68">
        <f ca="1"/>
        <v>0</v>
      </c>
      <c r="R68">
        <f ca="1"/>
        <v>1</v>
      </c>
      <c r="S68">
        <f ca="1"/>
        <v>0</v>
      </c>
      <c r="T68">
        <f ca="1"/>
        <v>0</v>
      </c>
      <c r="U68">
        <f ca="1"/>
        <v>1</v>
      </c>
    </row>
    <row r="69" spans="1:21" x14ac:dyDescent="0.35">
      <c r="A69" s="36" t="s">
        <v>666</v>
      </c>
      <c r="B69" t="str">
        <f t="array" aca="1" ref="B69:U69" ca="1">_xll.PICurrVal('CS Datalink'!$B$2:$U$2,0,'CS Datalink'!$A$69)</f>
        <v>Nanded</v>
      </c>
      <c r="C69" t="str">
        <f ca="1"/>
        <v>Nanded</v>
      </c>
      <c r="D69" t="str">
        <f ca="1"/>
        <v>Himayatnagar</v>
      </c>
      <c r="E69" t="str">
        <f ca="1"/>
        <v>Himayatnagar</v>
      </c>
      <c r="F69" t="str">
        <f ca="1"/>
        <v>20013969</v>
      </c>
      <c r="G69" t="str">
        <f ca="1"/>
        <v>Hadgaon and Himayatnagar 132 Village Grid WSS</v>
      </c>
      <c r="H69" t="str">
        <f ca="1"/>
        <v>Tembhi</v>
      </c>
      <c r="I69" t="str">
        <f ca="1"/>
        <v>ESR-0.40 LL</v>
      </c>
      <c r="J69">
        <f ca="1"/>
        <v>0</v>
      </c>
      <c r="K69">
        <f ca="1"/>
        <v>0</v>
      </c>
      <c r="L69" t="str">
        <f ca="1"/>
        <v>Pt Created</v>
      </c>
      <c r="M69">
        <f ca="1"/>
        <v>0</v>
      </c>
      <c r="N69">
        <f ca="1"/>
        <v>0</v>
      </c>
      <c r="O69">
        <f ca="1"/>
        <v>1</v>
      </c>
      <c r="P69">
        <f ca="1"/>
        <v>0</v>
      </c>
      <c r="Q69">
        <f ca="1"/>
        <v>0</v>
      </c>
      <c r="R69">
        <f ca="1"/>
        <v>1</v>
      </c>
      <c r="S69">
        <f ca="1"/>
        <v>0</v>
      </c>
      <c r="T69">
        <f ca="1"/>
        <v>0</v>
      </c>
      <c r="U69">
        <f ca="1"/>
        <v>0</v>
      </c>
    </row>
    <row r="70" spans="1:21" x14ac:dyDescent="0.35">
      <c r="A70" s="36" t="s">
        <v>529</v>
      </c>
      <c r="B70" t="str">
        <f t="array" aca="1" ref="B70:U70" ca="1">_xll.PICurrVal('CS Datalink'!$B$2:$U$2,0,'CS Datalink'!$A$70)</f>
        <v>Nanded</v>
      </c>
      <c r="C70" t="str">
        <f ca="1"/>
        <v>Nanded</v>
      </c>
      <c r="D70" t="str">
        <f ca="1"/>
        <v>Himayatnagar</v>
      </c>
      <c r="E70" t="str">
        <f ca="1"/>
        <v>Himayatnagar</v>
      </c>
      <c r="F70" t="str">
        <f ca="1"/>
        <v>20013969</v>
      </c>
      <c r="G70" t="str">
        <f ca="1"/>
        <v>Hadgaon and Himayatnagar 132 Village Grid WSS</v>
      </c>
      <c r="H70" t="str">
        <f ca="1"/>
        <v>Ashti</v>
      </c>
      <c r="I70" t="str">
        <f ca="1"/>
        <v>ESR-0.80 LL</v>
      </c>
      <c r="J70">
        <f ca="1"/>
        <v>0</v>
      </c>
      <c r="K70" t="str">
        <f ca="1"/>
        <v>Pt Created</v>
      </c>
      <c r="L70">
        <f ca="1"/>
        <v>0</v>
      </c>
      <c r="M70">
        <f ca="1"/>
        <v>1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0</v>
      </c>
      <c r="S70">
        <f ca="1"/>
        <v>1</v>
      </c>
      <c r="T70">
        <f ca="1"/>
        <v>0</v>
      </c>
      <c r="U70">
        <f ca="1"/>
        <v>0</v>
      </c>
    </row>
    <row r="71" spans="1:21" x14ac:dyDescent="0.35">
      <c r="A71" s="36" t="s">
        <v>1045</v>
      </c>
      <c r="B71" t="str">
        <f t="array" aca="1" ref="B71:U71" ca="1">_xll.PICurrVal('CS Datalink'!$B$2:$U$2,0,'CS Datalink'!$A$71)</f>
        <v>Chhatrapati Sambhajinagar</v>
      </c>
      <c r="C71" t="str">
        <f ca="1"/>
        <v>Jalna</v>
      </c>
      <c r="D71" t="str">
        <f ca="1"/>
        <v>Mantha</v>
      </c>
      <c r="E71" t="str">
        <f ca="1"/>
        <v>Mantha</v>
      </c>
      <c r="F71" t="str">
        <f ca="1"/>
        <v>20094559</v>
      </c>
      <c r="G71" t="str">
        <f ca="1"/>
        <v>120 Villages Extension Scheme for Works Not Considered in 173 GRID WSS and 95 GRID WSS Tq. Partur, Mantha and Jalna Dist: Jalna</v>
      </c>
      <c r="H71" t="str">
        <f ca="1"/>
        <v>Limbaji Barbada</v>
      </c>
      <c r="I71" t="str">
        <f ca="1"/>
        <v>ESR-0.25 LL</v>
      </c>
      <c r="J71">
        <f ca="1"/>
        <v>0</v>
      </c>
      <c r="K71" t="str">
        <f ca="1"/>
        <v>Pt Created</v>
      </c>
      <c r="L71">
        <f ca="1"/>
        <v>23.392000198364258</v>
      </c>
      <c r="M71">
        <f ca="1"/>
        <v>1</v>
      </c>
      <c r="N71">
        <f ca="1"/>
        <v>0</v>
      </c>
      <c r="O71">
        <f ca="1"/>
        <v>0</v>
      </c>
      <c r="P71">
        <f ca="1"/>
        <v>0</v>
      </c>
      <c r="Q71">
        <f ca="1"/>
        <v>0</v>
      </c>
      <c r="R71">
        <f ca="1"/>
        <v>0</v>
      </c>
      <c r="S71">
        <f ca="1"/>
        <v>1</v>
      </c>
      <c r="T71">
        <f ca="1"/>
        <v>0</v>
      </c>
      <c r="U71">
        <f ca="1"/>
        <v>0</v>
      </c>
    </row>
    <row r="72" spans="1:21" x14ac:dyDescent="0.35">
      <c r="A72" s="36" t="s">
        <v>601</v>
      </c>
      <c r="B72" t="str">
        <f t="array" aca="1" ref="B72:U72" ca="1">_xll.PICurrVal('CS Datalink'!$B$2:$U$2,0,'CS Datalink'!$A$72)</f>
        <v>Nanded</v>
      </c>
      <c r="C72" t="str">
        <f ca="1"/>
        <v>Nanded</v>
      </c>
      <c r="D72" t="str">
        <f ca="1"/>
        <v>Hadgaon</v>
      </c>
      <c r="E72" t="str">
        <f ca="1"/>
        <v>Hadgaon</v>
      </c>
      <c r="F72" t="str">
        <f ca="1"/>
        <v>20013969</v>
      </c>
      <c r="G72" t="str">
        <f ca="1"/>
        <v>Hadgaon and Himayatnagar 132 Village Grid WSS</v>
      </c>
      <c r="H72" t="str">
        <f ca="1"/>
        <v>Mardga</v>
      </c>
      <c r="I72" t="str">
        <f ca="1"/>
        <v>ESR-0.60LL</v>
      </c>
      <c r="J72">
        <f ca="1"/>
        <v>0</v>
      </c>
      <c r="K72">
        <f ca="1"/>
        <v>0</v>
      </c>
      <c r="L72">
        <f ca="1"/>
        <v>0</v>
      </c>
      <c r="M72">
        <f ca="1"/>
        <v>1</v>
      </c>
      <c r="N72">
        <f ca="1"/>
        <v>0</v>
      </c>
      <c r="O72">
        <f ca="1"/>
        <v>0</v>
      </c>
      <c r="P72">
        <f ca="1"/>
        <v>1</v>
      </c>
      <c r="Q72">
        <f ca="1"/>
        <v>0</v>
      </c>
      <c r="R72">
        <f ca="1"/>
        <v>0</v>
      </c>
      <c r="S72">
        <f ca="1"/>
        <v>1</v>
      </c>
      <c r="T72">
        <f ca="1"/>
        <v>0</v>
      </c>
      <c r="U72">
        <f ca="1"/>
        <v>0</v>
      </c>
    </row>
    <row r="73" spans="1:21" x14ac:dyDescent="0.35">
      <c r="A73" s="36" t="s">
        <v>929</v>
      </c>
      <c r="B73" t="str">
        <f t="array" aca="1" ref="B73:U73" ca="1">_xll.PICurrVal('CS Datalink'!$B$2:$U$2,0,'CS Datalink'!$A$73)</f>
        <v>Latur</v>
      </c>
      <c r="C73" t="str">
        <f ca="1"/>
        <v>Latur</v>
      </c>
      <c r="D73" t="str">
        <f ca="1"/>
        <v>Renapur</v>
      </c>
      <c r="E73" t="str">
        <f ca="1"/>
        <v>Renapur</v>
      </c>
      <c r="F73" t="str">
        <f ca="1"/>
        <v>20030820</v>
      </c>
      <c r="G73" t="str">
        <f ca="1"/>
        <v>Pangaon 10 villages WSS</v>
      </c>
      <c r="H73" t="str">
        <f ca="1"/>
        <v>Kharoli</v>
      </c>
      <c r="I73" t="str">
        <f ca="1"/>
        <v>ESR-2.40 LL</v>
      </c>
      <c r="J73">
        <f ca="1"/>
        <v>0</v>
      </c>
      <c r="K73">
        <f ca="1"/>
        <v>0</v>
      </c>
      <c r="L73">
        <f ca="1"/>
        <v>0</v>
      </c>
      <c r="M73">
        <f ca="1"/>
        <v>1</v>
      </c>
      <c r="N73">
        <f ca="1"/>
        <v>0</v>
      </c>
      <c r="O73">
        <f ca="1"/>
        <v>0</v>
      </c>
      <c r="P73">
        <f ca="1"/>
        <v>0</v>
      </c>
      <c r="Q73">
        <f ca="1"/>
        <v>0</v>
      </c>
      <c r="R73">
        <f ca="1"/>
        <v>1</v>
      </c>
      <c r="S73">
        <f ca="1"/>
        <v>1</v>
      </c>
      <c r="T73">
        <f ca="1"/>
        <v>0</v>
      </c>
      <c r="U73">
        <f ca="1"/>
        <v>0</v>
      </c>
    </row>
    <row r="74" spans="1:21" x14ac:dyDescent="0.35">
      <c r="A74" s="36" t="s">
        <v>1046</v>
      </c>
      <c r="B74" t="str">
        <f t="array" aca="1" ref="B74:U74" ca="1">_xll.PICurrVal('CS Datalink'!$B$2:$U$2,0,'CS Datalink'!$A$74)</f>
        <v>Nanded</v>
      </c>
      <c r="C74" t="str">
        <f ca="1"/>
        <v>Nanded</v>
      </c>
      <c r="D74" t="str">
        <f ca="1"/>
        <v>Himayatnagar</v>
      </c>
      <c r="E74" t="str">
        <f ca="1"/>
        <v>Himayatnagar</v>
      </c>
      <c r="F74" t="str">
        <f ca="1"/>
        <v>20013969</v>
      </c>
      <c r="G74" t="str">
        <f ca="1"/>
        <v>Hadgaon and Himayatnagar 132 Village Grid WSS</v>
      </c>
      <c r="H74" t="str">
        <f ca="1"/>
        <v>Kamari</v>
      </c>
      <c r="I74" t="str">
        <f ca="1"/>
        <v>ESR-1.50 LL</v>
      </c>
      <c r="J74">
        <f ca="1"/>
        <v>0</v>
      </c>
      <c r="K74">
        <f ca="1"/>
        <v>0</v>
      </c>
      <c r="L74">
        <f ca="1"/>
        <v>0</v>
      </c>
      <c r="M74">
        <f ca="1"/>
        <v>1</v>
      </c>
      <c r="N74">
        <f ca="1"/>
        <v>0</v>
      </c>
      <c r="O74">
        <f ca="1"/>
        <v>0</v>
      </c>
      <c r="P74">
        <f ca="1"/>
        <v>0</v>
      </c>
      <c r="Q74">
        <f ca="1"/>
        <v>0</v>
      </c>
      <c r="R74">
        <f ca="1"/>
        <v>1</v>
      </c>
      <c r="S74">
        <f ca="1"/>
        <v>1</v>
      </c>
      <c r="T74">
        <f ca="1"/>
        <v>0</v>
      </c>
      <c r="U74">
        <f ca="1"/>
        <v>0</v>
      </c>
    </row>
    <row r="75" spans="1:21" x14ac:dyDescent="0.35">
      <c r="A75" s="36" t="s">
        <v>1047</v>
      </c>
      <c r="B75" t="str">
        <f t="array" aca="1" ref="B75:U75" ca="1">_xll.PICurrVal('CS Datalink'!$B$2:$U$2,0,'CS Datalink'!$A$75)</f>
        <v>Nanded</v>
      </c>
      <c r="C75" t="str">
        <f ca="1"/>
        <v>Nanded</v>
      </c>
      <c r="D75" t="str">
        <f ca="1"/>
        <v>Himayatnagar</v>
      </c>
      <c r="E75" t="str">
        <f ca="1"/>
        <v>Himayatnagar</v>
      </c>
      <c r="F75" t="str">
        <f ca="1"/>
        <v>20013969</v>
      </c>
      <c r="G75" t="str">
        <f ca="1"/>
        <v>Hadgaon and Himayatnagar 132 Village Grid WSS</v>
      </c>
      <c r="H75" t="str">
        <f ca="1"/>
        <v>Karanji</v>
      </c>
      <c r="I75" t="str">
        <f ca="1"/>
        <v>ESR-0.40 LL</v>
      </c>
      <c r="J75">
        <f ca="1"/>
        <v>0</v>
      </c>
      <c r="K75" t="str">
        <f ca="1"/>
        <v>Pt Created</v>
      </c>
      <c r="L75">
        <f ca="1"/>
        <v>0</v>
      </c>
      <c r="M75">
        <f ca="1"/>
        <v>1</v>
      </c>
      <c r="N75">
        <f ca="1"/>
        <v>0</v>
      </c>
      <c r="O75">
        <f ca="1"/>
        <v>0</v>
      </c>
      <c r="P75">
        <f ca="1"/>
        <v>0</v>
      </c>
      <c r="Q75">
        <f ca="1"/>
        <v>0</v>
      </c>
      <c r="R75">
        <f ca="1"/>
        <v>0</v>
      </c>
      <c r="S75">
        <f ca="1"/>
        <v>1</v>
      </c>
      <c r="T75">
        <f ca="1"/>
        <v>0</v>
      </c>
      <c r="U75">
        <f ca="1"/>
        <v>0</v>
      </c>
    </row>
    <row r="76" spans="1:21" x14ac:dyDescent="0.35">
      <c r="A76" s="36" t="s">
        <v>357</v>
      </c>
      <c r="B76" t="str">
        <f t="array" aca="1" ref="B76:U76" ca="1">_xll.PICurrVal('CS Datalink'!$B$2:$U$2,0,'CS Datalink'!$A$76)</f>
        <v>Nanded</v>
      </c>
      <c r="C76" t="str">
        <f ca="1"/>
        <v>Nanded</v>
      </c>
      <c r="D76" t="str">
        <f ca="1"/>
        <v>Hadgaon</v>
      </c>
      <c r="E76" t="str">
        <f ca="1"/>
        <v>Hadgaon</v>
      </c>
      <c r="F76" t="str">
        <f ca="1"/>
        <v>20013969</v>
      </c>
      <c r="G76" t="str">
        <f ca="1"/>
        <v>Hadgaon and Himayatnagar 132 Village Grid WSS</v>
      </c>
      <c r="H76" t="str">
        <f ca="1"/>
        <v>Ghogri</v>
      </c>
      <c r="I76" t="str">
        <f ca="1"/>
        <v>ESR-0.40 LL</v>
      </c>
      <c r="J76">
        <f ca="1"/>
        <v>0</v>
      </c>
      <c r="K76">
        <f ca="1"/>
        <v>0</v>
      </c>
      <c r="L76">
        <f ca="1"/>
        <v>0</v>
      </c>
      <c r="M76">
        <f ca="1"/>
        <v>0</v>
      </c>
      <c r="N76">
        <f ca="1"/>
        <v>0</v>
      </c>
      <c r="O76">
        <f ca="1"/>
        <v>1</v>
      </c>
      <c r="P76">
        <f ca="1"/>
        <v>0</v>
      </c>
      <c r="Q76">
        <f ca="1"/>
        <v>0</v>
      </c>
      <c r="R76">
        <f ca="1"/>
        <v>1</v>
      </c>
      <c r="S76">
        <f ca="1"/>
        <v>1</v>
      </c>
      <c r="T76">
        <f ca="1"/>
        <v>0</v>
      </c>
      <c r="U76">
        <f ca="1"/>
        <v>0</v>
      </c>
    </row>
    <row r="77" spans="1:21" x14ac:dyDescent="0.35">
      <c r="A77" s="36" t="s">
        <v>325</v>
      </c>
      <c r="B77" t="str">
        <f t="array" aca="1" ref="B77:U77" ca="1">_xll.PICurrVal('CS Datalink'!$B$2:$U$2,0,'CS Datalink'!$A$77)</f>
        <v>Chhatrapati Sambhajinagar</v>
      </c>
      <c r="C77" t="str">
        <f ca="1"/>
        <v>Chhatrapati Sambhajinagar</v>
      </c>
      <c r="D77" t="str">
        <f ca="1"/>
        <v>Paithan</v>
      </c>
      <c r="E77" t="str">
        <f ca="1"/>
        <v>Paithan</v>
      </c>
      <c r="F77" t="str">
        <f ca="1"/>
        <v>20018162</v>
      </c>
      <c r="G77" t="str">
        <f ca="1"/>
        <v>Paithan Taluka 178 Village Grid WS</v>
      </c>
      <c r="H77" t="str">
        <f ca="1"/>
        <v>Dhorkin</v>
      </c>
      <c r="I77" t="str">
        <f ca="1"/>
        <v>ESR-2.00 LL</v>
      </c>
      <c r="J77">
        <f ca="1"/>
        <v>0</v>
      </c>
      <c r="K77">
        <f ca="1"/>
        <v>0</v>
      </c>
      <c r="L77">
        <f ca="1"/>
        <v>0</v>
      </c>
      <c r="M77">
        <f ca="1"/>
        <v>1</v>
      </c>
      <c r="N77">
        <f ca="1"/>
        <v>0</v>
      </c>
      <c r="O77">
        <f ca="1"/>
        <v>0</v>
      </c>
      <c r="P77">
        <f ca="1"/>
        <v>0</v>
      </c>
      <c r="Q77">
        <f ca="1"/>
        <v>0</v>
      </c>
      <c r="R77">
        <f ca="1"/>
        <v>1</v>
      </c>
      <c r="S77">
        <f ca="1"/>
        <v>1</v>
      </c>
      <c r="T77">
        <f ca="1"/>
        <v>0</v>
      </c>
      <c r="U77">
        <f ca="1"/>
        <v>0</v>
      </c>
    </row>
    <row r="78" spans="1:21" x14ac:dyDescent="0.35">
      <c r="A78" s="36" t="s">
        <v>368</v>
      </c>
      <c r="B78" t="str">
        <f t="array" aca="1" ref="B78:U78" ca="1">_xll.PICurrVal('CS Datalink'!$B$2:$U$2,0,'CS Datalink'!$A$78)</f>
        <v>Nanded</v>
      </c>
      <c r="C78" t="str">
        <f ca="1"/>
        <v>Nanded</v>
      </c>
      <c r="D78" t="str">
        <f ca="1"/>
        <v>Naigaon</v>
      </c>
      <c r="E78" t="str">
        <f ca="1"/>
        <v>Naigaon</v>
      </c>
      <c r="F78" t="str">
        <f ca="1"/>
        <v>7942142</v>
      </c>
      <c r="G78" t="str">
        <f ca="1"/>
        <v>Manjram WSS (7942142)</v>
      </c>
      <c r="H78" t="str">
        <f ca="1"/>
        <v>Wadi</v>
      </c>
      <c r="I78" t="str">
        <f ca="1"/>
        <v>Existing ESR-0.50 LL</v>
      </c>
      <c r="J78">
        <f ca="1"/>
        <v>0</v>
      </c>
      <c r="K78">
        <f ca="1"/>
        <v>0</v>
      </c>
      <c r="L78">
        <f ca="1"/>
        <v>0</v>
      </c>
      <c r="M78">
        <f ca="1"/>
        <v>1</v>
      </c>
      <c r="N78">
        <f ca="1"/>
        <v>0</v>
      </c>
      <c r="O78">
        <f ca="1"/>
        <v>0</v>
      </c>
      <c r="P78">
        <f ca="1"/>
        <v>1</v>
      </c>
      <c r="Q78">
        <f ca="1"/>
        <v>0</v>
      </c>
      <c r="R78">
        <f ca="1"/>
        <v>0</v>
      </c>
      <c r="S78">
        <f ca="1"/>
        <v>1</v>
      </c>
      <c r="T78">
        <f ca="1"/>
        <v>0</v>
      </c>
      <c r="U78">
        <f ca="1"/>
        <v>0</v>
      </c>
    </row>
    <row r="79" spans="1:21" x14ac:dyDescent="0.35">
      <c r="A79" s="36" t="s">
        <v>1048</v>
      </c>
      <c r="B79" t="str">
        <f t="array" aca="1" ref="B79:U79" ca="1">_xll.PICurrVal('CS Datalink'!$B$2:$U$2,0,'CS Datalink'!$A$79)</f>
        <v>Chhatrapati Sambhajinagar</v>
      </c>
      <c r="C79" t="str">
        <f ca="1"/>
        <v>Chhatrapati Sambhajinagar</v>
      </c>
      <c r="D79" t="str">
        <f ca="1"/>
        <v>Sillod</v>
      </c>
      <c r="E79" t="str">
        <f ca="1"/>
        <v>Sillod</v>
      </c>
      <c r="F79" t="str">
        <f ca="1"/>
        <v>20017395</v>
      </c>
      <c r="G79" t="str">
        <f ca="1"/>
        <v>Shirsala &amp; 4 Village</v>
      </c>
      <c r="H79" t="str">
        <f ca="1"/>
        <v>Janjala</v>
      </c>
      <c r="I79" t="str">
        <f ca="1"/>
        <v>ESR-0.81 LL</v>
      </c>
      <c r="J79">
        <f ca="1"/>
        <v>0</v>
      </c>
      <c r="K79">
        <f ca="1"/>
        <v>0</v>
      </c>
      <c r="L79">
        <f ca="1"/>
        <v>0</v>
      </c>
      <c r="M79">
        <f ca="1"/>
        <v>1</v>
      </c>
      <c r="N79">
        <f ca="1"/>
        <v>0</v>
      </c>
      <c r="O79">
        <f ca="1"/>
        <v>0</v>
      </c>
      <c r="P79">
        <f ca="1"/>
        <v>0</v>
      </c>
      <c r="Q79">
        <f ca="1"/>
        <v>0</v>
      </c>
      <c r="R79">
        <f ca="1"/>
        <v>1</v>
      </c>
      <c r="S79">
        <f ca="1"/>
        <v>1</v>
      </c>
      <c r="T79">
        <f ca="1"/>
        <v>0</v>
      </c>
      <c r="U79">
        <f ca="1"/>
        <v>0</v>
      </c>
    </row>
    <row r="80" spans="1:21" x14ac:dyDescent="0.35">
      <c r="A80" s="36" t="s">
        <v>532</v>
      </c>
      <c r="B80" t="str">
        <f t="array" aca="1" ref="B80:U80" ca="1">_xll.PICurrVal('CS Datalink'!$B$2:$U$2,0,'CS Datalink'!$A$80)</f>
        <v>Nanded</v>
      </c>
      <c r="C80" t="str">
        <f ca="1"/>
        <v>Nanded</v>
      </c>
      <c r="D80" t="str">
        <f ca="1"/>
        <v>Himayatnagar</v>
      </c>
      <c r="E80" t="str">
        <f ca="1"/>
        <v>Himayatnagar</v>
      </c>
      <c r="F80" t="str">
        <f ca="1"/>
        <v>20013969</v>
      </c>
      <c r="G80" t="str">
        <f ca="1"/>
        <v>Hadgaon and Himayatnagar 132 Village Grid WSS</v>
      </c>
      <c r="H80" t="str">
        <f ca="1"/>
        <v>Walkyachiwadi</v>
      </c>
      <c r="I80" t="str">
        <f ca="1"/>
        <v>ESR-1.00 LL</v>
      </c>
      <c r="J80">
        <f ca="1"/>
        <v>0</v>
      </c>
      <c r="K80" t="str">
        <f ca="1"/>
        <v>Pt Created</v>
      </c>
      <c r="L80">
        <f ca="1"/>
        <v>0</v>
      </c>
      <c r="M80">
        <f ca="1"/>
        <v>1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1</v>
      </c>
      <c r="T80">
        <f ca="1"/>
        <v>0</v>
      </c>
      <c r="U80">
        <f ca="1"/>
        <v>0</v>
      </c>
    </row>
    <row r="81" spans="1:21" x14ac:dyDescent="0.35">
      <c r="A81" s="36" t="s">
        <v>873</v>
      </c>
      <c r="B81" t="str">
        <f t="array" aca="1" ref="B81:U81" ca="1">_xll.PICurrVal('CS Datalink'!$B$2:$U$2,0,'CS Datalink'!$A$81)</f>
        <v>Nanded</v>
      </c>
      <c r="C81" t="str">
        <f ca="1"/>
        <v>Nanded</v>
      </c>
      <c r="D81" t="str">
        <f ca="1"/>
        <v>Hadgaon</v>
      </c>
      <c r="E81" t="str">
        <f ca="1"/>
        <v>Hadgaon</v>
      </c>
      <c r="F81" t="str">
        <f ca="1"/>
        <v>20013969</v>
      </c>
      <c r="G81" t="str">
        <f ca="1"/>
        <v>Hadgaon and Himayatnagar 132 Village Grid WSS</v>
      </c>
      <c r="H81" t="str">
        <f ca="1"/>
        <v>Koli</v>
      </c>
      <c r="I81" t="str">
        <f ca="1"/>
        <v>ESR-0.60 LL</v>
      </c>
      <c r="J81">
        <f ca="1"/>
        <v>0</v>
      </c>
      <c r="K81" t="str">
        <f ca="1"/>
        <v>Pt Created</v>
      </c>
      <c r="L81">
        <f ca="1"/>
        <v>0</v>
      </c>
      <c r="M81">
        <f ca="1"/>
        <v>0</v>
      </c>
      <c r="N81">
        <f ca="1"/>
        <v>0</v>
      </c>
      <c r="O81">
        <f ca="1"/>
        <v>1</v>
      </c>
      <c r="P81">
        <f ca="1"/>
        <v>0</v>
      </c>
      <c r="Q81">
        <f ca="1"/>
        <v>0</v>
      </c>
      <c r="R81">
        <f ca="1"/>
        <v>0</v>
      </c>
      <c r="S81">
        <f ca="1"/>
        <v>0</v>
      </c>
      <c r="T81">
        <f ca="1"/>
        <v>0</v>
      </c>
      <c r="U81">
        <f ca="1"/>
        <v>1</v>
      </c>
    </row>
    <row r="82" spans="1:21" x14ac:dyDescent="0.35">
      <c r="A82" s="36" t="s">
        <v>702</v>
      </c>
      <c r="B82" t="str">
        <f t="array" aca="1" ref="B82:U82" ca="1">_xll.PICurrVal('CS Datalink'!$B$2:$U$2,0,'CS Datalink'!$A$82)</f>
        <v>Latur</v>
      </c>
      <c r="C82" t="str">
        <f ca="1"/>
        <v>Latur</v>
      </c>
      <c r="D82" t="str">
        <f ca="1"/>
        <v>Renapur</v>
      </c>
      <c r="E82" t="str">
        <f ca="1"/>
        <v>Renapur</v>
      </c>
      <c r="F82" t="str">
        <f ca="1"/>
        <v>20030820</v>
      </c>
      <c r="G82" t="str">
        <f ca="1"/>
        <v>Pangaon 10 villages WSS</v>
      </c>
      <c r="H82" t="str">
        <f ca="1"/>
        <v>Pangaon</v>
      </c>
      <c r="I82" t="str">
        <f ca="1"/>
        <v>MBR-0.60 LL</v>
      </c>
      <c r="J82" t="str">
        <f ca="1"/>
        <v>Pt Created</v>
      </c>
      <c r="K82" t="str">
        <f ca="1"/>
        <v>Pt Created</v>
      </c>
      <c r="L82">
        <f ca="1"/>
        <v>0</v>
      </c>
      <c r="M82">
        <f ca="1"/>
        <v>0</v>
      </c>
      <c r="N82">
        <f ca="1"/>
        <v>0</v>
      </c>
      <c r="O82">
        <f ca="1"/>
        <v>0</v>
      </c>
      <c r="P82">
        <f ca="1"/>
        <v>0</v>
      </c>
      <c r="Q82">
        <f ca="1"/>
        <v>0</v>
      </c>
      <c r="R82">
        <f ca="1"/>
        <v>0</v>
      </c>
      <c r="S82">
        <f ca="1"/>
        <v>1</v>
      </c>
      <c r="T82">
        <f ca="1"/>
        <v>0</v>
      </c>
      <c r="U82">
        <f ca="1"/>
        <v>0</v>
      </c>
    </row>
    <row r="83" spans="1:21" x14ac:dyDescent="0.35">
      <c r="A83" s="36" t="s">
        <v>1100</v>
      </c>
      <c r="B83" t="str">
        <f t="array" aca="1" ref="B83:U83" ca="1">_xll.PICurrVal('CS Datalink'!$B$2:$U$2,0,'CS Datalink'!$A$83)</f>
        <v>Nanded</v>
      </c>
      <c r="C83" t="str">
        <f ca="1"/>
        <v>Nanded</v>
      </c>
      <c r="D83" t="str">
        <f ca="1"/>
        <v>Hadgaon</v>
      </c>
      <c r="E83" t="str">
        <f ca="1"/>
        <v>Hadgaon</v>
      </c>
      <c r="F83" t="str">
        <f ca="1"/>
        <v>20013969</v>
      </c>
      <c r="G83" t="str">
        <f ca="1"/>
        <v>Hadgaon and Himayatnagar 132 Village Grid WSS</v>
      </c>
      <c r="H83" t="str">
        <f ca="1"/>
        <v>Talang</v>
      </c>
      <c r="I83" t="str">
        <f ca="1"/>
        <v>ESR-0.42 LL</v>
      </c>
      <c r="J83" t="str">
        <f ca="1"/>
        <v>Pt Created</v>
      </c>
      <c r="K83" t="str">
        <f ca="1"/>
        <v>Pt Created</v>
      </c>
      <c r="L83">
        <f ca="1"/>
        <v>0</v>
      </c>
      <c r="M83">
        <f ca="1"/>
        <v>0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0</v>
      </c>
      <c r="S83">
        <f ca="1"/>
        <v>1</v>
      </c>
      <c r="T83">
        <f ca="1"/>
        <v>0</v>
      </c>
      <c r="U83">
        <f ca="1"/>
        <v>0</v>
      </c>
    </row>
    <row r="84" spans="1:21" x14ac:dyDescent="0.35">
      <c r="A84" s="36" t="s">
        <v>350</v>
      </c>
      <c r="B84" t="str">
        <f t="array" aca="1" ref="B84:U84" ca="1">_xll.PICurrVal('CS Datalink'!$B$2:$U$2,0,'CS Datalink'!$A$84)</f>
        <v>Chhatrapati Sambhajinagar</v>
      </c>
      <c r="C84" t="str">
        <f ca="1"/>
        <v>Chhatrapati Sambhajinagar</v>
      </c>
      <c r="D84" t="str">
        <f ca="1"/>
        <v>Paithan</v>
      </c>
      <c r="E84" t="str">
        <f ca="1"/>
        <v>Paithan</v>
      </c>
      <c r="F84" t="str">
        <f ca="1"/>
        <v>20018162</v>
      </c>
      <c r="G84" t="str">
        <f ca="1"/>
        <v>Paithan Taluka 178 Village Grid WS</v>
      </c>
      <c r="H84" t="str">
        <f ca="1"/>
        <v>Antarwadi Khandi</v>
      </c>
      <c r="I84" t="str">
        <f ca="1"/>
        <v>ESR-0.70 LL</v>
      </c>
      <c r="J84">
        <f ca="1"/>
        <v>0</v>
      </c>
      <c r="K84">
        <f ca="1"/>
        <v>0</v>
      </c>
      <c r="L84">
        <f ca="1"/>
        <v>0</v>
      </c>
      <c r="M84">
        <f ca="1"/>
        <v>0</v>
      </c>
      <c r="N84">
        <f ca="1"/>
        <v>0</v>
      </c>
      <c r="O84">
        <f ca="1"/>
        <v>1</v>
      </c>
      <c r="P84">
        <f ca="1"/>
        <v>1</v>
      </c>
      <c r="Q84">
        <f ca="1"/>
        <v>0</v>
      </c>
      <c r="R84">
        <f ca="1"/>
        <v>0</v>
      </c>
      <c r="S84">
        <f ca="1"/>
        <v>1</v>
      </c>
      <c r="T84">
        <f ca="1"/>
        <v>0</v>
      </c>
      <c r="U84">
        <f ca="1"/>
        <v>0</v>
      </c>
    </row>
    <row r="85" spans="1:21" x14ac:dyDescent="0.35">
      <c r="A85" s="36" t="s">
        <v>575</v>
      </c>
      <c r="B85" t="str">
        <f t="array" aca="1" ref="B85:U85" ca="1">_xll.PICurrVal('CS Datalink'!$B$2:$U$2,0,'CS Datalink'!$A$85)</f>
        <v>Chhatrapati sambhajinagar</v>
      </c>
      <c r="C85" t="str">
        <f ca="1"/>
        <v>Chhatrapati sambhajinagar</v>
      </c>
      <c r="D85" t="str">
        <f ca="1"/>
        <v>Vaijapur</v>
      </c>
      <c r="E85" t="str">
        <f ca="1"/>
        <v>Vaijapur</v>
      </c>
      <c r="F85" t="str">
        <f ca="1"/>
        <v>20051233</v>
      </c>
      <c r="G85" t="str">
        <f ca="1"/>
        <v>373 Village Gangapur-Vaijapur Grid WSS</v>
      </c>
      <c r="H85" t="str">
        <f ca="1"/>
        <v>Hilalpur</v>
      </c>
      <c r="I85" t="str">
        <f ca="1"/>
        <v>ESR-0.50 LL</v>
      </c>
      <c r="J85">
        <f ca="1"/>
        <v>0</v>
      </c>
      <c r="K85">
        <f ca="1"/>
        <v>0</v>
      </c>
      <c r="L85">
        <f ca="1"/>
        <v>0</v>
      </c>
      <c r="M85">
        <f ca="1"/>
        <v>1</v>
      </c>
      <c r="N85">
        <f ca="1"/>
        <v>0</v>
      </c>
      <c r="O85">
        <f ca="1"/>
        <v>0</v>
      </c>
      <c r="P85">
        <f ca="1"/>
        <v>0</v>
      </c>
      <c r="Q85">
        <f ca="1"/>
        <v>1</v>
      </c>
      <c r="R85">
        <f ca="1"/>
        <v>0</v>
      </c>
      <c r="S85">
        <f ca="1"/>
        <v>1</v>
      </c>
      <c r="T85">
        <f ca="1"/>
        <v>0</v>
      </c>
      <c r="U85">
        <f ca="1"/>
        <v>0</v>
      </c>
    </row>
    <row r="86" spans="1:21" x14ac:dyDescent="0.35">
      <c r="A86" s="36" t="s">
        <v>273</v>
      </c>
      <c r="B86" t="str">
        <f t="array" aca="1" ref="B86:U86" ca="1">_xll.PICurrVal('CS Datalink'!$B$2:$U$2,0,'CS Datalink'!$A$86)</f>
        <v>Chhatrapati Sambhajinagar</v>
      </c>
      <c r="C86" t="str">
        <f ca="1"/>
        <v>Chhatrapati Sambhajinagar</v>
      </c>
      <c r="D86" t="str">
        <f ca="1"/>
        <v>Vaijapur</v>
      </c>
      <c r="E86" t="str">
        <f ca="1"/>
        <v>Vaijapur</v>
      </c>
      <c r="F86" t="str">
        <f ca="1"/>
        <v>20051233</v>
      </c>
      <c r="G86" t="str">
        <f ca="1"/>
        <v>373 Village Gangapur-Vaijapur Grid WSS</v>
      </c>
      <c r="H86" t="str">
        <f ca="1"/>
        <v>Chorwaghalgaon</v>
      </c>
      <c r="I86" t="str">
        <f ca="1"/>
        <v>ESR-0.45 LL</v>
      </c>
      <c r="J86">
        <f ca="1"/>
        <v>0</v>
      </c>
      <c r="K86">
        <f ca="1"/>
        <v>0</v>
      </c>
      <c r="L86">
        <f ca="1"/>
        <v>0</v>
      </c>
      <c r="M86">
        <f ca="1"/>
        <v>1</v>
      </c>
      <c r="N86">
        <f ca="1"/>
        <v>0</v>
      </c>
      <c r="O86">
        <f ca="1"/>
        <v>0</v>
      </c>
      <c r="P86">
        <f ca="1"/>
        <v>0</v>
      </c>
      <c r="Q86">
        <f ca="1"/>
        <v>1</v>
      </c>
      <c r="R86">
        <f ca="1"/>
        <v>0</v>
      </c>
      <c r="S86">
        <f ca="1"/>
        <v>1</v>
      </c>
      <c r="T86">
        <f ca="1"/>
        <v>0</v>
      </c>
      <c r="U86">
        <f ca="1"/>
        <v>0</v>
      </c>
    </row>
    <row r="87" spans="1:21" x14ac:dyDescent="0.35">
      <c r="A87" s="36" t="s">
        <v>703</v>
      </c>
      <c r="B87" t="str">
        <f t="array" aca="1" ref="B87:U87" ca="1">_xll.PICurrVal('CS Datalink'!$B$2:$U$2,0,'CS Datalink'!$A$87)</f>
        <v>Latur</v>
      </c>
      <c r="C87" t="str">
        <f ca="1"/>
        <v>Latur</v>
      </c>
      <c r="D87" t="str">
        <f ca="1"/>
        <v>Renapur</v>
      </c>
      <c r="E87" t="str">
        <f ca="1"/>
        <v>Renapur</v>
      </c>
      <c r="F87" t="str">
        <f ca="1"/>
        <v>20030820</v>
      </c>
      <c r="G87" t="str">
        <f ca="1"/>
        <v>Pangaon 10 villages WSS</v>
      </c>
      <c r="H87" t="str">
        <f ca="1"/>
        <v>Ghansargaon</v>
      </c>
      <c r="I87" t="str">
        <f ca="1"/>
        <v>ESR-1.40 LL</v>
      </c>
      <c r="J87">
        <f ca="1"/>
        <v>0</v>
      </c>
      <c r="K87">
        <f ca="1"/>
        <v>3.7999998778104782E-2</v>
      </c>
      <c r="L87">
        <f ca="1"/>
        <v>24.624000549316406</v>
      </c>
      <c r="M87">
        <f ca="1"/>
        <v>1</v>
      </c>
      <c r="N87">
        <f ca="1"/>
        <v>0</v>
      </c>
      <c r="O87">
        <f ca="1"/>
        <v>0</v>
      </c>
      <c r="P87">
        <f ca="1"/>
        <v>1</v>
      </c>
      <c r="Q87">
        <f ca="1"/>
        <v>0</v>
      </c>
      <c r="R87">
        <f ca="1"/>
        <v>0</v>
      </c>
      <c r="S87">
        <f ca="1"/>
        <v>0</v>
      </c>
      <c r="T87">
        <f ca="1"/>
        <v>0</v>
      </c>
      <c r="U87">
        <f ca="1"/>
        <v>1</v>
      </c>
    </row>
    <row r="88" spans="1:21" x14ac:dyDescent="0.35">
      <c r="A88" s="36" t="s">
        <v>576</v>
      </c>
      <c r="B88" t="str">
        <f t="array" aca="1" ref="B88:U88" ca="1">_xll.PICurrVal('CS Datalink'!$B$2:$U$2,0,'CS Datalink'!$A$88)</f>
        <v>Chhatrapati sambhajinagar</v>
      </c>
      <c r="C88" t="str">
        <f ca="1"/>
        <v>Chhatrapati sambhajinagar</v>
      </c>
      <c r="D88" t="str">
        <f ca="1"/>
        <v>Vaijapur</v>
      </c>
      <c r="E88" t="str">
        <f ca="1"/>
        <v>Vaijapur</v>
      </c>
      <c r="F88" t="str">
        <f ca="1"/>
        <v>20051233</v>
      </c>
      <c r="G88" t="str">
        <f ca="1"/>
        <v>373 Village Gangapur-Vaijapur Grid WSS</v>
      </c>
      <c r="H88" t="str">
        <f ca="1"/>
        <v>Babhulgaon Kh</v>
      </c>
      <c r="I88" t="str">
        <f ca="1"/>
        <v>ESR-0.70 LL</v>
      </c>
      <c r="J88">
        <f ca="1"/>
        <v>0</v>
      </c>
      <c r="K88">
        <f ca="1"/>
        <v>0</v>
      </c>
      <c r="L88" t="str">
        <f ca="1"/>
        <v>Pt Created</v>
      </c>
      <c r="M88">
        <f ca="1"/>
        <v>1</v>
      </c>
      <c r="N88">
        <f ca="1"/>
        <v>0</v>
      </c>
      <c r="O88">
        <f ca="1"/>
        <v>0</v>
      </c>
      <c r="P88">
        <f ca="1"/>
        <v>1</v>
      </c>
      <c r="Q88">
        <f ca="1"/>
        <v>0</v>
      </c>
      <c r="R88">
        <f ca="1"/>
        <v>0</v>
      </c>
      <c r="S88">
        <f ca="1"/>
        <v>0</v>
      </c>
      <c r="T88">
        <f ca="1"/>
        <v>0</v>
      </c>
      <c r="U88">
        <f ca="1"/>
        <v>0</v>
      </c>
    </row>
    <row r="89" spans="1:21" x14ac:dyDescent="0.35">
      <c r="A89" s="36" t="s">
        <v>292</v>
      </c>
      <c r="B89" t="str">
        <f t="array" aca="1" ref="B89:U89" ca="1">_xll.PICurrVal('CS Datalink'!$B$2:$U$2,0,'CS Datalink'!$A$89)</f>
        <v>Nanded</v>
      </c>
      <c r="C89" t="str">
        <f ca="1"/>
        <v>Nanded</v>
      </c>
      <c r="D89" t="str">
        <f ca="1"/>
        <v>Kandhar</v>
      </c>
      <c r="E89" t="str">
        <f ca="1"/>
        <v>Kandhar</v>
      </c>
      <c r="F89" t="str">
        <f ca="1"/>
        <v>7338000</v>
      </c>
      <c r="G89" t="str">
        <f ca="1"/>
        <v>Osmamnagar Shirdhon Combined WSS</v>
      </c>
      <c r="H89" t="str">
        <f ca="1"/>
        <v>Shiradhon</v>
      </c>
      <c r="I89" t="str">
        <f ca="1"/>
        <v>ESR-1.50 LL</v>
      </c>
      <c r="J89">
        <f ca="1"/>
        <v>0</v>
      </c>
      <c r="K89" t="str">
        <f ca="1"/>
        <v>Pt Created</v>
      </c>
      <c r="L89">
        <f ca="1"/>
        <v>0</v>
      </c>
      <c r="M89">
        <f ca="1"/>
        <v>1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</v>
      </c>
      <c r="S89">
        <f ca="1"/>
        <v>1</v>
      </c>
      <c r="T89">
        <f ca="1"/>
        <v>0</v>
      </c>
      <c r="U89">
        <f ca="1"/>
        <v>0</v>
      </c>
    </row>
    <row r="90" spans="1:21" x14ac:dyDescent="0.35">
      <c r="A90" s="36" t="s">
        <v>1049</v>
      </c>
      <c r="B90" t="str">
        <f t="array" aca="1" ref="B90:U90" ca="1">_xll.PICurrVal('CS Datalink'!$B$2:$U$2,0,'CS Datalink'!$A$90)</f>
        <v>Chhatrapati Sambhajinagar</v>
      </c>
      <c r="C90" t="str">
        <f ca="1"/>
        <v>Jalna</v>
      </c>
      <c r="D90" t="str">
        <f ca="1"/>
        <v>Mantha</v>
      </c>
      <c r="E90" t="str">
        <f ca="1"/>
        <v>Mantha</v>
      </c>
      <c r="F90" t="str">
        <f ca="1"/>
        <v>20094559</v>
      </c>
      <c r="G90" t="str">
        <f ca="1"/>
        <v>120 Villages Extension Scheme for Works Not Considered in 173 GRID WSS and 95 GRID WSS Tq. Partur, Mantha and Jalna Dist: Jalna</v>
      </c>
      <c r="H90" t="str">
        <f ca="1"/>
        <v>Devthana Mantha</v>
      </c>
      <c r="I90" t="str">
        <f ca="1"/>
        <v>ESR-0.49 LL</v>
      </c>
      <c r="J90">
        <f ca="1"/>
        <v>0</v>
      </c>
      <c r="K90" t="str">
        <f ca="1"/>
        <v>Pt Created</v>
      </c>
      <c r="L90">
        <f ca="1"/>
        <v>0</v>
      </c>
      <c r="M90">
        <f ca="1"/>
        <v>1</v>
      </c>
      <c r="N90">
        <f ca="1"/>
        <v>0</v>
      </c>
      <c r="O90">
        <f ca="1"/>
        <v>0</v>
      </c>
      <c r="P90">
        <f ca="1"/>
        <v>0</v>
      </c>
      <c r="Q90">
        <f ca="1"/>
        <v>0</v>
      </c>
      <c r="R90">
        <f ca="1"/>
        <v>0</v>
      </c>
      <c r="S90">
        <f ca="1"/>
        <v>1</v>
      </c>
      <c r="T90">
        <f ca="1"/>
        <v>0</v>
      </c>
      <c r="U90">
        <f ca="1"/>
        <v>0</v>
      </c>
    </row>
    <row r="91" spans="1:21" x14ac:dyDescent="0.35">
      <c r="A91" s="36" t="s">
        <v>577</v>
      </c>
      <c r="B91" t="str">
        <f t="array" aca="1" ref="B91:U91" ca="1">_xll.PICurrVal('CS Datalink'!$B$2:$U$2,0,'CS Datalink'!$A$91)</f>
        <v>Nanded</v>
      </c>
      <c r="C91" t="str">
        <f ca="1"/>
        <v>Nanded</v>
      </c>
      <c r="D91" t="str">
        <f ca="1"/>
        <v>Hadgaon</v>
      </c>
      <c r="E91" t="str">
        <f ca="1"/>
        <v>Hadgaon</v>
      </c>
      <c r="F91" t="str">
        <f ca="1"/>
        <v>20013969</v>
      </c>
      <c r="G91" t="str">
        <f ca="1"/>
        <v>Hadgaon and Himayatnagar 132 Village Grid WSS</v>
      </c>
      <c r="H91" t="str">
        <f ca="1"/>
        <v>Shirad</v>
      </c>
      <c r="I91" t="str">
        <f ca="1"/>
        <v>ESR-0.60 LL</v>
      </c>
      <c r="J91">
        <f ca="1"/>
        <v>0</v>
      </c>
      <c r="K91" t="str">
        <f ca="1"/>
        <v>Pt Created</v>
      </c>
      <c r="L91">
        <f ca="1"/>
        <v>0</v>
      </c>
      <c r="M91">
        <f ca="1"/>
        <v>1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0</v>
      </c>
      <c r="S91">
        <f ca="1"/>
        <v>1</v>
      </c>
      <c r="T91">
        <f ca="1"/>
        <v>0</v>
      </c>
      <c r="U91">
        <f ca="1"/>
        <v>0</v>
      </c>
    </row>
    <row r="92" spans="1:21" x14ac:dyDescent="0.35">
      <c r="A92" s="36" t="s">
        <v>275</v>
      </c>
      <c r="B92" t="str">
        <f t="array" aca="1" ref="B92:U92" ca="1">_xll.PICurrVal('CS Datalink'!$B$2:$U$2,0,'CS Datalink'!$A$92)</f>
        <v>Chhatrapati Sambhajinagar</v>
      </c>
      <c r="C92" t="str">
        <f ca="1"/>
        <v>Chhatrapati Sambhajinagar</v>
      </c>
      <c r="D92" t="str">
        <f ca="1"/>
        <v>Vaijapur</v>
      </c>
      <c r="E92" t="str">
        <f ca="1"/>
        <v>Vaijapur</v>
      </c>
      <c r="F92" t="str">
        <f ca="1"/>
        <v>20051233</v>
      </c>
      <c r="G92" t="str">
        <f ca="1"/>
        <v>373 Village Gangapur-Vaijapur Grid WSS</v>
      </c>
      <c r="H92" t="str">
        <f ca="1"/>
        <v>Goygaon</v>
      </c>
      <c r="I92" t="str">
        <f ca="1"/>
        <v>ESR-0.40 LL</v>
      </c>
      <c r="J92">
        <f ca="1"/>
        <v>0</v>
      </c>
      <c r="K92">
        <f ca="1"/>
        <v>0</v>
      </c>
      <c r="L92">
        <f ca="1"/>
        <v>27.434000015258789</v>
      </c>
      <c r="M92">
        <f ca="1"/>
        <v>0</v>
      </c>
      <c r="N92">
        <f ca="1"/>
        <v>0</v>
      </c>
      <c r="O92">
        <f ca="1"/>
        <v>1</v>
      </c>
      <c r="P92">
        <f ca="1"/>
        <v>0</v>
      </c>
      <c r="Q92">
        <f ca="1"/>
        <v>0</v>
      </c>
      <c r="R92">
        <f ca="1"/>
        <v>1</v>
      </c>
      <c r="S92">
        <f ca="1"/>
        <v>0</v>
      </c>
      <c r="T92">
        <f ca="1"/>
        <v>0</v>
      </c>
      <c r="U92">
        <f ca="1"/>
        <v>1</v>
      </c>
    </row>
    <row r="93" spans="1:21" x14ac:dyDescent="0.35">
      <c r="A93" s="36" t="s">
        <v>274</v>
      </c>
      <c r="B93" t="str">
        <f t="array" aca="1" ref="B93:U93" ca="1">_xll.PICurrVal('CS Datalink'!$B$2:$U$2,0,'CS Datalink'!$A$93)</f>
        <v>Chhatrapati Sambhajinagar</v>
      </c>
      <c r="C93" t="str">
        <f ca="1"/>
        <v>Chhatrapati Sambhajinagar</v>
      </c>
      <c r="D93" t="str">
        <f ca="1"/>
        <v>Vaijapur</v>
      </c>
      <c r="E93" t="str">
        <f ca="1"/>
        <v>Vaijapur</v>
      </c>
      <c r="F93" t="str">
        <f ca="1"/>
        <v>20051233</v>
      </c>
      <c r="G93" t="str">
        <f ca="1"/>
        <v>373 Village Gangapur-Vaijapur Grid WSS</v>
      </c>
      <c r="H93" t="str">
        <f ca="1"/>
        <v>Dawala</v>
      </c>
      <c r="I93" t="str">
        <f ca="1"/>
        <v>ESR-0.35 LL</v>
      </c>
      <c r="J93">
        <f ca="1"/>
        <v>0</v>
      </c>
      <c r="K93">
        <f ca="1"/>
        <v>0</v>
      </c>
      <c r="L93">
        <f ca="1"/>
        <v>0</v>
      </c>
      <c r="M93">
        <f ca="1"/>
        <v>1</v>
      </c>
      <c r="N93">
        <f ca="1"/>
        <v>0</v>
      </c>
      <c r="O93">
        <f ca="1"/>
        <v>0</v>
      </c>
      <c r="P93">
        <f ca="1"/>
        <v>0</v>
      </c>
      <c r="Q93">
        <f ca="1"/>
        <v>0</v>
      </c>
      <c r="R93">
        <f ca="1"/>
        <v>1</v>
      </c>
      <c r="S93">
        <f ca="1"/>
        <v>1</v>
      </c>
      <c r="T93">
        <f ca="1"/>
        <v>0</v>
      </c>
      <c r="U93">
        <f ca="1"/>
        <v>0</v>
      </c>
    </row>
    <row r="94" spans="1:21" x14ac:dyDescent="0.35">
      <c r="A94" s="36" t="s">
        <v>276</v>
      </c>
      <c r="B94" t="str">
        <f t="array" aca="1" ref="B94:U94" ca="1">_xll.PICurrVal('CS Datalink'!$B$2:$U$2,0,'CS Datalink'!$A$94)</f>
        <v>Chhatrapati Sambhajinagar</v>
      </c>
      <c r="C94" t="str">
        <f ca="1"/>
        <v>Chhatrapati Sambhajinagar</v>
      </c>
      <c r="D94" t="str">
        <f ca="1"/>
        <v>Vaijapur</v>
      </c>
      <c r="E94" t="str">
        <f ca="1"/>
        <v>Vaijapur</v>
      </c>
      <c r="F94" t="str">
        <f ca="1"/>
        <v>20051233</v>
      </c>
      <c r="G94" t="str">
        <f ca="1"/>
        <v>373 Village Gangapur-Vaijapur Grid WSS</v>
      </c>
      <c r="H94" t="str">
        <f ca="1"/>
        <v>Hadas Pimpalgaon</v>
      </c>
      <c r="I94" t="str">
        <f ca="1"/>
        <v>ESR-0.70 LL</v>
      </c>
      <c r="J94">
        <f ca="1"/>
        <v>0</v>
      </c>
      <c r="K94">
        <f ca="1"/>
        <v>0</v>
      </c>
      <c r="L94">
        <f ca="1"/>
        <v>0</v>
      </c>
      <c r="M94">
        <f ca="1"/>
        <v>1</v>
      </c>
      <c r="N94">
        <f ca="1"/>
        <v>0</v>
      </c>
      <c r="O94">
        <f ca="1"/>
        <v>0</v>
      </c>
      <c r="P94">
        <f ca="1"/>
        <v>0</v>
      </c>
      <c r="Q94">
        <f ca="1"/>
        <v>0</v>
      </c>
      <c r="R94">
        <f ca="1"/>
        <v>1</v>
      </c>
      <c r="S94">
        <f ca="1"/>
        <v>1</v>
      </c>
      <c r="T94">
        <f ca="1"/>
        <v>0</v>
      </c>
      <c r="U94">
        <f ca="1"/>
        <v>0</v>
      </c>
    </row>
    <row r="95" spans="1:21" x14ac:dyDescent="0.35">
      <c r="A95" s="36" t="s">
        <v>1050</v>
      </c>
      <c r="B95" t="str">
        <f t="array" aca="1" ref="B95:U95" ca="1">_xll.PICurrVal('CS Datalink'!$B$2:$U$2,0,'CS Datalink'!$A$95)</f>
        <v>Chhatrapati Sambhajinagar</v>
      </c>
      <c r="C95" t="str">
        <f ca="1"/>
        <v>Jalna</v>
      </c>
      <c r="D95" t="str">
        <f ca="1"/>
        <v>Mantha</v>
      </c>
      <c r="E95" t="str">
        <f ca="1"/>
        <v>Mantha</v>
      </c>
      <c r="F95" t="str">
        <f ca="1"/>
        <v>20094559</v>
      </c>
      <c r="G95" t="str">
        <f ca="1"/>
        <v>120 Villages Extension Scheme for Works Not Considered in 173 GRID WSS and 95 GRID WSS Tq. Partur, Mantha and Jalna Dist: Jalna</v>
      </c>
      <c r="H95" t="str">
        <f ca="1"/>
        <v>Lawani</v>
      </c>
      <c r="I95" t="str">
        <f ca="1"/>
        <v>ESR-0.30 LL</v>
      </c>
      <c r="J95">
        <f ca="1"/>
        <v>0</v>
      </c>
      <c r="K95">
        <f ca="1"/>
        <v>1.9999999552965164E-2</v>
      </c>
      <c r="L95">
        <f ca="1"/>
        <v>0</v>
      </c>
      <c r="M95">
        <f ca="1"/>
        <v>1</v>
      </c>
      <c r="N95">
        <f ca="1"/>
        <v>0</v>
      </c>
      <c r="O95">
        <f ca="1"/>
        <v>0</v>
      </c>
      <c r="P95">
        <f ca="1"/>
        <v>0</v>
      </c>
      <c r="Q95">
        <f ca="1"/>
        <v>1</v>
      </c>
      <c r="R95">
        <f ca="1"/>
        <v>0</v>
      </c>
      <c r="S95">
        <f ca="1"/>
        <v>1</v>
      </c>
      <c r="T95">
        <f ca="1"/>
        <v>0</v>
      </c>
      <c r="U95">
        <f ca="1"/>
        <v>0</v>
      </c>
    </row>
    <row r="96" spans="1:21" x14ac:dyDescent="0.35">
      <c r="A96" s="36" t="s">
        <v>602</v>
      </c>
      <c r="B96" t="str">
        <f t="array" aca="1" ref="B96:U96" ca="1">_xll.PICurrVal('CS Datalink'!$B$2:$U$2,0,'CS Datalink'!$A$96)</f>
        <v>Chhatrapati Sambhajinagar</v>
      </c>
      <c r="C96" t="str">
        <f ca="1"/>
        <v>Chhatrapati Sambhajinagar</v>
      </c>
      <c r="D96" t="str">
        <f ca="1"/>
        <v>Gangapur</v>
      </c>
      <c r="E96" t="str">
        <f ca="1"/>
        <v>Gangapur</v>
      </c>
      <c r="F96" t="str">
        <f ca="1"/>
        <v>20051233</v>
      </c>
      <c r="G96" t="str">
        <f ca="1"/>
        <v>373 Village Gangapur-Vaijapur Grid WSS</v>
      </c>
      <c r="H96" t="str">
        <f ca="1"/>
        <v>Ranjangaon (s)</v>
      </c>
      <c r="I96" t="str">
        <f ca="1"/>
        <v>ESR-2.00 LL</v>
      </c>
      <c r="J96">
        <f ca="1"/>
        <v>0</v>
      </c>
      <c r="K96">
        <f ca="1"/>
        <v>0</v>
      </c>
      <c r="L96">
        <f ca="1"/>
        <v>0</v>
      </c>
      <c r="M96">
        <f ca="1"/>
        <v>0</v>
      </c>
      <c r="N96">
        <f ca="1"/>
        <v>0</v>
      </c>
      <c r="O96">
        <f ca="1"/>
        <v>1</v>
      </c>
      <c r="P96">
        <f ca="1"/>
        <v>1</v>
      </c>
      <c r="Q96">
        <f ca="1"/>
        <v>0</v>
      </c>
      <c r="R96">
        <f ca="1"/>
        <v>0</v>
      </c>
      <c r="S96">
        <f ca="1"/>
        <v>0</v>
      </c>
      <c r="T96">
        <f ca="1"/>
        <v>0</v>
      </c>
      <c r="U96">
        <f ca="1"/>
        <v>1</v>
      </c>
    </row>
    <row r="97" spans="1:21" x14ac:dyDescent="0.35">
      <c r="A97" s="36" t="s">
        <v>704</v>
      </c>
      <c r="B97" t="str">
        <f t="array" aca="1" ref="B97:U97" ca="1">_xll.PICurrVal('CS Datalink'!$B$2:$U$2,0,'CS Datalink'!$A$97)</f>
        <v>Latur</v>
      </c>
      <c r="C97" t="str">
        <f ca="1"/>
        <v>Latur</v>
      </c>
      <c r="D97" t="str">
        <f ca="1"/>
        <v>Renapur</v>
      </c>
      <c r="E97" t="str">
        <f ca="1"/>
        <v>Renapur</v>
      </c>
      <c r="F97" t="str">
        <f ca="1"/>
        <v>20030820</v>
      </c>
      <c r="G97" t="str">
        <f ca="1"/>
        <v>Pangaon 10 villages WSS</v>
      </c>
      <c r="H97" t="str">
        <f ca="1"/>
        <v>Manusmarwadi</v>
      </c>
      <c r="I97" t="str">
        <f ca="1"/>
        <v>ESR-0.20 LL</v>
      </c>
      <c r="J97">
        <f ca="1"/>
        <v>0</v>
      </c>
      <c r="K97">
        <f ca="1"/>
        <v>0</v>
      </c>
      <c r="L97">
        <f ca="1"/>
        <v>0</v>
      </c>
      <c r="M97">
        <f ca="1"/>
        <v>1</v>
      </c>
      <c r="N97">
        <f ca="1"/>
        <v>0</v>
      </c>
      <c r="O97">
        <f ca="1"/>
        <v>0</v>
      </c>
      <c r="P97">
        <f ca="1"/>
        <v>0</v>
      </c>
      <c r="Q97">
        <f ca="1"/>
        <v>0</v>
      </c>
      <c r="R97">
        <f ca="1"/>
        <v>1</v>
      </c>
      <c r="S97">
        <f ca="1"/>
        <v>1</v>
      </c>
      <c r="T97">
        <f ca="1"/>
        <v>0</v>
      </c>
      <c r="U97">
        <f ca="1"/>
        <v>0</v>
      </c>
    </row>
    <row r="98" spans="1:21" x14ac:dyDescent="0.35">
      <c r="A98" s="36" t="s">
        <v>278</v>
      </c>
      <c r="B98" t="str">
        <f t="array" aca="1" ref="B98:U98" ca="1">_xll.PICurrVal('CS Datalink'!$B$2:$U$2,0,'CS Datalink'!$A$98)</f>
        <v>Chhatrapati Sambhajinagar</v>
      </c>
      <c r="C98" t="str">
        <f ca="1"/>
        <v>Chhatrapati Sambhajinagar</v>
      </c>
      <c r="D98" t="str">
        <f ca="1"/>
        <v>Vaijapur</v>
      </c>
      <c r="E98" t="str">
        <f ca="1"/>
        <v>Vaijapur</v>
      </c>
      <c r="F98" t="str">
        <f ca="1"/>
        <v>20051233</v>
      </c>
      <c r="G98" t="str">
        <f ca="1"/>
        <v>373 Village Gangapur-Vaijapur Grid WSS</v>
      </c>
      <c r="H98" t="str">
        <f ca="1"/>
        <v>Jarul</v>
      </c>
      <c r="I98" t="str">
        <f ca="1"/>
        <v>ESR-1.00 LL</v>
      </c>
      <c r="J98">
        <f ca="1"/>
        <v>0</v>
      </c>
      <c r="K98" t="str">
        <f ca="1"/>
        <v>Pt Created</v>
      </c>
      <c r="L98">
        <f ca="1"/>
        <v>14.821000099182129</v>
      </c>
      <c r="M98">
        <f ca="1"/>
        <v>1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0</v>
      </c>
      <c r="S98">
        <f ca="1"/>
        <v>1</v>
      </c>
      <c r="T98">
        <f ca="1"/>
        <v>0</v>
      </c>
      <c r="U98">
        <f ca="1"/>
        <v>0</v>
      </c>
    </row>
    <row r="99" spans="1:21" x14ac:dyDescent="0.35">
      <c r="A99" s="36" t="s">
        <v>277</v>
      </c>
      <c r="B99" t="str">
        <f t="array" aca="1" ref="B99:U99" ca="1">_xll.PICurrVal('CS Datalink'!$B$2:$U$2,0,'CS Datalink'!$A$99)</f>
        <v>Chhatrapati Sambhajinagar</v>
      </c>
      <c r="C99" t="str">
        <f ca="1"/>
        <v>Chhatrapati Sambhajinagar</v>
      </c>
      <c r="D99" t="str">
        <f ca="1"/>
        <v>Vaijapur</v>
      </c>
      <c r="E99" t="str">
        <f ca="1"/>
        <v>Vaijapur</v>
      </c>
      <c r="F99" t="str">
        <f ca="1"/>
        <v>20051233</v>
      </c>
      <c r="G99" t="str">
        <f ca="1"/>
        <v>373 Village Gangapur-Vaijapur Grid WSS</v>
      </c>
      <c r="H99" t="str">
        <f ca="1"/>
        <v>Jambargaon</v>
      </c>
      <c r="I99" t="str">
        <f ca="1"/>
        <v>ESR-0.45 LL</v>
      </c>
      <c r="J99">
        <f ca="1"/>
        <v>0</v>
      </c>
      <c r="K99">
        <f ca="1"/>
        <v>0</v>
      </c>
      <c r="L99">
        <f ca="1"/>
        <v>0</v>
      </c>
      <c r="M99">
        <f ca="1"/>
        <v>1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1</v>
      </c>
      <c r="S99">
        <f ca="1"/>
        <v>1</v>
      </c>
      <c r="T99">
        <f ca="1"/>
        <v>0</v>
      </c>
      <c r="U99">
        <f ca="1"/>
        <v>0</v>
      </c>
    </row>
    <row r="100" spans="1:21" x14ac:dyDescent="0.35">
      <c r="A100" s="36" t="s">
        <v>279</v>
      </c>
      <c r="B100" t="str">
        <f t="array" aca="1" ref="B100:U100" ca="1">_xll.PICurrVal('CS Datalink'!$B$2:$U$2,0,'CS Datalink'!$A$100)</f>
        <v>Chhatrapati Sambhajinagar</v>
      </c>
      <c r="C100" t="str">
        <f ca="1"/>
        <v>Chhatrapati Sambhajinagar</v>
      </c>
      <c r="D100" t="str">
        <f ca="1"/>
        <v>Vaijapur</v>
      </c>
      <c r="E100" t="str">
        <f ca="1"/>
        <v>Vaijapur</v>
      </c>
      <c r="F100" t="str">
        <f ca="1"/>
        <v>20051233</v>
      </c>
      <c r="G100" t="str">
        <f ca="1"/>
        <v>373 Village Gangapur-Vaijapur Grid WSS</v>
      </c>
      <c r="H100" t="str">
        <f ca="1"/>
        <v>Karanjgaon</v>
      </c>
      <c r="I100" t="str">
        <f ca="1"/>
        <v>ESR-0.70 LL</v>
      </c>
      <c r="J100">
        <f ca="1"/>
        <v>0</v>
      </c>
      <c r="K100">
        <f ca="1"/>
        <v>0</v>
      </c>
      <c r="L100">
        <f ca="1"/>
        <v>0</v>
      </c>
      <c r="M100">
        <f ca="1"/>
        <v>0</v>
      </c>
      <c r="N100">
        <f ca="1"/>
        <v>0</v>
      </c>
      <c r="O100">
        <f ca="1"/>
        <v>1</v>
      </c>
      <c r="P100">
        <f ca="1"/>
        <v>0</v>
      </c>
      <c r="Q100">
        <f ca="1"/>
        <v>0</v>
      </c>
      <c r="R100">
        <f ca="1"/>
        <v>1</v>
      </c>
      <c r="S100">
        <f ca="1"/>
        <v>1</v>
      </c>
      <c r="T100">
        <f ca="1"/>
        <v>0</v>
      </c>
      <c r="U100">
        <f ca="1"/>
        <v>0</v>
      </c>
    </row>
    <row r="101" spans="1:21" x14ac:dyDescent="0.35">
      <c r="A101" s="36" t="s">
        <v>280</v>
      </c>
      <c r="B101" t="str">
        <f t="array" aca="1" ref="B101:U101" ca="1">_xll.PICurrVal('CS Datalink'!$B$2:$U$2,0,'CS Datalink'!$A$101)</f>
        <v>Chhatrapati Sambhajinagar</v>
      </c>
      <c r="C101" t="str">
        <f ca="1"/>
        <v>Chhatrapati Sambhajinagar</v>
      </c>
      <c r="D101" t="str">
        <f ca="1"/>
        <v>Vaijapur</v>
      </c>
      <c r="E101" t="str">
        <f ca="1"/>
        <v>Vaijapur</v>
      </c>
      <c r="F101" t="str">
        <f ca="1"/>
        <v>20051233</v>
      </c>
      <c r="G101" t="str">
        <f ca="1"/>
        <v>373 Village Gangapur-Vaijapur Grid WSS</v>
      </c>
      <c r="H101" t="str">
        <f ca="1"/>
        <v>Khandala</v>
      </c>
      <c r="I101" t="str">
        <f ca="1"/>
        <v>ESR-0.40 LL</v>
      </c>
      <c r="J101">
        <f ca="1"/>
        <v>0</v>
      </c>
      <c r="K101" t="str">
        <f ca="1"/>
        <v>Pt Created</v>
      </c>
      <c r="L101">
        <f ca="1"/>
        <v>0</v>
      </c>
      <c r="M101">
        <f ca="1"/>
        <v>1</v>
      </c>
      <c r="N101">
        <f ca="1"/>
        <v>0</v>
      </c>
      <c r="O101">
        <f ca="1"/>
        <v>0</v>
      </c>
      <c r="P101">
        <f ca="1"/>
        <v>0</v>
      </c>
      <c r="Q101">
        <f ca="1"/>
        <v>0</v>
      </c>
      <c r="R101">
        <f ca="1"/>
        <v>0</v>
      </c>
      <c r="S101">
        <f ca="1"/>
        <v>1</v>
      </c>
      <c r="T101">
        <f ca="1"/>
        <v>0</v>
      </c>
      <c r="U101">
        <f ca="1"/>
        <v>0</v>
      </c>
    </row>
    <row r="102" spans="1:21" x14ac:dyDescent="0.35">
      <c r="A102" s="36" t="s">
        <v>578</v>
      </c>
      <c r="B102" t="str">
        <f t="array" aca="1" ref="B102:U102" ca="1">_xll.PICurrVal('CS Datalink'!$B$2:$U$2,0,'CS Datalink'!$A$102)</f>
        <v>Chhatrapati Sambhajinagar</v>
      </c>
      <c r="C102" t="str">
        <f ca="1"/>
        <v>Chhatrapati Sambhajinagar</v>
      </c>
      <c r="D102" t="str">
        <f ca="1"/>
        <v>Vaijapur</v>
      </c>
      <c r="E102" t="str">
        <f ca="1"/>
        <v>Vaijapur</v>
      </c>
      <c r="F102" t="str">
        <f ca="1"/>
        <v>20051233</v>
      </c>
      <c r="G102" t="str">
        <f ca="1"/>
        <v>373 Village Gangapur-Vaijapur Grid WSS</v>
      </c>
      <c r="H102" t="str">
        <f ca="1"/>
        <v>Sakegaon</v>
      </c>
      <c r="I102" t="str">
        <f ca="1"/>
        <v>ESR-0.35 LL</v>
      </c>
      <c r="J102">
        <f ca="1"/>
        <v>0</v>
      </c>
      <c r="K102">
        <f ca="1"/>
        <v>0</v>
      </c>
      <c r="L102">
        <f ca="1"/>
        <v>0</v>
      </c>
      <c r="M102">
        <f ca="1"/>
        <v>1</v>
      </c>
      <c r="N102">
        <f ca="1"/>
        <v>0</v>
      </c>
      <c r="O102">
        <f ca="1"/>
        <v>0</v>
      </c>
      <c r="P102">
        <f ca="1"/>
        <v>0</v>
      </c>
      <c r="Q102">
        <f ca="1"/>
        <v>0</v>
      </c>
      <c r="R102">
        <f ca="1"/>
        <v>1</v>
      </c>
      <c r="S102">
        <f ca="1"/>
        <v>1</v>
      </c>
      <c r="T102">
        <f ca="1"/>
        <v>0</v>
      </c>
      <c r="U102">
        <f ca="1"/>
        <v>0</v>
      </c>
    </row>
    <row r="103" spans="1:21" x14ac:dyDescent="0.35">
      <c r="A103" s="36" t="s">
        <v>451</v>
      </c>
      <c r="B103" t="str">
        <f t="array" aca="1" ref="B103:U103" ca="1">_xll.PICurrVal('CS Datalink'!$B$2:$U$2,0,'CS Datalink'!$A$103)</f>
        <v>Latur</v>
      </c>
      <c r="C103" t="str">
        <f ca="1"/>
        <v>Latur</v>
      </c>
      <c r="D103" t="str">
        <f ca="1"/>
        <v>Shirur Anantpal</v>
      </c>
      <c r="E103" t="str">
        <f ca="1"/>
        <v>Shirur Anantpal</v>
      </c>
      <c r="F103" t="str">
        <f ca="1"/>
        <v>20030815</v>
      </c>
      <c r="G103" t="str">
        <f ca="1"/>
        <v>Sakol 7 villages WSS</v>
      </c>
      <c r="H103" t="str">
        <f ca="1"/>
        <v>Sakol</v>
      </c>
      <c r="I103" t="str">
        <f ca="1"/>
        <v>MBR-2.00 LL</v>
      </c>
      <c r="J103" t="str">
        <f ca="1"/>
        <v>Pt Created</v>
      </c>
      <c r="K103" t="str">
        <f ca="1"/>
        <v>Pt Created</v>
      </c>
      <c r="L103">
        <f ca="1"/>
        <v>0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1</v>
      </c>
      <c r="T103">
        <f ca="1"/>
        <v>0</v>
      </c>
      <c r="U103">
        <f ca="1"/>
        <v>0</v>
      </c>
    </row>
    <row r="104" spans="1:21" x14ac:dyDescent="0.35">
      <c r="A104" s="36" t="s">
        <v>1051</v>
      </c>
      <c r="B104" t="str">
        <f t="array" aca="1" ref="B104:U104" ca="1">_xll.PICurrVal('CS Datalink'!$B$2:$U$2,0,'CS Datalink'!$A$104)</f>
        <v>Nanded</v>
      </c>
      <c r="C104" t="str">
        <f ca="1"/>
        <v>Nanded</v>
      </c>
      <c r="D104" t="str">
        <f ca="1"/>
        <v>Himayatnagar</v>
      </c>
      <c r="E104" t="str">
        <f ca="1"/>
        <v>Himayatnagar</v>
      </c>
      <c r="F104" t="str">
        <f ca="1"/>
        <v>20013969</v>
      </c>
      <c r="G104" t="str">
        <f ca="1"/>
        <v>Hadgaon and Himayatnagar 132 Village Grid WSS</v>
      </c>
      <c r="H104" t="str">
        <f ca="1"/>
        <v>Khadki (Bazar)</v>
      </c>
      <c r="I104" t="str">
        <f ca="1"/>
        <v>ESR-0.40 LL</v>
      </c>
      <c r="J104">
        <f ca="1"/>
        <v>0</v>
      </c>
      <c r="K104" t="str">
        <f ca="1"/>
        <v>Pt Created</v>
      </c>
      <c r="L104">
        <f ca="1"/>
        <v>0</v>
      </c>
      <c r="M104">
        <f ca="1"/>
        <v>1</v>
      </c>
      <c r="N104">
        <f ca="1"/>
        <v>0</v>
      </c>
      <c r="O104">
        <f ca="1"/>
        <v>0</v>
      </c>
      <c r="P104">
        <f ca="1"/>
        <v>0</v>
      </c>
      <c r="Q104">
        <f ca="1"/>
        <v>0</v>
      </c>
      <c r="R104">
        <f ca="1"/>
        <v>0</v>
      </c>
      <c r="S104">
        <f ca="1"/>
        <v>1</v>
      </c>
      <c r="T104">
        <f ca="1"/>
        <v>0</v>
      </c>
      <c r="U104">
        <f ca="1"/>
        <v>0</v>
      </c>
    </row>
    <row r="105" spans="1:21" x14ac:dyDescent="0.35">
      <c r="A105" s="36" t="s">
        <v>667</v>
      </c>
      <c r="B105" t="str">
        <f t="array" aca="1" ref="B105:U105" ca="1">_xll.PICurrVal('CS Datalink'!$B$2:$U$2,0,'CS Datalink'!$A$105)</f>
        <v>Chhatrapati Sambhajinagar</v>
      </c>
      <c r="C105" t="str">
        <f ca="1"/>
        <v>Chhatrapati Sambhajinagar</v>
      </c>
      <c r="D105" t="str">
        <f ca="1"/>
        <v>Sillod</v>
      </c>
      <c r="E105" t="str">
        <f ca="1"/>
        <v>Sillod</v>
      </c>
      <c r="F105" t="str">
        <f ca="1"/>
        <v>20017395</v>
      </c>
      <c r="G105" t="str">
        <f ca="1"/>
        <v>Shirsala &amp; 4 Village</v>
      </c>
      <c r="H105" t="str">
        <f ca="1"/>
        <v>Nanegaon</v>
      </c>
      <c r="I105" t="str">
        <f ca="1"/>
        <v>ESR-1.50 LL</v>
      </c>
      <c r="J105">
        <f ca="1"/>
        <v>0</v>
      </c>
      <c r="K105">
        <f ca="1"/>
        <v>0</v>
      </c>
      <c r="L105">
        <f ca="1"/>
        <v>0</v>
      </c>
      <c r="M105">
        <f ca="1"/>
        <v>1</v>
      </c>
      <c r="N105">
        <f ca="1"/>
        <v>0</v>
      </c>
      <c r="O105">
        <f ca="1"/>
        <v>0</v>
      </c>
      <c r="P105">
        <f ca="1"/>
        <v>1</v>
      </c>
      <c r="Q105">
        <f ca="1"/>
        <v>0</v>
      </c>
      <c r="R105">
        <f ca="1"/>
        <v>0</v>
      </c>
      <c r="S105">
        <f ca="1"/>
        <v>1</v>
      </c>
      <c r="T105">
        <f ca="1"/>
        <v>0</v>
      </c>
      <c r="U105">
        <f ca="1"/>
        <v>0</v>
      </c>
    </row>
    <row r="106" spans="1:21" x14ac:dyDescent="0.35">
      <c r="A106" s="36" t="s">
        <v>668</v>
      </c>
      <c r="B106" t="str">
        <f t="array" aca="1" ref="B106:U106" ca="1">_xll.PICurrVal('CS Datalink'!$B$2:$U$2,0,'CS Datalink'!$A$106)</f>
        <v>Chhatrapati Sambhajinagar</v>
      </c>
      <c r="C106" t="str">
        <f ca="1"/>
        <v>Chhatrapati Sambhajinagar</v>
      </c>
      <c r="D106" t="str">
        <f ca="1"/>
        <v>Sillod</v>
      </c>
      <c r="E106" t="str">
        <f ca="1"/>
        <v>Sillod</v>
      </c>
      <c r="F106" t="str">
        <f ca="1"/>
        <v>20017395</v>
      </c>
      <c r="G106" t="str">
        <f ca="1"/>
        <v>Shirsala &amp; 4 Village</v>
      </c>
      <c r="H106" t="str">
        <f ca="1"/>
        <v>Nanegaon</v>
      </c>
      <c r="I106" t="str">
        <f ca="1"/>
        <v>ESR-1.75 LL</v>
      </c>
      <c r="J106">
        <f ca="1"/>
        <v>0</v>
      </c>
      <c r="K106" t="str">
        <f ca="1"/>
        <v>Pt Created</v>
      </c>
      <c r="L106">
        <f ca="1"/>
        <v>0</v>
      </c>
      <c r="M106">
        <f ca="1"/>
        <v>1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0</v>
      </c>
      <c r="S106">
        <f ca="1"/>
        <v>1</v>
      </c>
      <c r="T106">
        <f ca="1"/>
        <v>0</v>
      </c>
      <c r="U106">
        <f ca="1"/>
        <v>0</v>
      </c>
    </row>
    <row r="107" spans="1:21" x14ac:dyDescent="0.35">
      <c r="A107" s="36" t="s">
        <v>288</v>
      </c>
      <c r="B107" t="str">
        <f t="array" aca="1" ref="B107:U107" ca="1">_xll.PICurrVal('CS Datalink'!$B$2:$U$2,0,'CS Datalink'!$A$107)</f>
        <v>Nanded</v>
      </c>
      <c r="C107" t="str">
        <f ca="1"/>
        <v>Nanded</v>
      </c>
      <c r="D107" t="str">
        <f ca="1"/>
        <v>Kandhar</v>
      </c>
      <c r="E107" t="str">
        <f ca="1"/>
        <v>Kandhar</v>
      </c>
      <c r="F107" t="str">
        <f ca="1"/>
        <v>7338000</v>
      </c>
      <c r="G107" t="str">
        <f ca="1"/>
        <v>Osmamnagar Shirdhon Combined WSS</v>
      </c>
      <c r="H107" t="str">
        <f ca="1"/>
        <v>Dharashiv</v>
      </c>
      <c r="I107" t="str">
        <f ca="1"/>
        <v>GSR-1.00 LL</v>
      </c>
      <c r="J107">
        <f ca="1"/>
        <v>0</v>
      </c>
      <c r="K107" t="str">
        <f ca="1"/>
        <v>Pt Created</v>
      </c>
      <c r="L107">
        <f ca="1"/>
        <v>0</v>
      </c>
      <c r="M107">
        <f ca="1"/>
        <v>1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0</v>
      </c>
      <c r="S107">
        <f ca="1"/>
        <v>1</v>
      </c>
      <c r="T107">
        <f ca="1"/>
        <v>0</v>
      </c>
      <c r="U107">
        <f ca="1"/>
        <v>0</v>
      </c>
    </row>
    <row r="108" spans="1:21" x14ac:dyDescent="0.35">
      <c r="A108" s="36" t="s">
        <v>324</v>
      </c>
      <c r="B108" t="str">
        <f t="array" aca="1" ref="B108:U108" ca="1">_xll.PICurrVal('CS Datalink'!$B$2:$U$2,0,'CS Datalink'!$A$108)</f>
        <v>Chhatrapati Sambhajinagar</v>
      </c>
      <c r="C108" t="str">
        <f ca="1"/>
        <v>Chhatrapati Sambhajinagar</v>
      </c>
      <c r="D108" t="str">
        <f ca="1"/>
        <v>Paithan</v>
      </c>
      <c r="E108" t="str">
        <f ca="1"/>
        <v>Paithan</v>
      </c>
      <c r="F108" t="str">
        <f ca="1"/>
        <v>20018162</v>
      </c>
      <c r="G108" t="str">
        <f ca="1"/>
        <v>Paithan Taluka 178 Village Grid WS</v>
      </c>
      <c r="H108" t="str">
        <f ca="1"/>
        <v>Dadegaon Jahagir</v>
      </c>
      <c r="I108" t="str">
        <f ca="1"/>
        <v>ESR-1.00 LL</v>
      </c>
      <c r="J108">
        <f ca="1"/>
        <v>0</v>
      </c>
      <c r="K108">
        <f ca="1"/>
        <v>0</v>
      </c>
      <c r="L108">
        <f ca="1"/>
        <v>0</v>
      </c>
      <c r="M108">
        <f ca="1"/>
        <v>1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1</v>
      </c>
      <c r="S108">
        <f ca="1"/>
        <v>1</v>
      </c>
      <c r="T108">
        <f ca="1"/>
        <v>0</v>
      </c>
      <c r="U108">
        <f ca="1"/>
        <v>0</v>
      </c>
    </row>
    <row r="109" spans="1:21" x14ac:dyDescent="0.35">
      <c r="A109" s="36" t="s">
        <v>743</v>
      </c>
      <c r="B109" t="str">
        <f t="array" aca="1" ref="B109:U109" ca="1">_xll.PICurrVal('CS Datalink'!$B$2:$U$2,0,'CS Datalink'!$A$109)</f>
        <v>Nanded</v>
      </c>
      <c r="C109" t="str">
        <f ca="1"/>
        <v>Nanded</v>
      </c>
      <c r="D109" t="str">
        <f ca="1"/>
        <v>Himayatnagar</v>
      </c>
      <c r="E109" t="str">
        <f ca="1"/>
        <v>Himayatnagar</v>
      </c>
      <c r="F109" t="str">
        <f ca="1"/>
        <v>20013969</v>
      </c>
      <c r="G109" t="str">
        <f ca="1"/>
        <v>Hadgaon and Himayatnagar 132 Village Grid WSS</v>
      </c>
      <c r="H109" t="str">
        <f ca="1"/>
        <v>Pota Kh.</v>
      </c>
      <c r="I109" t="str">
        <f ca="1"/>
        <v>ESR-0.40 LL</v>
      </c>
      <c r="J109">
        <f ca="1"/>
        <v>0</v>
      </c>
      <c r="K109" t="str">
        <f ca="1"/>
        <v>Pt Created</v>
      </c>
      <c r="L109">
        <f ca="1"/>
        <v>0</v>
      </c>
      <c r="M109">
        <f ca="1"/>
        <v>0</v>
      </c>
      <c r="N109">
        <f ca="1"/>
        <v>0</v>
      </c>
      <c r="O109">
        <f ca="1"/>
        <v>1</v>
      </c>
      <c r="P109">
        <f ca="1"/>
        <v>0</v>
      </c>
      <c r="Q109">
        <f ca="1"/>
        <v>0</v>
      </c>
      <c r="R109">
        <f ca="1"/>
        <v>0</v>
      </c>
      <c r="S109">
        <f ca="1"/>
        <v>0</v>
      </c>
      <c r="T109">
        <f ca="1"/>
        <v>0</v>
      </c>
      <c r="U109">
        <f ca="1"/>
        <v>1</v>
      </c>
    </row>
    <row r="110" spans="1:21" x14ac:dyDescent="0.35">
      <c r="A110" s="36" t="s">
        <v>705</v>
      </c>
      <c r="B110" t="str">
        <f t="array" aca="1" ref="B110:U110" ca="1">_xll.PICurrVal('CS Datalink'!$B$2:$U$2,0,'CS Datalink'!$A$110)</f>
        <v>Latur</v>
      </c>
      <c r="C110" t="str">
        <f ca="1"/>
        <v>Latur</v>
      </c>
      <c r="D110" t="str">
        <f ca="1"/>
        <v>Renapur</v>
      </c>
      <c r="E110" t="str">
        <f ca="1"/>
        <v>Renapur</v>
      </c>
      <c r="F110" t="str">
        <f ca="1"/>
        <v>20030820</v>
      </c>
      <c r="G110" t="str">
        <f ca="1"/>
        <v>Pangaon 10 villages WSS</v>
      </c>
      <c r="H110" t="str">
        <f ca="1"/>
        <v>Pangaon</v>
      </c>
      <c r="I110" t="str">
        <f ca="1"/>
        <v>ESR-6.25 LL</v>
      </c>
      <c r="J110">
        <f ca="1"/>
        <v>0</v>
      </c>
      <c r="K110" t="str">
        <f ca="1"/>
        <v>Pt Created</v>
      </c>
      <c r="L110">
        <f ca="1"/>
        <v>0</v>
      </c>
      <c r="M110">
        <f ca="1"/>
        <v>1</v>
      </c>
      <c r="N110">
        <f ca="1"/>
        <v>0</v>
      </c>
      <c r="O110">
        <f ca="1"/>
        <v>0</v>
      </c>
      <c r="P110">
        <f ca="1"/>
        <v>0</v>
      </c>
      <c r="Q110">
        <f ca="1"/>
        <v>0</v>
      </c>
      <c r="R110">
        <f ca="1"/>
        <v>0</v>
      </c>
      <c r="S110">
        <f ca="1"/>
        <v>1</v>
      </c>
      <c r="T110">
        <f ca="1"/>
        <v>0</v>
      </c>
      <c r="U110">
        <f ca="1"/>
        <v>0</v>
      </c>
    </row>
    <row r="111" spans="1:21" x14ac:dyDescent="0.35">
      <c r="A111" s="36" t="s">
        <v>282</v>
      </c>
      <c r="B111" t="str">
        <f t="array" aca="1" ref="B111:U111" ca="1">_xll.PICurrVal('CS Datalink'!$B$2:$U$2,0,'CS Datalink'!$A$111)</f>
        <v>Chhatrapati Sambhajinagar</v>
      </c>
      <c r="C111" t="str">
        <f ca="1"/>
        <v>Chhatrapati Sambhajinagar</v>
      </c>
      <c r="D111" t="str">
        <f ca="1"/>
        <v>Vaijapur</v>
      </c>
      <c r="E111" t="str">
        <f ca="1"/>
        <v>Vaijapur</v>
      </c>
      <c r="F111" t="str">
        <f ca="1"/>
        <v>20051233</v>
      </c>
      <c r="G111" t="str">
        <f ca="1"/>
        <v>373 Village Gangapur-Vaijapur Grid WSS</v>
      </c>
      <c r="H111" t="str">
        <f ca="1"/>
        <v>Parsoda</v>
      </c>
      <c r="I111" t="str">
        <f ca="1"/>
        <v>ESR-1.50 LL</v>
      </c>
      <c r="J111">
        <f ca="1"/>
        <v>0</v>
      </c>
      <c r="K111">
        <f ca="1"/>
        <v>0</v>
      </c>
      <c r="L111">
        <f ca="1"/>
        <v>10.307000160217285</v>
      </c>
      <c r="M111">
        <f ca="1"/>
        <v>1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1</v>
      </c>
      <c r="S111">
        <f ca="1"/>
        <v>0</v>
      </c>
      <c r="T111">
        <f ca="1"/>
        <v>0</v>
      </c>
      <c r="U111">
        <f ca="1"/>
        <v>1</v>
      </c>
    </row>
    <row r="112" spans="1:21" x14ac:dyDescent="0.35">
      <c r="A112" s="36" t="s">
        <v>358</v>
      </c>
      <c r="B112" t="str">
        <f t="array" aca="1" ref="B112:U112" ca="1">_xll.PICurrVal('CS Datalink'!$B$2:$U$2,0,'CS Datalink'!$A$112)</f>
        <v>Nanded</v>
      </c>
      <c r="C112" t="str">
        <f ca="1"/>
        <v>Nanded</v>
      </c>
      <c r="D112" t="str">
        <f ca="1"/>
        <v>Hadgaon</v>
      </c>
      <c r="E112" t="str">
        <f ca="1"/>
        <v>Hadgaon</v>
      </c>
      <c r="F112" t="str">
        <f ca="1"/>
        <v>20013969</v>
      </c>
      <c r="G112" t="str">
        <f ca="1"/>
        <v>Hadgaon and Himayatnagar 132 Village Grid WSS</v>
      </c>
      <c r="H112" t="str">
        <f ca="1"/>
        <v>Gorlegaon</v>
      </c>
      <c r="I112" t="str">
        <f ca="1"/>
        <v>ESR 0.60 LL</v>
      </c>
      <c r="J112">
        <f ca="1"/>
        <v>0</v>
      </c>
      <c r="K112" t="str">
        <f ca="1"/>
        <v>Pt Created</v>
      </c>
      <c r="L112">
        <f ca="1"/>
        <v>0</v>
      </c>
      <c r="M112">
        <f ca="1"/>
        <v>1</v>
      </c>
      <c r="N112">
        <f ca="1"/>
        <v>0</v>
      </c>
      <c r="O112">
        <f ca="1"/>
        <v>0</v>
      </c>
      <c r="P112">
        <f ca="1"/>
        <v>0</v>
      </c>
      <c r="Q112">
        <f ca="1"/>
        <v>0</v>
      </c>
      <c r="R112">
        <f ca="1"/>
        <v>0</v>
      </c>
      <c r="S112">
        <f ca="1"/>
        <v>1</v>
      </c>
      <c r="T112">
        <f ca="1"/>
        <v>0</v>
      </c>
      <c r="U112">
        <f ca="1"/>
        <v>0</v>
      </c>
    </row>
    <row r="113" spans="1:21" x14ac:dyDescent="0.35">
      <c r="A113" s="36" t="s">
        <v>449</v>
      </c>
      <c r="B113" t="str">
        <f t="array" aca="1" ref="B113:U113" ca="1">_xll.PICurrVal('CS Datalink'!$B$2:$U$2,0,'CS Datalink'!$A$113)</f>
        <v>Latur</v>
      </c>
      <c r="C113" t="str">
        <f ca="1"/>
        <v>Latur</v>
      </c>
      <c r="D113" t="str">
        <f ca="1"/>
        <v>Chakur</v>
      </c>
      <c r="E113" t="str">
        <f ca="1"/>
        <v>Chakur</v>
      </c>
      <c r="F113" t="str">
        <f ca="1"/>
        <v>20030459</v>
      </c>
      <c r="G113" t="str">
        <f ca="1"/>
        <v>Rachnawadi 6 villages WSS</v>
      </c>
      <c r="H113" t="str">
        <f ca="1"/>
        <v>Rachnawadi</v>
      </c>
      <c r="I113" t="str">
        <f ca="1"/>
        <v>ESR-0.50 LL</v>
      </c>
      <c r="J113">
        <f ca="1"/>
        <v>0</v>
      </c>
      <c r="K113">
        <f ca="1"/>
        <v>0</v>
      </c>
      <c r="L113">
        <f ca="1"/>
        <v>0</v>
      </c>
      <c r="M113">
        <f ca="1"/>
        <v>1</v>
      </c>
      <c r="N113">
        <f ca="1"/>
        <v>0</v>
      </c>
      <c r="O113">
        <f ca="1"/>
        <v>0</v>
      </c>
      <c r="P113">
        <f ca="1"/>
        <v>0</v>
      </c>
      <c r="Q113">
        <f ca="1"/>
        <v>0</v>
      </c>
      <c r="R113">
        <f ca="1"/>
        <v>1</v>
      </c>
      <c r="S113">
        <f ca="1"/>
        <v>1</v>
      </c>
      <c r="T113">
        <f ca="1"/>
        <v>0</v>
      </c>
      <c r="U113">
        <f ca="1"/>
        <v>0</v>
      </c>
    </row>
    <row r="114" spans="1:21" x14ac:dyDescent="0.35">
      <c r="A114" s="36" t="s">
        <v>361</v>
      </c>
      <c r="B114" t="str">
        <f t="array" aca="1" ref="B114:U114" ca="1">_xll.PICurrVal('CS Datalink'!$B$2:$U$2,0,'CS Datalink'!$A$114)</f>
        <v>Nanded</v>
      </c>
      <c r="C114" t="str">
        <f ca="1"/>
        <v>Nanded</v>
      </c>
      <c r="D114" t="str">
        <f ca="1"/>
        <v>Hadgaon</v>
      </c>
      <c r="E114" t="str">
        <f ca="1"/>
        <v>Hadgaon</v>
      </c>
      <c r="F114" t="str">
        <f ca="1"/>
        <v>20013969</v>
      </c>
      <c r="G114" t="str">
        <f ca="1"/>
        <v>Hadgaon and Himayatnagar 132 Village Grid WSS</v>
      </c>
      <c r="H114" t="str">
        <f ca="1"/>
        <v>Krushnapur</v>
      </c>
      <c r="I114" t="str">
        <f ca="1"/>
        <v>ESR 0.20 LL</v>
      </c>
      <c r="J114">
        <f ca="1"/>
        <v>0</v>
      </c>
      <c r="K114">
        <f ca="1"/>
        <v>0</v>
      </c>
      <c r="L114">
        <f ca="1"/>
        <v>0</v>
      </c>
      <c r="M114">
        <f ca="1"/>
        <v>1</v>
      </c>
      <c r="N114">
        <f ca="1"/>
        <v>0</v>
      </c>
      <c r="O114">
        <f ca="1"/>
        <v>0</v>
      </c>
      <c r="P114">
        <f ca="1"/>
        <v>0</v>
      </c>
      <c r="Q114">
        <f ca="1"/>
        <v>0</v>
      </c>
      <c r="R114">
        <f ca="1"/>
        <v>1</v>
      </c>
      <c r="S114">
        <f ca="1"/>
        <v>1</v>
      </c>
      <c r="T114">
        <f ca="1"/>
        <v>0</v>
      </c>
      <c r="U114">
        <f ca="1"/>
        <v>0</v>
      </c>
    </row>
    <row r="115" spans="1:21" x14ac:dyDescent="0.35">
      <c r="A115" s="36" t="s">
        <v>446</v>
      </c>
      <c r="B115" t="str">
        <f t="array" aca="1" ref="B115:U115" ca="1">_xll.PICurrVal('CS Datalink'!$B$2:$U$2,0,'CS Datalink'!$A$115)</f>
        <v>Chhatrapati Sambhajinagar</v>
      </c>
      <c r="C115" t="str">
        <f ca="1"/>
        <v>Chhatrapati Sambhajinagar</v>
      </c>
      <c r="D115" t="str">
        <f ca="1"/>
        <v>Paithan</v>
      </c>
      <c r="E115" t="str">
        <f ca="1"/>
        <v>Paithan</v>
      </c>
      <c r="F115" t="str">
        <f ca="1"/>
        <v>20018162</v>
      </c>
      <c r="G115" t="str">
        <f ca="1"/>
        <v>Paithan Taluka 178 Village Grid WS</v>
      </c>
      <c r="H115" t="str">
        <f ca="1"/>
        <v>Kutub Kheda</v>
      </c>
      <c r="I115" t="str">
        <f ca="1"/>
        <v>ESR-0.50 LL</v>
      </c>
      <c r="J115">
        <f ca="1"/>
        <v>0</v>
      </c>
      <c r="K115">
        <f ca="1"/>
        <v>0</v>
      </c>
      <c r="L115">
        <f ca="1"/>
        <v>0</v>
      </c>
      <c r="M115">
        <f ca="1"/>
        <v>1</v>
      </c>
      <c r="N115">
        <f ca="1"/>
        <v>0</v>
      </c>
      <c r="O115">
        <f ca="1"/>
        <v>0</v>
      </c>
      <c r="P115">
        <f ca="1"/>
        <v>0</v>
      </c>
      <c r="Q115">
        <f ca="1"/>
        <v>0</v>
      </c>
      <c r="R115">
        <f ca="1"/>
        <v>1</v>
      </c>
      <c r="S115">
        <f ca="1"/>
        <v>1</v>
      </c>
      <c r="T115">
        <f ca="1"/>
        <v>0</v>
      </c>
      <c r="U115">
        <f ca="1"/>
        <v>0</v>
      </c>
    </row>
    <row r="116" spans="1:21" x14ac:dyDescent="0.35">
      <c r="A116" s="36" t="s">
        <v>874</v>
      </c>
      <c r="B116" t="str">
        <f t="array" aca="1" ref="B116:U116" ca="1">_xll.PICurrVal('CS Datalink'!$B$2:$U$2,0,'CS Datalink'!$A$116)</f>
        <v>Nanded</v>
      </c>
      <c r="C116" t="str">
        <f ca="1"/>
        <v>Nanded</v>
      </c>
      <c r="D116" t="str">
        <f ca="1"/>
        <v>Hadgaon</v>
      </c>
      <c r="E116" t="str">
        <f ca="1"/>
        <v>Hadgaon</v>
      </c>
      <c r="F116" t="str">
        <f ca="1"/>
        <v>20013969</v>
      </c>
      <c r="G116" t="str">
        <f ca="1"/>
        <v>Hadgaon and Himayatnagar 132 Village Grid WSS</v>
      </c>
      <c r="H116" t="str">
        <f ca="1"/>
        <v>Sapti</v>
      </c>
      <c r="I116" t="str">
        <f ca="1"/>
        <v>ESR-0.40 LL</v>
      </c>
      <c r="J116">
        <f ca="1"/>
        <v>0</v>
      </c>
      <c r="K116" t="str">
        <f ca="1"/>
        <v>Pt Created</v>
      </c>
      <c r="L116">
        <f ca="1"/>
        <v>0</v>
      </c>
      <c r="M116">
        <f ca="1"/>
        <v>1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0</v>
      </c>
      <c r="S116">
        <f ca="1"/>
        <v>1</v>
      </c>
      <c r="T116">
        <f ca="1"/>
        <v>0</v>
      </c>
      <c r="U116">
        <f ca="1"/>
        <v>0</v>
      </c>
    </row>
    <row r="117" spans="1:21" x14ac:dyDescent="0.35">
      <c r="A117" s="36" t="s">
        <v>744</v>
      </c>
      <c r="B117" t="str">
        <f t="array" aca="1" ref="B117:U117" ca="1">_xll.PICurrVal('CS Datalink'!$B$2:$U$2,0,'CS Datalink'!$A$117)</f>
        <v>Chhatrapati Sambhajinagar</v>
      </c>
      <c r="C117" t="str">
        <f ca="1"/>
        <v>Chhatrapati Sambhajinagar</v>
      </c>
      <c r="D117" t="str">
        <f ca="1"/>
        <v>Vaijapur</v>
      </c>
      <c r="E117" t="str">
        <f ca="1"/>
        <v>Vaijapur</v>
      </c>
      <c r="F117" t="str">
        <f ca="1"/>
        <v>20051233</v>
      </c>
      <c r="G117" t="str">
        <f ca="1"/>
        <v>373 Village Gangapur-Vaijapur Grid WSS</v>
      </c>
      <c r="H117" t="str">
        <f ca="1"/>
        <v>Babhultel</v>
      </c>
      <c r="I117" t="str">
        <f ca="1"/>
        <v>ESR-0.55 LL</v>
      </c>
      <c r="J117">
        <f ca="1"/>
        <v>0</v>
      </c>
      <c r="K117" t="str">
        <f ca="1"/>
        <v>Pt Created</v>
      </c>
      <c r="L117">
        <f ca="1"/>
        <v>0</v>
      </c>
      <c r="M117">
        <f ca="1"/>
        <v>0</v>
      </c>
      <c r="N117">
        <f ca="1"/>
        <v>1</v>
      </c>
      <c r="O117">
        <f ca="1"/>
        <v>0</v>
      </c>
      <c r="P117">
        <f ca="1"/>
        <v>0</v>
      </c>
      <c r="Q117">
        <f ca="1"/>
        <v>0</v>
      </c>
      <c r="R117">
        <f ca="1"/>
        <v>0</v>
      </c>
      <c r="S117">
        <f ca="1"/>
        <v>0</v>
      </c>
      <c r="T117">
        <f ca="1"/>
        <v>1</v>
      </c>
      <c r="U117">
        <f ca="1"/>
        <v>0</v>
      </c>
    </row>
    <row r="118" spans="1:21" x14ac:dyDescent="0.35">
      <c r="A118" s="36" t="s">
        <v>323</v>
      </c>
      <c r="B118" t="str">
        <f t="array" aca="1" ref="B118:U118" ca="1">_xll.PICurrVal('CS Datalink'!$B$2:$U$2,0,'CS Datalink'!$A$118)</f>
        <v>Chhatrapati Sambhajinagar</v>
      </c>
      <c r="C118" t="str">
        <f ca="1"/>
        <v>Chhatrapati Sambhajinagar</v>
      </c>
      <c r="D118" t="str">
        <f ca="1"/>
        <v>Paithan</v>
      </c>
      <c r="E118" t="str">
        <f ca="1"/>
        <v>Paithan</v>
      </c>
      <c r="F118" t="str">
        <f ca="1"/>
        <v>20018162</v>
      </c>
      <c r="G118" t="str">
        <f ca="1"/>
        <v>Paithan Taluka 178 Village Grid WS</v>
      </c>
      <c r="H118" t="str">
        <f ca="1"/>
        <v>Dadegaon Bk.</v>
      </c>
      <c r="I118" t="str">
        <f ca="1"/>
        <v>ESR-0.40 LL</v>
      </c>
      <c r="J118">
        <f ca="1"/>
        <v>0</v>
      </c>
      <c r="K118" t="str">
        <f ca="1"/>
        <v>Pt Created</v>
      </c>
      <c r="L118">
        <f ca="1"/>
        <v>0</v>
      </c>
      <c r="M118">
        <f ca="1"/>
        <v>0</v>
      </c>
      <c r="N118">
        <f ca="1"/>
        <v>0</v>
      </c>
      <c r="O118">
        <f ca="1"/>
        <v>1</v>
      </c>
      <c r="P118">
        <f ca="1"/>
        <v>0</v>
      </c>
      <c r="Q118">
        <f ca="1"/>
        <v>0</v>
      </c>
      <c r="R118">
        <f ca="1"/>
        <v>0</v>
      </c>
      <c r="S118">
        <f ca="1"/>
        <v>0</v>
      </c>
      <c r="T118">
        <f ca="1"/>
        <v>0</v>
      </c>
      <c r="U118">
        <f ca="1"/>
        <v>1</v>
      </c>
    </row>
    <row r="119" spans="1:21" x14ac:dyDescent="0.35">
      <c r="A119" s="36" t="s">
        <v>330</v>
      </c>
      <c r="B119" t="str">
        <f t="array" aca="1" ref="B119:U119" ca="1">_xll.PICurrVal('CS Datalink'!$B$2:$U$2,0,'CS Datalink'!$A$119)</f>
        <v>Nanded</v>
      </c>
      <c r="C119" t="str">
        <f ca="1"/>
        <v>Nanded</v>
      </c>
      <c r="D119" t="str">
        <f ca="1"/>
        <v>Hadgaon</v>
      </c>
      <c r="E119" t="str">
        <f ca="1"/>
        <v>Hadgaon</v>
      </c>
      <c r="F119" t="str">
        <f ca="1"/>
        <v>20013969</v>
      </c>
      <c r="G119" t="str">
        <f ca="1"/>
        <v>Hadgaon and Himayatnagar 132 Village Grid WSS</v>
      </c>
      <c r="H119" t="str">
        <f ca="1"/>
        <v>Hadsani</v>
      </c>
      <c r="I119" t="str">
        <f ca="1"/>
        <v>ESR-0.50 LL</v>
      </c>
      <c r="J119">
        <f ca="1"/>
        <v>0</v>
      </c>
      <c r="K119">
        <f ca="1"/>
        <v>0</v>
      </c>
      <c r="L119">
        <f ca="1"/>
        <v>0</v>
      </c>
      <c r="M119">
        <f ca="1"/>
        <v>1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1</v>
      </c>
      <c r="S119">
        <f ca="1"/>
        <v>1</v>
      </c>
      <c r="T119">
        <f ca="1"/>
        <v>0</v>
      </c>
      <c r="U119">
        <f ca="1"/>
        <v>0</v>
      </c>
    </row>
    <row r="120" spans="1:21" x14ac:dyDescent="0.35">
      <c r="A120" s="36" t="s">
        <v>1052</v>
      </c>
      <c r="B120" t="str">
        <f t="array" aca="1" ref="B120:U120" ca="1">_xll.PICurrVal('CS Datalink'!$B$2:$U$2,0,'CS Datalink'!$A$120)</f>
        <v>Chhatrapati Sambhajinagar</v>
      </c>
      <c r="C120" t="str">
        <f ca="1"/>
        <v>Jalna</v>
      </c>
      <c r="D120" t="str">
        <f ca="1"/>
        <v>Mantha</v>
      </c>
      <c r="E120" t="str">
        <f ca="1"/>
        <v>Mantha</v>
      </c>
      <c r="F120" t="str">
        <f ca="1"/>
        <v>20094559</v>
      </c>
      <c r="G120" t="str">
        <f ca="1"/>
        <v>120 Villages Extension Scheme for Works Not Considered in 173 GRID WSS and 95 GRID WSS Tq. Partur, Mantha and Jalna Dist: Jalna</v>
      </c>
      <c r="H120" t="str">
        <f ca="1"/>
        <v>Wazarsarkate</v>
      </c>
      <c r="I120" t="str">
        <f ca="1"/>
        <v>ESR-1.14 LL</v>
      </c>
      <c r="J120">
        <f ca="1"/>
        <v>0</v>
      </c>
      <c r="K120" t="str">
        <f ca="1"/>
        <v>Pt Created</v>
      </c>
      <c r="L120">
        <f ca="1"/>
        <v>0</v>
      </c>
      <c r="M120">
        <f ca="1"/>
        <v>1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0</v>
      </c>
      <c r="S120">
        <f ca="1"/>
        <v>1</v>
      </c>
      <c r="T120">
        <f ca="1"/>
        <v>0</v>
      </c>
      <c r="U120">
        <f ca="1"/>
        <v>0</v>
      </c>
    </row>
    <row r="121" spans="1:21" x14ac:dyDescent="0.35">
      <c r="A121" s="36" t="s">
        <v>932</v>
      </c>
      <c r="B121" t="str">
        <f t="array" aca="1" ref="B121:U121" ca="1">_xll.PICurrVal('CS Datalink'!$B$2:$U$2,0,'CS Datalink'!$A$121)</f>
        <v>Chhatrapati Sambhajinagar</v>
      </c>
      <c r="C121" t="str">
        <f ca="1"/>
        <v>Chhatrapati Sambhajinagar</v>
      </c>
      <c r="D121" t="str">
        <f ca="1"/>
        <v>Sillod</v>
      </c>
      <c r="E121" t="str">
        <f ca="1"/>
        <v>Sillod</v>
      </c>
      <c r="F121" t="str">
        <f ca="1"/>
        <v>20017395</v>
      </c>
      <c r="G121" t="str">
        <f ca="1"/>
        <v>Shirsala &amp; 4 Village</v>
      </c>
      <c r="H121" t="str">
        <f ca="1"/>
        <v>Sirsala</v>
      </c>
      <c r="I121" t="str">
        <f ca="1"/>
        <v>ESR-0.73 LL</v>
      </c>
      <c r="J121">
        <f ca="1"/>
        <v>0</v>
      </c>
      <c r="K121">
        <f ca="1"/>
        <v>0</v>
      </c>
      <c r="L121">
        <f ca="1"/>
        <v>0</v>
      </c>
      <c r="M121">
        <f ca="1"/>
        <v>0</v>
      </c>
      <c r="N121">
        <f ca="1"/>
        <v>0</v>
      </c>
      <c r="O121">
        <f ca="1"/>
        <v>0</v>
      </c>
      <c r="P121">
        <f ca="1"/>
        <v>0</v>
      </c>
      <c r="Q121">
        <f ca="1"/>
        <v>1</v>
      </c>
      <c r="R121">
        <f ca="1"/>
        <v>0</v>
      </c>
      <c r="S121">
        <f ca="1"/>
        <v>1</v>
      </c>
      <c r="T121">
        <f ca="1"/>
        <v>0</v>
      </c>
      <c r="U121">
        <f ca="1"/>
        <v>0</v>
      </c>
    </row>
    <row r="122" spans="1:21" x14ac:dyDescent="0.35">
      <c r="A122" s="36" t="s">
        <v>237</v>
      </c>
      <c r="B122" t="str">
        <f t="array" aca="1" ref="B122:U122" ca="1">_xll.PICurrVal('CS Datalink'!$B$2:$U$2,0,'CS Datalink'!$A$122)</f>
        <v>Chhatrapati Sambhajinagar</v>
      </c>
      <c r="C122" t="str">
        <f ca="1"/>
        <v>Chhatrapati Sambhajinagar</v>
      </c>
      <c r="D122" t="str">
        <f ca="1"/>
        <v>Gangapur</v>
      </c>
      <c r="E122" t="str">
        <f ca="1"/>
        <v>Gangapur</v>
      </c>
      <c r="F122" t="str">
        <f ca="1"/>
        <v>20051233</v>
      </c>
      <c r="G122" t="str">
        <f ca="1"/>
        <v>373 Village Gangapur-Vaijapur Grid WSS</v>
      </c>
      <c r="H122" t="str">
        <f ca="1"/>
        <v>Shivrai</v>
      </c>
      <c r="I122" t="str">
        <f ca="1"/>
        <v>ESR-0.75 LL</v>
      </c>
      <c r="J122">
        <f ca="1"/>
        <v>0</v>
      </c>
      <c r="K122">
        <f ca="1"/>
        <v>0</v>
      </c>
      <c r="L122">
        <f ca="1"/>
        <v>0</v>
      </c>
      <c r="M122">
        <f ca="1"/>
        <v>1</v>
      </c>
      <c r="N122">
        <f ca="1"/>
        <v>0</v>
      </c>
      <c r="O122">
        <f ca="1"/>
        <v>0</v>
      </c>
      <c r="P122">
        <f ca="1"/>
        <v>0</v>
      </c>
      <c r="Q122">
        <f ca="1"/>
        <v>1</v>
      </c>
      <c r="R122">
        <f ca="1"/>
        <v>0</v>
      </c>
      <c r="S122">
        <f ca="1"/>
        <v>1</v>
      </c>
      <c r="T122">
        <f ca="1"/>
        <v>0</v>
      </c>
      <c r="U122">
        <f ca="1"/>
        <v>0</v>
      </c>
    </row>
    <row r="123" spans="1:21" x14ac:dyDescent="0.35">
      <c r="A123" s="36" t="s">
        <v>238</v>
      </c>
      <c r="B123" t="str">
        <f t="array" aca="1" ref="B123:U123" ca="1">_xll.PICurrVal('CS Datalink'!$B$2:$U$2,0,'CS Datalink'!$A$123)</f>
        <v>Chhatrapati Sambhajinagar</v>
      </c>
      <c r="C123" t="str">
        <f ca="1"/>
        <v>Chhatrapati Sambhajinagar</v>
      </c>
      <c r="D123" t="str">
        <f ca="1"/>
        <v>Paithan</v>
      </c>
      <c r="E123" t="str">
        <f ca="1"/>
        <v>Paithan</v>
      </c>
      <c r="F123" t="str">
        <f ca="1"/>
        <v>20018162</v>
      </c>
      <c r="G123" t="str">
        <f ca="1"/>
        <v>Paithan Taluka 178 Village Grid WS</v>
      </c>
      <c r="H123" t="str">
        <f ca="1"/>
        <v>Balanagar</v>
      </c>
      <c r="I123" t="str">
        <f ca="1"/>
        <v>ESR-2.40 LL</v>
      </c>
      <c r="J123">
        <f ca="1"/>
        <v>0</v>
      </c>
      <c r="K123">
        <f ca="1"/>
        <v>0</v>
      </c>
      <c r="L123">
        <f ca="1"/>
        <v>0</v>
      </c>
      <c r="M123">
        <f ca="1"/>
        <v>1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1</v>
      </c>
      <c r="S123">
        <f ca="1"/>
        <v>1</v>
      </c>
      <c r="T123">
        <f ca="1"/>
        <v>0</v>
      </c>
      <c r="U123">
        <f ca="1"/>
        <v>0</v>
      </c>
    </row>
    <row r="124" spans="1:21" x14ac:dyDescent="0.35">
      <c r="A124" s="36" t="s">
        <v>1053</v>
      </c>
      <c r="B124" t="str">
        <f t="array" aca="1" ref="B124:U124" ca="1">_xll.PICurrVal('CS Datalink'!$B$2:$U$2,0,'CS Datalink'!$A$124)</f>
        <v>Nanded</v>
      </c>
      <c r="C124" t="str">
        <f ca="1"/>
        <v>Nanded</v>
      </c>
      <c r="D124" t="str">
        <f ca="1"/>
        <v>Himayatnagar</v>
      </c>
      <c r="E124" t="str">
        <f ca="1"/>
        <v>Himayatnagar</v>
      </c>
      <c r="F124" t="str">
        <f ca="1"/>
        <v>20013969</v>
      </c>
      <c r="G124" t="str">
        <f ca="1"/>
        <v>Hadgaon and Himayatnagar 132 Village Grid WSS</v>
      </c>
      <c r="H124" t="str">
        <f ca="1"/>
        <v>Yewli</v>
      </c>
      <c r="I124" t="str">
        <f ca="1"/>
        <v>ESR-0.40 LL</v>
      </c>
      <c r="J124" t="str">
        <f ca="1"/>
        <v>Pt Created</v>
      </c>
      <c r="K124" t="str">
        <f ca="1"/>
        <v>Pt Created</v>
      </c>
      <c r="L124">
        <f ca="1"/>
        <v>0</v>
      </c>
      <c r="M124">
        <f ca="1"/>
        <v>0</v>
      </c>
      <c r="N124">
        <f ca="1"/>
        <v>0</v>
      </c>
      <c r="O124">
        <f ca="1"/>
        <v>0</v>
      </c>
      <c r="P124">
        <f ca="1"/>
        <v>0</v>
      </c>
      <c r="Q124">
        <f ca="1"/>
        <v>0</v>
      </c>
      <c r="R124">
        <f ca="1"/>
        <v>0</v>
      </c>
      <c r="S124">
        <f ca="1"/>
        <v>1</v>
      </c>
      <c r="T124">
        <f ca="1"/>
        <v>0</v>
      </c>
      <c r="U124">
        <f ca="1"/>
        <v>0</v>
      </c>
    </row>
    <row r="125" spans="1:21" x14ac:dyDescent="0.35">
      <c r="A125" s="36" t="s">
        <v>527</v>
      </c>
      <c r="B125" t="str">
        <f t="array" aca="1" ref="B125:U125" ca="1">_xll.PICurrVal('CS Datalink'!$B$2:$U$2,0,'CS Datalink'!$A$125)</f>
        <v>Chhatrapati Sambhajinagar</v>
      </c>
      <c r="C125" t="str">
        <f ca="1"/>
        <v>Chhatrapati Sambhajinagar</v>
      </c>
      <c r="D125" t="str">
        <f ca="1"/>
        <v>Gangapur</v>
      </c>
      <c r="E125" t="str">
        <f ca="1"/>
        <v>Gangapur</v>
      </c>
      <c r="F125" t="str">
        <f ca="1"/>
        <v>20051233</v>
      </c>
      <c r="G125" t="str">
        <f ca="1"/>
        <v>373 Village Gangapur-Vaijapur Grid WSS</v>
      </c>
      <c r="H125" t="str">
        <f ca="1"/>
        <v>Raipur</v>
      </c>
      <c r="I125" t="str">
        <f ca="1"/>
        <v>ESR-0.60 LL</v>
      </c>
      <c r="J125" t="str">
        <f ca="1"/>
        <v>Pt Created</v>
      </c>
      <c r="K125">
        <f ca="1"/>
        <v>0</v>
      </c>
      <c r="L125">
        <f ca="1"/>
        <v>0</v>
      </c>
      <c r="M125">
        <f ca="1"/>
        <v>0</v>
      </c>
      <c r="N125">
        <f ca="1"/>
        <v>0</v>
      </c>
      <c r="O125">
        <f ca="1"/>
        <v>0</v>
      </c>
      <c r="P125">
        <f ca="1"/>
        <v>0</v>
      </c>
      <c r="Q125">
        <f ca="1"/>
        <v>0</v>
      </c>
      <c r="R125">
        <f ca="1"/>
        <v>1</v>
      </c>
      <c r="S125">
        <f ca="1"/>
        <v>0</v>
      </c>
      <c r="T125">
        <f ca="1"/>
        <v>0</v>
      </c>
      <c r="U125">
        <f ca="1"/>
        <v>1</v>
      </c>
    </row>
    <row r="126" spans="1:21" x14ac:dyDescent="0.35">
      <c r="A126" s="36" t="s">
        <v>291</v>
      </c>
      <c r="B126" t="str">
        <f t="array" aca="1" ref="B126:U126" ca="1">_xll.PICurrVal('CS Datalink'!$B$2:$U$2,0,'CS Datalink'!$A$126)</f>
        <v>Nanded</v>
      </c>
      <c r="C126" t="str">
        <f ca="1"/>
        <v>Nanded</v>
      </c>
      <c r="D126" t="str">
        <f ca="1"/>
        <v>Kandhar</v>
      </c>
      <c r="E126" t="str">
        <f ca="1"/>
        <v>Kandhar</v>
      </c>
      <c r="F126" t="str">
        <f ca="1"/>
        <v>7338000</v>
      </c>
      <c r="G126" t="str">
        <f ca="1"/>
        <v>Osmamnagar Shirdhon Combined WSS</v>
      </c>
      <c r="H126" t="str">
        <f ca="1"/>
        <v>Shiradhon</v>
      </c>
      <c r="I126" t="str">
        <f ca="1"/>
        <v>ESR-0.86 LL</v>
      </c>
      <c r="J126">
        <f ca="1"/>
        <v>0</v>
      </c>
      <c r="K126" t="str">
        <f ca="1"/>
        <v>Pt Created</v>
      </c>
      <c r="L126">
        <f ca="1"/>
        <v>0</v>
      </c>
      <c r="M126">
        <f ca="1"/>
        <v>1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1</v>
      </c>
      <c r="T126">
        <f ca="1"/>
        <v>0</v>
      </c>
      <c r="U126">
        <f ca="1"/>
        <v>0</v>
      </c>
    </row>
    <row r="127" spans="1:21" x14ac:dyDescent="0.35">
      <c r="A127" s="36" t="s">
        <v>290</v>
      </c>
      <c r="B127" t="str">
        <f t="array" aca="1" ref="B127:U127" ca="1">_xll.PICurrVal('CS Datalink'!$B$2:$U$2,0,'CS Datalink'!$A$127)</f>
        <v>Nanded</v>
      </c>
      <c r="C127" t="str">
        <f ca="1"/>
        <v>Nanded</v>
      </c>
      <c r="D127" t="str">
        <f ca="1"/>
        <v>Kandhar</v>
      </c>
      <c r="E127" t="str">
        <f ca="1"/>
        <v>Kandhar</v>
      </c>
      <c r="F127" t="str">
        <f ca="1"/>
        <v>7338000</v>
      </c>
      <c r="G127" t="str">
        <f ca="1"/>
        <v>Osmamnagar Shirdhon Combined WSS</v>
      </c>
      <c r="H127" t="str">
        <f ca="1"/>
        <v>Shiradhon</v>
      </c>
      <c r="I127" t="str">
        <f ca="1"/>
        <v>ESR-0.42 LL</v>
      </c>
      <c r="J127">
        <f ca="1"/>
        <v>0</v>
      </c>
      <c r="K127" t="str">
        <f ca="1"/>
        <v>Pt Created</v>
      </c>
      <c r="L127">
        <f ca="1"/>
        <v>0</v>
      </c>
      <c r="M127">
        <f ca="1"/>
        <v>1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0</v>
      </c>
      <c r="S127">
        <f ca="1"/>
        <v>1</v>
      </c>
      <c r="T127">
        <f ca="1"/>
        <v>0</v>
      </c>
      <c r="U127">
        <f ca="1"/>
        <v>0</v>
      </c>
    </row>
    <row r="128" spans="1:21" x14ac:dyDescent="0.35">
      <c r="A128" s="36" t="s">
        <v>669</v>
      </c>
      <c r="B128" t="str">
        <f t="array" aca="1" ref="B128:U128" ca="1">_xll.PICurrVal('CS Datalink'!$B$2:$U$2,0,'CS Datalink'!$A$128)</f>
        <v>Chhatrapati Sambhajinagar</v>
      </c>
      <c r="C128" t="str">
        <f ca="1"/>
        <v>Chhatrapati Sambhajinagar</v>
      </c>
      <c r="D128" t="str">
        <f ca="1"/>
        <v>Sillod</v>
      </c>
      <c r="E128" t="str">
        <f ca="1"/>
        <v>Sillod</v>
      </c>
      <c r="F128" t="str">
        <f ca="1"/>
        <v>20017395</v>
      </c>
      <c r="G128" t="str">
        <f ca="1"/>
        <v>Shirsala &amp; 4 Village</v>
      </c>
      <c r="H128" t="str">
        <f ca="1"/>
        <v>Pangri</v>
      </c>
      <c r="I128" t="str">
        <f ca="1"/>
        <v>ESR-1.41 LL</v>
      </c>
      <c r="J128">
        <f ca="1"/>
        <v>0</v>
      </c>
      <c r="K128">
        <f ca="1"/>
        <v>0</v>
      </c>
      <c r="L128">
        <f ca="1"/>
        <v>0</v>
      </c>
      <c r="M128">
        <f ca="1"/>
        <v>1</v>
      </c>
      <c r="N128">
        <f ca="1"/>
        <v>0</v>
      </c>
      <c r="O128">
        <f ca="1"/>
        <v>0</v>
      </c>
      <c r="P128">
        <f ca="1"/>
        <v>1</v>
      </c>
      <c r="Q128">
        <f ca="1"/>
        <v>0</v>
      </c>
      <c r="R128">
        <f ca="1"/>
        <v>0</v>
      </c>
      <c r="S128">
        <f ca="1"/>
        <v>1</v>
      </c>
      <c r="T128">
        <f ca="1"/>
        <v>0</v>
      </c>
      <c r="U128">
        <f ca="1"/>
        <v>0</v>
      </c>
    </row>
    <row r="129" spans="1:21" x14ac:dyDescent="0.35">
      <c r="A129" s="36" t="s">
        <v>349</v>
      </c>
      <c r="B129" t="str">
        <f t="array" aca="1" ref="B129:U129" ca="1">_xll.PICurrVal('CS Datalink'!$B$2:$U$2,0,'CS Datalink'!$A$129)</f>
        <v>Chhatrapati Sambhajinagar</v>
      </c>
      <c r="C129" t="str">
        <f ca="1"/>
        <v>Chhatrapati Sambhajinagar</v>
      </c>
      <c r="D129" t="str">
        <f ca="1"/>
        <v>Paithan</v>
      </c>
      <c r="E129" t="str">
        <f ca="1"/>
        <v>Paithan</v>
      </c>
      <c r="F129" t="str">
        <f ca="1"/>
        <v>20018162</v>
      </c>
      <c r="G129" t="str">
        <f ca="1"/>
        <v>Paithan Taluka 178 Village Grid WS</v>
      </c>
      <c r="H129" t="str">
        <f ca="1"/>
        <v>Akthawada</v>
      </c>
      <c r="I129" t="str">
        <f ca="1"/>
        <v>ESR-0.60 LL</v>
      </c>
      <c r="J129">
        <f ca="1"/>
        <v>0</v>
      </c>
      <c r="K129">
        <f ca="1"/>
        <v>0</v>
      </c>
      <c r="L129">
        <f ca="1"/>
        <v>0</v>
      </c>
      <c r="M129">
        <f ca="1"/>
        <v>1</v>
      </c>
      <c r="N129">
        <f ca="1"/>
        <v>0</v>
      </c>
      <c r="O129">
        <f ca="1"/>
        <v>0</v>
      </c>
      <c r="P129">
        <f ca="1"/>
        <v>0</v>
      </c>
      <c r="Q129">
        <f ca="1"/>
        <v>0</v>
      </c>
      <c r="R129">
        <f ca="1"/>
        <v>1</v>
      </c>
      <c r="S129">
        <f ca="1"/>
        <v>1</v>
      </c>
      <c r="T129">
        <f ca="1"/>
        <v>0</v>
      </c>
      <c r="U129">
        <f ca="1"/>
        <v>0</v>
      </c>
    </row>
    <row r="130" spans="1:21" x14ac:dyDescent="0.35">
      <c r="A130" s="36" t="s">
        <v>1160</v>
      </c>
      <c r="B130" t="str">
        <f t="array" aca="1" ref="B130:U130" ca="1">_xll.PICurrVal('CS Datalink'!$B$2:$U$2,0,'CS Datalink'!$A$130)</f>
        <v>Chhatrapati Sambhajinagar</v>
      </c>
      <c r="C130" t="str">
        <f ca="1"/>
        <v>Jalna</v>
      </c>
      <c r="D130" t="str">
        <f ca="1"/>
        <v>Mantha</v>
      </c>
      <c r="E130" t="str">
        <f ca="1"/>
        <v>Mantha</v>
      </c>
      <c r="F130" t="str">
        <f ca="1"/>
        <v>20094559</v>
      </c>
      <c r="G130" t="str">
        <f ca="1"/>
        <v>120 Villages Extension Scheme for Works Not Considered in 173 GRID WSS and 95 GRID WSS Tq. Partur, Mantha and Jalna Dist: Jalna</v>
      </c>
      <c r="H130" t="str">
        <f ca="1"/>
        <v>Vaidhywadgaon</v>
      </c>
      <c r="I130" t="str">
        <f ca="1"/>
        <v>ESR-1.10 LL</v>
      </c>
      <c r="J130">
        <f ca="1"/>
        <v>0</v>
      </c>
      <c r="K130" t="str">
        <f ca="1"/>
        <v>Pt Created</v>
      </c>
      <c r="L130">
        <f ca="1"/>
        <v>0</v>
      </c>
      <c r="M130">
        <f ca="1"/>
        <v>1</v>
      </c>
      <c r="N130">
        <f ca="1"/>
        <v>0</v>
      </c>
      <c r="O130">
        <f ca="1"/>
        <v>0</v>
      </c>
      <c r="P130">
        <f ca="1"/>
        <v>0</v>
      </c>
      <c r="Q130">
        <f ca="1"/>
        <v>0</v>
      </c>
      <c r="R130">
        <f ca="1"/>
        <v>0</v>
      </c>
      <c r="S130">
        <f ca="1"/>
        <v>1</v>
      </c>
      <c r="T130">
        <f ca="1"/>
        <v>0</v>
      </c>
      <c r="U130">
        <f ca="1"/>
        <v>0</v>
      </c>
    </row>
    <row r="131" spans="1:21" x14ac:dyDescent="0.35">
      <c r="A131" s="36" t="s">
        <v>1054</v>
      </c>
      <c r="B131" t="str">
        <f t="array" aca="1" ref="B131:U131" ca="1">_xll.PICurrVal('CS Datalink'!$B$2:$U$2,0,'CS Datalink'!$A$131)</f>
        <v>Nanded</v>
      </c>
      <c r="C131" t="str">
        <f ca="1"/>
        <v>Nanded</v>
      </c>
      <c r="D131" t="str">
        <f ca="1"/>
        <v>Himayatnagar</v>
      </c>
      <c r="E131" t="str">
        <f ca="1"/>
        <v>Himayatnagar</v>
      </c>
      <c r="F131" t="str">
        <f ca="1"/>
        <v>20013969</v>
      </c>
      <c r="G131" t="str">
        <f ca="1"/>
        <v>Hadgaon and Himayatnagar 132 Village Grid WSS</v>
      </c>
      <c r="H131" t="str">
        <f ca="1"/>
        <v>Pawana</v>
      </c>
      <c r="I131" t="str">
        <f ca="1"/>
        <v>ESR-0.40 LL</v>
      </c>
      <c r="J131">
        <f ca="1"/>
        <v>0</v>
      </c>
      <c r="K131">
        <f ca="1"/>
        <v>0</v>
      </c>
      <c r="L131">
        <f ca="1"/>
        <v>0</v>
      </c>
      <c r="M131">
        <f ca="1"/>
        <v>1</v>
      </c>
      <c r="N131">
        <f ca="1"/>
        <v>0</v>
      </c>
      <c r="O131">
        <f ca="1"/>
        <v>0</v>
      </c>
      <c r="P131">
        <f ca="1"/>
        <v>0</v>
      </c>
      <c r="Q131">
        <f ca="1"/>
        <v>0</v>
      </c>
      <c r="R131">
        <f ca="1"/>
        <v>1</v>
      </c>
      <c r="S131">
        <f ca="1"/>
        <v>1</v>
      </c>
      <c r="T131">
        <f ca="1"/>
        <v>0</v>
      </c>
      <c r="U131">
        <f ca="1"/>
        <v>0</v>
      </c>
    </row>
    <row r="132" spans="1:21" x14ac:dyDescent="0.35">
      <c r="A132" s="36" t="s">
        <v>448</v>
      </c>
      <c r="B132" t="str">
        <f t="array" aca="1" ref="B132:U132" ca="1">_xll.PICurrVal('CS Datalink'!$B$2:$U$2,0,'CS Datalink'!$A$132)</f>
        <v>Latur</v>
      </c>
      <c r="C132" t="str">
        <f ca="1"/>
        <v>Latur</v>
      </c>
      <c r="D132" t="str">
        <f ca="1"/>
        <v>Chakur</v>
      </c>
      <c r="E132" t="str">
        <f ca="1"/>
        <v>Chakur</v>
      </c>
      <c r="F132" t="str">
        <f ca="1"/>
        <v>20030459</v>
      </c>
      <c r="G132" t="str">
        <f ca="1"/>
        <v>Rachnawadi 6 villages WSS</v>
      </c>
      <c r="H132" t="str">
        <f ca="1"/>
        <v>Her Village</v>
      </c>
      <c r="I132" t="str">
        <f ca="1"/>
        <v>ESR-2.38 LL</v>
      </c>
      <c r="J132">
        <f ca="1"/>
        <v>0</v>
      </c>
      <c r="K132">
        <f ca="1"/>
        <v>0</v>
      </c>
      <c r="L132">
        <f ca="1"/>
        <v>0</v>
      </c>
      <c r="M132">
        <f ca="1"/>
        <v>1</v>
      </c>
      <c r="N132">
        <f ca="1"/>
        <v>0</v>
      </c>
      <c r="O132">
        <f ca="1"/>
        <v>0</v>
      </c>
      <c r="P132">
        <f ca="1"/>
        <v>0</v>
      </c>
      <c r="Q132">
        <f ca="1"/>
        <v>1</v>
      </c>
      <c r="R132">
        <f ca="1"/>
        <v>0</v>
      </c>
      <c r="S132">
        <f ca="1"/>
        <v>1</v>
      </c>
      <c r="T132">
        <f ca="1"/>
        <v>0</v>
      </c>
      <c r="U132">
        <f ca="1"/>
        <v>0</v>
      </c>
    </row>
    <row r="133" spans="1:21" x14ac:dyDescent="0.35">
      <c r="A133" s="36" t="s">
        <v>332</v>
      </c>
      <c r="B133" t="str">
        <f t="array" aca="1" ref="B133:U133" ca="1">_xll.PICurrVal('CS Datalink'!$B$2:$U$2,0,'CS Datalink'!$A$133)</f>
        <v>Nanded</v>
      </c>
      <c r="C133" t="str">
        <f ca="1"/>
        <v>Nanded</v>
      </c>
      <c r="D133" t="str">
        <f ca="1"/>
        <v>Hadgaon</v>
      </c>
      <c r="E133" t="str">
        <f ca="1"/>
        <v>Hadgaon</v>
      </c>
      <c r="F133" t="str">
        <f ca="1"/>
        <v>20013969</v>
      </c>
      <c r="G133" t="str">
        <f ca="1"/>
        <v>Hadgaon and Himayatnagar 132 Village Grid WSS</v>
      </c>
      <c r="H133" t="str">
        <f ca="1"/>
        <v>Pingli</v>
      </c>
      <c r="I133" t="str">
        <f ca="1"/>
        <v>ESR-0.60 LL</v>
      </c>
      <c r="J133">
        <f ca="1"/>
        <v>0</v>
      </c>
      <c r="K133">
        <f ca="1"/>
        <v>0</v>
      </c>
      <c r="L133">
        <f ca="1"/>
        <v>0</v>
      </c>
      <c r="M133">
        <f ca="1"/>
        <v>1</v>
      </c>
      <c r="N133">
        <f ca="1"/>
        <v>0</v>
      </c>
      <c r="O133">
        <f ca="1"/>
        <v>0</v>
      </c>
      <c r="P133">
        <f ca="1"/>
        <v>1</v>
      </c>
      <c r="Q133">
        <f ca="1"/>
        <v>0</v>
      </c>
      <c r="R133">
        <f ca="1"/>
        <v>0</v>
      </c>
      <c r="S133">
        <f ca="1"/>
        <v>1</v>
      </c>
      <c r="T133">
        <f ca="1"/>
        <v>0</v>
      </c>
      <c r="U133">
        <f ca="1"/>
        <v>0</v>
      </c>
    </row>
    <row r="134" spans="1:21" x14ac:dyDescent="0.35">
      <c r="A134" s="36" t="s">
        <v>875</v>
      </c>
      <c r="B134" t="str">
        <f t="array" aca="1" ref="B134:U134" ca="1">_xll.PICurrVal('CS Datalink'!$B$2:$U$2,0,'CS Datalink'!$A$134)</f>
        <v>Chhatrapati Sambhajinagar</v>
      </c>
      <c r="C134" t="str">
        <f ca="1"/>
        <v>Chhatrapati Sambhajinagar</v>
      </c>
      <c r="D134" t="str">
        <f ca="1"/>
        <v>Gangapur</v>
      </c>
      <c r="E134" t="str">
        <f ca="1"/>
        <v>Gangapur</v>
      </c>
      <c r="F134" t="str">
        <f ca="1"/>
        <v>20051233</v>
      </c>
      <c r="G134" t="str">
        <f ca="1"/>
        <v>373 Village Gangapur-Vaijapur Grid WSS</v>
      </c>
      <c r="H134" t="str">
        <f ca="1"/>
        <v>Sawangi</v>
      </c>
      <c r="I134" t="str">
        <f ca="1"/>
        <v>ESR-1.00 LL</v>
      </c>
      <c r="J134" t="str">
        <f ca="1"/>
        <v>Pt Created</v>
      </c>
      <c r="K134">
        <f ca="1"/>
        <v>0</v>
      </c>
      <c r="L134" t="str">
        <f ca="1"/>
        <v>Pt Created</v>
      </c>
      <c r="M134">
        <f ca="1"/>
        <v>0</v>
      </c>
      <c r="N134">
        <f ca="1"/>
        <v>0</v>
      </c>
      <c r="O134">
        <f ca="1"/>
        <v>0</v>
      </c>
      <c r="P134">
        <f ca="1"/>
        <v>1</v>
      </c>
      <c r="Q134">
        <f ca="1"/>
        <v>0</v>
      </c>
      <c r="R134">
        <f ca="1"/>
        <v>0</v>
      </c>
      <c r="S134">
        <f ca="1"/>
        <v>0</v>
      </c>
      <c r="T134">
        <f ca="1"/>
        <v>0</v>
      </c>
      <c r="U134">
        <f ca="1"/>
        <v>0</v>
      </c>
    </row>
    <row r="135" spans="1:21" x14ac:dyDescent="0.35">
      <c r="A135" s="36" t="s">
        <v>579</v>
      </c>
      <c r="B135" t="str">
        <f t="array" aca="1" ref="B135:U135" ca="1">_xll.PICurrVal('CS Datalink'!$B$2:$U$2,0,'CS Datalink'!$A$135)</f>
        <v>Chhatrapati Sambhajinagar</v>
      </c>
      <c r="C135" t="str">
        <f ca="1"/>
        <v>Chhatrapati Sambhajinagar</v>
      </c>
      <c r="D135" t="str">
        <f ca="1"/>
        <v>Vaijapur</v>
      </c>
      <c r="E135" t="str">
        <f ca="1"/>
        <v>Vaijapur</v>
      </c>
      <c r="F135" t="str">
        <f ca="1"/>
        <v>20051233</v>
      </c>
      <c r="G135" t="str">
        <f ca="1"/>
        <v>373 Village Gangapur-Vaijapur Grid WSS</v>
      </c>
      <c r="H135" t="str">
        <f ca="1"/>
        <v>Bhivgaon</v>
      </c>
      <c r="I135" t="str">
        <f ca="1"/>
        <v>ESR-0.75 LL</v>
      </c>
      <c r="J135">
        <f ca="1"/>
        <v>0</v>
      </c>
      <c r="K135">
        <f ca="1"/>
        <v>0</v>
      </c>
      <c r="L135">
        <f ca="1"/>
        <v>0</v>
      </c>
      <c r="M135">
        <f ca="1"/>
        <v>1</v>
      </c>
      <c r="N135">
        <f ca="1"/>
        <v>0</v>
      </c>
      <c r="O135">
        <f ca="1"/>
        <v>0</v>
      </c>
      <c r="P135">
        <f ca="1"/>
        <v>1</v>
      </c>
      <c r="Q135">
        <f ca="1"/>
        <v>0</v>
      </c>
      <c r="R135">
        <f ca="1"/>
        <v>0</v>
      </c>
      <c r="S135">
        <f ca="1"/>
        <v>0</v>
      </c>
      <c r="T135">
        <f ca="1"/>
        <v>0</v>
      </c>
      <c r="U135">
        <f ca="1"/>
        <v>1</v>
      </c>
    </row>
    <row r="136" spans="1:21" x14ac:dyDescent="0.35">
      <c r="A136" s="36" t="s">
        <v>353</v>
      </c>
      <c r="B136" t="str">
        <f t="array" aca="1" ref="B136:U136" ca="1">_xll.PICurrVal('CS Datalink'!$B$2:$U$2,0,'CS Datalink'!$A$136)</f>
        <v>Chhatrapati Sambhajinagar</v>
      </c>
      <c r="C136" t="str">
        <f ca="1"/>
        <v>Chhatrapati Sambhajinagar</v>
      </c>
      <c r="D136" t="str">
        <f ca="1"/>
        <v>Vaijapur</v>
      </c>
      <c r="E136" t="str">
        <f ca="1"/>
        <v>Vaijapur</v>
      </c>
      <c r="F136" t="str">
        <f ca="1"/>
        <v>20051233</v>
      </c>
      <c r="G136" t="str">
        <f ca="1"/>
        <v>373 Village Gangapur-Vaijapur Grid WSS</v>
      </c>
      <c r="H136" t="str">
        <f ca="1"/>
        <v>Belgaon</v>
      </c>
      <c r="I136" t="str">
        <f ca="1"/>
        <v>ESR-0.50 LL</v>
      </c>
      <c r="J136">
        <f ca="1"/>
        <v>0</v>
      </c>
      <c r="K136">
        <f ca="1"/>
        <v>0</v>
      </c>
      <c r="L136" t="str">
        <f ca="1"/>
        <v>Pt Created</v>
      </c>
      <c r="M136">
        <f ca="1"/>
        <v>1</v>
      </c>
      <c r="N136">
        <f ca="1"/>
        <v>0</v>
      </c>
      <c r="O136">
        <f ca="1"/>
        <v>0</v>
      </c>
      <c r="P136">
        <f ca="1"/>
        <v>0</v>
      </c>
      <c r="Q136">
        <f ca="1"/>
        <v>0</v>
      </c>
      <c r="R136">
        <f ca="1"/>
        <v>1</v>
      </c>
      <c r="S136">
        <f ca="1"/>
        <v>0</v>
      </c>
      <c r="T136">
        <f ca="1"/>
        <v>0</v>
      </c>
      <c r="U136">
        <f ca="1"/>
        <v>0</v>
      </c>
    </row>
    <row r="137" spans="1:21" x14ac:dyDescent="0.35">
      <c r="A137" s="36" t="s">
        <v>876</v>
      </c>
      <c r="B137" t="str">
        <f t="array" aca="1" ref="B137:U137" ca="1">_xll.PICurrVal('CS Datalink'!$B$2:$U$2,0,'CS Datalink'!$A$137)</f>
        <v>Chhatrapati Sambhajinagar</v>
      </c>
      <c r="C137" t="str">
        <f ca="1"/>
        <v>Chhatrapati Sambhajinagar</v>
      </c>
      <c r="D137" t="str">
        <f ca="1"/>
        <v>Gangapur</v>
      </c>
      <c r="E137" t="str">
        <f ca="1"/>
        <v>Gangapur</v>
      </c>
      <c r="F137" t="str">
        <f ca="1"/>
        <v>20051233</v>
      </c>
      <c r="G137" t="str">
        <f ca="1"/>
        <v>373 Village Gangapur-Vaijapur Grid WSS</v>
      </c>
      <c r="H137" t="str">
        <f ca="1"/>
        <v>Babhulgaon Padalsa</v>
      </c>
      <c r="I137" t="str">
        <f ca="1"/>
        <v>ESR-0.30 LL</v>
      </c>
      <c r="J137" t="str">
        <f ca="1"/>
        <v>Pt Created</v>
      </c>
      <c r="K137" t="str">
        <f ca="1"/>
        <v>Pt Created</v>
      </c>
      <c r="L137">
        <f ca="1"/>
        <v>0</v>
      </c>
      <c r="M137">
        <f ca="1"/>
        <v>0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0</v>
      </c>
      <c r="S137">
        <f ca="1"/>
        <v>1</v>
      </c>
      <c r="T137">
        <f ca="1"/>
        <v>0</v>
      </c>
      <c r="U137">
        <f ca="1"/>
        <v>0</v>
      </c>
    </row>
    <row r="138" spans="1:21" x14ac:dyDescent="0.35">
      <c r="A138" s="36" t="s">
        <v>269</v>
      </c>
      <c r="B138" t="str">
        <f t="array" aca="1" ref="B138:U138" ca="1">_xll.PICurrVal('CS Datalink'!$B$2:$U$2,0,'CS Datalink'!$A$138)</f>
        <v>Chhatrapati Sambhajinagar</v>
      </c>
      <c r="C138" t="str">
        <f ca="1"/>
        <v>Chhatrapati Sambhajinagar</v>
      </c>
      <c r="D138" t="str">
        <f ca="1"/>
        <v>Paithan</v>
      </c>
      <c r="E138" t="str">
        <f ca="1"/>
        <v>Paithan</v>
      </c>
      <c r="F138" t="str">
        <f ca="1"/>
        <v>20018162</v>
      </c>
      <c r="G138" t="str">
        <f ca="1"/>
        <v>Paithan Taluka 178 Village Grid WS</v>
      </c>
      <c r="H138" t="str">
        <f ca="1"/>
        <v>Warwandi Kh.</v>
      </c>
      <c r="I138" t="str">
        <f ca="1"/>
        <v>ESR-0.40 LL</v>
      </c>
      <c r="J138">
        <f ca="1"/>
        <v>0</v>
      </c>
      <c r="K138">
        <f ca="1"/>
        <v>6.1999998986721039E-2</v>
      </c>
      <c r="L138">
        <f ca="1"/>
        <v>0</v>
      </c>
      <c r="M138">
        <f ca="1"/>
        <v>1</v>
      </c>
      <c r="N138">
        <f ca="1"/>
        <v>0</v>
      </c>
      <c r="O138">
        <f ca="1"/>
        <v>0</v>
      </c>
      <c r="P138">
        <f ca="1"/>
        <v>0</v>
      </c>
      <c r="Q138">
        <f ca="1"/>
        <v>0</v>
      </c>
      <c r="R138">
        <f ca="1"/>
        <v>1</v>
      </c>
      <c r="S138">
        <f ca="1"/>
        <v>1</v>
      </c>
      <c r="T138">
        <f ca="1"/>
        <v>0</v>
      </c>
      <c r="U138">
        <f ca="1"/>
        <v>0</v>
      </c>
    </row>
    <row r="139" spans="1:21" x14ac:dyDescent="0.35">
      <c r="A139" s="36" t="s">
        <v>252</v>
      </c>
      <c r="B139" t="str">
        <f t="array" aca="1" ref="B139:U139" ca="1">_xll.PICurrVal('CS Datalink'!$B$2:$U$2,0,'CS Datalink'!$A$139)</f>
        <v>Chhatrapati Sambhajinagar</v>
      </c>
      <c r="C139" t="str">
        <f ca="1"/>
        <v>Chhatrapati Sambhajinagar</v>
      </c>
      <c r="D139" t="str">
        <f ca="1"/>
        <v>Paithan</v>
      </c>
      <c r="E139" t="str">
        <f ca="1"/>
        <v>Paithan</v>
      </c>
      <c r="F139" t="str">
        <f ca="1"/>
        <v>20018162</v>
      </c>
      <c r="G139" t="str">
        <f ca="1"/>
        <v>Paithan Taluka 178 Village Grid WS</v>
      </c>
      <c r="H139" t="str">
        <f ca="1"/>
        <v>Khandewadi</v>
      </c>
      <c r="I139" t="str">
        <f ca="1"/>
        <v>ESR-0.50 LL</v>
      </c>
      <c r="J139">
        <f ca="1"/>
        <v>0</v>
      </c>
      <c r="K139">
        <f ca="1"/>
        <v>0</v>
      </c>
      <c r="L139">
        <f ca="1"/>
        <v>0</v>
      </c>
      <c r="M139">
        <f ca="1"/>
        <v>1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1</v>
      </c>
      <c r="S139">
        <f ca="1"/>
        <v>1</v>
      </c>
      <c r="T139">
        <f ca="1"/>
        <v>0</v>
      </c>
      <c r="U139">
        <f ca="1"/>
        <v>0</v>
      </c>
    </row>
    <row r="140" spans="1:21" x14ac:dyDescent="0.35">
      <c r="A140" s="36" t="s">
        <v>257</v>
      </c>
      <c r="B140" t="str">
        <f t="array" aca="1" ref="B140:U140" ca="1">_xll.PICurrVal('CS Datalink'!$B$2:$U$2,0,'CS Datalink'!$A$140)</f>
        <v>Chhatrapati Sambhajinagar</v>
      </c>
      <c r="C140" t="str">
        <f ca="1"/>
        <v>Chhatrapati Sambhajinagar</v>
      </c>
      <c r="D140" t="str">
        <f ca="1"/>
        <v>Paithan</v>
      </c>
      <c r="E140" t="str">
        <f ca="1"/>
        <v>Paithan</v>
      </c>
      <c r="F140" t="str">
        <f ca="1"/>
        <v>20018162</v>
      </c>
      <c r="G140" t="str">
        <f ca="1"/>
        <v>Paithan Taluka 178 Village Grid WS</v>
      </c>
      <c r="H140" t="str">
        <f ca="1"/>
        <v>Narayangaon</v>
      </c>
      <c r="I140" t="str">
        <f ca="1"/>
        <v>ESR-0.65 LL</v>
      </c>
      <c r="J140">
        <f ca="1"/>
        <v>0</v>
      </c>
      <c r="K140">
        <f ca="1"/>
        <v>0</v>
      </c>
      <c r="L140">
        <f ca="1"/>
        <v>16.422000885009766</v>
      </c>
      <c r="M140">
        <f ca="1"/>
        <v>1</v>
      </c>
      <c r="N140">
        <f ca="1"/>
        <v>0</v>
      </c>
      <c r="O140">
        <f ca="1"/>
        <v>0</v>
      </c>
      <c r="P140">
        <f ca="1"/>
        <v>1</v>
      </c>
      <c r="Q140">
        <f ca="1"/>
        <v>0</v>
      </c>
      <c r="R140">
        <f ca="1"/>
        <v>0</v>
      </c>
      <c r="S140">
        <f ca="1"/>
        <v>1</v>
      </c>
      <c r="T140">
        <f ca="1"/>
        <v>0</v>
      </c>
      <c r="U140">
        <f ca="1"/>
        <v>0</v>
      </c>
    </row>
    <row r="141" spans="1:21" x14ac:dyDescent="0.35">
      <c r="A141" s="36" t="s">
        <v>261</v>
      </c>
      <c r="B141" t="str">
        <f t="array" aca="1" ref="B141:U141" ca="1">_xll.PICurrVal('CS Datalink'!$B$2:$U$2,0,'CS Datalink'!$A$141)</f>
        <v>Chhatrapati Sambhajinagar</v>
      </c>
      <c r="C141" t="str">
        <f ca="1"/>
        <v>Chhatrapati Sambhajinagar</v>
      </c>
      <c r="D141" t="str">
        <f ca="1"/>
        <v>Paithan</v>
      </c>
      <c r="E141" t="str">
        <f ca="1"/>
        <v>Paithan</v>
      </c>
      <c r="F141" t="str">
        <f ca="1"/>
        <v>20018162</v>
      </c>
      <c r="G141" t="str">
        <f ca="1"/>
        <v>Paithan Taluka 178 Village Grid WS</v>
      </c>
      <c r="H141" t="str">
        <f ca="1"/>
        <v>Shivani</v>
      </c>
      <c r="I141" t="str">
        <f ca="1"/>
        <v>ESR-0.30 LL</v>
      </c>
      <c r="J141">
        <f ca="1"/>
        <v>0</v>
      </c>
      <c r="K141">
        <f ca="1"/>
        <v>0</v>
      </c>
      <c r="L141">
        <f ca="1"/>
        <v>37.886001586914063</v>
      </c>
      <c r="M141">
        <f ca="1"/>
        <v>1</v>
      </c>
      <c r="N141">
        <f ca="1"/>
        <v>0</v>
      </c>
      <c r="O141">
        <f ca="1"/>
        <v>0</v>
      </c>
      <c r="P141">
        <f ca="1"/>
        <v>0</v>
      </c>
      <c r="Q141">
        <f ca="1"/>
        <v>0</v>
      </c>
      <c r="R141">
        <f ca="1"/>
        <v>1</v>
      </c>
      <c r="S141">
        <f ca="1"/>
        <v>1</v>
      </c>
      <c r="T141">
        <f ca="1"/>
        <v>0</v>
      </c>
      <c r="U141">
        <f ca="1"/>
        <v>0</v>
      </c>
    </row>
    <row r="142" spans="1:21" x14ac:dyDescent="0.35">
      <c r="A142" s="36" t="s">
        <v>247</v>
      </c>
      <c r="B142" t="str">
        <f t="array" aca="1" ref="B142:U142" ca="1">_xll.PICurrVal('CS Datalink'!$B$2:$U$2,0,'CS Datalink'!$A$142)</f>
        <v>Chhatrapati Sambhajinagar</v>
      </c>
      <c r="C142" t="str">
        <f ca="1"/>
        <v>Chhatrapati Sambhajinagar</v>
      </c>
      <c r="D142" t="str">
        <f ca="1"/>
        <v>Paithan</v>
      </c>
      <c r="E142" t="str">
        <f ca="1"/>
        <v>Paithan</v>
      </c>
      <c r="F142" t="str">
        <f ca="1"/>
        <v>20018162</v>
      </c>
      <c r="G142" t="str">
        <f ca="1"/>
        <v>Paithan Taluka 178 Village Grid WS</v>
      </c>
      <c r="H142" t="str">
        <f ca="1"/>
        <v>Harshi Bk.</v>
      </c>
      <c r="I142" t="str">
        <f ca="1"/>
        <v>ESR-0.65 LL</v>
      </c>
      <c r="J142">
        <f ca="1"/>
        <v>0</v>
      </c>
      <c r="K142">
        <f ca="1"/>
        <v>0</v>
      </c>
      <c r="L142">
        <f ca="1"/>
        <v>40.241001129150391</v>
      </c>
      <c r="M142">
        <f ca="1"/>
        <v>1</v>
      </c>
      <c r="N142">
        <f ca="1"/>
        <v>0</v>
      </c>
      <c r="O142">
        <f ca="1"/>
        <v>0</v>
      </c>
      <c r="P142">
        <f ca="1"/>
        <v>0</v>
      </c>
      <c r="Q142">
        <f ca="1"/>
        <v>1</v>
      </c>
      <c r="R142">
        <f ca="1"/>
        <v>0</v>
      </c>
      <c r="S142">
        <f ca="1"/>
        <v>1</v>
      </c>
      <c r="T142">
        <f ca="1"/>
        <v>0</v>
      </c>
      <c r="U142">
        <f ca="1"/>
        <v>0</v>
      </c>
    </row>
    <row r="143" spans="1:21" x14ac:dyDescent="0.35">
      <c r="A143" s="36" t="s">
        <v>251</v>
      </c>
      <c r="B143" t="str">
        <f t="array" aca="1" ref="B143:U143" ca="1">_xll.PICurrVal('CS Datalink'!$B$2:$U$2,0,'CS Datalink'!$A$143)</f>
        <v>Chhatrapati Sambhajinagar</v>
      </c>
      <c r="C143" t="str">
        <f ca="1"/>
        <v>Chhatrapati Sambhajinagar</v>
      </c>
      <c r="D143" t="str">
        <f ca="1"/>
        <v>Paithan</v>
      </c>
      <c r="E143" t="str">
        <f ca="1"/>
        <v>Paithan</v>
      </c>
      <c r="F143" t="str">
        <f ca="1"/>
        <v>20018162</v>
      </c>
      <c r="G143" t="str">
        <f ca="1"/>
        <v>Paithan Taluka 178 Village Grid WS</v>
      </c>
      <c r="H143" t="str">
        <f ca="1"/>
        <v>Khadgaon</v>
      </c>
      <c r="I143" t="str">
        <f ca="1"/>
        <v>ESR-0.40 LL</v>
      </c>
      <c r="J143">
        <f ca="1"/>
        <v>0</v>
      </c>
      <c r="K143">
        <f ca="1"/>
        <v>0</v>
      </c>
      <c r="L143">
        <f ca="1"/>
        <v>0</v>
      </c>
      <c r="M143">
        <f ca="1"/>
        <v>1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1</v>
      </c>
      <c r="S143">
        <f ca="1"/>
        <v>1</v>
      </c>
      <c r="T143">
        <f ca="1"/>
        <v>0</v>
      </c>
      <c r="U143">
        <f ca="1"/>
        <v>0</v>
      </c>
    </row>
    <row r="144" spans="1:21" x14ac:dyDescent="0.35">
      <c r="A144" s="36" t="s">
        <v>255</v>
      </c>
      <c r="B144" t="str">
        <f t="array" aca="1" ref="B144:U144" ca="1">_xll.PICurrVal('CS Datalink'!$B$2:$U$2,0,'CS Datalink'!$A$144)</f>
        <v>Chhatrapati Sambhajinagar</v>
      </c>
      <c r="C144" t="str">
        <f ca="1"/>
        <v>Chhatrapati Sambhajinagar</v>
      </c>
      <c r="D144" t="str">
        <f ca="1"/>
        <v>Paithan</v>
      </c>
      <c r="E144" t="str">
        <f ca="1"/>
        <v>Paithan</v>
      </c>
      <c r="F144" t="str">
        <f ca="1"/>
        <v>20018162</v>
      </c>
      <c r="G144" t="str">
        <f ca="1"/>
        <v>Paithan Taluka 178 Village Grid WS</v>
      </c>
      <c r="H144" t="str">
        <f ca="1"/>
        <v>Mavasgavhan</v>
      </c>
      <c r="I144" t="str">
        <f ca="1"/>
        <v>ESR-0.30 LL</v>
      </c>
      <c r="J144">
        <f ca="1"/>
        <v>0</v>
      </c>
      <c r="K144">
        <f ca="1"/>
        <v>0</v>
      </c>
      <c r="L144">
        <f ca="1"/>
        <v>17.305999755859375</v>
      </c>
      <c r="M144">
        <f ca="1"/>
        <v>1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1</v>
      </c>
      <c r="S144">
        <f ca="1"/>
        <v>1</v>
      </c>
      <c r="T144">
        <f ca="1"/>
        <v>0</v>
      </c>
      <c r="U144">
        <f ca="1"/>
        <v>0</v>
      </c>
    </row>
    <row r="145" spans="1:21" x14ac:dyDescent="0.35">
      <c r="A145" s="36" t="s">
        <v>245</v>
      </c>
      <c r="B145" t="str">
        <f t="array" aca="1" ref="B145:U145" ca="1">_xll.PICurrVal('CS Datalink'!$B$2:$U$2,0,'CS Datalink'!$A$145)</f>
        <v>Chhatrapati Sambhajinagar</v>
      </c>
      <c r="C145" t="str">
        <f ca="1"/>
        <v>Chhatrapati Sambhajinagar</v>
      </c>
      <c r="D145" t="str">
        <f ca="1"/>
        <v>Paithan</v>
      </c>
      <c r="E145" t="str">
        <f ca="1"/>
        <v>Paithan</v>
      </c>
      <c r="F145" t="str">
        <f ca="1"/>
        <v>20018162</v>
      </c>
      <c r="G145" t="str">
        <f ca="1"/>
        <v>Paithan Taluka 178 Village Grid WS</v>
      </c>
      <c r="H145" t="str">
        <f ca="1"/>
        <v>Geora Kh.</v>
      </c>
      <c r="I145" t="str">
        <f ca="1"/>
        <v>ESR-0.70 LL</v>
      </c>
      <c r="J145">
        <f ca="1"/>
        <v>0</v>
      </c>
      <c r="K145">
        <f ca="1"/>
        <v>0</v>
      </c>
      <c r="L145">
        <f ca="1"/>
        <v>0</v>
      </c>
      <c r="M145">
        <f ca="1"/>
        <v>1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1</v>
      </c>
      <c r="S145">
        <f ca="1"/>
        <v>1</v>
      </c>
      <c r="T145">
        <f ca="1"/>
        <v>0</v>
      </c>
      <c r="U145">
        <f ca="1"/>
        <v>0</v>
      </c>
    </row>
    <row r="146" spans="1:21" x14ac:dyDescent="0.35">
      <c r="A146" s="36" t="s">
        <v>268</v>
      </c>
      <c r="B146" t="str">
        <f t="array" aca="1" ref="B146:U146" ca="1">_xll.PICurrVal('CS Datalink'!$B$2:$U$2,0,'CS Datalink'!$A$146)</f>
        <v>Chhatrapati Sambhajinagar</v>
      </c>
      <c r="C146" t="str">
        <f ca="1"/>
        <v>Chhatrapati Sambhajinagar</v>
      </c>
      <c r="D146" t="str">
        <f ca="1"/>
        <v>Paithan</v>
      </c>
      <c r="E146" t="str">
        <f ca="1"/>
        <v>Paithan</v>
      </c>
      <c r="F146" t="str">
        <f ca="1"/>
        <v>20018162</v>
      </c>
      <c r="G146" t="str">
        <f ca="1"/>
        <v>Paithan Taluka 178 Village Grid WS</v>
      </c>
      <c r="H146" t="str">
        <f ca="1"/>
        <v>Vihamandwa</v>
      </c>
      <c r="I146" t="str">
        <f ca="1"/>
        <v>ESR-1.00 LL</v>
      </c>
      <c r="J146">
        <f ca="1"/>
        <v>0</v>
      </c>
      <c r="K146">
        <f ca="1"/>
        <v>0.6600000262260437</v>
      </c>
      <c r="L146">
        <f ca="1"/>
        <v>0</v>
      </c>
      <c r="M146">
        <f ca="1"/>
        <v>1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1</v>
      </c>
      <c r="S146">
        <f ca="1"/>
        <v>1</v>
      </c>
      <c r="T146">
        <f ca="1"/>
        <v>0</v>
      </c>
      <c r="U146">
        <f ca="1"/>
        <v>0</v>
      </c>
    </row>
    <row r="147" spans="1:21" x14ac:dyDescent="0.35">
      <c r="A147" s="36" t="s">
        <v>239</v>
      </c>
      <c r="B147" t="str">
        <f t="array" aca="1" ref="B147:U147" ca="1">_xll.PICurrVal('CS Datalink'!$B$2:$U$2,0,'CS Datalink'!$A$147)</f>
        <v>Chhatrapati Sambhajinagar</v>
      </c>
      <c r="C147" t="str">
        <f ca="1"/>
        <v>Chhatrapati Sambhajinagar</v>
      </c>
      <c r="D147" t="str">
        <f ca="1"/>
        <v>Paithan</v>
      </c>
      <c r="E147" t="str">
        <f ca="1"/>
        <v>Paithan</v>
      </c>
      <c r="F147" t="str">
        <f ca="1"/>
        <v>20018162</v>
      </c>
      <c r="G147" t="str">
        <f ca="1"/>
        <v>Paithan Taluka 178 Village Grid WS</v>
      </c>
      <c r="H147" t="str">
        <f ca="1"/>
        <v>Dadegaon Bk.</v>
      </c>
      <c r="I147" t="str">
        <f ca="1"/>
        <v>ESR-0.50 LL</v>
      </c>
      <c r="J147">
        <f ca="1"/>
        <v>0</v>
      </c>
      <c r="K147" t="str">
        <f ca="1"/>
        <v>Pt Created</v>
      </c>
      <c r="L147">
        <f ca="1"/>
        <v>0</v>
      </c>
      <c r="M147">
        <f ca="1"/>
        <v>1</v>
      </c>
      <c r="N147">
        <f ca="1"/>
        <v>0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1</v>
      </c>
      <c r="T147">
        <f ca="1"/>
        <v>0</v>
      </c>
      <c r="U147">
        <f ca="1"/>
        <v>0</v>
      </c>
    </row>
    <row r="148" spans="1:21" x14ac:dyDescent="0.35">
      <c r="A148" s="36" t="s">
        <v>256</v>
      </c>
      <c r="B148" t="str">
        <f t="array" aca="1" ref="B148:U148" ca="1">_xll.PICurrVal('CS Datalink'!$B$2:$U$2,0,'CS Datalink'!$A$148)</f>
        <v>Chhatrapati Sambhajinagar</v>
      </c>
      <c r="C148" t="str">
        <f ca="1"/>
        <v>Chhatrapati Sambhajinagar</v>
      </c>
      <c r="D148" t="str">
        <f ca="1"/>
        <v>Paithan</v>
      </c>
      <c r="E148" t="str">
        <f ca="1"/>
        <v>Paithan</v>
      </c>
      <c r="F148" t="str">
        <f ca="1"/>
        <v>20018162</v>
      </c>
      <c r="G148" t="str">
        <f ca="1"/>
        <v>Paithan Taluka 178 Village Grid WS</v>
      </c>
      <c r="H148" t="str">
        <f ca="1"/>
        <v>Nandar</v>
      </c>
      <c r="I148" t="str">
        <f ca="1"/>
        <v>ESR-1.00 LL</v>
      </c>
      <c r="J148">
        <f ca="1"/>
        <v>0</v>
      </c>
      <c r="K148">
        <f ca="1"/>
        <v>0</v>
      </c>
      <c r="L148">
        <f ca="1"/>
        <v>0</v>
      </c>
      <c r="M148">
        <f ca="1"/>
        <v>1</v>
      </c>
      <c r="N148">
        <f ca="1"/>
        <v>0</v>
      </c>
      <c r="O148">
        <f ca="1"/>
        <v>0</v>
      </c>
      <c r="P148">
        <f ca="1"/>
        <v>1</v>
      </c>
      <c r="Q148">
        <f ca="1"/>
        <v>0</v>
      </c>
      <c r="R148">
        <f ca="1"/>
        <v>0</v>
      </c>
      <c r="S148">
        <f ca="1"/>
        <v>1</v>
      </c>
      <c r="T148">
        <f ca="1"/>
        <v>0</v>
      </c>
      <c r="U148">
        <f ca="1"/>
        <v>0</v>
      </c>
    </row>
    <row r="149" spans="1:21" x14ac:dyDescent="0.35">
      <c r="A149" s="36" t="s">
        <v>243</v>
      </c>
      <c r="B149" t="str">
        <f t="array" aca="1" ref="B149:U149" ca="1">_xll.PICurrVal('CS Datalink'!$B$2:$U$2,0,'CS Datalink'!$A$149)</f>
        <v>Chhatrapati Sambhajinagar</v>
      </c>
      <c r="C149" t="str">
        <f ca="1"/>
        <v>Chhatrapati Sambhajinagar</v>
      </c>
      <c r="D149" t="str">
        <f ca="1"/>
        <v>Paithan</v>
      </c>
      <c r="E149" t="str">
        <f ca="1"/>
        <v>Paithan</v>
      </c>
      <c r="F149" t="str">
        <f ca="1"/>
        <v>20018162</v>
      </c>
      <c r="G149" t="str">
        <f ca="1"/>
        <v>Paithan Taluka 178 Village Grid WS</v>
      </c>
      <c r="H149" t="str">
        <f ca="1"/>
        <v>Geora Bashi</v>
      </c>
      <c r="I149" t="str">
        <f ca="1"/>
        <v>ESR-0.25 LL</v>
      </c>
      <c r="J149">
        <f ca="1"/>
        <v>0</v>
      </c>
      <c r="K149" t="str">
        <f ca="1"/>
        <v>Pt Created</v>
      </c>
      <c r="L149">
        <f ca="1"/>
        <v>0</v>
      </c>
      <c r="M149">
        <f ca="1"/>
        <v>1</v>
      </c>
      <c r="N149">
        <f ca="1"/>
        <v>0</v>
      </c>
      <c r="O149">
        <f ca="1"/>
        <v>0</v>
      </c>
      <c r="P149">
        <f ca="1"/>
        <v>0</v>
      </c>
      <c r="Q149">
        <f ca="1"/>
        <v>0</v>
      </c>
      <c r="R149">
        <f ca="1"/>
        <v>0</v>
      </c>
      <c r="S149">
        <f ca="1"/>
        <v>1</v>
      </c>
      <c r="T149">
        <f ca="1"/>
        <v>0</v>
      </c>
      <c r="U149">
        <f ca="1"/>
        <v>0</v>
      </c>
    </row>
    <row r="150" spans="1:21" x14ac:dyDescent="0.35">
      <c r="A150" s="36" t="s">
        <v>263</v>
      </c>
      <c r="B150" t="str">
        <f t="array" aca="1" ref="B150:U150" ca="1">_xll.PICurrVal('CS Datalink'!$B$2:$U$2,0,'CS Datalink'!$A$150)</f>
        <v>Chhatrapati Sambhajinagar</v>
      </c>
      <c r="C150" t="str">
        <f ca="1"/>
        <v>Chhatrapati Sambhajinagar</v>
      </c>
      <c r="D150" t="str">
        <f ca="1"/>
        <v>Paithan</v>
      </c>
      <c r="E150" t="str">
        <f ca="1"/>
        <v>Paithan</v>
      </c>
      <c r="F150" t="str">
        <f ca="1"/>
        <v>20018162</v>
      </c>
      <c r="G150" t="str">
        <f ca="1"/>
        <v>Paithan Taluka 178 Village Grid WS</v>
      </c>
      <c r="H150" t="str">
        <f ca="1"/>
        <v>Takli Paithan</v>
      </c>
      <c r="I150" t="str">
        <f ca="1"/>
        <v>ESR-0.50 LL</v>
      </c>
      <c r="J150">
        <f ca="1"/>
        <v>0</v>
      </c>
      <c r="K150">
        <f ca="1"/>
        <v>0</v>
      </c>
      <c r="L150">
        <f ca="1"/>
        <v>0</v>
      </c>
      <c r="M150">
        <f ca="1"/>
        <v>1</v>
      </c>
      <c r="N150">
        <f ca="1"/>
        <v>0</v>
      </c>
      <c r="O150">
        <f ca="1"/>
        <v>0</v>
      </c>
      <c r="P150">
        <f ca="1"/>
        <v>0</v>
      </c>
      <c r="Q150">
        <f ca="1"/>
        <v>0</v>
      </c>
      <c r="R150">
        <f ca="1"/>
        <v>1</v>
      </c>
      <c r="S150">
        <f ca="1"/>
        <v>1</v>
      </c>
      <c r="T150">
        <f ca="1"/>
        <v>0</v>
      </c>
      <c r="U150">
        <f ca="1"/>
        <v>0</v>
      </c>
    </row>
    <row r="151" spans="1:21" x14ac:dyDescent="0.35">
      <c r="A151" s="36" t="s">
        <v>258</v>
      </c>
      <c r="B151" t="str">
        <f t="array" aca="1" ref="B151:U151" ca="1">_xll.PICurrVal('CS Datalink'!$B$2:$U$2,0,'CS Datalink'!$A$151)</f>
        <v>Chhatrapati Sambhajinagar</v>
      </c>
      <c r="C151" t="str">
        <f ca="1"/>
        <v>Chhatrapati Sambhajinagar</v>
      </c>
      <c r="D151" t="str">
        <f ca="1"/>
        <v>Paithan</v>
      </c>
      <c r="E151" t="str">
        <f ca="1"/>
        <v>Paithan</v>
      </c>
      <c r="F151" t="str">
        <f ca="1"/>
        <v>20018162</v>
      </c>
      <c r="G151" t="str">
        <f ca="1"/>
        <v>Paithan Taluka 178 Village Grid WS</v>
      </c>
      <c r="H151" t="str">
        <f ca="1"/>
        <v>Pangara</v>
      </c>
      <c r="I151" t="str">
        <f ca="1"/>
        <v>ESR-0.50 LL</v>
      </c>
      <c r="J151">
        <f ca="1"/>
        <v>0</v>
      </c>
      <c r="K151">
        <f ca="1"/>
        <v>0</v>
      </c>
      <c r="L151">
        <f ca="1"/>
        <v>0</v>
      </c>
      <c r="M151">
        <f ca="1"/>
        <v>0</v>
      </c>
      <c r="N151">
        <f ca="1"/>
        <v>0</v>
      </c>
      <c r="O151">
        <f ca="1"/>
        <v>1</v>
      </c>
      <c r="P151">
        <f ca="1"/>
        <v>0</v>
      </c>
      <c r="Q151">
        <f ca="1"/>
        <v>0</v>
      </c>
      <c r="R151">
        <f ca="1"/>
        <v>1</v>
      </c>
      <c r="S151">
        <f ca="1"/>
        <v>0</v>
      </c>
      <c r="T151">
        <f ca="1"/>
        <v>0</v>
      </c>
      <c r="U151">
        <f ca="1"/>
        <v>1</v>
      </c>
    </row>
    <row r="152" spans="1:21" x14ac:dyDescent="0.35">
      <c r="A152" s="36" t="s">
        <v>244</v>
      </c>
      <c r="B152" t="str">
        <f t="array" aca="1" ref="B152:U152" ca="1">_xll.PICurrVal('CS Datalink'!$B$2:$U$2,0,'CS Datalink'!$A$152)</f>
        <v>Chhatrapati Sambhajinagar</v>
      </c>
      <c r="C152" t="str">
        <f ca="1"/>
        <v>Chhatrapati Sambhajinagar</v>
      </c>
      <c r="D152" t="str">
        <f ca="1"/>
        <v>Paithan</v>
      </c>
      <c r="E152" t="str">
        <f ca="1"/>
        <v>Paithan</v>
      </c>
      <c r="F152" t="str">
        <f ca="1"/>
        <v>20018162</v>
      </c>
      <c r="G152" t="str">
        <f ca="1"/>
        <v>Paithan Taluka 178 Village Grid WS</v>
      </c>
      <c r="H152" t="str">
        <f ca="1"/>
        <v>Geora BK.</v>
      </c>
      <c r="I152" t="str">
        <f ca="1"/>
        <v>ESR-0.70 LL</v>
      </c>
      <c r="J152">
        <f ca="1"/>
        <v>0</v>
      </c>
      <c r="K152" t="str">
        <f ca="1"/>
        <v>Pt Created</v>
      </c>
      <c r="L152">
        <f ca="1"/>
        <v>0</v>
      </c>
      <c r="M152">
        <f ca="1"/>
        <v>1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1</v>
      </c>
      <c r="T152">
        <f ca="1"/>
        <v>0</v>
      </c>
      <c r="U152">
        <f ca="1"/>
        <v>0</v>
      </c>
    </row>
    <row r="153" spans="1:21" x14ac:dyDescent="0.35">
      <c r="A153" s="36" t="s">
        <v>262</v>
      </c>
      <c r="B153" t="str">
        <f t="array" aca="1" ref="B153:U153" ca="1">_xll.PICurrVal('CS Datalink'!$B$2:$U$2,0,'CS Datalink'!$A$153)</f>
        <v>Chhatrapati Sambhajinagar</v>
      </c>
      <c r="C153" t="str">
        <f ca="1"/>
        <v>Chhatrapati Sambhajinagar</v>
      </c>
      <c r="D153" t="str">
        <f ca="1"/>
        <v>Paithan</v>
      </c>
      <c r="E153" t="str">
        <f ca="1"/>
        <v>Paithan</v>
      </c>
      <c r="F153" t="str">
        <f ca="1"/>
        <v>20018162</v>
      </c>
      <c r="G153" t="str">
        <f ca="1"/>
        <v>Paithan Taluka 178 Village Grid WS</v>
      </c>
      <c r="H153" t="str">
        <f ca="1"/>
        <v>Somapuri</v>
      </c>
      <c r="I153" t="str">
        <f ca="1"/>
        <v>ESR-0.75 LL</v>
      </c>
      <c r="J153">
        <f ca="1"/>
        <v>0</v>
      </c>
      <c r="K153">
        <f ca="1"/>
        <v>0</v>
      </c>
      <c r="L153">
        <f ca="1"/>
        <v>0</v>
      </c>
      <c r="M153">
        <f ca="1"/>
        <v>1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1</v>
      </c>
      <c r="S153">
        <f ca="1"/>
        <v>1</v>
      </c>
      <c r="T153">
        <f ca="1"/>
        <v>0</v>
      </c>
      <c r="U153">
        <f ca="1"/>
        <v>0</v>
      </c>
    </row>
    <row r="154" spans="1:21" x14ac:dyDescent="0.35">
      <c r="A154" s="36" t="s">
        <v>267</v>
      </c>
      <c r="B154" t="str">
        <f t="array" aca="1" ref="B154:U154" ca="1">_xll.PICurrVal('CS Datalink'!$B$2:$U$2,0,'CS Datalink'!$A$154)</f>
        <v>Chhatrapati Sambhajinagar</v>
      </c>
      <c r="C154" t="str">
        <f ca="1"/>
        <v>Chhatrapati Sambhajinagar</v>
      </c>
      <c r="D154" t="str">
        <f ca="1"/>
        <v>Paithan</v>
      </c>
      <c r="E154" t="str">
        <f ca="1"/>
        <v>Paithan</v>
      </c>
      <c r="F154" t="str">
        <f ca="1"/>
        <v>20018162</v>
      </c>
      <c r="G154" t="str">
        <f ca="1"/>
        <v>Paithan Taluka 178 Village Grid WS</v>
      </c>
      <c r="H154" t="str">
        <f ca="1"/>
        <v>Tupewadi</v>
      </c>
      <c r="I154" t="str">
        <f ca="1"/>
        <v>ESR-0.25 LL</v>
      </c>
      <c r="J154">
        <f ca="1"/>
        <v>0</v>
      </c>
      <c r="K154">
        <f ca="1"/>
        <v>0</v>
      </c>
      <c r="L154">
        <f ca="1"/>
        <v>0</v>
      </c>
      <c r="M154">
        <f ca="1"/>
        <v>0</v>
      </c>
      <c r="N154">
        <f ca="1"/>
        <v>0</v>
      </c>
      <c r="O154">
        <f ca="1"/>
        <v>1</v>
      </c>
      <c r="P154">
        <f ca="1"/>
        <v>0</v>
      </c>
      <c r="Q154">
        <f ca="1"/>
        <v>0</v>
      </c>
      <c r="R154">
        <f ca="1"/>
        <v>1</v>
      </c>
      <c r="S154">
        <f ca="1"/>
        <v>0</v>
      </c>
      <c r="T154">
        <f ca="1"/>
        <v>0</v>
      </c>
      <c r="U154">
        <f ca="1"/>
        <v>1</v>
      </c>
    </row>
    <row r="155" spans="1:21" x14ac:dyDescent="0.35">
      <c r="A155" s="36" t="s">
        <v>264</v>
      </c>
      <c r="B155" t="str">
        <f t="array" aca="1" ref="B155:U155" ca="1">_xll.PICurrVal('CS Datalink'!$B$2:$U$2,0,'CS Datalink'!$A$155)</f>
        <v>Chhatrapati Sambhajinagar</v>
      </c>
      <c r="C155" t="str">
        <f ca="1"/>
        <v>Chhatrapati Sambhajinagar</v>
      </c>
      <c r="D155" t="str">
        <f ca="1"/>
        <v>Paithan</v>
      </c>
      <c r="E155" t="str">
        <f ca="1"/>
        <v>Paithan</v>
      </c>
      <c r="F155" t="str">
        <f ca="1"/>
        <v>20018162</v>
      </c>
      <c r="G155" t="str">
        <f ca="1"/>
        <v>Paithan Taluka 178 Village Grid WS</v>
      </c>
      <c r="H155" t="str">
        <f ca="1"/>
        <v>Tanda Kh.</v>
      </c>
      <c r="I155" t="str">
        <f ca="1"/>
        <v>ESR-0.40 LL</v>
      </c>
      <c r="J155">
        <f ca="1"/>
        <v>0</v>
      </c>
      <c r="K155" t="str">
        <f ca="1"/>
        <v>Pt Created</v>
      </c>
      <c r="L155">
        <f ca="1"/>
        <v>0</v>
      </c>
      <c r="M155">
        <f ca="1"/>
        <v>1</v>
      </c>
      <c r="N155">
        <f ca="1"/>
        <v>0</v>
      </c>
      <c r="O155">
        <f ca="1"/>
        <v>0</v>
      </c>
      <c r="P155">
        <f ca="1"/>
        <v>0</v>
      </c>
      <c r="Q155">
        <f ca="1"/>
        <v>0</v>
      </c>
      <c r="R155">
        <f ca="1"/>
        <v>0</v>
      </c>
      <c r="S155">
        <f ca="1"/>
        <v>1</v>
      </c>
      <c r="T155">
        <f ca="1"/>
        <v>0</v>
      </c>
      <c r="U155">
        <f ca="1"/>
        <v>0</v>
      </c>
    </row>
    <row r="156" spans="1:21" x14ac:dyDescent="0.35">
      <c r="A156" s="36" t="s">
        <v>246</v>
      </c>
      <c r="B156" t="str">
        <f t="array" aca="1" ref="B156:U156" ca="1">_xll.PICurrVal('CS Datalink'!$B$2:$U$2,0,'CS Datalink'!$A$156)</f>
        <v>Chhatrapati Sambhajinagar</v>
      </c>
      <c r="C156" t="str">
        <f ca="1"/>
        <v>Chhatrapati Sambhajinagar</v>
      </c>
      <c r="D156" t="str">
        <f ca="1"/>
        <v>Paithan</v>
      </c>
      <c r="E156" t="str">
        <f ca="1"/>
        <v>Paithan</v>
      </c>
      <c r="F156" t="str">
        <f ca="1"/>
        <v>20018162</v>
      </c>
      <c r="G156" t="str">
        <f ca="1"/>
        <v>Paithan Taluka 178 Village Grid WS</v>
      </c>
      <c r="H156" t="str">
        <f ca="1"/>
        <v>Gidhada</v>
      </c>
      <c r="I156" t="str">
        <f ca="1"/>
        <v>ESR-0.50 LL</v>
      </c>
      <c r="J156">
        <f ca="1"/>
        <v>0</v>
      </c>
      <c r="K156">
        <f ca="1"/>
        <v>0</v>
      </c>
      <c r="L156">
        <f ca="1"/>
        <v>0</v>
      </c>
      <c r="M156">
        <f ca="1"/>
        <v>1</v>
      </c>
      <c r="N156">
        <f ca="1"/>
        <v>0</v>
      </c>
      <c r="O156">
        <f ca="1"/>
        <v>0</v>
      </c>
      <c r="P156">
        <f ca="1"/>
        <v>0</v>
      </c>
      <c r="Q156">
        <f ca="1"/>
        <v>1</v>
      </c>
      <c r="R156">
        <f ca="1"/>
        <v>0</v>
      </c>
      <c r="S156">
        <f ca="1"/>
        <v>1</v>
      </c>
      <c r="T156">
        <f ca="1"/>
        <v>0</v>
      </c>
      <c r="U156">
        <f ca="1"/>
        <v>0</v>
      </c>
    </row>
    <row r="157" spans="1:21" x14ac:dyDescent="0.35">
      <c r="A157" s="36" t="s">
        <v>254</v>
      </c>
      <c r="B157" t="str">
        <f t="array" aca="1" ref="B157:U157" ca="1">_xll.PICurrVal('CS Datalink'!$B$2:$U$2,0,'CS Datalink'!$A$157)</f>
        <v>Chhatrapati Sambhajinagar</v>
      </c>
      <c r="C157" t="str">
        <f ca="1"/>
        <v>Chhatrapati Sambhajinagar</v>
      </c>
      <c r="D157" t="str">
        <f ca="1"/>
        <v>Paithan</v>
      </c>
      <c r="E157" t="str">
        <f ca="1"/>
        <v>Paithan</v>
      </c>
      <c r="F157" t="str">
        <f ca="1"/>
        <v>20018162</v>
      </c>
      <c r="G157" t="str">
        <f ca="1"/>
        <v>Paithan Taluka 178 Village Grid WS</v>
      </c>
      <c r="H157" t="str">
        <f ca="1"/>
        <v>Lakhegaon</v>
      </c>
      <c r="I157" t="str">
        <f ca="1"/>
        <v>ESR-0.30 LL</v>
      </c>
      <c r="J157">
        <f ca="1"/>
        <v>0</v>
      </c>
      <c r="K157">
        <f ca="1"/>
        <v>0</v>
      </c>
      <c r="L157">
        <f ca="1"/>
        <v>0</v>
      </c>
      <c r="M157">
        <f ca="1"/>
        <v>1</v>
      </c>
      <c r="N157">
        <f ca="1"/>
        <v>0</v>
      </c>
      <c r="O157">
        <f ca="1"/>
        <v>0</v>
      </c>
      <c r="P157">
        <f ca="1"/>
        <v>0</v>
      </c>
      <c r="Q157">
        <f ca="1"/>
        <v>0</v>
      </c>
      <c r="R157">
        <f ca="1"/>
        <v>1</v>
      </c>
      <c r="S157">
        <f ca="1"/>
        <v>1</v>
      </c>
      <c r="T157">
        <f ca="1"/>
        <v>0</v>
      </c>
      <c r="U157">
        <f ca="1"/>
        <v>0</v>
      </c>
    </row>
    <row r="158" spans="1:21" x14ac:dyDescent="0.35">
      <c r="A158" s="36" t="s">
        <v>241</v>
      </c>
      <c r="B158" t="str">
        <f t="array" aca="1" ref="B158:U158" ca="1">_xll.PICurrVal('CS Datalink'!$B$2:$U$2,0,'CS Datalink'!$A$158)</f>
        <v>Chhatrapati Sambhajinagar</v>
      </c>
      <c r="C158" t="str">
        <f ca="1"/>
        <v>Chhatrapati Sambhajinagar</v>
      </c>
      <c r="D158" t="str">
        <f ca="1"/>
        <v>Paithan</v>
      </c>
      <c r="E158" t="str">
        <f ca="1"/>
        <v>Paithan</v>
      </c>
      <c r="F158" t="str">
        <f ca="1"/>
        <v>20018162</v>
      </c>
      <c r="G158" t="str">
        <f ca="1"/>
        <v>Paithan Taluka 178 Village Grid WS</v>
      </c>
      <c r="H158" t="str">
        <f ca="1"/>
        <v>Dinnapur</v>
      </c>
      <c r="I158" t="str">
        <f ca="1"/>
        <v>ESR-0.40 LL</v>
      </c>
      <c r="J158">
        <f ca="1"/>
        <v>0</v>
      </c>
      <c r="K158">
        <f ca="1"/>
        <v>0</v>
      </c>
      <c r="L158">
        <f ca="1"/>
        <v>0</v>
      </c>
      <c r="M158">
        <f ca="1"/>
        <v>1</v>
      </c>
      <c r="N158">
        <f ca="1"/>
        <v>0</v>
      </c>
      <c r="O158">
        <f ca="1"/>
        <v>0</v>
      </c>
      <c r="P158">
        <f ca="1"/>
        <v>0</v>
      </c>
      <c r="Q158">
        <f ca="1"/>
        <v>0</v>
      </c>
      <c r="R158">
        <f ca="1"/>
        <v>1</v>
      </c>
      <c r="S158">
        <f ca="1"/>
        <v>1</v>
      </c>
      <c r="T158">
        <f ca="1"/>
        <v>0</v>
      </c>
      <c r="U158">
        <f ca="1"/>
        <v>0</v>
      </c>
    </row>
    <row r="159" spans="1:21" x14ac:dyDescent="0.35">
      <c r="A159" s="36" t="s">
        <v>260</v>
      </c>
      <c r="B159" t="str">
        <f t="array" aca="1" ref="B159:U159" ca="1">_xll.PICurrVal('CS Datalink'!$B$2:$U$2,0,'CS Datalink'!$A$159)</f>
        <v>Chhatrapati Sambhajinagar</v>
      </c>
      <c r="C159" t="str">
        <f ca="1"/>
        <v>Chhatrapati Sambhajinagar</v>
      </c>
      <c r="D159" t="str">
        <f ca="1"/>
        <v>Paithan</v>
      </c>
      <c r="E159" t="str">
        <f ca="1"/>
        <v>Paithan</v>
      </c>
      <c r="F159" t="str">
        <f ca="1"/>
        <v>20018162</v>
      </c>
      <c r="G159" t="str">
        <f ca="1"/>
        <v>Paithan Taluka 178 Village Grid WS</v>
      </c>
      <c r="H159" t="str">
        <f ca="1"/>
        <v>Shekta</v>
      </c>
      <c r="I159" t="str">
        <f ca="1"/>
        <v>ESR-1.25 LL</v>
      </c>
      <c r="J159">
        <f ca="1"/>
        <v>0</v>
      </c>
      <c r="K159">
        <f ca="1"/>
        <v>0</v>
      </c>
      <c r="L159">
        <f ca="1"/>
        <v>0</v>
      </c>
      <c r="M159">
        <f ca="1"/>
        <v>1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1</v>
      </c>
      <c r="S159">
        <f ca="1"/>
        <v>1</v>
      </c>
      <c r="T159">
        <f ca="1"/>
        <v>0</v>
      </c>
      <c r="U159">
        <f ca="1"/>
        <v>0</v>
      </c>
    </row>
    <row r="160" spans="1:21" x14ac:dyDescent="0.35">
      <c r="A160" s="36" t="s">
        <v>248</v>
      </c>
      <c r="B160" t="str">
        <f t="array" aca="1" ref="B160:U160" ca="1">_xll.PICurrVal('CS Datalink'!$B$2:$U$2,0,'CS Datalink'!$A$160)</f>
        <v>Chhatrapati Sambhajinagar</v>
      </c>
      <c r="C160" t="str">
        <f ca="1"/>
        <v>Chhatrapati Sambhajinagar</v>
      </c>
      <c r="D160" t="str">
        <f ca="1"/>
        <v>Paithan</v>
      </c>
      <c r="E160" t="str">
        <f ca="1"/>
        <v>Paithan</v>
      </c>
      <c r="F160" t="str">
        <f ca="1"/>
        <v>20018162</v>
      </c>
      <c r="G160" t="str">
        <f ca="1"/>
        <v>Paithan Taluka 178 Village Grid WS</v>
      </c>
      <c r="H160" t="str">
        <f ca="1"/>
        <v>Hiradpuri</v>
      </c>
      <c r="I160" t="str">
        <f ca="1"/>
        <v>ESR-1.60 LL</v>
      </c>
      <c r="J160">
        <f ca="1"/>
        <v>0</v>
      </c>
      <c r="K160">
        <f ca="1"/>
        <v>0</v>
      </c>
      <c r="L160">
        <f ca="1"/>
        <v>0</v>
      </c>
      <c r="M160">
        <f ca="1"/>
        <v>1</v>
      </c>
      <c r="N160">
        <f ca="1"/>
        <v>0</v>
      </c>
      <c r="O160">
        <f ca="1"/>
        <v>0</v>
      </c>
      <c r="P160">
        <f ca="1"/>
        <v>0</v>
      </c>
      <c r="Q160">
        <f ca="1"/>
        <v>0</v>
      </c>
      <c r="R160">
        <f ca="1"/>
        <v>1</v>
      </c>
      <c r="S160">
        <f ca="1"/>
        <v>1</v>
      </c>
      <c r="T160">
        <f ca="1"/>
        <v>0</v>
      </c>
      <c r="U160">
        <f ca="1"/>
        <v>0</v>
      </c>
    </row>
    <row r="161" spans="1:21" x14ac:dyDescent="0.35">
      <c r="A161" s="36" t="s">
        <v>270</v>
      </c>
      <c r="B161" t="str">
        <f t="array" aca="1" ref="B161:U161" ca="1">_xll.PICurrVal('CS Datalink'!$B$2:$U$2,0,'CS Datalink'!$A$161)</f>
        <v>Chhatrapati Sambhajinagar</v>
      </c>
      <c r="C161" t="str">
        <f ca="1"/>
        <v>Chhatrapati Sambhajinagar</v>
      </c>
      <c r="D161" t="str">
        <f ca="1"/>
        <v>Paithan</v>
      </c>
      <c r="E161" t="str">
        <f ca="1"/>
        <v>Paithan</v>
      </c>
      <c r="F161" t="str">
        <f ca="1"/>
        <v>20018162</v>
      </c>
      <c r="G161" t="str">
        <f ca="1"/>
        <v>Paithan Taluka 178 Village Grid WS</v>
      </c>
      <c r="H161" t="str">
        <f ca="1"/>
        <v>Wawa</v>
      </c>
      <c r="I161" t="str">
        <f ca="1"/>
        <v>ESR-0.40 LL</v>
      </c>
      <c r="J161">
        <f ca="1"/>
        <v>0</v>
      </c>
      <c r="K161">
        <f ca="1"/>
        <v>4.5000001788139343E-2</v>
      </c>
      <c r="L161">
        <f ca="1"/>
        <v>0</v>
      </c>
      <c r="M161">
        <f ca="1"/>
        <v>1</v>
      </c>
      <c r="N161">
        <f ca="1"/>
        <v>0</v>
      </c>
      <c r="O161">
        <f ca="1"/>
        <v>0</v>
      </c>
      <c r="P161">
        <f ca="1"/>
        <v>0</v>
      </c>
      <c r="Q161">
        <f ca="1"/>
        <v>0</v>
      </c>
      <c r="R161">
        <f ca="1"/>
        <v>1</v>
      </c>
      <c r="S161">
        <f ca="1"/>
        <v>1</v>
      </c>
      <c r="T161">
        <f ca="1"/>
        <v>0</v>
      </c>
      <c r="U161">
        <f ca="1"/>
        <v>0</v>
      </c>
    </row>
    <row r="162" spans="1:21" x14ac:dyDescent="0.35">
      <c r="A162" s="36" t="s">
        <v>242</v>
      </c>
      <c r="B162" t="str">
        <f t="array" aca="1" ref="B162:U162" ca="1">_xll.PICurrVal('CS Datalink'!$B$2:$U$2,0,'CS Datalink'!$A$162)</f>
        <v>Chhatrapati Sambhajinagar</v>
      </c>
      <c r="C162" t="str">
        <f ca="1"/>
        <v>Chhatrapati Sambhajinagar</v>
      </c>
      <c r="D162" t="str">
        <f ca="1"/>
        <v>Paithan</v>
      </c>
      <c r="E162" t="str">
        <f ca="1"/>
        <v>Paithan</v>
      </c>
      <c r="F162" t="str">
        <f ca="1"/>
        <v>20018162</v>
      </c>
      <c r="G162" t="str">
        <f ca="1"/>
        <v>Paithan Taluka 178 Village Grid WS</v>
      </c>
      <c r="H162" t="str">
        <f ca="1"/>
        <v>Dongaon</v>
      </c>
      <c r="I162" t="str">
        <f ca="1"/>
        <v>ESR-1.60 LL</v>
      </c>
      <c r="J162">
        <f ca="1"/>
        <v>0</v>
      </c>
      <c r="K162">
        <f ca="1"/>
        <v>0</v>
      </c>
      <c r="L162">
        <f ca="1"/>
        <v>0</v>
      </c>
      <c r="M162">
        <f ca="1"/>
        <v>0</v>
      </c>
      <c r="N162">
        <f ca="1"/>
        <v>0</v>
      </c>
      <c r="O162">
        <f ca="1"/>
        <v>1</v>
      </c>
      <c r="P162">
        <f ca="1"/>
        <v>0</v>
      </c>
      <c r="Q162">
        <f ca="1"/>
        <v>0</v>
      </c>
      <c r="R162">
        <f ca="1"/>
        <v>1</v>
      </c>
      <c r="S162">
        <f ca="1"/>
        <v>0</v>
      </c>
      <c r="T162">
        <f ca="1"/>
        <v>0</v>
      </c>
      <c r="U162">
        <f ca="1"/>
        <v>1</v>
      </c>
    </row>
    <row r="163" spans="1:21" x14ac:dyDescent="0.35">
      <c r="A163" s="36" t="s">
        <v>253</v>
      </c>
      <c r="B163" t="str">
        <f t="array" aca="1" ref="B163:U163" ca="1">_xll.PICurrVal('CS Datalink'!$B$2:$U$2,0,'CS Datalink'!$A$163)</f>
        <v>Chhatrapati Sambhajinagar</v>
      </c>
      <c r="C163" t="str">
        <f ca="1"/>
        <v>Chhatrapati Sambhajinagar</v>
      </c>
      <c r="D163" t="str">
        <f ca="1"/>
        <v>Paithan</v>
      </c>
      <c r="E163" t="str">
        <f ca="1"/>
        <v>Paithan</v>
      </c>
      <c r="F163" t="str">
        <f ca="1"/>
        <v>20018162</v>
      </c>
      <c r="G163" t="str">
        <f ca="1"/>
        <v>Paithan Taluka 178 Village Grid WS</v>
      </c>
      <c r="H163" t="str">
        <f ca="1"/>
        <v>Koli Bodkha</v>
      </c>
      <c r="I163" t="str">
        <f ca="1"/>
        <v>ESR-0.85 LL</v>
      </c>
      <c r="J163">
        <f ca="1"/>
        <v>0</v>
      </c>
      <c r="K163">
        <f ca="1"/>
        <v>0</v>
      </c>
      <c r="L163">
        <f ca="1"/>
        <v>0</v>
      </c>
      <c r="M163">
        <f ca="1"/>
        <v>0</v>
      </c>
      <c r="N163">
        <f ca="1"/>
        <v>0</v>
      </c>
      <c r="O163">
        <f ca="1"/>
        <v>1</v>
      </c>
      <c r="P163">
        <f ca="1"/>
        <v>0</v>
      </c>
      <c r="Q163">
        <f ca="1"/>
        <v>0</v>
      </c>
      <c r="R163">
        <f ca="1"/>
        <v>1</v>
      </c>
      <c r="S163">
        <f ca="1"/>
        <v>0</v>
      </c>
      <c r="T163">
        <f ca="1"/>
        <v>0</v>
      </c>
      <c r="U163">
        <f ca="1"/>
        <v>1</v>
      </c>
    </row>
    <row r="164" spans="1:21" x14ac:dyDescent="0.35">
      <c r="A164" s="36" t="s">
        <v>259</v>
      </c>
      <c r="B164" t="str">
        <f t="array" aca="1" ref="B164:U164" ca="1">_xll.PICurrVal('CS Datalink'!$B$2:$U$2,0,'CS Datalink'!$A$164)</f>
        <v>Chhatrapati Sambhajinagar</v>
      </c>
      <c r="C164" t="str">
        <f ca="1"/>
        <v>Chhatrapati Sambhajinagar</v>
      </c>
      <c r="D164" t="str">
        <f ca="1"/>
        <v>Paithan</v>
      </c>
      <c r="E164" t="str">
        <f ca="1"/>
        <v>Paithan</v>
      </c>
      <c r="F164" t="str">
        <f ca="1"/>
        <v>20018162</v>
      </c>
      <c r="G164" t="str">
        <f ca="1"/>
        <v>Paithan Taluka 178 Village Grid WS</v>
      </c>
      <c r="H164" t="str">
        <f ca="1"/>
        <v>Rajapur</v>
      </c>
      <c r="I164" t="str">
        <f ca="1"/>
        <v>ESR-1.10 LL</v>
      </c>
      <c r="J164">
        <f ca="1"/>
        <v>0</v>
      </c>
      <c r="K164">
        <f ca="1"/>
        <v>0</v>
      </c>
      <c r="L164">
        <f ca="1"/>
        <v>0</v>
      </c>
      <c r="M164">
        <f ca="1"/>
        <v>0</v>
      </c>
      <c r="N164">
        <f ca="1"/>
        <v>0</v>
      </c>
      <c r="O164">
        <f ca="1"/>
        <v>1</v>
      </c>
      <c r="P164">
        <f ca="1"/>
        <v>1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>
        <f ca="1"/>
        <v>1</v>
      </c>
    </row>
    <row r="165" spans="1:21" x14ac:dyDescent="0.35">
      <c r="A165" s="36" t="s">
        <v>240</v>
      </c>
      <c r="B165" t="str">
        <f t="array" aca="1" ref="B165:U165" ca="1">_xll.PICurrVal('CS Datalink'!$B$2:$U$2,0,'CS Datalink'!$A$165)</f>
        <v>Chhatrapati Sambhajinagar</v>
      </c>
      <c r="C165" t="str">
        <f ca="1"/>
        <v>Chhatrapati Sambhajinagar</v>
      </c>
      <c r="D165" t="str">
        <f ca="1"/>
        <v>Paithan</v>
      </c>
      <c r="E165" t="str">
        <f ca="1"/>
        <v>Paithan</v>
      </c>
      <c r="F165" t="str">
        <f ca="1"/>
        <v>20018162</v>
      </c>
      <c r="G165" t="str">
        <f ca="1"/>
        <v>Paithan Taluka 178 Village Grid WS</v>
      </c>
      <c r="H165" t="str">
        <f ca="1"/>
        <v>Daregaon</v>
      </c>
      <c r="I165" t="str">
        <f ca="1"/>
        <v>ESR-0.30 LL</v>
      </c>
      <c r="J165">
        <f ca="1"/>
        <v>0</v>
      </c>
      <c r="K165">
        <f ca="1"/>
        <v>0</v>
      </c>
      <c r="L165">
        <f ca="1"/>
        <v>0</v>
      </c>
      <c r="M165">
        <f ca="1"/>
        <v>1</v>
      </c>
      <c r="N165">
        <f ca="1"/>
        <v>0</v>
      </c>
      <c r="O165">
        <f ca="1"/>
        <v>0</v>
      </c>
      <c r="P165">
        <f ca="1"/>
        <v>0</v>
      </c>
      <c r="Q165">
        <f ca="1"/>
        <v>0</v>
      </c>
      <c r="R165">
        <f ca="1"/>
        <v>1</v>
      </c>
      <c r="S165">
        <f ca="1"/>
        <v>0</v>
      </c>
      <c r="T165">
        <f ca="1"/>
        <v>0</v>
      </c>
      <c r="U165">
        <f ca="1"/>
        <v>1</v>
      </c>
    </row>
    <row r="166" spans="1:21" x14ac:dyDescent="0.35">
      <c r="A166" s="36" t="s">
        <v>266</v>
      </c>
      <c r="B166" t="str">
        <f t="array" aca="1" ref="B166:U166" ca="1">_xll.PICurrVal('CS Datalink'!$B$2:$U$2,0,'CS Datalink'!$A$166)</f>
        <v>Chhatrapati Sambhajinagar</v>
      </c>
      <c r="C166" t="str">
        <f ca="1"/>
        <v>Chhatrapati Sambhajinagar</v>
      </c>
      <c r="D166" t="str">
        <f ca="1"/>
        <v>Paithan</v>
      </c>
      <c r="E166" t="str">
        <f ca="1"/>
        <v>Paithan</v>
      </c>
      <c r="F166" t="str">
        <f ca="1"/>
        <v>20018162</v>
      </c>
      <c r="G166" t="str">
        <f ca="1"/>
        <v>Paithan Taluka 178 Village Grid WS</v>
      </c>
      <c r="H166" t="str">
        <f ca="1"/>
        <v>Tondoli</v>
      </c>
      <c r="I166" t="str">
        <f ca="1"/>
        <v>ESR-0.40 LL</v>
      </c>
      <c r="J166">
        <f ca="1"/>
        <v>0</v>
      </c>
      <c r="K166">
        <f ca="1"/>
        <v>0</v>
      </c>
      <c r="L166">
        <f ca="1"/>
        <v>0</v>
      </c>
      <c r="M166">
        <f ca="1"/>
        <v>1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1</v>
      </c>
      <c r="S166">
        <f ca="1"/>
        <v>1</v>
      </c>
      <c r="T166">
        <f ca="1"/>
        <v>0</v>
      </c>
      <c r="U166">
        <f ca="1"/>
        <v>0</v>
      </c>
    </row>
    <row r="167" spans="1:21" x14ac:dyDescent="0.35">
      <c r="A167" s="36" t="s">
        <v>249</v>
      </c>
      <c r="B167" t="str">
        <f t="array" aca="1" ref="B167:U167" ca="1">_xll.PICurrVal('CS Datalink'!$B$2:$U$2,0,'CS Datalink'!$A$167)</f>
        <v>Chhatrapati Sambhajinagar</v>
      </c>
      <c r="C167" t="str">
        <f ca="1"/>
        <v>Chhatrapati Sambhajinagar</v>
      </c>
      <c r="D167" t="str">
        <f ca="1"/>
        <v>Paithan</v>
      </c>
      <c r="E167" t="str">
        <f ca="1"/>
        <v>Paithan</v>
      </c>
      <c r="F167" t="str">
        <f ca="1"/>
        <v>20018162</v>
      </c>
      <c r="G167" t="str">
        <f ca="1"/>
        <v>Paithan Taluka 178 Village Grid WS</v>
      </c>
      <c r="H167" t="str">
        <f ca="1"/>
        <v>kapuswadi</v>
      </c>
      <c r="I167" t="str">
        <f ca="1"/>
        <v>ESR-0.50 LL</v>
      </c>
      <c r="J167">
        <f ca="1"/>
        <v>0</v>
      </c>
      <c r="K167">
        <f ca="1"/>
        <v>0</v>
      </c>
      <c r="L167">
        <f ca="1"/>
        <v>0</v>
      </c>
      <c r="M167">
        <f ca="1"/>
        <v>1</v>
      </c>
      <c r="N167">
        <f ca="1"/>
        <v>0</v>
      </c>
      <c r="O167">
        <f ca="1"/>
        <v>0</v>
      </c>
      <c r="P167">
        <f ca="1"/>
        <v>0</v>
      </c>
      <c r="Q167">
        <f ca="1"/>
        <v>0</v>
      </c>
      <c r="R167">
        <f ca="1"/>
        <v>1</v>
      </c>
      <c r="S167">
        <f ca="1"/>
        <v>0</v>
      </c>
      <c r="T167">
        <f ca="1"/>
        <v>0</v>
      </c>
      <c r="U167">
        <f ca="1"/>
        <v>1</v>
      </c>
    </row>
    <row r="168" spans="1:21" x14ac:dyDescent="0.35">
      <c r="A168" s="36" t="s">
        <v>265</v>
      </c>
      <c r="B168" t="str">
        <f t="array" aca="1" ref="B168:U168" ca="1">_xll.PICurrVal('CS Datalink'!$B$2:$U$2,0,'CS Datalink'!$A$168)</f>
        <v>Chhatrapati Sambhajinagar</v>
      </c>
      <c r="C168" t="str">
        <f ca="1"/>
        <v>Chhatrapati Sambhajinagar</v>
      </c>
      <c r="D168" t="str">
        <f ca="1"/>
        <v>Paithan</v>
      </c>
      <c r="E168" t="str">
        <f ca="1"/>
        <v>Paithan</v>
      </c>
      <c r="F168" t="str">
        <f ca="1"/>
        <v>20018162</v>
      </c>
      <c r="G168" t="str">
        <f ca="1"/>
        <v>Paithan Taluka 178 Village Grid WS</v>
      </c>
      <c r="H168" t="str">
        <f ca="1"/>
        <v>Thergaon</v>
      </c>
      <c r="I168" t="str">
        <f ca="1"/>
        <v>ESR-0.60 LL</v>
      </c>
      <c r="J168">
        <f ca="1"/>
        <v>0</v>
      </c>
      <c r="K168">
        <f ca="1"/>
        <v>0</v>
      </c>
      <c r="L168">
        <f ca="1"/>
        <v>11.378999710083008</v>
      </c>
      <c r="M168">
        <f ca="1"/>
        <v>1</v>
      </c>
      <c r="N168">
        <f ca="1"/>
        <v>0</v>
      </c>
      <c r="O168">
        <f ca="1"/>
        <v>0</v>
      </c>
      <c r="P168">
        <f ca="1"/>
        <v>0</v>
      </c>
      <c r="Q168">
        <f ca="1"/>
        <v>1</v>
      </c>
      <c r="R168">
        <f ca="1"/>
        <v>0</v>
      </c>
      <c r="S168">
        <f ca="1"/>
        <v>1</v>
      </c>
      <c r="T168">
        <f ca="1"/>
        <v>0</v>
      </c>
      <c r="U168">
        <f ca="1"/>
        <v>0</v>
      </c>
    </row>
    <row r="169" spans="1:21" x14ac:dyDescent="0.35">
      <c r="A169" s="36" t="s">
        <v>250</v>
      </c>
      <c r="B169" t="str">
        <f t="array" aca="1" ref="B169:U169" ca="1">_xll.PICurrVal('CS Datalink'!$B$2:$U$2,0,'CS Datalink'!$A$169)</f>
        <v>Chhatrapati Sambhajinagar</v>
      </c>
      <c r="C169" t="str">
        <f ca="1"/>
        <v>Chhatrapati Sambhajinagar</v>
      </c>
      <c r="D169" t="str">
        <f ca="1"/>
        <v>Paithan</v>
      </c>
      <c r="E169" t="str">
        <f ca="1"/>
        <v>Paithan</v>
      </c>
      <c r="F169" t="str">
        <f ca="1"/>
        <v>20018162</v>
      </c>
      <c r="G169" t="str">
        <f ca="1"/>
        <v>Paithan Taluka 178 Village Grid WS</v>
      </c>
      <c r="H169" t="str">
        <f ca="1"/>
        <v>Karkin</v>
      </c>
      <c r="I169" t="str">
        <f ca="1"/>
        <v>ESR-1.70 LL</v>
      </c>
      <c r="J169">
        <f ca="1"/>
        <v>0</v>
      </c>
      <c r="K169">
        <f ca="1"/>
        <v>0</v>
      </c>
      <c r="L169">
        <f ca="1"/>
        <v>0</v>
      </c>
      <c r="M169">
        <f ca="1"/>
        <v>1</v>
      </c>
      <c r="N169">
        <f ca="1"/>
        <v>0</v>
      </c>
      <c r="O169">
        <f ca="1"/>
        <v>0</v>
      </c>
      <c r="P169">
        <f ca="1"/>
        <v>1</v>
      </c>
      <c r="Q169">
        <f ca="1"/>
        <v>0</v>
      </c>
      <c r="R169">
        <f ca="1"/>
        <v>0</v>
      </c>
      <c r="S169">
        <f ca="1"/>
        <v>1</v>
      </c>
      <c r="T169">
        <f ca="1"/>
        <v>0</v>
      </c>
      <c r="U169">
        <f ca="1"/>
        <v>0</v>
      </c>
    </row>
    <row r="170" spans="1:21" x14ac:dyDescent="0.35">
      <c r="A170" s="36" t="s">
        <v>352</v>
      </c>
      <c r="B170" t="str">
        <f t="array" aca="1" ref="B170:U170" ca="1">_xll.PICurrVal('CS Datalink'!$B$2:$U$2,0,'CS Datalink'!$A$170)</f>
        <v>Chhatrapati Sambhajinagar</v>
      </c>
      <c r="C170" t="str">
        <f ca="1"/>
        <v>Chhatrapati Sambhajinagar</v>
      </c>
      <c r="D170" t="str">
        <f ca="1"/>
        <v>Paithan</v>
      </c>
      <c r="E170" t="str">
        <f ca="1"/>
        <v>Paithan</v>
      </c>
      <c r="F170" t="str">
        <f ca="1"/>
        <v>20018162</v>
      </c>
      <c r="G170" t="str">
        <f ca="1"/>
        <v>Paithan Taluka 178 Village Grid WS</v>
      </c>
      <c r="H170" t="str">
        <f ca="1"/>
        <v>Mharola</v>
      </c>
      <c r="I170" t="str">
        <f ca="1"/>
        <v>ESR-1.50 LL</v>
      </c>
      <c r="J170">
        <f ca="1"/>
        <v>0</v>
      </c>
      <c r="K170">
        <f ca="1"/>
        <v>0</v>
      </c>
      <c r="L170">
        <f ca="1"/>
        <v>0</v>
      </c>
      <c r="M170">
        <f ca="1"/>
        <v>1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1</v>
      </c>
      <c r="S170">
        <f ca="1"/>
        <v>1</v>
      </c>
      <c r="T170">
        <f ca="1"/>
        <v>0</v>
      </c>
      <c r="U170">
        <f ca="1"/>
        <v>0</v>
      </c>
    </row>
    <row r="171" spans="1:21" x14ac:dyDescent="0.35">
      <c r="A171" s="36" t="s">
        <v>1161</v>
      </c>
      <c r="B171" t="str">
        <f t="array" aca="1" ref="B171:U171" ca="1">_xll.PICurrVal('CS Datalink'!$B$2:$U$2,0,'CS Datalink'!$A$171)</f>
        <v>Nanded</v>
      </c>
      <c r="C171" t="str">
        <f ca="1"/>
        <v>Nanded</v>
      </c>
      <c r="D171" t="str">
        <f ca="1"/>
        <v>Hadgaon</v>
      </c>
      <c r="E171" t="str">
        <f ca="1"/>
        <v>Hadgaon</v>
      </c>
      <c r="F171" t="str">
        <f ca="1"/>
        <v>20013969</v>
      </c>
      <c r="G171" t="str">
        <f ca="1"/>
        <v>Hadgaon and Himayatnagar 132 Village Grid WSS</v>
      </c>
      <c r="H171" t="str">
        <f ca="1"/>
        <v>Baradshewala</v>
      </c>
      <c r="I171" t="str">
        <f ca="1"/>
        <v>ESR-0.88 LL</v>
      </c>
      <c r="J171">
        <f ca="1"/>
        <v>0</v>
      </c>
      <c r="K171" t="str">
        <f ca="1"/>
        <v>Pt Created</v>
      </c>
      <c r="L171">
        <f ca="1"/>
        <v>0</v>
      </c>
      <c r="M171">
        <f ca="1"/>
        <v>1</v>
      </c>
      <c r="N171">
        <f ca="1"/>
        <v>0</v>
      </c>
      <c r="O171">
        <f ca="1"/>
        <v>0</v>
      </c>
      <c r="P171">
        <f ca="1"/>
        <v>0</v>
      </c>
      <c r="Q171">
        <f ca="1"/>
        <v>0</v>
      </c>
      <c r="R171">
        <f ca="1"/>
        <v>0</v>
      </c>
      <c r="S171">
        <f ca="1"/>
        <v>1</v>
      </c>
      <c r="T171">
        <f ca="1"/>
        <v>0</v>
      </c>
      <c r="U171">
        <f ca="1"/>
        <v>0</v>
      </c>
    </row>
    <row r="172" spans="1:21" x14ac:dyDescent="0.35">
      <c r="A172" s="36" t="s">
        <v>1162</v>
      </c>
      <c r="B172" t="str">
        <f t="array" aca="1" ref="B172:U172" ca="1">_xll.PICurrVal('CS Datalink'!$B$2:$U$2,0,'CS Datalink'!$A$172)</f>
        <v>Chhatrapati Sambhajinagar</v>
      </c>
      <c r="C172" t="str">
        <f ca="1"/>
        <v>Jalna</v>
      </c>
      <c r="D172" t="str">
        <f ca="1"/>
        <v>Partur</v>
      </c>
      <c r="E172" t="str">
        <f ca="1"/>
        <v>Partur</v>
      </c>
      <c r="F172" t="str">
        <f ca="1"/>
        <v>20094559</v>
      </c>
      <c r="G172" t="str">
        <f ca="1"/>
        <v>120 Villages Extension Scheme for Works Not Considered in 173 GRID WSS and 95 GRID WSS Tq. Partur, Mantha and Jalna Dist: Jalna</v>
      </c>
      <c r="H172" t="str">
        <f ca="1"/>
        <v>Ganeshpur (Hanwadi)</v>
      </c>
      <c r="I172" t="str">
        <f ca="1"/>
        <v>ESR-0.15 LL</v>
      </c>
      <c r="J172" t="str">
        <f ca="1"/>
        <v>Pt Created</v>
      </c>
      <c r="K172">
        <f ca="1"/>
        <v>7.1000002324581146E-2</v>
      </c>
      <c r="L172">
        <f ca="1"/>
        <v>0.40000000596046448</v>
      </c>
      <c r="M172">
        <f ca="1"/>
        <v>0</v>
      </c>
      <c r="N172">
        <f ca="1"/>
        <v>0</v>
      </c>
      <c r="O172">
        <f ca="1"/>
        <v>0</v>
      </c>
      <c r="P172">
        <f ca="1"/>
        <v>0</v>
      </c>
      <c r="Q172">
        <f ca="1"/>
        <v>0</v>
      </c>
      <c r="R172">
        <f ca="1"/>
        <v>1</v>
      </c>
      <c r="S172">
        <f ca="1"/>
        <v>1</v>
      </c>
      <c r="T172">
        <f ca="1"/>
        <v>0</v>
      </c>
      <c r="U172">
        <f ca="1"/>
        <v>0</v>
      </c>
    </row>
    <row r="173" spans="1:21" x14ac:dyDescent="0.35">
      <c r="A173" s="36" t="s">
        <v>580</v>
      </c>
      <c r="B173" t="str">
        <f t="array" aca="1" ref="B173:U173" ca="1">_xll.PICurrVal('CS Datalink'!$B$2:$U$2,0,'CS Datalink'!$A$173)</f>
        <v>Chhatrapati sambhajinagar</v>
      </c>
      <c r="C173" t="str">
        <f ca="1"/>
        <v>Chhatrapati sambhajinagar</v>
      </c>
      <c r="D173" t="str">
        <f ca="1"/>
        <v>Vaijapur</v>
      </c>
      <c r="E173" t="str">
        <f ca="1"/>
        <v>Vaijapur</v>
      </c>
      <c r="F173" t="str">
        <f ca="1"/>
        <v>20051233</v>
      </c>
      <c r="G173" t="str">
        <f ca="1"/>
        <v>373 Village Gangapur-Vaijapur Grid WSS</v>
      </c>
      <c r="H173" t="str">
        <f ca="1"/>
        <v>Mali Sagaj</v>
      </c>
      <c r="I173" t="str">
        <f ca="1"/>
        <v>ESR-0.75 LL</v>
      </c>
      <c r="J173">
        <f ca="1"/>
        <v>0</v>
      </c>
      <c r="K173">
        <f ca="1"/>
        <v>4.5000001788139343E-2</v>
      </c>
      <c r="L173">
        <f ca="1"/>
        <v>0</v>
      </c>
      <c r="M173">
        <f ca="1"/>
        <v>0</v>
      </c>
      <c r="N173">
        <f ca="1"/>
        <v>0</v>
      </c>
      <c r="O173">
        <f ca="1"/>
        <v>1</v>
      </c>
      <c r="P173">
        <f ca="1"/>
        <v>0</v>
      </c>
      <c r="Q173">
        <f ca="1"/>
        <v>0</v>
      </c>
      <c r="R173">
        <f ca="1"/>
        <v>1</v>
      </c>
      <c r="S173">
        <f ca="1"/>
        <v>1</v>
      </c>
      <c r="T173">
        <f ca="1"/>
        <v>0</v>
      </c>
      <c r="U173">
        <f ca="1"/>
        <v>0</v>
      </c>
    </row>
    <row r="174" spans="1:21" x14ac:dyDescent="0.35">
      <c r="A174" s="36" t="s">
        <v>331</v>
      </c>
      <c r="B174" t="str">
        <f t="array" aca="1" ref="B174:U174" ca="1">_xll.PICurrVal('CS Datalink'!$B$2:$U$2,0,'CS Datalink'!$A$174)</f>
        <v>Nanded</v>
      </c>
      <c r="C174" t="str">
        <f ca="1"/>
        <v>Nanded</v>
      </c>
      <c r="D174" t="str">
        <f ca="1"/>
        <v>Hadgaon</v>
      </c>
      <c r="E174" t="str">
        <f ca="1"/>
        <v>Hadgaon</v>
      </c>
      <c r="F174" t="str">
        <f ca="1"/>
        <v>20013969</v>
      </c>
      <c r="G174" t="str">
        <f ca="1"/>
        <v>Hadgaon and Himayatnagar 132 Village Grid WSS</v>
      </c>
      <c r="H174" t="str">
        <f ca="1"/>
        <v>Palsa</v>
      </c>
      <c r="I174" t="str">
        <f ca="1"/>
        <v>ESR-0.70 LL</v>
      </c>
      <c r="J174">
        <f ca="1"/>
        <v>0</v>
      </c>
      <c r="K174">
        <f ca="1"/>
        <v>0</v>
      </c>
      <c r="L174">
        <f ca="1"/>
        <v>0</v>
      </c>
      <c r="M174">
        <f ca="1"/>
        <v>1</v>
      </c>
      <c r="N174">
        <f ca="1"/>
        <v>0</v>
      </c>
      <c r="O174">
        <f ca="1"/>
        <v>0</v>
      </c>
      <c r="P174">
        <f ca="1"/>
        <v>0</v>
      </c>
      <c r="Q174">
        <f ca="1"/>
        <v>0</v>
      </c>
      <c r="R174">
        <f ca="1"/>
        <v>1</v>
      </c>
      <c r="S174">
        <f ca="1"/>
        <v>1</v>
      </c>
      <c r="T174">
        <f ca="1"/>
        <v>0</v>
      </c>
      <c r="U174">
        <f ca="1"/>
        <v>0</v>
      </c>
    </row>
    <row r="175" spans="1:21" x14ac:dyDescent="0.35">
      <c r="A175" s="36" t="s">
        <v>356</v>
      </c>
      <c r="B175" t="str">
        <f t="array" aca="1" ref="B175:U175" ca="1">_xll.PICurrVal('CS Datalink'!$B$2:$U$2,0,'CS Datalink'!$A$175)</f>
        <v>Nanded</v>
      </c>
      <c r="C175" t="str">
        <f ca="1"/>
        <v>Nanded</v>
      </c>
      <c r="D175" t="str">
        <f ca="1"/>
        <v>Hadgaon</v>
      </c>
      <c r="E175" t="str">
        <f ca="1"/>
        <v>Hadgaon</v>
      </c>
      <c r="F175" t="str">
        <f ca="1"/>
        <v>20013969</v>
      </c>
      <c r="G175" t="str">
        <f ca="1"/>
        <v>Hadgaon and Himayatnagar 132 Village Grid WSS</v>
      </c>
      <c r="H175" t="str">
        <f ca="1"/>
        <v>Ekrala</v>
      </c>
      <c r="I175" t="str">
        <f ca="1"/>
        <v>ESR 0.40 LL</v>
      </c>
      <c r="J175">
        <f ca="1"/>
        <v>0</v>
      </c>
      <c r="K175">
        <f ca="1"/>
        <v>0</v>
      </c>
      <c r="L175">
        <f ca="1"/>
        <v>0</v>
      </c>
      <c r="M175">
        <f ca="1"/>
        <v>1</v>
      </c>
      <c r="N175">
        <f ca="1"/>
        <v>0</v>
      </c>
      <c r="O175">
        <f ca="1"/>
        <v>0</v>
      </c>
      <c r="P175">
        <f ca="1"/>
        <v>0</v>
      </c>
      <c r="Q175">
        <f ca="1"/>
        <v>0</v>
      </c>
      <c r="R175">
        <f ca="1"/>
        <v>1</v>
      </c>
      <c r="S175">
        <f ca="1"/>
        <v>1</v>
      </c>
      <c r="T175">
        <f ca="1"/>
        <v>0</v>
      </c>
      <c r="U175">
        <f ca="1"/>
        <v>0</v>
      </c>
    </row>
    <row r="176" spans="1:21" x14ac:dyDescent="0.35">
      <c r="A176" s="36" t="s">
        <v>354</v>
      </c>
      <c r="B176" t="str">
        <f t="array" aca="1" ref="B176:U176" ca="1">_xll.PICurrVal('CS Datalink'!$B$2:$U$2,0,'CS Datalink'!$A$176)</f>
        <v>Nanded</v>
      </c>
      <c r="C176" t="str">
        <f ca="1"/>
        <v>Nanded</v>
      </c>
      <c r="D176" t="str">
        <f ca="1"/>
        <v>Hadgaon</v>
      </c>
      <c r="E176" t="str">
        <f ca="1"/>
        <v>Hadgaon</v>
      </c>
      <c r="F176" t="str">
        <f ca="1"/>
        <v>20013969</v>
      </c>
      <c r="G176" t="str">
        <f ca="1"/>
        <v>Hadgaon and Himayatnagar 132 Village Grid WSS</v>
      </c>
      <c r="H176" t="str">
        <f ca="1"/>
        <v>Brahmanwadi</v>
      </c>
      <c r="I176" t="str">
        <f ca="1"/>
        <v>ESR 0.30 LL</v>
      </c>
      <c r="J176">
        <f ca="1"/>
        <v>0</v>
      </c>
      <c r="K176">
        <f ca="1"/>
        <v>0</v>
      </c>
      <c r="L176">
        <f ca="1"/>
        <v>0</v>
      </c>
      <c r="M176">
        <f ca="1"/>
        <v>0</v>
      </c>
      <c r="N176">
        <f ca="1"/>
        <v>0</v>
      </c>
      <c r="O176">
        <f ca="1"/>
        <v>1</v>
      </c>
      <c r="P176">
        <f ca="1"/>
        <v>0</v>
      </c>
      <c r="Q176">
        <f ca="1"/>
        <v>0</v>
      </c>
      <c r="R176">
        <f ca="1"/>
        <v>1</v>
      </c>
      <c r="S176">
        <f ca="1"/>
        <v>0</v>
      </c>
      <c r="T176">
        <f ca="1"/>
        <v>0</v>
      </c>
      <c r="U176">
        <f ca="1"/>
        <v>1</v>
      </c>
    </row>
    <row r="177" spans="1:21" x14ac:dyDescent="0.35">
      <c r="A177" s="36" t="s">
        <v>530</v>
      </c>
      <c r="B177" t="str">
        <f t="array" aca="1" ref="B177:U177" ca="1">_xll.PICurrVal('CS Datalink'!$B$2:$U$2,0,'CS Datalink'!$A$177)</f>
        <v>Nanded</v>
      </c>
      <c r="C177" t="str">
        <f ca="1"/>
        <v>Nanded</v>
      </c>
      <c r="D177" t="str">
        <f ca="1"/>
        <v>Himayatnagar</v>
      </c>
      <c r="E177" t="str">
        <f ca="1"/>
        <v>Himayatnagar</v>
      </c>
      <c r="F177" t="str">
        <f ca="1"/>
        <v>20013969</v>
      </c>
      <c r="G177" t="str">
        <f ca="1"/>
        <v>Hadgaon and Himayatnagar 132 Village Grid WSS</v>
      </c>
      <c r="H177" t="str">
        <f ca="1"/>
        <v>Dudhad</v>
      </c>
      <c r="I177" t="str">
        <f ca="1"/>
        <v>ESR-0.40 LL</v>
      </c>
      <c r="J177">
        <f ca="1"/>
        <v>0</v>
      </c>
      <c r="K177" t="str">
        <f ca="1"/>
        <v>Pt Created</v>
      </c>
      <c r="L177">
        <f ca="1"/>
        <v>0</v>
      </c>
      <c r="M177">
        <f ca="1"/>
        <v>1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0</v>
      </c>
      <c r="S177">
        <f ca="1"/>
        <v>1</v>
      </c>
      <c r="T177">
        <f ca="1"/>
        <v>0</v>
      </c>
      <c r="U177">
        <f ca="1"/>
        <v>0</v>
      </c>
    </row>
    <row r="178" spans="1:21" x14ac:dyDescent="0.35">
      <c r="A178" s="36" t="s">
        <v>581</v>
      </c>
      <c r="B178" t="str">
        <f t="array" aca="1" ref="B178:U178" ca="1">_xll.PICurrVal('CS Datalink'!$B$2:$U$2,0,'CS Datalink'!$A$178)</f>
        <v>Chhatrapati Sambhajinagar</v>
      </c>
      <c r="C178" t="str">
        <f ca="1"/>
        <v>Chhatrapati Sambhajinagar</v>
      </c>
      <c r="D178" t="str">
        <f ca="1"/>
        <v>Vaijapur</v>
      </c>
      <c r="E178" t="str">
        <f ca="1"/>
        <v>Vaijapur</v>
      </c>
      <c r="F178" t="str">
        <f ca="1"/>
        <v>20051233</v>
      </c>
      <c r="G178" t="str">
        <f ca="1"/>
        <v>373 Village Gangapur-Vaijapur Grid WSS</v>
      </c>
      <c r="H178" t="str">
        <f ca="1"/>
        <v>Pokhari</v>
      </c>
      <c r="I178" t="str">
        <f ca="1"/>
        <v>ESR-0.70 LL</v>
      </c>
      <c r="J178">
        <f ca="1"/>
        <v>0</v>
      </c>
      <c r="K178">
        <f ca="1"/>
        <v>0</v>
      </c>
      <c r="L178">
        <f ca="1"/>
        <v>0</v>
      </c>
      <c r="M178">
        <f ca="1"/>
        <v>1</v>
      </c>
      <c r="N178">
        <f ca="1"/>
        <v>0</v>
      </c>
      <c r="O178">
        <f ca="1"/>
        <v>0</v>
      </c>
      <c r="P178">
        <f ca="1"/>
        <v>0</v>
      </c>
      <c r="Q178">
        <f ca="1"/>
        <v>0</v>
      </c>
      <c r="R178">
        <f ca="1"/>
        <v>1</v>
      </c>
      <c r="S178">
        <f ca="1"/>
        <v>1</v>
      </c>
      <c r="T178">
        <f ca="1"/>
        <v>0</v>
      </c>
      <c r="U178">
        <f ca="1"/>
        <v>0</v>
      </c>
    </row>
    <row r="179" spans="1:21" x14ac:dyDescent="0.35">
      <c r="A179" s="36" t="s">
        <v>670</v>
      </c>
      <c r="B179" t="str">
        <f t="array" aca="1" ref="B179:U179" ca="1">_xll.PICurrVal('CS Datalink'!$B$2:$U$2,0,'CS Datalink'!$A$179)</f>
        <v>Nanded</v>
      </c>
      <c r="C179" t="str">
        <f ca="1"/>
        <v>Nanded</v>
      </c>
      <c r="D179" t="str">
        <f ca="1"/>
        <v>Himayatnagar</v>
      </c>
      <c r="E179" t="str">
        <f ca="1"/>
        <v>Himayatnagar</v>
      </c>
      <c r="F179" t="str">
        <f ca="1"/>
        <v>20013969</v>
      </c>
      <c r="G179" t="str">
        <f ca="1"/>
        <v>Hadgaon and Himayatnagar 132 Village Grid WSS</v>
      </c>
      <c r="H179" t="str">
        <f ca="1"/>
        <v>Virsani</v>
      </c>
      <c r="I179" t="str">
        <f ca="1"/>
        <v>ESR-0.60 LL</v>
      </c>
      <c r="J179">
        <f ca="1"/>
        <v>0</v>
      </c>
      <c r="K179" t="str">
        <f ca="1"/>
        <v>Pt Created</v>
      </c>
      <c r="L179">
        <f ca="1"/>
        <v>0</v>
      </c>
      <c r="M179">
        <f ca="1"/>
        <v>1</v>
      </c>
      <c r="N179">
        <f ca="1"/>
        <v>0</v>
      </c>
      <c r="O179">
        <f ca="1"/>
        <v>0</v>
      </c>
      <c r="P179">
        <f ca="1"/>
        <v>0</v>
      </c>
      <c r="Q179">
        <f ca="1"/>
        <v>0</v>
      </c>
      <c r="R179">
        <f ca="1"/>
        <v>0</v>
      </c>
      <c r="S179">
        <f ca="1"/>
        <v>1</v>
      </c>
      <c r="T179">
        <f ca="1"/>
        <v>0</v>
      </c>
      <c r="U179">
        <f ca="1"/>
        <v>0</v>
      </c>
    </row>
    <row r="180" spans="1:21" x14ac:dyDescent="0.35">
      <c r="A180" s="36" t="s">
        <v>472</v>
      </c>
      <c r="B180" t="str">
        <f t="array" aca="1" ref="B180:U180" ca="1">_xll.PICurrVal('CS Datalink'!$B$2:$U$2,0,'CS Datalink'!$A$180)</f>
        <v>Chhatrapati Sambhajinagar</v>
      </c>
      <c r="C180" t="str">
        <f ca="1"/>
        <v>Chhatrapati Sambhajinagar</v>
      </c>
      <c r="D180" t="str">
        <f ca="1"/>
        <v>Vaijapur</v>
      </c>
      <c r="E180" t="str">
        <f ca="1"/>
        <v>Vaijapur</v>
      </c>
      <c r="F180" t="str">
        <f ca="1"/>
        <v>20051233</v>
      </c>
      <c r="G180" t="str">
        <f ca="1"/>
        <v>373 Village Gangapur-Vaijapur Grid WSS</v>
      </c>
      <c r="H180" t="str">
        <f ca="1"/>
        <v>Lasurgaon</v>
      </c>
      <c r="I180" t="str">
        <f ca="1"/>
        <v>ESR-1.00 LL</v>
      </c>
      <c r="J180">
        <f ca="1"/>
        <v>0</v>
      </c>
      <c r="K180">
        <f ca="1"/>
        <v>0</v>
      </c>
      <c r="L180">
        <f ca="1"/>
        <v>0</v>
      </c>
      <c r="M180">
        <f ca="1"/>
        <v>0</v>
      </c>
      <c r="N180">
        <f ca="1"/>
        <v>1</v>
      </c>
      <c r="O180">
        <f ca="1"/>
        <v>0</v>
      </c>
      <c r="P180">
        <f ca="1"/>
        <v>0</v>
      </c>
      <c r="Q180">
        <f ca="1"/>
        <v>1</v>
      </c>
      <c r="R180">
        <f ca="1"/>
        <v>0</v>
      </c>
      <c r="S180">
        <f ca="1"/>
        <v>0</v>
      </c>
      <c r="T180">
        <f ca="1"/>
        <v>0</v>
      </c>
      <c r="U180">
        <f ca="1"/>
        <v>1</v>
      </c>
    </row>
    <row r="181" spans="1:21" x14ac:dyDescent="0.35">
      <c r="A181" s="36" t="s">
        <v>531</v>
      </c>
      <c r="B181" t="str">
        <f t="array" aca="1" ref="B181:U181" ca="1">_xll.PICurrVal('CS Datalink'!$B$2:$U$2,0,'CS Datalink'!$A$181)</f>
        <v>Nanded</v>
      </c>
      <c r="C181" t="str">
        <f ca="1"/>
        <v>Nanded</v>
      </c>
      <c r="D181" t="str">
        <f ca="1"/>
        <v>Himayatnagar</v>
      </c>
      <c r="E181" t="str">
        <f ca="1"/>
        <v>Himayatnagar</v>
      </c>
      <c r="F181" t="str">
        <f ca="1"/>
        <v>20013969</v>
      </c>
      <c r="G181" t="str">
        <f ca="1"/>
        <v>Hadgaon and Himayatnagar 132 Village Grid WSS</v>
      </c>
      <c r="H181" t="str">
        <f ca="1"/>
        <v>Palaspur</v>
      </c>
      <c r="I181" t="str">
        <f ca="1"/>
        <v>ESR-0.40 LL</v>
      </c>
      <c r="J181">
        <f ca="1"/>
        <v>0</v>
      </c>
      <c r="K181" t="str">
        <f ca="1"/>
        <v>Pt Created</v>
      </c>
      <c r="L181">
        <f ca="1"/>
        <v>0</v>
      </c>
      <c r="M181">
        <f ca="1"/>
        <v>1</v>
      </c>
      <c r="N181">
        <f ca="1"/>
        <v>0</v>
      </c>
      <c r="O181">
        <f ca="1"/>
        <v>0</v>
      </c>
      <c r="P181">
        <f ca="1"/>
        <v>0</v>
      </c>
      <c r="Q181">
        <f ca="1"/>
        <v>0</v>
      </c>
      <c r="R181">
        <f ca="1"/>
        <v>0</v>
      </c>
      <c r="S181">
        <f ca="1"/>
        <v>1</v>
      </c>
      <c r="T181">
        <f ca="1"/>
        <v>0</v>
      </c>
      <c r="U181">
        <f ca="1"/>
        <v>0</v>
      </c>
    </row>
    <row r="182" spans="1:21" x14ac:dyDescent="0.35">
      <c r="A182" s="36" t="s">
        <v>450</v>
      </c>
      <c r="B182" t="str">
        <f t="array" aca="1" ref="B182:U182" ca="1">_xll.PICurrVal('CS Datalink'!$B$2:$U$2,0,'CS Datalink'!$A$182)</f>
        <v>Latur</v>
      </c>
      <c r="C182" t="str">
        <f ca="1"/>
        <v>Latur</v>
      </c>
      <c r="D182" t="str">
        <f ca="1"/>
        <v>Shirur Anantpal</v>
      </c>
      <c r="E182" t="str">
        <f ca="1"/>
        <v>Shirur Anantpal</v>
      </c>
      <c r="F182" t="str">
        <f ca="1"/>
        <v>20030815</v>
      </c>
      <c r="G182" t="str">
        <f ca="1"/>
        <v>Sakol 7 villages WSS</v>
      </c>
      <c r="H182" t="str">
        <f ca="1"/>
        <v>Kanegaon</v>
      </c>
      <c r="I182" t="str">
        <f ca="1"/>
        <v>ESR-0.30 LL</v>
      </c>
      <c r="J182">
        <f ca="1"/>
        <v>0</v>
      </c>
      <c r="K182">
        <f ca="1"/>
        <v>0</v>
      </c>
      <c r="L182">
        <f ca="1"/>
        <v>0</v>
      </c>
      <c r="M182">
        <f ca="1"/>
        <v>1</v>
      </c>
      <c r="N182">
        <f ca="1"/>
        <v>0</v>
      </c>
      <c r="O182">
        <f ca="1"/>
        <v>0</v>
      </c>
      <c r="P182">
        <f ca="1"/>
        <v>0</v>
      </c>
      <c r="Q182">
        <f ca="1"/>
        <v>0</v>
      </c>
      <c r="R182">
        <f ca="1"/>
        <v>1</v>
      </c>
      <c r="S182">
        <f ca="1"/>
        <v>1</v>
      </c>
      <c r="T182">
        <f ca="1"/>
        <v>0</v>
      </c>
      <c r="U182">
        <f ca="1"/>
        <v>0</v>
      </c>
    </row>
    <row r="183" spans="1:21" x14ac:dyDescent="0.35">
      <c r="A183" s="36" t="s">
        <v>1101</v>
      </c>
      <c r="B183" t="str">
        <f t="array" aca="1" ref="B183:U183" ca="1">_xll.PICurrVal('CS Datalink'!$B$2:$U$2,0,'CS Datalink'!$A$183)</f>
        <v>Chhatrapati Sambhajinagar</v>
      </c>
      <c r="C183" t="str">
        <f ca="1"/>
        <v>Jalna</v>
      </c>
      <c r="D183" t="str">
        <f ca="1"/>
        <v>Partur</v>
      </c>
      <c r="E183" t="str">
        <f ca="1"/>
        <v>Partur</v>
      </c>
      <c r="F183" t="str">
        <f ca="1"/>
        <v>20094559</v>
      </c>
      <c r="G183" t="str">
        <f ca="1"/>
        <v>120 Villages Extension Scheme for Works Not Considered in 173 GRID WSS and 95 GRID WSS Tq. Partur, Mantha and Jalna Dist: Jalna</v>
      </c>
      <c r="H183" t="str">
        <f ca="1"/>
        <v>Anandwadi</v>
      </c>
      <c r="I183" t="str">
        <f ca="1"/>
        <v>ESR-0.47 LL</v>
      </c>
      <c r="J183">
        <f ca="1"/>
        <v>0</v>
      </c>
      <c r="K183">
        <f ca="1"/>
        <v>2.199999988079071E-2</v>
      </c>
      <c r="L183">
        <f ca="1"/>
        <v>0</v>
      </c>
      <c r="M183">
        <f ca="1"/>
        <v>0</v>
      </c>
      <c r="N183">
        <f ca="1"/>
        <v>0</v>
      </c>
      <c r="O183">
        <f ca="1"/>
        <v>1</v>
      </c>
      <c r="P183">
        <f ca="1"/>
        <v>1</v>
      </c>
      <c r="Q183">
        <f ca="1"/>
        <v>0</v>
      </c>
      <c r="R183">
        <f ca="1"/>
        <v>0</v>
      </c>
      <c r="S183">
        <f ca="1"/>
        <v>0</v>
      </c>
      <c r="T183">
        <f ca="1"/>
        <v>0</v>
      </c>
      <c r="U183">
        <f ca="1"/>
        <v>1</v>
      </c>
    </row>
    <row r="184" spans="1:21" x14ac:dyDescent="0.35">
      <c r="A184" s="36" t="s">
        <v>364</v>
      </c>
      <c r="B184" t="str">
        <f t="array" aca="1" ref="B184:U184" ca="1">_xll.PICurrVal('CS Datalink'!$B$2:$U$2,0,'CS Datalink'!$A$184)</f>
        <v>Nanded</v>
      </c>
      <c r="C184" t="str">
        <f ca="1"/>
        <v>Nanded</v>
      </c>
      <c r="D184" t="str">
        <f ca="1"/>
        <v>Hadgaon</v>
      </c>
      <c r="E184" t="str">
        <f ca="1"/>
        <v>Hadgaon</v>
      </c>
      <c r="F184" t="str">
        <f ca="1"/>
        <v>20013969</v>
      </c>
      <c r="G184" t="str">
        <f ca="1"/>
        <v>Hadgaon and Himayatnagar 132 Village Grid WSS</v>
      </c>
      <c r="H184" t="str">
        <f ca="1"/>
        <v>Rui</v>
      </c>
      <c r="I184" t="str">
        <f ca="1"/>
        <v>ESR 1.00 LL</v>
      </c>
      <c r="J184">
        <f ca="1"/>
        <v>0</v>
      </c>
      <c r="K184" t="str">
        <f ca="1"/>
        <v>Pt Created</v>
      </c>
      <c r="L184">
        <f ca="1"/>
        <v>0</v>
      </c>
      <c r="M184">
        <f ca="1"/>
        <v>1</v>
      </c>
      <c r="N184">
        <f ca="1"/>
        <v>0</v>
      </c>
      <c r="O184">
        <f ca="1"/>
        <v>0</v>
      </c>
      <c r="P184">
        <f ca="1"/>
        <v>0</v>
      </c>
      <c r="Q184">
        <f ca="1"/>
        <v>0</v>
      </c>
      <c r="R184">
        <f ca="1"/>
        <v>0</v>
      </c>
      <c r="S184">
        <f ca="1"/>
        <v>1</v>
      </c>
      <c r="T184">
        <f ca="1"/>
        <v>0</v>
      </c>
      <c r="U184">
        <f ca="1"/>
        <v>0</v>
      </c>
    </row>
    <row r="185" spans="1:21" x14ac:dyDescent="0.35">
      <c r="A185" s="36" t="s">
        <v>931</v>
      </c>
      <c r="B185" t="str">
        <f t="array" aca="1" ref="B185:U185" ca="1">_xll.PICurrVal('CS Datalink'!$B$2:$U$2,0,'CS Datalink'!$A$185)</f>
        <v>Latur</v>
      </c>
      <c r="C185" t="str">
        <f ca="1"/>
        <v>Latur</v>
      </c>
      <c r="D185" t="str">
        <f ca="1"/>
        <v>Renapur</v>
      </c>
      <c r="E185" t="str">
        <f ca="1"/>
        <v>Renapur</v>
      </c>
      <c r="F185" t="str">
        <f ca="1"/>
        <v>20030820</v>
      </c>
      <c r="G185" t="str">
        <f ca="1"/>
        <v>Pangaon 10 villages WSS</v>
      </c>
      <c r="H185" t="str">
        <f ca="1"/>
        <v>Pangaon</v>
      </c>
      <c r="I185" t="str">
        <f ca="1"/>
        <v>ESR-1.40 LL</v>
      </c>
      <c r="J185">
        <f ca="1"/>
        <v>0</v>
      </c>
      <c r="K185">
        <f ca="1"/>
        <v>0</v>
      </c>
      <c r="L185">
        <f ca="1"/>
        <v>0</v>
      </c>
      <c r="M185">
        <f ca="1"/>
        <v>0</v>
      </c>
      <c r="N185">
        <f ca="1"/>
        <v>0</v>
      </c>
      <c r="O185">
        <f ca="1"/>
        <v>1</v>
      </c>
      <c r="P185">
        <f ca="1"/>
        <v>0</v>
      </c>
      <c r="Q185">
        <f ca="1"/>
        <v>0</v>
      </c>
      <c r="R185">
        <f ca="1"/>
        <v>1</v>
      </c>
      <c r="S185">
        <f ca="1"/>
        <v>0</v>
      </c>
      <c r="T185">
        <f ca="1"/>
        <v>0</v>
      </c>
      <c r="U185">
        <f ca="1"/>
        <v>1</v>
      </c>
    </row>
    <row r="186" spans="1:21" x14ac:dyDescent="0.35">
      <c r="A186" s="36" t="s">
        <v>706</v>
      </c>
      <c r="B186" t="str">
        <f t="array" aca="1" ref="B186:U186" ca="1">_xll.PICurrVal('CS Datalink'!$B$2:$U$2,0,'CS Datalink'!$A$186)</f>
        <v>Latur</v>
      </c>
      <c r="C186" t="str">
        <f ca="1"/>
        <v>Latur</v>
      </c>
      <c r="D186" t="str">
        <f ca="1"/>
        <v>Renapur</v>
      </c>
      <c r="E186" t="str">
        <f ca="1"/>
        <v>Renapur</v>
      </c>
      <c r="F186" t="str">
        <f ca="1"/>
        <v>20030820</v>
      </c>
      <c r="G186" t="str">
        <f ca="1"/>
        <v>Pangaon 10 villages WSS</v>
      </c>
      <c r="H186" t="str">
        <f ca="1"/>
        <v>Murdav</v>
      </c>
      <c r="I186" t="str">
        <f ca="1"/>
        <v>ESR-0.75 LL</v>
      </c>
      <c r="J186">
        <f ca="1"/>
        <v>0</v>
      </c>
      <c r="K186">
        <f ca="1"/>
        <v>0</v>
      </c>
      <c r="L186">
        <f ca="1"/>
        <v>0</v>
      </c>
      <c r="M186">
        <f ca="1"/>
        <v>1</v>
      </c>
      <c r="N186">
        <f ca="1"/>
        <v>0</v>
      </c>
      <c r="O186">
        <f ca="1"/>
        <v>0</v>
      </c>
      <c r="P186">
        <f ca="1"/>
        <v>0</v>
      </c>
      <c r="Q186">
        <f ca="1"/>
        <v>0</v>
      </c>
      <c r="R186">
        <f ca="1"/>
        <v>1</v>
      </c>
      <c r="S186">
        <f ca="1"/>
        <v>1</v>
      </c>
      <c r="T186">
        <f ca="1"/>
        <v>0</v>
      </c>
      <c r="U186">
        <f ca="1"/>
        <v>0</v>
      </c>
    </row>
    <row r="187" spans="1:21" x14ac:dyDescent="0.35">
      <c r="A187" s="36" t="s">
        <v>326</v>
      </c>
      <c r="B187" t="str">
        <f t="array" aca="1" ref="B187:U187" ca="1">_xll.PICurrVal('CS Datalink'!$B$2:$U$2,0,'CS Datalink'!$A$187)</f>
        <v>Chhatrapati Sambhajinagar</v>
      </c>
      <c r="C187" t="str">
        <f ca="1"/>
        <v>Chhatrapati Sambhajinagar</v>
      </c>
      <c r="D187" t="str">
        <f ca="1"/>
        <v>Paithan</v>
      </c>
      <c r="E187" t="str">
        <f ca="1"/>
        <v>Paithan</v>
      </c>
      <c r="F187" t="str">
        <f ca="1"/>
        <v>20018162</v>
      </c>
      <c r="G187" t="str">
        <f ca="1"/>
        <v>Paithan Taluka 178 Village Grid WS</v>
      </c>
      <c r="H187" t="str">
        <f ca="1"/>
        <v>Kuranpimpri</v>
      </c>
      <c r="I187" t="str">
        <f ca="1"/>
        <v>ESR-0.60 LL</v>
      </c>
      <c r="J187">
        <f ca="1"/>
        <v>0</v>
      </c>
      <c r="K187">
        <f ca="1"/>
        <v>0</v>
      </c>
      <c r="L187">
        <f ca="1"/>
        <v>0</v>
      </c>
      <c r="M187">
        <f ca="1"/>
        <v>1</v>
      </c>
      <c r="N187">
        <f ca="1"/>
        <v>0</v>
      </c>
      <c r="O187">
        <f ca="1"/>
        <v>0</v>
      </c>
      <c r="P187">
        <f ca="1"/>
        <v>0</v>
      </c>
      <c r="Q187">
        <f ca="1"/>
        <v>0</v>
      </c>
      <c r="R187">
        <f ca="1"/>
        <v>1</v>
      </c>
      <c r="S187">
        <f ca="1"/>
        <v>1</v>
      </c>
      <c r="T187">
        <f ca="1"/>
        <v>0</v>
      </c>
      <c r="U187">
        <f ca="1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82F9C-B978-4983-BC12-D514170AF73D}">
  <dimension ref="A1:D198"/>
  <sheetViews>
    <sheetView topLeftCell="A150" workbookViewId="0">
      <selection activeCell="A153" sqref="A153:XFD159"/>
    </sheetView>
  </sheetViews>
  <sheetFormatPr defaultRowHeight="14.5" x14ac:dyDescent="0.35"/>
  <cols>
    <col min="1" max="1" width="15.81640625" bestFit="1" customWidth="1"/>
    <col min="2" max="2" width="23.453125" bestFit="1" customWidth="1"/>
    <col min="3" max="3" width="41.36328125" bestFit="1" customWidth="1"/>
    <col min="4" max="4" width="10.54296875" bestFit="1" customWidth="1"/>
  </cols>
  <sheetData>
    <row r="1" spans="1:4" ht="16" x14ac:dyDescent="0.4">
      <c r="A1" s="35" t="s">
        <v>0</v>
      </c>
      <c r="B1" s="35" t="s">
        <v>65</v>
      </c>
      <c r="C1" s="35" t="s">
        <v>7</v>
      </c>
      <c r="D1" t="str">
        <f>'Nagpur - Total'!F2</f>
        <v>Block</v>
      </c>
    </row>
    <row r="2" spans="1:4" x14ac:dyDescent="0.35">
      <c r="A2" t="str">
        <f>'Nagpur - Total'!I3</f>
        <v>Rajoli Fall</v>
      </c>
      <c r="B2">
        <f>'Nagpur - Total'!AA3</f>
        <v>1</v>
      </c>
      <c r="C2" t="str">
        <f>'Nagpur - Total'!H3</f>
        <v>Bothali &amp; 7 Village RR WSS</v>
      </c>
      <c r="D2" t="str">
        <f>'Nagpur - Total'!F3</f>
        <v>Chimur</v>
      </c>
    </row>
    <row r="3" spans="1:4" x14ac:dyDescent="0.35">
      <c r="A3" t="str">
        <f>'Nagpur - Total'!I4</f>
        <v>Mangli</v>
      </c>
      <c r="B3">
        <f>'Nagpur - Total'!AA4</f>
        <v>1</v>
      </c>
      <c r="C3" t="str">
        <f>'Nagpur - Total'!H4</f>
        <v>Dewadi RR WSS</v>
      </c>
      <c r="D3" t="str">
        <f>'Nagpur - Total'!F4</f>
        <v>Tumsar</v>
      </c>
    </row>
    <row r="4" spans="1:4" x14ac:dyDescent="0.35">
      <c r="A4" t="str">
        <f>'Nagpur - Total'!I5</f>
        <v>Kondekhal</v>
      </c>
      <c r="B4">
        <f>'Nagpur - Total'!AA5</f>
        <v>1</v>
      </c>
      <c r="C4" t="str">
        <f>'Nagpur - Total'!H5</f>
        <v>Vyahad &amp; 2 Village RR WSS</v>
      </c>
      <c r="D4" t="str">
        <f>'Nagpur - Total'!F5</f>
        <v>Saoali</v>
      </c>
    </row>
    <row r="5" spans="1:4" x14ac:dyDescent="0.35">
      <c r="A5" t="str">
        <f>'Nagpur - Total'!I6</f>
        <v>Masala</v>
      </c>
      <c r="B5">
        <f>'Nagpur - Total'!AA6</f>
        <v>0</v>
      </c>
      <c r="C5" t="str">
        <f>'Nagpur - Total'!H6</f>
        <v>Pipri Meghe and 13 villages RR WSS</v>
      </c>
      <c r="D5" t="str">
        <f>'Nagpur - Total'!F6</f>
        <v>Wardha</v>
      </c>
    </row>
    <row r="6" spans="1:4" x14ac:dyDescent="0.35">
      <c r="A6" t="str">
        <f>'Nagpur - Total'!I7</f>
        <v>Futan</v>
      </c>
      <c r="B6">
        <f>'Nagpur - Total'!AA7</f>
        <v>0</v>
      </c>
      <c r="C6" t="str">
        <f>'Nagpur - Total'!H7</f>
        <v>Pomnbhurna Grid &amp; 15 Villages RR Retrofitting</v>
      </c>
      <c r="D6" t="str">
        <f>'Nagpur - Total'!F7</f>
        <v>Pombhurna</v>
      </c>
    </row>
    <row r="7" spans="1:4" x14ac:dyDescent="0.35">
      <c r="A7" t="str">
        <f>'Nagpur - Total'!I8</f>
        <v>Rampur Dixit</v>
      </c>
      <c r="B7">
        <f>'Nagpur - Total'!AA8</f>
        <v>1</v>
      </c>
      <c r="C7" t="str">
        <f>'Nagpur - Total'!H8</f>
        <v>Pomnbhurna Grid &amp; 15 Villages RR Retrofitting</v>
      </c>
      <c r="D7" t="str">
        <f>'Nagpur - Total'!F8</f>
        <v>Pombhurna</v>
      </c>
    </row>
    <row r="8" spans="1:4" x14ac:dyDescent="0.35">
      <c r="A8" t="str">
        <f>'Nagpur - Total'!I9</f>
        <v>Dalli</v>
      </c>
      <c r="B8">
        <f>'Nagpur - Total'!AA9</f>
        <v>1</v>
      </c>
      <c r="C8" t="str">
        <f>'Nagpur - Total'!H9</f>
        <v>Putali RR WSS Retrofitting</v>
      </c>
      <c r="D8" t="str">
        <f>'Nagpur - Total'!F9</f>
        <v>Sadak Arjuni</v>
      </c>
    </row>
    <row r="9" spans="1:4" x14ac:dyDescent="0.35">
      <c r="A9" t="str">
        <f>'Nagpur - Total'!I10</f>
        <v>Rajgad</v>
      </c>
      <c r="B9">
        <f>'Nagpur - Total'!AA10</f>
        <v>0</v>
      </c>
      <c r="C9" t="str">
        <f>'Nagpur - Total'!H10</f>
        <v>Mul Grid &amp; 24 Villages  RR WSS Retrofitting</v>
      </c>
      <c r="D9" t="str">
        <f>'Nagpur - Total'!F10</f>
        <v>Mul</v>
      </c>
    </row>
    <row r="10" spans="1:4" x14ac:dyDescent="0.35">
      <c r="A10" t="str">
        <f>'Nagpur - Total'!I11</f>
        <v>Manda Tukum</v>
      </c>
      <c r="B10">
        <f>'Nagpur - Total'!AA11</f>
        <v>1</v>
      </c>
      <c r="C10" t="str">
        <f>'Nagpur - Total'!H11</f>
        <v>Mul Grid &amp; 24 Villages  RR WSS Retrofitting</v>
      </c>
      <c r="D10" t="str">
        <f>'Nagpur - Total'!F11</f>
        <v>Mul</v>
      </c>
    </row>
    <row r="11" spans="1:4" x14ac:dyDescent="0.35">
      <c r="A11" t="str">
        <f>'Nagpur - Total'!I12</f>
        <v>Chicholi</v>
      </c>
      <c r="B11">
        <f>'Nagpur - Total'!AA12</f>
        <v>1</v>
      </c>
      <c r="C11" t="str">
        <f>'Nagpur - Total'!H12</f>
        <v>Gobarwahi RR Retrofitting</v>
      </c>
      <c r="D11" t="str">
        <f>'Nagpur - Total'!F12</f>
        <v>Tumsar</v>
      </c>
    </row>
    <row r="12" spans="1:4" x14ac:dyDescent="0.35">
      <c r="A12" t="str">
        <f>'Nagpur - Total'!I13</f>
        <v>Sotada</v>
      </c>
      <c r="B12">
        <f>'Nagpur - Total'!AA13</f>
        <v>1</v>
      </c>
      <c r="C12" t="str">
        <f>'Nagpur - Total'!H13</f>
        <v>Pipri Meghe and 13 villages RR WSS</v>
      </c>
      <c r="D12" t="str">
        <f>'Nagpur - Total'!F13</f>
        <v>Wardha</v>
      </c>
    </row>
    <row r="13" spans="1:4" x14ac:dyDescent="0.35">
      <c r="A13" t="str">
        <f>'Nagpur - Total'!I14</f>
        <v>Sintala</v>
      </c>
      <c r="B13">
        <f>'Nagpur - Total'!AA14</f>
        <v>1</v>
      </c>
      <c r="C13" t="str">
        <f>'Nagpur - Total'!H14</f>
        <v>Bor Chandli 5 Village RR WSS</v>
      </c>
      <c r="D13" t="str">
        <f>'Nagpur - Total'!F14</f>
        <v>Mul</v>
      </c>
    </row>
    <row r="14" spans="1:4" x14ac:dyDescent="0.35">
      <c r="A14" t="str">
        <f>'Nagpur - Total'!I15</f>
        <v>Virai</v>
      </c>
      <c r="B14">
        <f>'Nagpur - Total'!AA15</f>
        <v>1</v>
      </c>
      <c r="C14" t="str">
        <f>'Nagpur - Total'!H15</f>
        <v>Bor Chandli 5 Village RR WSS</v>
      </c>
      <c r="D14" t="str">
        <f>'Nagpur - Total'!F15</f>
        <v>Mul</v>
      </c>
    </row>
    <row r="15" spans="1:4" x14ac:dyDescent="0.35">
      <c r="A15" t="str">
        <f>'Nagpur - Total'!I16</f>
        <v>Yergaon</v>
      </c>
      <c r="B15">
        <f>'Nagpur - Total'!AA16</f>
        <v>1</v>
      </c>
      <c r="C15" t="str">
        <f>'Nagpur - Total'!H16</f>
        <v>Bor Chandli 5 Village RR WSS</v>
      </c>
      <c r="D15" t="str">
        <f>'Nagpur - Total'!F16</f>
        <v>Mul</v>
      </c>
    </row>
    <row r="16" spans="1:4" x14ac:dyDescent="0.35">
      <c r="A16" t="str">
        <f>'Nagpur - Total'!I17</f>
        <v>Chak Bembal</v>
      </c>
      <c r="B16">
        <f>'Nagpur - Total'!AA17</f>
        <v>1</v>
      </c>
      <c r="C16" t="str">
        <f>'Nagpur - Total'!H17</f>
        <v>Bor Chandli 5 Village RR WSS</v>
      </c>
      <c r="D16" t="str">
        <f>'Nagpur - Total'!F17</f>
        <v>Mul</v>
      </c>
    </row>
    <row r="17" spans="1:4" x14ac:dyDescent="0.35">
      <c r="A17" t="str">
        <f>'Nagpur - Total'!I18</f>
        <v>Pipari (Dixit)</v>
      </c>
      <c r="B17">
        <f>'Nagpur - Total'!AA18</f>
        <v>1</v>
      </c>
      <c r="C17" t="str">
        <f>'Nagpur - Total'!H18</f>
        <v>Bor Chandli 5 Village RR WSS</v>
      </c>
      <c r="D17" t="str">
        <f>'Nagpur - Total'!F18</f>
        <v>Mul</v>
      </c>
    </row>
    <row r="18" spans="1:4" x14ac:dyDescent="0.35">
      <c r="A18" t="str">
        <f>'Nagpur - Total'!I19</f>
        <v>Chak Navegaon</v>
      </c>
      <c r="B18">
        <f>'Nagpur - Total'!AA19</f>
        <v>1</v>
      </c>
      <c r="C18" t="str">
        <f>'Nagpur - Total'!H19</f>
        <v>Pomnbhurna Grid &amp; 15 Villages RR Retrofitting</v>
      </c>
      <c r="D18" t="str">
        <f>'Nagpur - Total'!F19</f>
        <v>Pombhurna</v>
      </c>
    </row>
    <row r="19" spans="1:4" x14ac:dyDescent="0.35">
      <c r="A19" t="str">
        <f>'Nagpur - Total'!I20</f>
        <v>Kanharpayli</v>
      </c>
      <c r="B19">
        <f>'Nagpur - Total'!AA20</f>
        <v>1</v>
      </c>
      <c r="C19" t="str">
        <f>'Nagpur - Total'!H20</f>
        <v>Putali RR WSS Retrofitting</v>
      </c>
      <c r="D19" t="str">
        <f>'Nagpur - Total'!F20</f>
        <v>Sadak Arjuni</v>
      </c>
    </row>
    <row r="20" spans="1:4" x14ac:dyDescent="0.35">
      <c r="A20" t="str">
        <f>'Nagpur - Total'!I21</f>
        <v>Sidur</v>
      </c>
      <c r="B20">
        <f>'Nagpur - Total'!AA21</f>
        <v>0</v>
      </c>
      <c r="C20" t="str">
        <f>'Nagpur - Total'!H21</f>
        <v>Chinchala and 7 Villages RR Water Supply Scheme</v>
      </c>
      <c r="D20" t="str">
        <f>'Nagpur - Total'!F21</f>
        <v>Chandrapur</v>
      </c>
    </row>
    <row r="21" spans="1:4" x14ac:dyDescent="0.35">
      <c r="A21" t="str">
        <f>'Nagpur - Total'!I22</f>
        <v>Katangi</v>
      </c>
      <c r="B21">
        <f>'Nagpur - Total'!AA22</f>
        <v>1</v>
      </c>
      <c r="C21" t="str">
        <f>'Nagpur - Total'!H22</f>
        <v>GOREGAON RR Retrofitting</v>
      </c>
      <c r="D21" t="str">
        <f>'Nagpur - Total'!F22</f>
        <v>Goregaon</v>
      </c>
    </row>
    <row r="22" spans="1:4" x14ac:dyDescent="0.35">
      <c r="A22" t="str">
        <f>'Nagpur - Total'!I23</f>
        <v>Nalwadi</v>
      </c>
      <c r="B22">
        <f>'Nagpur - Total'!AA23</f>
        <v>0</v>
      </c>
      <c r="C22" t="str">
        <f>'Nagpur - Total'!H23</f>
        <v>Pipri Meghe and 13 villages RR WSS</v>
      </c>
      <c r="D22" t="str">
        <f>'Nagpur - Total'!F23</f>
        <v>Wardha</v>
      </c>
    </row>
    <row r="23" spans="1:4" x14ac:dyDescent="0.35">
      <c r="A23" t="str">
        <f>'Nagpur - Total'!I24</f>
        <v>Dongri Bk.</v>
      </c>
      <c r="B23">
        <f>'Nagpur - Total'!AA24</f>
        <v>1</v>
      </c>
      <c r="C23" t="str">
        <f>'Nagpur - Total'!H24</f>
        <v>Gobarwahi RR Retrofitting</v>
      </c>
      <c r="D23" t="str">
        <f>'Nagpur - Total'!F24</f>
        <v>Tumsar</v>
      </c>
    </row>
    <row r="24" spans="1:4" x14ac:dyDescent="0.35">
      <c r="A24" t="str">
        <f>'Nagpur - Total'!I25</f>
        <v>Waigaon</v>
      </c>
      <c r="B24">
        <f>'Nagpur - Total'!AA25</f>
        <v>1</v>
      </c>
      <c r="C24" t="str">
        <f>'Nagpur - Total'!H25</f>
        <v>Pipri Meghe and 13 villages RR WSS</v>
      </c>
      <c r="D24" t="str">
        <f>'Nagpur - Total'!F25</f>
        <v>Wardha</v>
      </c>
    </row>
    <row r="25" spans="1:4" x14ac:dyDescent="0.35">
      <c r="A25" t="str">
        <f>'Nagpur - Total'!I26</f>
        <v>Waigaon</v>
      </c>
      <c r="B25">
        <f>'Nagpur - Total'!AA26</f>
        <v>1</v>
      </c>
      <c r="C25" t="str">
        <f>'Nagpur - Total'!H26</f>
        <v>Pipri Meghe and 13 villages RR WSS</v>
      </c>
      <c r="D25" t="str">
        <f>'Nagpur - Total'!F26</f>
        <v>Wardha</v>
      </c>
    </row>
    <row r="26" spans="1:4" x14ac:dyDescent="0.35">
      <c r="A26" t="str">
        <f>'Nagpur - Total'!I27</f>
        <v>Jam Kh.</v>
      </c>
      <c r="B26">
        <f>'Nagpur - Total'!AA27</f>
        <v>1</v>
      </c>
      <c r="C26" t="str">
        <f>'Nagpur - Total'!H27</f>
        <v>Pomnbhurna Grid &amp; 15 Villages RR Retrofitting</v>
      </c>
      <c r="D26" t="str">
        <f>'Nagpur - Total'!F27</f>
        <v>Pombhurna</v>
      </c>
    </row>
    <row r="27" spans="1:4" x14ac:dyDescent="0.35">
      <c r="A27" t="str">
        <f>'Nagpur - Total'!I28</f>
        <v>Waddhmna</v>
      </c>
      <c r="B27">
        <f>'Nagpur - Total'!AA28</f>
        <v>1</v>
      </c>
      <c r="C27" t="str">
        <f>'Nagpur - Total'!H28</f>
        <v>Waddhmna WSS</v>
      </c>
      <c r="D27" t="str">
        <f>'Nagpur - Total'!F28</f>
        <v>Hingna</v>
      </c>
    </row>
    <row r="28" spans="1:4" x14ac:dyDescent="0.35">
      <c r="A28" t="str">
        <f>'Nagpur - Total'!I29</f>
        <v>Jam Tukum</v>
      </c>
      <c r="B28">
        <f>'Nagpur - Total'!AA29</f>
        <v>0</v>
      </c>
      <c r="C28" t="str">
        <f>'Nagpur - Total'!H29</f>
        <v>Pomnbhurna Grid &amp; 15 Villages RR Retrofitting</v>
      </c>
      <c r="D28" t="str">
        <f>'Nagpur - Total'!F29</f>
        <v>Pombhurna</v>
      </c>
    </row>
    <row r="29" spans="1:4" x14ac:dyDescent="0.35">
      <c r="A29" t="str">
        <f>'Nagpur - Total'!I30</f>
        <v>Borda Dixit</v>
      </c>
      <c r="B29">
        <f>'Nagpur - Total'!AA30</f>
        <v>1</v>
      </c>
      <c r="C29" t="str">
        <f>'Nagpur - Total'!H30</f>
        <v>Pomnbhurna Grid &amp; 15 Villages RR Retrofitting</v>
      </c>
      <c r="D29" t="str">
        <f>'Nagpur - Total'!F30</f>
        <v>Pombhurna</v>
      </c>
    </row>
    <row r="30" spans="1:4" x14ac:dyDescent="0.35">
      <c r="A30" t="str">
        <f>'Nagpur - Total'!I31</f>
        <v>Sawangi Meghe</v>
      </c>
      <c r="B30">
        <f>'Nagpur - Total'!AA31</f>
        <v>0</v>
      </c>
      <c r="C30" t="str">
        <f>'Nagpur - Total'!H31</f>
        <v>Pipri Meghe and 13 villages RR WSS</v>
      </c>
      <c r="D30" t="str">
        <f>'Nagpur - Total'!F31</f>
        <v>Wardha</v>
      </c>
    </row>
    <row r="31" spans="1:4" x14ac:dyDescent="0.35">
      <c r="A31" t="str">
        <f>'Nagpur - Total'!I32</f>
        <v>Janala Ryt.</v>
      </c>
      <c r="B31">
        <f>'Nagpur - Total'!AA32</f>
        <v>1</v>
      </c>
      <c r="C31" t="str">
        <f>'Nagpur - Total'!H32</f>
        <v>Mul Grid &amp; 24 Villages  RR WSS Retrofitting</v>
      </c>
      <c r="D31" t="str">
        <f>'Nagpur - Total'!F32</f>
        <v>Mul</v>
      </c>
    </row>
    <row r="32" spans="1:4" x14ac:dyDescent="0.35">
      <c r="A32" t="str">
        <f>'Nagpur - Total'!I33</f>
        <v>Nagalwadi</v>
      </c>
      <c r="B32">
        <f>'Nagpur - Total'!AA33</f>
        <v>1</v>
      </c>
      <c r="C32" t="str">
        <f>'Nagpur - Total'!H33</f>
        <v>Waddhmna WSS</v>
      </c>
      <c r="D32" t="str">
        <f>'Nagpur - Total'!F33</f>
        <v>Hingna</v>
      </c>
    </row>
    <row r="33" spans="1:4" x14ac:dyDescent="0.35">
      <c r="A33" t="str">
        <f>'Nagpur - Total'!I34</f>
        <v>Navegaon More</v>
      </c>
      <c r="B33">
        <f>'Nagpur - Total'!AA34</f>
        <v>0</v>
      </c>
      <c r="C33" t="str">
        <f>'Nagpur - Total'!H34</f>
        <v>Pomnbhurna Grid &amp; 15 Villages RR Retrofitting</v>
      </c>
      <c r="D33" t="str">
        <f>'Nagpur - Total'!F34</f>
        <v>Pombhurna</v>
      </c>
    </row>
    <row r="34" spans="1:4" x14ac:dyDescent="0.35">
      <c r="A34" t="str">
        <f>'Nagpur - Total'!I35</f>
        <v>Sindhi Meghe</v>
      </c>
      <c r="B34">
        <f>'Nagpur - Total'!AA35</f>
        <v>1</v>
      </c>
      <c r="C34" t="str">
        <f>'Nagpur - Total'!H35</f>
        <v>Pipri Meghe and 13 villages RR WSS</v>
      </c>
      <c r="D34" t="str">
        <f>'Nagpur - Total'!F35</f>
        <v>Wardha</v>
      </c>
    </row>
    <row r="35" spans="1:4" x14ac:dyDescent="0.35">
      <c r="A35" t="str">
        <f>'Nagpur - Total'!I36</f>
        <v>Dhorwada</v>
      </c>
      <c r="B35">
        <f>'Nagpur - Total'!AA36</f>
        <v>1</v>
      </c>
      <c r="C35" t="str">
        <f>'Nagpur - Total'!H36</f>
        <v>Dewadi RR WSS</v>
      </c>
      <c r="D35" t="str">
        <f>'Nagpur - Total'!F36</f>
        <v>Tumsar</v>
      </c>
    </row>
    <row r="36" spans="1:4" x14ac:dyDescent="0.35">
      <c r="A36" t="str">
        <f>'Nagpur - Total'!I37</f>
        <v>Waddhmna</v>
      </c>
      <c r="B36">
        <f>'Nagpur - Total'!AA37</f>
        <v>1</v>
      </c>
      <c r="C36" t="str">
        <f>'Nagpur - Total'!H37</f>
        <v>Waddhmna WSS</v>
      </c>
      <c r="D36" t="str">
        <f>'Nagpur - Total'!F37</f>
        <v>Hingna</v>
      </c>
    </row>
    <row r="37" spans="1:4" x14ac:dyDescent="0.35">
      <c r="A37" t="str">
        <f>'Nagpur - Total'!I38</f>
        <v>Waddhmna</v>
      </c>
      <c r="B37">
        <f>'Nagpur - Total'!AA38</f>
        <v>1</v>
      </c>
      <c r="C37" t="str">
        <f>'Nagpur - Total'!H38</f>
        <v>Waddhmna WSS</v>
      </c>
      <c r="D37" t="str">
        <f>'Nagpur - Total'!F38</f>
        <v>Hingna</v>
      </c>
    </row>
    <row r="38" spans="1:4" x14ac:dyDescent="0.35">
      <c r="A38" t="str">
        <f>'Nagpur - Total'!I39</f>
        <v>Wandhari</v>
      </c>
      <c r="B38">
        <f>'Nagpur - Total'!AA39</f>
        <v>0</v>
      </c>
      <c r="C38" t="str">
        <f>'Nagpur - Total'!H39</f>
        <v>Chinchala and 7 Villages RR Water Supply Scheme</v>
      </c>
      <c r="D38" t="str">
        <f>'Nagpur - Total'!F39</f>
        <v>Chandrapur</v>
      </c>
    </row>
    <row r="39" spans="1:4" x14ac:dyDescent="0.35">
      <c r="A39" t="str">
        <f>'Nagpur - Total'!I40</f>
        <v>Selur Nagreddi</v>
      </c>
      <c r="B39">
        <f>'Nagpur - Total'!AA40</f>
        <v>1</v>
      </c>
      <c r="C39" t="str">
        <f>'Nagpur - Total'!H40</f>
        <v>Pomnbhurna Grid &amp; 15 Villages RR Retrofitting</v>
      </c>
      <c r="D39" t="str">
        <f>'Nagpur - Total'!F40</f>
        <v>Pombhurna</v>
      </c>
    </row>
    <row r="40" spans="1:4" x14ac:dyDescent="0.35">
      <c r="A40" t="str">
        <f>'Nagpur - Total'!I41</f>
        <v>Vyahad(BK)</v>
      </c>
      <c r="B40">
        <f>'Nagpur - Total'!AA41</f>
        <v>1</v>
      </c>
      <c r="C40" t="str">
        <f>'Nagpur - Total'!H41</f>
        <v>Vyahad &amp; 2 Village RR WSS</v>
      </c>
      <c r="D40" t="str">
        <f>'Nagpur - Total'!F41</f>
        <v>Saoali</v>
      </c>
    </row>
    <row r="41" spans="1:4" x14ac:dyDescent="0.35">
      <c r="A41" t="str">
        <f>'Nagpur - Total'!I42</f>
        <v>Alodi</v>
      </c>
      <c r="B41">
        <f>'Nagpur - Total'!AA42</f>
        <v>1</v>
      </c>
      <c r="C41" t="str">
        <f>'Nagpur - Total'!H42</f>
        <v>Pipri Meghe and 13 villages RR WSS</v>
      </c>
      <c r="D41" t="str">
        <f>'Nagpur - Total'!F42</f>
        <v>Wardha</v>
      </c>
    </row>
    <row r="42" spans="1:4" x14ac:dyDescent="0.35">
      <c r="A42" t="str">
        <f>'Nagpur - Total'!I43</f>
        <v>Waddhmna</v>
      </c>
      <c r="B42">
        <f>'Nagpur - Total'!AA43</f>
        <v>0</v>
      </c>
      <c r="C42" t="str">
        <f>'Nagpur - Total'!H43</f>
        <v>Waddhmna WSS</v>
      </c>
      <c r="D42" t="str">
        <f>'Nagpur - Total'!F43</f>
        <v>Hingna</v>
      </c>
    </row>
    <row r="43" spans="1:4" x14ac:dyDescent="0.35">
      <c r="A43" t="str">
        <f>'Nagpur - Total'!I44</f>
        <v>Pipari</v>
      </c>
      <c r="B43">
        <f>'Nagpur - Total'!AA44</f>
        <v>1</v>
      </c>
      <c r="C43" t="str">
        <f>'Nagpur - Total'!H44</f>
        <v>Chinchala and 7 Villages RR Water Supply Scheme</v>
      </c>
      <c r="D43" t="str">
        <f>'Nagpur - Total'!F44</f>
        <v>Chandrapur</v>
      </c>
    </row>
    <row r="44" spans="1:4" x14ac:dyDescent="0.35">
      <c r="A44" t="str">
        <f>'Nagpur - Total'!I45</f>
        <v>Kudwa</v>
      </c>
      <c r="B44">
        <f>'Nagpur - Total'!AA45</f>
        <v>1</v>
      </c>
      <c r="C44" t="str">
        <f>'Nagpur - Total'!H45</f>
        <v>Kudwa-Katangikala Peri Urban RR</v>
      </c>
      <c r="D44" t="str">
        <f>'Nagpur - Total'!F45</f>
        <v>Gondia</v>
      </c>
    </row>
    <row r="45" spans="1:4" x14ac:dyDescent="0.35">
      <c r="A45" t="str">
        <f>'Nagpur - Total'!I46</f>
        <v>Nalwadi</v>
      </c>
      <c r="B45">
        <f>'Nagpur - Total'!AA46</f>
        <v>1</v>
      </c>
      <c r="C45" t="str">
        <f>'Nagpur - Total'!H46</f>
        <v>Pipri Meghe and 13 villages RR WSS</v>
      </c>
      <c r="D45" t="str">
        <f>'Nagpur - Total'!F46</f>
        <v>Wardha</v>
      </c>
    </row>
    <row r="46" spans="1:4" x14ac:dyDescent="0.35">
      <c r="A46" t="str">
        <f>'Nagpur - Total'!I47</f>
        <v>Mohgata</v>
      </c>
      <c r="B46">
        <f>'Nagpur - Total'!AA47</f>
        <v>0</v>
      </c>
      <c r="C46" t="str">
        <f>'Nagpur - Total'!H47</f>
        <v>Putali RR WSS Retrofitting</v>
      </c>
      <c r="D46" t="str">
        <f>'Nagpur - Total'!F47</f>
        <v>Sadak Arjuni</v>
      </c>
    </row>
    <row r="47" spans="1:4" x14ac:dyDescent="0.35">
      <c r="A47" t="str">
        <f>'Nagpur - Total'!I48</f>
        <v>Nagepalli</v>
      </c>
      <c r="B47">
        <f>'Nagpur - Total'!AA48</f>
        <v>1</v>
      </c>
      <c r="C47" t="str">
        <f>'Nagpur - Total'!H48</f>
        <v>Allapalli-Nagapalli RR</v>
      </c>
      <c r="D47" t="str">
        <f>'Nagpur - Total'!F48</f>
        <v>Aheri</v>
      </c>
    </row>
    <row r="48" spans="1:4" x14ac:dyDescent="0.35">
      <c r="A48" t="str">
        <f>'Nagpur - Total'!I49</f>
        <v>Alodi</v>
      </c>
      <c r="B48">
        <f>'Nagpur - Total'!AA49</f>
        <v>0</v>
      </c>
      <c r="C48" t="str">
        <f>'Nagpur - Total'!H49</f>
        <v>Pipri Meghe and 13 villages RR WSS</v>
      </c>
      <c r="D48" t="str">
        <f>'Nagpur - Total'!F49</f>
        <v>Wardha</v>
      </c>
    </row>
    <row r="49" spans="1:4" x14ac:dyDescent="0.35">
      <c r="A49" t="str">
        <f>'Nagpur - Total'!I50</f>
        <v>Akapur</v>
      </c>
      <c r="B49">
        <f>'Nagpur - Total'!AA50</f>
        <v>1</v>
      </c>
      <c r="C49" t="str">
        <f>'Nagpur - Total'!H50</f>
        <v>Mul Grid &amp; 24 Villages  RR WSS Retrofitting</v>
      </c>
      <c r="D49" t="str">
        <f>'Nagpur - Total'!F50</f>
        <v>Mul</v>
      </c>
    </row>
    <row r="50" spans="1:4" x14ac:dyDescent="0.35">
      <c r="A50" t="str">
        <f>'Nagpur - Total'!I51</f>
        <v>Ghanod</v>
      </c>
      <c r="B50">
        <f>'Nagpur - Total'!AA51</f>
        <v>1</v>
      </c>
      <c r="C50" t="str">
        <f>'Nagpur - Total'!H51</f>
        <v>Ghanod RR Retrofitting</v>
      </c>
      <c r="D50" t="str">
        <f>'Nagpur - Total'!F51</f>
        <v>Sakoli</v>
      </c>
    </row>
    <row r="51" spans="1:4" x14ac:dyDescent="0.35">
      <c r="A51" t="str">
        <f>'Nagpur - Total'!I52</f>
        <v>Sindhi Meghe</v>
      </c>
      <c r="B51">
        <f>'Nagpur - Total'!AA52</f>
        <v>0</v>
      </c>
      <c r="C51" t="str">
        <f>'Nagpur - Total'!H52</f>
        <v>Pipri Meghe and 13 villages RR WSS</v>
      </c>
      <c r="D51" t="str">
        <f>'Nagpur - Total'!F52</f>
        <v>Wardha</v>
      </c>
    </row>
    <row r="52" spans="1:4" x14ac:dyDescent="0.35">
      <c r="A52" t="str">
        <f>'Nagpur - Total'!I53</f>
        <v>Welwa</v>
      </c>
      <c r="B52">
        <f>'Nagpur - Total'!AA53</f>
        <v>1</v>
      </c>
      <c r="C52" t="str">
        <f>'Nagpur - Total'!H53</f>
        <v>Pomnbhurna Grid &amp; 15 Villages RR Retrofitting</v>
      </c>
      <c r="D52" t="str">
        <f>'Nagpur - Total'!F53</f>
        <v>Pombhurna</v>
      </c>
    </row>
    <row r="53" spans="1:4" x14ac:dyDescent="0.35">
      <c r="A53" t="str">
        <f>'Nagpur - Total'!I54</f>
        <v>Chimadha</v>
      </c>
      <c r="B53">
        <f>'Nagpur - Total'!AA54</f>
        <v>1</v>
      </c>
      <c r="C53" t="str">
        <f>'Nagpur - Total'!H54</f>
        <v>Mul Grid &amp; 24 Villages  RR WSS Retrofitting</v>
      </c>
      <c r="D53" t="str">
        <f>'Nagpur - Total'!F54</f>
        <v>Mul</v>
      </c>
    </row>
    <row r="54" spans="1:4" x14ac:dyDescent="0.35">
      <c r="A54" t="str">
        <f>'Nagpur - Total'!I55</f>
        <v>Fiskuti</v>
      </c>
      <c r="B54">
        <f>'Nagpur - Total'!AA55</f>
        <v>1</v>
      </c>
      <c r="C54" t="str">
        <f>'Nagpur - Total'!H55</f>
        <v>Mul Grid &amp; 24 Villages  RR WSS Retrofitting</v>
      </c>
      <c r="D54" t="str">
        <f>'Nagpur - Total'!F55</f>
        <v>Mul</v>
      </c>
    </row>
    <row r="55" spans="1:4" x14ac:dyDescent="0.35">
      <c r="A55" t="str">
        <f>'Nagpur - Total'!I56</f>
        <v>Karwan</v>
      </c>
      <c r="B55">
        <f>'Nagpur - Total'!AA56</f>
        <v>1</v>
      </c>
      <c r="C55" t="str">
        <f>'Nagpur - Total'!H56</f>
        <v>Mul Grid &amp; 24 Villages  RR WSS Retrofitting</v>
      </c>
      <c r="D55" t="str">
        <f>'Nagpur - Total'!F56</f>
        <v>Mul</v>
      </c>
    </row>
    <row r="56" spans="1:4" x14ac:dyDescent="0.35">
      <c r="A56" t="str">
        <f>'Nagpur - Total'!I57</f>
        <v>Kosambi</v>
      </c>
      <c r="B56">
        <f>'Nagpur - Total'!AA57</f>
        <v>1</v>
      </c>
      <c r="C56" t="str">
        <f>'Nagpur - Total'!H57</f>
        <v>Mul Grid &amp; 24 Villages  RR WSS Retrofitting</v>
      </c>
      <c r="D56" t="str">
        <f>'Nagpur - Total'!F57</f>
        <v>Mul</v>
      </c>
    </row>
    <row r="57" spans="1:4" x14ac:dyDescent="0.35">
      <c r="A57" t="str">
        <f>'Nagpur - Total'!I58</f>
        <v>Tadala Tukum</v>
      </c>
      <c r="B57">
        <f>'Nagpur - Total'!AA58</f>
        <v>1</v>
      </c>
      <c r="C57" t="str">
        <f>'Nagpur - Total'!H58</f>
        <v>Mul Grid &amp; 24 Villages  RR WSS Retrofitting</v>
      </c>
      <c r="D57" t="str">
        <f>'Nagpur - Total'!F58</f>
        <v>Mul</v>
      </c>
    </row>
    <row r="58" spans="1:4" x14ac:dyDescent="0.35">
      <c r="A58" t="str">
        <f>'Nagpur - Total'!I59</f>
        <v>Tekadi</v>
      </c>
      <c r="B58">
        <f>'Nagpur - Total'!AA59</f>
        <v>1</v>
      </c>
      <c r="C58" t="str">
        <f>'Nagpur - Total'!H59</f>
        <v>Mul Grid &amp; 24 Villages  RR WSS Retrofitting</v>
      </c>
      <c r="D58" t="str">
        <f>'Nagpur - Total'!F59</f>
        <v>Mul</v>
      </c>
    </row>
    <row r="59" spans="1:4" x14ac:dyDescent="0.35">
      <c r="A59" t="str">
        <f>'Nagpur - Total'!I60</f>
        <v>Tolewahi</v>
      </c>
      <c r="B59">
        <f>'Nagpur - Total'!AA60</f>
        <v>1</v>
      </c>
      <c r="C59" t="str">
        <f>'Nagpur - Total'!H60</f>
        <v>Mul Grid &amp; 24 Villages  RR WSS Retrofitting</v>
      </c>
      <c r="D59" t="str">
        <f>'Nagpur - Total'!F60</f>
        <v>Mul</v>
      </c>
    </row>
    <row r="60" spans="1:4" x14ac:dyDescent="0.35">
      <c r="A60" t="str">
        <f>'Nagpur - Total'!I61</f>
        <v>Allapalli</v>
      </c>
      <c r="B60">
        <f>'Nagpur - Total'!AA61</f>
        <v>1</v>
      </c>
      <c r="C60" t="str">
        <f>'Nagpur - Total'!H61</f>
        <v>Allapalli-Nagapalli RR</v>
      </c>
      <c r="D60" t="str">
        <f>'Nagpur - Total'!F61</f>
        <v>Aheri</v>
      </c>
    </row>
    <row r="61" spans="1:4" x14ac:dyDescent="0.35">
      <c r="A61" t="str">
        <f>'Nagpur - Total'!I62</f>
        <v>Welwa</v>
      </c>
      <c r="B61">
        <f>'Nagpur - Total'!AA62</f>
        <v>1</v>
      </c>
      <c r="C61" t="str">
        <f>'Nagpur - Total'!H62</f>
        <v>Pomnbhurna Grid &amp; 15 Villages RR Retrofitting</v>
      </c>
      <c r="D61" t="str">
        <f>'Nagpur - Total'!F62</f>
        <v>Pombhurna</v>
      </c>
    </row>
    <row r="62" spans="1:4" x14ac:dyDescent="0.35">
      <c r="A62" t="str">
        <f>'Nagpur - Total'!I63</f>
        <v>Nalwadi</v>
      </c>
      <c r="B62">
        <f>'Nagpur - Total'!AA63</f>
        <v>1</v>
      </c>
      <c r="C62" t="str">
        <f>'Nagpur - Total'!H63</f>
        <v>Pipri Meghe and 13 villages RR WSS</v>
      </c>
      <c r="D62" t="str">
        <f>'Nagpur - Total'!F63</f>
        <v>Wardha</v>
      </c>
    </row>
    <row r="63" spans="1:4" x14ac:dyDescent="0.35">
      <c r="A63" t="str">
        <f>'Nagpur - Total'!I64</f>
        <v>Janala Ryt.</v>
      </c>
      <c r="B63">
        <f>'Nagpur - Total'!AA64</f>
        <v>0</v>
      </c>
      <c r="C63" t="str">
        <f>'Nagpur - Total'!H64</f>
        <v>Mul Grid &amp; 24 Villages  RR WSS Retrofitting</v>
      </c>
      <c r="D63" t="str">
        <f>'Nagpur - Total'!F64</f>
        <v>Mul</v>
      </c>
    </row>
    <row r="64" spans="1:4" x14ac:dyDescent="0.35">
      <c r="A64" t="str">
        <f>'Nagpur - Total'!I65</f>
        <v>Agadi</v>
      </c>
      <c r="B64">
        <f>'Nagpur - Total'!AA65</f>
        <v>1</v>
      </c>
      <c r="C64" t="str">
        <f>'Nagpur - Total'!H65</f>
        <v>Mul Grid &amp; 24 Villages  RR WSS Retrofitting</v>
      </c>
      <c r="D64" t="str">
        <f>'Nagpur - Total'!F65</f>
        <v>Mul</v>
      </c>
    </row>
    <row r="65" spans="1:4" x14ac:dyDescent="0.35">
      <c r="A65" t="str">
        <f>'Nagpur - Total'!I66</f>
        <v>Chicholi</v>
      </c>
      <c r="B65">
        <f>'Nagpur - Total'!AA66</f>
        <v>1</v>
      </c>
      <c r="C65" t="str">
        <f>'Nagpur - Total'!H66</f>
        <v>Mul Grid &amp; 24 Villages  RR WSS Retrofitting</v>
      </c>
      <c r="D65" t="str">
        <f>'Nagpur - Total'!F66</f>
        <v>Mul</v>
      </c>
    </row>
    <row r="66" spans="1:4" x14ac:dyDescent="0.35">
      <c r="A66" t="str">
        <f>'Nagpur - Total'!I67</f>
        <v>Bhawarala</v>
      </c>
      <c r="B66">
        <f>'Nagpur - Total'!AA67</f>
        <v>0</v>
      </c>
      <c r="C66" t="str">
        <f>'Nagpur - Total'!H67</f>
        <v>Mul Grid &amp; 24 Villages  RR WSS Retrofitting</v>
      </c>
      <c r="D66" t="str">
        <f>'Nagpur - Total'!F67</f>
        <v>Mul</v>
      </c>
    </row>
    <row r="67" spans="1:4" x14ac:dyDescent="0.35">
      <c r="A67" t="str">
        <f>'Nagpur - Total'!I68</f>
        <v>Chak Katwan</v>
      </c>
      <c r="B67">
        <f>'Nagpur - Total'!AA68</f>
        <v>1</v>
      </c>
      <c r="C67" t="str">
        <f>'Nagpur - Total'!H68</f>
        <v>Mul Grid &amp; 24 Villages  RR WSS Retrofitting</v>
      </c>
      <c r="D67" t="str">
        <f>'Nagpur - Total'!F68</f>
        <v>Mul</v>
      </c>
    </row>
    <row r="68" spans="1:4" x14ac:dyDescent="0.35">
      <c r="A68" t="str">
        <f>'Nagpur - Total'!I69</f>
        <v>Jam Kh.</v>
      </c>
      <c r="B68">
        <f>'Nagpur - Total'!AA69</f>
        <v>1</v>
      </c>
      <c r="C68" t="str">
        <f>'Nagpur - Total'!H69</f>
        <v>Pomnbhurna Grid &amp; 15 Villages RR Retrofitting</v>
      </c>
      <c r="D68" t="str">
        <f>'Nagpur - Total'!F69</f>
        <v>Pombhurna</v>
      </c>
    </row>
    <row r="69" spans="1:4" x14ac:dyDescent="0.35">
      <c r="A69" t="str">
        <f>'Nagpur - Total'!I70</f>
        <v>Pipri</v>
      </c>
      <c r="B69">
        <f>'Nagpur - Total'!AA70</f>
        <v>0</v>
      </c>
      <c r="C69" t="str">
        <f>'Nagpur - Total'!H70</f>
        <v>Pipri Meghe and 13 villages RR WSS</v>
      </c>
      <c r="D69" t="str">
        <f>'Nagpur - Total'!F70</f>
        <v>Wardha</v>
      </c>
    </row>
    <row r="70" spans="1:4" x14ac:dyDescent="0.35">
      <c r="A70" t="str">
        <f>'Nagpur - Total'!I71</f>
        <v>Morwahi Mal</v>
      </c>
      <c r="B70">
        <f>'Nagpur - Total'!AA71</f>
        <v>1</v>
      </c>
      <c r="C70" t="str">
        <f>'Nagpur - Total'!H71</f>
        <v>Mul Grid &amp; 24 Villages  RR WSS Retrofitting</v>
      </c>
      <c r="D70" t="str">
        <f>'Nagpur - Total'!F71</f>
        <v>Mul</v>
      </c>
    </row>
    <row r="71" spans="1:4" x14ac:dyDescent="0.35">
      <c r="A71" t="str">
        <f>'Nagpur - Total'!I72</f>
        <v>Rajoli Chak</v>
      </c>
      <c r="B71">
        <f>'Nagpur - Total'!AA72</f>
        <v>1</v>
      </c>
      <c r="C71" t="str">
        <f>'Nagpur - Total'!H72</f>
        <v>Bothali &amp; 7 Village RR WSS</v>
      </c>
      <c r="D71" t="str">
        <f>'Nagpur - Total'!F72</f>
        <v>Chimur</v>
      </c>
    </row>
    <row r="72" spans="1:4" x14ac:dyDescent="0.35">
      <c r="A72" t="str">
        <f>'Nagpur - Total'!I73</f>
        <v>Churul Tukum</v>
      </c>
      <c r="B72">
        <f>'Nagpur - Total'!AA73</f>
        <v>0</v>
      </c>
      <c r="C72" t="str">
        <f>'Nagpur - Total'!H73</f>
        <v>Mul Grid &amp; 24 Villages  RR WSS Retrofitting</v>
      </c>
      <c r="D72" t="str">
        <f>'Nagpur - Total'!F73</f>
        <v>Mul</v>
      </c>
    </row>
    <row r="73" spans="1:4" x14ac:dyDescent="0.35">
      <c r="A73" t="str">
        <f>'Nagpur - Total'!I74</f>
        <v>Chek Thane Wasna</v>
      </c>
      <c r="B73">
        <f>'Nagpur - Total'!AA74</f>
        <v>1</v>
      </c>
      <c r="C73" t="str">
        <f>'Nagpur - Total'!H74</f>
        <v>Pomnbhurna Grid &amp; 15 Villages RR Retrofitting</v>
      </c>
      <c r="D73" t="str">
        <f>'Nagpur - Total'!F74</f>
        <v>Pombhurna</v>
      </c>
    </row>
    <row r="74" spans="1:4" x14ac:dyDescent="0.35">
      <c r="A74" t="str">
        <f>'Nagpur - Total'!I75</f>
        <v>Goregaon</v>
      </c>
      <c r="B74">
        <f>'Nagpur - Total'!AA75</f>
        <v>1</v>
      </c>
      <c r="C74" t="str">
        <f>'Nagpur - Total'!H75</f>
        <v>GOREGAON RR Retrofitting</v>
      </c>
      <c r="D74" t="str">
        <f>'Nagpur - Total'!F75</f>
        <v>Goregaon</v>
      </c>
    </row>
    <row r="75" spans="1:4" x14ac:dyDescent="0.35">
      <c r="A75" t="str">
        <f>'Nagpur - Total'!I76</f>
        <v>Samada Kh</v>
      </c>
      <c r="B75">
        <f>'Nagpur - Total'!AA76</f>
        <v>1</v>
      </c>
      <c r="C75" t="str">
        <f>'Nagpur - Total'!H76</f>
        <v>Vyahad &amp; 2 Village RR WSS</v>
      </c>
      <c r="D75" t="str">
        <f>'Nagpur - Total'!F76</f>
        <v>Saoali</v>
      </c>
    </row>
    <row r="76" spans="1:4" x14ac:dyDescent="0.35">
      <c r="A76" t="str">
        <f>'Nagpur - Total'!I77</f>
        <v>Pipri</v>
      </c>
      <c r="B76">
        <f>'Nagpur - Total'!AA77</f>
        <v>1</v>
      </c>
      <c r="C76" t="str">
        <f>'Nagpur - Total'!H77</f>
        <v>Pipri Meghe and 13 villages RR WSS</v>
      </c>
      <c r="D76" t="str">
        <f>'Nagpur - Total'!F77</f>
        <v>Wardha</v>
      </c>
    </row>
    <row r="77" spans="1:4" x14ac:dyDescent="0.35">
      <c r="A77" t="str">
        <f>'Nagpur - Total'!I78</f>
        <v>Karla</v>
      </c>
      <c r="B77">
        <f>'Nagpur - Total'!AA78</f>
        <v>1</v>
      </c>
      <c r="C77" t="str">
        <f>'Nagpur - Total'!H78</f>
        <v>Pipri Meghe and 13 villages RR WSS</v>
      </c>
      <c r="D77" t="str">
        <f>'Nagpur - Total'!F78</f>
        <v>Wardha</v>
      </c>
    </row>
    <row r="78" spans="1:4" x14ac:dyDescent="0.35">
      <c r="A78" t="str">
        <f>'Nagpur - Total'!I79</f>
        <v>Waigaon</v>
      </c>
      <c r="B78">
        <f>'Nagpur - Total'!AA79</f>
        <v>0</v>
      </c>
      <c r="C78" t="str">
        <f>'Nagpur - Total'!H79</f>
        <v>Pipri Meghe and 13 villages RR WSS</v>
      </c>
      <c r="D78" t="str">
        <f>'Nagpur - Total'!F79</f>
        <v>Wardha</v>
      </c>
    </row>
    <row r="79" spans="1:4" x14ac:dyDescent="0.35">
      <c r="A79" t="str">
        <f>'Nagpur - Total'!I80</f>
        <v>Chinchala</v>
      </c>
      <c r="B79">
        <f>'Nagpur - Total'!AA80</f>
        <v>0</v>
      </c>
      <c r="C79" t="str">
        <f>'Nagpur - Total'!H80</f>
        <v>Chinchala and 7 Villages RR Water Supply Scheme</v>
      </c>
      <c r="D79" t="str">
        <f>'Nagpur - Total'!F80</f>
        <v>Chandrapur</v>
      </c>
    </row>
    <row r="80" spans="1:4" x14ac:dyDescent="0.35">
      <c r="A80" t="str">
        <f>'Nagpur - Total'!I81</f>
        <v>Gangalwadi</v>
      </c>
      <c r="B80">
        <f>'Nagpur - Total'!AA81</f>
        <v>1</v>
      </c>
      <c r="C80" t="str">
        <f>'Nagpur - Total'!H81</f>
        <v>Mul Grid &amp; 24 Villages  RR WSS Retrofitting</v>
      </c>
      <c r="D80" t="str">
        <f>'Nagpur - Total'!F81</f>
        <v>Mul</v>
      </c>
    </row>
    <row r="81" spans="1:4" x14ac:dyDescent="0.35">
      <c r="A81" t="str">
        <f>'Nagpur - Total'!I82</f>
        <v>Masala</v>
      </c>
      <c r="B81">
        <f>'Nagpur - Total'!AA82</f>
        <v>1</v>
      </c>
      <c r="C81" t="str">
        <f>'Nagpur - Total'!H82</f>
        <v>Pipri Meghe and 13 villages RR WSS</v>
      </c>
      <c r="D81" t="str">
        <f>'Nagpur - Total'!F82</f>
        <v>Wardha</v>
      </c>
    </row>
    <row r="82" spans="1:4" x14ac:dyDescent="0.35">
      <c r="A82" t="str">
        <f>'Nagpur - Total'!I83</f>
        <v>Ushikheda</v>
      </c>
      <c r="B82">
        <f>'Nagpur - Total'!AA83</f>
        <v>1</v>
      </c>
      <c r="C82" t="str">
        <f>'Nagpur - Total'!H83</f>
        <v>Putali RR WSS Retrofitting</v>
      </c>
      <c r="D82" t="str">
        <f>'Nagpur - Total'!F83</f>
        <v>Sadak Arjuni</v>
      </c>
    </row>
    <row r="83" spans="1:4" x14ac:dyDescent="0.35">
      <c r="A83" t="str">
        <f>'Nagpur - Total'!I84</f>
        <v>Khapa</v>
      </c>
      <c r="B83">
        <f>'Nagpur - Total'!AA84</f>
        <v>1</v>
      </c>
      <c r="C83" t="str">
        <f>'Nagpur - Total'!H84</f>
        <v>Dewadi RR WSS</v>
      </c>
      <c r="D83" t="str">
        <f>'Nagpur - Total'!F84</f>
        <v>Tumsar</v>
      </c>
    </row>
    <row r="84" spans="1:4" x14ac:dyDescent="0.35">
      <c r="A84" t="str">
        <f>'Nagpur - Total'!I85</f>
        <v>Tarodi Kh.</v>
      </c>
      <c r="B84">
        <f>'Nagpur - Total'!AA85</f>
        <v>1</v>
      </c>
      <c r="C84" t="str">
        <f>'Nagpur - Total'!H85</f>
        <v>Bidgaon Tarodi wss</v>
      </c>
      <c r="D84" t="str">
        <f>'Nagpur - Total'!F85</f>
        <v>Kamptee</v>
      </c>
    </row>
    <row r="85" spans="1:4" x14ac:dyDescent="0.35">
      <c r="A85" t="str">
        <f>'Nagpur - Total'!I86</f>
        <v>Pitesur</v>
      </c>
      <c r="B85">
        <f>'Nagpur - Total'!AA86</f>
        <v>1</v>
      </c>
      <c r="C85" t="str">
        <f>'Nagpur - Total'!H86</f>
        <v>Gobarwahi RR Retrofitting</v>
      </c>
      <c r="D85" t="str">
        <f>'Nagpur - Total'!F86</f>
        <v>Tumsar</v>
      </c>
    </row>
    <row r="86" spans="1:4" x14ac:dyDescent="0.35">
      <c r="A86" t="str">
        <f>'Nagpur - Total'!I87</f>
        <v>Waddhmna</v>
      </c>
      <c r="B86">
        <f>'Nagpur - Total'!AA87</f>
        <v>1</v>
      </c>
      <c r="C86" t="str">
        <f>'Nagpur - Total'!H87</f>
        <v>Waddhmna WSS</v>
      </c>
      <c r="D86" t="str">
        <f>'Nagpur - Total'!F87</f>
        <v>Hingna</v>
      </c>
    </row>
    <row r="87" spans="1:4" x14ac:dyDescent="0.35">
      <c r="A87" t="str">
        <f>'Nagpur - Total'!I88</f>
        <v>Sawangi Meghe</v>
      </c>
      <c r="B87">
        <f>'Nagpur - Total'!AA88</f>
        <v>0</v>
      </c>
      <c r="C87" t="str">
        <f>'Nagpur - Total'!H88</f>
        <v>Pipri Meghe and 13 villages RR WSS</v>
      </c>
      <c r="D87" t="str">
        <f>'Nagpur - Total'!F88</f>
        <v>Wardha</v>
      </c>
    </row>
    <row r="88" spans="1:4" x14ac:dyDescent="0.35">
      <c r="A88" t="str">
        <f>'Nagpur - Total'!I89</f>
        <v>Chak Hattibodi</v>
      </c>
      <c r="B88">
        <f>'Nagpur - Total'!AA89</f>
        <v>1</v>
      </c>
      <c r="C88" t="str">
        <f>'Nagpur - Total'!H89</f>
        <v>Pomnbhurna Grid &amp; 15 Villages RR Retrofitting</v>
      </c>
      <c r="D88" t="str">
        <f>'Nagpur - Total'!F89</f>
        <v>Pombhurna</v>
      </c>
    </row>
    <row r="89" spans="1:4" x14ac:dyDescent="0.35">
      <c r="A89" t="str">
        <f>'Nagpur - Total'!I90</f>
        <v>Alodi</v>
      </c>
      <c r="B89">
        <f>'Nagpur - Total'!AA90</f>
        <v>1</v>
      </c>
      <c r="C89" t="str">
        <f>'Nagpur - Total'!H90</f>
        <v>Pipri Meghe and 13 villages RR WSS</v>
      </c>
      <c r="D89" t="str">
        <f>'Nagpur - Total'!F90</f>
        <v>Wardha</v>
      </c>
    </row>
    <row r="90" spans="1:4" x14ac:dyDescent="0.35">
      <c r="A90" t="str">
        <f>'Nagpur - Total'!I91</f>
        <v>Mohadi</v>
      </c>
      <c r="B90">
        <f>'Nagpur - Total'!AA91</f>
        <v>1</v>
      </c>
      <c r="C90" t="str">
        <f>'Nagpur - Total'!H91</f>
        <v>Pomnbhurna Grid &amp; 15 Villages RR Retrofitting</v>
      </c>
      <c r="D90" t="str">
        <f>'Nagpur - Total'!F91</f>
        <v>Pombhurna</v>
      </c>
    </row>
    <row r="91" spans="1:4" x14ac:dyDescent="0.35">
      <c r="A91" t="str">
        <f>'Nagpur - Total'!I92</f>
        <v>Haldi Gaonganna</v>
      </c>
      <c r="B91">
        <f>'Nagpur - Total'!AA92</f>
        <v>1</v>
      </c>
      <c r="C91" t="str">
        <f>'Nagpur - Total'!H92</f>
        <v>Mul Grid &amp; 24 Villages  RR WSS Retrofitting</v>
      </c>
      <c r="D91" t="str">
        <f>'Nagpur - Total'!F92</f>
        <v>Mul</v>
      </c>
    </row>
    <row r="92" spans="1:4" x14ac:dyDescent="0.35">
      <c r="A92" t="str">
        <f>'Nagpur - Total'!I93</f>
        <v>Borgaon</v>
      </c>
      <c r="B92">
        <f>'Nagpur - Total'!AA93</f>
        <v>1</v>
      </c>
      <c r="C92" t="str">
        <f>'Nagpur - Total'!H93</f>
        <v>Pipri Meghe and 13 villages RR WSS</v>
      </c>
      <c r="D92" t="str">
        <f>'Nagpur - Total'!F93</f>
        <v>Wardha</v>
      </c>
    </row>
    <row r="93" spans="1:4" x14ac:dyDescent="0.35">
      <c r="A93" t="str">
        <f>'Nagpur - Total'!I94</f>
        <v>Waigaon</v>
      </c>
      <c r="B93">
        <f>'Nagpur - Total'!AA94</f>
        <v>0</v>
      </c>
      <c r="C93" t="str">
        <f>'Nagpur - Total'!H94</f>
        <v>Pipri Meghe and 13 villages RR WSS</v>
      </c>
      <c r="D93" t="str">
        <f>'Nagpur - Total'!F94</f>
        <v>Wardha</v>
      </c>
    </row>
    <row r="94" spans="1:4" x14ac:dyDescent="0.35">
      <c r="A94" t="str">
        <f>'Nagpur - Total'!I95</f>
        <v>Dhanora</v>
      </c>
      <c r="B94">
        <f>'Nagpur - Total'!AA95</f>
        <v>0</v>
      </c>
      <c r="C94" t="str">
        <f>'Nagpur - Total'!H95</f>
        <v>Chinchala and 7 Villages RR Water Supply Scheme</v>
      </c>
      <c r="D94" t="str">
        <f>'Nagpur - Total'!F95</f>
        <v>Chandrapur</v>
      </c>
    </row>
    <row r="95" spans="1:4" x14ac:dyDescent="0.35">
      <c r="A95" t="str">
        <f>'Nagpur - Total'!I96</f>
        <v>Chak Kosambi - 1</v>
      </c>
      <c r="B95">
        <f>'Nagpur - Total'!AA96</f>
        <v>1</v>
      </c>
      <c r="C95" t="str">
        <f>'Nagpur - Total'!H96</f>
        <v>Pomnbhurna Grid &amp; 15 Villages RR Retrofitting</v>
      </c>
      <c r="D95" t="str">
        <f>'Nagpur - Total'!F96</f>
        <v>Pombhurna</v>
      </c>
    </row>
    <row r="96" spans="1:4" x14ac:dyDescent="0.35">
      <c r="A96" t="str">
        <f>'Nagpur - Total'!I97</f>
        <v>Ghanod</v>
      </c>
      <c r="B96">
        <f>'Nagpur - Total'!AA97</f>
        <v>1</v>
      </c>
      <c r="C96" t="str">
        <f>'Nagpur - Total'!H97</f>
        <v>Ghanod RR Retrofitting</v>
      </c>
      <c r="D96" t="str">
        <f>'Nagpur - Total'!F97</f>
        <v>Sakoli</v>
      </c>
    </row>
    <row r="97" spans="1:4" x14ac:dyDescent="0.35">
      <c r="A97" t="str">
        <f>'Nagpur - Total'!I98</f>
        <v>Samada Kh</v>
      </c>
      <c r="B97">
        <f>'Nagpur - Total'!AA98</f>
        <v>1</v>
      </c>
      <c r="C97" t="str">
        <f>'Nagpur - Total'!H98</f>
        <v>Vyahad &amp; 2 Village RR WSS</v>
      </c>
      <c r="D97" t="str">
        <f>'Nagpur - Total'!F98</f>
        <v>Saoali</v>
      </c>
    </row>
    <row r="98" spans="1:4" x14ac:dyDescent="0.35">
      <c r="A98" t="str">
        <f>'Nagpur - Total'!I99</f>
        <v>Nagala</v>
      </c>
      <c r="B98">
        <f>'Nagpur - Total'!AA99</f>
        <v>0</v>
      </c>
      <c r="C98" t="str">
        <f>'Nagpur - Total'!H99</f>
        <v>Chinchala and 7 Villages RR Water Supply Scheme</v>
      </c>
      <c r="D98" t="str">
        <f>'Nagpur - Total'!F99</f>
        <v>Chandrapur</v>
      </c>
    </row>
    <row r="99" spans="1:4" x14ac:dyDescent="0.35">
      <c r="A99" t="str">
        <f>'Nagpur - Total'!I100</f>
        <v>Goregaon</v>
      </c>
      <c r="B99">
        <f>'Nagpur - Total'!AA100</f>
        <v>1</v>
      </c>
      <c r="C99" t="str">
        <f>'Nagpur - Total'!H100</f>
        <v>GOREGAON RR Retrofitting</v>
      </c>
      <c r="D99" t="str">
        <f>'Nagpur - Total'!F100</f>
        <v>Goregaon</v>
      </c>
    </row>
    <row r="100" spans="1:4" x14ac:dyDescent="0.35">
      <c r="A100" t="str">
        <f>'Nagpur - Total'!I101</f>
        <v>Goregaon</v>
      </c>
      <c r="B100">
        <f>'Nagpur - Total'!AA101</f>
        <v>1</v>
      </c>
      <c r="C100" t="str">
        <f>'Nagpur - Total'!H101</f>
        <v>GOREGAON RR Retrofitting</v>
      </c>
      <c r="D100" t="str">
        <f>'Nagpur - Total'!F101</f>
        <v>Goregaon</v>
      </c>
    </row>
    <row r="101" spans="1:4" x14ac:dyDescent="0.35">
      <c r="A101" t="str">
        <f>'Nagpur - Total'!I102</f>
        <v>Mahakurla</v>
      </c>
      <c r="B101">
        <f>'Nagpur - Total'!AA102</f>
        <v>0</v>
      </c>
      <c r="C101" t="str">
        <f>'Nagpur - Total'!H102</f>
        <v>Chinchala and 7 Villages RR Water Supply Scheme</v>
      </c>
      <c r="D101" t="str">
        <f>'Nagpur - Total'!F102</f>
        <v>Chandrapur</v>
      </c>
    </row>
    <row r="102" spans="1:4" x14ac:dyDescent="0.35">
      <c r="A102" t="str">
        <f>'Nagpur - Total'!I103</f>
        <v>Chak Chikhli No.1</v>
      </c>
      <c r="B102">
        <f>'Nagpur - Total'!AA103</f>
        <v>1</v>
      </c>
      <c r="C102" t="str">
        <f>'Nagpur - Total'!H103</f>
        <v>Mul Grid &amp; 24 Villages  RR WSS Retrofitting</v>
      </c>
      <c r="D102" t="str">
        <f>'Nagpur - Total'!F103</f>
        <v>Mul</v>
      </c>
    </row>
    <row r="103" spans="1:4" x14ac:dyDescent="0.35">
      <c r="A103" t="str">
        <f>'Nagpur - Total'!I104</f>
        <v>Dewada Kh.</v>
      </c>
      <c r="B103">
        <f>'Nagpur - Total'!AA104</f>
        <v>1</v>
      </c>
      <c r="C103" t="str">
        <f>'Nagpur - Total'!H104</f>
        <v>Pomnbhurna Grid &amp; 15 Villages RR Retrofitting</v>
      </c>
      <c r="D103" t="str">
        <f>'Nagpur - Total'!F104</f>
        <v>Pombhurna</v>
      </c>
    </row>
    <row r="104" spans="1:4" x14ac:dyDescent="0.35">
      <c r="A104" t="str">
        <f>'Nagpur - Total'!I105</f>
        <v>Chikhali</v>
      </c>
      <c r="B104">
        <f>'Nagpur - Total'!AA105</f>
        <v>1</v>
      </c>
      <c r="C104" t="str">
        <f>'Nagpur - Total'!H105</f>
        <v>Gobarwahi RR Retrofitting</v>
      </c>
      <c r="D104" t="str">
        <f>'Nagpur - Total'!F105</f>
        <v>Tumsar</v>
      </c>
    </row>
    <row r="105" spans="1:4" x14ac:dyDescent="0.35">
      <c r="A105" t="str">
        <f>'Nagpur - Total'!I106</f>
        <v>Koylari</v>
      </c>
      <c r="B105">
        <f>'Nagpur - Total'!AA106</f>
        <v>1</v>
      </c>
      <c r="C105" t="str">
        <f>'Nagpur - Total'!H106</f>
        <v>Putali RR WSS Retrofitting</v>
      </c>
      <c r="D105" t="str">
        <f>'Nagpur - Total'!F106</f>
        <v>Sadak Arjuni</v>
      </c>
    </row>
    <row r="106" spans="1:4" x14ac:dyDescent="0.35">
      <c r="A106" t="str">
        <f>'Nagpur - Total'!I107</f>
        <v>Deonara</v>
      </c>
      <c r="B106">
        <f>'Nagpur - Total'!AA107</f>
        <v>1</v>
      </c>
      <c r="C106" t="str">
        <f>'Nagpur - Total'!H107</f>
        <v>Gobarwahi RR Retrofitting</v>
      </c>
      <c r="D106" t="str">
        <f>'Nagpur - Total'!F107</f>
        <v>Tumsar</v>
      </c>
    </row>
    <row r="107" spans="1:4" x14ac:dyDescent="0.35">
      <c r="A107" t="str">
        <f>'Nagpur - Total'!I108</f>
        <v>Marhegaon</v>
      </c>
      <c r="B107">
        <f>'Nagpur - Total'!AA108</f>
        <v>1</v>
      </c>
      <c r="C107" t="str">
        <f>'Nagpur - Total'!H108</f>
        <v>Mul Grid &amp; 24 Villages  RR WSS Retrofitting</v>
      </c>
      <c r="D107" t="str">
        <f>'Nagpur - Total'!F108</f>
        <v>Mul</v>
      </c>
    </row>
    <row r="108" spans="1:4" x14ac:dyDescent="0.35">
      <c r="A108" t="str">
        <f>'Nagpur - Total'!I109</f>
        <v>Dhanora</v>
      </c>
      <c r="B108">
        <f>'Nagpur - Total'!AA109</f>
        <v>1</v>
      </c>
      <c r="C108" t="str">
        <f>'Nagpur - Total'!H109</f>
        <v>Chinchala and 7 Villages RR Water Supply Scheme</v>
      </c>
      <c r="D108" t="str">
        <f>'Nagpur - Total'!F109</f>
        <v>Chandrapur</v>
      </c>
    </row>
    <row r="109" spans="1:4" x14ac:dyDescent="0.35">
      <c r="A109" t="str">
        <f>'Nagpur - Total'!I110</f>
        <v>Borgaon</v>
      </c>
      <c r="B109">
        <f>'Nagpur - Total'!AA110</f>
        <v>0</v>
      </c>
      <c r="C109" t="str">
        <f>'Nagpur - Total'!H110</f>
        <v>Pipri Meghe and 13 villages RR WSS</v>
      </c>
      <c r="D109" t="str">
        <f>'Nagpur - Total'!F110</f>
        <v>Wardha</v>
      </c>
    </row>
    <row r="110" spans="1:4" x14ac:dyDescent="0.35">
      <c r="A110" t="str">
        <f>'Nagpur - Total'!I111</f>
        <v>Tarodi Kh.</v>
      </c>
      <c r="B110">
        <f>'Nagpur - Total'!AA111</f>
        <v>1</v>
      </c>
      <c r="C110" t="str">
        <f>'Nagpur - Total'!H111</f>
        <v>Bidgaon Tarodi wss</v>
      </c>
      <c r="D110" t="str">
        <f>'Nagpur - Total'!F111</f>
        <v>Kamptee</v>
      </c>
    </row>
    <row r="111" spans="1:4" x14ac:dyDescent="0.35">
      <c r="A111" t="str">
        <f>'Nagpur - Total'!I112</f>
        <v>Waddhmna</v>
      </c>
      <c r="B111">
        <f>'Nagpur - Total'!AA112</f>
        <v>1</v>
      </c>
      <c r="C111" t="str">
        <f>'Nagpur - Total'!H112</f>
        <v>Waddhmna WSS</v>
      </c>
      <c r="D111" t="str">
        <f>'Nagpur - Total'!F112</f>
        <v>Hingna</v>
      </c>
    </row>
    <row r="112" spans="1:4" x14ac:dyDescent="0.35">
      <c r="A112" t="str">
        <f>'Nagpur - Total'!I113</f>
        <v>Waddhmna</v>
      </c>
      <c r="B112">
        <f>'Nagpur - Total'!AA113</f>
        <v>1</v>
      </c>
      <c r="C112" t="str">
        <f>'Nagpur - Total'!H113</f>
        <v>Waddhmna WSS</v>
      </c>
      <c r="D112" t="str">
        <f>'Nagpur - Total'!F113</f>
        <v>Hingna</v>
      </c>
    </row>
    <row r="113" spans="1:4" x14ac:dyDescent="0.35">
      <c r="A113" t="str">
        <f>'Nagpur - Total'!I114</f>
        <v>Kohalipar</v>
      </c>
      <c r="B113">
        <f>'Nagpur - Total'!AA114</f>
        <v>0</v>
      </c>
      <c r="C113" t="str">
        <f>'Nagpur - Total'!H114</f>
        <v>Putali RR WSS Retrofitting</v>
      </c>
      <c r="D113" t="str">
        <f>'Nagpur - Total'!F114</f>
        <v>Sadak Arjuni</v>
      </c>
    </row>
    <row r="114" spans="1:4" x14ac:dyDescent="0.35">
      <c r="A114" t="str">
        <f>'Nagpur - Total'!I115</f>
        <v>Bidgaon</v>
      </c>
      <c r="B114">
        <f>'Nagpur - Total'!AA115</f>
        <v>1</v>
      </c>
      <c r="C114" t="str">
        <f>'Nagpur - Total'!H115</f>
        <v>Bidgaon Tarodi wss</v>
      </c>
      <c r="D114" t="str">
        <f>'Nagpur - Total'!F115</f>
        <v>Kamptee</v>
      </c>
    </row>
    <row r="115" spans="1:4" x14ac:dyDescent="0.35">
      <c r="A115" t="str">
        <f>'Nagpur - Total'!I116</f>
        <v>Katangikala</v>
      </c>
      <c r="B115">
        <f>'Nagpur - Total'!AA116</f>
        <v>1</v>
      </c>
      <c r="C115" t="str">
        <f>'Nagpur - Total'!H116</f>
        <v>Kudwa-Katangikala Peri Urban RR</v>
      </c>
      <c r="D115" t="str">
        <f>'Nagpur - Total'!F116</f>
        <v>Gondia</v>
      </c>
    </row>
    <row r="116" spans="1:4" x14ac:dyDescent="0.35">
      <c r="A116" t="str">
        <f>'Nagpur - Total'!I117</f>
        <v>Ronga</v>
      </c>
      <c r="B116">
        <f>'Nagpur - Total'!AA117</f>
        <v>1</v>
      </c>
      <c r="C116" t="str">
        <f>'Nagpur - Total'!H117</f>
        <v>Gobarwahi RR Retrofitting</v>
      </c>
      <c r="D116" t="str">
        <f>'Nagpur - Total'!F117</f>
        <v>Tumsar</v>
      </c>
    </row>
    <row r="117" spans="1:4" x14ac:dyDescent="0.35">
      <c r="A117" t="str">
        <f>'Nagpur - Total'!I118</f>
        <v>Pawnara</v>
      </c>
      <c r="B117">
        <f>'Nagpur - Total'!AA118</f>
        <v>1</v>
      </c>
      <c r="C117" t="str">
        <f>'Nagpur - Total'!H118</f>
        <v>Gobarwahi RR Retrofitting</v>
      </c>
      <c r="D117" t="str">
        <f>'Nagpur - Total'!F118</f>
        <v>Tumsar</v>
      </c>
    </row>
    <row r="118" spans="1:4" x14ac:dyDescent="0.35">
      <c r="A118" t="str">
        <f>'Nagpur - Total'!I119</f>
        <v>Kantapeth Ryt.</v>
      </c>
      <c r="B118">
        <f>'Nagpur - Total'!AA119</f>
        <v>1</v>
      </c>
      <c r="C118" t="str">
        <f>'Nagpur - Total'!H119</f>
        <v>Mul Grid &amp; 24 Villages  RR WSS Retrofitting</v>
      </c>
      <c r="D118" t="str">
        <f>'Nagpur - Total'!F119</f>
        <v>Mul</v>
      </c>
    </row>
    <row r="119" spans="1:4" x14ac:dyDescent="0.35">
      <c r="A119" t="str">
        <f>'Nagpur - Total'!I120</f>
        <v>Ghot</v>
      </c>
      <c r="B119">
        <f>'Nagpur - Total'!AA120</f>
        <v>1</v>
      </c>
      <c r="C119" t="str">
        <f>'Nagpur - Total'!H120</f>
        <v>Ghot RRWSS</v>
      </c>
      <c r="D119" t="str">
        <f>'Nagpur - Total'!F120</f>
        <v>Chamorshi</v>
      </c>
    </row>
    <row r="120" spans="1:4" x14ac:dyDescent="0.35">
      <c r="A120" t="str">
        <f>'Nagpur - Total'!I121</f>
        <v>Ghot</v>
      </c>
      <c r="B120">
        <f>'Nagpur - Total'!AA121</f>
        <v>1</v>
      </c>
      <c r="C120" t="str">
        <f>'Nagpur - Total'!H121</f>
        <v>Ghot RRWSS</v>
      </c>
      <c r="D120" t="str">
        <f>'Nagpur - Total'!F121</f>
        <v>Chamorshi</v>
      </c>
    </row>
    <row r="121" spans="1:4" x14ac:dyDescent="0.35">
      <c r="A121" t="str">
        <f>'Nagpur - Total'!I122</f>
        <v>Navegaon</v>
      </c>
      <c r="B121">
        <f>'Nagpur - Total'!AA122</f>
        <v>1</v>
      </c>
      <c r="C121" t="str">
        <f>'Nagpur - Total'!H122</f>
        <v>Ghot RRWSS</v>
      </c>
      <c r="D121" t="str">
        <f>'Nagpur - Total'!F122</f>
        <v>Chamorshi</v>
      </c>
    </row>
    <row r="122" spans="1:4" x14ac:dyDescent="0.35">
      <c r="A122" t="str">
        <f>'Nagpur - Total'!I123</f>
        <v>Nikatwada</v>
      </c>
      <c r="B122">
        <f>'Nagpur - Total'!AA123</f>
        <v>1</v>
      </c>
      <c r="C122" t="str">
        <f>'Nagpur - Total'!H123</f>
        <v>Ghot RRWSS</v>
      </c>
      <c r="D122" t="str">
        <f>'Nagpur - Total'!F123</f>
        <v>Chamorshi</v>
      </c>
    </row>
    <row r="123" spans="1:4" x14ac:dyDescent="0.35">
      <c r="A123" t="str">
        <f>'Nagpur - Total'!I124</f>
        <v>Sindhi Meghe</v>
      </c>
      <c r="B123">
        <f>'Nagpur - Total'!AA124</f>
        <v>0</v>
      </c>
      <c r="C123" t="str">
        <f>'Nagpur - Total'!H124</f>
        <v>Pipri Meghe and 13 villages RR WSS</v>
      </c>
      <c r="D123" t="str">
        <f>'Nagpur - Total'!F124</f>
        <v>Wardha</v>
      </c>
    </row>
    <row r="124" spans="1:4" x14ac:dyDescent="0.35">
      <c r="A124" t="str">
        <f>'Nagpur - Total'!I125</f>
        <v>Kudwa</v>
      </c>
      <c r="B124">
        <f>'Nagpur - Total'!AA125</f>
        <v>1</v>
      </c>
      <c r="C124" t="str">
        <f>'Nagpur - Total'!H125</f>
        <v>Kudwa-Katangikala Peri Urban RR</v>
      </c>
      <c r="D124" t="str">
        <f>'Nagpur - Total'!F125</f>
        <v>Gondia</v>
      </c>
    </row>
    <row r="125" spans="1:4" x14ac:dyDescent="0.35">
      <c r="A125" t="str">
        <f>'Nagpur - Total'!I126</f>
        <v>Alesur</v>
      </c>
      <c r="B125">
        <f>'Nagpur - Total'!AA126</f>
        <v>1</v>
      </c>
      <c r="C125" t="str">
        <f>'Nagpur - Total'!H126</f>
        <v>Gobarwahi RR Retrofitting</v>
      </c>
      <c r="D125" t="str">
        <f>'Nagpur - Total'!F126</f>
        <v>Tumsar</v>
      </c>
    </row>
    <row r="126" spans="1:4" x14ac:dyDescent="0.35">
      <c r="A126" t="str">
        <f>'Nagpur - Total'!I127</f>
        <v>Varud</v>
      </c>
      <c r="B126">
        <f>'Nagpur - Total'!AA127</f>
        <v>0</v>
      </c>
      <c r="C126" t="str">
        <f>'Nagpur - Total'!H127</f>
        <v>Pipri Meghe and 13 villages RR WSS</v>
      </c>
      <c r="D126" t="str">
        <f>'Nagpur - Total'!F127</f>
        <v>Wardha</v>
      </c>
    </row>
    <row r="127" spans="1:4" x14ac:dyDescent="0.35">
      <c r="A127" t="str">
        <f>'Nagpur - Total'!I128</f>
        <v>Paunarkhari</v>
      </c>
      <c r="B127">
        <f>'Nagpur - Total'!AA128</f>
        <v>1</v>
      </c>
      <c r="C127" t="str">
        <f>'Nagpur - Total'!H128</f>
        <v>Gobarwahi RR Retrofitting</v>
      </c>
      <c r="D127" t="str">
        <f>'Nagpur - Total'!F128</f>
        <v>Tumsar</v>
      </c>
    </row>
    <row r="128" spans="1:4" x14ac:dyDescent="0.35">
      <c r="A128" t="str">
        <f>'Nagpur - Total'!I129</f>
        <v>Borgaon</v>
      </c>
      <c r="B128">
        <f>'Nagpur - Total'!AA129</f>
        <v>1</v>
      </c>
      <c r="C128" t="str">
        <f>'Nagpur - Total'!H129</f>
        <v>Pipri Meghe and 13 villages RR WSS</v>
      </c>
      <c r="D128" t="str">
        <f>'Nagpur - Total'!F129</f>
        <v>Wardha</v>
      </c>
    </row>
    <row r="129" spans="1:4" x14ac:dyDescent="0.35">
      <c r="A129" t="str">
        <f>'Nagpur - Total'!I130</f>
        <v>Bhadanga</v>
      </c>
      <c r="B129">
        <f>'Nagpur - Total'!AA130</f>
        <v>1</v>
      </c>
      <c r="C129" t="str">
        <f>'Nagpur - Total'!H130</f>
        <v>GOREGAON RR Retrofitting</v>
      </c>
      <c r="D129" t="str">
        <f>'Nagpur - Total'!F130</f>
        <v>Goregaon</v>
      </c>
    </row>
    <row r="130" spans="1:4" x14ac:dyDescent="0.35">
      <c r="A130" t="str">
        <f>'Nagpur - Total'!I131</f>
        <v>Chichala (Mo)</v>
      </c>
      <c r="B130">
        <f>'Nagpur - Total'!AA131</f>
        <v>0</v>
      </c>
      <c r="C130" t="str">
        <f>'Nagpur - Total'!H131</f>
        <v>Mul Grid &amp; 24 Villages  RR WSS Retrofitting</v>
      </c>
      <c r="D130" t="str">
        <f>'Nagpur - Total'!F131</f>
        <v>Mul</v>
      </c>
    </row>
    <row r="131" spans="1:4" x14ac:dyDescent="0.35">
      <c r="A131" t="str">
        <f>'Nagpur - Total'!I132</f>
        <v>Chak Ghanoti - 1</v>
      </c>
      <c r="B131">
        <f>'Nagpur - Total'!AA132</f>
        <v>1</v>
      </c>
      <c r="C131" t="str">
        <f>'Nagpur - Total'!H132</f>
        <v>Pomnbhurna Grid &amp; 15 Villages RR Retrofitting</v>
      </c>
      <c r="D131" t="str">
        <f>'Nagpur - Total'!F132</f>
        <v>Pombhurna</v>
      </c>
    </row>
    <row r="132" spans="1:4" x14ac:dyDescent="0.35">
      <c r="A132" t="str">
        <f>'Nagpur - Total'!I133</f>
        <v>Stationtoli</v>
      </c>
      <c r="B132">
        <f>'Nagpur - Total'!AA133</f>
        <v>1</v>
      </c>
      <c r="C132" t="str">
        <f>'Nagpur - Total'!H133</f>
        <v>Dewadi RR WSS</v>
      </c>
      <c r="D132" t="str">
        <f>'Nagpur - Total'!F133</f>
        <v>Tumsar</v>
      </c>
    </row>
    <row r="133" spans="1:4" x14ac:dyDescent="0.35">
      <c r="A133" t="str">
        <f>'Nagpur - Total'!I134</f>
        <v>Alesur</v>
      </c>
      <c r="B133">
        <f>'Nagpur - Total'!AA134</f>
        <v>1</v>
      </c>
      <c r="C133" t="str">
        <f>'Nagpur - Total'!H134</f>
        <v>Gobarwahi RR Retrofitting</v>
      </c>
      <c r="D133" t="str">
        <f>'Nagpur - Total'!F134</f>
        <v>Tumsar</v>
      </c>
    </row>
    <row r="134" spans="1:4" x14ac:dyDescent="0.35">
      <c r="A134" t="str">
        <f>'Nagpur - Total'!I135</f>
        <v>Paraswada</v>
      </c>
      <c r="B134">
        <f>'Nagpur - Total'!AA135</f>
        <v>1</v>
      </c>
      <c r="C134" t="str">
        <f>'Nagpur - Total'!H135</f>
        <v>Dewadi RR WSS</v>
      </c>
      <c r="D134" t="str">
        <f>'Nagpur - Total'!F135</f>
        <v>Tumsar</v>
      </c>
    </row>
    <row r="135" spans="1:4" x14ac:dyDescent="0.35">
      <c r="A135" t="str">
        <f>'Nagpur - Total'!I136</f>
        <v>Kudwa</v>
      </c>
      <c r="B135">
        <f>'Nagpur - Total'!AA136</f>
        <v>1</v>
      </c>
      <c r="C135" t="str">
        <f>'Nagpur - Total'!H136</f>
        <v>Kudwa-Katangikala Peri Urban RR</v>
      </c>
      <c r="D135" t="str">
        <f>'Nagpur - Total'!F136</f>
        <v>Gondia</v>
      </c>
    </row>
    <row r="136" spans="1:4" x14ac:dyDescent="0.35">
      <c r="A136" t="str">
        <f>'Nagpur - Total'!I137</f>
        <v>Hasara</v>
      </c>
      <c r="B136">
        <f>'Nagpur - Total'!AA137</f>
        <v>1</v>
      </c>
      <c r="C136" t="str">
        <f>'Nagpur - Total'!H137</f>
        <v>Dewadi RR WSS</v>
      </c>
      <c r="D136" t="str">
        <f>'Nagpur - Total'!F137</f>
        <v>Tumsar</v>
      </c>
    </row>
    <row r="137" spans="1:4" x14ac:dyDescent="0.35">
      <c r="A137" t="str">
        <f>'Nagpur - Total'!I138</f>
        <v>Malpiranji</v>
      </c>
      <c r="B137">
        <f>'Nagpur - Total'!AA138</f>
        <v>1</v>
      </c>
      <c r="C137" t="str">
        <f>'Nagpur - Total'!H138</f>
        <v>Bothali &amp; 7 Village RR WSS</v>
      </c>
      <c r="D137" t="str">
        <f>'Nagpur - Total'!F138</f>
        <v>Chimur</v>
      </c>
    </row>
    <row r="138" spans="1:4" x14ac:dyDescent="0.35">
      <c r="A138" t="str">
        <f>'Nagpur - Total'!I139</f>
        <v>Chichbodi</v>
      </c>
      <c r="B138">
        <f>'Nagpur - Total'!AA139</f>
        <v>1</v>
      </c>
      <c r="C138" t="str">
        <f>'Nagpur - Total'!H139</f>
        <v>Bothali &amp; 7 Village RR WSS</v>
      </c>
      <c r="D138" t="str">
        <f>'Nagpur - Total'!F139</f>
        <v>Chimur</v>
      </c>
    </row>
    <row r="139" spans="1:4" x14ac:dyDescent="0.35">
      <c r="A139" t="str">
        <f>'Nagpur - Total'!I140</f>
        <v>Hirapur</v>
      </c>
      <c r="B139">
        <f>'Nagpur - Total'!AA140</f>
        <v>1</v>
      </c>
      <c r="C139" t="str">
        <f>'Nagpur - Total'!H140</f>
        <v>Bothali &amp; 7 Village RR WSS</v>
      </c>
      <c r="D139" t="str">
        <f>'Nagpur - Total'!F140</f>
        <v>Chimur</v>
      </c>
    </row>
    <row r="140" spans="1:4" x14ac:dyDescent="0.35">
      <c r="A140" t="str">
        <f>'Nagpur - Total'!I141</f>
        <v>Kesarwari</v>
      </c>
      <c r="B140">
        <f>'Nagpur - Total'!AA141</f>
        <v>1</v>
      </c>
      <c r="C140" t="str">
        <f>'Nagpur - Total'!H141</f>
        <v>Bothali &amp; 7 Village RR WSS</v>
      </c>
      <c r="D140" t="str">
        <f>'Nagpur - Total'!F141</f>
        <v>Chimur</v>
      </c>
    </row>
    <row r="141" spans="1:4" x14ac:dyDescent="0.35">
      <c r="A141" t="str">
        <f>'Nagpur - Total'!I142</f>
        <v>Bothali</v>
      </c>
      <c r="B141">
        <f>'Nagpur - Total'!AA142</f>
        <v>1</v>
      </c>
      <c r="C141" t="str">
        <f>'Nagpur - Total'!H142</f>
        <v>Bothali &amp; 7 Village RR WSS</v>
      </c>
      <c r="D141" t="str">
        <f>'Nagpur - Total'!F142</f>
        <v>Chimur</v>
      </c>
    </row>
    <row r="142" spans="1:4" x14ac:dyDescent="0.35">
      <c r="A142" t="str">
        <f>'Nagpur - Total'!I143</f>
        <v>Chak Piranji</v>
      </c>
      <c r="B142">
        <f>'Nagpur - Total'!AA143</f>
        <v>1</v>
      </c>
      <c r="C142" t="str">
        <f>'Nagpur - Total'!H143</f>
        <v>Bothali &amp; 7 Village RR WSS</v>
      </c>
      <c r="D142" t="str">
        <f>'Nagpur - Total'!F143</f>
        <v>Chimur</v>
      </c>
    </row>
    <row r="143" spans="1:4" x14ac:dyDescent="0.35">
      <c r="A143" t="str">
        <f>'Nagpur - Total'!I144</f>
        <v>Vendli</v>
      </c>
      <c r="B143">
        <f>'Nagpur - Total'!AA144</f>
        <v>0</v>
      </c>
      <c r="C143" t="str">
        <f>'Nagpur - Total'!H144</f>
        <v>Chinchala and 7 Villages RR Water Supply Scheme</v>
      </c>
      <c r="D143" t="str">
        <f>'Nagpur - Total'!F144</f>
        <v>Chandrapur</v>
      </c>
    </row>
    <row r="144" spans="1:4" x14ac:dyDescent="0.35">
      <c r="A144" t="str">
        <f>'Nagpur - Total'!I145</f>
        <v>Mengatola</v>
      </c>
      <c r="B144">
        <f>'Nagpur - Total'!AA145</f>
        <v>1</v>
      </c>
      <c r="C144" t="str">
        <f>'Nagpur - Total'!H145</f>
        <v>GOREGAON RR Retrofitting</v>
      </c>
      <c r="D144" t="str">
        <f>'Nagpur - Total'!F145</f>
        <v>Goregaon</v>
      </c>
    </row>
    <row r="145" spans="1:4" x14ac:dyDescent="0.35">
      <c r="A145" t="str">
        <f>'Nagpur - Total'!I146</f>
        <v>Katangikala</v>
      </c>
      <c r="B145">
        <f>'Nagpur - Total'!AA146</f>
        <v>1</v>
      </c>
      <c r="C145" t="str">
        <f>'Nagpur - Total'!H146</f>
        <v>Kudwa-Katangikala Peri Urban RR</v>
      </c>
      <c r="D145" t="str">
        <f>'Nagpur - Total'!F146</f>
        <v>Gondia</v>
      </c>
    </row>
    <row r="146" spans="1:4" x14ac:dyDescent="0.35">
      <c r="A146" t="str">
        <f>'Nagpur - Total'!I147</f>
        <v>Sawangi Meghe</v>
      </c>
      <c r="B146">
        <f>'Nagpur - Total'!AA147</f>
        <v>0</v>
      </c>
      <c r="C146" t="str">
        <f>'Nagpur - Total'!H147</f>
        <v>Pipri Meghe and 13 villages RR WSS</v>
      </c>
      <c r="D146" t="str">
        <f>'Nagpur - Total'!F147</f>
        <v>Wardha</v>
      </c>
    </row>
    <row r="147" spans="1:4" x14ac:dyDescent="0.35">
      <c r="A147" t="str">
        <f>'Nagpur - Total'!I148</f>
        <v>Bidgaon</v>
      </c>
      <c r="B147">
        <f>'Nagpur - Total'!AA148</f>
        <v>1</v>
      </c>
      <c r="C147" t="str">
        <f>'Nagpur - Total'!H148</f>
        <v>Bidgaon Tarodi wss</v>
      </c>
      <c r="D147" t="str">
        <f>'Nagpur - Total'!F148</f>
        <v>Kamptee</v>
      </c>
    </row>
    <row r="148" spans="1:4" x14ac:dyDescent="0.35">
      <c r="A148" t="str">
        <f>'Nagpur - Total'!I149</f>
        <v>Ghoti</v>
      </c>
      <c r="B148">
        <f>'Nagpur - Total'!AA149</f>
        <v>1</v>
      </c>
      <c r="C148" t="str">
        <f>'Nagpur - Total'!H149</f>
        <v>GOREGAON RR Retrofitting</v>
      </c>
      <c r="D148" t="str">
        <f>'Nagpur - Total'!F149</f>
        <v>Goregaon</v>
      </c>
    </row>
    <row r="149" spans="1:4" x14ac:dyDescent="0.35">
      <c r="A149" t="str">
        <f>'Nagpur - Total'!I150</f>
        <v>Bampewada</v>
      </c>
      <c r="B149">
        <f>'Nagpur - Total'!AA150</f>
        <v>1</v>
      </c>
      <c r="C149" t="str">
        <f>'Nagpur - Total'!H150</f>
        <v>Ghanod RR Retrofitting</v>
      </c>
      <c r="D149" t="str">
        <f>'Nagpur - Total'!F150</f>
        <v>Sakoli</v>
      </c>
    </row>
    <row r="150" spans="1:4" x14ac:dyDescent="0.35">
      <c r="A150" t="str">
        <f>'Nagpur - Total'!I151</f>
        <v>Sindhi Meghe</v>
      </c>
      <c r="B150">
        <f>'Nagpur - Total'!AA151</f>
        <v>0</v>
      </c>
      <c r="C150" t="str">
        <f>'Nagpur - Total'!H151</f>
        <v>Pipri Meghe and 13 villages RR WSS</v>
      </c>
      <c r="D150" t="str">
        <f>'Nagpur - Total'!F151</f>
        <v>Wardha</v>
      </c>
    </row>
    <row r="151" spans="1:4" x14ac:dyDescent="0.35">
      <c r="A151" t="str">
        <f>'Nagpur - Total'!I152</f>
        <v>Ronga</v>
      </c>
      <c r="B151">
        <f>'Nagpur - Total'!AA152</f>
        <v>0</v>
      </c>
      <c r="C151" t="str">
        <f>'Nagpur - Total'!H152</f>
        <v>Gobarwahi RR Retrofitting</v>
      </c>
      <c r="D151" t="str">
        <f>'Nagpur - Total'!F152</f>
        <v>Tumsar</v>
      </c>
    </row>
    <row r="152" spans="1:4" x14ac:dyDescent="0.35">
      <c r="A152" t="str">
        <f>'Nagpur - Total'!I153</f>
        <v>Paraswada</v>
      </c>
      <c r="B152">
        <f>'Nagpur - Total'!AA153</f>
        <v>1</v>
      </c>
      <c r="C152" t="str">
        <f>'Nagpur - Total'!H153</f>
        <v>Dewadi RR WSS</v>
      </c>
      <c r="D152" t="str">
        <f>'Nagpur - Total'!F153</f>
        <v>Tumsar</v>
      </c>
    </row>
    <row r="153" spans="1:4" x14ac:dyDescent="0.35">
      <c r="A153">
        <f>'Nagpur - Total'!I154</f>
        <v>0</v>
      </c>
      <c r="B153">
        <f>'Nagpur - Total'!AA154</f>
        <v>0</v>
      </c>
      <c r="C153">
        <f>'Nagpur - Total'!H154</f>
        <v>0</v>
      </c>
      <c r="D153">
        <f>'Nagpur - Total'!F154</f>
        <v>0</v>
      </c>
    </row>
    <row r="154" spans="1:4" x14ac:dyDescent="0.35">
      <c r="A154">
        <f>'Nagpur - Total'!I155</f>
        <v>0</v>
      </c>
      <c r="B154">
        <f>'Nagpur - Total'!AA155</f>
        <v>0</v>
      </c>
      <c r="C154">
        <f>'Nagpur - Total'!H155</f>
        <v>0</v>
      </c>
      <c r="D154">
        <f>'Nagpur - Total'!F155</f>
        <v>0</v>
      </c>
    </row>
    <row r="155" spans="1:4" x14ac:dyDescent="0.35">
      <c r="A155">
        <f>'Nagpur - Total'!I156</f>
        <v>0</v>
      </c>
      <c r="B155">
        <f>'Nagpur - Total'!AA156</f>
        <v>0</v>
      </c>
      <c r="C155">
        <f>'Nagpur - Total'!H156</f>
        <v>0</v>
      </c>
      <c r="D155">
        <f>'Nagpur - Total'!F156</f>
        <v>0</v>
      </c>
    </row>
    <row r="156" spans="1:4" x14ac:dyDescent="0.35">
      <c r="A156">
        <f>'Nagpur - Total'!I157</f>
        <v>0</v>
      </c>
      <c r="B156">
        <f>'Nagpur - Total'!AA157</f>
        <v>0</v>
      </c>
      <c r="C156">
        <f>'Nagpur - Total'!H157</f>
        <v>0</v>
      </c>
      <c r="D156">
        <f>'Nagpur - Total'!F157</f>
        <v>0</v>
      </c>
    </row>
    <row r="157" spans="1:4" x14ac:dyDescent="0.35">
      <c r="A157">
        <f>'Nagpur - Total'!I158</f>
        <v>0</v>
      </c>
      <c r="B157">
        <f>'Nagpur - Total'!AA158</f>
        <v>0</v>
      </c>
      <c r="C157">
        <f>'Nagpur - Total'!H158</f>
        <v>0</v>
      </c>
      <c r="D157">
        <f>'Nagpur - Total'!F158</f>
        <v>0</v>
      </c>
    </row>
    <row r="158" spans="1:4" x14ac:dyDescent="0.35">
      <c r="A158">
        <f>'Nagpur - Total'!I159</f>
        <v>0</v>
      </c>
      <c r="B158">
        <f>'Nagpur - Total'!AA159</f>
        <v>0</v>
      </c>
      <c r="C158">
        <f>'Nagpur - Total'!H159</f>
        <v>0</v>
      </c>
      <c r="D158">
        <f>'Nagpur - Total'!F159</f>
        <v>0</v>
      </c>
    </row>
    <row r="159" spans="1:4" x14ac:dyDescent="0.35">
      <c r="A159">
        <f>'Nagpur - Total'!I160</f>
        <v>0</v>
      </c>
      <c r="B159">
        <f>'Nagpur - Total'!AA160</f>
        <v>0</v>
      </c>
      <c r="C159">
        <f>'Nagpur - Total'!H160</f>
        <v>0</v>
      </c>
      <c r="D159">
        <f>'Nagpur - Total'!F160</f>
        <v>0</v>
      </c>
    </row>
    <row r="160" spans="1:4" x14ac:dyDescent="0.35">
      <c r="A160">
        <f>'Nagpur - Total'!I161</f>
        <v>0</v>
      </c>
      <c r="B160">
        <f>'Nagpur - Total'!AA161</f>
        <v>0</v>
      </c>
      <c r="C160">
        <f>'Nagpur - Total'!H161</f>
        <v>0</v>
      </c>
      <c r="D160">
        <f>'Nagpur - Total'!F161</f>
        <v>0</v>
      </c>
    </row>
    <row r="161" spans="1:4" x14ac:dyDescent="0.35">
      <c r="A161">
        <f>'Nagpur - Total'!I162</f>
        <v>0</v>
      </c>
      <c r="B161">
        <f>'Nagpur - Total'!AA162</f>
        <v>0</v>
      </c>
      <c r="C161">
        <f>'Nagpur - Total'!H162</f>
        <v>0</v>
      </c>
      <c r="D161">
        <f>'Nagpur - Total'!F162</f>
        <v>0</v>
      </c>
    </row>
    <row r="162" spans="1:4" x14ac:dyDescent="0.35">
      <c r="A162">
        <f>'Nagpur - Total'!I163</f>
        <v>0</v>
      </c>
      <c r="B162">
        <f>'Nagpur - Total'!AA163</f>
        <v>0</v>
      </c>
      <c r="C162">
        <f>'Nagpur - Total'!H163</f>
        <v>0</v>
      </c>
      <c r="D162">
        <f>'Nagpur - Total'!F163</f>
        <v>0</v>
      </c>
    </row>
    <row r="163" spans="1:4" x14ac:dyDescent="0.35">
      <c r="A163">
        <f>'Nagpur - Total'!I164</f>
        <v>0</v>
      </c>
      <c r="B163">
        <f>'Nagpur - Total'!AA164</f>
        <v>0</v>
      </c>
      <c r="C163">
        <f>'Nagpur - Total'!H164</f>
        <v>0</v>
      </c>
      <c r="D163">
        <f>'Nagpur - Total'!F164</f>
        <v>0</v>
      </c>
    </row>
    <row r="164" spans="1:4" x14ac:dyDescent="0.35">
      <c r="A164">
        <f>'Nagpur - Total'!I165</f>
        <v>0</v>
      </c>
      <c r="B164">
        <f>'Nagpur - Total'!AA165</f>
        <v>0</v>
      </c>
      <c r="C164">
        <f>'Nagpur - Total'!H165</f>
        <v>0</v>
      </c>
      <c r="D164">
        <f>'Nagpur - Total'!F165</f>
        <v>0</v>
      </c>
    </row>
    <row r="165" spans="1:4" x14ac:dyDescent="0.35">
      <c r="A165">
        <f>'Nagpur - Total'!I166</f>
        <v>0</v>
      </c>
      <c r="B165">
        <f>'Nagpur - Total'!AA166</f>
        <v>0</v>
      </c>
      <c r="C165">
        <f>'Nagpur - Total'!H166</f>
        <v>0</v>
      </c>
      <c r="D165">
        <f>'Nagpur - Total'!F166</f>
        <v>0</v>
      </c>
    </row>
    <row r="166" spans="1:4" x14ac:dyDescent="0.35">
      <c r="A166">
        <f>'Nagpur - Total'!I167</f>
        <v>0</v>
      </c>
      <c r="B166">
        <f>'Nagpur - Total'!AA167</f>
        <v>0</v>
      </c>
      <c r="C166">
        <f>'Nagpur - Total'!H167</f>
        <v>0</v>
      </c>
      <c r="D166">
        <f>'Nagpur - Total'!F167</f>
        <v>0</v>
      </c>
    </row>
    <row r="167" spans="1:4" x14ac:dyDescent="0.35">
      <c r="A167">
        <f>'Nagpur - Total'!I168</f>
        <v>0</v>
      </c>
      <c r="B167">
        <f>'Nagpur - Total'!AA168</f>
        <v>0</v>
      </c>
      <c r="C167">
        <f>'Nagpur - Total'!H168</f>
        <v>0</v>
      </c>
      <c r="D167">
        <f>'Nagpur - Total'!F168</f>
        <v>0</v>
      </c>
    </row>
    <row r="168" spans="1:4" x14ac:dyDescent="0.35">
      <c r="A168">
        <f>'Nagpur - Total'!I169</f>
        <v>0</v>
      </c>
      <c r="B168">
        <f>'Nagpur - Total'!AA169</f>
        <v>0</v>
      </c>
      <c r="C168">
        <f>'Nagpur - Total'!H169</f>
        <v>0</v>
      </c>
      <c r="D168">
        <f>'Nagpur - Total'!F169</f>
        <v>0</v>
      </c>
    </row>
    <row r="169" spans="1:4" x14ac:dyDescent="0.35">
      <c r="A169">
        <f>'Nagpur - Total'!I170</f>
        <v>0</v>
      </c>
      <c r="B169">
        <f>'Nagpur - Total'!AA170</f>
        <v>0</v>
      </c>
      <c r="C169">
        <f>'Nagpur - Total'!H170</f>
        <v>0</v>
      </c>
      <c r="D169">
        <f>'Nagpur - Total'!F170</f>
        <v>0</v>
      </c>
    </row>
    <row r="170" spans="1:4" x14ac:dyDescent="0.35">
      <c r="A170">
        <f>'Nagpur - Total'!I171</f>
        <v>0</v>
      </c>
      <c r="B170">
        <f>'Nagpur - Total'!AA171</f>
        <v>0</v>
      </c>
      <c r="C170">
        <f>'Nagpur - Total'!H171</f>
        <v>0</v>
      </c>
      <c r="D170">
        <f>'Nagpur - Total'!F171</f>
        <v>0</v>
      </c>
    </row>
    <row r="171" spans="1:4" x14ac:dyDescent="0.35">
      <c r="A171">
        <f>'Nagpur - Total'!I172</f>
        <v>0</v>
      </c>
      <c r="B171">
        <f>'Nagpur - Total'!AA172</f>
        <v>0</v>
      </c>
      <c r="C171">
        <f>'Nagpur - Total'!H172</f>
        <v>0</v>
      </c>
      <c r="D171">
        <f>'Nagpur - Total'!F172</f>
        <v>0</v>
      </c>
    </row>
    <row r="172" spans="1:4" x14ac:dyDescent="0.35">
      <c r="A172">
        <f>'Nagpur - Total'!I173</f>
        <v>0</v>
      </c>
      <c r="B172">
        <f>'Nagpur - Total'!AA173</f>
        <v>0</v>
      </c>
      <c r="C172">
        <f>'Nagpur - Total'!H173</f>
        <v>0</v>
      </c>
      <c r="D172">
        <f>'Nagpur - Total'!F173</f>
        <v>0</v>
      </c>
    </row>
    <row r="173" spans="1:4" x14ac:dyDescent="0.35">
      <c r="A173">
        <f>'Nagpur - Total'!I174</f>
        <v>0</v>
      </c>
      <c r="B173">
        <f>'Nagpur - Total'!AA174</f>
        <v>0</v>
      </c>
      <c r="C173">
        <f>'Nagpur - Total'!H174</f>
        <v>0</v>
      </c>
      <c r="D173">
        <f>'Nagpur - Total'!F174</f>
        <v>0</v>
      </c>
    </row>
    <row r="174" spans="1:4" x14ac:dyDescent="0.35">
      <c r="A174">
        <f>'Nagpur - Total'!I175</f>
        <v>0</v>
      </c>
      <c r="B174">
        <f>'Nagpur - Total'!AA175</f>
        <v>0</v>
      </c>
      <c r="C174">
        <f>'Nagpur - Total'!H175</f>
        <v>0</v>
      </c>
      <c r="D174">
        <f>'Nagpur - Total'!F175</f>
        <v>0</v>
      </c>
    </row>
    <row r="175" spans="1:4" x14ac:dyDescent="0.35">
      <c r="A175">
        <f>'Nagpur - Total'!I176</f>
        <v>0</v>
      </c>
      <c r="B175">
        <f>'Nagpur - Total'!AA176</f>
        <v>0</v>
      </c>
      <c r="C175">
        <f>'Nagpur - Total'!H176</f>
        <v>0</v>
      </c>
      <c r="D175">
        <f>'Nagpur - Total'!F176</f>
        <v>0</v>
      </c>
    </row>
    <row r="176" spans="1:4" x14ac:dyDescent="0.35">
      <c r="A176">
        <f>'Nagpur - Total'!I177</f>
        <v>0</v>
      </c>
      <c r="B176">
        <f>'Nagpur - Total'!AA177</f>
        <v>0</v>
      </c>
      <c r="C176">
        <f>'Nagpur - Total'!H177</f>
        <v>0</v>
      </c>
      <c r="D176">
        <f>'Nagpur - Total'!F177</f>
        <v>0</v>
      </c>
    </row>
    <row r="177" spans="1:4" x14ac:dyDescent="0.35">
      <c r="A177">
        <f>'Nagpur - Total'!I178</f>
        <v>0</v>
      </c>
      <c r="B177">
        <f>'Nagpur - Total'!AA178</f>
        <v>0</v>
      </c>
      <c r="C177">
        <f>'Nagpur - Total'!H178</f>
        <v>0</v>
      </c>
      <c r="D177">
        <f>'Nagpur - Total'!F178</f>
        <v>0</v>
      </c>
    </row>
    <row r="178" spans="1:4" x14ac:dyDescent="0.35">
      <c r="A178">
        <f>'Nagpur - Total'!I179</f>
        <v>0</v>
      </c>
      <c r="B178">
        <f>'Nagpur - Total'!AA179</f>
        <v>0</v>
      </c>
      <c r="C178">
        <f>'Nagpur - Total'!H179</f>
        <v>0</v>
      </c>
      <c r="D178">
        <f>'Nagpur - Total'!F179</f>
        <v>0</v>
      </c>
    </row>
    <row r="179" spans="1:4" x14ac:dyDescent="0.35">
      <c r="A179">
        <f>'Nagpur - Total'!I180</f>
        <v>0</v>
      </c>
      <c r="B179">
        <f>'Nagpur - Total'!AA180</f>
        <v>0</v>
      </c>
      <c r="C179">
        <f>'Nagpur - Total'!H180</f>
        <v>0</v>
      </c>
      <c r="D179">
        <f>'Nagpur - Total'!F180</f>
        <v>0</v>
      </c>
    </row>
    <row r="180" spans="1:4" x14ac:dyDescent="0.35">
      <c r="A180">
        <f>'Nagpur - Total'!I181</f>
        <v>0</v>
      </c>
      <c r="B180">
        <f>'Nagpur - Total'!AA181</f>
        <v>0</v>
      </c>
      <c r="C180">
        <f>'Nagpur - Total'!H181</f>
        <v>0</v>
      </c>
      <c r="D180">
        <f>'Nagpur - Total'!F181</f>
        <v>0</v>
      </c>
    </row>
    <row r="181" spans="1:4" x14ac:dyDescent="0.35">
      <c r="A181">
        <f>'Nagpur - Total'!I182</f>
        <v>0</v>
      </c>
      <c r="B181">
        <f>'Nagpur - Total'!AA182</f>
        <v>0</v>
      </c>
      <c r="C181">
        <f>'Nagpur - Total'!H182</f>
        <v>0</v>
      </c>
      <c r="D181">
        <f>'Nagpur - Total'!F182</f>
        <v>0</v>
      </c>
    </row>
    <row r="182" spans="1:4" x14ac:dyDescent="0.35">
      <c r="A182">
        <f>'Nagpur - Total'!I183</f>
        <v>0</v>
      </c>
      <c r="B182">
        <f>'Nagpur - Total'!AA183</f>
        <v>0</v>
      </c>
      <c r="C182">
        <f>'Nagpur - Total'!H183</f>
        <v>0</v>
      </c>
      <c r="D182">
        <f>'Nagpur - Total'!F183</f>
        <v>0</v>
      </c>
    </row>
    <row r="183" spans="1:4" x14ac:dyDescent="0.35">
      <c r="A183">
        <f>'Nagpur - Total'!I184</f>
        <v>0</v>
      </c>
      <c r="B183">
        <f>'Nagpur - Total'!AA184</f>
        <v>0</v>
      </c>
      <c r="C183">
        <f>'Nagpur - Total'!H184</f>
        <v>0</v>
      </c>
      <c r="D183">
        <f>'Nagpur - Total'!F184</f>
        <v>0</v>
      </c>
    </row>
    <row r="184" spans="1:4" x14ac:dyDescent="0.35">
      <c r="A184">
        <f>'Nagpur - Total'!I185</f>
        <v>0</v>
      </c>
      <c r="B184">
        <f>'Nagpur - Total'!AA185</f>
        <v>0</v>
      </c>
      <c r="C184">
        <f>'Nagpur - Total'!H185</f>
        <v>0</v>
      </c>
      <c r="D184">
        <f>'Nagpur - Total'!F185</f>
        <v>0</v>
      </c>
    </row>
    <row r="185" spans="1:4" x14ac:dyDescent="0.35">
      <c r="A185">
        <f>'Nagpur - Total'!I186</f>
        <v>0</v>
      </c>
      <c r="B185">
        <f>'Nagpur - Total'!AA186</f>
        <v>0</v>
      </c>
      <c r="C185">
        <f>'Nagpur - Total'!H186</f>
        <v>0</v>
      </c>
      <c r="D185">
        <f>'Nagpur - Total'!F186</f>
        <v>0</v>
      </c>
    </row>
    <row r="186" spans="1:4" x14ac:dyDescent="0.35">
      <c r="A186">
        <f>'Nagpur - Total'!I187</f>
        <v>0</v>
      </c>
      <c r="B186">
        <f>'Nagpur - Total'!AA187</f>
        <v>0</v>
      </c>
      <c r="C186">
        <f>'Nagpur - Total'!H187</f>
        <v>0</v>
      </c>
      <c r="D186">
        <f>'Nagpur - Total'!F187</f>
        <v>0</v>
      </c>
    </row>
    <row r="187" spans="1:4" x14ac:dyDescent="0.35">
      <c r="A187">
        <f>'Nagpur - Total'!I188</f>
        <v>0</v>
      </c>
      <c r="B187">
        <f>'Nagpur - Total'!AA188</f>
        <v>0</v>
      </c>
      <c r="C187">
        <f>'Nagpur - Total'!H188</f>
        <v>0</v>
      </c>
      <c r="D187">
        <f>'Nagpur - Total'!F188</f>
        <v>0</v>
      </c>
    </row>
    <row r="188" spans="1:4" x14ac:dyDescent="0.35">
      <c r="A188">
        <f>'Nagpur - Total'!I189</f>
        <v>0</v>
      </c>
      <c r="B188">
        <f>'Nagpur - Total'!AA189</f>
        <v>0</v>
      </c>
      <c r="C188">
        <f>'Nagpur - Total'!H189</f>
        <v>0</v>
      </c>
      <c r="D188">
        <f>'Nagpur - Total'!F189</f>
        <v>0</v>
      </c>
    </row>
    <row r="189" spans="1:4" x14ac:dyDescent="0.35">
      <c r="A189">
        <f>'Nagpur - Total'!I190</f>
        <v>0</v>
      </c>
      <c r="B189">
        <f>'Nagpur - Total'!AA190</f>
        <v>0</v>
      </c>
      <c r="C189">
        <f>'Nagpur - Total'!H190</f>
        <v>0</v>
      </c>
      <c r="D189">
        <f>'Nagpur - Total'!F190</f>
        <v>0</v>
      </c>
    </row>
    <row r="190" spans="1:4" x14ac:dyDescent="0.35">
      <c r="A190">
        <f>'Nagpur - Total'!I191</f>
        <v>0</v>
      </c>
      <c r="B190">
        <f>'Nagpur - Total'!AA191</f>
        <v>0</v>
      </c>
      <c r="C190">
        <f>'Nagpur - Total'!H191</f>
        <v>0</v>
      </c>
      <c r="D190">
        <f>'Nagpur - Total'!F191</f>
        <v>0</v>
      </c>
    </row>
    <row r="191" spans="1:4" x14ac:dyDescent="0.35">
      <c r="A191">
        <f>'Nagpur - Total'!I192</f>
        <v>0</v>
      </c>
      <c r="B191">
        <f>'Nagpur - Total'!AA192</f>
        <v>0</v>
      </c>
      <c r="C191">
        <f>'Nagpur - Total'!H192</f>
        <v>0</v>
      </c>
      <c r="D191">
        <f>'Nagpur - Total'!F192</f>
        <v>0</v>
      </c>
    </row>
    <row r="192" spans="1:4" x14ac:dyDescent="0.35">
      <c r="A192">
        <f>'Nagpur - Total'!I193</f>
        <v>0</v>
      </c>
      <c r="B192">
        <f>'Nagpur - Total'!AA193</f>
        <v>0</v>
      </c>
      <c r="C192">
        <f>'Nagpur - Total'!H193</f>
        <v>0</v>
      </c>
      <c r="D192">
        <f>'Nagpur - Total'!F193</f>
        <v>0</v>
      </c>
    </row>
    <row r="193" spans="1:4" x14ac:dyDescent="0.35">
      <c r="A193">
        <f>'Nagpur - Total'!I194</f>
        <v>0</v>
      </c>
      <c r="B193">
        <f>'Nagpur - Total'!AA194</f>
        <v>0</v>
      </c>
      <c r="C193">
        <f>'Nagpur - Total'!H194</f>
        <v>0</v>
      </c>
      <c r="D193">
        <f>'Nagpur - Total'!F194</f>
        <v>0</v>
      </c>
    </row>
    <row r="194" spans="1:4" x14ac:dyDescent="0.35">
      <c r="A194">
        <f>'Nagpur - Total'!I195</f>
        <v>0</v>
      </c>
      <c r="B194">
        <f>'Nagpur - Total'!AA195</f>
        <v>0</v>
      </c>
      <c r="C194">
        <f>'Nagpur - Total'!H195</f>
        <v>0</v>
      </c>
      <c r="D194">
        <f>'Nagpur - Total'!F195</f>
        <v>0</v>
      </c>
    </row>
    <row r="195" spans="1:4" x14ac:dyDescent="0.35">
      <c r="A195">
        <f>'Nagpur - Total'!I196</f>
        <v>0</v>
      </c>
      <c r="B195">
        <f>'Nagpur - Total'!AA196</f>
        <v>0</v>
      </c>
      <c r="C195">
        <f>'Nagpur - Total'!H196</f>
        <v>0</v>
      </c>
      <c r="D195">
        <f>'Nagpur - Total'!F196</f>
        <v>0</v>
      </c>
    </row>
    <row r="196" spans="1:4" x14ac:dyDescent="0.35">
      <c r="A196">
        <f>'Nagpur - Total'!I197</f>
        <v>0</v>
      </c>
      <c r="B196">
        <f>'Nagpur - Total'!AA197</f>
        <v>0</v>
      </c>
      <c r="C196">
        <f>'Nagpur - Total'!H197</f>
        <v>0</v>
      </c>
      <c r="D196">
        <f>'Nagpur - Total'!F197</f>
        <v>0</v>
      </c>
    </row>
    <row r="197" spans="1:4" x14ac:dyDescent="0.35">
      <c r="A197">
        <f>'Nagpur - Total'!I198</f>
        <v>0</v>
      </c>
      <c r="B197">
        <f>'Nagpur - Total'!AA198</f>
        <v>0</v>
      </c>
      <c r="C197">
        <f>'Nagpur - Total'!H198</f>
        <v>0</v>
      </c>
      <c r="D197">
        <f>'Nagpur - Total'!F198</f>
        <v>0</v>
      </c>
    </row>
    <row r="198" spans="1:4" x14ac:dyDescent="0.35">
      <c r="A198">
        <f>'Nagpur - Total'!I199</f>
        <v>0</v>
      </c>
      <c r="B198">
        <f>'Nagpur - Total'!AA199</f>
        <v>0</v>
      </c>
      <c r="C198">
        <f>'Nagpur - Total'!H199</f>
        <v>0</v>
      </c>
      <c r="D198">
        <f>'Nagpur - Total'!F199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B29E-9055-422A-BCB4-14A2496EA5B7}">
  <dimension ref="A1:ALH483"/>
  <sheetViews>
    <sheetView topLeftCell="A143" zoomScale="85" zoomScaleNormal="68" workbookViewId="0">
      <selection activeCell="D158" sqref="A1:XFD1048576"/>
    </sheetView>
  </sheetViews>
  <sheetFormatPr defaultRowHeight="14.5" x14ac:dyDescent="0.35"/>
  <cols>
    <col min="1" max="1" width="9.1796875" bestFit="1" customWidth="1"/>
    <col min="2" max="2" width="10.36328125" bestFit="1" customWidth="1"/>
    <col min="3" max="3" width="13.81640625" bestFit="1" customWidth="1"/>
    <col min="4" max="4" width="25.54296875" bestFit="1" customWidth="1"/>
    <col min="5" max="5" width="17" bestFit="1" customWidth="1"/>
    <col min="6" max="6" width="12.6328125" bestFit="1" customWidth="1"/>
    <col min="7" max="7" width="44.08984375" customWidth="1"/>
    <col min="8" max="8" width="19.6328125" bestFit="1" customWidth="1"/>
    <col min="9" max="9" width="22.81640625" bestFit="1" customWidth="1"/>
    <col min="10" max="10" width="29.1796875" bestFit="1" customWidth="1"/>
    <col min="11" max="11" width="15.1796875" customWidth="1"/>
    <col min="12" max="12" width="17.1796875" bestFit="1" customWidth="1"/>
    <col min="13" max="13" width="13.453125" customWidth="1"/>
    <col min="14" max="14" width="13.90625" customWidth="1"/>
    <col min="15" max="15" width="12.36328125" customWidth="1"/>
    <col min="16" max="16" width="12.81640625" bestFit="1" customWidth="1"/>
    <col min="17" max="17" width="13.453125" bestFit="1" customWidth="1"/>
    <col min="18" max="18" width="10.6328125" bestFit="1" customWidth="1"/>
    <col min="19" max="19" width="13.453125" bestFit="1" customWidth="1"/>
    <col min="20" max="20" width="11" bestFit="1" customWidth="1"/>
    <col min="21" max="22" width="14.81640625" bestFit="1" customWidth="1"/>
    <col min="996" max="996" width="181.453125" bestFit="1" customWidth="1"/>
  </cols>
  <sheetData>
    <row r="1" spans="1:996" ht="48" x14ac:dyDescent="0.4">
      <c r="A1" s="2" t="s">
        <v>9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Y1">
        <v>3000</v>
      </c>
      <c r="ALH1" s="14" t="s">
        <v>1</v>
      </c>
    </row>
    <row r="2" spans="1:996" ht="16" x14ac:dyDescent="0.4">
      <c r="A2" s="1">
        <v>1</v>
      </c>
      <c r="B2" s="1" t="s">
        <v>90</v>
      </c>
      <c r="C2" s="1" t="s">
        <v>2570</v>
      </c>
      <c r="D2" s="1" t="s">
        <v>2570</v>
      </c>
      <c r="E2" s="1" t="s">
        <v>2571</v>
      </c>
      <c r="F2" s="1" t="s">
        <v>2572</v>
      </c>
      <c r="G2" s="1" t="s">
        <v>2573</v>
      </c>
      <c r="H2" s="1" t="s">
        <v>2574</v>
      </c>
      <c r="I2" s="1" t="s">
        <v>2575</v>
      </c>
      <c r="J2" s="1" t="s">
        <v>51</v>
      </c>
      <c r="K2" s="1" t="s">
        <v>51</v>
      </c>
      <c r="L2" s="1" t="s">
        <v>51</v>
      </c>
      <c r="M2" s="1" t="s">
        <v>38</v>
      </c>
      <c r="N2" s="1" t="s">
        <v>39</v>
      </c>
      <c r="O2" s="1" t="s">
        <v>38</v>
      </c>
      <c r="P2" s="1" t="s">
        <v>40</v>
      </c>
      <c r="Q2" s="13">
        <v>0</v>
      </c>
      <c r="R2" s="13">
        <v>0</v>
      </c>
      <c r="S2" s="13">
        <v>0</v>
      </c>
      <c r="T2" s="13">
        <v>1</v>
      </c>
      <c r="U2" s="13">
        <v>0</v>
      </c>
      <c r="V2" s="13">
        <v>0</v>
      </c>
      <c r="Y2">
        <v>9</v>
      </c>
    </row>
    <row r="3" spans="1:996" ht="16" x14ac:dyDescent="0.4">
      <c r="A3" s="1">
        <v>2</v>
      </c>
      <c r="B3" s="1" t="s">
        <v>90</v>
      </c>
      <c r="C3" s="1" t="s">
        <v>2576</v>
      </c>
      <c r="D3" s="1" t="s">
        <v>2577</v>
      </c>
      <c r="E3" s="1" t="s">
        <v>2578</v>
      </c>
      <c r="F3" s="1" t="s">
        <v>2579</v>
      </c>
      <c r="G3" s="1" t="s">
        <v>2580</v>
      </c>
      <c r="H3" s="1" t="s">
        <v>2581</v>
      </c>
      <c r="I3" s="1" t="s">
        <v>2582</v>
      </c>
      <c r="J3" s="1" t="s">
        <v>51</v>
      </c>
      <c r="K3" s="1" t="s">
        <v>51</v>
      </c>
      <c r="L3" s="1" t="s">
        <v>51</v>
      </c>
      <c r="M3" s="1" t="s">
        <v>38</v>
      </c>
      <c r="N3" s="1" t="s">
        <v>38</v>
      </c>
      <c r="O3" s="1" t="s">
        <v>38</v>
      </c>
      <c r="P3" s="1" t="s">
        <v>40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Y3">
        <v>30</v>
      </c>
    </row>
    <row r="4" spans="1:996" ht="16" x14ac:dyDescent="0.4">
      <c r="A4" s="1">
        <v>3</v>
      </c>
      <c r="B4" s="1" t="s">
        <v>90</v>
      </c>
      <c r="C4" s="1" t="s">
        <v>90</v>
      </c>
      <c r="D4" s="1" t="s">
        <v>2570</v>
      </c>
      <c r="E4" s="1" t="s">
        <v>2583</v>
      </c>
      <c r="F4" s="1" t="s">
        <v>2584</v>
      </c>
      <c r="G4" s="1" t="s">
        <v>2585</v>
      </c>
      <c r="H4" s="1" t="s">
        <v>2586</v>
      </c>
      <c r="I4" s="1" t="s">
        <v>2376</v>
      </c>
      <c r="J4" s="1" t="s">
        <v>51</v>
      </c>
      <c r="K4" s="1" t="s">
        <v>51</v>
      </c>
      <c r="L4" s="1" t="s">
        <v>51</v>
      </c>
      <c r="M4" s="1" t="s">
        <v>39</v>
      </c>
      <c r="N4" s="1" t="s">
        <v>39</v>
      </c>
      <c r="O4" s="1" t="s">
        <v>38</v>
      </c>
      <c r="P4" s="1" t="s">
        <v>40</v>
      </c>
      <c r="Q4" s="13">
        <v>0</v>
      </c>
      <c r="R4" s="13">
        <v>0</v>
      </c>
      <c r="S4" s="13">
        <v>0</v>
      </c>
      <c r="T4" s="13">
        <v>1</v>
      </c>
      <c r="U4" s="13">
        <v>0</v>
      </c>
      <c r="V4" s="13">
        <v>0</v>
      </c>
      <c r="Y4">
        <v>2961</v>
      </c>
    </row>
    <row r="5" spans="1:996" ht="16" x14ac:dyDescent="0.4">
      <c r="A5" s="1">
        <v>4</v>
      </c>
      <c r="B5" s="1" t="s">
        <v>90</v>
      </c>
      <c r="C5" s="1" t="s">
        <v>2570</v>
      </c>
      <c r="D5" s="1" t="s">
        <v>2587</v>
      </c>
      <c r="E5" s="1" t="s">
        <v>2587</v>
      </c>
      <c r="F5" s="1" t="s">
        <v>2588</v>
      </c>
      <c r="G5" s="1" t="s">
        <v>2589</v>
      </c>
      <c r="H5" s="1" t="s">
        <v>2590</v>
      </c>
      <c r="I5" s="1" t="s">
        <v>2591</v>
      </c>
      <c r="J5" s="1" t="s">
        <v>52</v>
      </c>
      <c r="K5" s="1" t="s">
        <v>52</v>
      </c>
      <c r="L5" s="1" t="s">
        <v>51</v>
      </c>
      <c r="M5" s="1" t="s">
        <v>1173</v>
      </c>
      <c r="N5" s="1" t="s">
        <v>1173</v>
      </c>
      <c r="O5" s="1" t="s">
        <v>38</v>
      </c>
      <c r="P5" s="1" t="s">
        <v>41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</row>
    <row r="6" spans="1:996" ht="16" x14ac:dyDescent="0.4">
      <c r="A6" s="1">
        <v>5</v>
      </c>
      <c r="B6" s="1" t="s">
        <v>2570</v>
      </c>
      <c r="C6" s="1" t="s">
        <v>2570</v>
      </c>
      <c r="D6" s="1" t="s">
        <v>2592</v>
      </c>
      <c r="E6" s="1" t="s">
        <v>2592</v>
      </c>
      <c r="F6" s="1" t="s">
        <v>2593</v>
      </c>
      <c r="G6" s="1" t="s">
        <v>2594</v>
      </c>
      <c r="H6" s="1" t="s">
        <v>2595</v>
      </c>
      <c r="I6" s="1" t="s">
        <v>2319</v>
      </c>
      <c r="J6" s="1" t="s">
        <v>51</v>
      </c>
      <c r="K6" s="1" t="s">
        <v>52</v>
      </c>
      <c r="L6" s="1" t="s">
        <v>51</v>
      </c>
      <c r="M6" s="1" t="s">
        <v>39</v>
      </c>
      <c r="N6" s="1" t="s">
        <v>1173</v>
      </c>
      <c r="O6" s="1" t="s">
        <v>39</v>
      </c>
      <c r="P6" s="1" t="s">
        <v>41</v>
      </c>
      <c r="Q6" s="13">
        <v>0</v>
      </c>
      <c r="R6" s="13">
        <v>1</v>
      </c>
      <c r="S6" s="13">
        <v>0</v>
      </c>
      <c r="T6" s="13">
        <v>0</v>
      </c>
      <c r="U6" s="13">
        <v>0</v>
      </c>
      <c r="V6" s="13">
        <v>1</v>
      </c>
    </row>
    <row r="7" spans="1:996" ht="15.65" customHeight="1" x14ac:dyDescent="0.4">
      <c r="A7" s="1">
        <v>6</v>
      </c>
      <c r="B7" s="1" t="s">
        <v>2570</v>
      </c>
      <c r="C7" s="1" t="s">
        <v>2570</v>
      </c>
      <c r="D7" s="1" t="s">
        <v>2592</v>
      </c>
      <c r="E7" s="1" t="s">
        <v>2592</v>
      </c>
      <c r="F7" s="1" t="s">
        <v>2593</v>
      </c>
      <c r="G7" s="1" t="s">
        <v>2594</v>
      </c>
      <c r="H7" s="1" t="s">
        <v>2596</v>
      </c>
      <c r="I7" s="1" t="s">
        <v>2418</v>
      </c>
      <c r="J7" s="1" t="s">
        <v>51</v>
      </c>
      <c r="K7" s="1" t="s">
        <v>51</v>
      </c>
      <c r="L7" s="1" t="s">
        <v>51</v>
      </c>
      <c r="M7" s="1" t="s">
        <v>38</v>
      </c>
      <c r="N7" s="1" t="s">
        <v>38</v>
      </c>
      <c r="O7" s="1" t="s">
        <v>39</v>
      </c>
      <c r="P7" s="1" t="s">
        <v>40</v>
      </c>
      <c r="Q7" s="13">
        <v>0</v>
      </c>
      <c r="R7" s="13">
        <v>1</v>
      </c>
      <c r="S7" s="13">
        <v>0</v>
      </c>
      <c r="T7" s="13">
        <v>0</v>
      </c>
      <c r="U7" s="13">
        <v>0</v>
      </c>
      <c r="V7" s="13">
        <v>1</v>
      </c>
    </row>
    <row r="8" spans="1:996" s="16" customFormat="1" ht="16" x14ac:dyDescent="0.4">
      <c r="A8" s="1">
        <v>7</v>
      </c>
      <c r="B8" s="1" t="s">
        <v>90</v>
      </c>
      <c r="C8" s="1" t="s">
        <v>2576</v>
      </c>
      <c r="D8" s="1" t="s">
        <v>2597</v>
      </c>
      <c r="E8" s="1" t="s">
        <v>2597</v>
      </c>
      <c r="F8" s="1" t="s">
        <v>2598</v>
      </c>
      <c r="G8" s="1" t="s">
        <v>2599</v>
      </c>
      <c r="H8" s="1" t="s">
        <v>2600</v>
      </c>
      <c r="I8" s="1" t="s">
        <v>2439</v>
      </c>
      <c r="J8" s="1" t="s">
        <v>51</v>
      </c>
      <c r="K8" s="1" t="s">
        <v>51</v>
      </c>
      <c r="L8" s="1" t="s">
        <v>51</v>
      </c>
      <c r="M8" s="1" t="s">
        <v>39</v>
      </c>
      <c r="N8" s="1" t="s">
        <v>39</v>
      </c>
      <c r="O8" s="1" t="s">
        <v>38</v>
      </c>
      <c r="P8" s="1" t="s">
        <v>40</v>
      </c>
      <c r="Q8" s="13">
        <v>0</v>
      </c>
      <c r="R8" s="13">
        <v>0</v>
      </c>
      <c r="S8" s="13">
        <v>0</v>
      </c>
      <c r="T8" s="13">
        <v>1</v>
      </c>
      <c r="U8" s="13">
        <v>0</v>
      </c>
      <c r="V8" s="13">
        <v>0</v>
      </c>
    </row>
    <row r="9" spans="1:996" ht="16" x14ac:dyDescent="0.4">
      <c r="A9" s="1">
        <v>8</v>
      </c>
      <c r="B9" s="1" t="s">
        <v>90</v>
      </c>
      <c r="C9" s="1" t="s">
        <v>2570</v>
      </c>
      <c r="D9" s="1" t="s">
        <v>2601</v>
      </c>
      <c r="E9" s="1" t="s">
        <v>2601</v>
      </c>
      <c r="F9" s="1" t="s">
        <v>2602</v>
      </c>
      <c r="G9" s="1" t="s">
        <v>2603</v>
      </c>
      <c r="H9" s="1" t="s">
        <v>2604</v>
      </c>
      <c r="I9" s="1" t="s">
        <v>2325</v>
      </c>
      <c r="J9" s="1" t="s">
        <v>51</v>
      </c>
      <c r="K9" s="1" t="s">
        <v>51</v>
      </c>
      <c r="L9" s="1" t="s">
        <v>52</v>
      </c>
      <c r="M9" s="1" t="s">
        <v>38</v>
      </c>
      <c r="N9" s="1" t="s">
        <v>38</v>
      </c>
      <c r="O9" s="1" t="s">
        <v>1173</v>
      </c>
      <c r="P9" s="1" t="s">
        <v>41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</row>
    <row r="10" spans="1:996" ht="16" x14ac:dyDescent="0.4">
      <c r="A10" s="1">
        <v>9</v>
      </c>
      <c r="B10" s="1" t="s">
        <v>90</v>
      </c>
      <c r="C10" s="1" t="s">
        <v>2570</v>
      </c>
      <c r="D10" s="1" t="s">
        <v>2601</v>
      </c>
      <c r="E10" s="1" t="s">
        <v>2601</v>
      </c>
      <c r="F10" s="1" t="s">
        <v>2602</v>
      </c>
      <c r="G10" s="1" t="s">
        <v>2603</v>
      </c>
      <c r="H10" s="1" t="s">
        <v>2605</v>
      </c>
      <c r="I10" s="1" t="s">
        <v>2418</v>
      </c>
      <c r="J10" s="1" t="s">
        <v>51</v>
      </c>
      <c r="K10" s="1" t="s">
        <v>51</v>
      </c>
      <c r="L10" s="1" t="s">
        <v>51</v>
      </c>
      <c r="M10" s="1" t="s">
        <v>38</v>
      </c>
      <c r="N10" s="1" t="s">
        <v>38</v>
      </c>
      <c r="O10" s="1" t="s">
        <v>38</v>
      </c>
      <c r="P10" s="1" t="s">
        <v>40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</row>
    <row r="11" spans="1:996" ht="16" x14ac:dyDescent="0.4">
      <c r="A11" s="1">
        <v>10</v>
      </c>
      <c r="B11" s="1" t="s">
        <v>90</v>
      </c>
      <c r="C11" s="1" t="s">
        <v>2576</v>
      </c>
      <c r="D11" s="1" t="s">
        <v>2577</v>
      </c>
      <c r="E11" s="1" t="s">
        <v>2578</v>
      </c>
      <c r="F11" s="1" t="s">
        <v>2606</v>
      </c>
      <c r="G11" s="1" t="s">
        <v>2607</v>
      </c>
      <c r="H11" s="1" t="s">
        <v>2608</v>
      </c>
      <c r="I11" s="1" t="s">
        <v>2609</v>
      </c>
      <c r="J11" s="1" t="s">
        <v>51</v>
      </c>
      <c r="K11" s="1" t="s">
        <v>51</v>
      </c>
      <c r="L11" s="1" t="s">
        <v>51</v>
      </c>
      <c r="M11" s="1" t="s">
        <v>38</v>
      </c>
      <c r="N11" s="1" t="s">
        <v>39</v>
      </c>
      <c r="O11" s="1" t="s">
        <v>38</v>
      </c>
      <c r="P11" s="1" t="s">
        <v>40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</row>
    <row r="12" spans="1:996" ht="16" x14ac:dyDescent="0.4">
      <c r="A12" s="1">
        <v>11</v>
      </c>
      <c r="B12" s="1" t="s">
        <v>90</v>
      </c>
      <c r="C12" s="1" t="s">
        <v>2570</v>
      </c>
      <c r="D12" s="1" t="s">
        <v>2587</v>
      </c>
      <c r="E12" s="1" t="s">
        <v>2587</v>
      </c>
      <c r="F12" s="1" t="s">
        <v>2588</v>
      </c>
      <c r="G12" s="1" t="s">
        <v>2589</v>
      </c>
      <c r="H12" s="1" t="s">
        <v>2610</v>
      </c>
      <c r="I12" s="1" t="s">
        <v>2362</v>
      </c>
      <c r="J12" s="1" t="s">
        <v>51</v>
      </c>
      <c r="K12" s="1" t="s">
        <v>51</v>
      </c>
      <c r="L12" s="1" t="s">
        <v>51</v>
      </c>
      <c r="M12" s="1" t="s">
        <v>38</v>
      </c>
      <c r="N12" s="1" t="s">
        <v>39</v>
      </c>
      <c r="O12" s="1" t="s">
        <v>38</v>
      </c>
      <c r="P12" s="1" t="s">
        <v>40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</row>
    <row r="13" spans="1:996" ht="16" x14ac:dyDescent="0.4">
      <c r="A13" s="1">
        <v>12</v>
      </c>
      <c r="B13" s="1" t="s">
        <v>90</v>
      </c>
      <c r="C13" s="1" t="s">
        <v>2570</v>
      </c>
      <c r="D13" s="1" t="s">
        <v>2570</v>
      </c>
      <c r="E13" s="1" t="s">
        <v>2601</v>
      </c>
      <c r="F13" s="1" t="s">
        <v>2611</v>
      </c>
      <c r="G13" s="1" t="s">
        <v>2612</v>
      </c>
      <c r="H13" s="1" t="s">
        <v>2613</v>
      </c>
      <c r="I13" s="1" t="s">
        <v>2411</v>
      </c>
      <c r="J13" s="1" t="s">
        <v>51</v>
      </c>
      <c r="K13" s="1" t="s">
        <v>51</v>
      </c>
      <c r="L13" s="1" t="s">
        <v>51</v>
      </c>
      <c r="M13" s="1" t="s">
        <v>38</v>
      </c>
      <c r="N13" s="1" t="s">
        <v>39</v>
      </c>
      <c r="O13" s="1" t="s">
        <v>38</v>
      </c>
      <c r="P13" s="1" t="s">
        <v>40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</row>
    <row r="14" spans="1:996" ht="16" x14ac:dyDescent="0.4">
      <c r="A14" s="1">
        <v>13</v>
      </c>
      <c r="B14" s="1" t="s">
        <v>90</v>
      </c>
      <c r="C14" s="1" t="s">
        <v>2570</v>
      </c>
      <c r="D14" s="1" t="s">
        <v>2570</v>
      </c>
      <c r="E14" s="1" t="s">
        <v>2601</v>
      </c>
      <c r="F14" s="1" t="s">
        <v>2611</v>
      </c>
      <c r="G14" s="1" t="s">
        <v>2612</v>
      </c>
      <c r="H14" s="1" t="s">
        <v>2614</v>
      </c>
      <c r="I14" s="1" t="s">
        <v>2615</v>
      </c>
      <c r="J14" s="1" t="s">
        <v>51</v>
      </c>
      <c r="K14" s="1" t="s">
        <v>51</v>
      </c>
      <c r="L14" s="1" t="s">
        <v>51</v>
      </c>
      <c r="M14" s="1" t="s">
        <v>38</v>
      </c>
      <c r="N14" s="1" t="s">
        <v>39</v>
      </c>
      <c r="O14" s="1" t="s">
        <v>38</v>
      </c>
      <c r="P14" s="1" t="s">
        <v>40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</row>
    <row r="15" spans="1:996" ht="16" x14ac:dyDescent="0.4">
      <c r="A15" s="1">
        <v>14</v>
      </c>
      <c r="B15" s="1" t="s">
        <v>90</v>
      </c>
      <c r="C15" s="1" t="s">
        <v>2570</v>
      </c>
      <c r="D15" s="1" t="s">
        <v>2570</v>
      </c>
      <c r="E15" s="1" t="s">
        <v>2601</v>
      </c>
      <c r="F15" s="1" t="s">
        <v>2611</v>
      </c>
      <c r="G15" s="1" t="s">
        <v>2612</v>
      </c>
      <c r="H15" s="1" t="s">
        <v>2616</v>
      </c>
      <c r="I15" s="1" t="s">
        <v>2617</v>
      </c>
      <c r="J15" s="1" t="s">
        <v>51</v>
      </c>
      <c r="K15" s="1" t="s">
        <v>51</v>
      </c>
      <c r="L15" s="1" t="s">
        <v>51</v>
      </c>
      <c r="M15" s="1" t="s">
        <v>39</v>
      </c>
      <c r="N15" s="1" t="s">
        <v>39</v>
      </c>
      <c r="O15" s="1" t="s">
        <v>38</v>
      </c>
      <c r="P15" s="1" t="s">
        <v>40</v>
      </c>
      <c r="Q15" s="13">
        <v>0</v>
      </c>
      <c r="R15" s="13">
        <v>0</v>
      </c>
      <c r="S15" s="13">
        <v>0</v>
      </c>
      <c r="T15" s="13">
        <v>1</v>
      </c>
      <c r="U15" s="13">
        <v>0</v>
      </c>
      <c r="V15" s="13">
        <v>0</v>
      </c>
    </row>
    <row r="16" spans="1:996" ht="16" x14ac:dyDescent="0.4">
      <c r="A16" s="1">
        <v>15</v>
      </c>
      <c r="B16" s="1" t="s">
        <v>90</v>
      </c>
      <c r="C16" s="1" t="s">
        <v>2570</v>
      </c>
      <c r="D16" s="1" t="s">
        <v>2570</v>
      </c>
      <c r="E16" s="1" t="s">
        <v>2601</v>
      </c>
      <c r="F16" s="1" t="s">
        <v>2611</v>
      </c>
      <c r="G16" s="1" t="s">
        <v>2612</v>
      </c>
      <c r="H16" s="1" t="s">
        <v>2618</v>
      </c>
      <c r="I16" s="1" t="s">
        <v>2489</v>
      </c>
      <c r="J16" s="1" t="s">
        <v>51</v>
      </c>
      <c r="K16" s="1" t="s">
        <v>51</v>
      </c>
      <c r="L16" s="1" t="s">
        <v>51</v>
      </c>
      <c r="M16" s="1" t="s">
        <v>38</v>
      </c>
      <c r="N16" s="1" t="s">
        <v>39</v>
      </c>
      <c r="O16" s="1" t="s">
        <v>39</v>
      </c>
      <c r="P16" s="1" t="s">
        <v>40</v>
      </c>
      <c r="Q16" s="13">
        <v>0</v>
      </c>
      <c r="R16" s="13">
        <v>1</v>
      </c>
      <c r="S16" s="13">
        <v>0</v>
      </c>
      <c r="T16" s="13">
        <v>1</v>
      </c>
      <c r="U16" s="13">
        <v>1</v>
      </c>
      <c r="V16" s="13">
        <v>0</v>
      </c>
    </row>
    <row r="17" spans="1:22" ht="16" x14ac:dyDescent="0.4">
      <c r="A17" s="1">
        <v>16</v>
      </c>
      <c r="B17" s="1" t="s">
        <v>90</v>
      </c>
      <c r="C17" s="1" t="s">
        <v>2570</v>
      </c>
      <c r="D17" s="1" t="s">
        <v>2570</v>
      </c>
      <c r="E17" s="1" t="s">
        <v>2601</v>
      </c>
      <c r="F17" s="1" t="s">
        <v>2611</v>
      </c>
      <c r="G17" s="1" t="s">
        <v>2612</v>
      </c>
      <c r="H17" s="1" t="s">
        <v>2619</v>
      </c>
      <c r="I17" s="1" t="s">
        <v>2408</v>
      </c>
      <c r="J17" s="1" t="s">
        <v>51</v>
      </c>
      <c r="K17" s="1" t="s">
        <v>51</v>
      </c>
      <c r="L17" s="1" t="s">
        <v>51</v>
      </c>
      <c r="M17" s="1" t="s">
        <v>38</v>
      </c>
      <c r="N17" s="1" t="s">
        <v>39</v>
      </c>
      <c r="O17" s="1" t="s">
        <v>38</v>
      </c>
      <c r="P17" s="1" t="s">
        <v>40</v>
      </c>
      <c r="Q17" s="13">
        <v>0</v>
      </c>
      <c r="R17" s="13">
        <v>0</v>
      </c>
      <c r="S17" s="13">
        <v>0</v>
      </c>
      <c r="T17" s="13">
        <v>1</v>
      </c>
      <c r="U17" s="13">
        <v>0</v>
      </c>
      <c r="V17" s="13">
        <v>0</v>
      </c>
    </row>
    <row r="18" spans="1:22" ht="16" x14ac:dyDescent="0.4">
      <c r="A18" s="1">
        <v>17</v>
      </c>
      <c r="B18" s="1" t="s">
        <v>2570</v>
      </c>
      <c r="C18" s="1" t="s">
        <v>2570</v>
      </c>
      <c r="D18" s="1" t="s">
        <v>2592</v>
      </c>
      <c r="E18" s="1" t="s">
        <v>2592</v>
      </c>
      <c r="F18" s="1" t="s">
        <v>2593</v>
      </c>
      <c r="G18" s="1" t="s">
        <v>2594</v>
      </c>
      <c r="H18" s="1" t="s">
        <v>2620</v>
      </c>
      <c r="I18" s="1" t="s">
        <v>2554</v>
      </c>
      <c r="J18" s="1" t="s">
        <v>51</v>
      </c>
      <c r="K18" s="1" t="s">
        <v>51</v>
      </c>
      <c r="L18" s="1" t="s">
        <v>51</v>
      </c>
      <c r="M18" s="1" t="s">
        <v>38</v>
      </c>
      <c r="N18" s="1" t="s">
        <v>38</v>
      </c>
      <c r="O18" s="1" t="s">
        <v>38</v>
      </c>
      <c r="P18" s="1" t="s">
        <v>40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</row>
    <row r="19" spans="1:22" ht="16" x14ac:dyDescent="0.4">
      <c r="A19" s="1">
        <v>18</v>
      </c>
      <c r="B19" s="1" t="s">
        <v>90</v>
      </c>
      <c r="C19" s="1" t="s">
        <v>2576</v>
      </c>
      <c r="D19" s="1" t="s">
        <v>2597</v>
      </c>
      <c r="E19" s="1" t="s">
        <v>2597</v>
      </c>
      <c r="F19" s="1" t="s">
        <v>2598</v>
      </c>
      <c r="G19" s="1" t="s">
        <v>2599</v>
      </c>
      <c r="H19" s="1" t="s">
        <v>2621</v>
      </c>
      <c r="I19" s="1" t="s">
        <v>2362</v>
      </c>
      <c r="J19" s="1" t="s">
        <v>51</v>
      </c>
      <c r="K19" s="1" t="s">
        <v>51</v>
      </c>
      <c r="L19" s="1" t="s">
        <v>51</v>
      </c>
      <c r="M19" s="1" t="s">
        <v>38</v>
      </c>
      <c r="N19" s="1" t="s">
        <v>39</v>
      </c>
      <c r="O19" s="1" t="s">
        <v>38</v>
      </c>
      <c r="P19" s="1" t="s">
        <v>40</v>
      </c>
      <c r="Q19" s="13">
        <v>0</v>
      </c>
      <c r="R19" s="13">
        <v>0</v>
      </c>
      <c r="S19" s="13">
        <v>0</v>
      </c>
      <c r="T19" s="13">
        <v>1</v>
      </c>
      <c r="U19" s="13">
        <v>0</v>
      </c>
      <c r="V19" s="13">
        <v>0</v>
      </c>
    </row>
    <row r="20" spans="1:22" ht="16" x14ac:dyDescent="0.4">
      <c r="A20" s="1">
        <v>19</v>
      </c>
      <c r="B20" s="1" t="s">
        <v>2570</v>
      </c>
      <c r="C20" s="1" t="s">
        <v>2570</v>
      </c>
      <c r="D20" s="1" t="s">
        <v>2570</v>
      </c>
      <c r="E20" s="1" t="s">
        <v>2570</v>
      </c>
      <c r="F20" s="1" t="s">
        <v>2622</v>
      </c>
      <c r="G20" s="1" t="s">
        <v>2623</v>
      </c>
      <c r="H20" s="1" t="s">
        <v>2624</v>
      </c>
      <c r="I20" s="1" t="s">
        <v>2625</v>
      </c>
      <c r="J20" s="1" t="s">
        <v>51</v>
      </c>
      <c r="K20" s="1" t="s">
        <v>52</v>
      </c>
      <c r="L20" s="1" t="s">
        <v>51</v>
      </c>
      <c r="M20" s="1" t="s">
        <v>38</v>
      </c>
      <c r="N20" s="1" t="s">
        <v>1173</v>
      </c>
      <c r="O20" s="1" t="s">
        <v>38</v>
      </c>
      <c r="P20" s="1" t="s">
        <v>41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</row>
    <row r="21" spans="1:22" ht="16" x14ac:dyDescent="0.4">
      <c r="A21" s="1">
        <v>20</v>
      </c>
      <c r="B21" s="1" t="s">
        <v>90</v>
      </c>
      <c r="C21" s="1" t="s">
        <v>2576</v>
      </c>
      <c r="D21" s="1" t="s">
        <v>2576</v>
      </c>
      <c r="E21" s="1" t="s">
        <v>2626</v>
      </c>
      <c r="F21" s="1" t="s">
        <v>2627</v>
      </c>
      <c r="G21" s="1" t="s">
        <v>2628</v>
      </c>
      <c r="H21" s="1" t="s">
        <v>2629</v>
      </c>
      <c r="I21" s="1" t="s">
        <v>2422</v>
      </c>
      <c r="J21" s="1" t="s">
        <v>51</v>
      </c>
      <c r="K21" s="1" t="s">
        <v>51</v>
      </c>
      <c r="L21" s="1" t="s">
        <v>51</v>
      </c>
      <c r="M21" s="1" t="s">
        <v>39</v>
      </c>
      <c r="N21" s="1" t="s">
        <v>39</v>
      </c>
      <c r="O21" s="1" t="s">
        <v>38</v>
      </c>
      <c r="P21" s="1" t="s">
        <v>40</v>
      </c>
      <c r="Q21" s="13">
        <v>0</v>
      </c>
      <c r="R21" s="13">
        <v>0</v>
      </c>
      <c r="S21" s="13">
        <v>0</v>
      </c>
      <c r="T21" s="13">
        <v>1</v>
      </c>
      <c r="U21" s="13">
        <v>0</v>
      </c>
      <c r="V21" s="13">
        <v>0</v>
      </c>
    </row>
    <row r="22" spans="1:22" ht="16" x14ac:dyDescent="0.4">
      <c r="A22" s="1">
        <v>21</v>
      </c>
      <c r="B22" s="1" t="s">
        <v>90</v>
      </c>
      <c r="C22" s="1" t="s">
        <v>2570</v>
      </c>
      <c r="D22" s="1" t="s">
        <v>2587</v>
      </c>
      <c r="E22" s="1" t="s">
        <v>2587</v>
      </c>
      <c r="F22" s="1" t="s">
        <v>2588</v>
      </c>
      <c r="G22" s="1" t="s">
        <v>2589</v>
      </c>
      <c r="H22" s="1" t="s">
        <v>2630</v>
      </c>
      <c r="I22" s="1" t="s">
        <v>2631</v>
      </c>
      <c r="J22" s="1" t="s">
        <v>52</v>
      </c>
      <c r="K22" s="1" t="s">
        <v>52</v>
      </c>
      <c r="L22" s="1" t="s">
        <v>51</v>
      </c>
      <c r="M22" s="1" t="s">
        <v>1173</v>
      </c>
      <c r="N22" s="1" t="s">
        <v>1173</v>
      </c>
      <c r="O22" s="1" t="s">
        <v>39</v>
      </c>
      <c r="P22" s="1" t="s">
        <v>41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1</v>
      </c>
    </row>
    <row r="23" spans="1:22" ht="16" x14ac:dyDescent="0.4">
      <c r="A23" s="1">
        <v>22</v>
      </c>
      <c r="B23" s="1" t="s">
        <v>90</v>
      </c>
      <c r="C23" s="1" t="s">
        <v>2576</v>
      </c>
      <c r="D23" s="1" t="s">
        <v>2577</v>
      </c>
      <c r="E23" s="1" t="s">
        <v>2578</v>
      </c>
      <c r="F23" s="1" t="s">
        <v>2606</v>
      </c>
      <c r="G23" s="1" t="s">
        <v>2607</v>
      </c>
      <c r="H23" s="1" t="s">
        <v>2632</v>
      </c>
      <c r="I23" s="1" t="s">
        <v>2633</v>
      </c>
      <c r="J23" s="1" t="s">
        <v>51</v>
      </c>
      <c r="K23" s="1" t="s">
        <v>51</v>
      </c>
      <c r="L23" s="1" t="s">
        <v>51</v>
      </c>
      <c r="M23" s="1" t="s">
        <v>38</v>
      </c>
      <c r="N23" s="1" t="s">
        <v>39</v>
      </c>
      <c r="O23" s="1" t="s">
        <v>38</v>
      </c>
      <c r="P23" s="1" t="s">
        <v>40</v>
      </c>
      <c r="Q23" s="13">
        <v>0</v>
      </c>
      <c r="R23" s="13">
        <v>0</v>
      </c>
      <c r="S23" s="13">
        <v>0</v>
      </c>
      <c r="T23" s="13">
        <v>1</v>
      </c>
      <c r="U23" s="13">
        <v>0</v>
      </c>
      <c r="V23" s="13">
        <v>0</v>
      </c>
    </row>
    <row r="24" spans="1:22" ht="16" x14ac:dyDescent="0.4">
      <c r="A24" s="1">
        <v>23</v>
      </c>
      <c r="B24" s="1" t="s">
        <v>90</v>
      </c>
      <c r="C24" s="1" t="s">
        <v>2570</v>
      </c>
      <c r="D24" s="1" t="s">
        <v>2587</v>
      </c>
      <c r="E24" s="1" t="s">
        <v>2587</v>
      </c>
      <c r="F24" s="1" t="s">
        <v>2588</v>
      </c>
      <c r="G24" s="1" t="s">
        <v>2589</v>
      </c>
      <c r="H24" s="1" t="s">
        <v>1416</v>
      </c>
      <c r="I24" s="1" t="s">
        <v>2444</v>
      </c>
      <c r="J24" s="1" t="s">
        <v>51</v>
      </c>
      <c r="K24" s="1" t="s">
        <v>51</v>
      </c>
      <c r="L24" s="1" t="s">
        <v>51</v>
      </c>
      <c r="M24" s="1" t="s">
        <v>38</v>
      </c>
      <c r="N24" s="1" t="s">
        <v>39</v>
      </c>
      <c r="O24" s="1" t="s">
        <v>38</v>
      </c>
      <c r="P24" s="1" t="s">
        <v>40</v>
      </c>
      <c r="Q24" s="13">
        <v>0</v>
      </c>
      <c r="R24" s="13">
        <v>0</v>
      </c>
      <c r="S24" s="13">
        <v>0</v>
      </c>
      <c r="T24" s="13">
        <v>1</v>
      </c>
      <c r="U24" s="13">
        <v>0</v>
      </c>
      <c r="V24" s="13">
        <v>0</v>
      </c>
    </row>
    <row r="25" spans="1:22" ht="16" x14ac:dyDescent="0.4">
      <c r="A25" s="1">
        <v>24</v>
      </c>
      <c r="B25" s="1" t="s">
        <v>90</v>
      </c>
      <c r="C25" s="1" t="s">
        <v>2570</v>
      </c>
      <c r="D25" s="1" t="s">
        <v>2587</v>
      </c>
      <c r="E25" s="1" t="s">
        <v>2587</v>
      </c>
      <c r="F25" s="1" t="s">
        <v>2588</v>
      </c>
      <c r="G25" s="1" t="s">
        <v>2589</v>
      </c>
      <c r="H25" s="1" t="s">
        <v>1416</v>
      </c>
      <c r="I25" s="1" t="s">
        <v>2311</v>
      </c>
      <c r="J25" s="1" t="s">
        <v>51</v>
      </c>
      <c r="K25" s="1" t="s">
        <v>51</v>
      </c>
      <c r="L25" s="1" t="s">
        <v>51</v>
      </c>
      <c r="M25" s="1" t="s">
        <v>39</v>
      </c>
      <c r="N25" s="1" t="s">
        <v>38</v>
      </c>
      <c r="O25" s="1" t="s">
        <v>38</v>
      </c>
      <c r="P25" s="1" t="s">
        <v>40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</row>
    <row r="26" spans="1:22" ht="16" x14ac:dyDescent="0.4">
      <c r="A26" s="1">
        <v>25</v>
      </c>
      <c r="B26" s="1" t="s">
        <v>2570</v>
      </c>
      <c r="C26" s="1" t="s">
        <v>2570</v>
      </c>
      <c r="D26" s="1" t="s">
        <v>2592</v>
      </c>
      <c r="E26" s="1" t="s">
        <v>2592</v>
      </c>
      <c r="F26" s="1" t="s">
        <v>2593</v>
      </c>
      <c r="G26" s="1" t="s">
        <v>2594</v>
      </c>
      <c r="H26" s="1" t="s">
        <v>2634</v>
      </c>
      <c r="I26" s="1" t="s">
        <v>2383</v>
      </c>
      <c r="J26" s="1" t="s">
        <v>51</v>
      </c>
      <c r="K26" s="1" t="s">
        <v>51</v>
      </c>
      <c r="L26" s="1" t="s">
        <v>51</v>
      </c>
      <c r="M26" s="1" t="s">
        <v>38</v>
      </c>
      <c r="N26" s="1" t="s">
        <v>38</v>
      </c>
      <c r="O26" s="1" t="s">
        <v>39</v>
      </c>
      <c r="P26" s="1" t="s">
        <v>40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1</v>
      </c>
    </row>
    <row r="27" spans="1:22" ht="16" x14ac:dyDescent="0.4">
      <c r="A27" s="1">
        <v>26</v>
      </c>
      <c r="B27" s="1" t="s">
        <v>90</v>
      </c>
      <c r="C27" s="1" t="s">
        <v>90</v>
      </c>
      <c r="D27" s="1" t="s">
        <v>90</v>
      </c>
      <c r="E27" s="1" t="s">
        <v>2635</v>
      </c>
      <c r="F27" s="1" t="s">
        <v>2636</v>
      </c>
      <c r="G27" s="1" t="s">
        <v>2637</v>
      </c>
      <c r="H27" s="1" t="s">
        <v>2638</v>
      </c>
      <c r="I27" s="1" t="s">
        <v>2639</v>
      </c>
      <c r="J27" s="1" t="s">
        <v>51</v>
      </c>
      <c r="K27" s="1" t="s">
        <v>51</v>
      </c>
      <c r="L27" s="1" t="s">
        <v>51</v>
      </c>
      <c r="M27" s="1" t="s">
        <v>38</v>
      </c>
      <c r="N27" s="1" t="s">
        <v>39</v>
      </c>
      <c r="O27" s="1" t="s">
        <v>38</v>
      </c>
      <c r="P27" s="1" t="s">
        <v>40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</row>
    <row r="28" spans="1:22" ht="16" x14ac:dyDescent="0.4">
      <c r="A28" s="1">
        <v>27</v>
      </c>
      <c r="B28" s="1" t="s">
        <v>2570</v>
      </c>
      <c r="C28" s="1" t="s">
        <v>2570</v>
      </c>
      <c r="D28" s="1" t="s">
        <v>2592</v>
      </c>
      <c r="E28" s="1" t="s">
        <v>2592</v>
      </c>
      <c r="F28" s="1" t="s">
        <v>2593</v>
      </c>
      <c r="G28" s="1" t="s">
        <v>2594</v>
      </c>
      <c r="H28" s="1" t="s">
        <v>2640</v>
      </c>
      <c r="I28" s="1" t="s">
        <v>2311</v>
      </c>
      <c r="J28" s="1" t="s">
        <v>51</v>
      </c>
      <c r="K28" s="1" t="s">
        <v>52</v>
      </c>
      <c r="L28" s="1" t="s">
        <v>52</v>
      </c>
      <c r="M28" s="1" t="s">
        <v>38</v>
      </c>
      <c r="N28" s="1" t="s">
        <v>1173</v>
      </c>
      <c r="O28" s="1" t="s">
        <v>1173</v>
      </c>
      <c r="P28" s="1" t="s">
        <v>41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</row>
    <row r="29" spans="1:22" ht="16" x14ac:dyDescent="0.4">
      <c r="A29" s="1">
        <v>28</v>
      </c>
      <c r="B29" s="1" t="s">
        <v>2570</v>
      </c>
      <c r="C29" s="1" t="s">
        <v>2570</v>
      </c>
      <c r="D29" s="1" t="s">
        <v>2592</v>
      </c>
      <c r="E29" s="1" t="s">
        <v>2592</v>
      </c>
      <c r="F29" s="1" t="s">
        <v>2593</v>
      </c>
      <c r="G29" s="1" t="s">
        <v>2594</v>
      </c>
      <c r="H29" s="1" t="s">
        <v>2641</v>
      </c>
      <c r="I29" s="1" t="s">
        <v>2317</v>
      </c>
      <c r="J29" s="1" t="s">
        <v>51</v>
      </c>
      <c r="K29" s="1" t="s">
        <v>51</v>
      </c>
      <c r="L29" s="1" t="s">
        <v>51</v>
      </c>
      <c r="M29" s="1" t="s">
        <v>39</v>
      </c>
      <c r="N29" s="1" t="s">
        <v>39</v>
      </c>
      <c r="O29" s="1" t="s">
        <v>38</v>
      </c>
      <c r="P29" s="1" t="s">
        <v>40</v>
      </c>
      <c r="Q29" s="13">
        <v>0</v>
      </c>
      <c r="R29" s="13">
        <v>0</v>
      </c>
      <c r="S29" s="13">
        <v>1</v>
      </c>
      <c r="T29" s="13">
        <v>0</v>
      </c>
      <c r="U29" s="13">
        <v>0</v>
      </c>
      <c r="V29" s="13">
        <v>0</v>
      </c>
    </row>
    <row r="30" spans="1:22" ht="16" x14ac:dyDescent="0.4">
      <c r="A30" s="1">
        <v>29</v>
      </c>
      <c r="B30" s="1" t="s">
        <v>90</v>
      </c>
      <c r="C30" s="1" t="s">
        <v>2570</v>
      </c>
      <c r="D30" s="1" t="s">
        <v>2587</v>
      </c>
      <c r="E30" s="1" t="s">
        <v>2587</v>
      </c>
      <c r="F30" s="1" t="s">
        <v>2588</v>
      </c>
      <c r="G30" s="1" t="s">
        <v>2589</v>
      </c>
      <c r="H30" s="1" t="s">
        <v>2642</v>
      </c>
      <c r="I30" s="1" t="s">
        <v>2643</v>
      </c>
      <c r="J30" s="1" t="s">
        <v>51</v>
      </c>
      <c r="K30" s="1" t="s">
        <v>52</v>
      </c>
      <c r="L30" s="1" t="s">
        <v>51</v>
      </c>
      <c r="M30" s="1" t="s">
        <v>38</v>
      </c>
      <c r="N30" s="1" t="s">
        <v>1173</v>
      </c>
      <c r="O30" s="1" t="s">
        <v>39</v>
      </c>
      <c r="P30" s="1" t="s">
        <v>41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1</v>
      </c>
    </row>
    <row r="31" spans="1:22" ht="16" x14ac:dyDescent="0.4">
      <c r="A31" s="1">
        <v>30</v>
      </c>
      <c r="B31" s="1" t="s">
        <v>90</v>
      </c>
      <c r="C31" s="1" t="s">
        <v>2570</v>
      </c>
      <c r="D31" s="1" t="s">
        <v>2601</v>
      </c>
      <c r="E31" s="1" t="s">
        <v>2601</v>
      </c>
      <c r="F31" s="1" t="s">
        <v>2602</v>
      </c>
      <c r="G31" s="1" t="s">
        <v>2603</v>
      </c>
      <c r="H31" s="1" t="s">
        <v>2644</v>
      </c>
      <c r="I31" s="1" t="s">
        <v>2645</v>
      </c>
      <c r="J31" s="1" t="s">
        <v>51</v>
      </c>
      <c r="K31" s="1" t="s">
        <v>51</v>
      </c>
      <c r="L31" s="1" t="s">
        <v>51</v>
      </c>
      <c r="M31" s="1" t="s">
        <v>38</v>
      </c>
      <c r="N31" s="1" t="s">
        <v>38</v>
      </c>
      <c r="O31" s="1" t="s">
        <v>38</v>
      </c>
      <c r="P31" s="1" t="s">
        <v>40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</row>
    <row r="32" spans="1:22" ht="16" x14ac:dyDescent="0.4">
      <c r="A32" s="1">
        <v>31</v>
      </c>
      <c r="B32" s="1" t="s">
        <v>90</v>
      </c>
      <c r="C32" s="1" t="s">
        <v>90</v>
      </c>
      <c r="D32" s="1" t="s">
        <v>90</v>
      </c>
      <c r="E32" s="1" t="s">
        <v>2635</v>
      </c>
      <c r="F32" s="1" t="s">
        <v>2636</v>
      </c>
      <c r="G32" s="1" t="s">
        <v>2637</v>
      </c>
      <c r="H32" s="1" t="s">
        <v>2646</v>
      </c>
      <c r="I32" s="1" t="s">
        <v>2647</v>
      </c>
      <c r="J32" s="1" t="s">
        <v>51</v>
      </c>
      <c r="K32" s="1" t="s">
        <v>51</v>
      </c>
      <c r="L32" s="1" t="s">
        <v>51</v>
      </c>
      <c r="M32" s="1" t="s">
        <v>38</v>
      </c>
      <c r="N32" s="1" t="s">
        <v>38</v>
      </c>
      <c r="O32" s="1" t="s">
        <v>38</v>
      </c>
      <c r="P32" s="1" t="s">
        <v>40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</row>
    <row r="33" spans="1:22" ht="16" x14ac:dyDescent="0.4">
      <c r="A33" s="1">
        <v>32</v>
      </c>
      <c r="B33" s="1" t="s">
        <v>2570</v>
      </c>
      <c r="C33" s="1" t="s">
        <v>2570</v>
      </c>
      <c r="D33" s="1" t="s">
        <v>2592</v>
      </c>
      <c r="E33" s="1" t="s">
        <v>2592</v>
      </c>
      <c r="F33" s="1" t="s">
        <v>2593</v>
      </c>
      <c r="G33" s="1" t="s">
        <v>2594</v>
      </c>
      <c r="H33" s="1" t="s">
        <v>2648</v>
      </c>
      <c r="I33" s="1" t="s">
        <v>2311</v>
      </c>
      <c r="J33" s="1" t="s">
        <v>51</v>
      </c>
      <c r="K33" s="1" t="s">
        <v>52</v>
      </c>
      <c r="L33" s="1" t="s">
        <v>51</v>
      </c>
      <c r="M33" s="1" t="s">
        <v>38</v>
      </c>
      <c r="N33" s="1" t="s">
        <v>1173</v>
      </c>
      <c r="O33" s="1" t="s">
        <v>39</v>
      </c>
      <c r="P33" s="1" t="s">
        <v>41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1</v>
      </c>
    </row>
    <row r="34" spans="1:22" ht="16" x14ac:dyDescent="0.4">
      <c r="A34" s="1">
        <v>33</v>
      </c>
      <c r="B34" s="1" t="s">
        <v>90</v>
      </c>
      <c r="C34" s="1" t="s">
        <v>2570</v>
      </c>
      <c r="D34" s="1" t="s">
        <v>2587</v>
      </c>
      <c r="E34" s="1" t="s">
        <v>2587</v>
      </c>
      <c r="F34" s="1" t="s">
        <v>2588</v>
      </c>
      <c r="G34" s="1" t="s">
        <v>2589</v>
      </c>
      <c r="H34" s="1" t="s">
        <v>2649</v>
      </c>
      <c r="I34" s="1" t="s">
        <v>2650</v>
      </c>
      <c r="J34" s="1" t="s">
        <v>51</v>
      </c>
      <c r="K34" s="1" t="s">
        <v>51</v>
      </c>
      <c r="L34" s="1" t="s">
        <v>51</v>
      </c>
      <c r="M34" s="1" t="s">
        <v>38</v>
      </c>
      <c r="N34" s="1" t="s">
        <v>39</v>
      </c>
      <c r="O34" s="1" t="s">
        <v>38</v>
      </c>
      <c r="P34" s="1" t="s">
        <v>40</v>
      </c>
      <c r="Q34" s="13">
        <v>0</v>
      </c>
      <c r="R34" s="13">
        <v>0</v>
      </c>
      <c r="S34" s="13">
        <v>0</v>
      </c>
      <c r="T34" s="13">
        <v>1</v>
      </c>
      <c r="U34" s="13">
        <v>0</v>
      </c>
      <c r="V34" s="13">
        <v>0</v>
      </c>
    </row>
    <row r="35" spans="1:22" ht="16" x14ac:dyDescent="0.4">
      <c r="A35" s="1">
        <v>34</v>
      </c>
      <c r="B35" s="1" t="s">
        <v>90</v>
      </c>
      <c r="C35" s="1" t="s">
        <v>2576</v>
      </c>
      <c r="D35" s="1" t="s">
        <v>2577</v>
      </c>
      <c r="E35" s="1" t="s">
        <v>2578</v>
      </c>
      <c r="F35" s="1" t="s">
        <v>2579</v>
      </c>
      <c r="G35" s="1" t="s">
        <v>2580</v>
      </c>
      <c r="H35" s="1" t="s">
        <v>2651</v>
      </c>
      <c r="I35" s="1" t="s">
        <v>2582</v>
      </c>
      <c r="J35" s="1" t="s">
        <v>51</v>
      </c>
      <c r="K35" s="1" t="s">
        <v>51</v>
      </c>
      <c r="L35" s="1" t="s">
        <v>51</v>
      </c>
      <c r="M35" s="1" t="s">
        <v>38</v>
      </c>
      <c r="N35" s="1" t="s">
        <v>39</v>
      </c>
      <c r="O35" s="1" t="s">
        <v>38</v>
      </c>
      <c r="P35" s="1" t="s">
        <v>40</v>
      </c>
      <c r="Q35" s="13">
        <v>0</v>
      </c>
      <c r="R35" s="13">
        <v>0</v>
      </c>
      <c r="S35" s="13">
        <v>1</v>
      </c>
      <c r="T35" s="13">
        <v>0</v>
      </c>
      <c r="U35" s="13">
        <v>0</v>
      </c>
      <c r="V35" s="13">
        <v>0</v>
      </c>
    </row>
    <row r="36" spans="1:22" ht="16" x14ac:dyDescent="0.4">
      <c r="A36" s="1">
        <v>35</v>
      </c>
      <c r="B36" s="1" t="s">
        <v>90</v>
      </c>
      <c r="C36" s="1" t="s">
        <v>90</v>
      </c>
      <c r="D36" s="1" t="s">
        <v>90</v>
      </c>
      <c r="E36" s="1" t="s">
        <v>2635</v>
      </c>
      <c r="F36" s="1" t="s">
        <v>2636</v>
      </c>
      <c r="G36" s="1" t="s">
        <v>2637</v>
      </c>
      <c r="H36" s="1" t="s">
        <v>2638</v>
      </c>
      <c r="I36" s="1" t="s">
        <v>2325</v>
      </c>
      <c r="J36" s="1" t="s">
        <v>51</v>
      </c>
      <c r="K36" s="1" t="s">
        <v>51</v>
      </c>
      <c r="L36" s="1" t="s">
        <v>51</v>
      </c>
      <c r="M36" s="1" t="s">
        <v>38</v>
      </c>
      <c r="N36" s="1" t="s">
        <v>39</v>
      </c>
      <c r="O36" s="1" t="s">
        <v>38</v>
      </c>
      <c r="P36" s="1" t="s">
        <v>40</v>
      </c>
      <c r="Q36" s="13">
        <v>0</v>
      </c>
      <c r="R36" s="13">
        <v>0</v>
      </c>
      <c r="S36" s="13">
        <v>1</v>
      </c>
      <c r="T36" s="13">
        <v>0</v>
      </c>
      <c r="U36" s="13">
        <v>0</v>
      </c>
      <c r="V36" s="13">
        <v>0</v>
      </c>
    </row>
    <row r="37" spans="1:22" ht="16" x14ac:dyDescent="0.4">
      <c r="A37" s="1">
        <v>36</v>
      </c>
      <c r="B37" s="1" t="s">
        <v>90</v>
      </c>
      <c r="C37" s="1" t="s">
        <v>90</v>
      </c>
      <c r="D37" s="1" t="s">
        <v>90</v>
      </c>
      <c r="E37" s="1" t="s">
        <v>2635</v>
      </c>
      <c r="F37" s="1" t="s">
        <v>2636</v>
      </c>
      <c r="G37" s="1" t="s">
        <v>2637</v>
      </c>
      <c r="H37" s="1" t="s">
        <v>2638</v>
      </c>
      <c r="I37" s="1" t="s">
        <v>2425</v>
      </c>
      <c r="J37" s="1" t="s">
        <v>51</v>
      </c>
      <c r="K37" s="1" t="s">
        <v>51</v>
      </c>
      <c r="L37" s="1" t="s">
        <v>51</v>
      </c>
      <c r="M37" s="1" t="s">
        <v>38</v>
      </c>
      <c r="N37" s="1" t="s">
        <v>38</v>
      </c>
      <c r="O37" s="1" t="s">
        <v>38</v>
      </c>
      <c r="P37" s="1" t="s">
        <v>40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</row>
    <row r="38" spans="1:22" ht="16" x14ac:dyDescent="0.4">
      <c r="A38" s="1">
        <v>37</v>
      </c>
      <c r="B38" s="1" t="s">
        <v>2570</v>
      </c>
      <c r="C38" s="1" t="s">
        <v>2570</v>
      </c>
      <c r="D38" s="1" t="s">
        <v>2570</v>
      </c>
      <c r="E38" s="1" t="s">
        <v>2570</v>
      </c>
      <c r="F38" s="1" t="s">
        <v>2622</v>
      </c>
      <c r="G38" s="1" t="s">
        <v>2623</v>
      </c>
      <c r="H38" s="1" t="s">
        <v>2652</v>
      </c>
      <c r="I38" s="1" t="s">
        <v>2625</v>
      </c>
      <c r="J38" s="1" t="s">
        <v>51</v>
      </c>
      <c r="K38" s="1" t="s">
        <v>52</v>
      </c>
      <c r="L38" s="1" t="s">
        <v>51</v>
      </c>
      <c r="M38" s="1" t="s">
        <v>39</v>
      </c>
      <c r="N38" s="1" t="s">
        <v>1173</v>
      </c>
      <c r="O38" s="1" t="s">
        <v>38</v>
      </c>
      <c r="P38" s="1" t="s">
        <v>41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</row>
    <row r="39" spans="1:22" ht="16" x14ac:dyDescent="0.4">
      <c r="A39" s="1">
        <v>38</v>
      </c>
      <c r="B39" s="1" t="s">
        <v>2570</v>
      </c>
      <c r="C39" s="1" t="s">
        <v>2570</v>
      </c>
      <c r="D39" s="1" t="s">
        <v>2592</v>
      </c>
      <c r="E39" s="1" t="s">
        <v>2592</v>
      </c>
      <c r="F39" s="1" t="s">
        <v>2593</v>
      </c>
      <c r="G39" s="1" t="s">
        <v>2594</v>
      </c>
      <c r="H39" s="1" t="s">
        <v>2653</v>
      </c>
      <c r="I39" s="1" t="s">
        <v>2654</v>
      </c>
      <c r="J39" s="1" t="s">
        <v>51</v>
      </c>
      <c r="K39" s="1" t="s">
        <v>51</v>
      </c>
      <c r="L39" s="1" t="s">
        <v>51</v>
      </c>
      <c r="M39" s="1" t="s">
        <v>38</v>
      </c>
      <c r="N39" s="1" t="s">
        <v>39</v>
      </c>
      <c r="O39" s="1" t="s">
        <v>39</v>
      </c>
      <c r="P39" s="1" t="s">
        <v>40</v>
      </c>
      <c r="Q39" s="13">
        <v>0</v>
      </c>
      <c r="R39" s="13">
        <v>1</v>
      </c>
      <c r="S39" s="13">
        <v>1</v>
      </c>
      <c r="T39" s="13">
        <v>0</v>
      </c>
      <c r="U39" s="13">
        <v>0</v>
      </c>
      <c r="V39" s="13">
        <v>1</v>
      </c>
    </row>
    <row r="40" spans="1:22" ht="16" x14ac:dyDescent="0.4">
      <c r="A40" s="1">
        <v>39</v>
      </c>
      <c r="B40" s="1" t="s">
        <v>90</v>
      </c>
      <c r="C40" s="1" t="s">
        <v>90</v>
      </c>
      <c r="D40" s="1" t="s">
        <v>2570</v>
      </c>
      <c r="E40" s="1" t="s">
        <v>2583</v>
      </c>
      <c r="F40" s="1" t="s">
        <v>2584</v>
      </c>
      <c r="G40" s="1" t="s">
        <v>2585</v>
      </c>
      <c r="H40" s="1" t="s">
        <v>2655</v>
      </c>
      <c r="I40" s="1" t="s">
        <v>2656</v>
      </c>
      <c r="J40" s="1" t="s">
        <v>51</v>
      </c>
      <c r="K40" s="1" t="s">
        <v>52</v>
      </c>
      <c r="L40" s="1" t="s">
        <v>51</v>
      </c>
      <c r="M40" s="1" t="s">
        <v>38</v>
      </c>
      <c r="N40" s="1" t="s">
        <v>1173</v>
      </c>
      <c r="O40" s="1" t="s">
        <v>38</v>
      </c>
      <c r="P40" s="1" t="s">
        <v>40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</row>
    <row r="41" spans="1:22" ht="16" x14ac:dyDescent="0.4">
      <c r="A41" s="1">
        <v>40</v>
      </c>
      <c r="B41" s="1" t="s">
        <v>90</v>
      </c>
      <c r="C41" s="1" t="s">
        <v>2570</v>
      </c>
      <c r="D41" s="1" t="s">
        <v>2587</v>
      </c>
      <c r="E41" s="1" t="s">
        <v>2587</v>
      </c>
      <c r="F41" s="1" t="s">
        <v>2588</v>
      </c>
      <c r="G41" s="1" t="s">
        <v>2589</v>
      </c>
      <c r="H41" s="1" t="s">
        <v>2657</v>
      </c>
      <c r="I41" s="1" t="s">
        <v>2658</v>
      </c>
      <c r="J41" s="1" t="s">
        <v>51</v>
      </c>
      <c r="K41" s="1" t="s">
        <v>51</v>
      </c>
      <c r="L41" s="1" t="s">
        <v>51</v>
      </c>
      <c r="M41" s="1" t="s">
        <v>39</v>
      </c>
      <c r="N41" s="1" t="s">
        <v>39</v>
      </c>
      <c r="O41" s="1" t="s">
        <v>39</v>
      </c>
      <c r="P41" s="1" t="s">
        <v>40</v>
      </c>
      <c r="Q41" s="13">
        <v>0</v>
      </c>
      <c r="R41" s="13">
        <v>0</v>
      </c>
      <c r="S41" s="13">
        <v>0</v>
      </c>
      <c r="T41" s="13">
        <v>1</v>
      </c>
      <c r="U41" s="13">
        <v>1</v>
      </c>
      <c r="V41" s="13">
        <v>0</v>
      </c>
    </row>
    <row r="42" spans="1:22" ht="16" x14ac:dyDescent="0.4">
      <c r="A42" s="1">
        <v>41</v>
      </c>
      <c r="B42" s="1" t="s">
        <v>90</v>
      </c>
      <c r="C42" s="1" t="s">
        <v>90</v>
      </c>
      <c r="D42" s="1" t="s">
        <v>90</v>
      </c>
      <c r="E42" s="1" t="s">
        <v>2635</v>
      </c>
      <c r="F42" s="1" t="s">
        <v>2636</v>
      </c>
      <c r="G42" s="1" t="s">
        <v>2637</v>
      </c>
      <c r="H42" s="1" t="s">
        <v>2638</v>
      </c>
      <c r="I42" s="1" t="s">
        <v>2659</v>
      </c>
      <c r="J42" s="1" t="s">
        <v>52</v>
      </c>
      <c r="K42" s="1" t="s">
        <v>52</v>
      </c>
      <c r="L42" s="1" t="s">
        <v>51</v>
      </c>
      <c r="M42" s="1" t="s">
        <v>1173</v>
      </c>
      <c r="N42" s="1" t="s">
        <v>1173</v>
      </c>
      <c r="O42" s="1" t="s">
        <v>38</v>
      </c>
      <c r="P42" s="1" t="s">
        <v>41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</row>
    <row r="43" spans="1:22" ht="16" x14ac:dyDescent="0.4">
      <c r="A43" s="1">
        <v>42</v>
      </c>
      <c r="B43" s="1" t="s">
        <v>2570</v>
      </c>
      <c r="C43" s="1" t="s">
        <v>2570</v>
      </c>
      <c r="D43" s="1" t="s">
        <v>2570</v>
      </c>
      <c r="E43" s="1" t="s">
        <v>2570</v>
      </c>
      <c r="F43" s="1" t="s">
        <v>2622</v>
      </c>
      <c r="G43" s="1" t="s">
        <v>2623</v>
      </c>
      <c r="H43" s="1" t="s">
        <v>2660</v>
      </c>
      <c r="I43" s="1" t="s">
        <v>2661</v>
      </c>
      <c r="J43" s="1" t="s">
        <v>51</v>
      </c>
      <c r="K43" s="1" t="s">
        <v>51</v>
      </c>
      <c r="L43" s="1" t="s">
        <v>51</v>
      </c>
      <c r="M43" s="1" t="s">
        <v>38</v>
      </c>
      <c r="N43" s="1" t="s">
        <v>39</v>
      </c>
      <c r="O43" s="1" t="s">
        <v>38</v>
      </c>
      <c r="P43" s="1" t="s">
        <v>40</v>
      </c>
      <c r="Q43" s="13">
        <v>0</v>
      </c>
      <c r="R43" s="13">
        <v>0</v>
      </c>
      <c r="S43" s="13">
        <v>1</v>
      </c>
      <c r="T43" s="13">
        <v>0</v>
      </c>
      <c r="U43" s="13">
        <v>0</v>
      </c>
      <c r="V43" s="13">
        <v>0</v>
      </c>
    </row>
    <row r="44" spans="1:22" ht="16" x14ac:dyDescent="0.4">
      <c r="A44" s="1">
        <v>43</v>
      </c>
      <c r="B44" s="1" t="s">
        <v>90</v>
      </c>
      <c r="C44" s="1" t="s">
        <v>2576</v>
      </c>
      <c r="D44" s="1" t="s">
        <v>2576</v>
      </c>
      <c r="E44" s="1" t="s">
        <v>2576</v>
      </c>
      <c r="F44" s="1" t="s">
        <v>2662</v>
      </c>
      <c r="G44" s="1" t="s">
        <v>2663</v>
      </c>
      <c r="H44" s="1" t="s">
        <v>2664</v>
      </c>
      <c r="I44" s="1" t="s">
        <v>2665</v>
      </c>
      <c r="J44" s="1" t="s">
        <v>51</v>
      </c>
      <c r="K44" s="1" t="s">
        <v>51</v>
      </c>
      <c r="L44" s="1" t="s">
        <v>51</v>
      </c>
      <c r="M44" s="1" t="s">
        <v>39</v>
      </c>
      <c r="N44" s="1" t="s">
        <v>39</v>
      </c>
      <c r="O44" s="1" t="s">
        <v>38</v>
      </c>
      <c r="P44" s="1" t="s">
        <v>40</v>
      </c>
      <c r="Q44" s="13">
        <v>0</v>
      </c>
      <c r="R44" s="13">
        <v>0</v>
      </c>
      <c r="S44" s="13">
        <v>0</v>
      </c>
      <c r="T44" s="13">
        <v>1</v>
      </c>
      <c r="U44" s="13">
        <v>0</v>
      </c>
      <c r="V44" s="13">
        <v>0</v>
      </c>
    </row>
    <row r="45" spans="1:22" ht="16" x14ac:dyDescent="0.4">
      <c r="A45" s="1">
        <v>44</v>
      </c>
      <c r="B45" s="1" t="s">
        <v>90</v>
      </c>
      <c r="C45" s="1" t="s">
        <v>2570</v>
      </c>
      <c r="D45" s="1" t="s">
        <v>2587</v>
      </c>
      <c r="E45" s="1" t="s">
        <v>2587</v>
      </c>
      <c r="F45" s="1" t="s">
        <v>2588</v>
      </c>
      <c r="G45" s="1" t="s">
        <v>2589</v>
      </c>
      <c r="H45" s="1" t="s">
        <v>2630</v>
      </c>
      <c r="I45" s="1" t="s">
        <v>2666</v>
      </c>
      <c r="J45" s="1" t="s">
        <v>51</v>
      </c>
      <c r="K45" s="1" t="s">
        <v>51</v>
      </c>
      <c r="L45" s="1" t="s">
        <v>51</v>
      </c>
      <c r="M45" s="1" t="s">
        <v>39</v>
      </c>
      <c r="N45" s="1" t="s">
        <v>38</v>
      </c>
      <c r="O45" s="1" t="s">
        <v>39</v>
      </c>
      <c r="P45" s="1" t="s">
        <v>40</v>
      </c>
      <c r="Q45" s="13">
        <v>0</v>
      </c>
      <c r="R45" s="13">
        <v>1</v>
      </c>
      <c r="S45" s="13">
        <v>0</v>
      </c>
      <c r="T45" s="13">
        <v>0</v>
      </c>
      <c r="U45" s="13">
        <v>0</v>
      </c>
      <c r="V45" s="13">
        <v>1</v>
      </c>
    </row>
    <row r="46" spans="1:22" ht="16" x14ac:dyDescent="0.4">
      <c r="A46" s="1">
        <v>45</v>
      </c>
      <c r="B46" s="1" t="s">
        <v>90</v>
      </c>
      <c r="C46" s="1" t="s">
        <v>2576</v>
      </c>
      <c r="D46" s="1" t="s">
        <v>2597</v>
      </c>
      <c r="E46" s="1" t="s">
        <v>2597</v>
      </c>
      <c r="F46" s="1" t="s">
        <v>2598</v>
      </c>
      <c r="G46" s="1" t="s">
        <v>2599</v>
      </c>
      <c r="H46" s="1" t="s">
        <v>2667</v>
      </c>
      <c r="I46" s="1" t="s">
        <v>2439</v>
      </c>
      <c r="J46" s="1" t="s">
        <v>51</v>
      </c>
      <c r="K46" s="1" t="s">
        <v>52</v>
      </c>
      <c r="L46" s="1" t="s">
        <v>51</v>
      </c>
      <c r="M46" s="1" t="s">
        <v>38</v>
      </c>
      <c r="N46" s="1" t="s">
        <v>1173</v>
      </c>
      <c r="O46" s="1" t="s">
        <v>39</v>
      </c>
      <c r="P46" s="1" t="s">
        <v>41</v>
      </c>
      <c r="Q46" s="13">
        <v>0</v>
      </c>
      <c r="R46" s="13">
        <v>1</v>
      </c>
      <c r="S46" s="13">
        <v>0</v>
      </c>
      <c r="T46" s="13">
        <v>0</v>
      </c>
      <c r="U46" s="13">
        <v>0</v>
      </c>
      <c r="V46" s="13">
        <v>1</v>
      </c>
    </row>
    <row r="47" spans="1:22" ht="16" x14ac:dyDescent="0.4">
      <c r="A47" s="1">
        <v>46</v>
      </c>
      <c r="B47" s="1" t="s">
        <v>2570</v>
      </c>
      <c r="C47" s="1" t="s">
        <v>2570</v>
      </c>
      <c r="D47" s="1" t="s">
        <v>2668</v>
      </c>
      <c r="E47" s="1" t="s">
        <v>2669</v>
      </c>
      <c r="F47" s="1" t="s">
        <v>2670</v>
      </c>
      <c r="G47" s="1" t="s">
        <v>2671</v>
      </c>
      <c r="H47" s="1" t="s">
        <v>2672</v>
      </c>
      <c r="I47" s="1" t="s">
        <v>2673</v>
      </c>
      <c r="J47" s="1" t="s">
        <v>51</v>
      </c>
      <c r="K47" s="1" t="s">
        <v>51</v>
      </c>
      <c r="L47" s="1" t="s">
        <v>51</v>
      </c>
      <c r="M47" s="1" t="s">
        <v>39</v>
      </c>
      <c r="N47" s="1" t="s">
        <v>39</v>
      </c>
      <c r="O47" s="1" t="s">
        <v>38</v>
      </c>
      <c r="P47" s="1" t="s">
        <v>40</v>
      </c>
      <c r="Q47" s="13">
        <v>0</v>
      </c>
      <c r="R47" s="13">
        <v>0</v>
      </c>
      <c r="S47" s="13">
        <v>0</v>
      </c>
      <c r="T47" s="13">
        <v>1</v>
      </c>
      <c r="U47" s="13">
        <v>0</v>
      </c>
      <c r="V47" s="13">
        <v>0</v>
      </c>
    </row>
    <row r="48" spans="1:22" ht="16" x14ac:dyDescent="0.4">
      <c r="A48" s="1">
        <v>47</v>
      </c>
      <c r="B48" s="1" t="s">
        <v>90</v>
      </c>
      <c r="C48" s="1" t="s">
        <v>2570</v>
      </c>
      <c r="D48" s="1" t="s">
        <v>2587</v>
      </c>
      <c r="E48" s="1" t="s">
        <v>2587</v>
      </c>
      <c r="F48" s="1" t="s">
        <v>2588</v>
      </c>
      <c r="G48" s="1" t="s">
        <v>2589</v>
      </c>
      <c r="H48" s="1" t="s">
        <v>2657</v>
      </c>
      <c r="I48" s="1" t="s">
        <v>2674</v>
      </c>
      <c r="J48" s="1" t="s">
        <v>52</v>
      </c>
      <c r="K48" s="1" t="s">
        <v>52</v>
      </c>
      <c r="L48" s="1" t="s">
        <v>51</v>
      </c>
      <c r="M48" s="1" t="s">
        <v>1173</v>
      </c>
      <c r="N48" s="1" t="s">
        <v>1173</v>
      </c>
      <c r="O48" s="1" t="s">
        <v>38</v>
      </c>
      <c r="P48" s="1" t="s">
        <v>41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</row>
    <row r="49" spans="1:22" ht="16" x14ac:dyDescent="0.4">
      <c r="A49" s="1">
        <v>48</v>
      </c>
      <c r="B49" s="1" t="s">
        <v>90</v>
      </c>
      <c r="C49" s="1" t="s">
        <v>2570</v>
      </c>
      <c r="D49" s="1" t="s">
        <v>2601</v>
      </c>
      <c r="E49" s="1" t="s">
        <v>2601</v>
      </c>
      <c r="F49" s="1" t="s">
        <v>2602</v>
      </c>
      <c r="G49" s="1" t="s">
        <v>2603</v>
      </c>
      <c r="H49" s="1" t="s">
        <v>2675</v>
      </c>
      <c r="I49" s="1" t="s">
        <v>2376</v>
      </c>
      <c r="J49" s="1" t="s">
        <v>51</v>
      </c>
      <c r="K49" s="1" t="s">
        <v>51</v>
      </c>
      <c r="L49" s="1" t="s">
        <v>51</v>
      </c>
      <c r="M49" s="1" t="s">
        <v>38</v>
      </c>
      <c r="N49" s="1" t="s">
        <v>38</v>
      </c>
      <c r="O49" s="1" t="s">
        <v>38</v>
      </c>
      <c r="P49" s="1" t="s">
        <v>40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</row>
    <row r="50" spans="1:22" ht="16" x14ac:dyDescent="0.4">
      <c r="A50" s="1">
        <v>49</v>
      </c>
      <c r="B50" s="1" t="s">
        <v>90</v>
      </c>
      <c r="C50" s="1" t="s">
        <v>2576</v>
      </c>
      <c r="D50" s="1" t="s">
        <v>2577</v>
      </c>
      <c r="E50" s="1" t="s">
        <v>2676</v>
      </c>
      <c r="F50" s="1" t="s">
        <v>2677</v>
      </c>
      <c r="G50" s="1" t="s">
        <v>2678</v>
      </c>
      <c r="H50" s="1" t="s">
        <v>2679</v>
      </c>
      <c r="I50" s="1" t="s">
        <v>2559</v>
      </c>
      <c r="J50" s="1" t="s">
        <v>51</v>
      </c>
      <c r="K50" s="1" t="s">
        <v>51</v>
      </c>
      <c r="L50" s="1" t="s">
        <v>51</v>
      </c>
      <c r="M50" s="1" t="s">
        <v>38</v>
      </c>
      <c r="N50" s="1" t="s">
        <v>39</v>
      </c>
      <c r="O50" s="1" t="s">
        <v>38</v>
      </c>
      <c r="P50" s="1" t="s">
        <v>40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</row>
    <row r="51" spans="1:22" ht="16" x14ac:dyDescent="0.4">
      <c r="A51" s="1">
        <v>50</v>
      </c>
      <c r="B51" s="1" t="s">
        <v>90</v>
      </c>
      <c r="C51" s="1" t="s">
        <v>2570</v>
      </c>
      <c r="D51" s="1" t="s">
        <v>2587</v>
      </c>
      <c r="E51" s="1" t="s">
        <v>2587</v>
      </c>
      <c r="F51" s="1" t="s">
        <v>2588</v>
      </c>
      <c r="G51" s="1" t="s">
        <v>2589</v>
      </c>
      <c r="H51" s="1" t="s">
        <v>2649</v>
      </c>
      <c r="I51" s="1" t="s">
        <v>2680</v>
      </c>
      <c r="J51" s="1" t="s">
        <v>51</v>
      </c>
      <c r="K51" s="1" t="s">
        <v>52</v>
      </c>
      <c r="L51" s="1" t="s">
        <v>51</v>
      </c>
      <c r="M51" s="1" t="s">
        <v>38</v>
      </c>
      <c r="N51" s="1" t="s">
        <v>1173</v>
      </c>
      <c r="O51" s="1" t="s">
        <v>38</v>
      </c>
      <c r="P51" s="1" t="s">
        <v>41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</row>
    <row r="52" spans="1:22" ht="16" x14ac:dyDescent="0.4">
      <c r="A52" s="1">
        <v>51</v>
      </c>
      <c r="B52" s="1" t="s">
        <v>2570</v>
      </c>
      <c r="C52" s="1" t="s">
        <v>2570</v>
      </c>
      <c r="D52" s="1" t="s">
        <v>2592</v>
      </c>
      <c r="E52" s="1" t="s">
        <v>2592</v>
      </c>
      <c r="F52" s="1" t="s">
        <v>2593</v>
      </c>
      <c r="G52" s="1" t="s">
        <v>2594</v>
      </c>
      <c r="H52" s="1" t="s">
        <v>2681</v>
      </c>
      <c r="I52" s="1" t="s">
        <v>2383</v>
      </c>
      <c r="J52" s="1" t="s">
        <v>51</v>
      </c>
      <c r="K52" s="1" t="s">
        <v>51</v>
      </c>
      <c r="L52" s="1" t="s">
        <v>51</v>
      </c>
      <c r="M52" s="1" t="s">
        <v>39</v>
      </c>
      <c r="N52" s="1" t="s">
        <v>39</v>
      </c>
      <c r="O52" s="1" t="s">
        <v>38</v>
      </c>
      <c r="P52" s="1" t="s">
        <v>40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</row>
    <row r="53" spans="1:22" ht="16" x14ac:dyDescent="0.4">
      <c r="A53" s="1">
        <v>52</v>
      </c>
      <c r="B53" s="1" t="s">
        <v>90</v>
      </c>
      <c r="C53" s="1" t="s">
        <v>2570</v>
      </c>
      <c r="D53" s="1" t="s">
        <v>2601</v>
      </c>
      <c r="E53" s="1" t="s">
        <v>2601</v>
      </c>
      <c r="F53" s="1" t="s">
        <v>2602</v>
      </c>
      <c r="G53" s="1" t="s">
        <v>2603</v>
      </c>
      <c r="H53" s="1" t="s">
        <v>2682</v>
      </c>
      <c r="I53" s="1" t="s">
        <v>2520</v>
      </c>
      <c r="J53" s="1" t="s">
        <v>51</v>
      </c>
      <c r="K53" s="1" t="s">
        <v>51</v>
      </c>
      <c r="L53" s="1" t="s">
        <v>51</v>
      </c>
      <c r="M53" s="1" t="s">
        <v>39</v>
      </c>
      <c r="N53" s="1" t="s">
        <v>38</v>
      </c>
      <c r="O53" s="1" t="s">
        <v>39</v>
      </c>
      <c r="P53" s="1" t="s">
        <v>40</v>
      </c>
      <c r="Q53" s="13">
        <v>0</v>
      </c>
      <c r="R53" s="13">
        <v>1</v>
      </c>
      <c r="S53" s="13">
        <v>0</v>
      </c>
      <c r="T53" s="13">
        <v>0</v>
      </c>
      <c r="U53" s="13">
        <v>1</v>
      </c>
      <c r="V53" s="13">
        <v>0</v>
      </c>
    </row>
    <row r="54" spans="1:22" ht="16" x14ac:dyDescent="0.4">
      <c r="A54" s="1">
        <v>53</v>
      </c>
      <c r="B54" s="1" t="s">
        <v>90</v>
      </c>
      <c r="C54" s="1" t="s">
        <v>2570</v>
      </c>
      <c r="D54" s="1" t="s">
        <v>2601</v>
      </c>
      <c r="E54" s="1" t="s">
        <v>2601</v>
      </c>
      <c r="F54" s="1" t="s">
        <v>2602</v>
      </c>
      <c r="G54" s="1" t="s">
        <v>2603</v>
      </c>
      <c r="H54" s="1" t="s">
        <v>2683</v>
      </c>
      <c r="I54" s="1" t="s">
        <v>2325</v>
      </c>
      <c r="J54" s="1" t="s">
        <v>51</v>
      </c>
      <c r="K54" s="1" t="s">
        <v>51</v>
      </c>
      <c r="L54" s="1" t="s">
        <v>51</v>
      </c>
      <c r="M54" s="1" t="s">
        <v>39</v>
      </c>
      <c r="N54" s="1" t="s">
        <v>38</v>
      </c>
      <c r="O54" s="1" t="s">
        <v>39</v>
      </c>
      <c r="P54" s="1" t="s">
        <v>40</v>
      </c>
      <c r="Q54" s="13">
        <v>0</v>
      </c>
      <c r="R54" s="13">
        <v>1</v>
      </c>
      <c r="S54" s="13">
        <v>0</v>
      </c>
      <c r="T54" s="13">
        <v>0</v>
      </c>
      <c r="U54" s="13">
        <v>0</v>
      </c>
      <c r="V54" s="13">
        <v>1</v>
      </c>
    </row>
    <row r="55" spans="1:22" ht="16" x14ac:dyDescent="0.4">
      <c r="A55" s="1">
        <v>54</v>
      </c>
      <c r="B55" s="1" t="s">
        <v>90</v>
      </c>
      <c r="C55" s="1" t="s">
        <v>2570</v>
      </c>
      <c r="D55" s="1" t="s">
        <v>2601</v>
      </c>
      <c r="E55" s="1" t="s">
        <v>2601</v>
      </c>
      <c r="F55" s="1" t="s">
        <v>2602</v>
      </c>
      <c r="G55" s="1" t="s">
        <v>2603</v>
      </c>
      <c r="H55" s="1" t="s">
        <v>2684</v>
      </c>
      <c r="I55" s="1" t="s">
        <v>2317</v>
      </c>
      <c r="J55" s="1" t="s">
        <v>51</v>
      </c>
      <c r="K55" s="1" t="s">
        <v>51</v>
      </c>
      <c r="L55" s="1" t="s">
        <v>51</v>
      </c>
      <c r="M55" s="1" t="s">
        <v>39</v>
      </c>
      <c r="N55" s="1" t="s">
        <v>38</v>
      </c>
      <c r="O55" s="1" t="s">
        <v>39</v>
      </c>
      <c r="P55" s="1" t="s">
        <v>40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1</v>
      </c>
    </row>
    <row r="56" spans="1:22" ht="16" x14ac:dyDescent="0.4">
      <c r="A56" s="1">
        <v>55</v>
      </c>
      <c r="B56" s="1" t="s">
        <v>90</v>
      </c>
      <c r="C56" s="1" t="s">
        <v>2570</v>
      </c>
      <c r="D56" s="1" t="s">
        <v>2601</v>
      </c>
      <c r="E56" s="1" t="s">
        <v>2601</v>
      </c>
      <c r="F56" s="1" t="s">
        <v>2602</v>
      </c>
      <c r="G56" s="1" t="s">
        <v>2603</v>
      </c>
      <c r="H56" s="1" t="s">
        <v>2685</v>
      </c>
      <c r="I56" s="1" t="s">
        <v>2381</v>
      </c>
      <c r="J56" s="1" t="s">
        <v>51</v>
      </c>
      <c r="K56" s="1" t="s">
        <v>51</v>
      </c>
      <c r="L56" s="1" t="s">
        <v>51</v>
      </c>
      <c r="M56" s="1" t="s">
        <v>38</v>
      </c>
      <c r="N56" s="1" t="s">
        <v>39</v>
      </c>
      <c r="O56" s="1" t="s">
        <v>38</v>
      </c>
      <c r="P56" s="1" t="s">
        <v>40</v>
      </c>
      <c r="Q56" s="13">
        <v>0</v>
      </c>
      <c r="R56" s="13">
        <v>1</v>
      </c>
      <c r="S56" s="13">
        <v>0</v>
      </c>
      <c r="T56" s="13">
        <v>1</v>
      </c>
      <c r="U56" s="13">
        <v>0</v>
      </c>
      <c r="V56" s="13">
        <v>0</v>
      </c>
    </row>
    <row r="57" spans="1:22" ht="16" x14ac:dyDescent="0.4">
      <c r="A57" s="1">
        <v>56</v>
      </c>
      <c r="B57" s="1" t="s">
        <v>90</v>
      </c>
      <c r="C57" s="1" t="s">
        <v>2570</v>
      </c>
      <c r="D57" s="1" t="s">
        <v>2601</v>
      </c>
      <c r="E57" s="1" t="s">
        <v>2601</v>
      </c>
      <c r="F57" s="1" t="s">
        <v>2602</v>
      </c>
      <c r="G57" s="1" t="s">
        <v>2603</v>
      </c>
      <c r="H57" s="1" t="s">
        <v>2686</v>
      </c>
      <c r="I57" s="1" t="s">
        <v>2381</v>
      </c>
      <c r="J57" s="1" t="s">
        <v>51</v>
      </c>
      <c r="K57" s="1" t="s">
        <v>51</v>
      </c>
      <c r="L57" s="1" t="s">
        <v>51</v>
      </c>
      <c r="M57" s="1" t="s">
        <v>39</v>
      </c>
      <c r="N57" s="1" t="s">
        <v>38</v>
      </c>
      <c r="O57" s="1" t="s">
        <v>38</v>
      </c>
      <c r="P57" s="1" t="s">
        <v>40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</row>
    <row r="58" spans="1:22" ht="16" x14ac:dyDescent="0.4">
      <c r="A58" s="1">
        <v>57</v>
      </c>
      <c r="B58" s="1" t="s">
        <v>90</v>
      </c>
      <c r="C58" s="1" t="s">
        <v>2570</v>
      </c>
      <c r="D58" s="1" t="s">
        <v>2601</v>
      </c>
      <c r="E58" s="1" t="s">
        <v>2601</v>
      </c>
      <c r="F58" s="1" t="s">
        <v>2602</v>
      </c>
      <c r="G58" s="1" t="s">
        <v>2603</v>
      </c>
      <c r="H58" s="1" t="s">
        <v>2687</v>
      </c>
      <c r="I58" s="1" t="s">
        <v>2325</v>
      </c>
      <c r="J58" s="1" t="s">
        <v>51</v>
      </c>
      <c r="K58" s="1" t="s">
        <v>51</v>
      </c>
      <c r="L58" s="1" t="s">
        <v>51</v>
      </c>
      <c r="M58" s="1" t="s">
        <v>38</v>
      </c>
      <c r="N58" s="1" t="s">
        <v>38</v>
      </c>
      <c r="O58" s="1" t="s">
        <v>38</v>
      </c>
      <c r="P58" s="1" t="s">
        <v>40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</row>
    <row r="59" spans="1:22" ht="16" x14ac:dyDescent="0.4">
      <c r="A59" s="1">
        <v>58</v>
      </c>
      <c r="B59" s="1" t="s">
        <v>90</v>
      </c>
      <c r="C59" s="1" t="s">
        <v>2570</v>
      </c>
      <c r="D59" s="1" t="s">
        <v>2601</v>
      </c>
      <c r="E59" s="1" t="s">
        <v>2601</v>
      </c>
      <c r="F59" s="1" t="s">
        <v>2602</v>
      </c>
      <c r="G59" s="1" t="s">
        <v>2603</v>
      </c>
      <c r="H59" s="1" t="s">
        <v>2688</v>
      </c>
      <c r="I59" s="1" t="s">
        <v>2439</v>
      </c>
      <c r="J59" s="1" t="s">
        <v>51</v>
      </c>
      <c r="K59" s="1" t="s">
        <v>51</v>
      </c>
      <c r="L59" s="1" t="s">
        <v>51</v>
      </c>
      <c r="M59" s="1" t="s">
        <v>38</v>
      </c>
      <c r="N59" s="1" t="s">
        <v>39</v>
      </c>
      <c r="O59" s="1" t="s">
        <v>39</v>
      </c>
      <c r="P59" s="1" t="s">
        <v>40</v>
      </c>
      <c r="Q59" s="13">
        <v>0</v>
      </c>
      <c r="R59" s="13">
        <v>0</v>
      </c>
      <c r="S59" s="13">
        <v>0</v>
      </c>
      <c r="T59" s="13">
        <v>1</v>
      </c>
      <c r="U59" s="13">
        <v>1</v>
      </c>
      <c r="V59" s="13">
        <v>0</v>
      </c>
    </row>
    <row r="60" spans="1:22" ht="16" x14ac:dyDescent="0.4">
      <c r="A60" s="1">
        <v>59</v>
      </c>
      <c r="B60" s="1" t="s">
        <v>2570</v>
      </c>
      <c r="C60" s="1" t="s">
        <v>2570</v>
      </c>
      <c r="D60" s="1" t="s">
        <v>2668</v>
      </c>
      <c r="E60" s="1" t="s">
        <v>2669</v>
      </c>
      <c r="F60" s="1" t="s">
        <v>2670</v>
      </c>
      <c r="G60" s="1" t="s">
        <v>2671</v>
      </c>
      <c r="H60" s="1" t="s">
        <v>2689</v>
      </c>
      <c r="I60" s="1" t="s">
        <v>2690</v>
      </c>
      <c r="J60" s="1" t="s">
        <v>51</v>
      </c>
      <c r="K60" s="1" t="s">
        <v>51</v>
      </c>
      <c r="L60" s="1" t="s">
        <v>51</v>
      </c>
      <c r="M60" s="1" t="s">
        <v>38</v>
      </c>
      <c r="N60" s="1" t="s">
        <v>39</v>
      </c>
      <c r="O60" s="1" t="s">
        <v>38</v>
      </c>
      <c r="P60" s="1" t="s">
        <v>40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</row>
    <row r="61" spans="1:22" ht="16" x14ac:dyDescent="0.4">
      <c r="A61" s="1">
        <v>60</v>
      </c>
      <c r="B61" s="1" t="s">
        <v>2570</v>
      </c>
      <c r="C61" s="1" t="s">
        <v>2570</v>
      </c>
      <c r="D61" s="1" t="s">
        <v>2592</v>
      </c>
      <c r="E61" s="1" t="s">
        <v>2592</v>
      </c>
      <c r="F61" s="1" t="s">
        <v>2593</v>
      </c>
      <c r="G61" s="1" t="s">
        <v>2594</v>
      </c>
      <c r="H61" s="1" t="s">
        <v>2681</v>
      </c>
      <c r="I61" s="1" t="s">
        <v>2691</v>
      </c>
      <c r="J61" s="1" t="s">
        <v>51</v>
      </c>
      <c r="K61" s="1" t="s">
        <v>52</v>
      </c>
      <c r="L61" s="1" t="s">
        <v>51</v>
      </c>
      <c r="M61" s="1" t="s">
        <v>38</v>
      </c>
      <c r="N61" s="1" t="s">
        <v>1173</v>
      </c>
      <c r="O61" s="1" t="s">
        <v>38</v>
      </c>
      <c r="P61" s="1" t="s">
        <v>40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</row>
    <row r="62" spans="1:22" ht="16" x14ac:dyDescent="0.4">
      <c r="A62" s="1">
        <v>61</v>
      </c>
      <c r="B62" s="1" t="s">
        <v>90</v>
      </c>
      <c r="C62" s="1" t="s">
        <v>2570</v>
      </c>
      <c r="D62" s="1" t="s">
        <v>2587</v>
      </c>
      <c r="E62" s="1" t="s">
        <v>2587</v>
      </c>
      <c r="F62" s="1" t="s">
        <v>2588</v>
      </c>
      <c r="G62" s="1" t="s">
        <v>2589</v>
      </c>
      <c r="H62" s="1" t="s">
        <v>2630</v>
      </c>
      <c r="I62" s="1" t="s">
        <v>2692</v>
      </c>
      <c r="J62" s="1" t="s">
        <v>51</v>
      </c>
      <c r="K62" s="1" t="s">
        <v>51</v>
      </c>
      <c r="L62" s="1" t="s">
        <v>51</v>
      </c>
      <c r="M62" s="1" t="s">
        <v>39</v>
      </c>
      <c r="N62" s="1" t="s">
        <v>38</v>
      </c>
      <c r="O62" s="1" t="s">
        <v>38</v>
      </c>
      <c r="P62" s="1" t="s">
        <v>40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</row>
    <row r="63" spans="1:22" ht="16" x14ac:dyDescent="0.4">
      <c r="A63" s="1">
        <v>62</v>
      </c>
      <c r="B63" s="1" t="s">
        <v>90</v>
      </c>
      <c r="C63" s="1" t="s">
        <v>2570</v>
      </c>
      <c r="D63" s="1" t="s">
        <v>2601</v>
      </c>
      <c r="E63" s="1" t="s">
        <v>2601</v>
      </c>
      <c r="F63" s="1" t="s">
        <v>2602</v>
      </c>
      <c r="G63" s="1" t="s">
        <v>2603</v>
      </c>
      <c r="H63" s="1" t="s">
        <v>2644</v>
      </c>
      <c r="I63" s="1" t="s">
        <v>2693</v>
      </c>
      <c r="J63" s="1" t="s">
        <v>52</v>
      </c>
      <c r="K63" s="1" t="s">
        <v>52</v>
      </c>
      <c r="L63" s="1" t="s">
        <v>51</v>
      </c>
      <c r="M63" s="1" t="s">
        <v>1173</v>
      </c>
      <c r="N63" s="1" t="s">
        <v>1173</v>
      </c>
      <c r="O63" s="1" t="s">
        <v>38</v>
      </c>
      <c r="P63" s="1" t="s">
        <v>41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</row>
    <row r="64" spans="1:22" ht="16" x14ac:dyDescent="0.4">
      <c r="A64" s="1">
        <v>63</v>
      </c>
      <c r="B64" s="1" t="s">
        <v>90</v>
      </c>
      <c r="C64" s="1" t="s">
        <v>2570</v>
      </c>
      <c r="D64" s="1" t="s">
        <v>2601</v>
      </c>
      <c r="E64" s="1" t="s">
        <v>2601</v>
      </c>
      <c r="F64" s="1" t="s">
        <v>2602</v>
      </c>
      <c r="G64" s="1" t="s">
        <v>2603</v>
      </c>
      <c r="H64" s="1" t="s">
        <v>2694</v>
      </c>
      <c r="I64" s="1" t="s">
        <v>2317</v>
      </c>
      <c r="J64" s="1" t="s">
        <v>51</v>
      </c>
      <c r="K64" s="1" t="s">
        <v>51</v>
      </c>
      <c r="L64" s="1" t="s">
        <v>51</v>
      </c>
      <c r="M64" s="1" t="s">
        <v>39</v>
      </c>
      <c r="N64" s="1" t="s">
        <v>38</v>
      </c>
      <c r="O64" s="1" t="s">
        <v>38</v>
      </c>
      <c r="P64" s="1" t="s">
        <v>40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</row>
    <row r="65" spans="1:22" ht="16" x14ac:dyDescent="0.4">
      <c r="A65" s="1">
        <v>64</v>
      </c>
      <c r="B65" s="1" t="s">
        <v>90</v>
      </c>
      <c r="C65" s="1" t="s">
        <v>2570</v>
      </c>
      <c r="D65" s="1" t="s">
        <v>2601</v>
      </c>
      <c r="E65" s="1" t="s">
        <v>2601</v>
      </c>
      <c r="F65" s="1" t="s">
        <v>2602</v>
      </c>
      <c r="G65" s="1" t="s">
        <v>2603</v>
      </c>
      <c r="H65" s="1" t="s">
        <v>2608</v>
      </c>
      <c r="I65" s="1" t="s">
        <v>2695</v>
      </c>
      <c r="J65" s="1" t="s">
        <v>51</v>
      </c>
      <c r="K65" s="1" t="s">
        <v>51</v>
      </c>
      <c r="L65" s="1" t="s">
        <v>51</v>
      </c>
      <c r="M65" s="1" t="s">
        <v>38</v>
      </c>
      <c r="N65" s="1" t="s">
        <v>38</v>
      </c>
      <c r="O65" s="1" t="s">
        <v>38</v>
      </c>
      <c r="P65" s="1" t="s">
        <v>40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</row>
    <row r="66" spans="1:22" ht="16" x14ac:dyDescent="0.4">
      <c r="A66" s="1">
        <v>65</v>
      </c>
      <c r="B66" s="1" t="s">
        <v>90</v>
      </c>
      <c r="C66" s="1" t="s">
        <v>2570</v>
      </c>
      <c r="D66" s="1" t="s">
        <v>2601</v>
      </c>
      <c r="E66" s="1" t="s">
        <v>2601</v>
      </c>
      <c r="F66" s="1" t="s">
        <v>2602</v>
      </c>
      <c r="G66" s="1" t="s">
        <v>2603</v>
      </c>
      <c r="H66" s="1" t="s">
        <v>2696</v>
      </c>
      <c r="I66" s="1" t="s">
        <v>2493</v>
      </c>
      <c r="J66" s="1" t="s">
        <v>51</v>
      </c>
      <c r="K66" s="1" t="s">
        <v>51</v>
      </c>
      <c r="L66" s="1" t="s">
        <v>52</v>
      </c>
      <c r="M66" s="1" t="s">
        <v>39</v>
      </c>
      <c r="N66" s="1" t="s">
        <v>39</v>
      </c>
      <c r="O66" s="1" t="s">
        <v>1173</v>
      </c>
      <c r="P66" s="1" t="s">
        <v>41</v>
      </c>
      <c r="Q66" s="13">
        <v>0</v>
      </c>
      <c r="R66" s="13">
        <v>0</v>
      </c>
      <c r="S66" s="13">
        <v>0</v>
      </c>
      <c r="T66" s="13">
        <v>1</v>
      </c>
      <c r="U66" s="13">
        <v>0</v>
      </c>
      <c r="V66" s="13">
        <v>0</v>
      </c>
    </row>
    <row r="67" spans="1:22" ht="16" x14ac:dyDescent="0.4">
      <c r="A67" s="1">
        <v>66</v>
      </c>
      <c r="B67" s="1" t="s">
        <v>90</v>
      </c>
      <c r="C67" s="1" t="s">
        <v>2570</v>
      </c>
      <c r="D67" s="1" t="s">
        <v>2601</v>
      </c>
      <c r="E67" s="1" t="s">
        <v>2601</v>
      </c>
      <c r="F67" s="1" t="s">
        <v>2602</v>
      </c>
      <c r="G67" s="1" t="s">
        <v>2603</v>
      </c>
      <c r="H67" s="1" t="s">
        <v>2697</v>
      </c>
      <c r="I67" s="1" t="s">
        <v>2418</v>
      </c>
      <c r="J67" s="1" t="s">
        <v>51</v>
      </c>
      <c r="K67" s="1" t="s">
        <v>51</v>
      </c>
      <c r="L67" s="1" t="s">
        <v>51</v>
      </c>
      <c r="M67" s="1" t="s">
        <v>38</v>
      </c>
      <c r="N67" s="1" t="s">
        <v>38</v>
      </c>
      <c r="O67" s="1" t="s">
        <v>38</v>
      </c>
      <c r="P67" s="1" t="s">
        <v>40</v>
      </c>
      <c r="Q67" s="13">
        <v>0</v>
      </c>
      <c r="R67" s="13">
        <v>1</v>
      </c>
      <c r="S67" s="13">
        <v>0</v>
      </c>
      <c r="T67" s="13">
        <v>0</v>
      </c>
      <c r="U67" s="13">
        <v>0</v>
      </c>
      <c r="V67" s="13">
        <v>0</v>
      </c>
    </row>
    <row r="68" spans="1:22" ht="16" x14ac:dyDescent="0.4">
      <c r="A68" s="1">
        <v>67</v>
      </c>
      <c r="B68" s="1" t="s">
        <v>2570</v>
      </c>
      <c r="C68" s="1" t="s">
        <v>2570</v>
      </c>
      <c r="D68" s="1" t="s">
        <v>2592</v>
      </c>
      <c r="E68" s="1" t="s">
        <v>2592</v>
      </c>
      <c r="F68" s="1" t="s">
        <v>2593</v>
      </c>
      <c r="G68" s="1" t="s">
        <v>2594</v>
      </c>
      <c r="H68" s="1" t="s">
        <v>2634</v>
      </c>
      <c r="I68" s="1" t="s">
        <v>2337</v>
      </c>
      <c r="J68" s="1" t="s">
        <v>51</v>
      </c>
      <c r="K68" s="1" t="s">
        <v>51</v>
      </c>
      <c r="L68" s="1" t="s">
        <v>51</v>
      </c>
      <c r="M68" s="1" t="s">
        <v>39</v>
      </c>
      <c r="N68" s="1" t="s">
        <v>38</v>
      </c>
      <c r="O68" s="1" t="s">
        <v>38</v>
      </c>
      <c r="P68" s="1" t="s">
        <v>40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</row>
    <row r="69" spans="1:22" ht="16" x14ac:dyDescent="0.4">
      <c r="A69" s="1">
        <v>68</v>
      </c>
      <c r="B69" s="1" t="s">
        <v>90</v>
      </c>
      <c r="C69" s="1" t="s">
        <v>2570</v>
      </c>
      <c r="D69" s="1" t="s">
        <v>2587</v>
      </c>
      <c r="E69" s="1" t="s">
        <v>2587</v>
      </c>
      <c r="F69" s="1" t="s">
        <v>2588</v>
      </c>
      <c r="G69" s="1" t="s">
        <v>2589</v>
      </c>
      <c r="H69" s="1" t="s">
        <v>2698</v>
      </c>
      <c r="I69" s="1" t="s">
        <v>2699</v>
      </c>
      <c r="J69" s="1" t="s">
        <v>52</v>
      </c>
      <c r="K69" s="1" t="s">
        <v>52</v>
      </c>
      <c r="L69" s="1" t="s">
        <v>51</v>
      </c>
      <c r="M69" s="1" t="s">
        <v>1173</v>
      </c>
      <c r="N69" s="1" t="s">
        <v>1173</v>
      </c>
      <c r="O69" s="1" t="s">
        <v>38</v>
      </c>
      <c r="P69" s="1" t="s">
        <v>41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</row>
    <row r="70" spans="1:22" ht="16" x14ac:dyDescent="0.4">
      <c r="A70" s="1">
        <v>69</v>
      </c>
      <c r="B70" s="1" t="s">
        <v>90</v>
      </c>
      <c r="C70" s="1" t="s">
        <v>2570</v>
      </c>
      <c r="D70" s="1" t="s">
        <v>2601</v>
      </c>
      <c r="E70" s="1" t="s">
        <v>2601</v>
      </c>
      <c r="F70" s="1" t="s">
        <v>2602</v>
      </c>
      <c r="G70" s="1" t="s">
        <v>2603</v>
      </c>
      <c r="H70" s="1" t="s">
        <v>2700</v>
      </c>
      <c r="I70" s="1" t="s">
        <v>2317</v>
      </c>
      <c r="J70" s="1" t="s">
        <v>51</v>
      </c>
      <c r="K70" s="1" t="s">
        <v>51</v>
      </c>
      <c r="L70" s="1" t="s">
        <v>51</v>
      </c>
      <c r="M70" s="1" t="s">
        <v>39</v>
      </c>
      <c r="N70" s="1" t="s">
        <v>38</v>
      </c>
      <c r="O70" s="1" t="s">
        <v>38</v>
      </c>
      <c r="P70" s="1" t="s">
        <v>40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</row>
    <row r="71" spans="1:22" ht="16" x14ac:dyDescent="0.4">
      <c r="A71" s="1">
        <v>70</v>
      </c>
      <c r="B71" s="1" t="s">
        <v>90</v>
      </c>
      <c r="C71" s="1" t="s">
        <v>2570</v>
      </c>
      <c r="D71" s="1" t="s">
        <v>2570</v>
      </c>
      <c r="E71" s="1" t="s">
        <v>2571</v>
      </c>
      <c r="F71" s="1" t="s">
        <v>2572</v>
      </c>
      <c r="G71" s="1" t="s">
        <v>2573</v>
      </c>
      <c r="H71" s="1" t="s">
        <v>2701</v>
      </c>
      <c r="I71" s="1" t="s">
        <v>2702</v>
      </c>
      <c r="J71" s="1" t="s">
        <v>51</v>
      </c>
      <c r="K71" s="1" t="s">
        <v>52</v>
      </c>
      <c r="L71" s="1" t="s">
        <v>51</v>
      </c>
      <c r="M71" s="1" t="s">
        <v>39</v>
      </c>
      <c r="N71" s="1" t="s">
        <v>1173</v>
      </c>
      <c r="O71" s="1" t="s">
        <v>38</v>
      </c>
      <c r="P71" s="1" t="s">
        <v>40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</row>
    <row r="72" spans="1:22" ht="16" x14ac:dyDescent="0.4">
      <c r="A72" s="1">
        <v>71</v>
      </c>
      <c r="B72" s="1" t="s">
        <v>90</v>
      </c>
      <c r="C72" s="1" t="s">
        <v>2570</v>
      </c>
      <c r="D72" s="1" t="s">
        <v>2601</v>
      </c>
      <c r="E72" s="1" t="s">
        <v>2601</v>
      </c>
      <c r="F72" s="1" t="s">
        <v>2602</v>
      </c>
      <c r="G72" s="1" t="s">
        <v>2603</v>
      </c>
      <c r="H72" s="1" t="s">
        <v>2703</v>
      </c>
      <c r="I72" s="1" t="s">
        <v>2704</v>
      </c>
      <c r="J72" s="1" t="s">
        <v>52</v>
      </c>
      <c r="K72" s="1" t="s">
        <v>51</v>
      </c>
      <c r="L72" s="1" t="s">
        <v>52</v>
      </c>
      <c r="M72" s="1" t="s">
        <v>1173</v>
      </c>
      <c r="N72" s="1" t="s">
        <v>38</v>
      </c>
      <c r="O72" s="1" t="s">
        <v>1173</v>
      </c>
      <c r="P72" s="1" t="s">
        <v>41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</row>
    <row r="73" spans="1:22" ht="16" x14ac:dyDescent="0.4">
      <c r="A73" s="1">
        <v>72</v>
      </c>
      <c r="B73" s="1" t="s">
        <v>2570</v>
      </c>
      <c r="C73" s="1" t="s">
        <v>2570</v>
      </c>
      <c r="D73" s="1" t="s">
        <v>2592</v>
      </c>
      <c r="E73" s="1" t="s">
        <v>2592</v>
      </c>
      <c r="F73" s="1" t="s">
        <v>2593</v>
      </c>
      <c r="G73" s="1" t="s">
        <v>2594</v>
      </c>
      <c r="H73" s="1" t="s">
        <v>2705</v>
      </c>
      <c r="I73" s="1" t="s">
        <v>2317</v>
      </c>
      <c r="J73" s="1" t="s">
        <v>51</v>
      </c>
      <c r="K73" s="1" t="s">
        <v>51</v>
      </c>
      <c r="L73" s="1" t="s">
        <v>51</v>
      </c>
      <c r="M73" s="1" t="s">
        <v>38</v>
      </c>
      <c r="N73" s="1" t="s">
        <v>39</v>
      </c>
      <c r="O73" s="1" t="s">
        <v>38</v>
      </c>
      <c r="P73" s="1" t="s">
        <v>40</v>
      </c>
      <c r="Q73" s="13">
        <v>0</v>
      </c>
      <c r="R73" s="13">
        <v>0</v>
      </c>
      <c r="S73" s="13">
        <v>1</v>
      </c>
      <c r="T73" s="13">
        <v>0</v>
      </c>
      <c r="U73" s="13">
        <v>0</v>
      </c>
      <c r="V73" s="13">
        <v>0</v>
      </c>
    </row>
    <row r="74" spans="1:22" ht="16" x14ac:dyDescent="0.4">
      <c r="A74" s="1">
        <v>73</v>
      </c>
      <c r="B74" s="1" t="s">
        <v>90</v>
      </c>
      <c r="C74" s="1" t="s">
        <v>2576</v>
      </c>
      <c r="D74" s="1" t="s">
        <v>2576</v>
      </c>
      <c r="E74" s="1" t="s">
        <v>2626</v>
      </c>
      <c r="F74" s="1" t="s">
        <v>2627</v>
      </c>
      <c r="G74" s="1" t="s">
        <v>2628</v>
      </c>
      <c r="H74" s="1" t="s">
        <v>2626</v>
      </c>
      <c r="I74" s="1" t="s">
        <v>2706</v>
      </c>
      <c r="J74" s="1" t="s">
        <v>51</v>
      </c>
      <c r="K74" s="1" t="s">
        <v>52</v>
      </c>
      <c r="L74" s="1" t="s">
        <v>51</v>
      </c>
      <c r="M74" s="1" t="s">
        <v>38</v>
      </c>
      <c r="N74" s="1" t="s">
        <v>1173</v>
      </c>
      <c r="O74" s="1" t="s">
        <v>38</v>
      </c>
      <c r="P74" s="1" t="s">
        <v>40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</row>
    <row r="75" spans="1:22" ht="16" x14ac:dyDescent="0.4">
      <c r="A75" s="1">
        <v>74</v>
      </c>
      <c r="B75" s="1" t="s">
        <v>90</v>
      </c>
      <c r="C75" s="1" t="s">
        <v>90</v>
      </c>
      <c r="D75" s="1" t="s">
        <v>2570</v>
      </c>
      <c r="E75" s="1" t="s">
        <v>2583</v>
      </c>
      <c r="F75" s="1" t="s">
        <v>2584</v>
      </c>
      <c r="G75" s="1" t="s">
        <v>2585</v>
      </c>
      <c r="H75" s="1" t="s">
        <v>2707</v>
      </c>
      <c r="I75" s="1" t="s">
        <v>2540</v>
      </c>
      <c r="J75" s="1" t="s">
        <v>51</v>
      </c>
      <c r="K75" s="1" t="s">
        <v>51</v>
      </c>
      <c r="L75" s="1" t="s">
        <v>51</v>
      </c>
      <c r="M75" s="1" t="s">
        <v>38</v>
      </c>
      <c r="N75" s="1" t="s">
        <v>38</v>
      </c>
      <c r="O75" s="1" t="s">
        <v>38</v>
      </c>
      <c r="P75" s="1" t="s">
        <v>40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</row>
    <row r="76" spans="1:22" ht="16" x14ac:dyDescent="0.4">
      <c r="A76" s="1">
        <v>75</v>
      </c>
      <c r="B76" s="1" t="s">
        <v>90</v>
      </c>
      <c r="C76" s="1" t="s">
        <v>2570</v>
      </c>
      <c r="D76" s="1" t="s">
        <v>2587</v>
      </c>
      <c r="E76" s="1" t="s">
        <v>2587</v>
      </c>
      <c r="F76" s="1" t="s">
        <v>2588</v>
      </c>
      <c r="G76" s="1" t="s">
        <v>2589</v>
      </c>
      <c r="H76" s="1" t="s">
        <v>2698</v>
      </c>
      <c r="I76" s="1" t="s">
        <v>2708</v>
      </c>
      <c r="J76" s="1" t="s">
        <v>51</v>
      </c>
      <c r="K76" s="1" t="s">
        <v>51</v>
      </c>
      <c r="L76" s="1" t="s">
        <v>51</v>
      </c>
      <c r="M76" s="1" t="s">
        <v>38</v>
      </c>
      <c r="N76" s="1" t="s">
        <v>38</v>
      </c>
      <c r="O76" s="1" t="s">
        <v>38</v>
      </c>
      <c r="P76" s="1" t="s">
        <v>40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</row>
    <row r="77" spans="1:22" ht="16" x14ac:dyDescent="0.4">
      <c r="A77" s="1">
        <v>76</v>
      </c>
      <c r="B77" s="1" t="s">
        <v>90</v>
      </c>
      <c r="C77" s="1" t="s">
        <v>2570</v>
      </c>
      <c r="D77" s="1" t="s">
        <v>2587</v>
      </c>
      <c r="E77" s="1" t="s">
        <v>2587</v>
      </c>
      <c r="F77" s="1" t="s">
        <v>2588</v>
      </c>
      <c r="G77" s="1" t="s">
        <v>2589</v>
      </c>
      <c r="H77" s="1" t="s">
        <v>2709</v>
      </c>
      <c r="I77" s="1" t="s">
        <v>2362</v>
      </c>
      <c r="J77" s="1" t="s">
        <v>51</v>
      </c>
      <c r="K77" s="1" t="s">
        <v>51</v>
      </c>
      <c r="L77" s="1" t="s">
        <v>51</v>
      </c>
      <c r="M77" s="1" t="s">
        <v>38</v>
      </c>
      <c r="N77" s="1" t="s">
        <v>39</v>
      </c>
      <c r="O77" s="1" t="s">
        <v>38</v>
      </c>
      <c r="P77" s="1" t="s">
        <v>40</v>
      </c>
      <c r="Q77" s="13">
        <v>0</v>
      </c>
      <c r="R77" s="13">
        <v>0</v>
      </c>
      <c r="S77" s="13">
        <v>0</v>
      </c>
      <c r="T77" s="13">
        <v>1</v>
      </c>
      <c r="U77" s="13">
        <v>0</v>
      </c>
      <c r="V77" s="13">
        <v>0</v>
      </c>
    </row>
    <row r="78" spans="1:22" ht="16" x14ac:dyDescent="0.4">
      <c r="A78" s="1">
        <v>77</v>
      </c>
      <c r="B78" s="1" t="s">
        <v>90</v>
      </c>
      <c r="C78" s="1" t="s">
        <v>2570</v>
      </c>
      <c r="D78" s="1" t="s">
        <v>2587</v>
      </c>
      <c r="E78" s="1" t="s">
        <v>2587</v>
      </c>
      <c r="F78" s="1" t="s">
        <v>2588</v>
      </c>
      <c r="G78" s="1" t="s">
        <v>2589</v>
      </c>
      <c r="H78" s="1" t="s">
        <v>1416</v>
      </c>
      <c r="I78" s="1" t="s">
        <v>2710</v>
      </c>
      <c r="J78" s="1" t="s">
        <v>51</v>
      </c>
      <c r="K78" s="1" t="s">
        <v>52</v>
      </c>
      <c r="L78" s="1" t="s">
        <v>51</v>
      </c>
      <c r="M78" s="1" t="s">
        <v>38</v>
      </c>
      <c r="N78" s="1" t="s">
        <v>1173</v>
      </c>
      <c r="O78" s="1" t="s">
        <v>38</v>
      </c>
      <c r="P78" s="1" t="s">
        <v>41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</row>
    <row r="79" spans="1:22" ht="16" x14ac:dyDescent="0.4">
      <c r="A79" s="1">
        <v>78</v>
      </c>
      <c r="B79" s="1" t="s">
        <v>2570</v>
      </c>
      <c r="C79" s="1" t="s">
        <v>2570</v>
      </c>
      <c r="D79" s="1" t="s">
        <v>2570</v>
      </c>
      <c r="E79" s="1" t="s">
        <v>2570</v>
      </c>
      <c r="F79" s="1" t="s">
        <v>2622</v>
      </c>
      <c r="G79" s="1" t="s">
        <v>2623</v>
      </c>
      <c r="H79" s="1" t="s">
        <v>2711</v>
      </c>
      <c r="I79" s="1" t="s">
        <v>2712</v>
      </c>
      <c r="J79" s="1" t="s">
        <v>51</v>
      </c>
      <c r="K79" s="1" t="s">
        <v>52</v>
      </c>
      <c r="L79" s="1" t="s">
        <v>51</v>
      </c>
      <c r="M79" s="1" t="s">
        <v>39</v>
      </c>
      <c r="N79" s="1" t="s">
        <v>1173</v>
      </c>
      <c r="O79" s="1" t="s">
        <v>38</v>
      </c>
      <c r="P79" s="1" t="s">
        <v>41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</row>
    <row r="80" spans="1:22" ht="16" x14ac:dyDescent="0.4">
      <c r="A80" s="1">
        <v>79</v>
      </c>
      <c r="B80" s="1" t="s">
        <v>90</v>
      </c>
      <c r="C80" s="1" t="s">
        <v>2570</v>
      </c>
      <c r="D80" s="1" t="s">
        <v>2601</v>
      </c>
      <c r="E80" s="1" t="s">
        <v>2601</v>
      </c>
      <c r="F80" s="1" t="s">
        <v>2602</v>
      </c>
      <c r="G80" s="1" t="s">
        <v>2603</v>
      </c>
      <c r="H80" s="1" t="s">
        <v>2713</v>
      </c>
      <c r="I80" s="1" t="s">
        <v>2319</v>
      </c>
      <c r="J80" s="1" t="s">
        <v>51</v>
      </c>
      <c r="K80" s="1" t="s">
        <v>51</v>
      </c>
      <c r="L80" s="1" t="s">
        <v>51</v>
      </c>
      <c r="M80" s="1" t="s">
        <v>38</v>
      </c>
      <c r="N80" s="1" t="s">
        <v>38</v>
      </c>
      <c r="O80" s="1" t="s">
        <v>39</v>
      </c>
      <c r="P80" s="1" t="s">
        <v>40</v>
      </c>
      <c r="Q80" s="13">
        <v>0</v>
      </c>
      <c r="R80" s="13">
        <v>1</v>
      </c>
      <c r="S80" s="13">
        <v>0</v>
      </c>
      <c r="T80" s="13">
        <v>0</v>
      </c>
      <c r="U80" s="13">
        <v>0</v>
      </c>
      <c r="V80" s="13">
        <v>1</v>
      </c>
    </row>
    <row r="81" spans="1:22" ht="16" x14ac:dyDescent="0.4">
      <c r="A81" s="1">
        <v>80</v>
      </c>
      <c r="B81" s="1" t="s">
        <v>90</v>
      </c>
      <c r="C81" s="1" t="s">
        <v>2570</v>
      </c>
      <c r="D81" s="1" t="s">
        <v>2587</v>
      </c>
      <c r="E81" s="1" t="s">
        <v>2587</v>
      </c>
      <c r="F81" s="1" t="s">
        <v>2588</v>
      </c>
      <c r="G81" s="1" t="s">
        <v>2589</v>
      </c>
      <c r="H81" s="1" t="s">
        <v>2590</v>
      </c>
      <c r="I81" s="1" t="s">
        <v>2714</v>
      </c>
      <c r="J81" s="1" t="s">
        <v>51</v>
      </c>
      <c r="K81" s="1" t="s">
        <v>51</v>
      </c>
      <c r="L81" s="1" t="s">
        <v>51</v>
      </c>
      <c r="M81" s="1" t="s">
        <v>38</v>
      </c>
      <c r="N81" s="1" t="s">
        <v>39</v>
      </c>
      <c r="O81" s="1" t="s">
        <v>38</v>
      </c>
      <c r="P81" s="1" t="s">
        <v>40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</row>
    <row r="82" spans="1:22" ht="16" x14ac:dyDescent="0.4">
      <c r="A82" s="1">
        <v>81</v>
      </c>
      <c r="B82" s="1" t="s">
        <v>90</v>
      </c>
      <c r="C82" s="1" t="s">
        <v>2576</v>
      </c>
      <c r="D82" s="1" t="s">
        <v>2597</v>
      </c>
      <c r="E82" s="1" t="s">
        <v>2597</v>
      </c>
      <c r="F82" s="1" t="s">
        <v>2598</v>
      </c>
      <c r="G82" s="1" t="s">
        <v>2599</v>
      </c>
      <c r="H82" s="1" t="s">
        <v>2715</v>
      </c>
      <c r="I82" s="1" t="s">
        <v>2383</v>
      </c>
      <c r="J82" s="1" t="s">
        <v>51</v>
      </c>
      <c r="K82" s="1" t="s">
        <v>51</v>
      </c>
      <c r="L82" s="1" t="s">
        <v>51</v>
      </c>
      <c r="M82" s="1" t="s">
        <v>38</v>
      </c>
      <c r="N82" s="1" t="s">
        <v>39</v>
      </c>
      <c r="O82" s="1" t="s">
        <v>38</v>
      </c>
      <c r="P82" s="1" t="s">
        <v>40</v>
      </c>
      <c r="Q82" s="13">
        <v>0</v>
      </c>
      <c r="R82" s="13">
        <v>0</v>
      </c>
      <c r="S82" s="13">
        <v>0</v>
      </c>
      <c r="T82" s="13">
        <v>1</v>
      </c>
      <c r="U82" s="13">
        <v>0</v>
      </c>
      <c r="V82" s="13">
        <v>0</v>
      </c>
    </row>
    <row r="83" spans="1:22" ht="16" x14ac:dyDescent="0.4">
      <c r="A83" s="1">
        <v>82</v>
      </c>
      <c r="B83" s="1" t="s">
        <v>90</v>
      </c>
      <c r="C83" s="1" t="s">
        <v>2576</v>
      </c>
      <c r="D83" s="1" t="s">
        <v>2577</v>
      </c>
      <c r="E83" s="1" t="s">
        <v>2578</v>
      </c>
      <c r="F83" s="1" t="s">
        <v>2579</v>
      </c>
      <c r="G83" s="1" t="s">
        <v>2580</v>
      </c>
      <c r="H83" s="1" t="s">
        <v>2716</v>
      </c>
      <c r="I83" s="1" t="s">
        <v>2717</v>
      </c>
      <c r="J83" s="1" t="s">
        <v>51</v>
      </c>
      <c r="K83" s="1" t="s">
        <v>51</v>
      </c>
      <c r="L83" s="1" t="s">
        <v>51</v>
      </c>
      <c r="M83" s="1" t="s">
        <v>38</v>
      </c>
      <c r="N83" s="1" t="s">
        <v>39</v>
      </c>
      <c r="O83" s="1" t="s">
        <v>38</v>
      </c>
      <c r="P83" s="1" t="s">
        <v>40</v>
      </c>
      <c r="Q83" s="13">
        <v>0</v>
      </c>
      <c r="R83" s="13">
        <v>0</v>
      </c>
      <c r="S83" s="13">
        <v>1</v>
      </c>
      <c r="T83" s="13">
        <v>0</v>
      </c>
      <c r="U83" s="13">
        <v>0</v>
      </c>
      <c r="V83" s="13">
        <v>0</v>
      </c>
    </row>
    <row r="84" spans="1:22" ht="16" x14ac:dyDescent="0.4">
      <c r="A84" s="1">
        <v>83</v>
      </c>
      <c r="B84" s="1" t="s">
        <v>90</v>
      </c>
      <c r="C84" s="1" t="s">
        <v>90</v>
      </c>
      <c r="D84" s="1" t="s">
        <v>90</v>
      </c>
      <c r="E84" s="1" t="s">
        <v>2718</v>
      </c>
      <c r="F84" s="1" t="s">
        <v>2719</v>
      </c>
      <c r="G84" s="1" t="s">
        <v>2720</v>
      </c>
      <c r="H84" s="1" t="s">
        <v>2721</v>
      </c>
      <c r="I84" s="1" t="s">
        <v>2722</v>
      </c>
      <c r="J84" s="1" t="s">
        <v>51</v>
      </c>
      <c r="K84" s="1" t="s">
        <v>51</v>
      </c>
      <c r="L84" s="1" t="s">
        <v>51</v>
      </c>
      <c r="M84" s="1" t="s">
        <v>38</v>
      </c>
      <c r="N84" s="1" t="s">
        <v>38</v>
      </c>
      <c r="O84" s="1" t="s">
        <v>38</v>
      </c>
      <c r="P84" s="1" t="s">
        <v>40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</row>
    <row r="85" spans="1:22" ht="16" x14ac:dyDescent="0.4">
      <c r="A85" s="1">
        <v>84</v>
      </c>
      <c r="B85" s="1" t="s">
        <v>90</v>
      </c>
      <c r="C85" s="1" t="s">
        <v>2576</v>
      </c>
      <c r="D85" s="1" t="s">
        <v>2577</v>
      </c>
      <c r="E85" s="1" t="s">
        <v>2578</v>
      </c>
      <c r="F85" s="1" t="s">
        <v>2606</v>
      </c>
      <c r="G85" s="1" t="s">
        <v>2607</v>
      </c>
      <c r="H85" s="1" t="s">
        <v>2723</v>
      </c>
      <c r="I85" s="1" t="s">
        <v>2411</v>
      </c>
      <c r="J85" s="1" t="s">
        <v>51</v>
      </c>
      <c r="K85" s="1" t="s">
        <v>51</v>
      </c>
      <c r="L85" s="1" t="s">
        <v>51</v>
      </c>
      <c r="M85" s="1" t="s">
        <v>38</v>
      </c>
      <c r="N85" s="1" t="s">
        <v>39</v>
      </c>
      <c r="O85" s="1" t="s">
        <v>38</v>
      </c>
      <c r="P85" s="1" t="s">
        <v>40</v>
      </c>
      <c r="Q85" s="13">
        <v>0</v>
      </c>
      <c r="R85" s="13">
        <v>0</v>
      </c>
      <c r="S85" s="13">
        <v>0</v>
      </c>
      <c r="T85" s="13">
        <v>1</v>
      </c>
      <c r="U85" s="13">
        <v>0</v>
      </c>
      <c r="V85" s="13">
        <v>0</v>
      </c>
    </row>
    <row r="86" spans="1:22" ht="16" x14ac:dyDescent="0.4">
      <c r="A86" s="1">
        <v>85</v>
      </c>
      <c r="B86" s="1" t="s">
        <v>90</v>
      </c>
      <c r="C86" s="1" t="s">
        <v>90</v>
      </c>
      <c r="D86" s="1" t="s">
        <v>90</v>
      </c>
      <c r="E86" s="1" t="s">
        <v>2635</v>
      </c>
      <c r="F86" s="1" t="s">
        <v>2636</v>
      </c>
      <c r="G86" s="1" t="s">
        <v>2637</v>
      </c>
      <c r="H86" s="1" t="s">
        <v>2638</v>
      </c>
      <c r="I86" s="1" t="s">
        <v>2724</v>
      </c>
      <c r="J86" s="1" t="s">
        <v>51</v>
      </c>
      <c r="K86" s="1" t="s">
        <v>51</v>
      </c>
      <c r="L86" s="1" t="s">
        <v>51</v>
      </c>
      <c r="M86" s="1" t="s">
        <v>38</v>
      </c>
      <c r="N86" s="1" t="s">
        <v>38</v>
      </c>
      <c r="O86" s="1" t="s">
        <v>38</v>
      </c>
      <c r="P86" s="1" t="s">
        <v>40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</row>
    <row r="87" spans="1:22" ht="16" x14ac:dyDescent="0.4">
      <c r="A87" s="1">
        <v>86</v>
      </c>
      <c r="B87" s="1" t="s">
        <v>90</v>
      </c>
      <c r="C87" s="1" t="s">
        <v>2570</v>
      </c>
      <c r="D87" s="1" t="s">
        <v>2587</v>
      </c>
      <c r="E87" s="1" t="s">
        <v>2587</v>
      </c>
      <c r="F87" s="1" t="s">
        <v>2588</v>
      </c>
      <c r="G87" s="1" t="s">
        <v>2589</v>
      </c>
      <c r="H87" s="1" t="s">
        <v>2642</v>
      </c>
      <c r="I87" s="1" t="s">
        <v>2725</v>
      </c>
      <c r="J87" s="1" t="s">
        <v>51</v>
      </c>
      <c r="K87" s="1" t="s">
        <v>52</v>
      </c>
      <c r="L87" s="1" t="s">
        <v>51</v>
      </c>
      <c r="M87" s="1" t="s">
        <v>38</v>
      </c>
      <c r="N87" s="1" t="s">
        <v>1173</v>
      </c>
      <c r="O87" s="1" t="s">
        <v>38</v>
      </c>
      <c r="P87" s="1" t="s">
        <v>41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</row>
    <row r="88" spans="1:22" ht="16" x14ac:dyDescent="0.4">
      <c r="A88" s="1">
        <v>87</v>
      </c>
      <c r="B88" s="1" t="s">
        <v>2570</v>
      </c>
      <c r="C88" s="1" t="s">
        <v>2570</v>
      </c>
      <c r="D88" s="1" t="s">
        <v>2592</v>
      </c>
      <c r="E88" s="1" t="s">
        <v>2592</v>
      </c>
      <c r="F88" s="1" t="s">
        <v>2593</v>
      </c>
      <c r="G88" s="1" t="s">
        <v>2594</v>
      </c>
      <c r="H88" s="1" t="s">
        <v>2726</v>
      </c>
      <c r="I88" s="1" t="s">
        <v>2727</v>
      </c>
      <c r="J88" s="1" t="s">
        <v>51</v>
      </c>
      <c r="K88" s="1" t="s">
        <v>52</v>
      </c>
      <c r="L88" s="1" t="s">
        <v>51</v>
      </c>
      <c r="M88" s="1" t="s">
        <v>38</v>
      </c>
      <c r="N88" s="1" t="s">
        <v>1173</v>
      </c>
      <c r="O88" s="1" t="s">
        <v>38</v>
      </c>
      <c r="P88" s="1" t="s">
        <v>40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</row>
    <row r="89" spans="1:22" ht="16" x14ac:dyDescent="0.4">
      <c r="A89" s="1">
        <v>88</v>
      </c>
      <c r="B89" s="1" t="s">
        <v>90</v>
      </c>
      <c r="C89" s="1" t="s">
        <v>2570</v>
      </c>
      <c r="D89" s="1" t="s">
        <v>2587</v>
      </c>
      <c r="E89" s="1" t="s">
        <v>2587</v>
      </c>
      <c r="F89" s="1" t="s">
        <v>2588</v>
      </c>
      <c r="G89" s="1" t="s">
        <v>2589</v>
      </c>
      <c r="H89" s="1" t="s">
        <v>2657</v>
      </c>
      <c r="I89" s="1" t="s">
        <v>2728</v>
      </c>
      <c r="J89" s="1" t="s">
        <v>51</v>
      </c>
      <c r="K89" s="1" t="s">
        <v>51</v>
      </c>
      <c r="L89" s="1" t="s">
        <v>51</v>
      </c>
      <c r="M89" s="1" t="s">
        <v>38</v>
      </c>
      <c r="N89" s="1" t="s">
        <v>39</v>
      </c>
      <c r="O89" s="1" t="s">
        <v>38</v>
      </c>
      <c r="P89" s="1" t="s">
        <v>40</v>
      </c>
      <c r="Q89" s="13">
        <v>0</v>
      </c>
      <c r="R89" s="13">
        <v>0</v>
      </c>
      <c r="S89" s="13">
        <v>0</v>
      </c>
      <c r="T89" s="13">
        <v>1</v>
      </c>
      <c r="U89" s="13">
        <v>0</v>
      </c>
      <c r="V89" s="13">
        <v>0</v>
      </c>
    </row>
    <row r="90" spans="1:22" ht="16" x14ac:dyDescent="0.4">
      <c r="A90" s="1">
        <v>89</v>
      </c>
      <c r="B90" s="1" t="s">
        <v>2570</v>
      </c>
      <c r="C90" s="1" t="s">
        <v>2570</v>
      </c>
      <c r="D90" s="1" t="s">
        <v>2592</v>
      </c>
      <c r="E90" s="1" t="s">
        <v>2592</v>
      </c>
      <c r="F90" s="1" t="s">
        <v>2593</v>
      </c>
      <c r="G90" s="1" t="s">
        <v>2594</v>
      </c>
      <c r="H90" s="1" t="s">
        <v>1775</v>
      </c>
      <c r="I90" s="1" t="s">
        <v>2376</v>
      </c>
      <c r="J90" s="1" t="s">
        <v>51</v>
      </c>
      <c r="K90" s="1" t="s">
        <v>51</v>
      </c>
      <c r="L90" s="1" t="s">
        <v>51</v>
      </c>
      <c r="M90" s="1" t="s">
        <v>38</v>
      </c>
      <c r="N90" s="1" t="s">
        <v>38</v>
      </c>
      <c r="O90" s="1" t="s">
        <v>38</v>
      </c>
      <c r="P90" s="1" t="s">
        <v>40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</row>
    <row r="91" spans="1:22" ht="16" x14ac:dyDescent="0.4">
      <c r="A91" s="1">
        <v>90</v>
      </c>
      <c r="B91" s="1" t="s">
        <v>90</v>
      </c>
      <c r="C91" s="1" t="s">
        <v>2570</v>
      </c>
      <c r="D91" s="1" t="s">
        <v>2601</v>
      </c>
      <c r="E91" s="1" t="s">
        <v>2601</v>
      </c>
      <c r="F91" s="1" t="s">
        <v>2602</v>
      </c>
      <c r="G91" s="1" t="s">
        <v>2603</v>
      </c>
      <c r="H91" s="1" t="s">
        <v>2729</v>
      </c>
      <c r="I91" s="1" t="s">
        <v>2325</v>
      </c>
      <c r="J91" s="1" t="s">
        <v>51</v>
      </c>
      <c r="K91" s="1" t="s">
        <v>51</v>
      </c>
      <c r="L91" s="1" t="s">
        <v>51</v>
      </c>
      <c r="M91" s="1" t="s">
        <v>38</v>
      </c>
      <c r="N91" s="1" t="s">
        <v>38</v>
      </c>
      <c r="O91" s="1" t="s">
        <v>38</v>
      </c>
      <c r="P91" s="1" t="s">
        <v>40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</row>
    <row r="92" spans="1:22" ht="16" x14ac:dyDescent="0.4">
      <c r="A92" s="1">
        <v>91</v>
      </c>
      <c r="B92" s="1" t="s">
        <v>90</v>
      </c>
      <c r="C92" s="1" t="s">
        <v>2570</v>
      </c>
      <c r="D92" s="1" t="s">
        <v>2587</v>
      </c>
      <c r="E92" s="1" t="s">
        <v>2587</v>
      </c>
      <c r="F92" s="1" t="s">
        <v>2588</v>
      </c>
      <c r="G92" s="1" t="s">
        <v>2589</v>
      </c>
      <c r="H92" s="1" t="s">
        <v>2730</v>
      </c>
      <c r="I92" s="1" t="s">
        <v>2714</v>
      </c>
      <c r="J92" s="1" t="s">
        <v>51</v>
      </c>
      <c r="K92" s="1" t="s">
        <v>51</v>
      </c>
      <c r="L92" s="1" t="s">
        <v>51</v>
      </c>
      <c r="M92" s="1" t="s">
        <v>39</v>
      </c>
      <c r="N92" s="1" t="s">
        <v>39</v>
      </c>
      <c r="O92" s="1" t="s">
        <v>38</v>
      </c>
      <c r="P92" s="1" t="s">
        <v>40</v>
      </c>
      <c r="Q92" s="13">
        <v>0</v>
      </c>
      <c r="R92" s="13">
        <v>0</v>
      </c>
      <c r="S92" s="13">
        <v>0</v>
      </c>
      <c r="T92" s="13">
        <v>1</v>
      </c>
      <c r="U92" s="13">
        <v>0</v>
      </c>
      <c r="V92" s="13">
        <v>0</v>
      </c>
    </row>
    <row r="93" spans="1:22" ht="16" x14ac:dyDescent="0.4">
      <c r="A93" s="1">
        <v>92</v>
      </c>
      <c r="B93" s="1" t="s">
        <v>90</v>
      </c>
      <c r="C93" s="1" t="s">
        <v>2570</v>
      </c>
      <c r="D93" s="1" t="s">
        <v>2587</v>
      </c>
      <c r="E93" s="1" t="s">
        <v>2587</v>
      </c>
      <c r="F93" s="1" t="s">
        <v>2588</v>
      </c>
      <c r="G93" s="1" t="s">
        <v>2589</v>
      </c>
      <c r="H93" s="1" t="s">
        <v>1416</v>
      </c>
      <c r="I93" s="1" t="s">
        <v>2731</v>
      </c>
      <c r="J93" s="1" t="s">
        <v>52</v>
      </c>
      <c r="K93" s="1" t="s">
        <v>52</v>
      </c>
      <c r="L93" s="1" t="s">
        <v>51</v>
      </c>
      <c r="M93" s="1" t="s">
        <v>1173</v>
      </c>
      <c r="N93" s="1" t="s">
        <v>1173</v>
      </c>
      <c r="O93" s="1" t="s">
        <v>38</v>
      </c>
      <c r="P93" s="1" t="s">
        <v>41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</row>
    <row r="94" spans="1:22" ht="16" x14ac:dyDescent="0.4">
      <c r="A94" s="1">
        <v>93</v>
      </c>
      <c r="B94" s="1" t="s">
        <v>2570</v>
      </c>
      <c r="C94" s="1" t="s">
        <v>2570</v>
      </c>
      <c r="D94" s="1" t="s">
        <v>2570</v>
      </c>
      <c r="E94" s="1" t="s">
        <v>2570</v>
      </c>
      <c r="F94" s="1" t="s">
        <v>2622</v>
      </c>
      <c r="G94" s="1" t="s">
        <v>2623</v>
      </c>
      <c r="H94" s="1" t="s">
        <v>1770</v>
      </c>
      <c r="I94" s="1" t="s">
        <v>2732</v>
      </c>
      <c r="J94" s="1" t="s">
        <v>52</v>
      </c>
      <c r="K94" s="1" t="s">
        <v>52</v>
      </c>
      <c r="L94" s="1" t="s">
        <v>51</v>
      </c>
      <c r="M94" s="1" t="s">
        <v>1173</v>
      </c>
      <c r="N94" s="1" t="s">
        <v>1173</v>
      </c>
      <c r="O94" s="1" t="s">
        <v>38</v>
      </c>
      <c r="P94" s="1" t="s">
        <v>41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</row>
    <row r="95" spans="1:22" ht="16" x14ac:dyDescent="0.4">
      <c r="A95" s="1">
        <v>94</v>
      </c>
      <c r="B95" s="1" t="s">
        <v>2570</v>
      </c>
      <c r="C95" s="1" t="s">
        <v>2570</v>
      </c>
      <c r="D95" s="1" t="s">
        <v>2592</v>
      </c>
      <c r="E95" s="1" t="s">
        <v>2592</v>
      </c>
      <c r="F95" s="1" t="s">
        <v>2593</v>
      </c>
      <c r="G95" s="1" t="s">
        <v>2594</v>
      </c>
      <c r="H95" s="1" t="s">
        <v>2733</v>
      </c>
      <c r="I95" s="1" t="s">
        <v>2418</v>
      </c>
      <c r="J95" s="1" t="s">
        <v>51</v>
      </c>
      <c r="K95" s="1" t="s">
        <v>51</v>
      </c>
      <c r="L95" s="1" t="s">
        <v>51</v>
      </c>
      <c r="M95" s="1" t="s">
        <v>38</v>
      </c>
      <c r="N95" s="1" t="s">
        <v>38</v>
      </c>
      <c r="O95" s="1" t="s">
        <v>38</v>
      </c>
      <c r="P95" s="1" t="s">
        <v>40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</row>
    <row r="96" spans="1:22" ht="16" x14ac:dyDescent="0.4">
      <c r="A96" s="1">
        <v>95</v>
      </c>
      <c r="B96" s="1" t="s">
        <v>90</v>
      </c>
      <c r="C96" s="1" t="s">
        <v>2576</v>
      </c>
      <c r="D96" s="1" t="s">
        <v>2577</v>
      </c>
      <c r="E96" s="1" t="s">
        <v>2676</v>
      </c>
      <c r="F96" s="1" t="s">
        <v>2677</v>
      </c>
      <c r="G96" s="1" t="s">
        <v>2678</v>
      </c>
      <c r="H96" s="1" t="s">
        <v>2679</v>
      </c>
      <c r="I96" s="1" t="s">
        <v>2734</v>
      </c>
      <c r="J96" s="1" t="s">
        <v>51</v>
      </c>
      <c r="K96" s="1" t="s">
        <v>51</v>
      </c>
      <c r="L96" s="1" t="s">
        <v>51</v>
      </c>
      <c r="M96" s="1" t="s">
        <v>38</v>
      </c>
      <c r="N96" s="1" t="s">
        <v>39</v>
      </c>
      <c r="O96" s="1" t="s">
        <v>38</v>
      </c>
      <c r="P96" s="1" t="s">
        <v>40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</row>
    <row r="97" spans="1:22" ht="16" x14ac:dyDescent="0.4">
      <c r="A97" s="1">
        <v>96</v>
      </c>
      <c r="B97" s="1" t="s">
        <v>90</v>
      </c>
      <c r="C97" s="1" t="s">
        <v>90</v>
      </c>
      <c r="D97" s="1" t="s">
        <v>2570</v>
      </c>
      <c r="E97" s="1" t="s">
        <v>2583</v>
      </c>
      <c r="F97" s="1" t="s">
        <v>2584</v>
      </c>
      <c r="G97" s="1" t="s">
        <v>2585</v>
      </c>
      <c r="H97" s="1" t="s">
        <v>2707</v>
      </c>
      <c r="I97" s="1" t="s">
        <v>2319</v>
      </c>
      <c r="J97" s="1" t="s">
        <v>51</v>
      </c>
      <c r="K97" s="1" t="s">
        <v>51</v>
      </c>
      <c r="L97" s="1" t="s">
        <v>51</v>
      </c>
      <c r="M97" s="1" t="s">
        <v>38</v>
      </c>
      <c r="N97" s="1" t="s">
        <v>39</v>
      </c>
      <c r="O97" s="1" t="s">
        <v>38</v>
      </c>
      <c r="P97" s="1" t="s">
        <v>40</v>
      </c>
      <c r="Q97" s="13">
        <v>0</v>
      </c>
      <c r="R97" s="13">
        <v>0</v>
      </c>
      <c r="S97" s="13">
        <v>0</v>
      </c>
      <c r="T97" s="13">
        <v>1</v>
      </c>
      <c r="U97" s="13">
        <v>0</v>
      </c>
      <c r="V97" s="13">
        <v>0</v>
      </c>
    </row>
    <row r="98" spans="1:22" ht="16" x14ac:dyDescent="0.4">
      <c r="A98" s="1">
        <v>97</v>
      </c>
      <c r="B98" s="1" t="s">
        <v>2570</v>
      </c>
      <c r="C98" s="1" t="s">
        <v>2570</v>
      </c>
      <c r="D98" s="1" t="s">
        <v>2570</v>
      </c>
      <c r="E98" s="1" t="s">
        <v>2570</v>
      </c>
      <c r="F98" s="1" t="s">
        <v>2622</v>
      </c>
      <c r="G98" s="1" t="s">
        <v>2623</v>
      </c>
      <c r="H98" s="1" t="s">
        <v>2735</v>
      </c>
      <c r="I98" s="1" t="s">
        <v>2625</v>
      </c>
      <c r="J98" s="1" t="s">
        <v>51</v>
      </c>
      <c r="K98" s="1" t="s">
        <v>52</v>
      </c>
      <c r="L98" s="1" t="s">
        <v>51</v>
      </c>
      <c r="M98" s="1" t="s">
        <v>38</v>
      </c>
      <c r="N98" s="1" t="s">
        <v>1173</v>
      </c>
      <c r="O98" s="1" t="s">
        <v>38</v>
      </c>
      <c r="P98" s="1" t="s">
        <v>41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</row>
    <row r="99" spans="1:22" ht="16" x14ac:dyDescent="0.4">
      <c r="A99" s="1">
        <v>98</v>
      </c>
      <c r="B99" s="1" t="s">
        <v>90</v>
      </c>
      <c r="C99" s="1" t="s">
        <v>2576</v>
      </c>
      <c r="D99" s="1" t="s">
        <v>2576</v>
      </c>
      <c r="E99" s="1" t="s">
        <v>2626</v>
      </c>
      <c r="F99" s="1" t="s">
        <v>2627</v>
      </c>
      <c r="G99" s="1" t="s">
        <v>2628</v>
      </c>
      <c r="H99" s="1" t="s">
        <v>2626</v>
      </c>
      <c r="I99" s="1" t="s">
        <v>2311</v>
      </c>
      <c r="J99" s="1" t="s">
        <v>51</v>
      </c>
      <c r="K99" s="1" t="s">
        <v>51</v>
      </c>
      <c r="L99" s="1" t="s">
        <v>51</v>
      </c>
      <c r="M99" s="1" t="s">
        <v>38</v>
      </c>
      <c r="N99" s="1" t="s">
        <v>39</v>
      </c>
      <c r="O99" s="1" t="s">
        <v>38</v>
      </c>
      <c r="P99" s="1" t="s">
        <v>40</v>
      </c>
      <c r="Q99" s="13">
        <v>0</v>
      </c>
      <c r="R99" s="13">
        <v>0</v>
      </c>
      <c r="S99" s="13">
        <v>0</v>
      </c>
      <c r="T99" s="13">
        <v>1</v>
      </c>
      <c r="U99" s="13">
        <v>0</v>
      </c>
      <c r="V99" s="13">
        <v>0</v>
      </c>
    </row>
    <row r="100" spans="1:22" ht="16" x14ac:dyDescent="0.4">
      <c r="A100" s="1">
        <v>99</v>
      </c>
      <c r="B100" s="1" t="s">
        <v>90</v>
      </c>
      <c r="C100" s="1" t="s">
        <v>2576</v>
      </c>
      <c r="D100" s="1" t="s">
        <v>2576</v>
      </c>
      <c r="E100" s="1" t="s">
        <v>2626</v>
      </c>
      <c r="F100" s="1" t="s">
        <v>2627</v>
      </c>
      <c r="G100" s="1" t="s">
        <v>2628</v>
      </c>
      <c r="H100" s="1" t="s">
        <v>2626</v>
      </c>
      <c r="I100" s="1" t="s">
        <v>2736</v>
      </c>
      <c r="J100" s="1" t="s">
        <v>51</v>
      </c>
      <c r="K100" s="1" t="s">
        <v>51</v>
      </c>
      <c r="L100" s="1" t="s">
        <v>51</v>
      </c>
      <c r="M100" s="1" t="s">
        <v>38</v>
      </c>
      <c r="N100" s="1" t="s">
        <v>38</v>
      </c>
      <c r="O100" s="1" t="s">
        <v>38</v>
      </c>
      <c r="P100" s="1" t="s">
        <v>40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</row>
    <row r="101" spans="1:22" ht="16" x14ac:dyDescent="0.4">
      <c r="A101" s="1">
        <v>100</v>
      </c>
      <c r="B101" s="1" t="s">
        <v>2570</v>
      </c>
      <c r="C101" s="1" t="s">
        <v>2570</v>
      </c>
      <c r="D101" s="1" t="s">
        <v>2570</v>
      </c>
      <c r="E101" s="1" t="s">
        <v>2570</v>
      </c>
      <c r="F101" s="1" t="s">
        <v>2622</v>
      </c>
      <c r="G101" s="1" t="s">
        <v>2623</v>
      </c>
      <c r="H101" s="1" t="s">
        <v>2737</v>
      </c>
      <c r="I101" s="1" t="s">
        <v>2738</v>
      </c>
      <c r="J101" s="1" t="s">
        <v>51</v>
      </c>
      <c r="K101" s="1" t="s">
        <v>52</v>
      </c>
      <c r="L101" s="1" t="s">
        <v>51</v>
      </c>
      <c r="M101" s="1" t="s">
        <v>39</v>
      </c>
      <c r="N101" s="1" t="s">
        <v>1173</v>
      </c>
      <c r="O101" s="1" t="s">
        <v>38</v>
      </c>
      <c r="P101" s="1" t="s">
        <v>41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</row>
    <row r="102" spans="1:22" ht="16" x14ac:dyDescent="0.4">
      <c r="A102" s="1">
        <v>101</v>
      </c>
      <c r="B102" s="1" t="s">
        <v>90</v>
      </c>
      <c r="C102" s="1" t="s">
        <v>2570</v>
      </c>
      <c r="D102" s="1" t="s">
        <v>2601</v>
      </c>
      <c r="E102" s="1" t="s">
        <v>2601</v>
      </c>
      <c r="F102" s="1" t="s">
        <v>2602</v>
      </c>
      <c r="G102" s="1" t="s">
        <v>2603</v>
      </c>
      <c r="H102" s="1" t="s">
        <v>2739</v>
      </c>
      <c r="I102" s="1" t="s">
        <v>2439</v>
      </c>
      <c r="J102" s="1" t="s">
        <v>51</v>
      </c>
      <c r="K102" s="1" t="s">
        <v>51</v>
      </c>
      <c r="L102" s="1" t="s">
        <v>51</v>
      </c>
      <c r="M102" s="1" t="s">
        <v>38</v>
      </c>
      <c r="N102" s="1" t="s">
        <v>39</v>
      </c>
      <c r="O102" s="1" t="s">
        <v>39</v>
      </c>
      <c r="P102" s="1" t="s">
        <v>40</v>
      </c>
      <c r="Q102" s="13">
        <v>0</v>
      </c>
      <c r="R102" s="13">
        <v>1</v>
      </c>
      <c r="S102" s="13">
        <v>1</v>
      </c>
      <c r="T102" s="13">
        <v>0</v>
      </c>
      <c r="U102" s="13">
        <v>0</v>
      </c>
      <c r="V102" s="13">
        <v>1</v>
      </c>
    </row>
    <row r="103" spans="1:22" ht="16" x14ac:dyDescent="0.4">
      <c r="A103" s="1">
        <v>102</v>
      </c>
      <c r="B103" s="1" t="s">
        <v>2570</v>
      </c>
      <c r="C103" s="1" t="s">
        <v>2570</v>
      </c>
      <c r="D103" s="1" t="s">
        <v>2592</v>
      </c>
      <c r="E103" s="1" t="s">
        <v>2592</v>
      </c>
      <c r="F103" s="1" t="s">
        <v>2593</v>
      </c>
      <c r="G103" s="1" t="s">
        <v>2594</v>
      </c>
      <c r="H103" s="1" t="s">
        <v>2740</v>
      </c>
      <c r="I103" s="1" t="s">
        <v>2362</v>
      </c>
      <c r="J103" s="1" t="s">
        <v>51</v>
      </c>
      <c r="K103" s="1" t="s">
        <v>51</v>
      </c>
      <c r="L103" s="1" t="s">
        <v>51</v>
      </c>
      <c r="M103" s="1" t="s">
        <v>38</v>
      </c>
      <c r="N103" s="1" t="s">
        <v>38</v>
      </c>
      <c r="O103" s="1" t="s">
        <v>39</v>
      </c>
      <c r="P103" s="1" t="s">
        <v>40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1</v>
      </c>
    </row>
    <row r="104" spans="1:22" ht="16" x14ac:dyDescent="0.4">
      <c r="A104" s="1">
        <v>103</v>
      </c>
      <c r="B104" s="1" t="s">
        <v>90</v>
      </c>
      <c r="C104" s="1" t="s">
        <v>2576</v>
      </c>
      <c r="D104" s="1" t="s">
        <v>2577</v>
      </c>
      <c r="E104" s="1" t="s">
        <v>2578</v>
      </c>
      <c r="F104" s="1" t="s">
        <v>2606</v>
      </c>
      <c r="G104" s="1" t="s">
        <v>2607</v>
      </c>
      <c r="H104" s="1" t="s">
        <v>2741</v>
      </c>
      <c r="I104" s="1" t="s">
        <v>2411</v>
      </c>
      <c r="J104" s="1" t="s">
        <v>51</v>
      </c>
      <c r="K104" s="1" t="s">
        <v>51</v>
      </c>
      <c r="L104" s="1" t="s">
        <v>51</v>
      </c>
      <c r="M104" s="1" t="s">
        <v>38</v>
      </c>
      <c r="N104" s="1" t="s">
        <v>39</v>
      </c>
      <c r="O104" s="1" t="s">
        <v>38</v>
      </c>
      <c r="P104" s="1" t="s">
        <v>40</v>
      </c>
      <c r="Q104" s="13">
        <v>0</v>
      </c>
      <c r="R104" s="13">
        <v>0</v>
      </c>
      <c r="S104" s="13">
        <v>0</v>
      </c>
      <c r="T104" s="13">
        <v>1</v>
      </c>
      <c r="U104" s="13">
        <v>0</v>
      </c>
      <c r="V104" s="13">
        <v>0</v>
      </c>
    </row>
    <row r="105" spans="1:22" ht="16" x14ac:dyDescent="0.4">
      <c r="A105" s="1">
        <v>104</v>
      </c>
      <c r="B105" s="1" t="s">
        <v>90</v>
      </c>
      <c r="C105" s="1" t="s">
        <v>2576</v>
      </c>
      <c r="D105" s="1" t="s">
        <v>2597</v>
      </c>
      <c r="E105" s="1" t="s">
        <v>2597</v>
      </c>
      <c r="F105" s="1" t="s">
        <v>2598</v>
      </c>
      <c r="G105" s="1" t="s">
        <v>2599</v>
      </c>
      <c r="H105" s="1" t="s">
        <v>2742</v>
      </c>
      <c r="I105" s="1" t="s">
        <v>2311</v>
      </c>
      <c r="J105" s="1" t="s">
        <v>51</v>
      </c>
      <c r="K105" s="1" t="s">
        <v>51</v>
      </c>
      <c r="L105" s="1" t="s">
        <v>51</v>
      </c>
      <c r="M105" s="1" t="s">
        <v>39</v>
      </c>
      <c r="N105" s="1" t="s">
        <v>39</v>
      </c>
      <c r="O105" s="1" t="s">
        <v>38</v>
      </c>
      <c r="P105" s="1" t="s">
        <v>40</v>
      </c>
      <c r="Q105" s="13">
        <v>0</v>
      </c>
      <c r="R105" s="13">
        <v>0</v>
      </c>
      <c r="S105" s="13">
        <v>0</v>
      </c>
      <c r="T105" s="13">
        <v>1</v>
      </c>
      <c r="U105" s="13">
        <v>0</v>
      </c>
      <c r="V105" s="13">
        <v>0</v>
      </c>
    </row>
    <row r="106" spans="1:22" ht="16" x14ac:dyDescent="0.4">
      <c r="A106" s="1">
        <v>105</v>
      </c>
      <c r="B106" s="1" t="s">
        <v>90</v>
      </c>
      <c r="C106" s="1" t="s">
        <v>2576</v>
      </c>
      <c r="D106" s="1" t="s">
        <v>2577</v>
      </c>
      <c r="E106" s="1" t="s">
        <v>2578</v>
      </c>
      <c r="F106" s="1" t="s">
        <v>2606</v>
      </c>
      <c r="G106" s="1" t="s">
        <v>2607</v>
      </c>
      <c r="H106" s="1" t="s">
        <v>2743</v>
      </c>
      <c r="I106" s="1" t="s">
        <v>2582</v>
      </c>
      <c r="J106" s="1" t="s">
        <v>51</v>
      </c>
      <c r="K106" s="1" t="s">
        <v>51</v>
      </c>
      <c r="L106" s="1" t="s">
        <v>51</v>
      </c>
      <c r="M106" s="1" t="s">
        <v>38</v>
      </c>
      <c r="N106" s="1" t="s">
        <v>39</v>
      </c>
      <c r="O106" s="1" t="s">
        <v>39</v>
      </c>
      <c r="P106" s="1" t="s">
        <v>40</v>
      </c>
      <c r="Q106" s="13">
        <v>0</v>
      </c>
      <c r="R106" s="13">
        <v>1</v>
      </c>
      <c r="S106" s="13">
        <v>0</v>
      </c>
      <c r="T106" s="13">
        <v>1</v>
      </c>
      <c r="U106" s="13">
        <v>0</v>
      </c>
      <c r="V106" s="13">
        <v>1</v>
      </c>
    </row>
    <row r="107" spans="1:22" ht="16" x14ac:dyDescent="0.4">
      <c r="A107" s="1">
        <v>106</v>
      </c>
      <c r="B107" s="1" t="s">
        <v>90</v>
      </c>
      <c r="C107" s="1" t="s">
        <v>2570</v>
      </c>
      <c r="D107" s="1" t="s">
        <v>2601</v>
      </c>
      <c r="E107" s="1" t="s">
        <v>2601</v>
      </c>
      <c r="F107" s="1" t="s">
        <v>2602</v>
      </c>
      <c r="G107" s="1" t="s">
        <v>2603</v>
      </c>
      <c r="H107" s="1" t="s">
        <v>2744</v>
      </c>
      <c r="I107" s="1" t="s">
        <v>2311</v>
      </c>
      <c r="J107" s="1" t="s">
        <v>51</v>
      </c>
      <c r="K107" s="1" t="s">
        <v>51</v>
      </c>
      <c r="L107" s="1" t="s">
        <v>51</v>
      </c>
      <c r="M107" s="1" t="s">
        <v>38</v>
      </c>
      <c r="N107" s="1" t="s">
        <v>39</v>
      </c>
      <c r="O107" s="1" t="s">
        <v>38</v>
      </c>
      <c r="P107" s="1" t="s">
        <v>40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</row>
    <row r="108" spans="1:22" ht="16" x14ac:dyDescent="0.4">
      <c r="A108" s="1">
        <v>107</v>
      </c>
      <c r="B108" s="1" t="s">
        <v>2570</v>
      </c>
      <c r="C108" s="1" t="s">
        <v>2570</v>
      </c>
      <c r="D108" s="1" t="s">
        <v>2570</v>
      </c>
      <c r="E108" s="1" t="s">
        <v>2570</v>
      </c>
      <c r="F108" s="1" t="s">
        <v>2622</v>
      </c>
      <c r="G108" s="1" t="s">
        <v>2623</v>
      </c>
      <c r="H108" s="1" t="s">
        <v>1770</v>
      </c>
      <c r="I108" s="1" t="s">
        <v>2745</v>
      </c>
      <c r="J108" s="1" t="s">
        <v>51</v>
      </c>
      <c r="K108" s="1" t="s">
        <v>51</v>
      </c>
      <c r="L108" s="1" t="s">
        <v>51</v>
      </c>
      <c r="M108" s="1" t="s">
        <v>39</v>
      </c>
      <c r="N108" s="1" t="s">
        <v>38</v>
      </c>
      <c r="O108" s="1" t="s">
        <v>38</v>
      </c>
      <c r="P108" s="1" t="s">
        <v>40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</row>
    <row r="109" spans="1:22" ht="16" x14ac:dyDescent="0.4">
      <c r="A109" s="1">
        <v>108</v>
      </c>
      <c r="B109" s="1" t="s">
        <v>90</v>
      </c>
      <c r="C109" s="1" t="s">
        <v>2570</v>
      </c>
      <c r="D109" s="1" t="s">
        <v>2587</v>
      </c>
      <c r="E109" s="1" t="s">
        <v>2587</v>
      </c>
      <c r="F109" s="1" t="s">
        <v>2588</v>
      </c>
      <c r="G109" s="1" t="s">
        <v>2589</v>
      </c>
      <c r="H109" s="1" t="s">
        <v>2730</v>
      </c>
      <c r="I109" s="1" t="s">
        <v>2591</v>
      </c>
      <c r="J109" s="1" t="s">
        <v>52</v>
      </c>
      <c r="K109" s="1" t="s">
        <v>52</v>
      </c>
      <c r="L109" s="1" t="s">
        <v>51</v>
      </c>
      <c r="M109" s="1" t="s">
        <v>1173</v>
      </c>
      <c r="N109" s="1" t="s">
        <v>1173</v>
      </c>
      <c r="O109" s="1" t="s">
        <v>38</v>
      </c>
      <c r="P109" s="1" t="s">
        <v>41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</row>
    <row r="110" spans="1:22" ht="16" x14ac:dyDescent="0.4">
      <c r="A110" s="1">
        <v>109</v>
      </c>
      <c r="B110" s="1" t="s">
        <v>90</v>
      </c>
      <c r="C110" s="1" t="s">
        <v>90</v>
      </c>
      <c r="D110" s="1" t="s">
        <v>90</v>
      </c>
      <c r="E110" s="1" t="s">
        <v>2718</v>
      </c>
      <c r="F110" s="1" t="s">
        <v>2719</v>
      </c>
      <c r="G110" s="1" t="s">
        <v>2720</v>
      </c>
      <c r="H110" s="1" t="s">
        <v>2721</v>
      </c>
      <c r="I110" s="1" t="s">
        <v>2746</v>
      </c>
      <c r="J110" s="1" t="s">
        <v>51</v>
      </c>
      <c r="K110" s="1" t="s">
        <v>51</v>
      </c>
      <c r="L110" s="1" t="s">
        <v>51</v>
      </c>
      <c r="M110" s="1" t="s">
        <v>38</v>
      </c>
      <c r="N110" s="1" t="s">
        <v>39</v>
      </c>
      <c r="O110" s="1" t="s">
        <v>39</v>
      </c>
      <c r="P110" s="1" t="s">
        <v>40</v>
      </c>
      <c r="Q110" s="13">
        <v>0</v>
      </c>
      <c r="R110" s="13">
        <v>0</v>
      </c>
      <c r="S110" s="13">
        <v>0</v>
      </c>
      <c r="T110" s="13">
        <v>1</v>
      </c>
      <c r="U110" s="13">
        <v>1</v>
      </c>
      <c r="V110" s="13">
        <v>0</v>
      </c>
    </row>
    <row r="111" spans="1:22" ht="16" x14ac:dyDescent="0.4">
      <c r="A111" s="1">
        <v>110</v>
      </c>
      <c r="B111" s="1" t="s">
        <v>90</v>
      </c>
      <c r="C111" s="1" t="s">
        <v>90</v>
      </c>
      <c r="D111" s="1" t="s">
        <v>90</v>
      </c>
      <c r="E111" s="1" t="s">
        <v>2635</v>
      </c>
      <c r="F111" s="1" t="s">
        <v>2636</v>
      </c>
      <c r="G111" s="1" t="s">
        <v>2637</v>
      </c>
      <c r="H111" s="1" t="s">
        <v>2638</v>
      </c>
      <c r="I111" s="1" t="s">
        <v>2311</v>
      </c>
      <c r="J111" s="1" t="s">
        <v>51</v>
      </c>
      <c r="K111" s="1" t="s">
        <v>51</v>
      </c>
      <c r="L111" s="1" t="s">
        <v>51</v>
      </c>
      <c r="M111" s="1" t="s">
        <v>38</v>
      </c>
      <c r="N111" s="1" t="s">
        <v>38</v>
      </c>
      <c r="O111" s="1" t="s">
        <v>38</v>
      </c>
      <c r="P111" s="1" t="s">
        <v>40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</row>
    <row r="112" spans="1:22" ht="16" x14ac:dyDescent="0.4">
      <c r="A112" s="1">
        <v>111</v>
      </c>
      <c r="B112" s="1" t="s">
        <v>90</v>
      </c>
      <c r="C112" s="1" t="s">
        <v>90</v>
      </c>
      <c r="D112" s="1" t="s">
        <v>90</v>
      </c>
      <c r="E112" s="1" t="s">
        <v>2635</v>
      </c>
      <c r="F112" s="1" t="s">
        <v>2636</v>
      </c>
      <c r="G112" s="1" t="s">
        <v>2637</v>
      </c>
      <c r="H112" s="1" t="s">
        <v>2638</v>
      </c>
      <c r="I112" s="1" t="s">
        <v>2444</v>
      </c>
      <c r="J112" s="1" t="s">
        <v>51</v>
      </c>
      <c r="K112" s="1" t="s">
        <v>51</v>
      </c>
      <c r="L112" s="1" t="s">
        <v>51</v>
      </c>
      <c r="M112" s="1" t="s">
        <v>39</v>
      </c>
      <c r="N112" s="1" t="s">
        <v>39</v>
      </c>
      <c r="O112" s="1" t="s">
        <v>38</v>
      </c>
      <c r="P112" s="1" t="s">
        <v>40</v>
      </c>
      <c r="Q112" s="13">
        <v>0</v>
      </c>
      <c r="R112" s="13">
        <v>0</v>
      </c>
      <c r="S112" s="13">
        <v>1</v>
      </c>
      <c r="T112" s="13">
        <v>0</v>
      </c>
      <c r="U112" s="13">
        <v>0</v>
      </c>
      <c r="V112" s="13">
        <v>0</v>
      </c>
    </row>
    <row r="113" spans="1:22" ht="16" x14ac:dyDescent="0.4">
      <c r="A113" s="1">
        <v>112</v>
      </c>
      <c r="B113" s="1" t="s">
        <v>90</v>
      </c>
      <c r="C113" s="1" t="s">
        <v>2576</v>
      </c>
      <c r="D113" s="1" t="s">
        <v>2597</v>
      </c>
      <c r="E113" s="1" t="s">
        <v>2597</v>
      </c>
      <c r="F113" s="1" t="s">
        <v>2598</v>
      </c>
      <c r="G113" s="1" t="s">
        <v>2599</v>
      </c>
      <c r="H113" s="1" t="s">
        <v>2747</v>
      </c>
      <c r="I113" s="1" t="s">
        <v>2695</v>
      </c>
      <c r="J113" s="1" t="s">
        <v>52</v>
      </c>
      <c r="K113" s="1" t="s">
        <v>51</v>
      </c>
      <c r="L113" s="1" t="s">
        <v>51</v>
      </c>
      <c r="M113" s="1" t="s">
        <v>1173</v>
      </c>
      <c r="N113" s="1" t="s">
        <v>38</v>
      </c>
      <c r="O113" s="1" t="s">
        <v>39</v>
      </c>
      <c r="P113" s="1" t="s">
        <v>41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1</v>
      </c>
    </row>
    <row r="114" spans="1:22" ht="16" x14ac:dyDescent="0.4">
      <c r="A114" s="1">
        <v>113</v>
      </c>
      <c r="B114" s="1" t="s">
        <v>90</v>
      </c>
      <c r="C114" s="1" t="s">
        <v>90</v>
      </c>
      <c r="D114" s="1" t="s">
        <v>90</v>
      </c>
      <c r="E114" s="1" t="s">
        <v>2718</v>
      </c>
      <c r="F114" s="1" t="s">
        <v>2719</v>
      </c>
      <c r="G114" s="1" t="s">
        <v>2720</v>
      </c>
      <c r="H114" s="1" t="s">
        <v>2748</v>
      </c>
      <c r="I114" s="1" t="s">
        <v>2749</v>
      </c>
      <c r="J114" s="1" t="s">
        <v>51</v>
      </c>
      <c r="K114" s="1" t="s">
        <v>51</v>
      </c>
      <c r="L114" s="1" t="s">
        <v>51</v>
      </c>
      <c r="M114" s="1" t="s">
        <v>38</v>
      </c>
      <c r="N114" s="1" t="s">
        <v>39</v>
      </c>
      <c r="O114" s="1" t="s">
        <v>38</v>
      </c>
      <c r="P114" s="1" t="s">
        <v>40</v>
      </c>
      <c r="Q114" s="13">
        <v>0</v>
      </c>
      <c r="R114" s="13">
        <v>0</v>
      </c>
      <c r="S114" s="13">
        <v>0</v>
      </c>
      <c r="T114" s="13">
        <v>1</v>
      </c>
      <c r="U114" s="13">
        <v>0</v>
      </c>
      <c r="V114" s="13">
        <v>0</v>
      </c>
    </row>
    <row r="115" spans="1:22" ht="16" x14ac:dyDescent="0.4">
      <c r="A115" s="1">
        <v>114</v>
      </c>
      <c r="B115" s="1" t="s">
        <v>90</v>
      </c>
      <c r="C115" s="1" t="s">
        <v>2576</v>
      </c>
      <c r="D115" s="1" t="s">
        <v>2576</v>
      </c>
      <c r="E115" s="1" t="s">
        <v>2576</v>
      </c>
      <c r="F115" s="1" t="s">
        <v>2662</v>
      </c>
      <c r="G115" s="1" t="s">
        <v>2663</v>
      </c>
      <c r="H115" s="1" t="s">
        <v>2750</v>
      </c>
      <c r="I115" s="1" t="s">
        <v>2325</v>
      </c>
      <c r="J115" s="1" t="s">
        <v>51</v>
      </c>
      <c r="K115" s="1" t="s">
        <v>51</v>
      </c>
      <c r="L115" s="1" t="s">
        <v>51</v>
      </c>
      <c r="M115" s="1" t="s">
        <v>38</v>
      </c>
      <c r="N115" s="1" t="s">
        <v>39</v>
      </c>
      <c r="O115" s="1" t="s">
        <v>38</v>
      </c>
      <c r="P115" s="1" t="s">
        <v>40</v>
      </c>
      <c r="Q115" s="13">
        <v>0</v>
      </c>
      <c r="R115" s="13">
        <v>0</v>
      </c>
      <c r="S115" s="13">
        <v>0</v>
      </c>
      <c r="T115" s="13">
        <v>1</v>
      </c>
      <c r="U115" s="13">
        <v>0</v>
      </c>
      <c r="V115" s="13">
        <v>0</v>
      </c>
    </row>
    <row r="116" spans="1:22" ht="16" x14ac:dyDescent="0.4">
      <c r="A116" s="1">
        <v>115</v>
      </c>
      <c r="B116" s="1" t="s">
        <v>90</v>
      </c>
      <c r="C116" s="1" t="s">
        <v>2576</v>
      </c>
      <c r="D116" s="1" t="s">
        <v>2577</v>
      </c>
      <c r="E116" s="1" t="s">
        <v>2578</v>
      </c>
      <c r="F116" s="1" t="s">
        <v>2606</v>
      </c>
      <c r="G116" s="1" t="s">
        <v>2607</v>
      </c>
      <c r="H116" s="1" t="s">
        <v>2751</v>
      </c>
      <c r="I116" s="1" t="s">
        <v>2366</v>
      </c>
      <c r="J116" s="1" t="s">
        <v>51</v>
      </c>
      <c r="K116" s="1" t="s">
        <v>51</v>
      </c>
      <c r="L116" s="1" t="s">
        <v>51</v>
      </c>
      <c r="M116" s="1" t="s">
        <v>38</v>
      </c>
      <c r="N116" s="1" t="s">
        <v>38</v>
      </c>
      <c r="O116" s="1" t="s">
        <v>38</v>
      </c>
      <c r="P116" s="1" t="s">
        <v>40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</row>
    <row r="117" spans="1:22" ht="16" x14ac:dyDescent="0.4">
      <c r="A117" s="1">
        <v>116</v>
      </c>
      <c r="B117" s="1" t="s">
        <v>90</v>
      </c>
      <c r="C117" s="1" t="s">
        <v>2576</v>
      </c>
      <c r="D117" s="1" t="s">
        <v>2577</v>
      </c>
      <c r="E117" s="1" t="s">
        <v>2578</v>
      </c>
      <c r="F117" s="1" t="s">
        <v>2606</v>
      </c>
      <c r="G117" s="1" t="s">
        <v>2607</v>
      </c>
      <c r="H117" s="1" t="s">
        <v>2752</v>
      </c>
      <c r="I117" s="1" t="s">
        <v>2411</v>
      </c>
      <c r="J117" s="1" t="s">
        <v>51</v>
      </c>
      <c r="K117" s="1" t="s">
        <v>51</v>
      </c>
      <c r="L117" s="1" t="s">
        <v>51</v>
      </c>
      <c r="M117" s="1" t="s">
        <v>38</v>
      </c>
      <c r="N117" s="1" t="s">
        <v>39</v>
      </c>
      <c r="O117" s="1" t="s">
        <v>38</v>
      </c>
      <c r="P117" s="1" t="s">
        <v>40</v>
      </c>
      <c r="Q117" s="13">
        <v>0</v>
      </c>
      <c r="R117" s="13">
        <v>0</v>
      </c>
      <c r="S117" s="13">
        <v>0</v>
      </c>
      <c r="T117" s="13">
        <v>1</v>
      </c>
      <c r="U117" s="13">
        <v>0</v>
      </c>
      <c r="V117" s="13">
        <v>0</v>
      </c>
    </row>
    <row r="118" spans="1:22" ht="16" x14ac:dyDescent="0.4">
      <c r="A118" s="1">
        <v>117</v>
      </c>
      <c r="B118" s="1" t="s">
        <v>90</v>
      </c>
      <c r="C118" s="1" t="s">
        <v>2570</v>
      </c>
      <c r="D118" s="1" t="s">
        <v>2601</v>
      </c>
      <c r="E118" s="1" t="s">
        <v>2601</v>
      </c>
      <c r="F118" s="1" t="s">
        <v>2602</v>
      </c>
      <c r="G118" s="1" t="s">
        <v>2603</v>
      </c>
      <c r="H118" s="1" t="s">
        <v>2753</v>
      </c>
      <c r="I118" s="1" t="s">
        <v>2317</v>
      </c>
      <c r="J118" s="1" t="s">
        <v>51</v>
      </c>
      <c r="K118" s="1" t="s">
        <v>51</v>
      </c>
      <c r="L118" s="1" t="s">
        <v>51</v>
      </c>
      <c r="M118" s="1" t="s">
        <v>38</v>
      </c>
      <c r="N118" s="1" t="s">
        <v>39</v>
      </c>
      <c r="O118" s="1" t="s">
        <v>38</v>
      </c>
      <c r="P118" s="1" t="s">
        <v>40</v>
      </c>
      <c r="Q118" s="13">
        <v>0</v>
      </c>
      <c r="R118" s="13">
        <v>0</v>
      </c>
      <c r="S118" s="13">
        <v>0</v>
      </c>
      <c r="T118" s="13">
        <v>1</v>
      </c>
      <c r="U118" s="13">
        <v>0</v>
      </c>
      <c r="V118" s="13">
        <v>0</v>
      </c>
    </row>
    <row r="119" spans="1:22" ht="16" x14ac:dyDescent="0.4">
      <c r="A119" s="1">
        <v>118</v>
      </c>
      <c r="B119" s="1" t="s">
        <v>90</v>
      </c>
      <c r="C119" s="1" t="s">
        <v>2570</v>
      </c>
      <c r="D119" s="1" t="s">
        <v>2668</v>
      </c>
      <c r="E119" s="1" t="s">
        <v>2754</v>
      </c>
      <c r="F119" s="1" t="s">
        <v>2755</v>
      </c>
      <c r="G119" s="1" t="s">
        <v>2756</v>
      </c>
      <c r="H119" s="1" t="s">
        <v>2757</v>
      </c>
      <c r="I119" s="1" t="s">
        <v>2559</v>
      </c>
      <c r="J119" s="1" t="s">
        <v>51</v>
      </c>
      <c r="K119" s="1" t="s">
        <v>51</v>
      </c>
      <c r="L119" s="1" t="s">
        <v>51</v>
      </c>
      <c r="M119" s="1" t="s">
        <v>38</v>
      </c>
      <c r="N119" s="1" t="s">
        <v>39</v>
      </c>
      <c r="O119" s="1" t="s">
        <v>38</v>
      </c>
      <c r="P119" s="1" t="s">
        <v>40</v>
      </c>
      <c r="Q119" s="13">
        <v>0</v>
      </c>
      <c r="R119" s="13">
        <v>0</v>
      </c>
      <c r="S119" s="13">
        <v>0</v>
      </c>
      <c r="T119" s="13">
        <v>1</v>
      </c>
      <c r="U119" s="13">
        <v>0</v>
      </c>
      <c r="V119" s="13">
        <v>0</v>
      </c>
    </row>
    <row r="120" spans="1:22" ht="16" x14ac:dyDescent="0.4">
      <c r="A120" s="1">
        <v>119</v>
      </c>
      <c r="B120" s="1" t="s">
        <v>90</v>
      </c>
      <c r="C120" s="1" t="s">
        <v>2570</v>
      </c>
      <c r="D120" s="1" t="s">
        <v>2668</v>
      </c>
      <c r="E120" s="1" t="s">
        <v>2754</v>
      </c>
      <c r="F120" s="1" t="s">
        <v>2755</v>
      </c>
      <c r="G120" s="1" t="s">
        <v>2756</v>
      </c>
      <c r="H120" s="1" t="s">
        <v>2757</v>
      </c>
      <c r="I120" s="1" t="s">
        <v>2758</v>
      </c>
      <c r="J120" s="1" t="s">
        <v>51</v>
      </c>
      <c r="K120" s="1" t="s">
        <v>52</v>
      </c>
      <c r="L120" s="1" t="s">
        <v>51</v>
      </c>
      <c r="M120" s="1" t="s">
        <v>39</v>
      </c>
      <c r="N120" s="1" t="s">
        <v>1173</v>
      </c>
      <c r="O120" s="1" t="s">
        <v>38</v>
      </c>
      <c r="P120" s="1" t="s">
        <v>40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</row>
    <row r="121" spans="1:22" ht="16" x14ac:dyDescent="0.4">
      <c r="A121" s="1">
        <v>120</v>
      </c>
      <c r="B121" s="1" t="s">
        <v>90</v>
      </c>
      <c r="C121" s="1" t="s">
        <v>2570</v>
      </c>
      <c r="D121" s="1" t="s">
        <v>2668</v>
      </c>
      <c r="E121" s="1" t="s">
        <v>2754</v>
      </c>
      <c r="F121" s="1" t="s">
        <v>2755</v>
      </c>
      <c r="G121" s="1" t="s">
        <v>2756</v>
      </c>
      <c r="H121" s="1" t="s">
        <v>2759</v>
      </c>
      <c r="I121" s="1" t="s">
        <v>2575</v>
      </c>
      <c r="J121" s="1" t="s">
        <v>51</v>
      </c>
      <c r="K121" s="1" t="s">
        <v>51</v>
      </c>
      <c r="L121" s="1" t="s">
        <v>51</v>
      </c>
      <c r="M121" s="1" t="s">
        <v>39</v>
      </c>
      <c r="N121" s="1" t="s">
        <v>38</v>
      </c>
      <c r="O121" s="1" t="s">
        <v>39</v>
      </c>
      <c r="P121" s="1" t="s">
        <v>40</v>
      </c>
      <c r="Q121" s="13">
        <v>0</v>
      </c>
      <c r="R121" s="13">
        <v>1</v>
      </c>
      <c r="S121" s="13">
        <v>0</v>
      </c>
      <c r="T121" s="13">
        <v>0</v>
      </c>
      <c r="U121" s="13">
        <v>0</v>
      </c>
      <c r="V121" s="13">
        <v>1</v>
      </c>
    </row>
    <row r="122" spans="1:22" ht="16" x14ac:dyDescent="0.4">
      <c r="A122" s="1">
        <v>121</v>
      </c>
      <c r="B122" s="1" t="s">
        <v>90</v>
      </c>
      <c r="C122" s="1" t="s">
        <v>2570</v>
      </c>
      <c r="D122" s="1" t="s">
        <v>2668</v>
      </c>
      <c r="E122" s="1" t="s">
        <v>2754</v>
      </c>
      <c r="F122" s="1" t="s">
        <v>2755</v>
      </c>
      <c r="G122" s="1" t="s">
        <v>2756</v>
      </c>
      <c r="H122" s="1" t="s">
        <v>2760</v>
      </c>
      <c r="I122" s="1" t="s">
        <v>2761</v>
      </c>
      <c r="J122" s="1" t="s">
        <v>51</v>
      </c>
      <c r="K122" s="1" t="s">
        <v>51</v>
      </c>
      <c r="L122" s="1" t="s">
        <v>51</v>
      </c>
      <c r="M122" s="1" t="s">
        <v>39</v>
      </c>
      <c r="N122" s="1" t="s">
        <v>39</v>
      </c>
      <c r="O122" s="1" t="s">
        <v>39</v>
      </c>
      <c r="P122" s="1" t="s">
        <v>40</v>
      </c>
      <c r="Q122" s="13">
        <v>0</v>
      </c>
      <c r="R122" s="13">
        <v>1</v>
      </c>
      <c r="S122" s="13">
        <v>0</v>
      </c>
      <c r="T122" s="13">
        <v>1</v>
      </c>
      <c r="U122" s="13">
        <v>0</v>
      </c>
      <c r="V122" s="13">
        <v>1</v>
      </c>
    </row>
    <row r="123" spans="1:22" ht="16" x14ac:dyDescent="0.4">
      <c r="A123" s="1">
        <v>122</v>
      </c>
      <c r="B123" s="1" t="s">
        <v>90</v>
      </c>
      <c r="C123" s="1" t="s">
        <v>2570</v>
      </c>
      <c r="D123" s="1" t="s">
        <v>2587</v>
      </c>
      <c r="E123" s="1" t="s">
        <v>2587</v>
      </c>
      <c r="F123" s="1" t="s">
        <v>2588</v>
      </c>
      <c r="G123" s="1" t="s">
        <v>2589</v>
      </c>
      <c r="H123" s="1" t="s">
        <v>2649</v>
      </c>
      <c r="I123" s="1" t="s">
        <v>2762</v>
      </c>
      <c r="J123" s="1" t="s">
        <v>51</v>
      </c>
      <c r="K123" s="1" t="s">
        <v>52</v>
      </c>
      <c r="L123" s="1" t="s">
        <v>51</v>
      </c>
      <c r="M123" s="1" t="s">
        <v>38</v>
      </c>
      <c r="N123" s="1" t="s">
        <v>1173</v>
      </c>
      <c r="O123" s="1" t="s">
        <v>39</v>
      </c>
      <c r="P123" s="1" t="s">
        <v>41</v>
      </c>
      <c r="Q123" s="13">
        <v>0</v>
      </c>
      <c r="R123" s="13">
        <v>1</v>
      </c>
      <c r="S123" s="13">
        <v>0</v>
      </c>
      <c r="T123" s="13">
        <v>0</v>
      </c>
      <c r="U123" s="13">
        <v>0</v>
      </c>
      <c r="V123" s="13">
        <v>1</v>
      </c>
    </row>
    <row r="124" spans="1:22" ht="16" x14ac:dyDescent="0.4">
      <c r="A124" s="1">
        <v>123</v>
      </c>
      <c r="B124" s="1" t="s">
        <v>90</v>
      </c>
      <c r="C124" s="1" t="s">
        <v>2576</v>
      </c>
      <c r="D124" s="1" t="s">
        <v>2576</v>
      </c>
      <c r="E124" s="1" t="s">
        <v>2576</v>
      </c>
      <c r="F124" s="1" t="s">
        <v>2662</v>
      </c>
      <c r="G124" s="1" t="s">
        <v>2663</v>
      </c>
      <c r="H124" s="1" t="s">
        <v>2664</v>
      </c>
      <c r="I124" s="1" t="s">
        <v>2763</v>
      </c>
      <c r="J124" s="1" t="s">
        <v>51</v>
      </c>
      <c r="K124" s="1" t="s">
        <v>52</v>
      </c>
      <c r="L124" s="1" t="s">
        <v>51</v>
      </c>
      <c r="M124" s="1" t="s">
        <v>39</v>
      </c>
      <c r="N124" s="1" t="s">
        <v>1173</v>
      </c>
      <c r="O124" s="1" t="s">
        <v>38</v>
      </c>
      <c r="P124" s="1" t="s">
        <v>40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</row>
    <row r="125" spans="1:22" ht="16" x14ac:dyDescent="0.4">
      <c r="A125" s="1">
        <v>124</v>
      </c>
      <c r="B125" s="1" t="s">
        <v>90</v>
      </c>
      <c r="C125" s="1" t="s">
        <v>2576</v>
      </c>
      <c r="D125" s="1" t="s">
        <v>2577</v>
      </c>
      <c r="E125" s="1" t="s">
        <v>2578</v>
      </c>
      <c r="F125" s="1" t="s">
        <v>2606</v>
      </c>
      <c r="G125" s="1" t="s">
        <v>2607</v>
      </c>
      <c r="H125" s="1" t="s">
        <v>2764</v>
      </c>
      <c r="I125" s="1" t="s">
        <v>2765</v>
      </c>
      <c r="J125" s="1" t="s">
        <v>51</v>
      </c>
      <c r="K125" s="1" t="s">
        <v>52</v>
      </c>
      <c r="L125" s="1" t="s">
        <v>51</v>
      </c>
      <c r="M125" s="1" t="s">
        <v>38</v>
      </c>
      <c r="N125" s="1" t="s">
        <v>1173</v>
      </c>
      <c r="O125" s="1" t="s">
        <v>39</v>
      </c>
      <c r="P125" s="1" t="s">
        <v>40</v>
      </c>
      <c r="Q125" s="13">
        <v>0</v>
      </c>
      <c r="R125" s="13">
        <v>1</v>
      </c>
      <c r="S125" s="13">
        <v>0</v>
      </c>
      <c r="T125" s="13">
        <v>0</v>
      </c>
      <c r="U125" s="13">
        <v>0</v>
      </c>
      <c r="V125" s="13">
        <v>1</v>
      </c>
    </row>
    <row r="126" spans="1:22" ht="16" x14ac:dyDescent="0.4">
      <c r="A126" s="1">
        <v>125</v>
      </c>
      <c r="B126" s="1" t="s">
        <v>90</v>
      </c>
      <c r="C126" s="1" t="s">
        <v>2570</v>
      </c>
      <c r="D126" s="1" t="s">
        <v>2587</v>
      </c>
      <c r="E126" s="1" t="s">
        <v>2587</v>
      </c>
      <c r="F126" s="1" t="s">
        <v>2588</v>
      </c>
      <c r="G126" s="1" t="s">
        <v>2589</v>
      </c>
      <c r="H126" s="1" t="s">
        <v>2766</v>
      </c>
      <c r="I126" s="1" t="s">
        <v>2767</v>
      </c>
      <c r="J126" s="1" t="s">
        <v>51</v>
      </c>
      <c r="K126" s="1" t="s">
        <v>52</v>
      </c>
      <c r="L126" s="1" t="s">
        <v>52</v>
      </c>
      <c r="M126" s="1" t="s">
        <v>38</v>
      </c>
      <c r="N126" s="1" t="s">
        <v>1173</v>
      </c>
      <c r="O126" s="1" t="s">
        <v>1173</v>
      </c>
      <c r="P126" s="1" t="s">
        <v>41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</row>
    <row r="127" spans="1:22" ht="16" x14ac:dyDescent="0.4">
      <c r="A127" s="1">
        <v>126</v>
      </c>
      <c r="B127" s="1" t="s">
        <v>90</v>
      </c>
      <c r="C127" s="1" t="s">
        <v>2576</v>
      </c>
      <c r="D127" s="1" t="s">
        <v>2577</v>
      </c>
      <c r="E127" s="1" t="s">
        <v>2578</v>
      </c>
      <c r="F127" s="1" t="s">
        <v>2606</v>
      </c>
      <c r="G127" s="1" t="s">
        <v>2607</v>
      </c>
      <c r="H127" s="1" t="s">
        <v>2768</v>
      </c>
      <c r="I127" s="1" t="s">
        <v>2769</v>
      </c>
      <c r="J127" s="1" t="s">
        <v>51</v>
      </c>
      <c r="K127" s="1" t="s">
        <v>51</v>
      </c>
      <c r="L127" s="1" t="s">
        <v>51</v>
      </c>
      <c r="M127" s="1" t="s">
        <v>38</v>
      </c>
      <c r="N127" s="1" t="s">
        <v>39</v>
      </c>
      <c r="O127" s="1" t="s">
        <v>38</v>
      </c>
      <c r="P127" s="1" t="s">
        <v>40</v>
      </c>
      <c r="Q127" s="13">
        <v>0</v>
      </c>
      <c r="R127" s="13">
        <v>0</v>
      </c>
      <c r="S127" s="13">
        <v>0</v>
      </c>
      <c r="T127" s="13">
        <v>1</v>
      </c>
      <c r="U127" s="13">
        <v>0</v>
      </c>
      <c r="V127" s="13">
        <v>0</v>
      </c>
    </row>
    <row r="128" spans="1:22" ht="16" x14ac:dyDescent="0.4">
      <c r="A128" s="1">
        <v>127</v>
      </c>
      <c r="B128" s="1" t="s">
        <v>90</v>
      </c>
      <c r="C128" s="1" t="s">
        <v>2570</v>
      </c>
      <c r="D128" s="1" t="s">
        <v>2587</v>
      </c>
      <c r="E128" s="1" t="s">
        <v>2587</v>
      </c>
      <c r="F128" s="1" t="s">
        <v>2588</v>
      </c>
      <c r="G128" s="1" t="s">
        <v>2589</v>
      </c>
      <c r="H128" s="1" t="s">
        <v>2730</v>
      </c>
      <c r="I128" s="1" t="s">
        <v>2359</v>
      </c>
      <c r="J128" s="1" t="s">
        <v>51</v>
      </c>
      <c r="K128" s="1" t="s">
        <v>51</v>
      </c>
      <c r="L128" s="1" t="s">
        <v>51</v>
      </c>
      <c r="M128" s="1" t="s">
        <v>38</v>
      </c>
      <c r="N128" s="1" t="s">
        <v>38</v>
      </c>
      <c r="O128" s="1" t="s">
        <v>38</v>
      </c>
      <c r="P128" s="1" t="s">
        <v>40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</row>
    <row r="129" spans="1:22" ht="16" x14ac:dyDescent="0.4">
      <c r="A129" s="1">
        <v>128</v>
      </c>
      <c r="B129" s="1" t="s">
        <v>90</v>
      </c>
      <c r="C129" s="1" t="s">
        <v>2576</v>
      </c>
      <c r="D129" s="1" t="s">
        <v>2576</v>
      </c>
      <c r="E129" s="1" t="s">
        <v>2626</v>
      </c>
      <c r="F129" s="1" t="s">
        <v>2627</v>
      </c>
      <c r="G129" s="1" t="s">
        <v>2628</v>
      </c>
      <c r="H129" s="1" t="s">
        <v>2770</v>
      </c>
      <c r="I129" s="1" t="s">
        <v>2771</v>
      </c>
      <c r="J129" s="1" t="s">
        <v>51</v>
      </c>
      <c r="K129" s="1" t="s">
        <v>52</v>
      </c>
      <c r="L129" s="1" t="s">
        <v>51</v>
      </c>
      <c r="M129" s="1" t="s">
        <v>38</v>
      </c>
      <c r="N129" s="1" t="s">
        <v>1173</v>
      </c>
      <c r="O129" s="1" t="s">
        <v>38</v>
      </c>
      <c r="P129" s="1" t="s">
        <v>40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</row>
    <row r="130" spans="1:22" ht="16" x14ac:dyDescent="0.4">
      <c r="A130" s="1">
        <v>129</v>
      </c>
      <c r="B130" s="1" t="s">
        <v>90</v>
      </c>
      <c r="C130" s="1" t="s">
        <v>2570</v>
      </c>
      <c r="D130" s="1" t="s">
        <v>2601</v>
      </c>
      <c r="E130" s="1" t="s">
        <v>2601</v>
      </c>
      <c r="F130" s="1" t="s">
        <v>2602</v>
      </c>
      <c r="G130" s="1" t="s">
        <v>2603</v>
      </c>
      <c r="H130" s="1" t="s">
        <v>2772</v>
      </c>
      <c r="I130" s="1" t="s">
        <v>2773</v>
      </c>
      <c r="J130" s="1" t="s">
        <v>51</v>
      </c>
      <c r="K130" s="1" t="s">
        <v>51</v>
      </c>
      <c r="L130" s="1" t="s">
        <v>52</v>
      </c>
      <c r="M130" s="1" t="s">
        <v>38</v>
      </c>
      <c r="N130" s="1" t="s">
        <v>38</v>
      </c>
      <c r="O130" s="1" t="s">
        <v>1173</v>
      </c>
      <c r="P130" s="1" t="s">
        <v>41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</row>
    <row r="131" spans="1:22" ht="16" x14ac:dyDescent="0.4">
      <c r="A131" s="1">
        <v>130</v>
      </c>
      <c r="B131" s="1" t="s">
        <v>2570</v>
      </c>
      <c r="C131" s="1" t="s">
        <v>2570</v>
      </c>
      <c r="D131" s="1" t="s">
        <v>2592</v>
      </c>
      <c r="E131" s="1" t="s">
        <v>2592</v>
      </c>
      <c r="F131" s="1" t="s">
        <v>2593</v>
      </c>
      <c r="G131" s="1" t="s">
        <v>2594</v>
      </c>
      <c r="H131" s="1" t="s">
        <v>2774</v>
      </c>
      <c r="I131" s="1" t="s">
        <v>2317</v>
      </c>
      <c r="J131" s="1" t="s">
        <v>51</v>
      </c>
      <c r="K131" s="1" t="s">
        <v>51</v>
      </c>
      <c r="L131" s="1" t="s">
        <v>51</v>
      </c>
      <c r="M131" s="1" t="s">
        <v>38</v>
      </c>
      <c r="N131" s="1" t="s">
        <v>38</v>
      </c>
      <c r="O131" s="1" t="s">
        <v>38</v>
      </c>
      <c r="P131" s="1" t="s">
        <v>40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</row>
    <row r="132" spans="1:22" ht="16" x14ac:dyDescent="0.4">
      <c r="A132" s="1">
        <v>131</v>
      </c>
      <c r="B132" s="1" t="s">
        <v>90</v>
      </c>
      <c r="C132" s="1" t="s">
        <v>2576</v>
      </c>
      <c r="D132" s="1" t="s">
        <v>2577</v>
      </c>
      <c r="E132" s="1" t="s">
        <v>2578</v>
      </c>
      <c r="F132" s="1" t="s">
        <v>2579</v>
      </c>
      <c r="G132" s="1" t="s">
        <v>2580</v>
      </c>
      <c r="H132" s="1" t="s">
        <v>2775</v>
      </c>
      <c r="I132" s="1" t="s">
        <v>2615</v>
      </c>
      <c r="J132" s="1" t="s">
        <v>51</v>
      </c>
      <c r="K132" s="1" t="s">
        <v>51</v>
      </c>
      <c r="L132" s="1" t="s">
        <v>51</v>
      </c>
      <c r="M132" s="1" t="s">
        <v>38</v>
      </c>
      <c r="N132" s="1" t="s">
        <v>38</v>
      </c>
      <c r="O132" s="1" t="s">
        <v>38</v>
      </c>
      <c r="P132" s="1" t="s">
        <v>40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</row>
    <row r="133" spans="1:22" ht="16" x14ac:dyDescent="0.4">
      <c r="A133" s="1">
        <v>132</v>
      </c>
      <c r="B133" s="1" t="s">
        <v>90</v>
      </c>
      <c r="C133" s="1" t="s">
        <v>2576</v>
      </c>
      <c r="D133" s="1" t="s">
        <v>2577</v>
      </c>
      <c r="E133" s="1" t="s">
        <v>2578</v>
      </c>
      <c r="F133" s="1" t="s">
        <v>2606</v>
      </c>
      <c r="G133" s="1" t="s">
        <v>2607</v>
      </c>
      <c r="H133" s="1" t="s">
        <v>2764</v>
      </c>
      <c r="I133" s="1" t="s">
        <v>2366</v>
      </c>
      <c r="J133" s="1" t="s">
        <v>51</v>
      </c>
      <c r="K133" s="1" t="s">
        <v>51</v>
      </c>
      <c r="L133" s="1" t="s">
        <v>51</v>
      </c>
      <c r="M133" s="1" t="s">
        <v>38</v>
      </c>
      <c r="N133" s="1" t="s">
        <v>39</v>
      </c>
      <c r="O133" s="1" t="s">
        <v>38</v>
      </c>
      <c r="P133" s="1" t="s">
        <v>40</v>
      </c>
      <c r="Q133" s="13">
        <v>0</v>
      </c>
      <c r="R133" s="13">
        <v>0</v>
      </c>
      <c r="S133" s="13">
        <v>1</v>
      </c>
      <c r="T133" s="13">
        <v>0</v>
      </c>
      <c r="U133" s="13">
        <v>0</v>
      </c>
      <c r="V133" s="13">
        <v>0</v>
      </c>
    </row>
    <row r="134" spans="1:22" ht="16" x14ac:dyDescent="0.4">
      <c r="A134" s="1">
        <v>133</v>
      </c>
      <c r="B134" s="1" t="s">
        <v>90</v>
      </c>
      <c r="C134" s="1" t="s">
        <v>2576</v>
      </c>
      <c r="D134" s="1" t="s">
        <v>2577</v>
      </c>
      <c r="E134" s="1" t="s">
        <v>2578</v>
      </c>
      <c r="F134" s="1" t="s">
        <v>2579</v>
      </c>
      <c r="G134" s="1" t="s">
        <v>2580</v>
      </c>
      <c r="H134" s="1" t="s">
        <v>2776</v>
      </c>
      <c r="I134" s="1" t="s">
        <v>2777</v>
      </c>
      <c r="J134" s="1" t="s">
        <v>51</v>
      </c>
      <c r="K134" s="1" t="s">
        <v>52</v>
      </c>
      <c r="L134" s="1" t="s">
        <v>51</v>
      </c>
      <c r="M134" s="1" t="s">
        <v>38</v>
      </c>
      <c r="N134" s="1" t="s">
        <v>1173</v>
      </c>
      <c r="O134" s="1" t="s">
        <v>38</v>
      </c>
      <c r="P134" s="1" t="s">
        <v>40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</row>
    <row r="135" spans="1:22" ht="16" x14ac:dyDescent="0.4">
      <c r="A135" s="1">
        <v>134</v>
      </c>
      <c r="B135" s="1" t="s">
        <v>90</v>
      </c>
      <c r="C135" s="1" t="s">
        <v>2576</v>
      </c>
      <c r="D135" s="1" t="s">
        <v>2576</v>
      </c>
      <c r="E135" s="1" t="s">
        <v>2576</v>
      </c>
      <c r="F135" s="1" t="s">
        <v>2662</v>
      </c>
      <c r="G135" s="1" t="s">
        <v>2663</v>
      </c>
      <c r="H135" s="1" t="s">
        <v>2664</v>
      </c>
      <c r="I135" s="1" t="s">
        <v>2325</v>
      </c>
      <c r="J135" s="1" t="s">
        <v>51</v>
      </c>
      <c r="K135" s="1" t="s">
        <v>51</v>
      </c>
      <c r="L135" s="1" t="s">
        <v>51</v>
      </c>
      <c r="M135" s="1" t="s">
        <v>38</v>
      </c>
      <c r="N135" s="1" t="s">
        <v>38</v>
      </c>
      <c r="O135" s="1" t="s">
        <v>38</v>
      </c>
      <c r="P135" s="1" t="s">
        <v>40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</row>
    <row r="136" spans="1:22" ht="16" x14ac:dyDescent="0.4">
      <c r="A136" s="1">
        <v>135</v>
      </c>
      <c r="B136" s="1" t="s">
        <v>90</v>
      </c>
      <c r="C136" s="1" t="s">
        <v>2576</v>
      </c>
      <c r="D136" s="1" t="s">
        <v>2577</v>
      </c>
      <c r="E136" s="1" t="s">
        <v>2578</v>
      </c>
      <c r="F136" s="1" t="s">
        <v>2579</v>
      </c>
      <c r="G136" s="1" t="s">
        <v>2580</v>
      </c>
      <c r="H136" s="1" t="s">
        <v>2778</v>
      </c>
      <c r="I136" s="1" t="s">
        <v>2717</v>
      </c>
      <c r="J136" s="1" t="s">
        <v>51</v>
      </c>
      <c r="K136" s="1" t="s">
        <v>51</v>
      </c>
      <c r="L136" s="1" t="s">
        <v>51</v>
      </c>
      <c r="M136" s="1" t="s">
        <v>39</v>
      </c>
      <c r="N136" s="1" t="s">
        <v>39</v>
      </c>
      <c r="O136" s="1" t="s">
        <v>38</v>
      </c>
      <c r="P136" s="1" t="s">
        <v>40</v>
      </c>
      <c r="Q136" s="13">
        <v>0</v>
      </c>
      <c r="R136" s="13">
        <v>0</v>
      </c>
      <c r="S136" s="13">
        <v>0</v>
      </c>
      <c r="T136" s="13">
        <v>1</v>
      </c>
      <c r="U136" s="13">
        <v>0</v>
      </c>
      <c r="V136" s="13">
        <v>0</v>
      </c>
    </row>
    <row r="137" spans="1:22" ht="16" x14ac:dyDescent="0.4">
      <c r="A137" s="1">
        <v>136</v>
      </c>
      <c r="B137" s="1" t="s">
        <v>90</v>
      </c>
      <c r="C137" s="1" t="s">
        <v>2570</v>
      </c>
      <c r="D137" s="1" t="s">
        <v>2570</v>
      </c>
      <c r="E137" s="1" t="s">
        <v>2571</v>
      </c>
      <c r="F137" s="1" t="s">
        <v>2572</v>
      </c>
      <c r="G137" s="1" t="s">
        <v>2573</v>
      </c>
      <c r="H137" s="1" t="s">
        <v>2779</v>
      </c>
      <c r="I137" s="1" t="s">
        <v>2780</v>
      </c>
      <c r="J137" s="1" t="s">
        <v>51</v>
      </c>
      <c r="K137" s="1" t="s">
        <v>51</v>
      </c>
      <c r="L137" s="1" t="s">
        <v>51</v>
      </c>
      <c r="M137" s="1" t="s">
        <v>38</v>
      </c>
      <c r="N137" s="1" t="s">
        <v>39</v>
      </c>
      <c r="O137" s="1" t="s">
        <v>39</v>
      </c>
      <c r="P137" s="1" t="s">
        <v>40</v>
      </c>
      <c r="Q137" s="13">
        <v>0</v>
      </c>
      <c r="R137" s="13">
        <v>1</v>
      </c>
      <c r="S137" s="13">
        <v>0</v>
      </c>
      <c r="T137" s="13">
        <v>1</v>
      </c>
      <c r="U137" s="13">
        <v>0</v>
      </c>
      <c r="V137" s="13">
        <v>1</v>
      </c>
    </row>
    <row r="138" spans="1:22" ht="16" x14ac:dyDescent="0.4">
      <c r="A138" s="1">
        <v>137</v>
      </c>
      <c r="B138" s="1" t="s">
        <v>90</v>
      </c>
      <c r="C138" s="1" t="s">
        <v>2570</v>
      </c>
      <c r="D138" s="1" t="s">
        <v>2570</v>
      </c>
      <c r="E138" s="1" t="s">
        <v>2571</v>
      </c>
      <c r="F138" s="1" t="s">
        <v>2572</v>
      </c>
      <c r="G138" s="1" t="s">
        <v>2573</v>
      </c>
      <c r="H138" s="1" t="s">
        <v>2781</v>
      </c>
      <c r="I138" s="1" t="s">
        <v>2408</v>
      </c>
      <c r="J138" s="1" t="s">
        <v>51</v>
      </c>
      <c r="K138" s="1" t="s">
        <v>51</v>
      </c>
      <c r="L138" s="1" t="s">
        <v>51</v>
      </c>
      <c r="M138" s="1" t="s">
        <v>38</v>
      </c>
      <c r="N138" s="1" t="s">
        <v>38</v>
      </c>
      <c r="O138" s="1" t="s">
        <v>38</v>
      </c>
      <c r="P138" s="1" t="s">
        <v>40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</row>
    <row r="139" spans="1:22" ht="16" x14ac:dyDescent="0.4">
      <c r="A139" s="1">
        <v>138</v>
      </c>
      <c r="B139" s="1" t="s">
        <v>90</v>
      </c>
      <c r="C139" s="1" t="s">
        <v>2570</v>
      </c>
      <c r="D139" s="1" t="s">
        <v>2570</v>
      </c>
      <c r="E139" s="1" t="s">
        <v>2571</v>
      </c>
      <c r="F139" s="1" t="s">
        <v>2572</v>
      </c>
      <c r="G139" s="1" t="s">
        <v>2573</v>
      </c>
      <c r="H139" s="1" t="s">
        <v>1854</v>
      </c>
      <c r="I139" s="1" t="s">
        <v>2782</v>
      </c>
      <c r="J139" s="1" t="s">
        <v>51</v>
      </c>
      <c r="K139" s="1" t="s">
        <v>52</v>
      </c>
      <c r="L139" s="1" t="s">
        <v>51</v>
      </c>
      <c r="M139" s="1" t="s">
        <v>38</v>
      </c>
      <c r="N139" s="1" t="s">
        <v>1173</v>
      </c>
      <c r="O139" s="1" t="s">
        <v>38</v>
      </c>
      <c r="P139" s="1" t="s">
        <v>40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</row>
    <row r="140" spans="1:22" ht="16" x14ac:dyDescent="0.4">
      <c r="A140" s="1">
        <v>139</v>
      </c>
      <c r="B140" s="1" t="s">
        <v>90</v>
      </c>
      <c r="C140" s="1" t="s">
        <v>2570</v>
      </c>
      <c r="D140" s="1" t="s">
        <v>2570</v>
      </c>
      <c r="E140" s="1" t="s">
        <v>2571</v>
      </c>
      <c r="F140" s="1" t="s">
        <v>2572</v>
      </c>
      <c r="G140" s="1" t="s">
        <v>2573</v>
      </c>
      <c r="H140" s="1" t="s">
        <v>2783</v>
      </c>
      <c r="I140" s="1" t="s">
        <v>2780</v>
      </c>
      <c r="J140" s="1" t="s">
        <v>51</v>
      </c>
      <c r="K140" s="1" t="s">
        <v>51</v>
      </c>
      <c r="L140" s="1" t="s">
        <v>51</v>
      </c>
      <c r="M140" s="1" t="s">
        <v>39</v>
      </c>
      <c r="N140" s="1" t="s">
        <v>38</v>
      </c>
      <c r="O140" s="1" t="s">
        <v>38</v>
      </c>
      <c r="P140" s="1" t="s">
        <v>40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</row>
    <row r="141" spans="1:22" ht="16" x14ac:dyDescent="0.4">
      <c r="A141" s="1">
        <v>140</v>
      </c>
      <c r="B141" s="1" t="s">
        <v>90</v>
      </c>
      <c r="C141" s="1" t="s">
        <v>2570</v>
      </c>
      <c r="D141" s="1" t="s">
        <v>2570</v>
      </c>
      <c r="E141" s="1" t="s">
        <v>2571</v>
      </c>
      <c r="F141" s="1" t="s">
        <v>2572</v>
      </c>
      <c r="G141" s="1" t="s">
        <v>2573</v>
      </c>
      <c r="H141" s="1" t="s">
        <v>2784</v>
      </c>
      <c r="I141" s="1" t="s">
        <v>2717</v>
      </c>
      <c r="J141" s="1" t="s">
        <v>51</v>
      </c>
      <c r="K141" s="1" t="s">
        <v>51</v>
      </c>
      <c r="L141" s="1" t="s">
        <v>51</v>
      </c>
      <c r="M141" s="1" t="s">
        <v>38</v>
      </c>
      <c r="N141" s="1" t="s">
        <v>39</v>
      </c>
      <c r="O141" s="1" t="s">
        <v>39</v>
      </c>
      <c r="P141" s="1" t="s">
        <v>40</v>
      </c>
      <c r="Q141" s="13">
        <v>0</v>
      </c>
      <c r="R141" s="13">
        <v>1</v>
      </c>
      <c r="S141" s="13">
        <v>0</v>
      </c>
      <c r="T141" s="13">
        <v>1</v>
      </c>
      <c r="U141" s="13">
        <v>0</v>
      </c>
      <c r="V141" s="13">
        <v>1</v>
      </c>
    </row>
    <row r="142" spans="1:22" ht="16" x14ac:dyDescent="0.4">
      <c r="A142" s="1">
        <v>141</v>
      </c>
      <c r="B142" s="1" t="s">
        <v>90</v>
      </c>
      <c r="C142" s="1" t="s">
        <v>2570</v>
      </c>
      <c r="D142" s="1" t="s">
        <v>2570</v>
      </c>
      <c r="E142" s="1" t="s">
        <v>2571</v>
      </c>
      <c r="F142" s="1" t="s">
        <v>2572</v>
      </c>
      <c r="G142" s="1" t="s">
        <v>2573</v>
      </c>
      <c r="H142" s="1" t="s">
        <v>2785</v>
      </c>
      <c r="I142" s="1" t="s">
        <v>2717</v>
      </c>
      <c r="J142" s="1" t="s">
        <v>51</v>
      </c>
      <c r="K142" s="1" t="s">
        <v>51</v>
      </c>
      <c r="L142" s="1" t="s">
        <v>51</v>
      </c>
      <c r="M142" s="1" t="s">
        <v>38</v>
      </c>
      <c r="N142" s="1" t="s">
        <v>39</v>
      </c>
      <c r="O142" s="1" t="s">
        <v>38</v>
      </c>
      <c r="P142" s="1" t="s">
        <v>40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</row>
    <row r="143" spans="1:22" ht="16" x14ac:dyDescent="0.4">
      <c r="A143" s="1">
        <v>142</v>
      </c>
      <c r="B143" s="1" t="s">
        <v>2570</v>
      </c>
      <c r="C143" s="1" t="s">
        <v>2570</v>
      </c>
      <c r="D143" s="1" t="s">
        <v>2570</v>
      </c>
      <c r="E143" s="1" t="s">
        <v>2570</v>
      </c>
      <c r="F143" s="1" t="s">
        <v>2622</v>
      </c>
      <c r="G143" s="1" t="s">
        <v>2623</v>
      </c>
      <c r="H143" s="1" t="s">
        <v>2786</v>
      </c>
      <c r="I143" s="1" t="s">
        <v>2661</v>
      </c>
      <c r="J143" s="1" t="s">
        <v>51</v>
      </c>
      <c r="K143" s="1" t="s">
        <v>52</v>
      </c>
      <c r="L143" s="1" t="s">
        <v>51</v>
      </c>
      <c r="M143" s="1" t="s">
        <v>38</v>
      </c>
      <c r="N143" s="1" t="s">
        <v>1173</v>
      </c>
      <c r="O143" s="1" t="s">
        <v>38</v>
      </c>
      <c r="P143" s="1" t="s">
        <v>41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</row>
    <row r="144" spans="1:22" ht="16" x14ac:dyDescent="0.4">
      <c r="A144" s="1">
        <v>143</v>
      </c>
      <c r="B144" s="1" t="s">
        <v>90</v>
      </c>
      <c r="C144" s="1" t="s">
        <v>2576</v>
      </c>
      <c r="D144" s="1" t="s">
        <v>2576</v>
      </c>
      <c r="E144" s="1" t="s">
        <v>2626</v>
      </c>
      <c r="F144" s="1" t="s">
        <v>2627</v>
      </c>
      <c r="G144" s="1" t="s">
        <v>2628</v>
      </c>
      <c r="H144" s="1" t="s">
        <v>2787</v>
      </c>
      <c r="I144" s="1" t="s">
        <v>2311</v>
      </c>
      <c r="J144" s="1" t="s">
        <v>51</v>
      </c>
      <c r="K144" s="1" t="s">
        <v>51</v>
      </c>
      <c r="L144" s="1" t="s">
        <v>51</v>
      </c>
      <c r="M144" s="1" t="s">
        <v>38</v>
      </c>
      <c r="N144" s="1" t="s">
        <v>39</v>
      </c>
      <c r="O144" s="1" t="s">
        <v>38</v>
      </c>
      <c r="P144" s="1" t="s">
        <v>40</v>
      </c>
      <c r="Q144" s="13">
        <v>0</v>
      </c>
      <c r="R144" s="13">
        <v>0</v>
      </c>
      <c r="S144" s="13">
        <v>0</v>
      </c>
      <c r="T144" s="13">
        <v>1</v>
      </c>
      <c r="U144" s="13">
        <v>0</v>
      </c>
      <c r="V144" s="13">
        <v>0</v>
      </c>
    </row>
    <row r="145" spans="1:22" ht="16" x14ac:dyDescent="0.4">
      <c r="A145" s="1">
        <v>144</v>
      </c>
      <c r="B145" s="1" t="s">
        <v>90</v>
      </c>
      <c r="C145" s="1" t="s">
        <v>2576</v>
      </c>
      <c r="D145" s="1" t="s">
        <v>2576</v>
      </c>
      <c r="E145" s="1" t="s">
        <v>2576</v>
      </c>
      <c r="F145" s="1" t="s">
        <v>2662</v>
      </c>
      <c r="G145" s="1" t="s">
        <v>2663</v>
      </c>
      <c r="H145" s="1" t="s">
        <v>2750</v>
      </c>
      <c r="I145" s="1" t="s">
        <v>2444</v>
      </c>
      <c r="J145" s="1" t="s">
        <v>51</v>
      </c>
      <c r="K145" s="1" t="s">
        <v>51</v>
      </c>
      <c r="L145" s="1" t="s">
        <v>51</v>
      </c>
      <c r="M145" s="1" t="s">
        <v>39</v>
      </c>
      <c r="N145" s="1" t="s">
        <v>39</v>
      </c>
      <c r="O145" s="1" t="s">
        <v>38</v>
      </c>
      <c r="P145" s="1" t="s">
        <v>40</v>
      </c>
      <c r="Q145" s="13">
        <v>0</v>
      </c>
      <c r="R145" s="13">
        <v>0</v>
      </c>
      <c r="S145" s="13">
        <v>0</v>
      </c>
      <c r="T145" s="13">
        <v>1</v>
      </c>
      <c r="U145" s="13">
        <v>0</v>
      </c>
      <c r="V145" s="13">
        <v>0</v>
      </c>
    </row>
    <row r="146" spans="1:22" ht="16" x14ac:dyDescent="0.4">
      <c r="A146" s="1">
        <v>145</v>
      </c>
      <c r="B146" s="1" t="s">
        <v>90</v>
      </c>
      <c r="C146" s="1" t="s">
        <v>2570</v>
      </c>
      <c r="D146" s="1" t="s">
        <v>2587</v>
      </c>
      <c r="E146" s="1" t="s">
        <v>2587</v>
      </c>
      <c r="F146" s="1" t="s">
        <v>2588</v>
      </c>
      <c r="G146" s="1" t="s">
        <v>2589</v>
      </c>
      <c r="H146" s="1" t="s">
        <v>2642</v>
      </c>
      <c r="I146" s="1" t="s">
        <v>2788</v>
      </c>
      <c r="J146" s="1" t="s">
        <v>52</v>
      </c>
      <c r="K146" s="1" t="s">
        <v>52</v>
      </c>
      <c r="L146" s="1" t="s">
        <v>51</v>
      </c>
      <c r="M146" s="1" t="s">
        <v>1173</v>
      </c>
      <c r="N146" s="1" t="s">
        <v>1173</v>
      </c>
      <c r="O146" s="1" t="s">
        <v>39</v>
      </c>
      <c r="P146" s="1" t="s">
        <v>41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1</v>
      </c>
    </row>
    <row r="147" spans="1:22" ht="16" x14ac:dyDescent="0.4">
      <c r="A147" s="1">
        <v>146</v>
      </c>
      <c r="B147" s="1" t="s">
        <v>90</v>
      </c>
      <c r="C147" s="1" t="s">
        <v>90</v>
      </c>
      <c r="D147" s="1" t="s">
        <v>90</v>
      </c>
      <c r="E147" s="1" t="s">
        <v>2718</v>
      </c>
      <c r="F147" s="1" t="s">
        <v>2719</v>
      </c>
      <c r="G147" s="1" t="s">
        <v>2720</v>
      </c>
      <c r="H147" s="1" t="s">
        <v>2748</v>
      </c>
      <c r="I147" s="1" t="s">
        <v>2789</v>
      </c>
      <c r="J147" s="1" t="s">
        <v>51</v>
      </c>
      <c r="K147" s="1" t="s">
        <v>51</v>
      </c>
      <c r="L147" s="1" t="s">
        <v>51</v>
      </c>
      <c r="M147" s="1" t="s">
        <v>38</v>
      </c>
      <c r="N147" s="1" t="s">
        <v>39</v>
      </c>
      <c r="O147" s="1" t="s">
        <v>38</v>
      </c>
      <c r="P147" s="1" t="s">
        <v>40</v>
      </c>
      <c r="Q147" s="13">
        <v>0</v>
      </c>
      <c r="R147" s="13">
        <v>0</v>
      </c>
      <c r="S147" s="13">
        <v>0</v>
      </c>
      <c r="T147" s="13">
        <v>1</v>
      </c>
      <c r="U147" s="13">
        <v>0</v>
      </c>
      <c r="V147" s="13">
        <v>0</v>
      </c>
    </row>
    <row r="148" spans="1:22" ht="16" x14ac:dyDescent="0.4">
      <c r="A148" s="1">
        <v>147</v>
      </c>
      <c r="B148" s="1" t="s">
        <v>90</v>
      </c>
      <c r="C148" s="1" t="s">
        <v>2576</v>
      </c>
      <c r="D148" s="1" t="s">
        <v>2576</v>
      </c>
      <c r="E148" s="1" t="s">
        <v>2626</v>
      </c>
      <c r="F148" s="1" t="s">
        <v>2627</v>
      </c>
      <c r="G148" s="1" t="s">
        <v>2628</v>
      </c>
      <c r="H148" s="1" t="s">
        <v>2790</v>
      </c>
      <c r="I148" s="1" t="s">
        <v>2444</v>
      </c>
      <c r="J148" s="1" t="s">
        <v>51</v>
      </c>
      <c r="K148" s="1" t="s">
        <v>51</v>
      </c>
      <c r="L148" s="1" t="s">
        <v>51</v>
      </c>
      <c r="M148" s="1" t="s">
        <v>38</v>
      </c>
      <c r="N148" s="1" t="s">
        <v>39</v>
      </c>
      <c r="O148" s="1" t="s">
        <v>38</v>
      </c>
      <c r="P148" s="1" t="s">
        <v>40</v>
      </c>
      <c r="Q148" s="13">
        <v>0</v>
      </c>
      <c r="R148" s="13">
        <v>0</v>
      </c>
      <c r="S148" s="13">
        <v>0</v>
      </c>
      <c r="T148" s="13">
        <v>1</v>
      </c>
      <c r="U148" s="13">
        <v>0</v>
      </c>
      <c r="V148" s="13">
        <v>0</v>
      </c>
    </row>
    <row r="149" spans="1:22" ht="16" x14ac:dyDescent="0.4">
      <c r="A149" s="1">
        <v>148</v>
      </c>
      <c r="B149" s="1" t="s">
        <v>90</v>
      </c>
      <c r="C149" s="1" t="s">
        <v>2576</v>
      </c>
      <c r="D149" s="1" t="s">
        <v>2577</v>
      </c>
      <c r="E149" s="1" t="s">
        <v>2676</v>
      </c>
      <c r="F149" s="1" t="s">
        <v>2677</v>
      </c>
      <c r="G149" s="1" t="s">
        <v>2678</v>
      </c>
      <c r="H149" s="1" t="s">
        <v>2791</v>
      </c>
      <c r="I149" s="1" t="s">
        <v>2366</v>
      </c>
      <c r="J149" s="1" t="s">
        <v>51</v>
      </c>
      <c r="K149" s="1" t="s">
        <v>51</v>
      </c>
      <c r="L149" s="1" t="s">
        <v>51</v>
      </c>
      <c r="M149" s="1" t="s">
        <v>39</v>
      </c>
      <c r="N149" s="1" t="s">
        <v>39</v>
      </c>
      <c r="O149" s="1" t="s">
        <v>39</v>
      </c>
      <c r="P149" s="1" t="s">
        <v>40</v>
      </c>
      <c r="Q149" s="13">
        <v>0</v>
      </c>
      <c r="R149" s="13">
        <v>0</v>
      </c>
      <c r="S149" s="13">
        <v>1</v>
      </c>
      <c r="T149" s="13">
        <v>0</v>
      </c>
      <c r="U149" s="13">
        <v>0</v>
      </c>
      <c r="V149" s="13">
        <v>1</v>
      </c>
    </row>
    <row r="150" spans="1:22" ht="16" x14ac:dyDescent="0.4">
      <c r="A150" s="1">
        <v>149</v>
      </c>
      <c r="B150" s="1" t="s">
        <v>90</v>
      </c>
      <c r="C150" s="1" t="s">
        <v>2570</v>
      </c>
      <c r="D150" s="1" t="s">
        <v>2587</v>
      </c>
      <c r="E150" s="1" t="s">
        <v>2587</v>
      </c>
      <c r="F150" s="1" t="s">
        <v>2588</v>
      </c>
      <c r="G150" s="1" t="s">
        <v>2589</v>
      </c>
      <c r="H150" s="1" t="s">
        <v>2649</v>
      </c>
      <c r="I150" s="1" t="s">
        <v>2792</v>
      </c>
      <c r="J150" s="1" t="s">
        <v>52</v>
      </c>
      <c r="K150" s="1" t="s">
        <v>52</v>
      </c>
      <c r="L150" s="1" t="s">
        <v>51</v>
      </c>
      <c r="M150" s="1" t="s">
        <v>1173</v>
      </c>
      <c r="N150" s="1" t="s">
        <v>1173</v>
      </c>
      <c r="O150" s="1" t="s">
        <v>38</v>
      </c>
      <c r="P150" s="1" t="s">
        <v>41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</row>
    <row r="151" spans="1:22" ht="16" x14ac:dyDescent="0.4">
      <c r="A151" s="1">
        <v>150</v>
      </c>
      <c r="B151" s="1" t="s">
        <v>90</v>
      </c>
      <c r="C151" s="1" t="s">
        <v>2576</v>
      </c>
      <c r="D151" s="1" t="s">
        <v>2577</v>
      </c>
      <c r="E151" s="1" t="s">
        <v>2578</v>
      </c>
      <c r="F151" s="1" t="s">
        <v>2606</v>
      </c>
      <c r="G151" s="1" t="s">
        <v>2607</v>
      </c>
      <c r="H151" s="1" t="s">
        <v>2751</v>
      </c>
      <c r="I151" s="1" t="s">
        <v>2793</v>
      </c>
      <c r="J151" s="1" t="s">
        <v>52</v>
      </c>
      <c r="K151" s="1" t="s">
        <v>52</v>
      </c>
      <c r="L151" s="1" t="s">
        <v>51</v>
      </c>
      <c r="M151" s="1" t="s">
        <v>1173</v>
      </c>
      <c r="N151" s="1" t="s">
        <v>1173</v>
      </c>
      <c r="O151" s="1" t="s">
        <v>39</v>
      </c>
      <c r="P151" s="1" t="s">
        <v>41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1</v>
      </c>
    </row>
    <row r="152" spans="1:22" ht="16" x14ac:dyDescent="0.4">
      <c r="A152" s="1">
        <v>151</v>
      </c>
      <c r="B152" s="1" t="s">
        <v>90</v>
      </c>
      <c r="C152" s="1" t="s">
        <v>2576</v>
      </c>
      <c r="D152" s="1" t="s">
        <v>2577</v>
      </c>
      <c r="E152" s="1" t="s">
        <v>2578</v>
      </c>
      <c r="F152" s="1" t="s">
        <v>2579</v>
      </c>
      <c r="G152" s="1" t="s">
        <v>2580</v>
      </c>
      <c r="H152" s="1" t="s">
        <v>2776</v>
      </c>
      <c r="I152" s="1" t="s">
        <v>2582</v>
      </c>
      <c r="J152" s="1" t="s">
        <v>51</v>
      </c>
      <c r="K152" s="1" t="s">
        <v>51</v>
      </c>
      <c r="L152" s="1" t="s">
        <v>51</v>
      </c>
      <c r="M152" s="1" t="s">
        <v>39</v>
      </c>
      <c r="N152" s="1" t="s">
        <v>39</v>
      </c>
      <c r="O152" s="1" t="s">
        <v>38</v>
      </c>
      <c r="P152" s="1" t="s">
        <v>40</v>
      </c>
      <c r="Q152" s="13">
        <v>0</v>
      </c>
      <c r="R152" s="13">
        <v>0</v>
      </c>
      <c r="S152" s="13">
        <v>0</v>
      </c>
      <c r="T152" s="13">
        <v>1</v>
      </c>
      <c r="U152" s="13">
        <v>0</v>
      </c>
      <c r="V152" s="13">
        <v>0</v>
      </c>
    </row>
    <row r="153" spans="1:22" ht="16" x14ac:dyDescent="0.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3"/>
      <c r="R153" s="13"/>
      <c r="S153" s="13"/>
      <c r="T153" s="13"/>
      <c r="U153" s="13"/>
      <c r="V153" s="13"/>
    </row>
    <row r="154" spans="1:22" ht="16" x14ac:dyDescent="0.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3"/>
      <c r="R154" s="13"/>
      <c r="S154" s="13"/>
      <c r="T154" s="13"/>
      <c r="U154" s="13"/>
      <c r="V154" s="13"/>
    </row>
    <row r="155" spans="1:22" ht="16" x14ac:dyDescent="0.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3"/>
      <c r="R155" s="13"/>
      <c r="S155" s="13"/>
      <c r="T155" s="13"/>
      <c r="U155" s="13"/>
      <c r="V155" s="13"/>
    </row>
    <row r="156" spans="1:22" ht="16" x14ac:dyDescent="0.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3"/>
      <c r="R156" s="13"/>
      <c r="S156" s="13"/>
      <c r="T156" s="13"/>
      <c r="U156" s="13"/>
      <c r="V156" s="13"/>
    </row>
    <row r="157" spans="1:22" ht="16" x14ac:dyDescent="0.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3"/>
      <c r="R157" s="13"/>
      <c r="S157" s="13"/>
      <c r="T157" s="13"/>
      <c r="U157" s="13"/>
      <c r="V157" s="13"/>
    </row>
    <row r="158" spans="1:22" ht="16" x14ac:dyDescent="0.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3"/>
      <c r="R158" s="13"/>
      <c r="S158" s="13"/>
      <c r="T158" s="13"/>
      <c r="U158" s="13"/>
      <c r="V158" s="13"/>
    </row>
    <row r="159" spans="1:22" ht="16" x14ac:dyDescent="0.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3"/>
      <c r="R159" s="13"/>
      <c r="S159" s="13"/>
      <c r="T159" s="13"/>
      <c r="U159" s="13"/>
      <c r="V159" s="13"/>
    </row>
    <row r="160" spans="1:22" ht="16" x14ac:dyDescent="0.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3"/>
      <c r="R160" s="13"/>
      <c r="S160" s="13"/>
      <c r="T160" s="13"/>
      <c r="U160" s="13"/>
      <c r="V160" s="13"/>
    </row>
    <row r="161" spans="1:22" ht="16" x14ac:dyDescent="0.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3"/>
      <c r="R161" s="13"/>
      <c r="S161" s="13"/>
      <c r="T161" s="13"/>
      <c r="U161" s="13"/>
      <c r="V161" s="13"/>
    </row>
    <row r="162" spans="1:22" ht="16" x14ac:dyDescent="0.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3"/>
      <c r="R162" s="13"/>
      <c r="S162" s="13"/>
      <c r="T162" s="13"/>
      <c r="U162" s="13"/>
      <c r="V162" s="13"/>
    </row>
    <row r="163" spans="1:22" ht="16" x14ac:dyDescent="0.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3"/>
      <c r="R163" s="13"/>
      <c r="S163" s="13"/>
      <c r="T163" s="13"/>
      <c r="U163" s="13"/>
      <c r="V163" s="13"/>
    </row>
    <row r="164" spans="1:22" ht="16" x14ac:dyDescent="0.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3"/>
      <c r="R164" s="13"/>
      <c r="S164" s="13"/>
      <c r="T164" s="13"/>
      <c r="U164" s="13"/>
      <c r="V164" s="13"/>
    </row>
    <row r="165" spans="1:22" ht="16" x14ac:dyDescent="0.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3"/>
      <c r="R165" s="13"/>
      <c r="S165" s="13"/>
      <c r="T165" s="13"/>
      <c r="U165" s="13"/>
      <c r="V165" s="13"/>
    </row>
    <row r="166" spans="1:22" ht="16" x14ac:dyDescent="0.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3"/>
      <c r="R166" s="13"/>
      <c r="S166" s="13"/>
      <c r="T166" s="13"/>
      <c r="U166" s="13"/>
      <c r="V166" s="13"/>
    </row>
    <row r="167" spans="1:22" ht="16" x14ac:dyDescent="0.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3"/>
      <c r="R167" s="13"/>
      <c r="S167" s="13"/>
      <c r="T167" s="13"/>
      <c r="U167" s="13"/>
      <c r="V167" s="13"/>
    </row>
    <row r="168" spans="1:22" ht="16" x14ac:dyDescent="0.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3"/>
      <c r="R168" s="13"/>
      <c r="S168" s="13"/>
      <c r="T168" s="13"/>
      <c r="U168" s="13"/>
      <c r="V168" s="13"/>
    </row>
    <row r="169" spans="1:22" ht="16" x14ac:dyDescent="0.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3"/>
      <c r="R169" s="13"/>
      <c r="S169" s="13"/>
      <c r="T169" s="13"/>
      <c r="U169" s="13"/>
      <c r="V169" s="13"/>
    </row>
    <row r="170" spans="1:22" ht="16" x14ac:dyDescent="0.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3"/>
      <c r="R170" s="13"/>
      <c r="S170" s="13"/>
      <c r="T170" s="13"/>
      <c r="U170" s="13"/>
      <c r="V170" s="13"/>
    </row>
    <row r="171" spans="1:22" ht="16" x14ac:dyDescent="0.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3"/>
      <c r="R171" s="13"/>
      <c r="S171" s="13"/>
      <c r="T171" s="13"/>
      <c r="U171" s="13"/>
      <c r="V171" s="13"/>
    </row>
    <row r="172" spans="1:22" ht="16" x14ac:dyDescent="0.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3"/>
      <c r="R172" s="13"/>
      <c r="S172" s="13"/>
      <c r="T172" s="13"/>
      <c r="U172" s="13"/>
      <c r="V172" s="13"/>
    </row>
    <row r="173" spans="1:22" ht="16" x14ac:dyDescent="0.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3"/>
      <c r="R173" s="13"/>
      <c r="S173" s="13"/>
      <c r="T173" s="13"/>
      <c r="U173" s="13"/>
      <c r="V173" s="13"/>
    </row>
    <row r="174" spans="1:22" ht="16" x14ac:dyDescent="0.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3"/>
      <c r="R174" s="13"/>
      <c r="S174" s="13"/>
      <c r="T174" s="13"/>
      <c r="U174" s="13"/>
      <c r="V174" s="13"/>
    </row>
    <row r="175" spans="1:22" ht="16" x14ac:dyDescent="0.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3"/>
      <c r="R175" s="13"/>
      <c r="S175" s="13"/>
      <c r="T175" s="13"/>
      <c r="U175" s="13"/>
      <c r="V175" s="13"/>
    </row>
    <row r="176" spans="1:22" ht="16" x14ac:dyDescent="0.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3"/>
      <c r="R176" s="13"/>
      <c r="S176" s="13"/>
      <c r="T176" s="13"/>
      <c r="U176" s="13"/>
      <c r="V176" s="13"/>
    </row>
    <row r="177" spans="1:22" ht="16" x14ac:dyDescent="0.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3"/>
      <c r="R177" s="13"/>
      <c r="S177" s="13"/>
      <c r="T177" s="13"/>
      <c r="U177" s="13"/>
      <c r="V177" s="13"/>
    </row>
    <row r="178" spans="1:22" ht="16" x14ac:dyDescent="0.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3"/>
      <c r="R178" s="13"/>
      <c r="S178" s="13"/>
      <c r="T178" s="13"/>
      <c r="U178" s="13"/>
      <c r="V178" s="13"/>
    </row>
    <row r="179" spans="1:22" ht="16" x14ac:dyDescent="0.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3"/>
      <c r="R179" s="13"/>
      <c r="S179" s="13"/>
      <c r="T179" s="13"/>
      <c r="U179" s="13"/>
      <c r="V179" s="13"/>
    </row>
    <row r="180" spans="1:22" ht="16" x14ac:dyDescent="0.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3"/>
      <c r="R180" s="13"/>
      <c r="S180" s="13"/>
      <c r="T180" s="13"/>
      <c r="U180" s="13"/>
      <c r="V180" s="13"/>
    </row>
    <row r="181" spans="1:22" ht="16" x14ac:dyDescent="0.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3"/>
      <c r="R181" s="13"/>
      <c r="S181" s="13"/>
      <c r="T181" s="13"/>
      <c r="U181" s="13"/>
      <c r="V181" s="13"/>
    </row>
    <row r="182" spans="1:22" ht="16" x14ac:dyDescent="0.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3"/>
      <c r="R182" s="13"/>
      <c r="S182" s="13"/>
      <c r="T182" s="13"/>
      <c r="U182" s="13"/>
      <c r="V182" s="13"/>
    </row>
    <row r="183" spans="1:22" ht="16" x14ac:dyDescent="0.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3"/>
      <c r="R183" s="13"/>
      <c r="S183" s="13"/>
      <c r="T183" s="13"/>
      <c r="U183" s="13"/>
      <c r="V183" s="13"/>
    </row>
    <row r="184" spans="1:22" ht="16" x14ac:dyDescent="0.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3"/>
      <c r="R184" s="13"/>
      <c r="S184" s="13"/>
      <c r="T184" s="13"/>
      <c r="U184" s="13"/>
      <c r="V184" s="13"/>
    </row>
    <row r="185" spans="1:22" ht="16" x14ac:dyDescent="0.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3"/>
      <c r="R185" s="13"/>
      <c r="S185" s="13"/>
      <c r="T185" s="13"/>
      <c r="U185" s="13"/>
      <c r="V185" s="13"/>
    </row>
    <row r="186" spans="1:22" ht="16" x14ac:dyDescent="0.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3"/>
      <c r="R186" s="13"/>
      <c r="S186" s="13"/>
      <c r="T186" s="13"/>
      <c r="U186" s="13"/>
      <c r="V186" s="13"/>
    </row>
    <row r="187" spans="1:22" ht="16" x14ac:dyDescent="0.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3"/>
      <c r="R187" s="13"/>
      <c r="S187" s="13"/>
      <c r="T187" s="13"/>
      <c r="U187" s="13"/>
      <c r="V187" s="13"/>
    </row>
    <row r="188" spans="1:22" ht="16" x14ac:dyDescent="0.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3"/>
      <c r="R188" s="13"/>
      <c r="S188" s="13"/>
      <c r="T188" s="13"/>
      <c r="U188" s="13"/>
      <c r="V188" s="13"/>
    </row>
    <row r="189" spans="1:22" ht="16" x14ac:dyDescent="0.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3"/>
      <c r="R189" s="13"/>
      <c r="S189" s="13"/>
      <c r="T189" s="13"/>
      <c r="U189" s="13"/>
      <c r="V189" s="13"/>
    </row>
    <row r="190" spans="1:22" ht="16" x14ac:dyDescent="0.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3"/>
      <c r="R190" s="13"/>
      <c r="S190" s="13"/>
      <c r="T190" s="13"/>
      <c r="U190" s="13"/>
      <c r="V190" s="13"/>
    </row>
    <row r="191" spans="1:22" ht="16" x14ac:dyDescent="0.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3"/>
      <c r="R191" s="13"/>
      <c r="S191" s="13"/>
      <c r="T191" s="13"/>
      <c r="U191" s="13"/>
      <c r="V191" s="13"/>
    </row>
    <row r="192" spans="1:22" ht="16" x14ac:dyDescent="0.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3"/>
      <c r="R192" s="13"/>
      <c r="S192" s="13"/>
      <c r="T192" s="13"/>
      <c r="U192" s="13"/>
      <c r="V192" s="13"/>
    </row>
    <row r="193" spans="1:22" ht="16" x14ac:dyDescent="0.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3"/>
      <c r="R193" s="13"/>
      <c r="S193" s="13"/>
      <c r="T193" s="13"/>
      <c r="U193" s="13"/>
      <c r="V193" s="13"/>
    </row>
    <row r="194" spans="1:22" ht="16" x14ac:dyDescent="0.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3"/>
      <c r="R194" s="13"/>
      <c r="S194" s="13"/>
      <c r="T194" s="13"/>
      <c r="U194" s="13"/>
      <c r="V194" s="13"/>
    </row>
    <row r="195" spans="1:22" ht="16" x14ac:dyDescent="0.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3"/>
      <c r="R195" s="13"/>
      <c r="S195" s="13"/>
      <c r="T195" s="13"/>
      <c r="U195" s="13"/>
      <c r="V195" s="13"/>
    </row>
    <row r="196" spans="1:22" ht="16" x14ac:dyDescent="0.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3"/>
      <c r="R196" s="13"/>
      <c r="S196" s="13"/>
      <c r="T196" s="13"/>
      <c r="U196" s="13"/>
      <c r="V196" s="13"/>
    </row>
    <row r="197" spans="1:22" ht="16" x14ac:dyDescent="0.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3"/>
      <c r="R197" s="13"/>
      <c r="S197" s="13"/>
      <c r="T197" s="13"/>
      <c r="U197" s="13"/>
      <c r="V197" s="13"/>
    </row>
    <row r="198" spans="1:22" ht="16" x14ac:dyDescent="0.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3"/>
      <c r="R198" s="13"/>
      <c r="S198" s="13"/>
      <c r="T198" s="13"/>
      <c r="U198" s="13"/>
      <c r="V198" s="13"/>
    </row>
    <row r="199" spans="1:22" ht="16" x14ac:dyDescent="0.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3"/>
      <c r="R199" s="13"/>
      <c r="S199" s="13"/>
      <c r="T199" s="13"/>
      <c r="U199" s="13"/>
      <c r="V199" s="13"/>
    </row>
    <row r="200" spans="1:22" ht="16" x14ac:dyDescent="0.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3"/>
      <c r="R200" s="13"/>
      <c r="S200" s="13"/>
      <c r="T200" s="13"/>
      <c r="U200" s="13"/>
      <c r="V200" s="13"/>
    </row>
    <row r="201" spans="1:22" ht="16" x14ac:dyDescent="0.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3"/>
      <c r="R201" s="13"/>
      <c r="S201" s="13"/>
      <c r="T201" s="13"/>
      <c r="U201" s="13"/>
      <c r="V201" s="13"/>
    </row>
    <row r="202" spans="1:22" ht="16" x14ac:dyDescent="0.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3"/>
      <c r="R202" s="13"/>
      <c r="S202" s="13"/>
      <c r="T202" s="13"/>
      <c r="U202" s="13"/>
      <c r="V202" s="13"/>
    </row>
    <row r="203" spans="1:22" ht="16" x14ac:dyDescent="0.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3"/>
      <c r="R203" s="13"/>
      <c r="S203" s="13"/>
      <c r="T203" s="13"/>
      <c r="U203" s="13"/>
      <c r="V203" s="13"/>
    </row>
    <row r="204" spans="1:22" ht="16" x14ac:dyDescent="0.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3"/>
      <c r="R204" s="13"/>
      <c r="S204" s="13"/>
      <c r="T204" s="13"/>
      <c r="U204" s="13"/>
      <c r="V204" s="13"/>
    </row>
    <row r="205" spans="1:22" ht="16" x14ac:dyDescent="0.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3"/>
      <c r="R205" s="13"/>
      <c r="S205" s="13"/>
      <c r="T205" s="13"/>
      <c r="U205" s="13"/>
      <c r="V205" s="13"/>
    </row>
    <row r="206" spans="1:22" ht="16" x14ac:dyDescent="0.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3"/>
      <c r="R206" s="13"/>
      <c r="S206" s="13"/>
      <c r="T206" s="13"/>
      <c r="U206" s="13"/>
      <c r="V206" s="13"/>
    </row>
    <row r="207" spans="1:22" ht="16" x14ac:dyDescent="0.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3"/>
      <c r="R207" s="13"/>
      <c r="S207" s="13"/>
      <c r="T207" s="13"/>
      <c r="U207" s="13"/>
      <c r="V207" s="13"/>
    </row>
    <row r="208" spans="1:22" ht="16" x14ac:dyDescent="0.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3"/>
      <c r="R208" s="13"/>
      <c r="S208" s="13"/>
      <c r="T208" s="13"/>
      <c r="U208" s="13"/>
      <c r="V208" s="13"/>
    </row>
    <row r="209" spans="1:22" ht="16" x14ac:dyDescent="0.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3"/>
      <c r="R209" s="13"/>
      <c r="S209" s="13"/>
      <c r="T209" s="13"/>
      <c r="U209" s="13"/>
      <c r="V209" s="13"/>
    </row>
    <row r="210" spans="1:22" ht="16" x14ac:dyDescent="0.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3"/>
      <c r="R210" s="13"/>
      <c r="S210" s="13"/>
      <c r="T210" s="13"/>
      <c r="U210" s="13"/>
      <c r="V210" s="13"/>
    </row>
    <row r="211" spans="1:22" ht="16" x14ac:dyDescent="0.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3"/>
      <c r="R211" s="13"/>
      <c r="S211" s="13"/>
      <c r="T211" s="13"/>
      <c r="U211" s="13"/>
      <c r="V211" s="13"/>
    </row>
    <row r="212" spans="1:22" ht="16" x14ac:dyDescent="0.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3"/>
      <c r="R212" s="13"/>
      <c r="S212" s="13"/>
      <c r="T212" s="13"/>
      <c r="U212" s="13"/>
      <c r="V212" s="13"/>
    </row>
    <row r="213" spans="1:22" ht="16" x14ac:dyDescent="0.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3"/>
      <c r="R213" s="13"/>
      <c r="S213" s="13"/>
      <c r="T213" s="13"/>
      <c r="U213" s="13"/>
      <c r="V213" s="13"/>
    </row>
    <row r="214" spans="1:22" ht="16" x14ac:dyDescent="0.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3"/>
      <c r="R214" s="13"/>
      <c r="S214" s="13"/>
      <c r="T214" s="13"/>
      <c r="U214" s="13"/>
      <c r="V214" s="13"/>
    </row>
    <row r="215" spans="1:22" ht="16" x14ac:dyDescent="0.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3"/>
      <c r="R215" s="13"/>
      <c r="S215" s="13"/>
      <c r="T215" s="13"/>
      <c r="U215" s="13"/>
      <c r="V215" s="13"/>
    </row>
    <row r="216" spans="1:22" ht="16" x14ac:dyDescent="0.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3"/>
      <c r="R216" s="13"/>
      <c r="S216" s="13"/>
      <c r="T216" s="13"/>
      <c r="U216" s="13"/>
      <c r="V216" s="13"/>
    </row>
    <row r="217" spans="1:22" ht="16" x14ac:dyDescent="0.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3"/>
      <c r="R217" s="13"/>
      <c r="S217" s="13"/>
      <c r="T217" s="13"/>
      <c r="U217" s="13"/>
      <c r="V217" s="13"/>
    </row>
    <row r="218" spans="1:22" ht="16" x14ac:dyDescent="0.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3"/>
      <c r="R218" s="13"/>
      <c r="S218" s="13"/>
      <c r="T218" s="13"/>
      <c r="U218" s="13"/>
      <c r="V218" s="13"/>
    </row>
    <row r="219" spans="1:22" ht="16" x14ac:dyDescent="0.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3"/>
      <c r="R219" s="13"/>
      <c r="S219" s="13"/>
      <c r="T219" s="13"/>
      <c r="U219" s="13"/>
      <c r="V219" s="13"/>
    </row>
    <row r="220" spans="1:22" ht="16" x14ac:dyDescent="0.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3"/>
      <c r="R220" s="13"/>
      <c r="S220" s="13"/>
      <c r="T220" s="13"/>
      <c r="U220" s="13"/>
      <c r="V220" s="13"/>
    </row>
    <row r="221" spans="1:22" ht="16" x14ac:dyDescent="0.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3"/>
      <c r="R221" s="13"/>
      <c r="S221" s="13"/>
      <c r="T221" s="13"/>
      <c r="U221" s="13"/>
      <c r="V221" s="13"/>
    </row>
    <row r="222" spans="1:22" ht="16" x14ac:dyDescent="0.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3"/>
      <c r="R222" s="13"/>
      <c r="S222" s="13"/>
      <c r="T222" s="13"/>
      <c r="U222" s="13"/>
      <c r="V222" s="13"/>
    </row>
    <row r="223" spans="1:22" ht="16" x14ac:dyDescent="0.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3"/>
      <c r="R223" s="13"/>
      <c r="S223" s="13"/>
      <c r="T223" s="13"/>
      <c r="U223" s="13"/>
      <c r="V223" s="13"/>
    </row>
    <row r="224" spans="1:22" ht="16" x14ac:dyDescent="0.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3"/>
      <c r="R224" s="13"/>
      <c r="S224" s="13"/>
      <c r="T224" s="13"/>
      <c r="U224" s="13"/>
      <c r="V224" s="13"/>
    </row>
    <row r="225" spans="1:22" ht="16" x14ac:dyDescent="0.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3"/>
      <c r="R225" s="13"/>
      <c r="S225" s="13"/>
      <c r="T225" s="13"/>
      <c r="U225" s="13"/>
      <c r="V225" s="13"/>
    </row>
    <row r="226" spans="1:22" ht="16" x14ac:dyDescent="0.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3"/>
      <c r="R226" s="13"/>
      <c r="S226" s="13"/>
      <c r="T226" s="13"/>
      <c r="U226" s="13"/>
      <c r="V226" s="13"/>
    </row>
    <row r="227" spans="1:22" ht="16" x14ac:dyDescent="0.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3"/>
      <c r="R227" s="13"/>
      <c r="S227" s="13"/>
      <c r="T227" s="13"/>
      <c r="U227" s="13"/>
      <c r="V227" s="13"/>
    </row>
    <row r="228" spans="1:22" ht="16" x14ac:dyDescent="0.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3"/>
      <c r="R228" s="13"/>
      <c r="S228" s="13"/>
      <c r="T228" s="13"/>
      <c r="U228" s="13"/>
      <c r="V228" s="13"/>
    </row>
    <row r="229" spans="1:22" ht="16" x14ac:dyDescent="0.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3"/>
      <c r="R229" s="13"/>
      <c r="S229" s="13"/>
      <c r="T229" s="13"/>
      <c r="U229" s="13"/>
      <c r="V229" s="13"/>
    </row>
    <row r="230" spans="1:22" ht="16" x14ac:dyDescent="0.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3"/>
      <c r="R230" s="13"/>
      <c r="S230" s="13"/>
      <c r="T230" s="13"/>
      <c r="U230" s="13"/>
      <c r="V230" s="13"/>
    </row>
    <row r="231" spans="1:22" ht="16" x14ac:dyDescent="0.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3"/>
      <c r="R231" s="13"/>
      <c r="S231" s="13"/>
      <c r="T231" s="13"/>
      <c r="U231" s="13"/>
      <c r="V231" s="13"/>
    </row>
    <row r="232" spans="1:22" ht="16" x14ac:dyDescent="0.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3"/>
      <c r="R232" s="13"/>
      <c r="S232" s="13"/>
      <c r="T232" s="13"/>
      <c r="U232" s="13"/>
      <c r="V232" s="13"/>
    </row>
    <row r="233" spans="1:22" ht="16" x14ac:dyDescent="0.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3"/>
      <c r="R233" s="13"/>
      <c r="S233" s="13"/>
      <c r="T233" s="13"/>
      <c r="U233" s="13"/>
      <c r="V233" s="13"/>
    </row>
    <row r="234" spans="1:22" ht="16" x14ac:dyDescent="0.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3"/>
      <c r="R234" s="13"/>
      <c r="S234" s="13"/>
      <c r="T234" s="13"/>
      <c r="U234" s="13"/>
      <c r="V234" s="13"/>
    </row>
    <row r="235" spans="1:22" ht="16" x14ac:dyDescent="0.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3"/>
      <c r="R235" s="13"/>
      <c r="S235" s="13"/>
      <c r="T235" s="13"/>
      <c r="U235" s="13"/>
      <c r="V235" s="13"/>
    </row>
    <row r="236" spans="1:22" ht="16" x14ac:dyDescent="0.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3"/>
      <c r="R236" s="13"/>
      <c r="S236" s="13"/>
      <c r="T236" s="13"/>
      <c r="U236" s="13"/>
      <c r="V236" s="13"/>
    </row>
    <row r="237" spans="1:22" ht="16" x14ac:dyDescent="0.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3"/>
      <c r="R237" s="13"/>
      <c r="S237" s="13"/>
      <c r="T237" s="13"/>
      <c r="U237" s="13"/>
      <c r="V237" s="13"/>
    </row>
    <row r="238" spans="1:22" ht="16" x14ac:dyDescent="0.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3"/>
      <c r="R238" s="13"/>
      <c r="S238" s="13"/>
      <c r="T238" s="13"/>
      <c r="U238" s="13"/>
      <c r="V238" s="13"/>
    </row>
    <row r="239" spans="1:22" ht="16" x14ac:dyDescent="0.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3"/>
      <c r="R239" s="13"/>
      <c r="S239" s="13"/>
      <c r="T239" s="13"/>
      <c r="U239" s="13"/>
      <c r="V239" s="13"/>
    </row>
    <row r="240" spans="1:22" ht="16" x14ac:dyDescent="0.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3"/>
      <c r="R240" s="13"/>
      <c r="S240" s="13"/>
      <c r="T240" s="13"/>
      <c r="U240" s="13"/>
      <c r="V240" s="13"/>
    </row>
    <row r="241" spans="1:22" ht="16" x14ac:dyDescent="0.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3"/>
      <c r="R241" s="13"/>
      <c r="S241" s="13"/>
      <c r="T241" s="13"/>
      <c r="U241" s="13"/>
      <c r="V241" s="13"/>
    </row>
    <row r="242" spans="1:22" ht="16" x14ac:dyDescent="0.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3"/>
      <c r="R242" s="13"/>
      <c r="S242" s="13"/>
      <c r="T242" s="13"/>
      <c r="U242" s="13"/>
      <c r="V242" s="13"/>
    </row>
    <row r="243" spans="1:22" ht="16" x14ac:dyDescent="0.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3"/>
      <c r="R243" s="13"/>
      <c r="S243" s="13"/>
      <c r="T243" s="13"/>
      <c r="U243" s="13"/>
      <c r="V243" s="13"/>
    </row>
    <row r="244" spans="1:22" ht="16" x14ac:dyDescent="0.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3"/>
      <c r="R244" s="13"/>
      <c r="S244" s="13"/>
      <c r="T244" s="13"/>
      <c r="U244" s="13"/>
      <c r="V244" s="13"/>
    </row>
    <row r="245" spans="1:22" ht="16" x14ac:dyDescent="0.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3"/>
      <c r="R245" s="13"/>
      <c r="S245" s="13"/>
      <c r="T245" s="13"/>
      <c r="U245" s="13"/>
      <c r="V245" s="13"/>
    </row>
    <row r="246" spans="1:22" ht="16" x14ac:dyDescent="0.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3"/>
      <c r="R246" s="13"/>
      <c r="S246" s="13"/>
      <c r="T246" s="13"/>
      <c r="U246" s="13"/>
      <c r="V246" s="13"/>
    </row>
    <row r="247" spans="1:22" ht="16" x14ac:dyDescent="0.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3"/>
      <c r="R247" s="13"/>
      <c r="S247" s="13"/>
      <c r="T247" s="13"/>
      <c r="U247" s="13"/>
      <c r="V247" s="13"/>
    </row>
    <row r="248" spans="1:22" ht="16" x14ac:dyDescent="0.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3"/>
      <c r="R248" s="13"/>
      <c r="S248" s="13"/>
      <c r="T248" s="13"/>
      <c r="U248" s="13"/>
      <c r="V248" s="13"/>
    </row>
    <row r="249" spans="1:22" ht="16" x14ac:dyDescent="0.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3"/>
      <c r="R249" s="13"/>
      <c r="S249" s="13"/>
      <c r="T249" s="13"/>
      <c r="U249" s="13"/>
      <c r="V249" s="13"/>
    </row>
    <row r="250" spans="1:22" ht="16" x14ac:dyDescent="0.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3"/>
      <c r="R250" s="13"/>
      <c r="S250" s="13"/>
      <c r="T250" s="13"/>
      <c r="U250" s="13"/>
      <c r="V250" s="13"/>
    </row>
    <row r="251" spans="1:22" ht="16" x14ac:dyDescent="0.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3"/>
      <c r="R251" s="13"/>
      <c r="S251" s="13"/>
      <c r="T251" s="13"/>
      <c r="U251" s="13"/>
      <c r="V251" s="13"/>
    </row>
    <row r="252" spans="1:22" ht="16" x14ac:dyDescent="0.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3"/>
      <c r="R252" s="13"/>
      <c r="S252" s="13"/>
      <c r="T252" s="13"/>
      <c r="U252" s="13"/>
      <c r="V252" s="13"/>
    </row>
    <row r="253" spans="1:22" ht="16" x14ac:dyDescent="0.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3"/>
      <c r="R253" s="13"/>
      <c r="S253" s="13"/>
      <c r="T253" s="13"/>
      <c r="U253" s="13"/>
      <c r="V253" s="13"/>
    </row>
    <row r="254" spans="1:22" ht="16" x14ac:dyDescent="0.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3"/>
      <c r="R254" s="13"/>
      <c r="S254" s="13"/>
      <c r="T254" s="13"/>
      <c r="U254" s="13"/>
      <c r="V254" s="13"/>
    </row>
    <row r="255" spans="1:22" ht="16" x14ac:dyDescent="0.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3"/>
      <c r="R255" s="13"/>
      <c r="S255" s="13"/>
      <c r="T255" s="13"/>
      <c r="U255" s="13"/>
      <c r="V255" s="13"/>
    </row>
    <row r="256" spans="1:22" ht="16" x14ac:dyDescent="0.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3"/>
      <c r="R256" s="13"/>
      <c r="S256" s="13"/>
      <c r="T256" s="13"/>
      <c r="U256" s="13"/>
      <c r="V256" s="13"/>
    </row>
    <row r="257" spans="1:22" ht="16" x14ac:dyDescent="0.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3"/>
      <c r="R257" s="13"/>
      <c r="S257" s="13"/>
      <c r="T257" s="13"/>
      <c r="U257" s="13"/>
      <c r="V257" s="13"/>
    </row>
    <row r="258" spans="1:22" ht="16" x14ac:dyDescent="0.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3"/>
      <c r="R258" s="13"/>
      <c r="S258" s="13"/>
      <c r="T258" s="13"/>
      <c r="U258" s="13"/>
      <c r="V258" s="13"/>
    </row>
    <row r="259" spans="1:22" ht="16" x14ac:dyDescent="0.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3"/>
      <c r="R259" s="13"/>
      <c r="S259" s="13"/>
      <c r="T259" s="13"/>
      <c r="U259" s="13"/>
      <c r="V259" s="13"/>
    </row>
    <row r="260" spans="1:22" ht="16" x14ac:dyDescent="0.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3"/>
      <c r="R260" s="13"/>
      <c r="S260" s="13"/>
      <c r="T260" s="13"/>
      <c r="U260" s="13"/>
      <c r="V260" s="13"/>
    </row>
    <row r="261" spans="1:22" ht="16" x14ac:dyDescent="0.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3"/>
      <c r="R261" s="13"/>
      <c r="S261" s="13"/>
      <c r="T261" s="13"/>
      <c r="U261" s="13"/>
      <c r="V261" s="13"/>
    </row>
    <row r="262" spans="1:22" ht="16" x14ac:dyDescent="0.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3"/>
      <c r="R262" s="13"/>
      <c r="S262" s="13"/>
      <c r="T262" s="13"/>
      <c r="U262" s="13"/>
      <c r="V262" s="13"/>
    </row>
    <row r="263" spans="1:22" ht="16" x14ac:dyDescent="0.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3"/>
      <c r="R263" s="13"/>
      <c r="S263" s="13"/>
      <c r="T263" s="13"/>
      <c r="U263" s="13"/>
      <c r="V263" s="13"/>
    </row>
    <row r="264" spans="1:22" ht="16" x14ac:dyDescent="0.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3"/>
      <c r="R264" s="13"/>
      <c r="S264" s="13"/>
      <c r="T264" s="13"/>
      <c r="U264" s="13"/>
      <c r="V264" s="13"/>
    </row>
    <row r="265" spans="1:22" ht="16" x14ac:dyDescent="0.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3"/>
      <c r="R265" s="13"/>
      <c r="S265" s="13"/>
      <c r="T265" s="13"/>
      <c r="U265" s="13"/>
      <c r="V265" s="13"/>
    </row>
    <row r="266" spans="1:22" ht="16" x14ac:dyDescent="0.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3"/>
      <c r="R266" s="13"/>
      <c r="S266" s="13"/>
      <c r="T266" s="13"/>
      <c r="U266" s="13"/>
      <c r="V266" s="13"/>
    </row>
    <row r="267" spans="1:22" ht="16" x14ac:dyDescent="0.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3"/>
      <c r="R267" s="13"/>
      <c r="S267" s="13"/>
      <c r="T267" s="13"/>
      <c r="U267" s="13"/>
      <c r="V267" s="13"/>
    </row>
    <row r="268" spans="1:22" ht="16" x14ac:dyDescent="0.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3"/>
      <c r="R268" s="13"/>
      <c r="S268" s="13"/>
      <c r="T268" s="13"/>
      <c r="U268" s="13"/>
      <c r="V268" s="13"/>
    </row>
    <row r="269" spans="1:22" ht="16" x14ac:dyDescent="0.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3"/>
      <c r="R269" s="13"/>
      <c r="S269" s="13"/>
      <c r="T269" s="13"/>
      <c r="U269" s="13"/>
      <c r="V269" s="13"/>
    </row>
    <row r="270" spans="1:22" ht="16" x14ac:dyDescent="0.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3"/>
      <c r="R270" s="13"/>
      <c r="S270" s="13"/>
      <c r="T270" s="13"/>
      <c r="U270" s="13"/>
      <c r="V270" s="13"/>
    </row>
    <row r="271" spans="1:22" ht="16" x14ac:dyDescent="0.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3"/>
      <c r="R271" s="13"/>
      <c r="S271" s="13"/>
      <c r="T271" s="13"/>
      <c r="U271" s="13"/>
      <c r="V271" s="13"/>
    </row>
    <row r="272" spans="1:22" ht="16" x14ac:dyDescent="0.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3"/>
      <c r="R272" s="13"/>
      <c r="S272" s="13"/>
      <c r="T272" s="13"/>
      <c r="U272" s="13"/>
      <c r="V272" s="13"/>
    </row>
    <row r="273" spans="1:22" ht="16" x14ac:dyDescent="0.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3"/>
      <c r="R273" s="13"/>
      <c r="S273" s="13"/>
      <c r="T273" s="13"/>
      <c r="U273" s="13"/>
      <c r="V273" s="13"/>
    </row>
    <row r="274" spans="1:22" ht="16" x14ac:dyDescent="0.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3"/>
      <c r="R274" s="13"/>
      <c r="S274" s="13"/>
      <c r="T274" s="13"/>
      <c r="U274" s="13"/>
      <c r="V274" s="13"/>
    </row>
    <row r="275" spans="1:22" ht="16" x14ac:dyDescent="0.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3"/>
      <c r="R275" s="13"/>
      <c r="S275" s="13"/>
      <c r="T275" s="13"/>
      <c r="U275" s="13"/>
      <c r="V275" s="13"/>
    </row>
    <row r="276" spans="1:22" ht="16" x14ac:dyDescent="0.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3"/>
      <c r="R276" s="13"/>
      <c r="S276" s="13"/>
      <c r="T276" s="13"/>
      <c r="U276" s="13"/>
      <c r="V276" s="13"/>
    </row>
    <row r="277" spans="1:22" ht="16" x14ac:dyDescent="0.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3"/>
      <c r="R277" s="13"/>
      <c r="S277" s="13"/>
      <c r="T277" s="13"/>
      <c r="U277" s="13"/>
      <c r="V277" s="13"/>
    </row>
    <row r="278" spans="1:22" ht="16" x14ac:dyDescent="0.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3"/>
      <c r="R278" s="13"/>
      <c r="S278" s="13"/>
      <c r="T278" s="13"/>
      <c r="U278" s="13"/>
      <c r="V278" s="13"/>
    </row>
    <row r="279" spans="1:22" ht="16" x14ac:dyDescent="0.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3"/>
      <c r="R279" s="13"/>
      <c r="S279" s="13"/>
      <c r="T279" s="13"/>
      <c r="U279" s="13"/>
      <c r="V279" s="13"/>
    </row>
    <row r="280" spans="1:22" ht="16" x14ac:dyDescent="0.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3"/>
      <c r="R280" s="13"/>
      <c r="S280" s="13"/>
      <c r="T280" s="13"/>
      <c r="U280" s="13"/>
      <c r="V280" s="13"/>
    </row>
    <row r="281" spans="1:22" ht="16" x14ac:dyDescent="0.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3"/>
      <c r="R281" s="13"/>
      <c r="S281" s="13"/>
      <c r="T281" s="13"/>
      <c r="U281" s="13"/>
      <c r="V281" s="13"/>
    </row>
    <row r="282" spans="1:22" ht="16" x14ac:dyDescent="0.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3"/>
      <c r="R282" s="13"/>
      <c r="S282" s="13"/>
      <c r="T282" s="13"/>
      <c r="U282" s="13"/>
      <c r="V282" s="13"/>
    </row>
    <row r="283" spans="1:22" ht="16" x14ac:dyDescent="0.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3"/>
      <c r="R283" s="13"/>
      <c r="S283" s="13"/>
      <c r="T283" s="13"/>
      <c r="U283" s="13"/>
      <c r="V283" s="13"/>
    </row>
    <row r="284" spans="1:22" ht="16" x14ac:dyDescent="0.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3"/>
      <c r="R284" s="13"/>
      <c r="S284" s="13"/>
      <c r="T284" s="13"/>
      <c r="U284" s="13"/>
      <c r="V284" s="13"/>
    </row>
    <row r="285" spans="1:22" ht="16" x14ac:dyDescent="0.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3"/>
      <c r="R285" s="13"/>
      <c r="S285" s="13"/>
      <c r="T285" s="13"/>
      <c r="U285" s="13"/>
      <c r="V285" s="13"/>
    </row>
    <row r="286" spans="1:22" ht="16" x14ac:dyDescent="0.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3"/>
      <c r="R286" s="13"/>
      <c r="S286" s="13"/>
      <c r="T286" s="13"/>
      <c r="U286" s="13"/>
      <c r="V286" s="13"/>
    </row>
    <row r="287" spans="1:22" ht="16" x14ac:dyDescent="0.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3"/>
      <c r="R287" s="13"/>
      <c r="S287" s="13"/>
      <c r="T287" s="13"/>
      <c r="U287" s="13"/>
      <c r="V287" s="13"/>
    </row>
    <row r="288" spans="1:22" ht="16" x14ac:dyDescent="0.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3"/>
      <c r="R288" s="13"/>
      <c r="S288" s="13"/>
      <c r="T288" s="13"/>
      <c r="U288" s="13"/>
      <c r="V288" s="13"/>
    </row>
    <row r="289" spans="1:22" ht="16" x14ac:dyDescent="0.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3"/>
      <c r="R289" s="13"/>
      <c r="S289" s="13"/>
      <c r="T289" s="13"/>
      <c r="U289" s="13"/>
      <c r="V289" s="13"/>
    </row>
    <row r="290" spans="1:22" ht="16" x14ac:dyDescent="0.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3"/>
      <c r="R290" s="13"/>
      <c r="S290" s="13"/>
      <c r="T290" s="13"/>
      <c r="U290" s="13"/>
      <c r="V290" s="13"/>
    </row>
    <row r="291" spans="1:22" ht="16" x14ac:dyDescent="0.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3"/>
      <c r="R291" s="13"/>
      <c r="S291" s="13"/>
      <c r="T291" s="13"/>
      <c r="U291" s="13"/>
      <c r="V291" s="13"/>
    </row>
    <row r="292" spans="1:22" ht="16" x14ac:dyDescent="0.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3"/>
      <c r="R292" s="13"/>
      <c r="S292" s="13"/>
      <c r="T292" s="13"/>
      <c r="U292" s="13"/>
      <c r="V292" s="13"/>
    </row>
    <row r="293" spans="1:22" ht="16" x14ac:dyDescent="0.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3"/>
      <c r="R293" s="13"/>
      <c r="S293" s="13"/>
      <c r="T293" s="13"/>
      <c r="U293" s="13"/>
      <c r="V293" s="13"/>
    </row>
    <row r="294" spans="1:22" ht="16" x14ac:dyDescent="0.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3"/>
      <c r="R294" s="13"/>
      <c r="S294" s="13"/>
      <c r="T294" s="13"/>
      <c r="U294" s="13"/>
      <c r="V294" s="13"/>
    </row>
    <row r="295" spans="1:22" ht="16" x14ac:dyDescent="0.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3"/>
      <c r="R295" s="13"/>
      <c r="S295" s="13"/>
      <c r="T295" s="13"/>
      <c r="U295" s="13"/>
      <c r="V295" s="13"/>
    </row>
    <row r="296" spans="1:22" ht="16" x14ac:dyDescent="0.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3"/>
      <c r="R296" s="13"/>
      <c r="S296" s="13"/>
      <c r="T296" s="13"/>
      <c r="U296" s="13"/>
      <c r="V296" s="13"/>
    </row>
    <row r="297" spans="1:22" ht="16" x14ac:dyDescent="0.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3"/>
      <c r="R297" s="13"/>
      <c r="S297" s="13"/>
      <c r="T297" s="13"/>
      <c r="U297" s="13"/>
      <c r="V297" s="13"/>
    </row>
    <row r="298" spans="1:22" ht="16" x14ac:dyDescent="0.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3"/>
      <c r="R298" s="13"/>
      <c r="S298" s="13"/>
      <c r="T298" s="13"/>
      <c r="U298" s="13"/>
      <c r="V298" s="13"/>
    </row>
    <row r="299" spans="1:22" ht="16" x14ac:dyDescent="0.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3"/>
      <c r="R299" s="13"/>
      <c r="S299" s="13"/>
      <c r="T299" s="13"/>
      <c r="U299" s="13"/>
      <c r="V299" s="13"/>
    </row>
    <row r="300" spans="1:22" ht="16" x14ac:dyDescent="0.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3"/>
      <c r="R300" s="13"/>
      <c r="S300" s="13"/>
      <c r="T300" s="13"/>
      <c r="U300" s="13"/>
      <c r="V300" s="13"/>
    </row>
    <row r="301" spans="1:22" ht="16" x14ac:dyDescent="0.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3"/>
      <c r="R301" s="13"/>
      <c r="S301" s="13"/>
      <c r="T301" s="13"/>
      <c r="U301" s="13"/>
      <c r="V301" s="13"/>
    </row>
    <row r="302" spans="1:22" ht="16" x14ac:dyDescent="0.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3"/>
      <c r="R302" s="13"/>
      <c r="S302" s="13"/>
      <c r="T302" s="13"/>
      <c r="U302" s="13"/>
      <c r="V302" s="13"/>
    </row>
    <row r="303" spans="1:22" ht="16" x14ac:dyDescent="0.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3"/>
      <c r="R303" s="13"/>
      <c r="S303" s="13"/>
      <c r="T303" s="13"/>
      <c r="U303" s="13"/>
      <c r="V303" s="13"/>
    </row>
    <row r="304" spans="1:22" ht="16" x14ac:dyDescent="0.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3"/>
      <c r="R304" s="13"/>
      <c r="S304" s="13"/>
      <c r="T304" s="13"/>
      <c r="U304" s="13"/>
      <c r="V304" s="13"/>
    </row>
    <row r="305" spans="1:22" ht="16" x14ac:dyDescent="0.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3"/>
      <c r="R305" s="13"/>
      <c r="S305" s="13"/>
      <c r="T305" s="13"/>
      <c r="U305" s="13"/>
      <c r="V305" s="13"/>
    </row>
    <row r="306" spans="1:22" ht="16" x14ac:dyDescent="0.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3"/>
      <c r="R306" s="13"/>
      <c r="S306" s="13"/>
      <c r="T306" s="13"/>
      <c r="U306" s="13"/>
      <c r="V306" s="13"/>
    </row>
    <row r="307" spans="1:22" ht="16" x14ac:dyDescent="0.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3"/>
      <c r="R307" s="13"/>
      <c r="S307" s="13"/>
      <c r="T307" s="13"/>
      <c r="U307" s="13"/>
      <c r="V307" s="13"/>
    </row>
    <row r="308" spans="1:22" ht="16" x14ac:dyDescent="0.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3"/>
      <c r="R308" s="13"/>
      <c r="S308" s="13"/>
      <c r="T308" s="13"/>
      <c r="U308" s="13"/>
      <c r="V308" s="13"/>
    </row>
    <row r="309" spans="1:22" ht="16" x14ac:dyDescent="0.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3"/>
      <c r="R309" s="13"/>
      <c r="S309" s="13"/>
      <c r="T309" s="13"/>
      <c r="U309" s="13"/>
      <c r="V309" s="13"/>
    </row>
    <row r="310" spans="1:22" ht="16" x14ac:dyDescent="0.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3"/>
      <c r="R310" s="13"/>
      <c r="S310" s="13"/>
      <c r="T310" s="13"/>
      <c r="U310" s="13"/>
      <c r="V310" s="13"/>
    </row>
    <row r="311" spans="1:22" ht="16" x14ac:dyDescent="0.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3"/>
      <c r="R311" s="13"/>
      <c r="S311" s="13"/>
      <c r="T311" s="13"/>
      <c r="U311" s="13"/>
      <c r="V311" s="13"/>
    </row>
    <row r="312" spans="1:22" ht="16" x14ac:dyDescent="0.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3"/>
      <c r="R312" s="13"/>
      <c r="S312" s="13"/>
      <c r="T312" s="13"/>
      <c r="U312" s="13"/>
      <c r="V312" s="13"/>
    </row>
    <row r="313" spans="1:22" ht="16" x14ac:dyDescent="0.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3"/>
      <c r="R313" s="13"/>
      <c r="S313" s="13"/>
      <c r="T313" s="13"/>
      <c r="U313" s="13"/>
      <c r="V313" s="13"/>
    </row>
    <row r="314" spans="1:22" ht="16" x14ac:dyDescent="0.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3"/>
      <c r="R314" s="13"/>
      <c r="S314" s="13"/>
      <c r="T314" s="13"/>
      <c r="U314" s="13"/>
      <c r="V314" s="13"/>
    </row>
    <row r="315" spans="1:22" ht="16" x14ac:dyDescent="0.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3"/>
      <c r="R315" s="13"/>
      <c r="S315" s="13"/>
      <c r="T315" s="13"/>
      <c r="U315" s="13"/>
      <c r="V315" s="13"/>
    </row>
    <row r="316" spans="1:22" ht="16" x14ac:dyDescent="0.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3"/>
      <c r="R316" s="13"/>
      <c r="S316" s="13"/>
      <c r="T316" s="13"/>
      <c r="U316" s="13"/>
      <c r="V316" s="13"/>
    </row>
    <row r="317" spans="1:22" ht="16" x14ac:dyDescent="0.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3"/>
      <c r="R317" s="13"/>
      <c r="S317" s="13"/>
      <c r="T317" s="13"/>
      <c r="U317" s="13"/>
      <c r="V317" s="13"/>
    </row>
    <row r="318" spans="1:22" ht="16" x14ac:dyDescent="0.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3"/>
      <c r="R318" s="13"/>
      <c r="S318" s="13"/>
      <c r="T318" s="13"/>
      <c r="U318" s="13"/>
      <c r="V318" s="13"/>
    </row>
    <row r="319" spans="1:22" ht="16" x14ac:dyDescent="0.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3"/>
      <c r="R319" s="13"/>
      <c r="S319" s="13"/>
      <c r="T319" s="13"/>
      <c r="U319" s="13"/>
      <c r="V319" s="13"/>
    </row>
    <row r="320" spans="1:22" ht="16" x14ac:dyDescent="0.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3"/>
      <c r="R320" s="13"/>
      <c r="S320" s="13"/>
      <c r="T320" s="13"/>
      <c r="U320" s="13"/>
      <c r="V320" s="13"/>
    </row>
    <row r="321" spans="1:22" ht="16" x14ac:dyDescent="0.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3"/>
      <c r="R321" s="13"/>
      <c r="S321" s="13"/>
      <c r="T321" s="13"/>
      <c r="U321" s="13"/>
      <c r="V321" s="13"/>
    </row>
    <row r="322" spans="1:22" ht="16" x14ac:dyDescent="0.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3"/>
      <c r="R322" s="13"/>
      <c r="S322" s="13"/>
      <c r="T322" s="13"/>
      <c r="U322" s="13"/>
      <c r="V322" s="13"/>
    </row>
    <row r="323" spans="1:22" ht="16" x14ac:dyDescent="0.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3"/>
      <c r="R323" s="13"/>
      <c r="S323" s="13"/>
      <c r="T323" s="13"/>
      <c r="U323" s="13"/>
      <c r="V323" s="13"/>
    </row>
    <row r="324" spans="1:22" ht="16" x14ac:dyDescent="0.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3"/>
      <c r="R324" s="13"/>
      <c r="S324" s="13"/>
      <c r="T324" s="13"/>
      <c r="U324" s="13"/>
      <c r="V324" s="13"/>
    </row>
    <row r="325" spans="1:22" ht="16" x14ac:dyDescent="0.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3"/>
      <c r="R325" s="13"/>
      <c r="S325" s="13"/>
      <c r="T325" s="13"/>
      <c r="U325" s="13"/>
      <c r="V325" s="13"/>
    </row>
    <row r="326" spans="1:22" ht="16" x14ac:dyDescent="0.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3"/>
      <c r="R326" s="13"/>
      <c r="S326" s="13"/>
      <c r="T326" s="13"/>
      <c r="U326" s="13"/>
      <c r="V326" s="13"/>
    </row>
    <row r="327" spans="1:22" ht="16" x14ac:dyDescent="0.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3"/>
      <c r="R327" s="13"/>
      <c r="S327" s="13"/>
      <c r="T327" s="13"/>
      <c r="U327" s="13"/>
      <c r="V327" s="13"/>
    </row>
    <row r="328" spans="1:22" ht="16" x14ac:dyDescent="0.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3"/>
      <c r="R328" s="13"/>
      <c r="S328" s="13"/>
      <c r="T328" s="13"/>
      <c r="U328" s="13"/>
      <c r="V328" s="13"/>
    </row>
    <row r="329" spans="1:22" ht="16" x14ac:dyDescent="0.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3"/>
      <c r="R329" s="13"/>
      <c r="S329" s="13"/>
      <c r="T329" s="13"/>
      <c r="U329" s="13"/>
      <c r="V329" s="13"/>
    </row>
    <row r="330" spans="1:22" ht="16" x14ac:dyDescent="0.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3"/>
      <c r="R330" s="13"/>
      <c r="S330" s="13"/>
      <c r="T330" s="13"/>
      <c r="U330" s="13"/>
      <c r="V330" s="13"/>
    </row>
    <row r="331" spans="1:22" ht="16" x14ac:dyDescent="0.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3"/>
      <c r="R331" s="13"/>
      <c r="S331" s="13"/>
      <c r="T331" s="13"/>
      <c r="U331" s="13"/>
      <c r="V331" s="13"/>
    </row>
    <row r="332" spans="1:22" ht="16" x14ac:dyDescent="0.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3"/>
      <c r="R332" s="13"/>
      <c r="S332" s="13"/>
      <c r="T332" s="13"/>
      <c r="U332" s="13"/>
      <c r="V332" s="13"/>
    </row>
    <row r="333" spans="1:22" ht="16" x14ac:dyDescent="0.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3"/>
      <c r="R333" s="13"/>
      <c r="S333" s="13"/>
      <c r="T333" s="13"/>
      <c r="U333" s="13"/>
      <c r="V333" s="13"/>
    </row>
    <row r="334" spans="1:22" ht="16" x14ac:dyDescent="0.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3"/>
      <c r="R334" s="13"/>
      <c r="S334" s="13"/>
      <c r="T334" s="13"/>
      <c r="U334" s="13"/>
      <c r="V334" s="13"/>
    </row>
    <row r="335" spans="1:22" ht="16" x14ac:dyDescent="0.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3"/>
      <c r="R335" s="13"/>
      <c r="S335" s="13"/>
      <c r="T335" s="13"/>
      <c r="U335" s="13"/>
      <c r="V335" s="13"/>
    </row>
    <row r="336" spans="1:22" ht="16" x14ac:dyDescent="0.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3"/>
      <c r="R336" s="13"/>
      <c r="S336" s="13"/>
      <c r="T336" s="13"/>
      <c r="U336" s="13"/>
      <c r="V336" s="13"/>
    </row>
    <row r="337" spans="1:22" ht="16" x14ac:dyDescent="0.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3"/>
      <c r="R337" s="13"/>
      <c r="S337" s="13"/>
      <c r="T337" s="13"/>
      <c r="U337" s="13"/>
      <c r="V337" s="13"/>
    </row>
    <row r="338" spans="1:22" ht="16" x14ac:dyDescent="0.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3"/>
      <c r="R338" s="13"/>
      <c r="S338" s="13"/>
      <c r="T338" s="13"/>
      <c r="U338" s="13"/>
      <c r="V338" s="13"/>
    </row>
    <row r="339" spans="1:22" ht="16" x14ac:dyDescent="0.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3"/>
      <c r="R339" s="13"/>
      <c r="S339" s="13"/>
      <c r="T339" s="13"/>
      <c r="U339" s="13"/>
      <c r="V339" s="13"/>
    </row>
    <row r="340" spans="1:22" ht="16" x14ac:dyDescent="0.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3"/>
      <c r="R340" s="13"/>
      <c r="S340" s="13"/>
      <c r="T340" s="13"/>
      <c r="U340" s="13"/>
      <c r="V340" s="13"/>
    </row>
    <row r="341" spans="1:22" ht="16" x14ac:dyDescent="0.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3"/>
      <c r="R341" s="13"/>
      <c r="S341" s="13"/>
      <c r="T341" s="13"/>
      <c r="U341" s="13"/>
      <c r="V341" s="13"/>
    </row>
    <row r="342" spans="1:22" ht="16" x14ac:dyDescent="0.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3"/>
      <c r="R342" s="13"/>
      <c r="S342" s="13"/>
      <c r="T342" s="13"/>
      <c r="U342" s="13"/>
      <c r="V342" s="13"/>
    </row>
    <row r="343" spans="1:22" ht="16" x14ac:dyDescent="0.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3"/>
      <c r="R343" s="13"/>
      <c r="S343" s="13"/>
      <c r="T343" s="13"/>
      <c r="U343" s="13"/>
      <c r="V343" s="13"/>
    </row>
    <row r="344" spans="1:22" ht="16" x14ac:dyDescent="0.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3"/>
      <c r="R344" s="13"/>
      <c r="S344" s="13"/>
      <c r="T344" s="13"/>
      <c r="U344" s="13"/>
      <c r="V344" s="13"/>
    </row>
    <row r="345" spans="1:22" ht="16" x14ac:dyDescent="0.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3"/>
      <c r="R345" s="13"/>
      <c r="S345" s="13"/>
      <c r="T345" s="13"/>
      <c r="U345" s="13"/>
      <c r="V345" s="13"/>
    </row>
    <row r="346" spans="1:22" ht="16" x14ac:dyDescent="0.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3"/>
      <c r="R346" s="13"/>
      <c r="S346" s="13"/>
      <c r="T346" s="13"/>
      <c r="U346" s="13"/>
      <c r="V346" s="13"/>
    </row>
    <row r="347" spans="1:22" ht="16" x14ac:dyDescent="0.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3"/>
      <c r="R347" s="13"/>
      <c r="S347" s="13"/>
      <c r="T347" s="13"/>
      <c r="U347" s="13"/>
      <c r="V347" s="13"/>
    </row>
    <row r="348" spans="1:22" ht="16" x14ac:dyDescent="0.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3"/>
      <c r="R348" s="13"/>
      <c r="S348" s="13"/>
      <c r="T348" s="13"/>
      <c r="U348" s="13"/>
      <c r="V348" s="13"/>
    </row>
    <row r="349" spans="1:22" ht="16" x14ac:dyDescent="0.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3"/>
      <c r="R349" s="13"/>
      <c r="S349" s="13"/>
      <c r="T349" s="13"/>
      <c r="U349" s="13"/>
      <c r="V349" s="13"/>
    </row>
    <row r="350" spans="1:22" ht="16" x14ac:dyDescent="0.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3"/>
      <c r="R350" s="13"/>
      <c r="S350" s="13"/>
      <c r="T350" s="13"/>
      <c r="U350" s="13"/>
      <c r="V350" s="13"/>
    </row>
    <row r="351" spans="1:22" ht="16" x14ac:dyDescent="0.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3"/>
      <c r="R351" s="13"/>
      <c r="S351" s="13"/>
      <c r="T351" s="13"/>
      <c r="U351" s="13"/>
      <c r="V351" s="13"/>
    </row>
    <row r="352" spans="1:22" ht="16" x14ac:dyDescent="0.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3"/>
      <c r="R352" s="13"/>
      <c r="S352" s="13"/>
      <c r="T352" s="13"/>
      <c r="U352" s="13"/>
      <c r="V352" s="13"/>
    </row>
    <row r="353" spans="1:22" ht="16" x14ac:dyDescent="0.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3"/>
      <c r="R353" s="13"/>
      <c r="S353" s="13"/>
      <c r="T353" s="13"/>
      <c r="U353" s="13"/>
      <c r="V353" s="13"/>
    </row>
    <row r="354" spans="1:22" ht="16" x14ac:dyDescent="0.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3"/>
      <c r="R354" s="13"/>
      <c r="S354" s="13"/>
      <c r="T354" s="13"/>
      <c r="U354" s="13"/>
      <c r="V354" s="13"/>
    </row>
    <row r="355" spans="1:22" ht="16" x14ac:dyDescent="0.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3"/>
      <c r="R355" s="13"/>
      <c r="S355" s="13"/>
      <c r="T355" s="13"/>
      <c r="U355" s="13"/>
      <c r="V355" s="13"/>
    </row>
    <row r="356" spans="1:22" ht="16" x14ac:dyDescent="0.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3"/>
      <c r="R356" s="13"/>
      <c r="S356" s="13"/>
      <c r="T356" s="13"/>
      <c r="U356" s="13"/>
      <c r="V356" s="13"/>
    </row>
    <row r="357" spans="1:22" ht="16" x14ac:dyDescent="0.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3"/>
      <c r="R357" s="13"/>
      <c r="S357" s="13"/>
      <c r="T357" s="13"/>
      <c r="U357" s="13"/>
      <c r="V357" s="13"/>
    </row>
    <row r="358" spans="1:22" ht="16" x14ac:dyDescent="0.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3"/>
      <c r="R358" s="13"/>
      <c r="S358" s="13"/>
      <c r="T358" s="13"/>
      <c r="U358" s="13"/>
      <c r="V358" s="13"/>
    </row>
    <row r="359" spans="1:22" ht="16" x14ac:dyDescent="0.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3"/>
      <c r="R359" s="13"/>
      <c r="S359" s="13"/>
      <c r="T359" s="13"/>
      <c r="U359" s="13"/>
      <c r="V359" s="13"/>
    </row>
    <row r="360" spans="1:22" ht="16" x14ac:dyDescent="0.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3"/>
      <c r="R360" s="13"/>
      <c r="S360" s="13"/>
      <c r="T360" s="13"/>
      <c r="U360" s="13"/>
      <c r="V360" s="13"/>
    </row>
    <row r="361" spans="1:22" ht="16" x14ac:dyDescent="0.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3"/>
      <c r="R361" s="13"/>
      <c r="S361" s="13"/>
      <c r="T361" s="13"/>
      <c r="U361" s="13"/>
      <c r="V361" s="13"/>
    </row>
    <row r="362" spans="1:22" ht="16" x14ac:dyDescent="0.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3"/>
      <c r="R362" s="13"/>
      <c r="S362" s="13"/>
      <c r="T362" s="13"/>
      <c r="U362" s="13"/>
      <c r="V362" s="13"/>
    </row>
    <row r="363" spans="1:22" ht="16" x14ac:dyDescent="0.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3"/>
      <c r="R363" s="13"/>
      <c r="S363" s="13"/>
      <c r="T363" s="13"/>
      <c r="U363" s="13"/>
      <c r="V363" s="13"/>
    </row>
    <row r="364" spans="1:22" ht="16" x14ac:dyDescent="0.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3"/>
      <c r="R364" s="13"/>
      <c r="S364" s="13"/>
      <c r="T364" s="13"/>
      <c r="U364" s="13"/>
      <c r="V364" s="13"/>
    </row>
    <row r="365" spans="1:22" ht="16" x14ac:dyDescent="0.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3"/>
      <c r="R365" s="13"/>
      <c r="S365" s="13"/>
      <c r="T365" s="13"/>
      <c r="U365" s="13"/>
      <c r="V365" s="13"/>
    </row>
    <row r="366" spans="1:22" ht="16" x14ac:dyDescent="0.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3"/>
      <c r="R366" s="13"/>
      <c r="S366" s="13"/>
      <c r="T366" s="13"/>
      <c r="U366" s="13"/>
      <c r="V366" s="13"/>
    </row>
    <row r="367" spans="1:22" ht="16" x14ac:dyDescent="0.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3"/>
      <c r="R367" s="13"/>
      <c r="S367" s="13"/>
      <c r="T367" s="13"/>
      <c r="U367" s="13"/>
      <c r="V367" s="13"/>
    </row>
    <row r="368" spans="1:22" ht="16" x14ac:dyDescent="0.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3"/>
      <c r="R368" s="13"/>
      <c r="S368" s="13"/>
      <c r="T368" s="13"/>
      <c r="U368" s="13"/>
      <c r="V368" s="13"/>
    </row>
    <row r="369" spans="1:22" ht="16" x14ac:dyDescent="0.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3"/>
      <c r="R369" s="13"/>
      <c r="S369" s="13"/>
      <c r="T369" s="13"/>
      <c r="U369" s="13"/>
      <c r="V369" s="13"/>
    </row>
    <row r="370" spans="1:22" ht="16" x14ac:dyDescent="0.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3"/>
      <c r="R370" s="13"/>
      <c r="S370" s="13"/>
      <c r="T370" s="13"/>
      <c r="U370" s="13"/>
      <c r="V370" s="13"/>
    </row>
    <row r="371" spans="1:22" ht="16" x14ac:dyDescent="0.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3"/>
      <c r="R371" s="13"/>
      <c r="S371" s="13"/>
      <c r="T371" s="13"/>
      <c r="U371" s="13"/>
      <c r="V371" s="13"/>
    </row>
    <row r="372" spans="1:22" ht="16" x14ac:dyDescent="0.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3"/>
      <c r="R372" s="13"/>
      <c r="S372" s="13"/>
      <c r="T372" s="13"/>
      <c r="U372" s="13"/>
      <c r="V372" s="13"/>
    </row>
    <row r="373" spans="1:22" ht="16" x14ac:dyDescent="0.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3"/>
      <c r="R373" s="13"/>
      <c r="S373" s="13"/>
      <c r="T373" s="13"/>
      <c r="U373" s="13"/>
      <c r="V373" s="13"/>
    </row>
    <row r="374" spans="1:22" ht="16" x14ac:dyDescent="0.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3"/>
      <c r="R374" s="13"/>
      <c r="S374" s="13"/>
      <c r="T374" s="13"/>
      <c r="U374" s="13"/>
      <c r="V374" s="13"/>
    </row>
    <row r="375" spans="1:22" ht="16" x14ac:dyDescent="0.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3"/>
      <c r="R375" s="13"/>
      <c r="S375" s="13"/>
      <c r="T375" s="13"/>
      <c r="U375" s="13"/>
      <c r="V375" s="13"/>
    </row>
    <row r="376" spans="1:22" ht="16" x14ac:dyDescent="0.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3"/>
      <c r="R376" s="13"/>
      <c r="S376" s="13"/>
      <c r="T376" s="13"/>
      <c r="U376" s="13"/>
      <c r="V376" s="13"/>
    </row>
    <row r="377" spans="1:22" ht="16" x14ac:dyDescent="0.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3"/>
      <c r="R377" s="13"/>
      <c r="S377" s="13"/>
      <c r="T377" s="13"/>
      <c r="U377" s="13"/>
      <c r="V377" s="13"/>
    </row>
    <row r="378" spans="1:22" ht="16" x14ac:dyDescent="0.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3"/>
      <c r="R378" s="13"/>
      <c r="S378" s="13"/>
      <c r="T378" s="13"/>
      <c r="U378" s="13"/>
      <c r="V378" s="13"/>
    </row>
    <row r="379" spans="1:22" ht="16" x14ac:dyDescent="0.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3"/>
      <c r="R379" s="13"/>
      <c r="S379" s="13"/>
      <c r="T379" s="13"/>
      <c r="U379" s="13"/>
      <c r="V379" s="13"/>
    </row>
    <row r="380" spans="1:22" ht="16" x14ac:dyDescent="0.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3"/>
      <c r="R380" s="13"/>
      <c r="S380" s="13"/>
      <c r="T380" s="13"/>
      <c r="U380" s="13"/>
      <c r="V380" s="13"/>
    </row>
    <row r="381" spans="1:22" ht="16" x14ac:dyDescent="0.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3"/>
      <c r="R381" s="13"/>
      <c r="S381" s="13"/>
      <c r="T381" s="13"/>
      <c r="U381" s="13"/>
      <c r="V381" s="13"/>
    </row>
    <row r="382" spans="1:22" ht="16" x14ac:dyDescent="0.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3"/>
      <c r="R382" s="13"/>
      <c r="S382" s="13"/>
      <c r="T382" s="13"/>
      <c r="U382" s="13"/>
      <c r="V382" s="13"/>
    </row>
    <row r="383" spans="1:22" ht="16" x14ac:dyDescent="0.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3"/>
      <c r="R383" s="13"/>
      <c r="S383" s="13"/>
      <c r="T383" s="13"/>
      <c r="U383" s="13"/>
      <c r="V383" s="13"/>
    </row>
    <row r="384" spans="1:22" ht="16" x14ac:dyDescent="0.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3"/>
      <c r="R384" s="13"/>
      <c r="S384" s="13"/>
      <c r="T384" s="13"/>
      <c r="U384" s="13"/>
      <c r="V384" s="13"/>
    </row>
    <row r="385" spans="1:22" ht="16" x14ac:dyDescent="0.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3"/>
      <c r="R385" s="13"/>
      <c r="S385" s="13"/>
      <c r="T385" s="13"/>
      <c r="U385" s="13"/>
      <c r="V385" s="13"/>
    </row>
    <row r="386" spans="1:22" ht="16" x14ac:dyDescent="0.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3"/>
      <c r="R386" s="13"/>
      <c r="S386" s="13"/>
      <c r="T386" s="13"/>
      <c r="U386" s="13"/>
      <c r="V386" s="13"/>
    </row>
    <row r="387" spans="1:22" ht="16" x14ac:dyDescent="0.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3"/>
      <c r="R387" s="13"/>
      <c r="S387" s="13"/>
      <c r="T387" s="13"/>
      <c r="U387" s="13"/>
      <c r="V387" s="13"/>
    </row>
    <row r="388" spans="1:22" ht="16" x14ac:dyDescent="0.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3"/>
      <c r="R388" s="13"/>
      <c r="S388" s="13"/>
      <c r="T388" s="13"/>
      <c r="U388" s="13"/>
      <c r="V388" s="13"/>
    </row>
    <row r="389" spans="1:22" ht="16" x14ac:dyDescent="0.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3"/>
      <c r="R389" s="13"/>
      <c r="S389" s="13"/>
      <c r="T389" s="13"/>
      <c r="U389" s="13"/>
      <c r="V389" s="13"/>
    </row>
    <row r="390" spans="1:22" ht="16" x14ac:dyDescent="0.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3"/>
      <c r="R390" s="13"/>
      <c r="S390" s="13"/>
      <c r="T390" s="13"/>
      <c r="U390" s="13"/>
      <c r="V390" s="13"/>
    </row>
    <row r="391" spans="1:22" ht="16" x14ac:dyDescent="0.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3"/>
      <c r="R391" s="13"/>
      <c r="S391" s="13"/>
      <c r="T391" s="13"/>
      <c r="U391" s="13"/>
      <c r="V391" s="13"/>
    </row>
    <row r="392" spans="1:22" ht="16" x14ac:dyDescent="0.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3"/>
      <c r="R392" s="13"/>
      <c r="S392" s="13"/>
      <c r="T392" s="13"/>
      <c r="U392" s="13"/>
      <c r="V392" s="13"/>
    </row>
    <row r="393" spans="1:22" ht="16" x14ac:dyDescent="0.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3"/>
      <c r="R393" s="13"/>
      <c r="S393" s="13"/>
      <c r="T393" s="13"/>
      <c r="U393" s="13"/>
      <c r="V393" s="13"/>
    </row>
    <row r="394" spans="1:22" ht="16" x14ac:dyDescent="0.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3"/>
      <c r="R394" s="13"/>
      <c r="S394" s="13"/>
      <c r="T394" s="13"/>
      <c r="U394" s="13"/>
      <c r="V394" s="13"/>
    </row>
    <row r="395" spans="1:22" ht="16" x14ac:dyDescent="0.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3"/>
      <c r="R395" s="13"/>
      <c r="S395" s="13"/>
      <c r="T395" s="13"/>
      <c r="U395" s="13"/>
      <c r="V395" s="13"/>
    </row>
    <row r="396" spans="1:22" ht="16" x14ac:dyDescent="0.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3"/>
      <c r="R396" s="13"/>
      <c r="S396" s="13"/>
      <c r="T396" s="13"/>
      <c r="U396" s="13"/>
      <c r="V396" s="13"/>
    </row>
    <row r="397" spans="1:22" ht="16" x14ac:dyDescent="0.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3"/>
      <c r="R397" s="13"/>
      <c r="S397" s="13"/>
      <c r="T397" s="13"/>
      <c r="U397" s="13"/>
      <c r="V397" s="13"/>
    </row>
    <row r="398" spans="1:22" ht="16" x14ac:dyDescent="0.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3"/>
      <c r="R398" s="13"/>
      <c r="S398" s="13"/>
      <c r="T398" s="13"/>
      <c r="U398" s="13"/>
      <c r="V398" s="13"/>
    </row>
    <row r="399" spans="1:22" ht="16" x14ac:dyDescent="0.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3"/>
      <c r="R399" s="13"/>
      <c r="S399" s="13"/>
      <c r="T399" s="13"/>
      <c r="U399" s="13"/>
      <c r="V399" s="13"/>
    </row>
    <row r="400" spans="1:22" ht="16" x14ac:dyDescent="0.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3"/>
      <c r="R400" s="13"/>
      <c r="S400" s="13"/>
      <c r="T400" s="13"/>
      <c r="U400" s="13"/>
      <c r="V400" s="13"/>
    </row>
    <row r="401" spans="1:22" ht="16" x14ac:dyDescent="0.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3"/>
      <c r="R401" s="13"/>
      <c r="S401" s="13"/>
      <c r="T401" s="13"/>
      <c r="U401" s="13"/>
      <c r="V401" s="13"/>
    </row>
    <row r="402" spans="1:22" ht="16" x14ac:dyDescent="0.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3"/>
      <c r="R402" s="13"/>
      <c r="S402" s="13"/>
      <c r="T402" s="13"/>
      <c r="U402" s="13"/>
      <c r="V402" s="13"/>
    </row>
    <row r="403" spans="1:22" ht="16" x14ac:dyDescent="0.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3"/>
      <c r="R403" s="13"/>
      <c r="S403" s="13"/>
      <c r="T403" s="13"/>
      <c r="U403" s="13"/>
      <c r="V403" s="13"/>
    </row>
    <row r="404" spans="1:22" ht="16" x14ac:dyDescent="0.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3"/>
      <c r="R404" s="13"/>
      <c r="S404" s="13"/>
      <c r="T404" s="13"/>
      <c r="U404" s="13"/>
      <c r="V404" s="13"/>
    </row>
    <row r="405" spans="1:22" ht="16" x14ac:dyDescent="0.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3"/>
      <c r="R405" s="13"/>
      <c r="S405" s="13"/>
      <c r="T405" s="13"/>
      <c r="U405" s="13"/>
      <c r="V405" s="13"/>
    </row>
    <row r="406" spans="1:22" ht="16" x14ac:dyDescent="0.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3"/>
      <c r="R406" s="13"/>
      <c r="S406" s="13"/>
      <c r="T406" s="13"/>
      <c r="U406" s="13"/>
      <c r="V406" s="13"/>
    </row>
    <row r="407" spans="1:22" ht="16" x14ac:dyDescent="0.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3"/>
      <c r="R407" s="13"/>
      <c r="S407" s="13"/>
      <c r="T407" s="13"/>
      <c r="U407" s="13"/>
      <c r="V407" s="13"/>
    </row>
    <row r="408" spans="1:22" ht="16" x14ac:dyDescent="0.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3"/>
      <c r="R408" s="13"/>
      <c r="S408" s="13"/>
      <c r="T408" s="13"/>
      <c r="U408" s="13"/>
      <c r="V408" s="13"/>
    </row>
    <row r="409" spans="1:22" ht="16" x14ac:dyDescent="0.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3"/>
      <c r="R409" s="13"/>
      <c r="S409" s="13"/>
      <c r="T409" s="13"/>
      <c r="U409" s="13"/>
      <c r="V409" s="13"/>
    </row>
    <row r="410" spans="1:22" ht="16" x14ac:dyDescent="0.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3"/>
      <c r="R410" s="13"/>
      <c r="S410" s="13"/>
      <c r="T410" s="13"/>
      <c r="U410" s="13"/>
      <c r="V410" s="13"/>
    </row>
    <row r="411" spans="1:22" ht="16" x14ac:dyDescent="0.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3"/>
      <c r="R411" s="13"/>
      <c r="S411" s="13"/>
      <c r="T411" s="13"/>
      <c r="U411" s="13"/>
      <c r="V411" s="13"/>
    </row>
    <row r="412" spans="1:22" ht="16" x14ac:dyDescent="0.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3"/>
      <c r="R412" s="13"/>
      <c r="S412" s="13"/>
      <c r="T412" s="13"/>
      <c r="U412" s="13"/>
      <c r="V412" s="13"/>
    </row>
    <row r="413" spans="1:22" ht="16" x14ac:dyDescent="0.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3"/>
      <c r="R413" s="13"/>
      <c r="S413" s="13"/>
      <c r="T413" s="13"/>
      <c r="U413" s="13"/>
      <c r="V413" s="13"/>
    </row>
    <row r="414" spans="1:22" ht="16" x14ac:dyDescent="0.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3"/>
      <c r="R414" s="13"/>
      <c r="S414" s="13"/>
      <c r="T414" s="13"/>
      <c r="U414" s="13"/>
      <c r="V414" s="13"/>
    </row>
    <row r="415" spans="1:22" ht="16" x14ac:dyDescent="0.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3"/>
      <c r="R415" s="13"/>
      <c r="S415" s="13"/>
      <c r="T415" s="13"/>
      <c r="U415" s="13"/>
      <c r="V415" s="13"/>
    </row>
    <row r="416" spans="1:22" ht="16" x14ac:dyDescent="0.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3"/>
      <c r="R416" s="13"/>
      <c r="S416" s="13"/>
      <c r="T416" s="13"/>
      <c r="U416" s="13"/>
      <c r="V416" s="13"/>
    </row>
    <row r="417" spans="1:22" ht="16" x14ac:dyDescent="0.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3"/>
      <c r="R417" s="13"/>
      <c r="S417" s="13"/>
      <c r="T417" s="13"/>
      <c r="U417" s="13"/>
      <c r="V417" s="13"/>
    </row>
    <row r="418" spans="1:22" ht="16" x14ac:dyDescent="0.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3"/>
      <c r="R418" s="13"/>
      <c r="S418" s="13"/>
      <c r="T418" s="13"/>
      <c r="U418" s="13"/>
      <c r="V418" s="13"/>
    </row>
    <row r="419" spans="1:22" ht="16" x14ac:dyDescent="0.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3"/>
      <c r="R419" s="13"/>
      <c r="S419" s="13"/>
      <c r="T419" s="13"/>
      <c r="U419" s="13"/>
      <c r="V419" s="13"/>
    </row>
    <row r="420" spans="1:22" ht="16" x14ac:dyDescent="0.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3"/>
      <c r="R420" s="13"/>
      <c r="S420" s="13"/>
      <c r="T420" s="13"/>
      <c r="U420" s="13"/>
      <c r="V420" s="13"/>
    </row>
    <row r="421" spans="1:22" ht="16" x14ac:dyDescent="0.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3"/>
      <c r="R421" s="13"/>
      <c r="S421" s="13"/>
      <c r="T421" s="13"/>
      <c r="U421" s="13"/>
      <c r="V421" s="13"/>
    </row>
    <row r="422" spans="1:22" ht="16" x14ac:dyDescent="0.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3"/>
      <c r="R422" s="13"/>
      <c r="S422" s="13"/>
      <c r="T422" s="13"/>
      <c r="U422" s="13"/>
      <c r="V422" s="13"/>
    </row>
    <row r="423" spans="1:22" ht="16" x14ac:dyDescent="0.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3"/>
      <c r="R423" s="13"/>
      <c r="S423" s="13"/>
      <c r="T423" s="13"/>
      <c r="U423" s="13"/>
      <c r="V423" s="13"/>
    </row>
    <row r="424" spans="1:22" ht="16" x14ac:dyDescent="0.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3"/>
      <c r="R424" s="13"/>
      <c r="S424" s="13"/>
      <c r="T424" s="13"/>
      <c r="U424" s="13"/>
      <c r="V424" s="13"/>
    </row>
    <row r="425" spans="1:22" ht="16" x14ac:dyDescent="0.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3"/>
      <c r="R425" s="13"/>
      <c r="S425" s="13"/>
      <c r="T425" s="13"/>
      <c r="U425" s="13"/>
      <c r="V425" s="13"/>
    </row>
    <row r="426" spans="1:22" ht="16" x14ac:dyDescent="0.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3"/>
      <c r="R426" s="13"/>
      <c r="S426" s="13"/>
      <c r="T426" s="13"/>
      <c r="U426" s="13"/>
      <c r="V426" s="13"/>
    </row>
    <row r="427" spans="1:22" ht="16" x14ac:dyDescent="0.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3"/>
      <c r="R427" s="13"/>
      <c r="S427" s="13"/>
      <c r="T427" s="13"/>
      <c r="U427" s="13"/>
      <c r="V427" s="13"/>
    </row>
    <row r="428" spans="1:22" ht="16" x14ac:dyDescent="0.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3"/>
      <c r="R428" s="13"/>
      <c r="S428" s="13"/>
      <c r="T428" s="13"/>
      <c r="U428" s="13"/>
      <c r="V428" s="13"/>
    </row>
    <row r="429" spans="1:22" ht="16" x14ac:dyDescent="0.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3"/>
      <c r="R429" s="13"/>
      <c r="S429" s="13"/>
      <c r="T429" s="13"/>
      <c r="U429" s="13"/>
      <c r="V429" s="13"/>
    </row>
    <row r="430" spans="1:22" ht="16" x14ac:dyDescent="0.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3"/>
      <c r="R430" s="13"/>
      <c r="S430" s="13"/>
      <c r="T430" s="13"/>
      <c r="U430" s="13"/>
      <c r="V430" s="13"/>
    </row>
    <row r="431" spans="1:22" ht="16" x14ac:dyDescent="0.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3"/>
      <c r="R431" s="13"/>
      <c r="S431" s="13"/>
      <c r="T431" s="13"/>
      <c r="U431" s="13"/>
      <c r="V431" s="13"/>
    </row>
    <row r="432" spans="1:22" ht="16" x14ac:dyDescent="0.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3"/>
      <c r="R432" s="13"/>
      <c r="S432" s="13"/>
      <c r="T432" s="13"/>
      <c r="U432" s="13"/>
      <c r="V432" s="13"/>
    </row>
    <row r="433" spans="1:22" ht="16" x14ac:dyDescent="0.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3"/>
      <c r="R433" s="13"/>
      <c r="S433" s="13"/>
      <c r="T433" s="13"/>
      <c r="U433" s="13"/>
      <c r="V433" s="13"/>
    </row>
    <row r="434" spans="1:22" ht="16" x14ac:dyDescent="0.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3"/>
      <c r="R434" s="13"/>
      <c r="S434" s="13"/>
      <c r="T434" s="13"/>
      <c r="U434" s="13"/>
      <c r="V434" s="13"/>
    </row>
    <row r="435" spans="1:22" ht="16" x14ac:dyDescent="0.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3"/>
      <c r="R435" s="13"/>
      <c r="S435" s="13"/>
      <c r="T435" s="13"/>
      <c r="U435" s="13"/>
      <c r="V435" s="13"/>
    </row>
    <row r="436" spans="1:22" ht="16" x14ac:dyDescent="0.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3"/>
      <c r="R436" s="13"/>
      <c r="S436" s="13"/>
      <c r="T436" s="13"/>
      <c r="U436" s="13"/>
      <c r="V436" s="13"/>
    </row>
    <row r="437" spans="1:22" ht="16" x14ac:dyDescent="0.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3"/>
      <c r="R437" s="13"/>
      <c r="S437" s="13"/>
      <c r="T437" s="13"/>
      <c r="U437" s="13"/>
      <c r="V437" s="13"/>
    </row>
    <row r="438" spans="1:22" ht="16" x14ac:dyDescent="0.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3"/>
      <c r="R438" s="13"/>
      <c r="S438" s="13"/>
      <c r="T438" s="13"/>
      <c r="U438" s="13"/>
      <c r="V438" s="13"/>
    </row>
    <row r="439" spans="1:22" ht="16" x14ac:dyDescent="0.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3"/>
      <c r="R439" s="13"/>
      <c r="S439" s="13"/>
      <c r="T439" s="13"/>
      <c r="U439" s="13"/>
      <c r="V439" s="13"/>
    </row>
    <row r="440" spans="1:22" ht="16" x14ac:dyDescent="0.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3"/>
      <c r="R440" s="13"/>
      <c r="S440" s="13"/>
      <c r="T440" s="13"/>
      <c r="U440" s="13"/>
      <c r="V440" s="13"/>
    </row>
    <row r="441" spans="1:22" ht="16" x14ac:dyDescent="0.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3"/>
      <c r="R441" s="13"/>
      <c r="S441" s="13"/>
      <c r="T441" s="13"/>
      <c r="U441" s="13"/>
      <c r="V441" s="13"/>
    </row>
    <row r="442" spans="1:22" ht="16" x14ac:dyDescent="0.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3"/>
      <c r="R442" s="13"/>
      <c r="S442" s="13"/>
      <c r="T442" s="13"/>
      <c r="U442" s="13"/>
      <c r="V442" s="13"/>
    </row>
    <row r="443" spans="1:22" ht="16" x14ac:dyDescent="0.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3"/>
      <c r="R443" s="13"/>
      <c r="S443" s="13"/>
      <c r="T443" s="13"/>
      <c r="U443" s="13"/>
      <c r="V443" s="13"/>
    </row>
    <row r="444" spans="1:22" ht="16" x14ac:dyDescent="0.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3"/>
      <c r="R444" s="13"/>
      <c r="S444" s="13"/>
      <c r="T444" s="13"/>
      <c r="U444" s="13"/>
      <c r="V444" s="13"/>
    </row>
    <row r="445" spans="1:22" ht="16" x14ac:dyDescent="0.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3"/>
      <c r="R445" s="13"/>
      <c r="S445" s="13"/>
      <c r="T445" s="13"/>
      <c r="U445" s="13"/>
      <c r="V445" s="13"/>
    </row>
    <row r="446" spans="1:22" ht="16" x14ac:dyDescent="0.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3"/>
      <c r="R446" s="13"/>
      <c r="S446" s="13"/>
      <c r="T446" s="13"/>
      <c r="U446" s="13"/>
      <c r="V446" s="13"/>
    </row>
    <row r="447" spans="1:22" ht="16" x14ac:dyDescent="0.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3"/>
      <c r="R447" s="13"/>
      <c r="S447" s="13"/>
      <c r="T447" s="13"/>
      <c r="U447" s="13"/>
      <c r="V447" s="13"/>
    </row>
    <row r="448" spans="1:22" ht="16" x14ac:dyDescent="0.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3"/>
      <c r="R448" s="13"/>
      <c r="S448" s="13"/>
      <c r="T448" s="13"/>
      <c r="U448" s="13"/>
      <c r="V448" s="13"/>
    </row>
    <row r="449" spans="1:22" ht="16" x14ac:dyDescent="0.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3"/>
      <c r="R449" s="13"/>
      <c r="S449" s="13"/>
      <c r="T449" s="13"/>
      <c r="U449" s="13"/>
      <c r="V449" s="13"/>
    </row>
    <row r="450" spans="1:22" ht="16" x14ac:dyDescent="0.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3"/>
      <c r="R450" s="13"/>
      <c r="S450" s="13"/>
      <c r="T450" s="13"/>
      <c r="U450" s="13"/>
      <c r="V450" s="13"/>
    </row>
    <row r="451" spans="1:22" ht="16" x14ac:dyDescent="0.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3"/>
      <c r="R451" s="13"/>
      <c r="S451" s="13"/>
      <c r="T451" s="13"/>
      <c r="U451" s="13"/>
      <c r="V451" s="13"/>
    </row>
    <row r="452" spans="1:22" ht="16" x14ac:dyDescent="0.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3"/>
      <c r="R452" s="13"/>
      <c r="S452" s="13"/>
      <c r="T452" s="13"/>
      <c r="U452" s="13"/>
      <c r="V452" s="13"/>
    </row>
    <row r="453" spans="1:22" ht="16" x14ac:dyDescent="0.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3"/>
      <c r="R453" s="13"/>
      <c r="S453" s="13"/>
      <c r="T453" s="13"/>
      <c r="U453" s="13"/>
      <c r="V453" s="13"/>
    </row>
    <row r="454" spans="1:22" ht="16" x14ac:dyDescent="0.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3"/>
      <c r="R454" s="13"/>
      <c r="S454" s="13"/>
      <c r="T454" s="13"/>
      <c r="U454" s="13"/>
      <c r="V454" s="13"/>
    </row>
    <row r="455" spans="1:22" ht="16" x14ac:dyDescent="0.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3"/>
      <c r="R455" s="13"/>
      <c r="S455" s="13"/>
      <c r="T455" s="13"/>
      <c r="U455" s="13"/>
      <c r="V455" s="13"/>
    </row>
    <row r="456" spans="1:22" ht="16" x14ac:dyDescent="0.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3"/>
      <c r="R456" s="13"/>
      <c r="S456" s="13"/>
      <c r="T456" s="13"/>
      <c r="U456" s="13"/>
      <c r="V456" s="13"/>
    </row>
    <row r="457" spans="1:22" ht="16" x14ac:dyDescent="0.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3"/>
      <c r="R457" s="13"/>
      <c r="S457" s="13"/>
      <c r="T457" s="13"/>
      <c r="U457" s="13"/>
      <c r="V457" s="13"/>
    </row>
    <row r="458" spans="1:22" ht="16" x14ac:dyDescent="0.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3"/>
      <c r="R458" s="13"/>
      <c r="S458" s="13"/>
      <c r="T458" s="13"/>
      <c r="U458" s="13"/>
      <c r="V458" s="13"/>
    </row>
    <row r="459" spans="1:22" ht="16" x14ac:dyDescent="0.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3"/>
      <c r="R459" s="13"/>
      <c r="S459" s="13"/>
      <c r="T459" s="13"/>
      <c r="U459" s="13"/>
      <c r="V459" s="13"/>
    </row>
    <row r="460" spans="1:22" ht="16" x14ac:dyDescent="0.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3"/>
      <c r="R460" s="13"/>
      <c r="S460" s="13"/>
      <c r="T460" s="13"/>
      <c r="U460" s="13"/>
      <c r="V460" s="13"/>
    </row>
    <row r="461" spans="1:22" ht="16" x14ac:dyDescent="0.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3"/>
      <c r="R461" s="13"/>
      <c r="S461" s="13"/>
      <c r="T461" s="13"/>
      <c r="U461" s="13"/>
      <c r="V461" s="13"/>
    </row>
    <row r="462" spans="1:22" ht="16" x14ac:dyDescent="0.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3"/>
      <c r="R462" s="13"/>
      <c r="S462" s="13"/>
      <c r="T462" s="13"/>
      <c r="U462" s="13"/>
      <c r="V462" s="13"/>
    </row>
    <row r="463" spans="1:22" ht="16" x14ac:dyDescent="0.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3"/>
      <c r="R463" s="13"/>
      <c r="S463" s="13"/>
      <c r="T463" s="13"/>
      <c r="U463" s="13"/>
      <c r="V463" s="13"/>
    </row>
    <row r="464" spans="1:22" ht="16" x14ac:dyDescent="0.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3"/>
      <c r="R464" s="13"/>
      <c r="S464" s="13"/>
      <c r="T464" s="13"/>
      <c r="U464" s="13"/>
      <c r="V464" s="13"/>
    </row>
    <row r="465" spans="1:22" ht="16" x14ac:dyDescent="0.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3"/>
      <c r="R465" s="13"/>
      <c r="S465" s="13"/>
      <c r="T465" s="13"/>
      <c r="U465" s="13"/>
      <c r="V465" s="13"/>
    </row>
    <row r="466" spans="1:22" ht="16" x14ac:dyDescent="0.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3"/>
      <c r="R466" s="13"/>
      <c r="S466" s="13"/>
      <c r="T466" s="13"/>
      <c r="U466" s="13"/>
      <c r="V466" s="13"/>
    </row>
    <row r="467" spans="1:22" ht="16" x14ac:dyDescent="0.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3"/>
      <c r="R467" s="13"/>
      <c r="S467" s="13"/>
      <c r="T467" s="13"/>
      <c r="U467" s="13"/>
      <c r="V467" s="13"/>
    </row>
    <row r="468" spans="1:22" ht="16" x14ac:dyDescent="0.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3"/>
      <c r="R468" s="13"/>
      <c r="S468" s="13"/>
      <c r="T468" s="13"/>
      <c r="U468" s="13"/>
      <c r="V468" s="13"/>
    </row>
    <row r="469" spans="1:22" ht="16" x14ac:dyDescent="0.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3"/>
      <c r="R469" s="13"/>
      <c r="S469" s="13"/>
      <c r="T469" s="13"/>
      <c r="U469" s="13"/>
      <c r="V469" s="13"/>
    </row>
    <row r="470" spans="1:22" ht="16" x14ac:dyDescent="0.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3"/>
      <c r="R470" s="13"/>
      <c r="S470" s="13"/>
      <c r="T470" s="13"/>
      <c r="U470" s="13"/>
      <c r="V470" s="13"/>
    </row>
    <row r="471" spans="1:22" ht="16" x14ac:dyDescent="0.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3"/>
      <c r="R471" s="13"/>
      <c r="S471" s="13"/>
      <c r="T471" s="13"/>
      <c r="U471" s="13"/>
      <c r="V471" s="13"/>
    </row>
    <row r="472" spans="1:22" ht="16" x14ac:dyDescent="0.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3"/>
      <c r="R472" s="13"/>
      <c r="S472" s="13"/>
      <c r="T472" s="13"/>
      <c r="U472" s="13"/>
      <c r="V472" s="13"/>
    </row>
    <row r="473" spans="1:22" ht="16" x14ac:dyDescent="0.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3"/>
      <c r="R473" s="13"/>
      <c r="S473" s="13"/>
      <c r="T473" s="13"/>
      <c r="U473" s="13"/>
      <c r="V473" s="13"/>
    </row>
    <row r="474" spans="1:22" ht="16" x14ac:dyDescent="0.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3"/>
      <c r="R474" s="13"/>
      <c r="S474" s="13"/>
      <c r="T474" s="13"/>
      <c r="U474" s="13"/>
      <c r="V474" s="13"/>
    </row>
    <row r="475" spans="1:22" ht="16" x14ac:dyDescent="0.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3"/>
      <c r="R475" s="13"/>
      <c r="S475" s="13"/>
      <c r="T475" s="13"/>
      <c r="U475" s="13"/>
      <c r="V475" s="13"/>
    </row>
    <row r="476" spans="1:22" ht="16" x14ac:dyDescent="0.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3"/>
      <c r="R476" s="13"/>
      <c r="S476" s="13"/>
      <c r="T476" s="13"/>
      <c r="U476" s="13"/>
      <c r="V476" s="13"/>
    </row>
    <row r="477" spans="1:22" ht="16" x14ac:dyDescent="0.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3"/>
      <c r="R477" s="13"/>
      <c r="S477" s="13"/>
      <c r="T477" s="13"/>
      <c r="U477" s="13"/>
      <c r="V477" s="13"/>
    </row>
    <row r="478" spans="1:22" ht="16" x14ac:dyDescent="0.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3"/>
      <c r="R478" s="13"/>
      <c r="S478" s="13"/>
      <c r="T478" s="13"/>
      <c r="U478" s="13"/>
      <c r="V478" s="13"/>
    </row>
    <row r="479" spans="1:22" ht="16" x14ac:dyDescent="0.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3"/>
      <c r="R479" s="13"/>
      <c r="S479" s="13"/>
      <c r="T479" s="13"/>
      <c r="U479" s="13"/>
      <c r="V479" s="13"/>
    </row>
    <row r="480" spans="1:22" ht="16" x14ac:dyDescent="0.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3"/>
      <c r="R480" s="13"/>
      <c r="S480" s="13"/>
      <c r="T480" s="13"/>
      <c r="U480" s="13"/>
      <c r="V480" s="13"/>
    </row>
    <row r="481" spans="1:22" ht="16" x14ac:dyDescent="0.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3"/>
      <c r="R481" s="13"/>
      <c r="S481" s="13"/>
      <c r="T481" s="13"/>
      <c r="U481" s="13"/>
      <c r="V481" s="13"/>
    </row>
    <row r="482" spans="1:22" ht="16" x14ac:dyDescent="0.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3"/>
      <c r="R482" s="13"/>
      <c r="S482" s="13"/>
      <c r="T482" s="13"/>
      <c r="U482" s="13"/>
      <c r="V482" s="13"/>
    </row>
    <row r="483" spans="1:22" ht="16" x14ac:dyDescent="0.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3"/>
      <c r="R483" s="13"/>
      <c r="S483" s="13"/>
      <c r="T483" s="13"/>
      <c r="U483" s="13"/>
      <c r="V483" s="13"/>
    </row>
  </sheetData>
  <conditionalFormatting sqref="A2:V483 W9:XFD1048576">
    <cfRule type="containsText" dxfId="10" priority="1" operator="containsText" text="Connected">
      <formula>NOT(ISERROR(SEARCH("Connected",A2)))</formula>
    </cfRule>
    <cfRule type="containsText" dxfId="9" priority="2" operator="containsText" text="Fully Completed">
      <formula>NOT(ISERROR(SEARCH("Fully Completed",A2)))</formula>
    </cfRule>
    <cfRule type="containsText" dxfId="8" priority="3" operator="containsText" text="In Progress">
      <formula>NOT(ISERROR(SEARCH("In Progress",A2)))</formula>
    </cfRule>
    <cfRule type="containsText" dxfId="7" priority="4" operator="containsText" text="Online">
      <formula>NOT(ISERROR(SEARCH("Online",A2)))</formula>
    </cfRule>
  </conditionalFormatting>
  <conditionalFormatting sqref="Q2:Q483 S2:S483 U2:U483">
    <cfRule type="containsText" dxfId="6" priority="10" operator="containsText" text="1">
      <formula>NOT(ISERROR(SEARCH("1",Q2)))</formula>
    </cfRule>
  </conditionalFormatting>
  <conditionalFormatting sqref="Q2:V483">
    <cfRule type="containsText" dxfId="5" priority="11" operator="containsText" text="1">
      <formula>NOT(ISERROR(SEARCH("1",Q2)))</formula>
    </cfRule>
  </conditionalFormatting>
  <conditionalFormatting sqref="R2:R483 T2:T483 V2:V483">
    <cfRule type="containsText" dxfId="4" priority="9" operator="containsText" text="1">
      <formula>NOT(ISERROR(SEARCH("1",R2)))</formula>
    </cfRule>
  </conditionalFormatting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51AEE-F803-41CF-9B1B-A3BFBFAAFA74}">
  <dimension ref="B2:AI153"/>
  <sheetViews>
    <sheetView topLeftCell="A152" workbookViewId="0">
      <selection activeCell="A153" sqref="A153:XFD159"/>
    </sheetView>
  </sheetViews>
  <sheetFormatPr defaultRowHeight="14.5" x14ac:dyDescent="0.35"/>
  <cols>
    <col min="2" max="2" width="6.54296875" bestFit="1" customWidth="1"/>
    <col min="3" max="3" width="7.453125" bestFit="1" customWidth="1"/>
    <col min="4" max="4" width="11.54296875" bestFit="1" customWidth="1"/>
    <col min="5" max="5" width="12.54296875" bestFit="1" customWidth="1"/>
    <col min="6" max="6" width="11.81640625" bestFit="1" customWidth="1"/>
    <col min="7" max="7" width="17.36328125" bestFit="1" customWidth="1"/>
    <col min="8" max="8" width="14.36328125" customWidth="1"/>
    <col min="9" max="9" width="10.81640625" customWidth="1"/>
    <col min="10" max="10" width="9.08984375" customWidth="1"/>
    <col min="11" max="11" width="13.90625" bestFit="1" customWidth="1"/>
    <col min="12" max="12" width="9" bestFit="1" customWidth="1"/>
    <col min="13" max="13" width="5.08984375" bestFit="1" customWidth="1"/>
    <col min="14" max="14" width="6.36328125" bestFit="1" customWidth="1"/>
    <col min="15" max="15" width="6.1796875" bestFit="1" customWidth="1"/>
    <col min="16" max="16" width="4" bestFit="1" customWidth="1"/>
    <col min="17" max="17" width="6.1796875" bestFit="1" customWidth="1"/>
    <col min="18" max="18" width="4.1796875" bestFit="1" customWidth="1"/>
    <col min="19" max="19" width="6.81640625" bestFit="1" customWidth="1"/>
    <col min="20" max="22" width="5.36328125" bestFit="1" customWidth="1"/>
    <col min="23" max="24" width="5.54296875" bestFit="1" customWidth="1"/>
    <col min="25" max="26" width="6.81640625" bestFit="1" customWidth="1"/>
    <col min="27" max="29" width="6.90625" bestFit="1" customWidth="1"/>
    <col min="30" max="31" width="7.90625" bestFit="1" customWidth="1"/>
    <col min="32" max="33" width="8.08984375" bestFit="1" customWidth="1"/>
    <col min="34" max="34" width="8.36328125" bestFit="1" customWidth="1"/>
    <col min="35" max="35" width="7.453125" bestFit="1" customWidth="1"/>
  </cols>
  <sheetData>
    <row r="2" spans="2:35" ht="64" x14ac:dyDescent="0.4">
      <c r="B2" s="2" t="s">
        <v>9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0</v>
      </c>
      <c r="J2" s="2" t="s">
        <v>10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53</v>
      </c>
      <c r="P2" s="2" t="s">
        <v>54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 t="s">
        <v>62</v>
      </c>
      <c r="X2" s="2" t="s">
        <v>61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23</v>
      </c>
      <c r="AE2" s="2" t="s">
        <v>24</v>
      </c>
      <c r="AF2" s="2" t="s">
        <v>25</v>
      </c>
      <c r="AG2" s="2" t="s">
        <v>26</v>
      </c>
      <c r="AH2" s="2" t="s">
        <v>27</v>
      </c>
      <c r="AI2" s="2" t="s">
        <v>28</v>
      </c>
    </row>
    <row r="3" spans="2:35" ht="16" x14ac:dyDescent="0.4">
      <c r="B3" s="1">
        <f>'Region - Nagpur Data'!A2</f>
        <v>1</v>
      </c>
      <c r="C3" s="1" t="str">
        <f>'Region - Nagpur Data'!B2</f>
        <v>Nagpur</v>
      </c>
      <c r="D3" s="1" t="str">
        <f>'Region - Nagpur Data'!C2</f>
        <v>Chandrapur</v>
      </c>
      <c r="E3" s="1" t="str">
        <f>'Region - Nagpur Data'!D2</f>
        <v>Chandrapur</v>
      </c>
      <c r="F3" s="1" t="str">
        <f>'Region - Nagpur Data'!E2</f>
        <v>Chimur</v>
      </c>
      <c r="G3" s="1" t="str">
        <f>'Region - Nagpur Data'!F2</f>
        <v>20036536</v>
      </c>
      <c r="H3" s="1" t="str">
        <f>'Region - Nagpur Data'!G2</f>
        <v>Bothali &amp; 7 Village RR WSS</v>
      </c>
      <c r="I3" s="1" t="str">
        <f>'Region - Nagpur Data'!H2</f>
        <v>Rajoli Fall</v>
      </c>
      <c r="J3" s="1" t="str">
        <f>'Region - Nagpur Data'!I2</f>
        <v>ESR 0.25 LL</v>
      </c>
      <c r="K3" s="1">
        <f>IF(J3='Region - Nagpur Data'!I2,1,0)</f>
        <v>1</v>
      </c>
      <c r="L3" s="1">
        <f>IF(OR('Region - Nagpur Data'!J2="Connected",'Region - Nagpur Data'!J2="Not"),1,0)</f>
        <v>1</v>
      </c>
      <c r="M3" s="1">
        <f>IF(OR('Region - Nagpur Data'!K2="Connected",'Region - Nagpur Data'!K2="Not"),1,0)</f>
        <v>1</v>
      </c>
      <c r="N3" s="1">
        <f>IF(OR('Region - Nagpur Data'!L2="Connected",'Region - Nagpur Data'!L2="Not"),1,0)</f>
        <v>1</v>
      </c>
      <c r="O3" s="1">
        <f>IF('Region - Nagpur Data'!J2="Connected", 1, 0)</f>
        <v>1</v>
      </c>
      <c r="P3" s="1">
        <f>IF('Region - Nagpur Data'!J2="Not",1,0)</f>
        <v>0</v>
      </c>
      <c r="Q3" s="1">
        <f>IF('Region - Nagpur Data'!K2 = "Connected",1,0)</f>
        <v>1</v>
      </c>
      <c r="R3" s="1">
        <f>IF('Region - Nagpur Data'!K2 = "Not",1,0)</f>
        <v>0</v>
      </c>
      <c r="S3" s="1">
        <f>IF('Region - Nagpur Data'!L2="Connected",1,0)</f>
        <v>1</v>
      </c>
      <c r="T3" s="1">
        <f>IF('Region - Nagpur Data'!L2="Not",1,0)</f>
        <v>0</v>
      </c>
      <c r="U3" s="1">
        <f>IF('Region - Nagpur Data'!M2="Online",1,0)</f>
        <v>1</v>
      </c>
      <c r="V3" s="1">
        <f>IF('Region - Nagpur Data'!M2="Offline",1,0)</f>
        <v>0</v>
      </c>
      <c r="W3" s="1">
        <f>IF('Region - Nagpur Data'!N2="Online",1,0)</f>
        <v>0</v>
      </c>
      <c r="X3" s="1">
        <f>IF('Region - Nagpur Data'!N2="Offline",1,0)</f>
        <v>1</v>
      </c>
      <c r="Y3" s="1">
        <f>IF('Region - Nagpur Data'!O2="Online",1,0)</f>
        <v>1</v>
      </c>
      <c r="Z3" s="1">
        <f>IF('Region - Nagpur Data'!O2="Offline",1,0)</f>
        <v>0</v>
      </c>
      <c r="AA3" s="1">
        <f>IF('Region - Nagpur Data'!P2="Fully Completed",1,0)</f>
        <v>1</v>
      </c>
      <c r="AB3" s="1">
        <f>IF('Region - Nagpur Data'!P2="In Progress",1,0)</f>
        <v>0</v>
      </c>
      <c r="AC3" s="1">
        <f>IF('Region - Nagpur Data'!P2="N/A",1,0)</f>
        <v>0</v>
      </c>
      <c r="AD3" s="13">
        <f>IF('Region - Nagpur Data'!Q2=1,1,0)</f>
        <v>0</v>
      </c>
      <c r="AE3" s="13">
        <f>IF('Region - Nagpur Data'!R2=1,1,0)</f>
        <v>0</v>
      </c>
      <c r="AF3" s="13">
        <f>IF('Region - Nagpur Data'!S2=1,1,0)</f>
        <v>0</v>
      </c>
      <c r="AG3" s="13">
        <f>IF('Region - Nagpur Data'!T2=1,1,0)</f>
        <v>1</v>
      </c>
      <c r="AH3" s="13">
        <f>IF('Region - Nagpur Data'!U2=1,1,0)</f>
        <v>0</v>
      </c>
      <c r="AI3" s="13">
        <f>IF('Region - Nagpur Data'!V2=1,1,0)</f>
        <v>0</v>
      </c>
    </row>
    <row r="4" spans="2:35" ht="16" x14ac:dyDescent="0.4">
      <c r="B4" s="1">
        <f>'Region - Nagpur Data'!A3</f>
        <v>2</v>
      </c>
      <c r="C4" s="1" t="str">
        <f>'Region - Nagpur Data'!B3</f>
        <v>Nagpur</v>
      </c>
      <c r="D4" s="1" t="str">
        <f>'Region - Nagpur Data'!C3</f>
        <v>Gondia</v>
      </c>
      <c r="E4" s="1" t="str">
        <f>'Region - Nagpur Data'!D3</f>
        <v>Bhandara</v>
      </c>
      <c r="F4" s="1" t="str">
        <f>'Region - Nagpur Data'!E3</f>
        <v>Tumsar</v>
      </c>
      <c r="G4" s="1" t="str">
        <f>'Region - Nagpur Data'!F3</f>
        <v>20017217</v>
      </c>
      <c r="H4" s="1" t="str">
        <f>'Region - Nagpur Data'!G3</f>
        <v>Dewadi RR WSS</v>
      </c>
      <c r="I4" s="1" t="str">
        <f>'Region - Nagpur Data'!H3</f>
        <v>Mangli</v>
      </c>
      <c r="J4" s="1" t="str">
        <f>'Region - Nagpur Data'!I3</f>
        <v>ESR 0.75 LL</v>
      </c>
      <c r="K4" s="1">
        <f>IF(J4='Region - Nagpur Data'!I3,1,0)</f>
        <v>1</v>
      </c>
      <c r="L4" s="1">
        <f>IF(OR('Region - Nagpur Data'!J3="Connected",'Region - Nagpur Data'!J3="Not"),1,0)</f>
        <v>1</v>
      </c>
      <c r="M4" s="1">
        <f>IF(OR('Region - Nagpur Data'!K3="Connected",'Region - Nagpur Data'!K3="Not"),1,0)</f>
        <v>1</v>
      </c>
      <c r="N4" s="1">
        <f>IF(OR('Region - Nagpur Data'!L3="Connected",'Region - Nagpur Data'!L3="Not"),1,0)</f>
        <v>1</v>
      </c>
      <c r="O4" s="1">
        <f>IF('Region - Nagpur Data'!J3="Connected", 1, 0)</f>
        <v>1</v>
      </c>
      <c r="P4" s="1">
        <f>IF('Region - Nagpur Data'!J3="Not",1,0)</f>
        <v>0</v>
      </c>
      <c r="Q4" s="1">
        <f>IF('Region - Nagpur Data'!K3 = "Connected",1,0)</f>
        <v>1</v>
      </c>
      <c r="R4" s="1">
        <f>IF('Region - Nagpur Data'!K3 = "Not",1,0)</f>
        <v>0</v>
      </c>
      <c r="S4" s="1">
        <f>IF('Region - Nagpur Data'!L3="Connected",1,0)</f>
        <v>1</v>
      </c>
      <c r="T4" s="1">
        <f>IF('Region - Nagpur Data'!L3="Not",1,0)</f>
        <v>0</v>
      </c>
      <c r="U4" s="1">
        <f>IF('Region - Nagpur Data'!M3="Online",1,0)</f>
        <v>1</v>
      </c>
      <c r="V4" s="1">
        <f>IF('Region - Nagpur Data'!M3="Offline",1,0)</f>
        <v>0</v>
      </c>
      <c r="W4" s="1">
        <f>IF('Region - Nagpur Data'!N3="Online",1,0)</f>
        <v>1</v>
      </c>
      <c r="X4" s="1">
        <f>IF('Region - Nagpur Data'!N3="Offline",1,0)</f>
        <v>0</v>
      </c>
      <c r="Y4" s="1">
        <f>IF('Region - Nagpur Data'!O3="Online",1,0)</f>
        <v>1</v>
      </c>
      <c r="Z4" s="1">
        <f>IF('Region - Nagpur Data'!O3="Offline",1,0)</f>
        <v>0</v>
      </c>
      <c r="AA4" s="1">
        <f>IF('Region - Nagpur Data'!P3="Fully Completed",1,0)</f>
        <v>1</v>
      </c>
      <c r="AB4" s="1">
        <f>IF('Region - Nagpur Data'!P3="In Progress",1,0)</f>
        <v>0</v>
      </c>
      <c r="AC4" s="1">
        <f>IF('Region - Nagpur Data'!P3="N/A",1,0)</f>
        <v>0</v>
      </c>
      <c r="AD4" s="13">
        <f>IF('Region - Nagpur Data'!Q3=1,1,0)</f>
        <v>0</v>
      </c>
      <c r="AE4" s="13">
        <f>IF('Region - Nagpur Data'!R3=1,1,0)</f>
        <v>0</v>
      </c>
      <c r="AF4" s="13">
        <f>IF('Region - Nagpur Data'!S3=1,1,0)</f>
        <v>0</v>
      </c>
      <c r="AG4" s="13">
        <f>IF('Region - Nagpur Data'!T3=1,1,0)</f>
        <v>0</v>
      </c>
      <c r="AH4" s="13">
        <f>IF('Region - Nagpur Data'!U3=1,1,0)</f>
        <v>0</v>
      </c>
      <c r="AI4" s="13">
        <f>IF('Region - Nagpur Data'!V3=1,1,0)</f>
        <v>0</v>
      </c>
    </row>
    <row r="5" spans="2:35" ht="16" x14ac:dyDescent="0.4">
      <c r="B5" s="1">
        <f>'Region - Nagpur Data'!A4</f>
        <v>3</v>
      </c>
      <c r="C5" s="1" t="str">
        <f>'Region - Nagpur Data'!B4</f>
        <v>Nagpur</v>
      </c>
      <c r="D5" s="1" t="str">
        <f>'Region - Nagpur Data'!C4</f>
        <v>Nagpur</v>
      </c>
      <c r="E5" s="1" t="str">
        <f>'Region - Nagpur Data'!D4</f>
        <v>Chandrapur</v>
      </c>
      <c r="F5" s="1" t="str">
        <f>'Region - Nagpur Data'!E4</f>
        <v>Saoali</v>
      </c>
      <c r="G5" s="1" t="str">
        <f>'Region - Nagpur Data'!F4</f>
        <v>20036500</v>
      </c>
      <c r="H5" s="1" t="str">
        <f>'Region - Nagpur Data'!G4</f>
        <v>Vyahad &amp; 2 Village RR WSS</v>
      </c>
      <c r="I5" s="1" t="str">
        <f>'Region - Nagpur Data'!H4</f>
        <v>Kondekhal</v>
      </c>
      <c r="J5" s="1" t="str">
        <f>'Region - Nagpur Data'!I4</f>
        <v>ESR-0.30 LL</v>
      </c>
      <c r="K5" s="1">
        <f>IF(J5='Region - Nagpur Data'!I4,1,0)</f>
        <v>1</v>
      </c>
      <c r="L5" s="1">
        <f>IF(OR('Region - Nagpur Data'!J4="Connected",'Region - Nagpur Data'!J4="Not"),1,0)</f>
        <v>1</v>
      </c>
      <c r="M5" s="1">
        <f>IF(OR('Region - Nagpur Data'!K4="Connected",'Region - Nagpur Data'!K4="Not"),1,0)</f>
        <v>1</v>
      </c>
      <c r="N5" s="1">
        <f>IF(OR('Region - Nagpur Data'!L4="Connected",'Region - Nagpur Data'!L4="Not"),1,0)</f>
        <v>1</v>
      </c>
      <c r="O5" s="1">
        <f>IF('Region - Nagpur Data'!J4="Connected", 1, 0)</f>
        <v>1</v>
      </c>
      <c r="P5" s="1">
        <f>IF('Region - Nagpur Data'!J4="Not",1,0)</f>
        <v>0</v>
      </c>
      <c r="Q5" s="1">
        <f>IF('Region - Nagpur Data'!K4 = "Connected",1,0)</f>
        <v>1</v>
      </c>
      <c r="R5" s="1">
        <f>IF('Region - Nagpur Data'!K4 = "Not",1,0)</f>
        <v>0</v>
      </c>
      <c r="S5" s="1">
        <f>IF('Region - Nagpur Data'!L4="Connected",1,0)</f>
        <v>1</v>
      </c>
      <c r="T5" s="1">
        <f>IF('Region - Nagpur Data'!L4="Not",1,0)</f>
        <v>0</v>
      </c>
      <c r="U5" s="1">
        <f>IF('Region - Nagpur Data'!M4="Online",1,0)</f>
        <v>0</v>
      </c>
      <c r="V5" s="1">
        <f>IF('Region - Nagpur Data'!M4="Offline",1,0)</f>
        <v>1</v>
      </c>
      <c r="W5" s="1">
        <f>IF('Region - Nagpur Data'!N4="Online",1,0)</f>
        <v>0</v>
      </c>
      <c r="X5" s="1">
        <f>IF('Region - Nagpur Data'!N4="Offline",1,0)</f>
        <v>1</v>
      </c>
      <c r="Y5" s="1">
        <f>IF('Region - Nagpur Data'!O4="Online",1,0)</f>
        <v>1</v>
      </c>
      <c r="Z5" s="1">
        <f>IF('Region - Nagpur Data'!O4="Offline",1,0)</f>
        <v>0</v>
      </c>
      <c r="AA5" s="1">
        <f>IF('Region - Nagpur Data'!P4="Fully Completed",1,0)</f>
        <v>1</v>
      </c>
      <c r="AB5" s="1">
        <f>IF('Region - Nagpur Data'!P4="In Progress",1,0)</f>
        <v>0</v>
      </c>
      <c r="AC5" s="1">
        <f>IF('Region - Nagpur Data'!P4="N/A",1,0)</f>
        <v>0</v>
      </c>
      <c r="AD5" s="13">
        <f>IF('Region - Nagpur Data'!Q4=1,1,0)</f>
        <v>0</v>
      </c>
      <c r="AE5" s="13">
        <f>IF('Region - Nagpur Data'!R4=1,1,0)</f>
        <v>0</v>
      </c>
      <c r="AF5" s="13">
        <f>IF('Region - Nagpur Data'!S4=1,1,0)</f>
        <v>0</v>
      </c>
      <c r="AG5" s="13">
        <f>IF('Region - Nagpur Data'!T4=1,1,0)</f>
        <v>1</v>
      </c>
      <c r="AH5" s="13">
        <f>IF('Region - Nagpur Data'!U4=1,1,0)</f>
        <v>0</v>
      </c>
      <c r="AI5" s="13">
        <f>IF('Region - Nagpur Data'!V4=1,1,0)</f>
        <v>0</v>
      </c>
    </row>
    <row r="6" spans="2:35" ht="16" x14ac:dyDescent="0.4">
      <c r="B6" s="1">
        <f>'Region - Nagpur Data'!A5</f>
        <v>4</v>
      </c>
      <c r="C6" s="1" t="str">
        <f>'Region - Nagpur Data'!B5</f>
        <v>Nagpur</v>
      </c>
      <c r="D6" s="1" t="str">
        <f>'Region - Nagpur Data'!C5</f>
        <v>Chandrapur</v>
      </c>
      <c r="E6" s="1" t="str">
        <f>'Region - Nagpur Data'!D5</f>
        <v>Wardha</v>
      </c>
      <c r="F6" s="1" t="str">
        <f>'Region - Nagpur Data'!E5</f>
        <v>Wardha</v>
      </c>
      <c r="G6" s="1" t="str">
        <f>'Region - Nagpur Data'!F5</f>
        <v>7891298</v>
      </c>
      <c r="H6" s="1" t="str">
        <f>'Region - Nagpur Data'!G5</f>
        <v>Pipri Meghe and 13 villages RR WSS</v>
      </c>
      <c r="I6" s="1" t="str">
        <f>'Region - Nagpur Data'!H5</f>
        <v>Masala</v>
      </c>
      <c r="J6" s="1" t="str">
        <f>'Region - Nagpur Data'!I5</f>
        <v>ESR-8.50 LL OL 2</v>
      </c>
      <c r="K6" s="1">
        <f>IF(J6='Region - Nagpur Data'!I5,1,0)</f>
        <v>1</v>
      </c>
      <c r="L6" s="1">
        <f>IF(OR('Region - Nagpur Data'!J5="Connected",'Region - Nagpur Data'!J5="Not"),1,0)</f>
        <v>1</v>
      </c>
      <c r="M6" s="1">
        <f>IF(OR('Region - Nagpur Data'!K5="Connected",'Region - Nagpur Data'!K5="Not"),1,0)</f>
        <v>1</v>
      </c>
      <c r="N6" s="1">
        <f>IF(OR('Region - Nagpur Data'!L5="Connected",'Region - Nagpur Data'!L5="Not"),1,0)</f>
        <v>1</v>
      </c>
      <c r="O6" s="1">
        <f>IF('Region - Nagpur Data'!J5="Connected", 1, 0)</f>
        <v>0</v>
      </c>
      <c r="P6" s="1">
        <f>IF('Region - Nagpur Data'!J5="Not",1,0)</f>
        <v>1</v>
      </c>
      <c r="Q6" s="1">
        <f>IF('Region - Nagpur Data'!K5 = "Connected",1,0)</f>
        <v>0</v>
      </c>
      <c r="R6" s="1">
        <f>IF('Region - Nagpur Data'!K5 = "Not",1,0)</f>
        <v>1</v>
      </c>
      <c r="S6" s="1">
        <f>IF('Region - Nagpur Data'!L5="Connected",1,0)</f>
        <v>1</v>
      </c>
      <c r="T6" s="1">
        <f>IF('Region - Nagpur Data'!L5="Not",1,0)</f>
        <v>0</v>
      </c>
      <c r="U6" s="1">
        <f>IF('Region - Nagpur Data'!M5="Online",1,0)</f>
        <v>0</v>
      </c>
      <c r="V6" s="1">
        <f>IF('Region - Nagpur Data'!M5="Offline",1,0)</f>
        <v>0</v>
      </c>
      <c r="W6" s="1">
        <f>IF('Region - Nagpur Data'!N5="Online",1,0)</f>
        <v>0</v>
      </c>
      <c r="X6" s="1">
        <f>IF('Region - Nagpur Data'!N5="Offline",1,0)</f>
        <v>0</v>
      </c>
      <c r="Y6" s="1">
        <f>IF('Region - Nagpur Data'!O5="Online",1,0)</f>
        <v>1</v>
      </c>
      <c r="Z6" s="1">
        <f>IF('Region - Nagpur Data'!O5="Offline",1,0)</f>
        <v>0</v>
      </c>
      <c r="AA6" s="1">
        <f>IF('Region - Nagpur Data'!P5="Fully Completed",1,0)</f>
        <v>0</v>
      </c>
      <c r="AB6" s="1">
        <f>IF('Region - Nagpur Data'!P5="In Progress",1,0)</f>
        <v>1</v>
      </c>
      <c r="AC6" s="1">
        <f>IF('Region - Nagpur Data'!P5="N/A",1,0)</f>
        <v>0</v>
      </c>
      <c r="AD6" s="13">
        <f>IF('Region - Nagpur Data'!Q5=1,1,0)</f>
        <v>0</v>
      </c>
      <c r="AE6" s="13">
        <f>IF('Region - Nagpur Data'!R5=1,1,0)</f>
        <v>0</v>
      </c>
      <c r="AF6" s="13">
        <f>IF('Region - Nagpur Data'!S5=1,1,0)</f>
        <v>0</v>
      </c>
      <c r="AG6" s="13">
        <f>IF('Region - Nagpur Data'!T5=1,1,0)</f>
        <v>0</v>
      </c>
      <c r="AH6" s="13">
        <f>IF('Region - Nagpur Data'!U5=1,1,0)</f>
        <v>0</v>
      </c>
      <c r="AI6" s="13">
        <f>IF('Region - Nagpur Data'!V5=1,1,0)</f>
        <v>0</v>
      </c>
    </row>
    <row r="7" spans="2:35" ht="16" x14ac:dyDescent="0.4">
      <c r="B7" s="1">
        <f>'Region - Nagpur Data'!A6</f>
        <v>5</v>
      </c>
      <c r="C7" s="1" t="str">
        <f>'Region - Nagpur Data'!B6</f>
        <v>Chandrapur</v>
      </c>
      <c r="D7" s="1" t="str">
        <f>'Region - Nagpur Data'!C6</f>
        <v>Chandrapur</v>
      </c>
      <c r="E7" s="1" t="str">
        <f>'Region - Nagpur Data'!D6</f>
        <v>Pombhurna</v>
      </c>
      <c r="F7" s="1" t="str">
        <f>'Region - Nagpur Data'!E6</f>
        <v>Pombhurna</v>
      </c>
      <c r="G7" s="1" t="str">
        <f>'Region - Nagpur Data'!F6</f>
        <v>7928270</v>
      </c>
      <c r="H7" s="1" t="str">
        <f>'Region - Nagpur Data'!G6</f>
        <v>Pomnbhurna Grid &amp; 15 Villages RR Retrofitting</v>
      </c>
      <c r="I7" s="1" t="str">
        <f>'Region - Nagpur Data'!H6</f>
        <v>Futan</v>
      </c>
      <c r="J7" s="1" t="str">
        <f>'Region - Nagpur Data'!I6</f>
        <v>ESR-0.60 LL</v>
      </c>
      <c r="K7" s="1">
        <f>IF(J7='Region - Nagpur Data'!I6,1,0)</f>
        <v>1</v>
      </c>
      <c r="L7" s="1">
        <f>IF(OR('Region - Nagpur Data'!J6="Connected",'Region - Nagpur Data'!J6="Not"),1,0)</f>
        <v>1</v>
      </c>
      <c r="M7" s="1">
        <f>IF(OR('Region - Nagpur Data'!K6="Connected",'Region - Nagpur Data'!K6="Not"),1,0)</f>
        <v>1</v>
      </c>
      <c r="N7" s="1">
        <f>IF(OR('Region - Nagpur Data'!L6="Connected",'Region - Nagpur Data'!L6="Not"),1,0)</f>
        <v>1</v>
      </c>
      <c r="O7" s="1">
        <f>IF('Region - Nagpur Data'!J6="Connected", 1, 0)</f>
        <v>1</v>
      </c>
      <c r="P7" s="1">
        <f>IF('Region - Nagpur Data'!J6="Not",1,0)</f>
        <v>0</v>
      </c>
      <c r="Q7" s="1">
        <f>IF('Region - Nagpur Data'!K6 = "Connected",1,0)</f>
        <v>0</v>
      </c>
      <c r="R7" s="1">
        <f>IF('Region - Nagpur Data'!K6 = "Not",1,0)</f>
        <v>1</v>
      </c>
      <c r="S7" s="1">
        <f>IF('Region - Nagpur Data'!L6="Connected",1,0)</f>
        <v>1</v>
      </c>
      <c r="T7" s="1">
        <f>IF('Region - Nagpur Data'!L6="Not",1,0)</f>
        <v>0</v>
      </c>
      <c r="U7" s="1">
        <f>IF('Region - Nagpur Data'!M6="Online",1,0)</f>
        <v>0</v>
      </c>
      <c r="V7" s="1">
        <f>IF('Region - Nagpur Data'!M6="Offline",1,0)</f>
        <v>1</v>
      </c>
      <c r="W7" s="1">
        <f>IF('Region - Nagpur Data'!N6="Online",1,0)</f>
        <v>0</v>
      </c>
      <c r="X7" s="1">
        <f>IF('Region - Nagpur Data'!N6="Offline",1,0)</f>
        <v>0</v>
      </c>
      <c r="Y7" s="1">
        <f>IF('Region - Nagpur Data'!O6="Online",1,0)</f>
        <v>0</v>
      </c>
      <c r="Z7" s="1">
        <f>IF('Region - Nagpur Data'!O6="Offline",1,0)</f>
        <v>1</v>
      </c>
      <c r="AA7" s="1">
        <f>IF('Region - Nagpur Data'!P6="Fully Completed",1,0)</f>
        <v>0</v>
      </c>
      <c r="AB7" s="1">
        <f>IF('Region - Nagpur Data'!P6="In Progress",1,0)</f>
        <v>1</v>
      </c>
      <c r="AC7" s="1">
        <f>IF('Region - Nagpur Data'!P6="N/A",1,0)</f>
        <v>0</v>
      </c>
      <c r="AD7" s="13">
        <f>IF('Region - Nagpur Data'!Q6=1,1,0)</f>
        <v>0</v>
      </c>
      <c r="AE7" s="13">
        <f>IF('Region - Nagpur Data'!R6=1,1,0)</f>
        <v>1</v>
      </c>
      <c r="AF7" s="13">
        <f>IF('Region - Nagpur Data'!S6=1,1,0)</f>
        <v>0</v>
      </c>
      <c r="AG7" s="13">
        <f>IF('Region - Nagpur Data'!T6=1,1,0)</f>
        <v>0</v>
      </c>
      <c r="AH7" s="13">
        <f>IF('Region - Nagpur Data'!U6=1,1,0)</f>
        <v>0</v>
      </c>
      <c r="AI7" s="13">
        <f>IF('Region - Nagpur Data'!V6=1,1,0)</f>
        <v>1</v>
      </c>
    </row>
    <row r="8" spans="2:35" ht="16" x14ac:dyDescent="0.4">
      <c r="B8" s="1">
        <f>'Region - Nagpur Data'!A7</f>
        <v>6</v>
      </c>
      <c r="C8" s="1" t="str">
        <f>'Region - Nagpur Data'!B7</f>
        <v>Chandrapur</v>
      </c>
      <c r="D8" s="1" t="str">
        <f>'Region - Nagpur Data'!C7</f>
        <v>Chandrapur</v>
      </c>
      <c r="E8" s="1" t="str">
        <f>'Region - Nagpur Data'!D7</f>
        <v>Pombhurna</v>
      </c>
      <c r="F8" s="1" t="str">
        <f>'Region - Nagpur Data'!E7</f>
        <v>Pombhurna</v>
      </c>
      <c r="G8" s="1" t="str">
        <f>'Region - Nagpur Data'!F7</f>
        <v>7928270</v>
      </c>
      <c r="H8" s="1" t="str">
        <f>'Region - Nagpur Data'!G7</f>
        <v>Pomnbhurna Grid &amp; 15 Villages RR Retrofitting</v>
      </c>
      <c r="I8" s="1" t="str">
        <f>'Region - Nagpur Data'!H7</f>
        <v>Rampur Dixit</v>
      </c>
      <c r="J8" s="1" t="str">
        <f>'Region - Nagpur Data'!I7</f>
        <v>ESR-0.20 LL</v>
      </c>
      <c r="K8" s="1">
        <f>IF(J8='Region - Nagpur Data'!I7,1,0)</f>
        <v>1</v>
      </c>
      <c r="L8" s="1">
        <f>IF(OR('Region - Nagpur Data'!J7="Connected",'Region - Nagpur Data'!J7="Not"),1,0)</f>
        <v>1</v>
      </c>
      <c r="M8" s="1">
        <f>IF(OR('Region - Nagpur Data'!K7="Connected",'Region - Nagpur Data'!K7="Not"),1,0)</f>
        <v>1</v>
      </c>
      <c r="N8" s="1">
        <f>IF(OR('Region - Nagpur Data'!L7="Connected",'Region - Nagpur Data'!L7="Not"),1,0)</f>
        <v>1</v>
      </c>
      <c r="O8" s="1">
        <f>IF('Region - Nagpur Data'!J7="Connected", 1, 0)</f>
        <v>1</v>
      </c>
      <c r="P8" s="1">
        <f>IF('Region - Nagpur Data'!J7="Not",1,0)</f>
        <v>0</v>
      </c>
      <c r="Q8" s="1">
        <f>IF('Region - Nagpur Data'!K7 = "Connected",1,0)</f>
        <v>1</v>
      </c>
      <c r="R8" s="1">
        <f>IF('Region - Nagpur Data'!K7 = "Not",1,0)</f>
        <v>0</v>
      </c>
      <c r="S8" s="1">
        <f>IF('Region - Nagpur Data'!L7="Connected",1,0)</f>
        <v>1</v>
      </c>
      <c r="T8" s="1">
        <f>IF('Region - Nagpur Data'!L7="Not",1,0)</f>
        <v>0</v>
      </c>
      <c r="U8" s="1">
        <f>IF('Region - Nagpur Data'!M7="Online",1,0)</f>
        <v>1</v>
      </c>
      <c r="V8" s="1">
        <f>IF('Region - Nagpur Data'!M7="Offline",1,0)</f>
        <v>0</v>
      </c>
      <c r="W8" s="1">
        <f>IF('Region - Nagpur Data'!N7="Online",1,0)</f>
        <v>1</v>
      </c>
      <c r="X8" s="1">
        <f>IF('Region - Nagpur Data'!N7="Offline",1,0)</f>
        <v>0</v>
      </c>
      <c r="Y8" s="1">
        <f>IF('Region - Nagpur Data'!O7="Online",1,0)</f>
        <v>0</v>
      </c>
      <c r="Z8" s="1">
        <f>IF('Region - Nagpur Data'!O7="Offline",1,0)</f>
        <v>1</v>
      </c>
      <c r="AA8" s="1">
        <f>IF('Region - Nagpur Data'!P7="Fully Completed",1,0)</f>
        <v>1</v>
      </c>
      <c r="AB8" s="1">
        <f>IF('Region - Nagpur Data'!P7="In Progress",1,0)</f>
        <v>0</v>
      </c>
      <c r="AC8" s="1">
        <f>IF('Region - Nagpur Data'!P7="N/A",1,0)</f>
        <v>0</v>
      </c>
      <c r="AD8" s="13">
        <f>IF('Region - Nagpur Data'!Q7=1,1,0)</f>
        <v>0</v>
      </c>
      <c r="AE8" s="13">
        <f>IF('Region - Nagpur Data'!R7=1,1,0)</f>
        <v>1</v>
      </c>
      <c r="AF8" s="13">
        <f>IF('Region - Nagpur Data'!S7=1,1,0)</f>
        <v>0</v>
      </c>
      <c r="AG8" s="13">
        <f>IF('Region - Nagpur Data'!T7=1,1,0)</f>
        <v>0</v>
      </c>
      <c r="AH8" s="13">
        <f>IF('Region - Nagpur Data'!U7=1,1,0)</f>
        <v>0</v>
      </c>
      <c r="AI8" s="13">
        <f>IF('Region - Nagpur Data'!V7=1,1,0)</f>
        <v>1</v>
      </c>
    </row>
    <row r="9" spans="2:35" ht="16" x14ac:dyDescent="0.4">
      <c r="B9" s="1">
        <f>'Region - Nagpur Data'!A8</f>
        <v>7</v>
      </c>
      <c r="C9" s="1" t="str">
        <f>'Region - Nagpur Data'!B8</f>
        <v>Nagpur</v>
      </c>
      <c r="D9" s="1" t="str">
        <f>'Region - Nagpur Data'!C8</f>
        <v>Gondia</v>
      </c>
      <c r="E9" s="1" t="str">
        <f>'Region - Nagpur Data'!D8</f>
        <v>Sadak Arjuni</v>
      </c>
      <c r="F9" s="1" t="str">
        <f>'Region - Nagpur Data'!E8</f>
        <v>Sadak Arjuni</v>
      </c>
      <c r="G9" s="1" t="str">
        <f>'Region - Nagpur Data'!F8</f>
        <v>20016939</v>
      </c>
      <c r="H9" s="1" t="str">
        <f>'Region - Nagpur Data'!G8</f>
        <v>Putali RR WSS Retrofitting</v>
      </c>
      <c r="I9" s="1" t="str">
        <f>'Region - Nagpur Data'!H8</f>
        <v>Dalli</v>
      </c>
      <c r="J9" s="1" t="str">
        <f>'Region - Nagpur Data'!I8</f>
        <v>ESR-0.25 LL</v>
      </c>
      <c r="K9" s="1">
        <f>IF(J9='Region - Nagpur Data'!I8,1,0)</f>
        <v>1</v>
      </c>
      <c r="L9" s="1">
        <f>IF(OR('Region - Nagpur Data'!J8="Connected",'Region - Nagpur Data'!J8="Not"),1,0)</f>
        <v>1</v>
      </c>
      <c r="M9" s="1">
        <f>IF(OR('Region - Nagpur Data'!K8="Connected",'Region - Nagpur Data'!K8="Not"),1,0)</f>
        <v>1</v>
      </c>
      <c r="N9" s="1">
        <f>IF(OR('Region - Nagpur Data'!L8="Connected",'Region - Nagpur Data'!L8="Not"),1,0)</f>
        <v>1</v>
      </c>
      <c r="O9" s="1">
        <f>IF('Region - Nagpur Data'!J8="Connected", 1, 0)</f>
        <v>1</v>
      </c>
      <c r="P9" s="1">
        <f>IF('Region - Nagpur Data'!J8="Not",1,0)</f>
        <v>0</v>
      </c>
      <c r="Q9" s="1">
        <f>IF('Region - Nagpur Data'!K8 = "Connected",1,0)</f>
        <v>1</v>
      </c>
      <c r="R9" s="1">
        <f>IF('Region - Nagpur Data'!K8 = "Not",1,0)</f>
        <v>0</v>
      </c>
      <c r="S9" s="1">
        <f>IF('Region - Nagpur Data'!L8="Connected",1,0)</f>
        <v>1</v>
      </c>
      <c r="T9" s="1">
        <f>IF('Region - Nagpur Data'!L8="Not",1,0)</f>
        <v>0</v>
      </c>
      <c r="U9" s="1">
        <f>IF('Region - Nagpur Data'!M8="Online",1,0)</f>
        <v>0</v>
      </c>
      <c r="V9" s="1">
        <f>IF('Region - Nagpur Data'!M8="Offline",1,0)</f>
        <v>1</v>
      </c>
      <c r="W9" s="1">
        <f>IF('Region - Nagpur Data'!N8="Online",1,0)</f>
        <v>0</v>
      </c>
      <c r="X9" s="1">
        <f>IF('Region - Nagpur Data'!N8="Offline",1,0)</f>
        <v>1</v>
      </c>
      <c r="Y9" s="1">
        <f>IF('Region - Nagpur Data'!O8="Online",1,0)</f>
        <v>1</v>
      </c>
      <c r="Z9" s="1">
        <f>IF('Region - Nagpur Data'!O8="Offline",1,0)</f>
        <v>0</v>
      </c>
      <c r="AA9" s="1">
        <f>IF('Region - Nagpur Data'!P8="Fully Completed",1,0)</f>
        <v>1</v>
      </c>
      <c r="AB9" s="1">
        <f>IF('Region - Nagpur Data'!P8="In Progress",1,0)</f>
        <v>0</v>
      </c>
      <c r="AC9" s="1">
        <f>IF('Region - Nagpur Data'!P8="N/A",1,0)</f>
        <v>0</v>
      </c>
      <c r="AD9" s="13">
        <f>IF('Region - Nagpur Data'!Q8=1,1,0)</f>
        <v>0</v>
      </c>
      <c r="AE9" s="13">
        <f>IF('Region - Nagpur Data'!R8=1,1,0)</f>
        <v>0</v>
      </c>
      <c r="AF9" s="13">
        <f>IF('Region - Nagpur Data'!S8=1,1,0)</f>
        <v>0</v>
      </c>
      <c r="AG9" s="13">
        <f>IF('Region - Nagpur Data'!T8=1,1,0)</f>
        <v>1</v>
      </c>
      <c r="AH9" s="13">
        <f>IF('Region - Nagpur Data'!U8=1,1,0)</f>
        <v>0</v>
      </c>
      <c r="AI9" s="13">
        <f>IF('Region - Nagpur Data'!V8=1,1,0)</f>
        <v>0</v>
      </c>
    </row>
    <row r="10" spans="2:35" ht="16" x14ac:dyDescent="0.4">
      <c r="B10" s="1">
        <f>'Region - Nagpur Data'!A9</f>
        <v>8</v>
      </c>
      <c r="C10" s="1" t="str">
        <f>'Region - Nagpur Data'!B9</f>
        <v>Nagpur</v>
      </c>
      <c r="D10" s="1" t="str">
        <f>'Region - Nagpur Data'!C9</f>
        <v>Chandrapur</v>
      </c>
      <c r="E10" s="1" t="str">
        <f>'Region - Nagpur Data'!D9</f>
        <v>Mul</v>
      </c>
      <c r="F10" s="1" t="str">
        <f>'Region - Nagpur Data'!E9</f>
        <v>Mul</v>
      </c>
      <c r="G10" s="1" t="str">
        <f>'Region - Nagpur Data'!F9</f>
        <v>7890965</v>
      </c>
      <c r="H10" s="1" t="str">
        <f>'Region - Nagpur Data'!G9</f>
        <v>Mul Grid &amp; 24 Villages  RR WSS Retrofitting</v>
      </c>
      <c r="I10" s="1" t="str">
        <f>'Region - Nagpur Data'!H9</f>
        <v>Rajgad</v>
      </c>
      <c r="J10" s="1" t="str">
        <f>'Region - Nagpur Data'!I9</f>
        <v>ESR-1.00 LL</v>
      </c>
      <c r="K10" s="1">
        <f>IF(J10='Region - Nagpur Data'!I9,1,0)</f>
        <v>1</v>
      </c>
      <c r="L10" s="1">
        <f>IF(OR('Region - Nagpur Data'!J9="Connected",'Region - Nagpur Data'!J9="Not"),1,0)</f>
        <v>1</v>
      </c>
      <c r="M10" s="1">
        <f>IF(OR('Region - Nagpur Data'!K9="Connected",'Region - Nagpur Data'!K9="Not"),1,0)</f>
        <v>1</v>
      </c>
      <c r="N10" s="1">
        <f>IF(OR('Region - Nagpur Data'!L9="Connected",'Region - Nagpur Data'!L9="Not"),1,0)</f>
        <v>1</v>
      </c>
      <c r="O10" s="1">
        <f>IF('Region - Nagpur Data'!J9="Connected", 1, 0)</f>
        <v>1</v>
      </c>
      <c r="P10" s="1">
        <f>IF('Region - Nagpur Data'!J9="Not",1,0)</f>
        <v>0</v>
      </c>
      <c r="Q10" s="1">
        <f>IF('Region - Nagpur Data'!K9 = "Connected",1,0)</f>
        <v>1</v>
      </c>
      <c r="R10" s="1">
        <f>IF('Region - Nagpur Data'!K9 = "Not",1,0)</f>
        <v>0</v>
      </c>
      <c r="S10" s="1">
        <f>IF('Region - Nagpur Data'!L9="Connected",1,0)</f>
        <v>0</v>
      </c>
      <c r="T10" s="1">
        <f>IF('Region - Nagpur Data'!L9="Not",1,0)</f>
        <v>1</v>
      </c>
      <c r="U10" s="1">
        <f>IF('Region - Nagpur Data'!M9="Online",1,0)</f>
        <v>1</v>
      </c>
      <c r="V10" s="1">
        <f>IF('Region - Nagpur Data'!M9="Offline",1,0)</f>
        <v>0</v>
      </c>
      <c r="W10" s="1">
        <f>IF('Region - Nagpur Data'!N9="Online",1,0)</f>
        <v>1</v>
      </c>
      <c r="X10" s="1">
        <f>IF('Region - Nagpur Data'!N9="Offline",1,0)</f>
        <v>0</v>
      </c>
      <c r="Y10" s="1">
        <f>IF('Region - Nagpur Data'!O9="Online",1,0)</f>
        <v>0</v>
      </c>
      <c r="Z10" s="1">
        <f>IF('Region - Nagpur Data'!O9="Offline",1,0)</f>
        <v>0</v>
      </c>
      <c r="AA10" s="1">
        <f>IF('Region - Nagpur Data'!P9="Fully Completed",1,0)</f>
        <v>0</v>
      </c>
      <c r="AB10" s="1">
        <f>IF('Region - Nagpur Data'!P9="In Progress",1,0)</f>
        <v>1</v>
      </c>
      <c r="AC10" s="1">
        <f>IF('Region - Nagpur Data'!P9="N/A",1,0)</f>
        <v>0</v>
      </c>
      <c r="AD10" s="13">
        <f>IF('Region - Nagpur Data'!Q9=1,1,0)</f>
        <v>0</v>
      </c>
      <c r="AE10" s="13">
        <f>IF('Region - Nagpur Data'!R9=1,1,0)</f>
        <v>1</v>
      </c>
      <c r="AF10" s="13">
        <f>IF('Region - Nagpur Data'!S9=1,1,0)</f>
        <v>0</v>
      </c>
      <c r="AG10" s="13">
        <f>IF('Region - Nagpur Data'!T9=1,1,0)</f>
        <v>0</v>
      </c>
      <c r="AH10" s="13">
        <f>IF('Region - Nagpur Data'!U9=1,1,0)</f>
        <v>0</v>
      </c>
      <c r="AI10" s="13">
        <f>IF('Region - Nagpur Data'!V9=1,1,0)</f>
        <v>0</v>
      </c>
    </row>
    <row r="11" spans="2:35" ht="16" x14ac:dyDescent="0.4">
      <c r="B11" s="1">
        <f>'Region - Nagpur Data'!A10</f>
        <v>9</v>
      </c>
      <c r="C11" s="1" t="str">
        <f>'Region - Nagpur Data'!B10</f>
        <v>Nagpur</v>
      </c>
      <c r="D11" s="1" t="str">
        <f>'Region - Nagpur Data'!C10</f>
        <v>Chandrapur</v>
      </c>
      <c r="E11" s="1" t="str">
        <f>'Region - Nagpur Data'!D10</f>
        <v>Mul</v>
      </c>
      <c r="F11" s="1" t="str">
        <f>'Region - Nagpur Data'!E10</f>
        <v>Mul</v>
      </c>
      <c r="G11" s="1" t="str">
        <f>'Region - Nagpur Data'!F10</f>
        <v>7890965</v>
      </c>
      <c r="H11" s="1" t="str">
        <f>'Region - Nagpur Data'!G10</f>
        <v>Mul Grid &amp; 24 Villages  RR WSS Retrofitting</v>
      </c>
      <c r="I11" s="1" t="str">
        <f>'Region - Nagpur Data'!H10</f>
        <v>Manda Tukum</v>
      </c>
      <c r="J11" s="1" t="str">
        <f>'Region - Nagpur Data'!I10</f>
        <v>ESR-0.20 LL</v>
      </c>
      <c r="K11" s="1">
        <f>IF(J11='Region - Nagpur Data'!I10,1,0)</f>
        <v>1</v>
      </c>
      <c r="L11" s="1">
        <f>IF(OR('Region - Nagpur Data'!J10="Connected",'Region - Nagpur Data'!J10="Not"),1,0)</f>
        <v>1</v>
      </c>
      <c r="M11" s="1">
        <f>IF(OR('Region - Nagpur Data'!K10="Connected",'Region - Nagpur Data'!K10="Not"),1,0)</f>
        <v>1</v>
      </c>
      <c r="N11" s="1">
        <f>IF(OR('Region - Nagpur Data'!L10="Connected",'Region - Nagpur Data'!L10="Not"),1,0)</f>
        <v>1</v>
      </c>
      <c r="O11" s="1">
        <f>IF('Region - Nagpur Data'!J10="Connected", 1, 0)</f>
        <v>1</v>
      </c>
      <c r="P11" s="1">
        <f>IF('Region - Nagpur Data'!J10="Not",1,0)</f>
        <v>0</v>
      </c>
      <c r="Q11" s="1">
        <f>IF('Region - Nagpur Data'!K10 = "Connected",1,0)</f>
        <v>1</v>
      </c>
      <c r="R11" s="1">
        <f>IF('Region - Nagpur Data'!K10 = "Not",1,0)</f>
        <v>0</v>
      </c>
      <c r="S11" s="1">
        <f>IF('Region - Nagpur Data'!L10="Connected",1,0)</f>
        <v>1</v>
      </c>
      <c r="T11" s="1">
        <f>IF('Region - Nagpur Data'!L10="Not",1,0)</f>
        <v>0</v>
      </c>
      <c r="U11" s="1">
        <f>IF('Region - Nagpur Data'!M10="Online",1,0)</f>
        <v>1</v>
      </c>
      <c r="V11" s="1">
        <f>IF('Region - Nagpur Data'!M10="Offline",1,0)</f>
        <v>0</v>
      </c>
      <c r="W11" s="1">
        <f>IF('Region - Nagpur Data'!N10="Online",1,0)</f>
        <v>1</v>
      </c>
      <c r="X11" s="1">
        <f>IF('Region - Nagpur Data'!N10="Offline",1,0)</f>
        <v>0</v>
      </c>
      <c r="Y11" s="1">
        <f>IF('Region - Nagpur Data'!O10="Online",1,0)</f>
        <v>1</v>
      </c>
      <c r="Z11" s="1">
        <f>IF('Region - Nagpur Data'!O10="Offline",1,0)</f>
        <v>0</v>
      </c>
      <c r="AA11" s="1">
        <f>IF('Region - Nagpur Data'!P10="Fully Completed",1,0)</f>
        <v>1</v>
      </c>
      <c r="AB11" s="1">
        <f>IF('Region - Nagpur Data'!P10="In Progress",1,0)</f>
        <v>0</v>
      </c>
      <c r="AC11" s="1">
        <f>IF('Region - Nagpur Data'!P10="N/A",1,0)</f>
        <v>0</v>
      </c>
      <c r="AD11" s="13">
        <f>IF('Region - Nagpur Data'!Q10=1,1,0)</f>
        <v>0</v>
      </c>
      <c r="AE11" s="13">
        <f>IF('Region - Nagpur Data'!R10=1,1,0)</f>
        <v>0</v>
      </c>
      <c r="AF11" s="13">
        <f>IF('Region - Nagpur Data'!S10=1,1,0)</f>
        <v>0</v>
      </c>
      <c r="AG11" s="13">
        <f>IF('Region - Nagpur Data'!T10=1,1,0)</f>
        <v>0</v>
      </c>
      <c r="AH11" s="13">
        <f>IF('Region - Nagpur Data'!U10=1,1,0)</f>
        <v>0</v>
      </c>
      <c r="AI11" s="13">
        <f>IF('Region - Nagpur Data'!V10=1,1,0)</f>
        <v>0</v>
      </c>
    </row>
    <row r="12" spans="2:35" ht="16" x14ac:dyDescent="0.4">
      <c r="B12" s="1">
        <f>'Region - Nagpur Data'!A11</f>
        <v>10</v>
      </c>
      <c r="C12" s="1" t="str">
        <f>'Region - Nagpur Data'!B11</f>
        <v>Nagpur</v>
      </c>
      <c r="D12" s="1" t="str">
        <f>'Region - Nagpur Data'!C11</f>
        <v>Gondia</v>
      </c>
      <c r="E12" s="1" t="str">
        <f>'Region - Nagpur Data'!D11</f>
        <v>Bhandara</v>
      </c>
      <c r="F12" s="1" t="str">
        <f>'Region - Nagpur Data'!E11</f>
        <v>Tumsar</v>
      </c>
      <c r="G12" s="1" t="str">
        <f>'Region - Nagpur Data'!F11</f>
        <v>631010</v>
      </c>
      <c r="H12" s="1" t="str">
        <f>'Region - Nagpur Data'!G11</f>
        <v>Gobarwahi RR Retrofitting</v>
      </c>
      <c r="I12" s="1" t="str">
        <f>'Region - Nagpur Data'!H11</f>
        <v>Chicholi</v>
      </c>
      <c r="J12" s="1" t="str">
        <f>'Region - Nagpur Data'!I11</f>
        <v>ESR 1.30 LL</v>
      </c>
      <c r="K12" s="1">
        <f>IF(J12='Region - Nagpur Data'!I11,1,0)</f>
        <v>1</v>
      </c>
      <c r="L12" s="1">
        <f>IF(OR('Region - Nagpur Data'!J11="Connected",'Region - Nagpur Data'!J11="Not"),1,0)</f>
        <v>1</v>
      </c>
      <c r="M12" s="1">
        <f>IF(OR('Region - Nagpur Data'!K11="Connected",'Region - Nagpur Data'!K11="Not"),1,0)</f>
        <v>1</v>
      </c>
      <c r="N12" s="1">
        <f>IF(OR('Region - Nagpur Data'!L11="Connected",'Region - Nagpur Data'!L11="Not"),1,0)</f>
        <v>1</v>
      </c>
      <c r="O12" s="1">
        <f>IF('Region - Nagpur Data'!J11="Connected", 1, 0)</f>
        <v>1</v>
      </c>
      <c r="P12" s="1">
        <f>IF('Region - Nagpur Data'!J11="Not",1,0)</f>
        <v>0</v>
      </c>
      <c r="Q12" s="1">
        <f>IF('Region - Nagpur Data'!K11 = "Connected",1,0)</f>
        <v>1</v>
      </c>
      <c r="R12" s="1">
        <f>IF('Region - Nagpur Data'!K11 = "Not",1,0)</f>
        <v>0</v>
      </c>
      <c r="S12" s="1">
        <f>IF('Region - Nagpur Data'!L11="Connected",1,0)</f>
        <v>1</v>
      </c>
      <c r="T12" s="1">
        <f>IF('Region - Nagpur Data'!L11="Not",1,0)</f>
        <v>0</v>
      </c>
      <c r="U12" s="1">
        <f>IF('Region - Nagpur Data'!M11="Online",1,0)</f>
        <v>1</v>
      </c>
      <c r="V12" s="1">
        <f>IF('Region - Nagpur Data'!M11="Offline",1,0)</f>
        <v>0</v>
      </c>
      <c r="W12" s="1">
        <f>IF('Region - Nagpur Data'!N11="Online",1,0)</f>
        <v>0</v>
      </c>
      <c r="X12" s="1">
        <f>IF('Region - Nagpur Data'!N11="Offline",1,0)</f>
        <v>1</v>
      </c>
      <c r="Y12" s="1">
        <f>IF('Region - Nagpur Data'!O11="Online",1,0)</f>
        <v>1</v>
      </c>
      <c r="Z12" s="1">
        <f>IF('Region - Nagpur Data'!O11="Offline",1,0)</f>
        <v>0</v>
      </c>
      <c r="AA12" s="1">
        <f>IF('Region - Nagpur Data'!P11="Fully Completed",1,0)</f>
        <v>1</v>
      </c>
      <c r="AB12" s="1">
        <f>IF('Region - Nagpur Data'!P11="In Progress",1,0)</f>
        <v>0</v>
      </c>
      <c r="AC12" s="1">
        <f>IF('Region - Nagpur Data'!P11="N/A",1,0)</f>
        <v>0</v>
      </c>
      <c r="AD12" s="13">
        <f>IF('Region - Nagpur Data'!Q11=1,1,0)</f>
        <v>0</v>
      </c>
      <c r="AE12" s="13">
        <f>IF('Region - Nagpur Data'!R11=1,1,0)</f>
        <v>0</v>
      </c>
      <c r="AF12" s="13">
        <f>IF('Region - Nagpur Data'!S11=1,1,0)</f>
        <v>0</v>
      </c>
      <c r="AG12" s="13">
        <f>IF('Region - Nagpur Data'!T11=1,1,0)</f>
        <v>1</v>
      </c>
      <c r="AH12" s="13">
        <f>IF('Region - Nagpur Data'!U11=1,1,0)</f>
        <v>0</v>
      </c>
      <c r="AI12" s="13">
        <f>IF('Region - Nagpur Data'!V11=1,1,0)</f>
        <v>0</v>
      </c>
    </row>
    <row r="13" spans="2:35" ht="16" x14ac:dyDescent="0.4">
      <c r="B13" s="1">
        <f>'Region - Nagpur Data'!A12</f>
        <v>11</v>
      </c>
      <c r="C13" s="1" t="str">
        <f>'Region - Nagpur Data'!B12</f>
        <v>Nagpur</v>
      </c>
      <c r="D13" s="1" t="str">
        <f>'Region - Nagpur Data'!C12</f>
        <v>Chandrapur</v>
      </c>
      <c r="E13" s="1" t="str">
        <f>'Region - Nagpur Data'!D12</f>
        <v>Wardha</v>
      </c>
      <c r="F13" s="1" t="str">
        <f>'Region - Nagpur Data'!E12</f>
        <v>Wardha</v>
      </c>
      <c r="G13" s="1" t="str">
        <f>'Region - Nagpur Data'!F12</f>
        <v>7891298</v>
      </c>
      <c r="H13" s="1" t="str">
        <f>'Region - Nagpur Data'!G12</f>
        <v>Pipri Meghe and 13 villages RR WSS</v>
      </c>
      <c r="I13" s="1" t="str">
        <f>'Region - Nagpur Data'!H12</f>
        <v>Sotada</v>
      </c>
      <c r="J13" s="1" t="str">
        <f>'Region - Nagpur Data'!I12</f>
        <v>ESR-0.75 LL</v>
      </c>
      <c r="K13" s="1">
        <f>IF(J13='Region - Nagpur Data'!I12,1,0)</f>
        <v>1</v>
      </c>
      <c r="L13" s="1">
        <f>IF(OR('Region - Nagpur Data'!J12="Connected",'Region - Nagpur Data'!J12="Not"),1,0)</f>
        <v>1</v>
      </c>
      <c r="M13" s="1">
        <f>IF(OR('Region - Nagpur Data'!K12="Connected",'Region - Nagpur Data'!K12="Not"),1,0)</f>
        <v>1</v>
      </c>
      <c r="N13" s="1">
        <f>IF(OR('Region - Nagpur Data'!L12="Connected",'Region - Nagpur Data'!L12="Not"),1,0)</f>
        <v>1</v>
      </c>
      <c r="O13" s="1">
        <f>IF('Region - Nagpur Data'!J12="Connected", 1, 0)</f>
        <v>1</v>
      </c>
      <c r="P13" s="1">
        <f>IF('Region - Nagpur Data'!J12="Not",1,0)</f>
        <v>0</v>
      </c>
      <c r="Q13" s="1">
        <f>IF('Region - Nagpur Data'!K12 = "Connected",1,0)</f>
        <v>1</v>
      </c>
      <c r="R13" s="1">
        <f>IF('Region - Nagpur Data'!K12 = "Not",1,0)</f>
        <v>0</v>
      </c>
      <c r="S13" s="1">
        <f>IF('Region - Nagpur Data'!L12="Connected",1,0)</f>
        <v>1</v>
      </c>
      <c r="T13" s="1">
        <f>IF('Region - Nagpur Data'!L12="Not",1,0)</f>
        <v>0</v>
      </c>
      <c r="U13" s="1">
        <f>IF('Region - Nagpur Data'!M12="Online",1,0)</f>
        <v>1</v>
      </c>
      <c r="V13" s="1">
        <f>IF('Region - Nagpur Data'!M12="Offline",1,0)</f>
        <v>0</v>
      </c>
      <c r="W13" s="1">
        <f>IF('Region - Nagpur Data'!N12="Online",1,0)</f>
        <v>0</v>
      </c>
      <c r="X13" s="1">
        <f>IF('Region - Nagpur Data'!N12="Offline",1,0)</f>
        <v>1</v>
      </c>
      <c r="Y13" s="1">
        <f>IF('Region - Nagpur Data'!O12="Online",1,0)</f>
        <v>1</v>
      </c>
      <c r="Z13" s="1">
        <f>IF('Region - Nagpur Data'!O12="Offline",1,0)</f>
        <v>0</v>
      </c>
      <c r="AA13" s="1">
        <f>IF('Region - Nagpur Data'!P12="Fully Completed",1,0)</f>
        <v>1</v>
      </c>
      <c r="AB13" s="1">
        <f>IF('Region - Nagpur Data'!P12="In Progress",1,0)</f>
        <v>0</v>
      </c>
      <c r="AC13" s="1">
        <f>IF('Region - Nagpur Data'!P12="N/A",1,0)</f>
        <v>0</v>
      </c>
      <c r="AD13" s="13">
        <f>IF('Region - Nagpur Data'!Q12=1,1,0)</f>
        <v>0</v>
      </c>
      <c r="AE13" s="13">
        <f>IF('Region - Nagpur Data'!R12=1,1,0)</f>
        <v>0</v>
      </c>
      <c r="AF13" s="13">
        <f>IF('Region - Nagpur Data'!S12=1,1,0)</f>
        <v>0</v>
      </c>
      <c r="AG13" s="13">
        <f>IF('Region - Nagpur Data'!T12=1,1,0)</f>
        <v>1</v>
      </c>
      <c r="AH13" s="13">
        <f>IF('Region - Nagpur Data'!U12=1,1,0)</f>
        <v>0</v>
      </c>
      <c r="AI13" s="13">
        <f>IF('Region - Nagpur Data'!V12=1,1,0)</f>
        <v>0</v>
      </c>
    </row>
    <row r="14" spans="2:35" ht="16" x14ac:dyDescent="0.4">
      <c r="B14" s="1">
        <f>'Region - Nagpur Data'!A13</f>
        <v>12</v>
      </c>
      <c r="C14" s="1" t="str">
        <f>'Region - Nagpur Data'!B13</f>
        <v>Nagpur</v>
      </c>
      <c r="D14" s="1" t="str">
        <f>'Region - Nagpur Data'!C13</f>
        <v>Chandrapur</v>
      </c>
      <c r="E14" s="1" t="str">
        <f>'Region - Nagpur Data'!D13</f>
        <v>Chandrapur</v>
      </c>
      <c r="F14" s="1" t="str">
        <f>'Region - Nagpur Data'!E13</f>
        <v>Mul</v>
      </c>
      <c r="G14" s="1" t="str">
        <f>'Region - Nagpur Data'!F13</f>
        <v>20036862</v>
      </c>
      <c r="H14" s="1" t="str">
        <f>'Region - Nagpur Data'!G13</f>
        <v>Bor Chandli 5 Village RR WSS</v>
      </c>
      <c r="I14" s="1" t="str">
        <f>'Region - Nagpur Data'!H13</f>
        <v>Sintala</v>
      </c>
      <c r="J14" s="1" t="str">
        <f>'Region - Nagpur Data'!I13</f>
        <v>ESR 0.60 LL</v>
      </c>
      <c r="K14" s="1">
        <f>IF(J14='Region - Nagpur Data'!I13,1,0)</f>
        <v>1</v>
      </c>
      <c r="L14" s="1">
        <f>IF(OR('Region - Nagpur Data'!J13="Connected",'Region - Nagpur Data'!J13="Not"),1,0)</f>
        <v>1</v>
      </c>
      <c r="M14" s="1">
        <f>IF(OR('Region - Nagpur Data'!K13="Connected",'Region - Nagpur Data'!K13="Not"),1,0)</f>
        <v>1</v>
      </c>
      <c r="N14" s="1">
        <f>IF(OR('Region - Nagpur Data'!L13="Connected",'Region - Nagpur Data'!L13="Not"),1,0)</f>
        <v>1</v>
      </c>
      <c r="O14" s="1">
        <f>IF('Region - Nagpur Data'!J13="Connected", 1, 0)</f>
        <v>1</v>
      </c>
      <c r="P14" s="1">
        <f>IF('Region - Nagpur Data'!J13="Not",1,0)</f>
        <v>0</v>
      </c>
      <c r="Q14" s="1">
        <f>IF('Region - Nagpur Data'!K13 = "Connected",1,0)</f>
        <v>1</v>
      </c>
      <c r="R14" s="1">
        <f>IF('Region - Nagpur Data'!K13 = "Not",1,0)</f>
        <v>0</v>
      </c>
      <c r="S14" s="1">
        <f>IF('Region - Nagpur Data'!L13="Connected",1,0)</f>
        <v>1</v>
      </c>
      <c r="T14" s="1">
        <f>IF('Region - Nagpur Data'!L13="Not",1,0)</f>
        <v>0</v>
      </c>
      <c r="U14" s="1">
        <f>IF('Region - Nagpur Data'!M13="Online",1,0)</f>
        <v>1</v>
      </c>
      <c r="V14" s="1">
        <f>IF('Region - Nagpur Data'!M13="Offline",1,0)</f>
        <v>0</v>
      </c>
      <c r="W14" s="1">
        <f>IF('Region - Nagpur Data'!N13="Online",1,0)</f>
        <v>0</v>
      </c>
      <c r="X14" s="1">
        <f>IF('Region - Nagpur Data'!N13="Offline",1,0)</f>
        <v>1</v>
      </c>
      <c r="Y14" s="1">
        <f>IF('Region - Nagpur Data'!O13="Online",1,0)</f>
        <v>1</v>
      </c>
      <c r="Z14" s="1">
        <f>IF('Region - Nagpur Data'!O13="Offline",1,0)</f>
        <v>0</v>
      </c>
      <c r="AA14" s="1">
        <f>IF('Region - Nagpur Data'!P13="Fully Completed",1,0)</f>
        <v>1</v>
      </c>
      <c r="AB14" s="1">
        <f>IF('Region - Nagpur Data'!P13="In Progress",1,0)</f>
        <v>0</v>
      </c>
      <c r="AC14" s="1">
        <f>IF('Region - Nagpur Data'!P13="N/A",1,0)</f>
        <v>0</v>
      </c>
      <c r="AD14" s="13">
        <f>IF('Region - Nagpur Data'!Q13=1,1,0)</f>
        <v>0</v>
      </c>
      <c r="AE14" s="13">
        <f>IF('Region - Nagpur Data'!R13=1,1,0)</f>
        <v>0</v>
      </c>
      <c r="AF14" s="13">
        <f>IF('Region - Nagpur Data'!S13=1,1,0)</f>
        <v>0</v>
      </c>
      <c r="AG14" s="13">
        <f>IF('Region - Nagpur Data'!T13=1,1,0)</f>
        <v>1</v>
      </c>
      <c r="AH14" s="13">
        <f>IF('Region - Nagpur Data'!U13=1,1,0)</f>
        <v>0</v>
      </c>
      <c r="AI14" s="13">
        <f>IF('Region - Nagpur Data'!V13=1,1,0)</f>
        <v>0</v>
      </c>
    </row>
    <row r="15" spans="2:35" ht="16" x14ac:dyDescent="0.4">
      <c r="B15" s="1">
        <f>'Region - Nagpur Data'!A14</f>
        <v>13</v>
      </c>
      <c r="C15" s="1" t="str">
        <f>'Region - Nagpur Data'!B14</f>
        <v>Nagpur</v>
      </c>
      <c r="D15" s="1" t="str">
        <f>'Region - Nagpur Data'!C14</f>
        <v>Chandrapur</v>
      </c>
      <c r="E15" s="1" t="str">
        <f>'Region - Nagpur Data'!D14</f>
        <v>Chandrapur</v>
      </c>
      <c r="F15" s="1" t="str">
        <f>'Region - Nagpur Data'!E14</f>
        <v>Mul</v>
      </c>
      <c r="G15" s="1" t="str">
        <f>'Region - Nagpur Data'!F14</f>
        <v>20036862</v>
      </c>
      <c r="H15" s="1" t="str">
        <f>'Region - Nagpur Data'!G14</f>
        <v>Bor Chandli 5 Village RR WSS</v>
      </c>
      <c r="I15" s="1" t="str">
        <f>'Region - Nagpur Data'!H14</f>
        <v>Virai</v>
      </c>
      <c r="J15" s="1" t="str">
        <f>'Region - Nagpur Data'!I14</f>
        <v>ESR 0.50 LL</v>
      </c>
      <c r="K15" s="1">
        <f>IF(J15='Region - Nagpur Data'!I14,1,0)</f>
        <v>1</v>
      </c>
      <c r="L15" s="1">
        <f>IF(OR('Region - Nagpur Data'!J14="Connected",'Region - Nagpur Data'!J14="Not"),1,0)</f>
        <v>1</v>
      </c>
      <c r="M15" s="1">
        <f>IF(OR('Region - Nagpur Data'!K14="Connected",'Region - Nagpur Data'!K14="Not"),1,0)</f>
        <v>1</v>
      </c>
      <c r="N15" s="1">
        <f>IF(OR('Region - Nagpur Data'!L14="Connected",'Region - Nagpur Data'!L14="Not"),1,0)</f>
        <v>1</v>
      </c>
      <c r="O15" s="1">
        <f>IF('Region - Nagpur Data'!J14="Connected", 1, 0)</f>
        <v>1</v>
      </c>
      <c r="P15" s="1">
        <f>IF('Region - Nagpur Data'!J14="Not",1,0)</f>
        <v>0</v>
      </c>
      <c r="Q15" s="1">
        <f>IF('Region - Nagpur Data'!K14 = "Connected",1,0)</f>
        <v>1</v>
      </c>
      <c r="R15" s="1">
        <f>IF('Region - Nagpur Data'!K14 = "Not",1,0)</f>
        <v>0</v>
      </c>
      <c r="S15" s="1">
        <f>IF('Region - Nagpur Data'!L14="Connected",1,0)</f>
        <v>1</v>
      </c>
      <c r="T15" s="1">
        <f>IF('Region - Nagpur Data'!L14="Not",1,0)</f>
        <v>0</v>
      </c>
      <c r="U15" s="1">
        <f>IF('Region - Nagpur Data'!M14="Online",1,0)</f>
        <v>1</v>
      </c>
      <c r="V15" s="1">
        <f>IF('Region - Nagpur Data'!M14="Offline",1,0)</f>
        <v>0</v>
      </c>
      <c r="W15" s="1">
        <f>IF('Region - Nagpur Data'!N14="Online",1,0)</f>
        <v>0</v>
      </c>
      <c r="X15" s="1">
        <f>IF('Region - Nagpur Data'!N14="Offline",1,0)</f>
        <v>1</v>
      </c>
      <c r="Y15" s="1">
        <f>IF('Region - Nagpur Data'!O14="Online",1,0)</f>
        <v>1</v>
      </c>
      <c r="Z15" s="1">
        <f>IF('Region - Nagpur Data'!O14="Offline",1,0)</f>
        <v>0</v>
      </c>
      <c r="AA15" s="1">
        <f>IF('Region - Nagpur Data'!P14="Fully Completed",1,0)</f>
        <v>1</v>
      </c>
      <c r="AB15" s="1">
        <f>IF('Region - Nagpur Data'!P14="In Progress",1,0)</f>
        <v>0</v>
      </c>
      <c r="AC15" s="1">
        <f>IF('Region - Nagpur Data'!P14="N/A",1,0)</f>
        <v>0</v>
      </c>
      <c r="AD15" s="13">
        <f>IF('Region - Nagpur Data'!Q14=1,1,0)</f>
        <v>0</v>
      </c>
      <c r="AE15" s="13">
        <f>IF('Region - Nagpur Data'!R14=1,1,0)</f>
        <v>0</v>
      </c>
      <c r="AF15" s="13">
        <f>IF('Region - Nagpur Data'!S14=1,1,0)</f>
        <v>0</v>
      </c>
      <c r="AG15" s="13">
        <f>IF('Region - Nagpur Data'!T14=1,1,0)</f>
        <v>1</v>
      </c>
      <c r="AH15" s="13">
        <f>IF('Region - Nagpur Data'!U14=1,1,0)</f>
        <v>0</v>
      </c>
      <c r="AI15" s="13">
        <f>IF('Region - Nagpur Data'!V14=1,1,0)</f>
        <v>0</v>
      </c>
    </row>
    <row r="16" spans="2:35" ht="16" x14ac:dyDescent="0.4">
      <c r="B16" s="1">
        <f>'Region - Nagpur Data'!A15</f>
        <v>14</v>
      </c>
      <c r="C16" s="1" t="str">
        <f>'Region - Nagpur Data'!B15</f>
        <v>Nagpur</v>
      </c>
      <c r="D16" s="1" t="str">
        <f>'Region - Nagpur Data'!C15</f>
        <v>Chandrapur</v>
      </c>
      <c r="E16" s="1" t="str">
        <f>'Region - Nagpur Data'!D15</f>
        <v>Chandrapur</v>
      </c>
      <c r="F16" s="1" t="str">
        <f>'Region - Nagpur Data'!E15</f>
        <v>Mul</v>
      </c>
      <c r="G16" s="1" t="str">
        <f>'Region - Nagpur Data'!F15</f>
        <v>20036862</v>
      </c>
      <c r="H16" s="1" t="str">
        <f>'Region - Nagpur Data'!G15</f>
        <v>Bor Chandli 5 Village RR WSS</v>
      </c>
      <c r="I16" s="1" t="str">
        <f>'Region - Nagpur Data'!H15</f>
        <v>Yergaon</v>
      </c>
      <c r="J16" s="1" t="str">
        <f>'Region - Nagpur Data'!I15</f>
        <v>ESR 1.0 LL</v>
      </c>
      <c r="K16" s="1">
        <f>IF(J16='Region - Nagpur Data'!I15,1,0)</f>
        <v>1</v>
      </c>
      <c r="L16" s="1">
        <f>IF(OR('Region - Nagpur Data'!J15="Connected",'Region - Nagpur Data'!J15="Not"),1,0)</f>
        <v>1</v>
      </c>
      <c r="M16" s="1">
        <f>IF(OR('Region - Nagpur Data'!K15="Connected",'Region - Nagpur Data'!K15="Not"),1,0)</f>
        <v>1</v>
      </c>
      <c r="N16" s="1">
        <f>IF(OR('Region - Nagpur Data'!L15="Connected",'Region - Nagpur Data'!L15="Not"),1,0)</f>
        <v>1</v>
      </c>
      <c r="O16" s="1">
        <f>IF('Region - Nagpur Data'!J15="Connected", 1, 0)</f>
        <v>1</v>
      </c>
      <c r="P16" s="1">
        <f>IF('Region - Nagpur Data'!J15="Not",1,0)</f>
        <v>0</v>
      </c>
      <c r="Q16" s="1">
        <f>IF('Region - Nagpur Data'!K15 = "Connected",1,0)</f>
        <v>1</v>
      </c>
      <c r="R16" s="1">
        <f>IF('Region - Nagpur Data'!K15 = "Not",1,0)</f>
        <v>0</v>
      </c>
      <c r="S16" s="1">
        <f>IF('Region - Nagpur Data'!L15="Connected",1,0)</f>
        <v>1</v>
      </c>
      <c r="T16" s="1">
        <f>IF('Region - Nagpur Data'!L15="Not",1,0)</f>
        <v>0</v>
      </c>
      <c r="U16" s="1">
        <f>IF('Region - Nagpur Data'!M15="Online",1,0)</f>
        <v>0</v>
      </c>
      <c r="V16" s="1">
        <f>IF('Region - Nagpur Data'!M15="Offline",1,0)</f>
        <v>1</v>
      </c>
      <c r="W16" s="1">
        <f>IF('Region - Nagpur Data'!N15="Online",1,0)</f>
        <v>0</v>
      </c>
      <c r="X16" s="1">
        <f>IF('Region - Nagpur Data'!N15="Offline",1,0)</f>
        <v>1</v>
      </c>
      <c r="Y16" s="1">
        <f>IF('Region - Nagpur Data'!O15="Online",1,0)</f>
        <v>1</v>
      </c>
      <c r="Z16" s="1">
        <f>IF('Region - Nagpur Data'!O15="Offline",1,0)</f>
        <v>0</v>
      </c>
      <c r="AA16" s="1">
        <f>IF('Region - Nagpur Data'!P15="Fully Completed",1,0)</f>
        <v>1</v>
      </c>
      <c r="AB16" s="1">
        <f>IF('Region - Nagpur Data'!P15="In Progress",1,0)</f>
        <v>0</v>
      </c>
      <c r="AC16" s="1">
        <f>IF('Region - Nagpur Data'!P15="N/A",1,0)</f>
        <v>0</v>
      </c>
      <c r="AD16" s="13">
        <f>IF('Region - Nagpur Data'!Q15=1,1,0)</f>
        <v>0</v>
      </c>
      <c r="AE16" s="13">
        <f>IF('Region - Nagpur Data'!R15=1,1,0)</f>
        <v>0</v>
      </c>
      <c r="AF16" s="13">
        <f>IF('Region - Nagpur Data'!S15=1,1,0)</f>
        <v>0</v>
      </c>
      <c r="AG16" s="13">
        <f>IF('Region - Nagpur Data'!T15=1,1,0)</f>
        <v>1</v>
      </c>
      <c r="AH16" s="13">
        <f>IF('Region - Nagpur Data'!U15=1,1,0)</f>
        <v>0</v>
      </c>
      <c r="AI16" s="13">
        <f>IF('Region - Nagpur Data'!V15=1,1,0)</f>
        <v>0</v>
      </c>
    </row>
    <row r="17" spans="2:35" ht="16" x14ac:dyDescent="0.4">
      <c r="B17" s="1">
        <f>'Region - Nagpur Data'!A16</f>
        <v>15</v>
      </c>
      <c r="C17" s="1" t="str">
        <f>'Region - Nagpur Data'!B16</f>
        <v>Nagpur</v>
      </c>
      <c r="D17" s="1" t="str">
        <f>'Region - Nagpur Data'!C16</f>
        <v>Chandrapur</v>
      </c>
      <c r="E17" s="1" t="str">
        <f>'Region - Nagpur Data'!D16</f>
        <v>Chandrapur</v>
      </c>
      <c r="F17" s="1" t="str">
        <f>'Region - Nagpur Data'!E16</f>
        <v>Mul</v>
      </c>
      <c r="G17" s="1" t="str">
        <f>'Region - Nagpur Data'!F16</f>
        <v>20036862</v>
      </c>
      <c r="H17" s="1" t="str">
        <f>'Region - Nagpur Data'!G16</f>
        <v>Bor Chandli 5 Village RR WSS</v>
      </c>
      <c r="I17" s="1" t="str">
        <f>'Region - Nagpur Data'!H16</f>
        <v>Chak Bembal</v>
      </c>
      <c r="J17" s="1" t="str">
        <f>'Region - Nagpur Data'!I16</f>
        <v>ESR 0.20 LL</v>
      </c>
      <c r="K17" s="1">
        <f>IF(J17='Region - Nagpur Data'!I16,1,0)</f>
        <v>1</v>
      </c>
      <c r="L17" s="1">
        <f>IF(OR('Region - Nagpur Data'!J16="Connected",'Region - Nagpur Data'!J16="Not"),1,0)</f>
        <v>1</v>
      </c>
      <c r="M17" s="1">
        <f>IF(OR('Region - Nagpur Data'!K16="Connected",'Region - Nagpur Data'!K16="Not"),1,0)</f>
        <v>1</v>
      </c>
      <c r="N17" s="1">
        <f>IF(OR('Region - Nagpur Data'!L16="Connected",'Region - Nagpur Data'!L16="Not"),1,0)</f>
        <v>1</v>
      </c>
      <c r="O17" s="1">
        <f>IF('Region - Nagpur Data'!J16="Connected", 1, 0)</f>
        <v>1</v>
      </c>
      <c r="P17" s="1">
        <f>IF('Region - Nagpur Data'!J16="Not",1,0)</f>
        <v>0</v>
      </c>
      <c r="Q17" s="1">
        <f>IF('Region - Nagpur Data'!K16 = "Connected",1,0)</f>
        <v>1</v>
      </c>
      <c r="R17" s="1">
        <f>IF('Region - Nagpur Data'!K16 = "Not",1,0)</f>
        <v>0</v>
      </c>
      <c r="S17" s="1">
        <f>IF('Region - Nagpur Data'!L16="Connected",1,0)</f>
        <v>1</v>
      </c>
      <c r="T17" s="1">
        <f>IF('Region - Nagpur Data'!L16="Not",1,0)</f>
        <v>0</v>
      </c>
      <c r="U17" s="1">
        <f>IF('Region - Nagpur Data'!M16="Online",1,0)</f>
        <v>1</v>
      </c>
      <c r="V17" s="1">
        <f>IF('Region - Nagpur Data'!M16="Offline",1,0)</f>
        <v>0</v>
      </c>
      <c r="W17" s="1">
        <f>IF('Region - Nagpur Data'!N16="Online",1,0)</f>
        <v>0</v>
      </c>
      <c r="X17" s="1">
        <f>IF('Region - Nagpur Data'!N16="Offline",1,0)</f>
        <v>1</v>
      </c>
      <c r="Y17" s="1">
        <f>IF('Region - Nagpur Data'!O16="Online",1,0)</f>
        <v>0</v>
      </c>
      <c r="Z17" s="1">
        <f>IF('Region - Nagpur Data'!O16="Offline",1,0)</f>
        <v>1</v>
      </c>
      <c r="AA17" s="1">
        <f>IF('Region - Nagpur Data'!P16="Fully Completed",1,0)</f>
        <v>1</v>
      </c>
      <c r="AB17" s="1">
        <f>IF('Region - Nagpur Data'!P16="In Progress",1,0)</f>
        <v>0</v>
      </c>
      <c r="AC17" s="1">
        <f>IF('Region - Nagpur Data'!P16="N/A",1,0)</f>
        <v>0</v>
      </c>
      <c r="AD17" s="13">
        <f>IF('Region - Nagpur Data'!Q16=1,1,0)</f>
        <v>0</v>
      </c>
      <c r="AE17" s="13">
        <f>IF('Region - Nagpur Data'!R16=1,1,0)</f>
        <v>1</v>
      </c>
      <c r="AF17" s="13">
        <f>IF('Region - Nagpur Data'!S16=1,1,0)</f>
        <v>0</v>
      </c>
      <c r="AG17" s="13">
        <f>IF('Region - Nagpur Data'!T16=1,1,0)</f>
        <v>1</v>
      </c>
      <c r="AH17" s="13">
        <f>IF('Region - Nagpur Data'!U16=1,1,0)</f>
        <v>1</v>
      </c>
      <c r="AI17" s="13">
        <f>IF('Region - Nagpur Data'!V16=1,1,0)</f>
        <v>0</v>
      </c>
    </row>
    <row r="18" spans="2:35" ht="16" x14ac:dyDescent="0.4">
      <c r="B18" s="1">
        <f>'Region - Nagpur Data'!A17</f>
        <v>16</v>
      </c>
      <c r="C18" s="1" t="str">
        <f>'Region - Nagpur Data'!B17</f>
        <v>Nagpur</v>
      </c>
      <c r="D18" s="1" t="str">
        <f>'Region - Nagpur Data'!C17</f>
        <v>Chandrapur</v>
      </c>
      <c r="E18" s="1" t="str">
        <f>'Region - Nagpur Data'!D17</f>
        <v>Chandrapur</v>
      </c>
      <c r="F18" s="1" t="str">
        <f>'Region - Nagpur Data'!E17</f>
        <v>Mul</v>
      </c>
      <c r="G18" s="1" t="str">
        <f>'Region - Nagpur Data'!F17</f>
        <v>20036862</v>
      </c>
      <c r="H18" s="1" t="str">
        <f>'Region - Nagpur Data'!G17</f>
        <v>Bor Chandli 5 Village RR WSS</v>
      </c>
      <c r="I18" s="1" t="str">
        <f>'Region - Nagpur Data'!H17</f>
        <v>Pipari (Dixit)</v>
      </c>
      <c r="J18" s="1" t="str">
        <f>'Region - Nagpur Data'!I17</f>
        <v>ESR 0.80 LL</v>
      </c>
      <c r="K18" s="1">
        <f>IF(J18='Region - Nagpur Data'!I17,1,0)</f>
        <v>1</v>
      </c>
      <c r="L18" s="1">
        <f>IF(OR('Region - Nagpur Data'!J17="Connected",'Region - Nagpur Data'!J17="Not"),1,0)</f>
        <v>1</v>
      </c>
      <c r="M18" s="1">
        <f>IF(OR('Region - Nagpur Data'!K17="Connected",'Region - Nagpur Data'!K17="Not"),1,0)</f>
        <v>1</v>
      </c>
      <c r="N18" s="1">
        <f>IF(OR('Region - Nagpur Data'!L17="Connected",'Region - Nagpur Data'!L17="Not"),1,0)</f>
        <v>1</v>
      </c>
      <c r="O18" s="1">
        <f>IF('Region - Nagpur Data'!J17="Connected", 1, 0)</f>
        <v>1</v>
      </c>
      <c r="P18" s="1">
        <f>IF('Region - Nagpur Data'!J17="Not",1,0)</f>
        <v>0</v>
      </c>
      <c r="Q18" s="1">
        <f>IF('Region - Nagpur Data'!K17 = "Connected",1,0)</f>
        <v>1</v>
      </c>
      <c r="R18" s="1">
        <f>IF('Region - Nagpur Data'!K17 = "Not",1,0)</f>
        <v>0</v>
      </c>
      <c r="S18" s="1">
        <f>IF('Region - Nagpur Data'!L17="Connected",1,0)</f>
        <v>1</v>
      </c>
      <c r="T18" s="1">
        <f>IF('Region - Nagpur Data'!L17="Not",1,0)</f>
        <v>0</v>
      </c>
      <c r="U18" s="1">
        <f>IF('Region - Nagpur Data'!M17="Online",1,0)</f>
        <v>1</v>
      </c>
      <c r="V18" s="1">
        <f>IF('Region - Nagpur Data'!M17="Offline",1,0)</f>
        <v>0</v>
      </c>
      <c r="W18" s="1">
        <f>IF('Region - Nagpur Data'!N17="Online",1,0)</f>
        <v>0</v>
      </c>
      <c r="X18" s="1">
        <f>IF('Region - Nagpur Data'!N17="Offline",1,0)</f>
        <v>1</v>
      </c>
      <c r="Y18" s="1">
        <f>IF('Region - Nagpur Data'!O17="Online",1,0)</f>
        <v>1</v>
      </c>
      <c r="Z18" s="1">
        <f>IF('Region - Nagpur Data'!O17="Offline",1,0)</f>
        <v>0</v>
      </c>
      <c r="AA18" s="1">
        <f>IF('Region - Nagpur Data'!P17="Fully Completed",1,0)</f>
        <v>1</v>
      </c>
      <c r="AB18" s="1">
        <f>IF('Region - Nagpur Data'!P17="In Progress",1,0)</f>
        <v>0</v>
      </c>
      <c r="AC18" s="1">
        <f>IF('Region - Nagpur Data'!P17="N/A",1,0)</f>
        <v>0</v>
      </c>
      <c r="AD18" s="13">
        <f>IF('Region - Nagpur Data'!Q17=1,1,0)</f>
        <v>0</v>
      </c>
      <c r="AE18" s="13">
        <f>IF('Region - Nagpur Data'!R17=1,1,0)</f>
        <v>0</v>
      </c>
      <c r="AF18" s="13">
        <f>IF('Region - Nagpur Data'!S17=1,1,0)</f>
        <v>0</v>
      </c>
      <c r="AG18" s="13">
        <f>IF('Region - Nagpur Data'!T17=1,1,0)</f>
        <v>1</v>
      </c>
      <c r="AH18" s="13">
        <f>IF('Region - Nagpur Data'!U17=1,1,0)</f>
        <v>0</v>
      </c>
      <c r="AI18" s="13">
        <f>IF('Region - Nagpur Data'!V17=1,1,0)</f>
        <v>0</v>
      </c>
    </row>
    <row r="19" spans="2:35" ht="16" x14ac:dyDescent="0.4">
      <c r="B19" s="1">
        <f>'Region - Nagpur Data'!A18</f>
        <v>17</v>
      </c>
      <c r="C19" s="1" t="str">
        <f>'Region - Nagpur Data'!B18</f>
        <v>Chandrapur</v>
      </c>
      <c r="D19" s="1" t="str">
        <f>'Region - Nagpur Data'!C18</f>
        <v>Chandrapur</v>
      </c>
      <c r="E19" s="1" t="str">
        <f>'Region - Nagpur Data'!D18</f>
        <v>Pombhurna</v>
      </c>
      <c r="F19" s="1" t="str">
        <f>'Region - Nagpur Data'!E18</f>
        <v>Pombhurna</v>
      </c>
      <c r="G19" s="1" t="str">
        <f>'Region - Nagpur Data'!F18</f>
        <v>7928270</v>
      </c>
      <c r="H19" s="1" t="str">
        <f>'Region - Nagpur Data'!G18</f>
        <v>Pomnbhurna Grid &amp; 15 Villages RR Retrofitting</v>
      </c>
      <c r="I19" s="1" t="str">
        <f>'Region - Nagpur Data'!H18</f>
        <v>Chak Navegaon</v>
      </c>
      <c r="J19" s="1" t="str">
        <f>'Region - Nagpur Data'!I18</f>
        <v>ESR-0.15 LL</v>
      </c>
      <c r="K19" s="1">
        <f>IF(J19='Region - Nagpur Data'!I18,1,0)</f>
        <v>1</v>
      </c>
      <c r="L19" s="1">
        <f>IF(OR('Region - Nagpur Data'!J18="Connected",'Region - Nagpur Data'!J18="Not"),1,0)</f>
        <v>1</v>
      </c>
      <c r="M19" s="1">
        <f>IF(OR('Region - Nagpur Data'!K18="Connected",'Region - Nagpur Data'!K18="Not"),1,0)</f>
        <v>1</v>
      </c>
      <c r="N19" s="1">
        <f>IF(OR('Region - Nagpur Data'!L18="Connected",'Region - Nagpur Data'!L18="Not"),1,0)</f>
        <v>1</v>
      </c>
      <c r="O19" s="1">
        <f>IF('Region - Nagpur Data'!J18="Connected", 1, 0)</f>
        <v>1</v>
      </c>
      <c r="P19" s="1">
        <f>IF('Region - Nagpur Data'!J18="Not",1,0)</f>
        <v>0</v>
      </c>
      <c r="Q19" s="1">
        <f>IF('Region - Nagpur Data'!K18 = "Connected",1,0)</f>
        <v>1</v>
      </c>
      <c r="R19" s="1">
        <f>IF('Region - Nagpur Data'!K18 = "Not",1,0)</f>
        <v>0</v>
      </c>
      <c r="S19" s="1">
        <f>IF('Region - Nagpur Data'!L18="Connected",1,0)</f>
        <v>1</v>
      </c>
      <c r="T19" s="1">
        <f>IF('Region - Nagpur Data'!L18="Not",1,0)</f>
        <v>0</v>
      </c>
      <c r="U19" s="1">
        <f>IF('Region - Nagpur Data'!M18="Online",1,0)</f>
        <v>1</v>
      </c>
      <c r="V19" s="1">
        <f>IF('Region - Nagpur Data'!M18="Offline",1,0)</f>
        <v>0</v>
      </c>
      <c r="W19" s="1">
        <f>IF('Region - Nagpur Data'!N18="Online",1,0)</f>
        <v>1</v>
      </c>
      <c r="X19" s="1">
        <f>IF('Region - Nagpur Data'!N18="Offline",1,0)</f>
        <v>0</v>
      </c>
      <c r="Y19" s="1">
        <f>IF('Region - Nagpur Data'!O18="Online",1,0)</f>
        <v>1</v>
      </c>
      <c r="Z19" s="1">
        <f>IF('Region - Nagpur Data'!O18="Offline",1,0)</f>
        <v>0</v>
      </c>
      <c r="AA19" s="1">
        <f>IF('Region - Nagpur Data'!P18="Fully Completed",1,0)</f>
        <v>1</v>
      </c>
      <c r="AB19" s="1">
        <f>IF('Region - Nagpur Data'!P18="In Progress",1,0)</f>
        <v>0</v>
      </c>
      <c r="AC19" s="1">
        <f>IF('Region - Nagpur Data'!P18="N/A",1,0)</f>
        <v>0</v>
      </c>
      <c r="AD19" s="13">
        <f>IF('Region - Nagpur Data'!Q18=1,1,0)</f>
        <v>0</v>
      </c>
      <c r="AE19" s="13">
        <f>IF('Region - Nagpur Data'!R18=1,1,0)</f>
        <v>0</v>
      </c>
      <c r="AF19" s="13">
        <f>IF('Region - Nagpur Data'!S18=1,1,0)</f>
        <v>0</v>
      </c>
      <c r="AG19" s="13">
        <f>IF('Region - Nagpur Data'!T18=1,1,0)</f>
        <v>0</v>
      </c>
      <c r="AH19" s="13">
        <f>IF('Region - Nagpur Data'!U18=1,1,0)</f>
        <v>0</v>
      </c>
      <c r="AI19" s="13">
        <f>IF('Region - Nagpur Data'!V18=1,1,0)</f>
        <v>0</v>
      </c>
    </row>
    <row r="20" spans="2:35" ht="16" x14ac:dyDescent="0.4">
      <c r="B20" s="1">
        <f>'Region - Nagpur Data'!A19</f>
        <v>18</v>
      </c>
      <c r="C20" s="1" t="str">
        <f>'Region - Nagpur Data'!B19</f>
        <v>Nagpur</v>
      </c>
      <c r="D20" s="1" t="str">
        <f>'Region - Nagpur Data'!C19</f>
        <v>Gondia</v>
      </c>
      <c r="E20" s="1" t="str">
        <f>'Region - Nagpur Data'!D19</f>
        <v>Sadak Arjuni</v>
      </c>
      <c r="F20" s="1" t="str">
        <f>'Region - Nagpur Data'!E19</f>
        <v>Sadak Arjuni</v>
      </c>
      <c r="G20" s="1" t="str">
        <f>'Region - Nagpur Data'!F19</f>
        <v>20016939</v>
      </c>
      <c r="H20" s="1" t="str">
        <f>'Region - Nagpur Data'!G19</f>
        <v>Putali RR WSS Retrofitting</v>
      </c>
      <c r="I20" s="1" t="str">
        <f>'Region - Nagpur Data'!H19</f>
        <v>Kanharpayli</v>
      </c>
      <c r="J20" s="1" t="str">
        <f>'Region - Nagpur Data'!I19</f>
        <v>ESR-0.75 LL</v>
      </c>
      <c r="K20" s="1">
        <f>IF(J20='Region - Nagpur Data'!I19,1,0)</f>
        <v>1</v>
      </c>
      <c r="L20" s="1">
        <f>IF(OR('Region - Nagpur Data'!J19="Connected",'Region - Nagpur Data'!J19="Not"),1,0)</f>
        <v>1</v>
      </c>
      <c r="M20" s="1">
        <f>IF(OR('Region - Nagpur Data'!K19="Connected",'Region - Nagpur Data'!K19="Not"),1,0)</f>
        <v>1</v>
      </c>
      <c r="N20" s="1">
        <f>IF(OR('Region - Nagpur Data'!L19="Connected",'Region - Nagpur Data'!L19="Not"),1,0)</f>
        <v>1</v>
      </c>
      <c r="O20" s="1">
        <f>IF('Region - Nagpur Data'!J19="Connected", 1, 0)</f>
        <v>1</v>
      </c>
      <c r="P20" s="1">
        <f>IF('Region - Nagpur Data'!J19="Not",1,0)</f>
        <v>0</v>
      </c>
      <c r="Q20" s="1">
        <f>IF('Region - Nagpur Data'!K19 = "Connected",1,0)</f>
        <v>1</v>
      </c>
      <c r="R20" s="1">
        <f>IF('Region - Nagpur Data'!K19 = "Not",1,0)</f>
        <v>0</v>
      </c>
      <c r="S20" s="1">
        <f>IF('Region - Nagpur Data'!L19="Connected",1,0)</f>
        <v>1</v>
      </c>
      <c r="T20" s="1">
        <f>IF('Region - Nagpur Data'!L19="Not",1,0)</f>
        <v>0</v>
      </c>
      <c r="U20" s="1">
        <f>IF('Region - Nagpur Data'!M19="Online",1,0)</f>
        <v>1</v>
      </c>
      <c r="V20" s="1">
        <f>IF('Region - Nagpur Data'!M19="Offline",1,0)</f>
        <v>0</v>
      </c>
      <c r="W20" s="1">
        <f>IF('Region - Nagpur Data'!N19="Online",1,0)</f>
        <v>0</v>
      </c>
      <c r="X20" s="1">
        <f>IF('Region - Nagpur Data'!N19="Offline",1,0)</f>
        <v>1</v>
      </c>
      <c r="Y20" s="1">
        <f>IF('Region - Nagpur Data'!O19="Online",1,0)</f>
        <v>1</v>
      </c>
      <c r="Z20" s="1">
        <f>IF('Region - Nagpur Data'!O19="Offline",1,0)</f>
        <v>0</v>
      </c>
      <c r="AA20" s="1">
        <f>IF('Region - Nagpur Data'!P19="Fully Completed",1,0)</f>
        <v>1</v>
      </c>
      <c r="AB20" s="1">
        <f>IF('Region - Nagpur Data'!P19="In Progress",1,0)</f>
        <v>0</v>
      </c>
      <c r="AC20" s="1">
        <f>IF('Region - Nagpur Data'!P19="N/A",1,0)</f>
        <v>0</v>
      </c>
      <c r="AD20" s="13">
        <f>IF('Region - Nagpur Data'!Q19=1,1,0)</f>
        <v>0</v>
      </c>
      <c r="AE20" s="13">
        <f>IF('Region - Nagpur Data'!R19=1,1,0)</f>
        <v>0</v>
      </c>
      <c r="AF20" s="13">
        <f>IF('Region - Nagpur Data'!S19=1,1,0)</f>
        <v>0</v>
      </c>
      <c r="AG20" s="13">
        <f>IF('Region - Nagpur Data'!T19=1,1,0)</f>
        <v>1</v>
      </c>
      <c r="AH20" s="13">
        <f>IF('Region - Nagpur Data'!U19=1,1,0)</f>
        <v>0</v>
      </c>
      <c r="AI20" s="13">
        <f>IF('Region - Nagpur Data'!V19=1,1,0)</f>
        <v>0</v>
      </c>
    </row>
    <row r="21" spans="2:35" ht="16" x14ac:dyDescent="0.4">
      <c r="B21" s="1">
        <f>'Region - Nagpur Data'!A20</f>
        <v>19</v>
      </c>
      <c r="C21" s="1" t="str">
        <f>'Region - Nagpur Data'!B20</f>
        <v>Chandrapur</v>
      </c>
      <c r="D21" s="1" t="str">
        <f>'Region - Nagpur Data'!C20</f>
        <v>Chandrapur</v>
      </c>
      <c r="E21" s="1" t="str">
        <f>'Region - Nagpur Data'!D20</f>
        <v>Chandrapur</v>
      </c>
      <c r="F21" s="1" t="str">
        <f>'Region - Nagpur Data'!E20</f>
        <v>Chandrapur</v>
      </c>
      <c r="G21" s="1" t="str">
        <f>'Region - Nagpur Data'!F20</f>
        <v>20050368</v>
      </c>
      <c r="H21" s="1" t="str">
        <f>'Region - Nagpur Data'!G20</f>
        <v>Chinchala and 7 Villages RR Water Supply Scheme</v>
      </c>
      <c r="I21" s="1" t="str">
        <f>'Region - Nagpur Data'!H20</f>
        <v>Sidur</v>
      </c>
      <c r="J21" s="1" t="str">
        <f>'Region - Nagpur Data'!I20</f>
        <v>ESR-0.20LL</v>
      </c>
      <c r="K21" s="1">
        <f>IF(J21='Region - Nagpur Data'!I20,1,0)</f>
        <v>1</v>
      </c>
      <c r="L21" s="1">
        <f>IF(OR('Region - Nagpur Data'!J20="Connected",'Region - Nagpur Data'!J20="Not"),1,0)</f>
        <v>1</v>
      </c>
      <c r="M21" s="1">
        <f>IF(OR('Region - Nagpur Data'!K20="Connected",'Region - Nagpur Data'!K20="Not"),1,0)</f>
        <v>1</v>
      </c>
      <c r="N21" s="1">
        <f>IF(OR('Region - Nagpur Data'!L20="Connected",'Region - Nagpur Data'!L20="Not"),1,0)</f>
        <v>1</v>
      </c>
      <c r="O21" s="1">
        <f>IF('Region - Nagpur Data'!J20="Connected", 1, 0)</f>
        <v>1</v>
      </c>
      <c r="P21" s="1">
        <f>IF('Region - Nagpur Data'!J20="Not",1,0)</f>
        <v>0</v>
      </c>
      <c r="Q21" s="1">
        <f>IF('Region - Nagpur Data'!K20 = "Connected",1,0)</f>
        <v>0</v>
      </c>
      <c r="R21" s="1">
        <f>IF('Region - Nagpur Data'!K20 = "Not",1,0)</f>
        <v>1</v>
      </c>
      <c r="S21" s="1">
        <f>IF('Region - Nagpur Data'!L20="Connected",1,0)</f>
        <v>1</v>
      </c>
      <c r="T21" s="1">
        <f>IF('Region - Nagpur Data'!L20="Not",1,0)</f>
        <v>0</v>
      </c>
      <c r="U21" s="1">
        <f>IF('Region - Nagpur Data'!M20="Online",1,0)</f>
        <v>1</v>
      </c>
      <c r="V21" s="1">
        <f>IF('Region - Nagpur Data'!M20="Offline",1,0)</f>
        <v>0</v>
      </c>
      <c r="W21" s="1">
        <f>IF('Region - Nagpur Data'!N20="Online",1,0)</f>
        <v>0</v>
      </c>
      <c r="X21" s="1">
        <f>IF('Region - Nagpur Data'!N20="Offline",1,0)</f>
        <v>0</v>
      </c>
      <c r="Y21" s="1">
        <f>IF('Region - Nagpur Data'!O20="Online",1,0)</f>
        <v>1</v>
      </c>
      <c r="Z21" s="1">
        <f>IF('Region - Nagpur Data'!O20="Offline",1,0)</f>
        <v>0</v>
      </c>
      <c r="AA21" s="1">
        <f>IF('Region - Nagpur Data'!P20="Fully Completed",1,0)</f>
        <v>0</v>
      </c>
      <c r="AB21" s="1">
        <f>IF('Region - Nagpur Data'!P20="In Progress",1,0)</f>
        <v>1</v>
      </c>
      <c r="AC21" s="1">
        <f>IF('Region - Nagpur Data'!P20="N/A",1,0)</f>
        <v>0</v>
      </c>
      <c r="AD21" s="13">
        <f>IF('Region - Nagpur Data'!Q20=1,1,0)</f>
        <v>0</v>
      </c>
      <c r="AE21" s="13">
        <f>IF('Region - Nagpur Data'!R20=1,1,0)</f>
        <v>0</v>
      </c>
      <c r="AF21" s="13">
        <f>IF('Region - Nagpur Data'!S20=1,1,0)</f>
        <v>0</v>
      </c>
      <c r="AG21" s="13">
        <f>IF('Region - Nagpur Data'!T20=1,1,0)</f>
        <v>0</v>
      </c>
      <c r="AH21" s="13">
        <f>IF('Region - Nagpur Data'!U20=1,1,0)</f>
        <v>0</v>
      </c>
      <c r="AI21" s="13">
        <f>IF('Region - Nagpur Data'!V20=1,1,0)</f>
        <v>0</v>
      </c>
    </row>
    <row r="22" spans="2:35" ht="16" x14ac:dyDescent="0.4">
      <c r="B22" s="1">
        <f>'Region - Nagpur Data'!A21</f>
        <v>20</v>
      </c>
      <c r="C22" s="1" t="str">
        <f>'Region - Nagpur Data'!B21</f>
        <v>Nagpur</v>
      </c>
      <c r="D22" s="1" t="str">
        <f>'Region - Nagpur Data'!C21</f>
        <v>Gondia</v>
      </c>
      <c r="E22" s="1" t="str">
        <f>'Region - Nagpur Data'!D21</f>
        <v>Gondia</v>
      </c>
      <c r="F22" s="1" t="str">
        <f>'Region - Nagpur Data'!E21</f>
        <v>Goregaon</v>
      </c>
      <c r="G22" s="1" t="str">
        <f>'Region - Nagpur Data'!F21</f>
        <v>20019216</v>
      </c>
      <c r="H22" s="1" t="str">
        <f>'Region - Nagpur Data'!G21</f>
        <v>GOREGAON RR Retrofitting</v>
      </c>
      <c r="I22" s="1" t="str">
        <f>'Region - Nagpur Data'!H21</f>
        <v>Katangi</v>
      </c>
      <c r="J22" s="1" t="str">
        <f>'Region - Nagpur Data'!I21</f>
        <v>ESR-1.25 LL</v>
      </c>
      <c r="K22" s="1">
        <f>IF(J22='Region - Nagpur Data'!I21,1,0)</f>
        <v>1</v>
      </c>
      <c r="L22" s="1">
        <f>IF(OR('Region - Nagpur Data'!J21="Connected",'Region - Nagpur Data'!J21="Not"),1,0)</f>
        <v>1</v>
      </c>
      <c r="M22" s="1">
        <f>IF(OR('Region - Nagpur Data'!K21="Connected",'Region - Nagpur Data'!K21="Not"),1,0)</f>
        <v>1</v>
      </c>
      <c r="N22" s="1">
        <f>IF(OR('Region - Nagpur Data'!L21="Connected",'Region - Nagpur Data'!L21="Not"),1,0)</f>
        <v>1</v>
      </c>
      <c r="O22" s="1">
        <f>IF('Region - Nagpur Data'!J21="Connected", 1, 0)</f>
        <v>1</v>
      </c>
      <c r="P22" s="1">
        <f>IF('Region - Nagpur Data'!J21="Not",1,0)</f>
        <v>0</v>
      </c>
      <c r="Q22" s="1">
        <f>IF('Region - Nagpur Data'!K21 = "Connected",1,0)</f>
        <v>1</v>
      </c>
      <c r="R22" s="1">
        <f>IF('Region - Nagpur Data'!K21 = "Not",1,0)</f>
        <v>0</v>
      </c>
      <c r="S22" s="1">
        <f>IF('Region - Nagpur Data'!L21="Connected",1,0)</f>
        <v>1</v>
      </c>
      <c r="T22" s="1">
        <f>IF('Region - Nagpur Data'!L21="Not",1,0)</f>
        <v>0</v>
      </c>
      <c r="U22" s="1">
        <f>IF('Region - Nagpur Data'!M21="Online",1,0)</f>
        <v>0</v>
      </c>
      <c r="V22" s="1">
        <f>IF('Region - Nagpur Data'!M21="Offline",1,0)</f>
        <v>1</v>
      </c>
      <c r="W22" s="1">
        <f>IF('Region - Nagpur Data'!N21="Online",1,0)</f>
        <v>0</v>
      </c>
      <c r="X22" s="1">
        <f>IF('Region - Nagpur Data'!N21="Offline",1,0)</f>
        <v>1</v>
      </c>
      <c r="Y22" s="1">
        <f>IF('Region - Nagpur Data'!O21="Online",1,0)</f>
        <v>1</v>
      </c>
      <c r="Z22" s="1">
        <f>IF('Region - Nagpur Data'!O21="Offline",1,0)</f>
        <v>0</v>
      </c>
      <c r="AA22" s="1">
        <f>IF('Region - Nagpur Data'!P21="Fully Completed",1,0)</f>
        <v>1</v>
      </c>
      <c r="AB22" s="1">
        <f>IF('Region - Nagpur Data'!P21="In Progress",1,0)</f>
        <v>0</v>
      </c>
      <c r="AC22" s="1">
        <f>IF('Region - Nagpur Data'!P21="N/A",1,0)</f>
        <v>0</v>
      </c>
      <c r="AD22" s="13">
        <f>IF('Region - Nagpur Data'!Q21=1,1,0)</f>
        <v>0</v>
      </c>
      <c r="AE22" s="13">
        <f>IF('Region - Nagpur Data'!R21=1,1,0)</f>
        <v>0</v>
      </c>
      <c r="AF22" s="13">
        <f>IF('Region - Nagpur Data'!S21=1,1,0)</f>
        <v>0</v>
      </c>
      <c r="AG22" s="13">
        <f>IF('Region - Nagpur Data'!T21=1,1,0)</f>
        <v>1</v>
      </c>
      <c r="AH22" s="13">
        <f>IF('Region - Nagpur Data'!U21=1,1,0)</f>
        <v>0</v>
      </c>
      <c r="AI22" s="13">
        <f>IF('Region - Nagpur Data'!V21=1,1,0)</f>
        <v>0</v>
      </c>
    </row>
    <row r="23" spans="2:35" ht="16" x14ac:dyDescent="0.4">
      <c r="B23" s="1">
        <f>'Region - Nagpur Data'!A22</f>
        <v>21</v>
      </c>
      <c r="C23" s="1" t="str">
        <f>'Region - Nagpur Data'!B22</f>
        <v>Nagpur</v>
      </c>
      <c r="D23" s="1" t="str">
        <f>'Region - Nagpur Data'!C22</f>
        <v>Chandrapur</v>
      </c>
      <c r="E23" s="1" t="str">
        <f>'Region - Nagpur Data'!D22</f>
        <v>Wardha</v>
      </c>
      <c r="F23" s="1" t="str">
        <f>'Region - Nagpur Data'!E22</f>
        <v>Wardha</v>
      </c>
      <c r="G23" s="1" t="str">
        <f>'Region - Nagpur Data'!F22</f>
        <v>7891298</v>
      </c>
      <c r="H23" s="1" t="str">
        <f>'Region - Nagpur Data'!G22</f>
        <v>Pipri Meghe and 13 villages RR WSS</v>
      </c>
      <c r="I23" s="1" t="str">
        <f>'Region - Nagpur Data'!H22</f>
        <v>Nalwadi</v>
      </c>
      <c r="J23" s="1" t="str">
        <f>'Region - Nagpur Data'!I22</f>
        <v>ESR-5.00 LL OL 2</v>
      </c>
      <c r="K23" s="1">
        <f>IF(J23='Region - Nagpur Data'!I22,1,0)</f>
        <v>1</v>
      </c>
      <c r="L23" s="1">
        <f>IF(OR('Region - Nagpur Data'!J22="Connected",'Region - Nagpur Data'!J22="Not"),1,0)</f>
        <v>1</v>
      </c>
      <c r="M23" s="1">
        <f>IF(OR('Region - Nagpur Data'!K22="Connected",'Region - Nagpur Data'!K22="Not"),1,0)</f>
        <v>1</v>
      </c>
      <c r="N23" s="1">
        <f>IF(OR('Region - Nagpur Data'!L22="Connected",'Region - Nagpur Data'!L22="Not"),1,0)</f>
        <v>1</v>
      </c>
      <c r="O23" s="1">
        <f>IF('Region - Nagpur Data'!J22="Connected", 1, 0)</f>
        <v>0</v>
      </c>
      <c r="P23" s="1">
        <f>IF('Region - Nagpur Data'!J22="Not",1,0)</f>
        <v>1</v>
      </c>
      <c r="Q23" s="1">
        <f>IF('Region - Nagpur Data'!K22 = "Connected",1,0)</f>
        <v>0</v>
      </c>
      <c r="R23" s="1">
        <f>IF('Region - Nagpur Data'!K22 = "Not",1,0)</f>
        <v>1</v>
      </c>
      <c r="S23" s="1">
        <f>IF('Region - Nagpur Data'!L22="Connected",1,0)</f>
        <v>1</v>
      </c>
      <c r="T23" s="1">
        <f>IF('Region - Nagpur Data'!L22="Not",1,0)</f>
        <v>0</v>
      </c>
      <c r="U23" s="1">
        <f>IF('Region - Nagpur Data'!M22="Online",1,0)</f>
        <v>0</v>
      </c>
      <c r="V23" s="1">
        <f>IF('Region - Nagpur Data'!M22="Offline",1,0)</f>
        <v>0</v>
      </c>
      <c r="W23" s="1">
        <f>IF('Region - Nagpur Data'!N22="Online",1,0)</f>
        <v>0</v>
      </c>
      <c r="X23" s="1">
        <f>IF('Region - Nagpur Data'!N22="Offline",1,0)</f>
        <v>0</v>
      </c>
      <c r="Y23" s="1">
        <f>IF('Region - Nagpur Data'!O22="Online",1,0)</f>
        <v>0</v>
      </c>
      <c r="Z23" s="1">
        <f>IF('Region - Nagpur Data'!O22="Offline",1,0)</f>
        <v>1</v>
      </c>
      <c r="AA23" s="1">
        <f>IF('Region - Nagpur Data'!P22="Fully Completed",1,0)</f>
        <v>0</v>
      </c>
      <c r="AB23" s="1">
        <f>IF('Region - Nagpur Data'!P22="In Progress",1,0)</f>
        <v>1</v>
      </c>
      <c r="AC23" s="1">
        <f>IF('Region - Nagpur Data'!P22="N/A",1,0)</f>
        <v>0</v>
      </c>
      <c r="AD23" s="13">
        <f>IF('Region - Nagpur Data'!Q22=1,1,0)</f>
        <v>0</v>
      </c>
      <c r="AE23" s="13">
        <f>IF('Region - Nagpur Data'!R22=1,1,0)</f>
        <v>0</v>
      </c>
      <c r="AF23" s="13">
        <f>IF('Region - Nagpur Data'!S22=1,1,0)</f>
        <v>0</v>
      </c>
      <c r="AG23" s="13">
        <f>IF('Region - Nagpur Data'!T22=1,1,0)</f>
        <v>0</v>
      </c>
      <c r="AH23" s="13">
        <f>IF('Region - Nagpur Data'!U22=1,1,0)</f>
        <v>0</v>
      </c>
      <c r="AI23" s="13">
        <f>IF('Region - Nagpur Data'!V22=1,1,0)</f>
        <v>1</v>
      </c>
    </row>
    <row r="24" spans="2:35" ht="16" x14ac:dyDescent="0.4">
      <c r="B24" s="1">
        <f>'Region - Nagpur Data'!A23</f>
        <v>22</v>
      </c>
      <c r="C24" s="1" t="str">
        <f>'Region - Nagpur Data'!B23</f>
        <v>Nagpur</v>
      </c>
      <c r="D24" s="1" t="str">
        <f>'Region - Nagpur Data'!C23</f>
        <v>Gondia</v>
      </c>
      <c r="E24" s="1" t="str">
        <f>'Region - Nagpur Data'!D23</f>
        <v>Bhandara</v>
      </c>
      <c r="F24" s="1" t="str">
        <f>'Region - Nagpur Data'!E23</f>
        <v>Tumsar</v>
      </c>
      <c r="G24" s="1" t="str">
        <f>'Region - Nagpur Data'!F23</f>
        <v>631010</v>
      </c>
      <c r="H24" s="1" t="str">
        <f>'Region - Nagpur Data'!G23</f>
        <v>Gobarwahi RR Retrofitting</v>
      </c>
      <c r="I24" s="1" t="str">
        <f>'Region - Nagpur Data'!H23</f>
        <v>Dongri Bk.</v>
      </c>
      <c r="J24" s="1" t="str">
        <f>'Region - Nagpur Data'!I23</f>
        <v>ESR 2.50 LL</v>
      </c>
      <c r="K24" s="1">
        <f>IF(J24='Region - Nagpur Data'!I23,1,0)</f>
        <v>1</v>
      </c>
      <c r="L24" s="1">
        <f>IF(OR('Region - Nagpur Data'!J23="Connected",'Region - Nagpur Data'!J23="Not"),1,0)</f>
        <v>1</v>
      </c>
      <c r="M24" s="1">
        <f>IF(OR('Region - Nagpur Data'!K23="Connected",'Region - Nagpur Data'!K23="Not"),1,0)</f>
        <v>1</v>
      </c>
      <c r="N24" s="1">
        <f>IF(OR('Region - Nagpur Data'!L23="Connected",'Region - Nagpur Data'!L23="Not"),1,0)</f>
        <v>1</v>
      </c>
      <c r="O24" s="1">
        <f>IF('Region - Nagpur Data'!J23="Connected", 1, 0)</f>
        <v>1</v>
      </c>
      <c r="P24" s="1">
        <f>IF('Region - Nagpur Data'!J23="Not",1,0)</f>
        <v>0</v>
      </c>
      <c r="Q24" s="1">
        <f>IF('Region - Nagpur Data'!K23 = "Connected",1,0)</f>
        <v>1</v>
      </c>
      <c r="R24" s="1">
        <f>IF('Region - Nagpur Data'!K23 = "Not",1,0)</f>
        <v>0</v>
      </c>
      <c r="S24" s="1">
        <f>IF('Region - Nagpur Data'!L23="Connected",1,0)</f>
        <v>1</v>
      </c>
      <c r="T24" s="1">
        <f>IF('Region - Nagpur Data'!L23="Not",1,0)</f>
        <v>0</v>
      </c>
      <c r="U24" s="1">
        <f>IF('Region - Nagpur Data'!M23="Online",1,0)</f>
        <v>1</v>
      </c>
      <c r="V24" s="1">
        <f>IF('Region - Nagpur Data'!M23="Offline",1,0)</f>
        <v>0</v>
      </c>
      <c r="W24" s="1">
        <f>IF('Region - Nagpur Data'!N23="Online",1,0)</f>
        <v>0</v>
      </c>
      <c r="X24" s="1">
        <f>IF('Region - Nagpur Data'!N23="Offline",1,0)</f>
        <v>1</v>
      </c>
      <c r="Y24" s="1">
        <f>IF('Region - Nagpur Data'!O23="Online",1,0)</f>
        <v>1</v>
      </c>
      <c r="Z24" s="1">
        <f>IF('Region - Nagpur Data'!O23="Offline",1,0)</f>
        <v>0</v>
      </c>
      <c r="AA24" s="1">
        <f>IF('Region - Nagpur Data'!P23="Fully Completed",1,0)</f>
        <v>1</v>
      </c>
      <c r="AB24" s="1">
        <f>IF('Region - Nagpur Data'!P23="In Progress",1,0)</f>
        <v>0</v>
      </c>
      <c r="AC24" s="1">
        <f>IF('Region - Nagpur Data'!P23="N/A",1,0)</f>
        <v>0</v>
      </c>
      <c r="AD24" s="13">
        <f>IF('Region - Nagpur Data'!Q23=1,1,0)</f>
        <v>0</v>
      </c>
      <c r="AE24" s="13">
        <f>IF('Region - Nagpur Data'!R23=1,1,0)</f>
        <v>0</v>
      </c>
      <c r="AF24" s="13">
        <f>IF('Region - Nagpur Data'!S23=1,1,0)</f>
        <v>0</v>
      </c>
      <c r="AG24" s="13">
        <f>IF('Region - Nagpur Data'!T23=1,1,0)</f>
        <v>1</v>
      </c>
      <c r="AH24" s="13">
        <f>IF('Region - Nagpur Data'!U23=1,1,0)</f>
        <v>0</v>
      </c>
      <c r="AI24" s="13">
        <f>IF('Region - Nagpur Data'!V23=1,1,0)</f>
        <v>0</v>
      </c>
    </row>
    <row r="25" spans="2:35" ht="16" x14ac:dyDescent="0.4">
      <c r="B25" s="1">
        <f>'Region - Nagpur Data'!A24</f>
        <v>23</v>
      </c>
      <c r="C25" s="1" t="str">
        <f>'Region - Nagpur Data'!B24</f>
        <v>Nagpur</v>
      </c>
      <c r="D25" s="1" t="str">
        <f>'Region - Nagpur Data'!C24</f>
        <v>Chandrapur</v>
      </c>
      <c r="E25" s="1" t="str">
        <f>'Region - Nagpur Data'!D24</f>
        <v>Wardha</v>
      </c>
      <c r="F25" s="1" t="str">
        <f>'Region - Nagpur Data'!E24</f>
        <v>Wardha</v>
      </c>
      <c r="G25" s="1" t="str">
        <f>'Region - Nagpur Data'!F24</f>
        <v>7891298</v>
      </c>
      <c r="H25" s="1" t="str">
        <f>'Region - Nagpur Data'!G24</f>
        <v>Pipri Meghe and 13 villages RR WSS</v>
      </c>
      <c r="I25" s="1" t="str">
        <f>'Region - Nagpur Data'!H24</f>
        <v>Waigaon</v>
      </c>
      <c r="J25" s="1" t="str">
        <f>'Region - Nagpur Data'!I24</f>
        <v>ESR-1.50 LL</v>
      </c>
      <c r="K25" s="1">
        <f>IF(J25='Region - Nagpur Data'!I24,1,0)</f>
        <v>1</v>
      </c>
      <c r="L25" s="1">
        <f>IF(OR('Region - Nagpur Data'!J24="Connected",'Region - Nagpur Data'!J24="Not"),1,0)</f>
        <v>1</v>
      </c>
      <c r="M25" s="1">
        <f>IF(OR('Region - Nagpur Data'!K24="Connected",'Region - Nagpur Data'!K24="Not"),1,0)</f>
        <v>1</v>
      </c>
      <c r="N25" s="1">
        <f>IF(OR('Region - Nagpur Data'!L24="Connected",'Region - Nagpur Data'!L24="Not"),1,0)</f>
        <v>1</v>
      </c>
      <c r="O25" s="1">
        <f>IF('Region - Nagpur Data'!J24="Connected", 1, 0)</f>
        <v>1</v>
      </c>
      <c r="P25" s="1">
        <f>IF('Region - Nagpur Data'!J24="Not",1,0)</f>
        <v>0</v>
      </c>
      <c r="Q25" s="1">
        <f>IF('Region - Nagpur Data'!K24 = "Connected",1,0)</f>
        <v>1</v>
      </c>
      <c r="R25" s="1">
        <f>IF('Region - Nagpur Data'!K24 = "Not",1,0)</f>
        <v>0</v>
      </c>
      <c r="S25" s="1">
        <f>IF('Region - Nagpur Data'!L24="Connected",1,0)</f>
        <v>1</v>
      </c>
      <c r="T25" s="1">
        <f>IF('Region - Nagpur Data'!L24="Not",1,0)</f>
        <v>0</v>
      </c>
      <c r="U25" s="1">
        <f>IF('Region - Nagpur Data'!M24="Online",1,0)</f>
        <v>1</v>
      </c>
      <c r="V25" s="1">
        <f>IF('Region - Nagpur Data'!M24="Offline",1,0)</f>
        <v>0</v>
      </c>
      <c r="W25" s="1">
        <f>IF('Region - Nagpur Data'!N24="Online",1,0)</f>
        <v>0</v>
      </c>
      <c r="X25" s="1">
        <f>IF('Region - Nagpur Data'!N24="Offline",1,0)</f>
        <v>1</v>
      </c>
      <c r="Y25" s="1">
        <f>IF('Region - Nagpur Data'!O24="Online",1,0)</f>
        <v>1</v>
      </c>
      <c r="Z25" s="1">
        <f>IF('Region - Nagpur Data'!O24="Offline",1,0)</f>
        <v>0</v>
      </c>
      <c r="AA25" s="1">
        <f>IF('Region - Nagpur Data'!P24="Fully Completed",1,0)</f>
        <v>1</v>
      </c>
      <c r="AB25" s="1">
        <f>IF('Region - Nagpur Data'!P24="In Progress",1,0)</f>
        <v>0</v>
      </c>
      <c r="AC25" s="1">
        <f>IF('Region - Nagpur Data'!P24="N/A",1,0)</f>
        <v>0</v>
      </c>
      <c r="AD25" s="13">
        <f>IF('Region - Nagpur Data'!Q24=1,1,0)</f>
        <v>0</v>
      </c>
      <c r="AE25" s="13">
        <f>IF('Region - Nagpur Data'!R24=1,1,0)</f>
        <v>0</v>
      </c>
      <c r="AF25" s="13">
        <f>IF('Region - Nagpur Data'!S24=1,1,0)</f>
        <v>0</v>
      </c>
      <c r="AG25" s="13">
        <f>IF('Region - Nagpur Data'!T24=1,1,0)</f>
        <v>1</v>
      </c>
      <c r="AH25" s="13">
        <f>IF('Region - Nagpur Data'!U24=1,1,0)</f>
        <v>0</v>
      </c>
      <c r="AI25" s="13">
        <f>IF('Region - Nagpur Data'!V24=1,1,0)</f>
        <v>0</v>
      </c>
    </row>
    <row r="26" spans="2:35" ht="16" x14ac:dyDescent="0.4">
      <c r="B26" s="1">
        <f>'Region - Nagpur Data'!A25</f>
        <v>24</v>
      </c>
      <c r="C26" s="1" t="str">
        <f>'Region - Nagpur Data'!B25</f>
        <v>Nagpur</v>
      </c>
      <c r="D26" s="1" t="str">
        <f>'Region - Nagpur Data'!C25</f>
        <v>Chandrapur</v>
      </c>
      <c r="E26" s="1" t="str">
        <f>'Region - Nagpur Data'!D25</f>
        <v>Wardha</v>
      </c>
      <c r="F26" s="1" t="str">
        <f>'Region - Nagpur Data'!E25</f>
        <v>Wardha</v>
      </c>
      <c r="G26" s="1" t="str">
        <f>'Region - Nagpur Data'!F25</f>
        <v>7891298</v>
      </c>
      <c r="H26" s="1" t="str">
        <f>'Region - Nagpur Data'!G25</f>
        <v>Pipri Meghe and 13 villages RR WSS</v>
      </c>
      <c r="I26" s="1" t="str">
        <f>'Region - Nagpur Data'!H25</f>
        <v>Waigaon</v>
      </c>
      <c r="J26" s="1" t="str">
        <f>'Region - Nagpur Data'!I25</f>
        <v>ESR-0.50 LL</v>
      </c>
      <c r="K26" s="1">
        <f>IF(J26='Region - Nagpur Data'!I25,1,0)</f>
        <v>1</v>
      </c>
      <c r="L26" s="1">
        <f>IF(OR('Region - Nagpur Data'!J25="Connected",'Region - Nagpur Data'!J25="Not"),1,0)</f>
        <v>1</v>
      </c>
      <c r="M26" s="1">
        <f>IF(OR('Region - Nagpur Data'!K25="Connected",'Region - Nagpur Data'!K25="Not"),1,0)</f>
        <v>1</v>
      </c>
      <c r="N26" s="1">
        <f>IF(OR('Region - Nagpur Data'!L25="Connected",'Region - Nagpur Data'!L25="Not"),1,0)</f>
        <v>1</v>
      </c>
      <c r="O26" s="1">
        <f>IF('Region - Nagpur Data'!J25="Connected", 1, 0)</f>
        <v>1</v>
      </c>
      <c r="P26" s="1">
        <f>IF('Region - Nagpur Data'!J25="Not",1,0)</f>
        <v>0</v>
      </c>
      <c r="Q26" s="1">
        <f>IF('Region - Nagpur Data'!K25 = "Connected",1,0)</f>
        <v>1</v>
      </c>
      <c r="R26" s="1">
        <f>IF('Region - Nagpur Data'!K25 = "Not",1,0)</f>
        <v>0</v>
      </c>
      <c r="S26" s="1">
        <f>IF('Region - Nagpur Data'!L25="Connected",1,0)</f>
        <v>1</v>
      </c>
      <c r="T26" s="1">
        <f>IF('Region - Nagpur Data'!L25="Not",1,0)</f>
        <v>0</v>
      </c>
      <c r="U26" s="1">
        <f>IF('Region - Nagpur Data'!M25="Online",1,0)</f>
        <v>0</v>
      </c>
      <c r="V26" s="1">
        <f>IF('Region - Nagpur Data'!M25="Offline",1,0)</f>
        <v>1</v>
      </c>
      <c r="W26" s="1">
        <f>IF('Region - Nagpur Data'!N25="Online",1,0)</f>
        <v>1</v>
      </c>
      <c r="X26" s="1">
        <f>IF('Region - Nagpur Data'!N25="Offline",1,0)</f>
        <v>0</v>
      </c>
      <c r="Y26" s="1">
        <f>IF('Region - Nagpur Data'!O25="Online",1,0)</f>
        <v>1</v>
      </c>
      <c r="Z26" s="1">
        <f>IF('Region - Nagpur Data'!O25="Offline",1,0)</f>
        <v>0</v>
      </c>
      <c r="AA26" s="1">
        <f>IF('Region - Nagpur Data'!P25="Fully Completed",1,0)</f>
        <v>1</v>
      </c>
      <c r="AB26" s="1">
        <f>IF('Region - Nagpur Data'!P25="In Progress",1,0)</f>
        <v>0</v>
      </c>
      <c r="AC26" s="1">
        <f>IF('Region - Nagpur Data'!P25="N/A",1,0)</f>
        <v>0</v>
      </c>
      <c r="AD26" s="13">
        <f>IF('Region - Nagpur Data'!Q25=1,1,0)</f>
        <v>0</v>
      </c>
      <c r="AE26" s="13">
        <f>IF('Region - Nagpur Data'!R25=1,1,0)</f>
        <v>0</v>
      </c>
      <c r="AF26" s="13">
        <f>IF('Region - Nagpur Data'!S25=1,1,0)</f>
        <v>0</v>
      </c>
      <c r="AG26" s="13">
        <f>IF('Region - Nagpur Data'!T25=1,1,0)</f>
        <v>0</v>
      </c>
      <c r="AH26" s="13">
        <f>IF('Region - Nagpur Data'!U25=1,1,0)</f>
        <v>0</v>
      </c>
      <c r="AI26" s="13">
        <f>IF('Region - Nagpur Data'!V25=1,1,0)</f>
        <v>0</v>
      </c>
    </row>
    <row r="27" spans="2:35" ht="16" x14ac:dyDescent="0.4">
      <c r="B27" s="1">
        <f>'Region - Nagpur Data'!A26</f>
        <v>25</v>
      </c>
      <c r="C27" s="1" t="str">
        <f>'Region - Nagpur Data'!B26</f>
        <v>Chandrapur</v>
      </c>
      <c r="D27" s="1" t="str">
        <f>'Region - Nagpur Data'!C26</f>
        <v>Chandrapur</v>
      </c>
      <c r="E27" s="1" t="str">
        <f>'Region - Nagpur Data'!D26</f>
        <v>Pombhurna</v>
      </c>
      <c r="F27" s="1" t="str">
        <f>'Region - Nagpur Data'!E26</f>
        <v>Pombhurna</v>
      </c>
      <c r="G27" s="1" t="str">
        <f>'Region - Nagpur Data'!F26</f>
        <v>7928270</v>
      </c>
      <c r="H27" s="1" t="str">
        <f>'Region - Nagpur Data'!G26</f>
        <v>Pomnbhurna Grid &amp; 15 Villages RR Retrofitting</v>
      </c>
      <c r="I27" s="1" t="str">
        <f>'Region - Nagpur Data'!H26</f>
        <v>Jam Kh.</v>
      </c>
      <c r="J27" s="1" t="str">
        <f>'Region - Nagpur Data'!I26</f>
        <v>ESR-0.45 LL</v>
      </c>
      <c r="K27" s="1">
        <f>IF(J27='Region - Nagpur Data'!I26,1,0)</f>
        <v>1</v>
      </c>
      <c r="L27" s="1">
        <f>IF(OR('Region - Nagpur Data'!J26="Connected",'Region - Nagpur Data'!J26="Not"),1,0)</f>
        <v>1</v>
      </c>
      <c r="M27" s="1">
        <f>IF(OR('Region - Nagpur Data'!K26="Connected",'Region - Nagpur Data'!K26="Not"),1,0)</f>
        <v>1</v>
      </c>
      <c r="N27" s="1">
        <f>IF(OR('Region - Nagpur Data'!L26="Connected",'Region - Nagpur Data'!L26="Not"),1,0)</f>
        <v>1</v>
      </c>
      <c r="O27" s="1">
        <f>IF('Region - Nagpur Data'!J26="Connected", 1, 0)</f>
        <v>1</v>
      </c>
      <c r="P27" s="1">
        <f>IF('Region - Nagpur Data'!J26="Not",1,0)</f>
        <v>0</v>
      </c>
      <c r="Q27" s="1">
        <f>IF('Region - Nagpur Data'!K26 = "Connected",1,0)</f>
        <v>1</v>
      </c>
      <c r="R27" s="1">
        <f>IF('Region - Nagpur Data'!K26 = "Not",1,0)</f>
        <v>0</v>
      </c>
      <c r="S27" s="1">
        <f>IF('Region - Nagpur Data'!L26="Connected",1,0)</f>
        <v>1</v>
      </c>
      <c r="T27" s="1">
        <f>IF('Region - Nagpur Data'!L26="Not",1,0)</f>
        <v>0</v>
      </c>
      <c r="U27" s="1">
        <f>IF('Region - Nagpur Data'!M26="Online",1,0)</f>
        <v>1</v>
      </c>
      <c r="V27" s="1">
        <f>IF('Region - Nagpur Data'!M26="Offline",1,0)</f>
        <v>0</v>
      </c>
      <c r="W27" s="1">
        <f>IF('Region - Nagpur Data'!N26="Online",1,0)</f>
        <v>1</v>
      </c>
      <c r="X27" s="1">
        <f>IF('Region - Nagpur Data'!N26="Offline",1,0)</f>
        <v>0</v>
      </c>
      <c r="Y27" s="1">
        <f>IF('Region - Nagpur Data'!O26="Online",1,0)</f>
        <v>0</v>
      </c>
      <c r="Z27" s="1">
        <f>IF('Region - Nagpur Data'!O26="Offline",1,0)</f>
        <v>1</v>
      </c>
      <c r="AA27" s="1">
        <f>IF('Region - Nagpur Data'!P26="Fully Completed",1,0)</f>
        <v>1</v>
      </c>
      <c r="AB27" s="1">
        <f>IF('Region - Nagpur Data'!P26="In Progress",1,0)</f>
        <v>0</v>
      </c>
      <c r="AC27" s="1">
        <f>IF('Region - Nagpur Data'!P26="N/A",1,0)</f>
        <v>0</v>
      </c>
      <c r="AD27" s="13">
        <f>IF('Region - Nagpur Data'!Q26=1,1,0)</f>
        <v>0</v>
      </c>
      <c r="AE27" s="13">
        <f>IF('Region - Nagpur Data'!R26=1,1,0)</f>
        <v>1</v>
      </c>
      <c r="AF27" s="13">
        <f>IF('Region - Nagpur Data'!S26=1,1,0)</f>
        <v>0</v>
      </c>
      <c r="AG27" s="13">
        <f>IF('Region - Nagpur Data'!T26=1,1,0)</f>
        <v>0</v>
      </c>
      <c r="AH27" s="13">
        <f>IF('Region - Nagpur Data'!U26=1,1,0)</f>
        <v>0</v>
      </c>
      <c r="AI27" s="13">
        <f>IF('Region - Nagpur Data'!V26=1,1,0)</f>
        <v>1</v>
      </c>
    </row>
    <row r="28" spans="2:35" ht="16" x14ac:dyDescent="0.4">
      <c r="B28" s="1">
        <f>'Region - Nagpur Data'!A27</f>
        <v>26</v>
      </c>
      <c r="C28" s="1" t="str">
        <f>'Region - Nagpur Data'!B27</f>
        <v>Nagpur</v>
      </c>
      <c r="D28" s="1" t="str">
        <f>'Region - Nagpur Data'!C27</f>
        <v>Nagpur</v>
      </c>
      <c r="E28" s="1" t="str">
        <f>'Region - Nagpur Data'!D27</f>
        <v>Nagpur</v>
      </c>
      <c r="F28" s="1" t="str">
        <f>'Region - Nagpur Data'!E27</f>
        <v>Hingna</v>
      </c>
      <c r="G28" s="1" t="str">
        <f>'Region - Nagpur Data'!F27</f>
        <v>20009650</v>
      </c>
      <c r="H28" s="1" t="str">
        <f>'Region - Nagpur Data'!G27</f>
        <v>Waddhmna WSS</v>
      </c>
      <c r="I28" s="1" t="str">
        <f>'Region - Nagpur Data'!H27</f>
        <v>Waddhmna</v>
      </c>
      <c r="J28" s="1" t="str">
        <f>'Region - Nagpur Data'!I27</f>
        <v>GSR-1.97 LL</v>
      </c>
      <c r="K28" s="1">
        <f>IF(J28='Region - Nagpur Data'!I27,1,0)</f>
        <v>1</v>
      </c>
      <c r="L28" s="1">
        <f>IF(OR('Region - Nagpur Data'!J27="Connected",'Region - Nagpur Data'!J27="Not"),1,0)</f>
        <v>1</v>
      </c>
      <c r="M28" s="1">
        <f>IF(OR('Region - Nagpur Data'!K27="Connected",'Region - Nagpur Data'!K27="Not"),1,0)</f>
        <v>1</v>
      </c>
      <c r="N28" s="1">
        <f>IF(OR('Region - Nagpur Data'!L27="Connected",'Region - Nagpur Data'!L27="Not"),1,0)</f>
        <v>1</v>
      </c>
      <c r="O28" s="1">
        <f>IF('Region - Nagpur Data'!J27="Connected", 1, 0)</f>
        <v>1</v>
      </c>
      <c r="P28" s="1">
        <f>IF('Region - Nagpur Data'!J27="Not",1,0)</f>
        <v>0</v>
      </c>
      <c r="Q28" s="1">
        <f>IF('Region - Nagpur Data'!K27 = "Connected",1,0)</f>
        <v>1</v>
      </c>
      <c r="R28" s="1">
        <f>IF('Region - Nagpur Data'!K27 = "Not",1,0)</f>
        <v>0</v>
      </c>
      <c r="S28" s="1">
        <f>IF('Region - Nagpur Data'!L27="Connected",1,0)</f>
        <v>1</v>
      </c>
      <c r="T28" s="1">
        <f>IF('Region - Nagpur Data'!L27="Not",1,0)</f>
        <v>0</v>
      </c>
      <c r="U28" s="1">
        <f>IF('Region - Nagpur Data'!M27="Online",1,0)</f>
        <v>1</v>
      </c>
      <c r="V28" s="1">
        <f>IF('Region - Nagpur Data'!M27="Offline",1,0)</f>
        <v>0</v>
      </c>
      <c r="W28" s="1">
        <f>IF('Region - Nagpur Data'!N27="Online",1,0)</f>
        <v>0</v>
      </c>
      <c r="X28" s="1">
        <f>IF('Region - Nagpur Data'!N27="Offline",1,0)</f>
        <v>1</v>
      </c>
      <c r="Y28" s="1">
        <f>IF('Region - Nagpur Data'!O27="Online",1,0)</f>
        <v>1</v>
      </c>
      <c r="Z28" s="1">
        <f>IF('Region - Nagpur Data'!O27="Offline",1,0)</f>
        <v>0</v>
      </c>
      <c r="AA28" s="1">
        <f>IF('Region - Nagpur Data'!P27="Fully Completed",1,0)</f>
        <v>1</v>
      </c>
      <c r="AB28" s="1">
        <f>IF('Region - Nagpur Data'!P27="In Progress",1,0)</f>
        <v>0</v>
      </c>
      <c r="AC28" s="1">
        <f>IF('Region - Nagpur Data'!P27="N/A",1,0)</f>
        <v>0</v>
      </c>
      <c r="AD28" s="13">
        <f>IF('Region - Nagpur Data'!Q27=1,1,0)</f>
        <v>0</v>
      </c>
      <c r="AE28" s="13">
        <f>IF('Region - Nagpur Data'!R27=1,1,0)</f>
        <v>0</v>
      </c>
      <c r="AF28" s="13">
        <f>IF('Region - Nagpur Data'!S27=1,1,0)</f>
        <v>0</v>
      </c>
      <c r="AG28" s="13">
        <f>IF('Region - Nagpur Data'!T27=1,1,0)</f>
        <v>1</v>
      </c>
      <c r="AH28" s="13">
        <f>IF('Region - Nagpur Data'!U27=1,1,0)</f>
        <v>0</v>
      </c>
      <c r="AI28" s="13">
        <f>IF('Region - Nagpur Data'!V27=1,1,0)</f>
        <v>0</v>
      </c>
    </row>
    <row r="29" spans="2:35" ht="16" x14ac:dyDescent="0.4">
      <c r="B29" s="1">
        <f>'Region - Nagpur Data'!A28</f>
        <v>27</v>
      </c>
      <c r="C29" s="1" t="str">
        <f>'Region - Nagpur Data'!B28</f>
        <v>Chandrapur</v>
      </c>
      <c r="D29" s="1" t="str">
        <f>'Region - Nagpur Data'!C28</f>
        <v>Chandrapur</v>
      </c>
      <c r="E29" s="1" t="str">
        <f>'Region - Nagpur Data'!D28</f>
        <v>Pombhurna</v>
      </c>
      <c r="F29" s="1" t="str">
        <f>'Region - Nagpur Data'!E28</f>
        <v>Pombhurna</v>
      </c>
      <c r="G29" s="1" t="str">
        <f>'Region - Nagpur Data'!F28</f>
        <v>7928270</v>
      </c>
      <c r="H29" s="1" t="str">
        <f>'Region - Nagpur Data'!G28</f>
        <v>Pomnbhurna Grid &amp; 15 Villages RR Retrofitting</v>
      </c>
      <c r="I29" s="1" t="str">
        <f>'Region - Nagpur Data'!H28</f>
        <v>Jam Tukum</v>
      </c>
      <c r="J29" s="1" t="str">
        <f>'Region - Nagpur Data'!I28</f>
        <v>ESR-0.50 LL</v>
      </c>
      <c r="K29" s="1">
        <f>IF(J29='Region - Nagpur Data'!I28,1,0)</f>
        <v>1</v>
      </c>
      <c r="L29" s="1">
        <f>IF(OR('Region - Nagpur Data'!J28="Connected",'Region - Nagpur Data'!J28="Not"),1,0)</f>
        <v>1</v>
      </c>
      <c r="M29" s="1">
        <f>IF(OR('Region - Nagpur Data'!K28="Connected",'Region - Nagpur Data'!K28="Not"),1,0)</f>
        <v>1</v>
      </c>
      <c r="N29" s="1">
        <f>IF(OR('Region - Nagpur Data'!L28="Connected",'Region - Nagpur Data'!L28="Not"),1,0)</f>
        <v>1</v>
      </c>
      <c r="O29" s="1">
        <f>IF('Region - Nagpur Data'!J28="Connected", 1, 0)</f>
        <v>1</v>
      </c>
      <c r="P29" s="1">
        <f>IF('Region - Nagpur Data'!J28="Not",1,0)</f>
        <v>0</v>
      </c>
      <c r="Q29" s="1">
        <f>IF('Region - Nagpur Data'!K28 = "Connected",1,0)</f>
        <v>0</v>
      </c>
      <c r="R29" s="1">
        <f>IF('Region - Nagpur Data'!K28 = "Not",1,0)</f>
        <v>1</v>
      </c>
      <c r="S29" s="1">
        <f>IF('Region - Nagpur Data'!L28="Connected",1,0)</f>
        <v>0</v>
      </c>
      <c r="T29" s="1">
        <f>IF('Region - Nagpur Data'!L28="Not",1,0)</f>
        <v>1</v>
      </c>
      <c r="U29" s="1">
        <f>IF('Region - Nagpur Data'!M28="Online",1,0)</f>
        <v>1</v>
      </c>
      <c r="V29" s="1">
        <f>IF('Region - Nagpur Data'!M28="Offline",1,0)</f>
        <v>0</v>
      </c>
      <c r="W29" s="1">
        <f>IF('Region - Nagpur Data'!N28="Online",1,0)</f>
        <v>0</v>
      </c>
      <c r="X29" s="1">
        <f>IF('Region - Nagpur Data'!N28="Offline",1,0)</f>
        <v>0</v>
      </c>
      <c r="Y29" s="1">
        <f>IF('Region - Nagpur Data'!O28="Online",1,0)</f>
        <v>0</v>
      </c>
      <c r="Z29" s="1">
        <f>IF('Region - Nagpur Data'!O28="Offline",1,0)</f>
        <v>0</v>
      </c>
      <c r="AA29" s="1">
        <f>IF('Region - Nagpur Data'!P28="Fully Completed",1,0)</f>
        <v>0</v>
      </c>
      <c r="AB29" s="1">
        <f>IF('Region - Nagpur Data'!P28="In Progress",1,0)</f>
        <v>1</v>
      </c>
      <c r="AC29" s="1">
        <f>IF('Region - Nagpur Data'!P28="N/A",1,0)</f>
        <v>0</v>
      </c>
      <c r="AD29" s="13">
        <f>IF('Region - Nagpur Data'!Q28=1,1,0)</f>
        <v>0</v>
      </c>
      <c r="AE29" s="13">
        <f>IF('Region - Nagpur Data'!R28=1,1,0)</f>
        <v>0</v>
      </c>
      <c r="AF29" s="13">
        <f>IF('Region - Nagpur Data'!S28=1,1,0)</f>
        <v>0</v>
      </c>
      <c r="AG29" s="13">
        <f>IF('Region - Nagpur Data'!T28=1,1,0)</f>
        <v>0</v>
      </c>
      <c r="AH29" s="13">
        <f>IF('Region - Nagpur Data'!U28=1,1,0)</f>
        <v>0</v>
      </c>
      <c r="AI29" s="13">
        <f>IF('Region - Nagpur Data'!V28=1,1,0)</f>
        <v>0</v>
      </c>
    </row>
    <row r="30" spans="2:35" ht="16" x14ac:dyDescent="0.4">
      <c r="B30" s="1">
        <f>'Region - Nagpur Data'!A29</f>
        <v>28</v>
      </c>
      <c r="C30" s="1" t="str">
        <f>'Region - Nagpur Data'!B29</f>
        <v>Chandrapur</v>
      </c>
      <c r="D30" s="1" t="str">
        <f>'Region - Nagpur Data'!C29</f>
        <v>Chandrapur</v>
      </c>
      <c r="E30" s="1" t="str">
        <f>'Region - Nagpur Data'!D29</f>
        <v>Pombhurna</v>
      </c>
      <c r="F30" s="1" t="str">
        <f>'Region - Nagpur Data'!E29</f>
        <v>Pombhurna</v>
      </c>
      <c r="G30" s="1" t="str">
        <f>'Region - Nagpur Data'!F29</f>
        <v>7928270</v>
      </c>
      <c r="H30" s="1" t="str">
        <f>'Region - Nagpur Data'!G29</f>
        <v>Pomnbhurna Grid &amp; 15 Villages RR Retrofitting</v>
      </c>
      <c r="I30" s="1" t="str">
        <f>'Region - Nagpur Data'!H29</f>
        <v>Borda Dixit</v>
      </c>
      <c r="J30" s="1" t="str">
        <f>'Region - Nagpur Data'!I29</f>
        <v>ESR-0.40 LL</v>
      </c>
      <c r="K30" s="1">
        <f>IF(J30='Region - Nagpur Data'!I29,1,0)</f>
        <v>1</v>
      </c>
      <c r="L30" s="1">
        <f>IF(OR('Region - Nagpur Data'!J29="Connected",'Region - Nagpur Data'!J29="Not"),1,0)</f>
        <v>1</v>
      </c>
      <c r="M30" s="1">
        <f>IF(OR('Region - Nagpur Data'!K29="Connected",'Region - Nagpur Data'!K29="Not"),1,0)</f>
        <v>1</v>
      </c>
      <c r="N30" s="1">
        <f>IF(OR('Region - Nagpur Data'!L29="Connected",'Region - Nagpur Data'!L29="Not"),1,0)</f>
        <v>1</v>
      </c>
      <c r="O30" s="1">
        <f>IF('Region - Nagpur Data'!J29="Connected", 1, 0)</f>
        <v>1</v>
      </c>
      <c r="P30" s="1">
        <f>IF('Region - Nagpur Data'!J29="Not",1,0)</f>
        <v>0</v>
      </c>
      <c r="Q30" s="1">
        <f>IF('Region - Nagpur Data'!K29 = "Connected",1,0)</f>
        <v>1</v>
      </c>
      <c r="R30" s="1">
        <f>IF('Region - Nagpur Data'!K29 = "Not",1,0)</f>
        <v>0</v>
      </c>
      <c r="S30" s="1">
        <f>IF('Region - Nagpur Data'!L29="Connected",1,0)</f>
        <v>1</v>
      </c>
      <c r="T30" s="1">
        <f>IF('Region - Nagpur Data'!L29="Not",1,0)</f>
        <v>0</v>
      </c>
      <c r="U30" s="1">
        <f>IF('Region - Nagpur Data'!M29="Online",1,0)</f>
        <v>0</v>
      </c>
      <c r="V30" s="1">
        <f>IF('Region - Nagpur Data'!M29="Offline",1,0)</f>
        <v>1</v>
      </c>
      <c r="W30" s="1">
        <f>IF('Region - Nagpur Data'!N29="Online",1,0)</f>
        <v>0</v>
      </c>
      <c r="X30" s="1">
        <f>IF('Region - Nagpur Data'!N29="Offline",1,0)</f>
        <v>1</v>
      </c>
      <c r="Y30" s="1">
        <f>IF('Region - Nagpur Data'!O29="Online",1,0)</f>
        <v>1</v>
      </c>
      <c r="Z30" s="1">
        <f>IF('Region - Nagpur Data'!O29="Offline",1,0)</f>
        <v>0</v>
      </c>
      <c r="AA30" s="1">
        <f>IF('Region - Nagpur Data'!P29="Fully Completed",1,0)</f>
        <v>1</v>
      </c>
      <c r="AB30" s="1">
        <f>IF('Region - Nagpur Data'!P29="In Progress",1,0)</f>
        <v>0</v>
      </c>
      <c r="AC30" s="1">
        <f>IF('Region - Nagpur Data'!P29="N/A",1,0)</f>
        <v>0</v>
      </c>
      <c r="AD30" s="13">
        <f>IF('Region - Nagpur Data'!Q29=1,1,0)</f>
        <v>0</v>
      </c>
      <c r="AE30" s="13">
        <f>IF('Region - Nagpur Data'!R29=1,1,0)</f>
        <v>0</v>
      </c>
      <c r="AF30" s="13">
        <f>IF('Region - Nagpur Data'!S29=1,1,0)</f>
        <v>1</v>
      </c>
      <c r="AG30" s="13">
        <f>IF('Region - Nagpur Data'!T29=1,1,0)</f>
        <v>0</v>
      </c>
      <c r="AH30" s="13">
        <f>IF('Region - Nagpur Data'!U29=1,1,0)</f>
        <v>0</v>
      </c>
      <c r="AI30" s="13">
        <f>IF('Region - Nagpur Data'!V29=1,1,0)</f>
        <v>0</v>
      </c>
    </row>
    <row r="31" spans="2:35" ht="16" x14ac:dyDescent="0.4">
      <c r="B31" s="1">
        <f>'Region - Nagpur Data'!A30</f>
        <v>29</v>
      </c>
      <c r="C31" s="1" t="str">
        <f>'Region - Nagpur Data'!B30</f>
        <v>Nagpur</v>
      </c>
      <c r="D31" s="1" t="str">
        <f>'Region - Nagpur Data'!C30</f>
        <v>Chandrapur</v>
      </c>
      <c r="E31" s="1" t="str">
        <f>'Region - Nagpur Data'!D30</f>
        <v>Wardha</v>
      </c>
      <c r="F31" s="1" t="str">
        <f>'Region - Nagpur Data'!E30</f>
        <v>Wardha</v>
      </c>
      <c r="G31" s="1" t="str">
        <f>'Region - Nagpur Data'!F30</f>
        <v>7891298</v>
      </c>
      <c r="H31" s="1" t="str">
        <f>'Region - Nagpur Data'!G30</f>
        <v>Pipri Meghe and 13 villages RR WSS</v>
      </c>
      <c r="I31" s="1" t="str">
        <f>'Region - Nagpur Data'!H30</f>
        <v>Sawangi Meghe</v>
      </c>
      <c r="J31" s="1" t="str">
        <f>'Region - Nagpur Data'!I30</f>
        <v>ESR-7.50 LL OL 1</v>
      </c>
      <c r="K31" s="1">
        <f>IF(J31='Region - Nagpur Data'!I30,1,0)</f>
        <v>1</v>
      </c>
      <c r="L31" s="1">
        <f>IF(OR('Region - Nagpur Data'!J30="Connected",'Region - Nagpur Data'!J30="Not"),1,0)</f>
        <v>1</v>
      </c>
      <c r="M31" s="1">
        <f>IF(OR('Region - Nagpur Data'!K30="Connected",'Region - Nagpur Data'!K30="Not"),1,0)</f>
        <v>1</v>
      </c>
      <c r="N31" s="1">
        <f>IF(OR('Region - Nagpur Data'!L30="Connected",'Region - Nagpur Data'!L30="Not"),1,0)</f>
        <v>1</v>
      </c>
      <c r="O31" s="1">
        <f>IF('Region - Nagpur Data'!J30="Connected", 1, 0)</f>
        <v>1</v>
      </c>
      <c r="P31" s="1">
        <f>IF('Region - Nagpur Data'!J30="Not",1,0)</f>
        <v>0</v>
      </c>
      <c r="Q31" s="1">
        <f>IF('Region - Nagpur Data'!K30 = "Connected",1,0)</f>
        <v>0</v>
      </c>
      <c r="R31" s="1">
        <f>IF('Region - Nagpur Data'!K30 = "Not",1,0)</f>
        <v>1</v>
      </c>
      <c r="S31" s="1">
        <f>IF('Region - Nagpur Data'!L30="Connected",1,0)</f>
        <v>1</v>
      </c>
      <c r="T31" s="1">
        <f>IF('Region - Nagpur Data'!L30="Not",1,0)</f>
        <v>0</v>
      </c>
      <c r="U31" s="1">
        <f>IF('Region - Nagpur Data'!M30="Online",1,0)</f>
        <v>1</v>
      </c>
      <c r="V31" s="1">
        <f>IF('Region - Nagpur Data'!M30="Offline",1,0)</f>
        <v>0</v>
      </c>
      <c r="W31" s="1">
        <f>IF('Region - Nagpur Data'!N30="Online",1,0)</f>
        <v>0</v>
      </c>
      <c r="X31" s="1">
        <f>IF('Region - Nagpur Data'!N30="Offline",1,0)</f>
        <v>0</v>
      </c>
      <c r="Y31" s="1">
        <f>IF('Region - Nagpur Data'!O30="Online",1,0)</f>
        <v>0</v>
      </c>
      <c r="Z31" s="1">
        <f>IF('Region - Nagpur Data'!O30="Offline",1,0)</f>
        <v>1</v>
      </c>
      <c r="AA31" s="1">
        <f>IF('Region - Nagpur Data'!P30="Fully Completed",1,0)</f>
        <v>0</v>
      </c>
      <c r="AB31" s="1">
        <f>IF('Region - Nagpur Data'!P30="In Progress",1,0)</f>
        <v>1</v>
      </c>
      <c r="AC31" s="1">
        <f>IF('Region - Nagpur Data'!P30="N/A",1,0)</f>
        <v>0</v>
      </c>
      <c r="AD31" s="13">
        <f>IF('Region - Nagpur Data'!Q30=1,1,0)</f>
        <v>0</v>
      </c>
      <c r="AE31" s="13">
        <f>IF('Region - Nagpur Data'!R30=1,1,0)</f>
        <v>1</v>
      </c>
      <c r="AF31" s="13">
        <f>IF('Region - Nagpur Data'!S30=1,1,0)</f>
        <v>0</v>
      </c>
      <c r="AG31" s="13">
        <f>IF('Region - Nagpur Data'!T30=1,1,0)</f>
        <v>0</v>
      </c>
      <c r="AH31" s="13">
        <f>IF('Region - Nagpur Data'!U30=1,1,0)</f>
        <v>0</v>
      </c>
      <c r="AI31" s="13">
        <f>IF('Region - Nagpur Data'!V30=1,1,0)</f>
        <v>1</v>
      </c>
    </row>
    <row r="32" spans="2:35" ht="16" x14ac:dyDescent="0.4">
      <c r="B32" s="1">
        <f>'Region - Nagpur Data'!A31</f>
        <v>30</v>
      </c>
      <c r="C32" s="1" t="str">
        <f>'Region - Nagpur Data'!B31</f>
        <v>Nagpur</v>
      </c>
      <c r="D32" s="1" t="str">
        <f>'Region - Nagpur Data'!C31</f>
        <v>Chandrapur</v>
      </c>
      <c r="E32" s="1" t="str">
        <f>'Region - Nagpur Data'!D31</f>
        <v>Mul</v>
      </c>
      <c r="F32" s="1" t="str">
        <f>'Region - Nagpur Data'!E31</f>
        <v>Mul</v>
      </c>
      <c r="G32" s="1" t="str">
        <f>'Region - Nagpur Data'!F31</f>
        <v>7890965</v>
      </c>
      <c r="H32" s="1" t="str">
        <f>'Region - Nagpur Data'!G31</f>
        <v>Mul Grid &amp; 24 Villages  RR WSS Retrofitting</v>
      </c>
      <c r="I32" s="1" t="str">
        <f>'Region - Nagpur Data'!H31</f>
        <v>Janala Ryt.</v>
      </c>
      <c r="J32" s="1" t="str">
        <f>'Region - Nagpur Data'!I31</f>
        <v>ZBR-0.50 LL</v>
      </c>
      <c r="K32" s="1">
        <f>IF(J32='Region - Nagpur Data'!I31,1,0)</f>
        <v>1</v>
      </c>
      <c r="L32" s="1">
        <f>IF(OR('Region - Nagpur Data'!J31="Connected",'Region - Nagpur Data'!J31="Not"),1,0)</f>
        <v>1</v>
      </c>
      <c r="M32" s="1">
        <f>IF(OR('Region - Nagpur Data'!K31="Connected",'Region - Nagpur Data'!K31="Not"),1,0)</f>
        <v>1</v>
      </c>
      <c r="N32" s="1">
        <f>IF(OR('Region - Nagpur Data'!L31="Connected",'Region - Nagpur Data'!L31="Not"),1,0)</f>
        <v>1</v>
      </c>
      <c r="O32" s="1">
        <f>IF('Region - Nagpur Data'!J31="Connected", 1, 0)</f>
        <v>1</v>
      </c>
      <c r="P32" s="1">
        <f>IF('Region - Nagpur Data'!J31="Not",1,0)</f>
        <v>0</v>
      </c>
      <c r="Q32" s="1">
        <f>IF('Region - Nagpur Data'!K31 = "Connected",1,0)</f>
        <v>1</v>
      </c>
      <c r="R32" s="1">
        <f>IF('Region - Nagpur Data'!K31 = "Not",1,0)</f>
        <v>0</v>
      </c>
      <c r="S32" s="1">
        <f>IF('Region - Nagpur Data'!L31="Connected",1,0)</f>
        <v>1</v>
      </c>
      <c r="T32" s="1">
        <f>IF('Region - Nagpur Data'!L31="Not",1,0)</f>
        <v>0</v>
      </c>
      <c r="U32" s="1">
        <f>IF('Region - Nagpur Data'!M31="Online",1,0)</f>
        <v>1</v>
      </c>
      <c r="V32" s="1">
        <f>IF('Region - Nagpur Data'!M31="Offline",1,0)</f>
        <v>0</v>
      </c>
      <c r="W32" s="1">
        <f>IF('Region - Nagpur Data'!N31="Online",1,0)</f>
        <v>1</v>
      </c>
      <c r="X32" s="1">
        <f>IF('Region - Nagpur Data'!N31="Offline",1,0)</f>
        <v>0</v>
      </c>
      <c r="Y32" s="1">
        <f>IF('Region - Nagpur Data'!O31="Online",1,0)</f>
        <v>1</v>
      </c>
      <c r="Z32" s="1">
        <f>IF('Region - Nagpur Data'!O31="Offline",1,0)</f>
        <v>0</v>
      </c>
      <c r="AA32" s="1">
        <f>IF('Region - Nagpur Data'!P31="Fully Completed",1,0)</f>
        <v>1</v>
      </c>
      <c r="AB32" s="1">
        <f>IF('Region - Nagpur Data'!P31="In Progress",1,0)</f>
        <v>0</v>
      </c>
      <c r="AC32" s="1">
        <f>IF('Region - Nagpur Data'!P31="N/A",1,0)</f>
        <v>0</v>
      </c>
      <c r="AD32" s="13">
        <f>IF('Region - Nagpur Data'!Q31=1,1,0)</f>
        <v>0</v>
      </c>
      <c r="AE32" s="13">
        <f>IF('Region - Nagpur Data'!R31=1,1,0)</f>
        <v>0</v>
      </c>
      <c r="AF32" s="13">
        <f>IF('Region - Nagpur Data'!S31=1,1,0)</f>
        <v>0</v>
      </c>
      <c r="AG32" s="13">
        <f>IF('Region - Nagpur Data'!T31=1,1,0)</f>
        <v>0</v>
      </c>
      <c r="AH32" s="13">
        <f>IF('Region - Nagpur Data'!U31=1,1,0)</f>
        <v>0</v>
      </c>
      <c r="AI32" s="13">
        <f>IF('Region - Nagpur Data'!V31=1,1,0)</f>
        <v>0</v>
      </c>
    </row>
    <row r="33" spans="2:35" ht="16" x14ac:dyDescent="0.4">
      <c r="B33" s="1">
        <f>'Region - Nagpur Data'!A32</f>
        <v>31</v>
      </c>
      <c r="C33" s="1" t="str">
        <f>'Region - Nagpur Data'!B32</f>
        <v>Nagpur</v>
      </c>
      <c r="D33" s="1" t="str">
        <f>'Region - Nagpur Data'!C32</f>
        <v>Nagpur</v>
      </c>
      <c r="E33" s="1" t="str">
        <f>'Region - Nagpur Data'!D32</f>
        <v>Nagpur</v>
      </c>
      <c r="F33" s="1" t="str">
        <f>'Region - Nagpur Data'!E32</f>
        <v>Hingna</v>
      </c>
      <c r="G33" s="1" t="str">
        <f>'Region - Nagpur Data'!F32</f>
        <v>20009650</v>
      </c>
      <c r="H33" s="1" t="str">
        <f>'Region - Nagpur Data'!G32</f>
        <v>Waddhmna WSS</v>
      </c>
      <c r="I33" s="1" t="str">
        <f>'Region - Nagpur Data'!H32</f>
        <v>Nagalwadi</v>
      </c>
      <c r="J33" s="1" t="str">
        <f>'Region - Nagpur Data'!I32</f>
        <v>ESR-1.56 LL</v>
      </c>
      <c r="K33" s="1">
        <f>IF(J33='Region - Nagpur Data'!I32,1,0)</f>
        <v>1</v>
      </c>
      <c r="L33" s="1">
        <f>IF(OR('Region - Nagpur Data'!J32="Connected",'Region - Nagpur Data'!J32="Not"),1,0)</f>
        <v>1</v>
      </c>
      <c r="M33" s="1">
        <f>IF(OR('Region - Nagpur Data'!K32="Connected",'Region - Nagpur Data'!K32="Not"),1,0)</f>
        <v>1</v>
      </c>
      <c r="N33" s="1">
        <f>IF(OR('Region - Nagpur Data'!L32="Connected",'Region - Nagpur Data'!L32="Not"),1,0)</f>
        <v>1</v>
      </c>
      <c r="O33" s="1">
        <f>IF('Region - Nagpur Data'!J32="Connected", 1, 0)</f>
        <v>1</v>
      </c>
      <c r="P33" s="1">
        <f>IF('Region - Nagpur Data'!J32="Not",1,0)</f>
        <v>0</v>
      </c>
      <c r="Q33" s="1">
        <f>IF('Region - Nagpur Data'!K32 = "Connected",1,0)</f>
        <v>1</v>
      </c>
      <c r="R33" s="1">
        <f>IF('Region - Nagpur Data'!K32 = "Not",1,0)</f>
        <v>0</v>
      </c>
      <c r="S33" s="1">
        <f>IF('Region - Nagpur Data'!L32="Connected",1,0)</f>
        <v>1</v>
      </c>
      <c r="T33" s="1">
        <f>IF('Region - Nagpur Data'!L32="Not",1,0)</f>
        <v>0</v>
      </c>
      <c r="U33" s="1">
        <f>IF('Region - Nagpur Data'!M32="Online",1,0)</f>
        <v>1</v>
      </c>
      <c r="V33" s="1">
        <f>IF('Region - Nagpur Data'!M32="Offline",1,0)</f>
        <v>0</v>
      </c>
      <c r="W33" s="1">
        <f>IF('Region - Nagpur Data'!N32="Online",1,0)</f>
        <v>1</v>
      </c>
      <c r="X33" s="1">
        <f>IF('Region - Nagpur Data'!N32="Offline",1,0)</f>
        <v>0</v>
      </c>
      <c r="Y33" s="1">
        <f>IF('Region - Nagpur Data'!O32="Online",1,0)</f>
        <v>1</v>
      </c>
      <c r="Z33" s="1">
        <f>IF('Region - Nagpur Data'!O32="Offline",1,0)</f>
        <v>0</v>
      </c>
      <c r="AA33" s="1">
        <f>IF('Region - Nagpur Data'!P32="Fully Completed",1,0)</f>
        <v>1</v>
      </c>
      <c r="AB33" s="1">
        <f>IF('Region - Nagpur Data'!P32="In Progress",1,0)</f>
        <v>0</v>
      </c>
      <c r="AC33" s="1">
        <f>IF('Region - Nagpur Data'!P32="N/A",1,0)</f>
        <v>0</v>
      </c>
      <c r="AD33" s="13">
        <f>IF('Region - Nagpur Data'!Q32=1,1,0)</f>
        <v>0</v>
      </c>
      <c r="AE33" s="13">
        <f>IF('Region - Nagpur Data'!R32=1,1,0)</f>
        <v>0</v>
      </c>
      <c r="AF33" s="13">
        <f>IF('Region - Nagpur Data'!S32=1,1,0)</f>
        <v>0</v>
      </c>
      <c r="AG33" s="13">
        <f>IF('Region - Nagpur Data'!T32=1,1,0)</f>
        <v>0</v>
      </c>
      <c r="AH33" s="13">
        <f>IF('Region - Nagpur Data'!U32=1,1,0)</f>
        <v>0</v>
      </c>
      <c r="AI33" s="13">
        <f>IF('Region - Nagpur Data'!V32=1,1,0)</f>
        <v>0</v>
      </c>
    </row>
    <row r="34" spans="2:35" ht="16" x14ac:dyDescent="0.4">
      <c r="B34" s="1">
        <f>'Region - Nagpur Data'!A33</f>
        <v>32</v>
      </c>
      <c r="C34" s="1" t="str">
        <f>'Region - Nagpur Data'!B33</f>
        <v>Chandrapur</v>
      </c>
      <c r="D34" s="1" t="str">
        <f>'Region - Nagpur Data'!C33</f>
        <v>Chandrapur</v>
      </c>
      <c r="E34" s="1" t="str">
        <f>'Region - Nagpur Data'!D33</f>
        <v>Pombhurna</v>
      </c>
      <c r="F34" s="1" t="str">
        <f>'Region - Nagpur Data'!E33</f>
        <v>Pombhurna</v>
      </c>
      <c r="G34" s="1" t="str">
        <f>'Region - Nagpur Data'!F33</f>
        <v>7928270</v>
      </c>
      <c r="H34" s="1" t="str">
        <f>'Region - Nagpur Data'!G33</f>
        <v>Pomnbhurna Grid &amp; 15 Villages RR Retrofitting</v>
      </c>
      <c r="I34" s="1" t="str">
        <f>'Region - Nagpur Data'!H33</f>
        <v>Navegaon More</v>
      </c>
      <c r="J34" s="1" t="str">
        <f>'Region - Nagpur Data'!I33</f>
        <v>ESR-0.50 LL</v>
      </c>
      <c r="K34" s="1">
        <f>IF(J34='Region - Nagpur Data'!I33,1,0)</f>
        <v>1</v>
      </c>
      <c r="L34" s="1">
        <f>IF(OR('Region - Nagpur Data'!J33="Connected",'Region - Nagpur Data'!J33="Not"),1,0)</f>
        <v>1</v>
      </c>
      <c r="M34" s="1">
        <f>IF(OR('Region - Nagpur Data'!K33="Connected",'Region - Nagpur Data'!K33="Not"),1,0)</f>
        <v>1</v>
      </c>
      <c r="N34" s="1">
        <f>IF(OR('Region - Nagpur Data'!L33="Connected",'Region - Nagpur Data'!L33="Not"),1,0)</f>
        <v>1</v>
      </c>
      <c r="O34" s="1">
        <f>IF('Region - Nagpur Data'!J33="Connected", 1, 0)</f>
        <v>1</v>
      </c>
      <c r="P34" s="1">
        <f>IF('Region - Nagpur Data'!J33="Not",1,0)</f>
        <v>0</v>
      </c>
      <c r="Q34" s="1">
        <f>IF('Region - Nagpur Data'!K33 = "Connected",1,0)</f>
        <v>0</v>
      </c>
      <c r="R34" s="1">
        <f>IF('Region - Nagpur Data'!K33 = "Not",1,0)</f>
        <v>1</v>
      </c>
      <c r="S34" s="1">
        <f>IF('Region - Nagpur Data'!L33="Connected",1,0)</f>
        <v>1</v>
      </c>
      <c r="T34" s="1">
        <f>IF('Region - Nagpur Data'!L33="Not",1,0)</f>
        <v>0</v>
      </c>
      <c r="U34" s="1">
        <f>IF('Region - Nagpur Data'!M33="Online",1,0)</f>
        <v>1</v>
      </c>
      <c r="V34" s="1">
        <f>IF('Region - Nagpur Data'!M33="Offline",1,0)</f>
        <v>0</v>
      </c>
      <c r="W34" s="1">
        <f>IF('Region - Nagpur Data'!N33="Online",1,0)</f>
        <v>0</v>
      </c>
      <c r="X34" s="1">
        <f>IF('Region - Nagpur Data'!N33="Offline",1,0)</f>
        <v>0</v>
      </c>
      <c r="Y34" s="1">
        <f>IF('Region - Nagpur Data'!O33="Online",1,0)</f>
        <v>0</v>
      </c>
      <c r="Z34" s="1">
        <f>IF('Region - Nagpur Data'!O33="Offline",1,0)</f>
        <v>1</v>
      </c>
      <c r="AA34" s="1">
        <f>IF('Region - Nagpur Data'!P33="Fully Completed",1,0)</f>
        <v>0</v>
      </c>
      <c r="AB34" s="1">
        <f>IF('Region - Nagpur Data'!P33="In Progress",1,0)</f>
        <v>1</v>
      </c>
      <c r="AC34" s="1">
        <f>IF('Region - Nagpur Data'!P33="N/A",1,0)</f>
        <v>0</v>
      </c>
      <c r="AD34" s="13">
        <f>IF('Region - Nagpur Data'!Q33=1,1,0)</f>
        <v>0</v>
      </c>
      <c r="AE34" s="13">
        <f>IF('Region - Nagpur Data'!R33=1,1,0)</f>
        <v>0</v>
      </c>
      <c r="AF34" s="13">
        <f>IF('Region - Nagpur Data'!S33=1,1,0)</f>
        <v>0</v>
      </c>
      <c r="AG34" s="13">
        <f>IF('Region - Nagpur Data'!T33=1,1,0)</f>
        <v>0</v>
      </c>
      <c r="AH34" s="13">
        <f>IF('Region - Nagpur Data'!U33=1,1,0)</f>
        <v>0</v>
      </c>
      <c r="AI34" s="13">
        <f>IF('Region - Nagpur Data'!V33=1,1,0)</f>
        <v>1</v>
      </c>
    </row>
    <row r="35" spans="2:35" ht="16" x14ac:dyDescent="0.4">
      <c r="B35" s="1">
        <f>'Region - Nagpur Data'!A34</f>
        <v>33</v>
      </c>
      <c r="C35" s="1" t="str">
        <f>'Region - Nagpur Data'!B34</f>
        <v>Nagpur</v>
      </c>
      <c r="D35" s="1" t="str">
        <f>'Region - Nagpur Data'!C34</f>
        <v>Chandrapur</v>
      </c>
      <c r="E35" s="1" t="str">
        <f>'Region - Nagpur Data'!D34</f>
        <v>Wardha</v>
      </c>
      <c r="F35" s="1" t="str">
        <f>'Region - Nagpur Data'!E34</f>
        <v>Wardha</v>
      </c>
      <c r="G35" s="1" t="str">
        <f>'Region - Nagpur Data'!F34</f>
        <v>7891298</v>
      </c>
      <c r="H35" s="1" t="str">
        <f>'Region - Nagpur Data'!G34</f>
        <v>Pipri Meghe and 13 villages RR WSS</v>
      </c>
      <c r="I35" s="1" t="str">
        <f>'Region - Nagpur Data'!H34</f>
        <v>Sindhi Meghe</v>
      </c>
      <c r="J35" s="1" t="str">
        <f>'Region - Nagpur Data'!I34</f>
        <v>Proposed ESR-8.50 LL OL 1</v>
      </c>
      <c r="K35" s="1">
        <f>IF(J35='Region - Nagpur Data'!I34,1,0)</f>
        <v>1</v>
      </c>
      <c r="L35" s="1">
        <f>IF(OR('Region - Nagpur Data'!J34="Connected",'Region - Nagpur Data'!J34="Not"),1,0)</f>
        <v>1</v>
      </c>
      <c r="M35" s="1">
        <f>IF(OR('Region - Nagpur Data'!K34="Connected",'Region - Nagpur Data'!K34="Not"),1,0)</f>
        <v>1</v>
      </c>
      <c r="N35" s="1">
        <f>IF(OR('Region - Nagpur Data'!L34="Connected",'Region - Nagpur Data'!L34="Not"),1,0)</f>
        <v>1</v>
      </c>
      <c r="O35" s="1">
        <f>IF('Region - Nagpur Data'!J34="Connected", 1, 0)</f>
        <v>1</v>
      </c>
      <c r="P35" s="1">
        <f>IF('Region - Nagpur Data'!J34="Not",1,0)</f>
        <v>0</v>
      </c>
      <c r="Q35" s="1">
        <f>IF('Region - Nagpur Data'!K34 = "Connected",1,0)</f>
        <v>1</v>
      </c>
      <c r="R35" s="1">
        <f>IF('Region - Nagpur Data'!K34 = "Not",1,0)</f>
        <v>0</v>
      </c>
      <c r="S35" s="1">
        <f>IF('Region - Nagpur Data'!L34="Connected",1,0)</f>
        <v>1</v>
      </c>
      <c r="T35" s="1">
        <f>IF('Region - Nagpur Data'!L34="Not",1,0)</f>
        <v>0</v>
      </c>
      <c r="U35" s="1">
        <f>IF('Region - Nagpur Data'!M34="Online",1,0)</f>
        <v>1</v>
      </c>
      <c r="V35" s="1">
        <f>IF('Region - Nagpur Data'!M34="Offline",1,0)</f>
        <v>0</v>
      </c>
      <c r="W35" s="1">
        <f>IF('Region - Nagpur Data'!N34="Online",1,0)</f>
        <v>0</v>
      </c>
      <c r="X35" s="1">
        <f>IF('Region - Nagpur Data'!N34="Offline",1,0)</f>
        <v>1</v>
      </c>
      <c r="Y35" s="1">
        <f>IF('Region - Nagpur Data'!O34="Online",1,0)</f>
        <v>1</v>
      </c>
      <c r="Z35" s="1">
        <f>IF('Region - Nagpur Data'!O34="Offline",1,0)</f>
        <v>0</v>
      </c>
      <c r="AA35" s="1">
        <f>IF('Region - Nagpur Data'!P34="Fully Completed",1,0)</f>
        <v>1</v>
      </c>
      <c r="AB35" s="1">
        <f>IF('Region - Nagpur Data'!P34="In Progress",1,0)</f>
        <v>0</v>
      </c>
      <c r="AC35" s="1">
        <f>IF('Region - Nagpur Data'!P34="N/A",1,0)</f>
        <v>0</v>
      </c>
      <c r="AD35" s="13">
        <f>IF('Region - Nagpur Data'!Q34=1,1,0)</f>
        <v>0</v>
      </c>
      <c r="AE35" s="13">
        <f>IF('Region - Nagpur Data'!R34=1,1,0)</f>
        <v>0</v>
      </c>
      <c r="AF35" s="13">
        <f>IF('Region - Nagpur Data'!S34=1,1,0)</f>
        <v>0</v>
      </c>
      <c r="AG35" s="13">
        <f>IF('Region - Nagpur Data'!T34=1,1,0)</f>
        <v>1</v>
      </c>
      <c r="AH35" s="13">
        <f>IF('Region - Nagpur Data'!U34=1,1,0)</f>
        <v>0</v>
      </c>
      <c r="AI35" s="13">
        <f>IF('Region - Nagpur Data'!V34=1,1,0)</f>
        <v>0</v>
      </c>
    </row>
    <row r="36" spans="2:35" ht="16" x14ac:dyDescent="0.4">
      <c r="B36" s="1">
        <f>'Region - Nagpur Data'!A35</f>
        <v>34</v>
      </c>
      <c r="C36" s="1" t="str">
        <f>'Region - Nagpur Data'!B35</f>
        <v>Nagpur</v>
      </c>
      <c r="D36" s="1" t="str">
        <f>'Region - Nagpur Data'!C35</f>
        <v>Gondia</v>
      </c>
      <c r="E36" s="1" t="str">
        <f>'Region - Nagpur Data'!D35</f>
        <v>Bhandara</v>
      </c>
      <c r="F36" s="1" t="str">
        <f>'Region - Nagpur Data'!E35</f>
        <v>Tumsar</v>
      </c>
      <c r="G36" s="1" t="str">
        <f>'Region - Nagpur Data'!F35</f>
        <v>20017217</v>
      </c>
      <c r="H36" s="1" t="str">
        <f>'Region - Nagpur Data'!G35</f>
        <v>Dewadi RR WSS</v>
      </c>
      <c r="I36" s="1" t="str">
        <f>'Region - Nagpur Data'!H35</f>
        <v>Dhorwada</v>
      </c>
      <c r="J36" s="1" t="str">
        <f>'Region - Nagpur Data'!I35</f>
        <v>ESR 0.75 LL</v>
      </c>
      <c r="K36" s="1">
        <f>IF(J36='Region - Nagpur Data'!I35,1,0)</f>
        <v>1</v>
      </c>
      <c r="L36" s="1">
        <f>IF(OR('Region - Nagpur Data'!J35="Connected",'Region - Nagpur Data'!J35="Not"),1,0)</f>
        <v>1</v>
      </c>
      <c r="M36" s="1">
        <f>IF(OR('Region - Nagpur Data'!K35="Connected",'Region - Nagpur Data'!K35="Not"),1,0)</f>
        <v>1</v>
      </c>
      <c r="N36" s="1">
        <f>IF(OR('Region - Nagpur Data'!L35="Connected",'Region - Nagpur Data'!L35="Not"),1,0)</f>
        <v>1</v>
      </c>
      <c r="O36" s="1">
        <f>IF('Region - Nagpur Data'!J35="Connected", 1, 0)</f>
        <v>1</v>
      </c>
      <c r="P36" s="1">
        <f>IF('Region - Nagpur Data'!J35="Not",1,0)</f>
        <v>0</v>
      </c>
      <c r="Q36" s="1">
        <f>IF('Region - Nagpur Data'!K35 = "Connected",1,0)</f>
        <v>1</v>
      </c>
      <c r="R36" s="1">
        <f>IF('Region - Nagpur Data'!K35 = "Not",1,0)</f>
        <v>0</v>
      </c>
      <c r="S36" s="1">
        <f>IF('Region - Nagpur Data'!L35="Connected",1,0)</f>
        <v>1</v>
      </c>
      <c r="T36" s="1">
        <f>IF('Region - Nagpur Data'!L35="Not",1,0)</f>
        <v>0</v>
      </c>
      <c r="U36" s="1">
        <f>IF('Region - Nagpur Data'!M35="Online",1,0)</f>
        <v>1</v>
      </c>
      <c r="V36" s="1">
        <f>IF('Region - Nagpur Data'!M35="Offline",1,0)</f>
        <v>0</v>
      </c>
      <c r="W36" s="1">
        <f>IF('Region - Nagpur Data'!N35="Online",1,0)</f>
        <v>0</v>
      </c>
      <c r="X36" s="1">
        <f>IF('Region - Nagpur Data'!N35="Offline",1,0)</f>
        <v>1</v>
      </c>
      <c r="Y36" s="1">
        <f>IF('Region - Nagpur Data'!O35="Online",1,0)</f>
        <v>1</v>
      </c>
      <c r="Z36" s="1">
        <f>IF('Region - Nagpur Data'!O35="Offline",1,0)</f>
        <v>0</v>
      </c>
      <c r="AA36" s="1">
        <f>IF('Region - Nagpur Data'!P35="Fully Completed",1,0)</f>
        <v>1</v>
      </c>
      <c r="AB36" s="1">
        <f>IF('Region - Nagpur Data'!P35="In Progress",1,0)</f>
        <v>0</v>
      </c>
      <c r="AC36" s="1">
        <f>IF('Region - Nagpur Data'!P35="N/A",1,0)</f>
        <v>0</v>
      </c>
      <c r="AD36" s="13">
        <f>IF('Region - Nagpur Data'!Q35=1,1,0)</f>
        <v>0</v>
      </c>
      <c r="AE36" s="13">
        <f>IF('Region - Nagpur Data'!R35=1,1,0)</f>
        <v>0</v>
      </c>
      <c r="AF36" s="13">
        <f>IF('Region - Nagpur Data'!S35=1,1,0)</f>
        <v>1</v>
      </c>
      <c r="AG36" s="13">
        <f>IF('Region - Nagpur Data'!T35=1,1,0)</f>
        <v>0</v>
      </c>
      <c r="AH36" s="13">
        <f>IF('Region - Nagpur Data'!U35=1,1,0)</f>
        <v>0</v>
      </c>
      <c r="AI36" s="13">
        <f>IF('Region - Nagpur Data'!V35=1,1,0)</f>
        <v>0</v>
      </c>
    </row>
    <row r="37" spans="2:35" ht="16" x14ac:dyDescent="0.4">
      <c r="B37" s="1">
        <f>'Region - Nagpur Data'!A36</f>
        <v>35</v>
      </c>
      <c r="C37" s="1" t="str">
        <f>'Region - Nagpur Data'!B36</f>
        <v>Nagpur</v>
      </c>
      <c r="D37" s="1" t="str">
        <f>'Region - Nagpur Data'!C36</f>
        <v>Nagpur</v>
      </c>
      <c r="E37" s="1" t="str">
        <f>'Region - Nagpur Data'!D36</f>
        <v>Nagpur</v>
      </c>
      <c r="F37" s="1" t="str">
        <f>'Region - Nagpur Data'!E36</f>
        <v>Hingna</v>
      </c>
      <c r="G37" s="1" t="str">
        <f>'Region - Nagpur Data'!F36</f>
        <v>20009650</v>
      </c>
      <c r="H37" s="1" t="str">
        <f>'Region - Nagpur Data'!G36</f>
        <v>Waddhmna WSS</v>
      </c>
      <c r="I37" s="1" t="str">
        <f>'Region - Nagpur Data'!H36</f>
        <v>Waddhmna</v>
      </c>
      <c r="J37" s="1" t="str">
        <f>'Region - Nagpur Data'!I36</f>
        <v>ESR-1.00 LL</v>
      </c>
      <c r="K37" s="1">
        <f>IF(J37='Region - Nagpur Data'!I36,1,0)</f>
        <v>1</v>
      </c>
      <c r="L37" s="1">
        <f>IF(OR('Region - Nagpur Data'!J36="Connected",'Region - Nagpur Data'!J36="Not"),1,0)</f>
        <v>1</v>
      </c>
      <c r="M37" s="1">
        <f>IF(OR('Region - Nagpur Data'!K36="Connected",'Region - Nagpur Data'!K36="Not"),1,0)</f>
        <v>1</v>
      </c>
      <c r="N37" s="1">
        <f>IF(OR('Region - Nagpur Data'!L36="Connected",'Region - Nagpur Data'!L36="Not"),1,0)</f>
        <v>1</v>
      </c>
      <c r="O37" s="1">
        <f>IF('Region - Nagpur Data'!J36="Connected", 1, 0)</f>
        <v>1</v>
      </c>
      <c r="P37" s="1">
        <f>IF('Region - Nagpur Data'!J36="Not",1,0)</f>
        <v>0</v>
      </c>
      <c r="Q37" s="1">
        <f>IF('Region - Nagpur Data'!K36 = "Connected",1,0)</f>
        <v>1</v>
      </c>
      <c r="R37" s="1">
        <f>IF('Region - Nagpur Data'!K36 = "Not",1,0)</f>
        <v>0</v>
      </c>
      <c r="S37" s="1">
        <f>IF('Region - Nagpur Data'!L36="Connected",1,0)</f>
        <v>1</v>
      </c>
      <c r="T37" s="1">
        <f>IF('Region - Nagpur Data'!L36="Not",1,0)</f>
        <v>0</v>
      </c>
      <c r="U37" s="1">
        <f>IF('Region - Nagpur Data'!M36="Online",1,0)</f>
        <v>1</v>
      </c>
      <c r="V37" s="1">
        <f>IF('Region - Nagpur Data'!M36="Offline",1,0)</f>
        <v>0</v>
      </c>
      <c r="W37" s="1">
        <f>IF('Region - Nagpur Data'!N36="Online",1,0)</f>
        <v>0</v>
      </c>
      <c r="X37" s="1">
        <f>IF('Region - Nagpur Data'!N36="Offline",1,0)</f>
        <v>1</v>
      </c>
      <c r="Y37" s="1">
        <f>IF('Region - Nagpur Data'!O36="Online",1,0)</f>
        <v>1</v>
      </c>
      <c r="Z37" s="1">
        <f>IF('Region - Nagpur Data'!O36="Offline",1,0)</f>
        <v>0</v>
      </c>
      <c r="AA37" s="1">
        <f>IF('Region - Nagpur Data'!P36="Fully Completed",1,0)</f>
        <v>1</v>
      </c>
      <c r="AB37" s="1">
        <f>IF('Region - Nagpur Data'!P36="In Progress",1,0)</f>
        <v>0</v>
      </c>
      <c r="AC37" s="1">
        <f>IF('Region - Nagpur Data'!P36="N/A",1,0)</f>
        <v>0</v>
      </c>
      <c r="AD37" s="13">
        <f>IF('Region - Nagpur Data'!Q36=1,1,0)</f>
        <v>0</v>
      </c>
      <c r="AE37" s="13">
        <f>IF('Region - Nagpur Data'!R36=1,1,0)</f>
        <v>0</v>
      </c>
      <c r="AF37" s="13">
        <f>IF('Region - Nagpur Data'!S36=1,1,0)</f>
        <v>1</v>
      </c>
      <c r="AG37" s="13">
        <f>IF('Region - Nagpur Data'!T36=1,1,0)</f>
        <v>0</v>
      </c>
      <c r="AH37" s="13">
        <f>IF('Region - Nagpur Data'!U36=1,1,0)</f>
        <v>0</v>
      </c>
      <c r="AI37" s="13">
        <f>IF('Region - Nagpur Data'!V36=1,1,0)</f>
        <v>0</v>
      </c>
    </row>
    <row r="38" spans="2:35" ht="16" x14ac:dyDescent="0.4">
      <c r="B38" s="1">
        <f>'Region - Nagpur Data'!A37</f>
        <v>36</v>
      </c>
      <c r="C38" s="1" t="str">
        <f>'Region - Nagpur Data'!B37</f>
        <v>Nagpur</v>
      </c>
      <c r="D38" s="1" t="str">
        <f>'Region - Nagpur Data'!C37</f>
        <v>Nagpur</v>
      </c>
      <c r="E38" s="1" t="str">
        <f>'Region - Nagpur Data'!D37</f>
        <v>Nagpur</v>
      </c>
      <c r="F38" s="1" t="str">
        <f>'Region - Nagpur Data'!E37</f>
        <v>Hingna</v>
      </c>
      <c r="G38" s="1" t="str">
        <f>'Region - Nagpur Data'!F37</f>
        <v>20009650</v>
      </c>
      <c r="H38" s="1" t="str">
        <f>'Region - Nagpur Data'!G37</f>
        <v>Waddhmna WSS</v>
      </c>
      <c r="I38" s="1" t="str">
        <f>'Region - Nagpur Data'!H37</f>
        <v>Waddhmna</v>
      </c>
      <c r="J38" s="1" t="str">
        <f>'Region - Nagpur Data'!I37</f>
        <v>ESR-0.90 LL</v>
      </c>
      <c r="K38" s="1">
        <f>IF(J38='Region - Nagpur Data'!I37,1,0)</f>
        <v>1</v>
      </c>
      <c r="L38" s="1">
        <f>IF(OR('Region - Nagpur Data'!J37="Connected",'Region - Nagpur Data'!J37="Not"),1,0)</f>
        <v>1</v>
      </c>
      <c r="M38" s="1">
        <f>IF(OR('Region - Nagpur Data'!K37="Connected",'Region - Nagpur Data'!K37="Not"),1,0)</f>
        <v>1</v>
      </c>
      <c r="N38" s="1">
        <f>IF(OR('Region - Nagpur Data'!L37="Connected",'Region - Nagpur Data'!L37="Not"),1,0)</f>
        <v>1</v>
      </c>
      <c r="O38" s="1">
        <f>IF('Region - Nagpur Data'!J37="Connected", 1, 0)</f>
        <v>1</v>
      </c>
      <c r="P38" s="1">
        <f>IF('Region - Nagpur Data'!J37="Not",1,0)</f>
        <v>0</v>
      </c>
      <c r="Q38" s="1">
        <f>IF('Region - Nagpur Data'!K37 = "Connected",1,0)</f>
        <v>1</v>
      </c>
      <c r="R38" s="1">
        <f>IF('Region - Nagpur Data'!K37 = "Not",1,0)</f>
        <v>0</v>
      </c>
      <c r="S38" s="1">
        <f>IF('Region - Nagpur Data'!L37="Connected",1,0)</f>
        <v>1</v>
      </c>
      <c r="T38" s="1">
        <f>IF('Region - Nagpur Data'!L37="Not",1,0)</f>
        <v>0</v>
      </c>
      <c r="U38" s="1">
        <f>IF('Region - Nagpur Data'!M37="Online",1,0)</f>
        <v>1</v>
      </c>
      <c r="V38" s="1">
        <f>IF('Region - Nagpur Data'!M37="Offline",1,0)</f>
        <v>0</v>
      </c>
      <c r="W38" s="1">
        <f>IF('Region - Nagpur Data'!N37="Online",1,0)</f>
        <v>1</v>
      </c>
      <c r="X38" s="1">
        <f>IF('Region - Nagpur Data'!N37="Offline",1,0)</f>
        <v>0</v>
      </c>
      <c r="Y38" s="1">
        <f>IF('Region - Nagpur Data'!O37="Online",1,0)</f>
        <v>1</v>
      </c>
      <c r="Z38" s="1">
        <f>IF('Region - Nagpur Data'!O37="Offline",1,0)</f>
        <v>0</v>
      </c>
      <c r="AA38" s="1">
        <f>IF('Region - Nagpur Data'!P37="Fully Completed",1,0)</f>
        <v>1</v>
      </c>
      <c r="AB38" s="1">
        <f>IF('Region - Nagpur Data'!P37="In Progress",1,0)</f>
        <v>0</v>
      </c>
      <c r="AC38" s="1">
        <f>IF('Region - Nagpur Data'!P37="N/A",1,0)</f>
        <v>0</v>
      </c>
      <c r="AD38" s="13">
        <f>IF('Region - Nagpur Data'!Q37=1,1,0)</f>
        <v>0</v>
      </c>
      <c r="AE38" s="13">
        <f>IF('Region - Nagpur Data'!R37=1,1,0)</f>
        <v>0</v>
      </c>
      <c r="AF38" s="13">
        <f>IF('Region - Nagpur Data'!S37=1,1,0)</f>
        <v>0</v>
      </c>
      <c r="AG38" s="13">
        <f>IF('Region - Nagpur Data'!T37=1,1,0)</f>
        <v>0</v>
      </c>
      <c r="AH38" s="13">
        <f>IF('Region - Nagpur Data'!U37=1,1,0)</f>
        <v>0</v>
      </c>
      <c r="AI38" s="13">
        <f>IF('Region - Nagpur Data'!V37=1,1,0)</f>
        <v>0</v>
      </c>
    </row>
    <row r="39" spans="2:35" ht="16" x14ac:dyDescent="0.4">
      <c r="B39" s="1">
        <f>'Region - Nagpur Data'!A38</f>
        <v>37</v>
      </c>
      <c r="C39" s="1" t="str">
        <f>'Region - Nagpur Data'!B38</f>
        <v>Chandrapur</v>
      </c>
      <c r="D39" s="1" t="str">
        <f>'Region - Nagpur Data'!C38</f>
        <v>Chandrapur</v>
      </c>
      <c r="E39" s="1" t="str">
        <f>'Region - Nagpur Data'!D38</f>
        <v>Chandrapur</v>
      </c>
      <c r="F39" s="1" t="str">
        <f>'Region - Nagpur Data'!E38</f>
        <v>Chandrapur</v>
      </c>
      <c r="G39" s="1" t="str">
        <f>'Region - Nagpur Data'!F38</f>
        <v>20050368</v>
      </c>
      <c r="H39" s="1" t="str">
        <f>'Region - Nagpur Data'!G38</f>
        <v>Chinchala and 7 Villages RR Water Supply Scheme</v>
      </c>
      <c r="I39" s="1" t="str">
        <f>'Region - Nagpur Data'!H38</f>
        <v>Wandhari</v>
      </c>
      <c r="J39" s="1" t="str">
        <f>'Region - Nagpur Data'!I38</f>
        <v>ESR-0.20LL</v>
      </c>
      <c r="K39" s="1">
        <f>IF(J39='Region - Nagpur Data'!I38,1,0)</f>
        <v>1</v>
      </c>
      <c r="L39" s="1">
        <f>IF(OR('Region - Nagpur Data'!J38="Connected",'Region - Nagpur Data'!J38="Not"),1,0)</f>
        <v>1</v>
      </c>
      <c r="M39" s="1">
        <f>IF(OR('Region - Nagpur Data'!K38="Connected",'Region - Nagpur Data'!K38="Not"),1,0)</f>
        <v>1</v>
      </c>
      <c r="N39" s="1">
        <f>IF(OR('Region - Nagpur Data'!L38="Connected",'Region - Nagpur Data'!L38="Not"),1,0)</f>
        <v>1</v>
      </c>
      <c r="O39" s="1">
        <f>IF('Region - Nagpur Data'!J38="Connected", 1, 0)</f>
        <v>1</v>
      </c>
      <c r="P39" s="1">
        <f>IF('Region - Nagpur Data'!J38="Not",1,0)</f>
        <v>0</v>
      </c>
      <c r="Q39" s="1">
        <f>IF('Region - Nagpur Data'!K38 = "Connected",1,0)</f>
        <v>0</v>
      </c>
      <c r="R39" s="1">
        <f>IF('Region - Nagpur Data'!K38 = "Not",1,0)</f>
        <v>1</v>
      </c>
      <c r="S39" s="1">
        <f>IF('Region - Nagpur Data'!L38="Connected",1,0)</f>
        <v>1</v>
      </c>
      <c r="T39" s="1">
        <f>IF('Region - Nagpur Data'!L38="Not",1,0)</f>
        <v>0</v>
      </c>
      <c r="U39" s="1">
        <f>IF('Region - Nagpur Data'!M38="Online",1,0)</f>
        <v>0</v>
      </c>
      <c r="V39" s="1">
        <f>IF('Region - Nagpur Data'!M38="Offline",1,0)</f>
        <v>1</v>
      </c>
      <c r="W39" s="1">
        <f>IF('Region - Nagpur Data'!N38="Online",1,0)</f>
        <v>0</v>
      </c>
      <c r="X39" s="1">
        <f>IF('Region - Nagpur Data'!N38="Offline",1,0)</f>
        <v>0</v>
      </c>
      <c r="Y39" s="1">
        <f>IF('Region - Nagpur Data'!O38="Online",1,0)</f>
        <v>1</v>
      </c>
      <c r="Z39" s="1">
        <f>IF('Region - Nagpur Data'!O38="Offline",1,0)</f>
        <v>0</v>
      </c>
      <c r="AA39" s="1">
        <f>IF('Region - Nagpur Data'!P38="Fully Completed",1,0)</f>
        <v>0</v>
      </c>
      <c r="AB39" s="1">
        <f>IF('Region - Nagpur Data'!P38="In Progress",1,0)</f>
        <v>1</v>
      </c>
      <c r="AC39" s="1">
        <f>IF('Region - Nagpur Data'!P38="N/A",1,0)</f>
        <v>0</v>
      </c>
      <c r="AD39" s="13">
        <f>IF('Region - Nagpur Data'!Q38=1,1,0)</f>
        <v>0</v>
      </c>
      <c r="AE39" s="13">
        <f>IF('Region - Nagpur Data'!R38=1,1,0)</f>
        <v>0</v>
      </c>
      <c r="AF39" s="13">
        <f>IF('Region - Nagpur Data'!S38=1,1,0)</f>
        <v>0</v>
      </c>
      <c r="AG39" s="13">
        <f>IF('Region - Nagpur Data'!T38=1,1,0)</f>
        <v>0</v>
      </c>
      <c r="AH39" s="13">
        <f>IF('Region - Nagpur Data'!U38=1,1,0)</f>
        <v>0</v>
      </c>
      <c r="AI39" s="13">
        <f>IF('Region - Nagpur Data'!V38=1,1,0)</f>
        <v>0</v>
      </c>
    </row>
    <row r="40" spans="2:35" ht="16" x14ac:dyDescent="0.4">
      <c r="B40" s="1">
        <f>'Region - Nagpur Data'!A39</f>
        <v>38</v>
      </c>
      <c r="C40" s="1" t="str">
        <f>'Region - Nagpur Data'!B39</f>
        <v>Chandrapur</v>
      </c>
      <c r="D40" s="1" t="str">
        <f>'Region - Nagpur Data'!C39</f>
        <v>Chandrapur</v>
      </c>
      <c r="E40" s="1" t="str">
        <f>'Region - Nagpur Data'!D39</f>
        <v>Pombhurna</v>
      </c>
      <c r="F40" s="1" t="str">
        <f>'Region - Nagpur Data'!E39</f>
        <v>Pombhurna</v>
      </c>
      <c r="G40" s="1" t="str">
        <f>'Region - Nagpur Data'!F39</f>
        <v>7928270</v>
      </c>
      <c r="H40" s="1" t="str">
        <f>'Region - Nagpur Data'!G39</f>
        <v>Pomnbhurna Grid &amp; 15 Villages RR Retrofitting</v>
      </c>
      <c r="I40" s="1" t="str">
        <f>'Region - Nagpur Data'!H39</f>
        <v>Selur Nagreddi</v>
      </c>
      <c r="J40" s="1" t="str">
        <f>'Region - Nagpur Data'!I39</f>
        <v>ESR-0.150 LL</v>
      </c>
      <c r="K40" s="1">
        <f>IF(J40='Region - Nagpur Data'!I39,1,0)</f>
        <v>1</v>
      </c>
      <c r="L40" s="1">
        <f>IF(OR('Region - Nagpur Data'!J39="Connected",'Region - Nagpur Data'!J39="Not"),1,0)</f>
        <v>1</v>
      </c>
      <c r="M40" s="1">
        <f>IF(OR('Region - Nagpur Data'!K39="Connected",'Region - Nagpur Data'!K39="Not"),1,0)</f>
        <v>1</v>
      </c>
      <c r="N40" s="1">
        <f>IF(OR('Region - Nagpur Data'!L39="Connected",'Region - Nagpur Data'!L39="Not"),1,0)</f>
        <v>1</v>
      </c>
      <c r="O40" s="1">
        <f>IF('Region - Nagpur Data'!J39="Connected", 1, 0)</f>
        <v>1</v>
      </c>
      <c r="P40" s="1">
        <f>IF('Region - Nagpur Data'!J39="Not",1,0)</f>
        <v>0</v>
      </c>
      <c r="Q40" s="1">
        <f>IF('Region - Nagpur Data'!K39 = "Connected",1,0)</f>
        <v>1</v>
      </c>
      <c r="R40" s="1">
        <f>IF('Region - Nagpur Data'!K39 = "Not",1,0)</f>
        <v>0</v>
      </c>
      <c r="S40" s="1">
        <f>IF('Region - Nagpur Data'!L39="Connected",1,0)</f>
        <v>1</v>
      </c>
      <c r="T40" s="1">
        <f>IF('Region - Nagpur Data'!L39="Not",1,0)</f>
        <v>0</v>
      </c>
      <c r="U40" s="1">
        <f>IF('Region - Nagpur Data'!M39="Online",1,0)</f>
        <v>1</v>
      </c>
      <c r="V40" s="1">
        <f>IF('Region - Nagpur Data'!M39="Offline",1,0)</f>
        <v>0</v>
      </c>
      <c r="W40" s="1">
        <f>IF('Region - Nagpur Data'!N39="Online",1,0)</f>
        <v>0</v>
      </c>
      <c r="X40" s="1">
        <f>IF('Region - Nagpur Data'!N39="Offline",1,0)</f>
        <v>1</v>
      </c>
      <c r="Y40" s="1">
        <f>IF('Region - Nagpur Data'!O39="Online",1,0)</f>
        <v>0</v>
      </c>
      <c r="Z40" s="1">
        <f>IF('Region - Nagpur Data'!O39="Offline",1,0)</f>
        <v>1</v>
      </c>
      <c r="AA40" s="1">
        <f>IF('Region - Nagpur Data'!P39="Fully Completed",1,0)</f>
        <v>1</v>
      </c>
      <c r="AB40" s="1">
        <f>IF('Region - Nagpur Data'!P39="In Progress",1,0)</f>
        <v>0</v>
      </c>
      <c r="AC40" s="1">
        <f>IF('Region - Nagpur Data'!P39="N/A",1,0)</f>
        <v>0</v>
      </c>
      <c r="AD40" s="13">
        <f>IF('Region - Nagpur Data'!Q39=1,1,0)</f>
        <v>0</v>
      </c>
      <c r="AE40" s="13">
        <f>IF('Region - Nagpur Data'!R39=1,1,0)</f>
        <v>1</v>
      </c>
      <c r="AF40" s="13">
        <f>IF('Region - Nagpur Data'!S39=1,1,0)</f>
        <v>1</v>
      </c>
      <c r="AG40" s="13">
        <f>IF('Region - Nagpur Data'!T39=1,1,0)</f>
        <v>0</v>
      </c>
      <c r="AH40" s="13">
        <f>IF('Region - Nagpur Data'!U39=1,1,0)</f>
        <v>0</v>
      </c>
      <c r="AI40" s="13">
        <f>IF('Region - Nagpur Data'!V39=1,1,0)</f>
        <v>1</v>
      </c>
    </row>
    <row r="41" spans="2:35" ht="16" x14ac:dyDescent="0.4">
      <c r="B41" s="1">
        <f>'Region - Nagpur Data'!A40</f>
        <v>39</v>
      </c>
      <c r="C41" s="1" t="str">
        <f>'Region - Nagpur Data'!B40</f>
        <v>Nagpur</v>
      </c>
      <c r="D41" s="1" t="str">
        <f>'Region - Nagpur Data'!C40</f>
        <v>Nagpur</v>
      </c>
      <c r="E41" s="1" t="str">
        <f>'Region - Nagpur Data'!D40</f>
        <v>Chandrapur</v>
      </c>
      <c r="F41" s="1" t="str">
        <f>'Region - Nagpur Data'!E40</f>
        <v>Saoali</v>
      </c>
      <c r="G41" s="1" t="str">
        <f>'Region - Nagpur Data'!F40</f>
        <v>20036500</v>
      </c>
      <c r="H41" s="1" t="str">
        <f>'Region - Nagpur Data'!G40</f>
        <v>Vyahad &amp; 2 Village RR WSS</v>
      </c>
      <c r="I41" s="1" t="str">
        <f>'Region - Nagpur Data'!H40</f>
        <v>Vyahad(BK)</v>
      </c>
      <c r="J41" s="1" t="str">
        <f>'Region - Nagpur Data'!I40</f>
        <v>MBR-3.00 LL</v>
      </c>
      <c r="K41" s="1">
        <f>IF(J41='Region - Nagpur Data'!I40,1,0)</f>
        <v>1</v>
      </c>
      <c r="L41" s="1">
        <f>IF(OR('Region - Nagpur Data'!J40="Connected",'Region - Nagpur Data'!J40="Not"),1,0)</f>
        <v>1</v>
      </c>
      <c r="M41" s="1">
        <f>IF(OR('Region - Nagpur Data'!K40="Connected",'Region - Nagpur Data'!K40="Not"),1,0)</f>
        <v>1</v>
      </c>
      <c r="N41" s="1">
        <f>IF(OR('Region - Nagpur Data'!L40="Connected",'Region - Nagpur Data'!L40="Not"),1,0)</f>
        <v>1</v>
      </c>
      <c r="O41" s="1">
        <f>IF('Region - Nagpur Data'!J40="Connected", 1, 0)</f>
        <v>1</v>
      </c>
      <c r="P41" s="1">
        <f>IF('Region - Nagpur Data'!J40="Not",1,0)</f>
        <v>0</v>
      </c>
      <c r="Q41" s="1">
        <f>IF('Region - Nagpur Data'!K40 = "Connected",1,0)</f>
        <v>0</v>
      </c>
      <c r="R41" s="1">
        <f>IF('Region - Nagpur Data'!K40 = "Not",1,0)</f>
        <v>1</v>
      </c>
      <c r="S41" s="1">
        <f>IF('Region - Nagpur Data'!L40="Connected",1,0)</f>
        <v>1</v>
      </c>
      <c r="T41" s="1">
        <f>IF('Region - Nagpur Data'!L40="Not",1,0)</f>
        <v>0</v>
      </c>
      <c r="U41" s="1">
        <f>IF('Region - Nagpur Data'!M40="Online",1,0)</f>
        <v>1</v>
      </c>
      <c r="V41" s="1">
        <f>IF('Region - Nagpur Data'!M40="Offline",1,0)</f>
        <v>0</v>
      </c>
      <c r="W41" s="1">
        <f>IF('Region - Nagpur Data'!N40="Online",1,0)</f>
        <v>0</v>
      </c>
      <c r="X41" s="1">
        <f>IF('Region - Nagpur Data'!N40="Offline",1,0)</f>
        <v>0</v>
      </c>
      <c r="Y41" s="1">
        <f>IF('Region - Nagpur Data'!O40="Online",1,0)</f>
        <v>1</v>
      </c>
      <c r="Z41" s="1">
        <f>IF('Region - Nagpur Data'!O40="Offline",1,0)</f>
        <v>0</v>
      </c>
      <c r="AA41" s="1">
        <f>IF('Region - Nagpur Data'!P40="Fully Completed",1,0)</f>
        <v>1</v>
      </c>
      <c r="AB41" s="1">
        <f>IF('Region - Nagpur Data'!P40="In Progress",1,0)</f>
        <v>0</v>
      </c>
      <c r="AC41" s="1">
        <f>IF('Region - Nagpur Data'!P40="N/A",1,0)</f>
        <v>0</v>
      </c>
      <c r="AD41" s="13">
        <f>IF('Region - Nagpur Data'!Q40=1,1,0)</f>
        <v>0</v>
      </c>
      <c r="AE41" s="13">
        <f>IF('Region - Nagpur Data'!R40=1,1,0)</f>
        <v>0</v>
      </c>
      <c r="AF41" s="13">
        <f>IF('Region - Nagpur Data'!S40=1,1,0)</f>
        <v>0</v>
      </c>
      <c r="AG41" s="13">
        <f>IF('Region - Nagpur Data'!T40=1,1,0)</f>
        <v>0</v>
      </c>
      <c r="AH41" s="13">
        <f>IF('Region - Nagpur Data'!U40=1,1,0)</f>
        <v>0</v>
      </c>
      <c r="AI41" s="13">
        <f>IF('Region - Nagpur Data'!V40=1,1,0)</f>
        <v>0</v>
      </c>
    </row>
    <row r="42" spans="2:35" ht="16" x14ac:dyDescent="0.4">
      <c r="B42" s="1">
        <f>'Region - Nagpur Data'!A41</f>
        <v>40</v>
      </c>
      <c r="C42" s="1" t="str">
        <f>'Region - Nagpur Data'!B41</f>
        <v>Nagpur</v>
      </c>
      <c r="D42" s="1" t="str">
        <f>'Region - Nagpur Data'!C41</f>
        <v>Chandrapur</v>
      </c>
      <c r="E42" s="1" t="str">
        <f>'Region - Nagpur Data'!D41</f>
        <v>Wardha</v>
      </c>
      <c r="F42" s="1" t="str">
        <f>'Region - Nagpur Data'!E41</f>
        <v>Wardha</v>
      </c>
      <c r="G42" s="1" t="str">
        <f>'Region - Nagpur Data'!F41</f>
        <v>7891298</v>
      </c>
      <c r="H42" s="1" t="str">
        <f>'Region - Nagpur Data'!G41</f>
        <v>Pipri Meghe and 13 villages RR WSS</v>
      </c>
      <c r="I42" s="1" t="str">
        <f>'Region - Nagpur Data'!H41</f>
        <v>Alodi</v>
      </c>
      <c r="J42" s="1" t="str">
        <f>'Region - Nagpur Data'!I41</f>
        <v>ESR-2.50 LL</v>
      </c>
      <c r="K42" s="1">
        <f>IF(J42='Region - Nagpur Data'!I41,1,0)</f>
        <v>1</v>
      </c>
      <c r="L42" s="1">
        <f>IF(OR('Region - Nagpur Data'!J41="Connected",'Region - Nagpur Data'!J41="Not"),1,0)</f>
        <v>1</v>
      </c>
      <c r="M42" s="1">
        <f>IF(OR('Region - Nagpur Data'!K41="Connected",'Region - Nagpur Data'!K41="Not"),1,0)</f>
        <v>1</v>
      </c>
      <c r="N42" s="1">
        <f>IF(OR('Region - Nagpur Data'!L41="Connected",'Region - Nagpur Data'!L41="Not"),1,0)</f>
        <v>1</v>
      </c>
      <c r="O42" s="1">
        <f>IF('Region - Nagpur Data'!J41="Connected", 1, 0)</f>
        <v>1</v>
      </c>
      <c r="P42" s="1">
        <f>IF('Region - Nagpur Data'!J41="Not",1,0)</f>
        <v>0</v>
      </c>
      <c r="Q42" s="1">
        <f>IF('Region - Nagpur Data'!K41 = "Connected",1,0)</f>
        <v>1</v>
      </c>
      <c r="R42" s="1">
        <f>IF('Region - Nagpur Data'!K41 = "Not",1,0)</f>
        <v>0</v>
      </c>
      <c r="S42" s="1">
        <f>IF('Region - Nagpur Data'!L41="Connected",1,0)</f>
        <v>1</v>
      </c>
      <c r="T42" s="1">
        <f>IF('Region - Nagpur Data'!L41="Not",1,0)</f>
        <v>0</v>
      </c>
      <c r="U42" s="1">
        <f>IF('Region - Nagpur Data'!M41="Online",1,0)</f>
        <v>0</v>
      </c>
      <c r="V42" s="1">
        <f>IF('Region - Nagpur Data'!M41="Offline",1,0)</f>
        <v>1</v>
      </c>
      <c r="W42" s="1">
        <f>IF('Region - Nagpur Data'!N41="Online",1,0)</f>
        <v>0</v>
      </c>
      <c r="X42" s="1">
        <f>IF('Region - Nagpur Data'!N41="Offline",1,0)</f>
        <v>1</v>
      </c>
      <c r="Y42" s="1">
        <f>IF('Region - Nagpur Data'!O41="Online",1,0)</f>
        <v>0</v>
      </c>
      <c r="Z42" s="1">
        <f>IF('Region - Nagpur Data'!O41="Offline",1,0)</f>
        <v>1</v>
      </c>
      <c r="AA42" s="1">
        <f>IF('Region - Nagpur Data'!P41="Fully Completed",1,0)</f>
        <v>1</v>
      </c>
      <c r="AB42" s="1">
        <f>IF('Region - Nagpur Data'!P41="In Progress",1,0)</f>
        <v>0</v>
      </c>
      <c r="AC42" s="1">
        <f>IF('Region - Nagpur Data'!P41="N/A",1,0)</f>
        <v>0</v>
      </c>
      <c r="AD42" s="13">
        <f>IF('Region - Nagpur Data'!Q41=1,1,0)</f>
        <v>0</v>
      </c>
      <c r="AE42" s="13">
        <f>IF('Region - Nagpur Data'!R41=1,1,0)</f>
        <v>0</v>
      </c>
      <c r="AF42" s="13">
        <f>IF('Region - Nagpur Data'!S41=1,1,0)</f>
        <v>0</v>
      </c>
      <c r="AG42" s="13">
        <f>IF('Region - Nagpur Data'!T41=1,1,0)</f>
        <v>1</v>
      </c>
      <c r="AH42" s="13">
        <f>IF('Region - Nagpur Data'!U41=1,1,0)</f>
        <v>1</v>
      </c>
      <c r="AI42" s="13">
        <f>IF('Region - Nagpur Data'!V41=1,1,0)</f>
        <v>0</v>
      </c>
    </row>
    <row r="43" spans="2:35" ht="16" x14ac:dyDescent="0.4">
      <c r="B43" s="1">
        <f>'Region - Nagpur Data'!A42</f>
        <v>41</v>
      </c>
      <c r="C43" s="1" t="str">
        <f>'Region - Nagpur Data'!B42</f>
        <v>Nagpur</v>
      </c>
      <c r="D43" s="1" t="str">
        <f>'Region - Nagpur Data'!C42</f>
        <v>Nagpur</v>
      </c>
      <c r="E43" s="1" t="str">
        <f>'Region - Nagpur Data'!D42</f>
        <v>Nagpur</v>
      </c>
      <c r="F43" s="1" t="str">
        <f>'Region - Nagpur Data'!E42</f>
        <v>Hingna</v>
      </c>
      <c r="G43" s="1" t="str">
        <f>'Region - Nagpur Data'!F42</f>
        <v>20009650</v>
      </c>
      <c r="H43" s="1" t="str">
        <f>'Region - Nagpur Data'!G42</f>
        <v>Waddhmna WSS</v>
      </c>
      <c r="I43" s="1" t="str">
        <f>'Region - Nagpur Data'!H42</f>
        <v>Waddhmna</v>
      </c>
      <c r="J43" s="1" t="str">
        <f>'Region - Nagpur Data'!I42</f>
        <v>ESR-2.27 LL OL 2</v>
      </c>
      <c r="K43" s="1">
        <f>IF(J43='Region - Nagpur Data'!I42,1,0)</f>
        <v>1</v>
      </c>
      <c r="L43" s="1">
        <f>IF(OR('Region - Nagpur Data'!J42="Connected",'Region - Nagpur Data'!J42="Not"),1,0)</f>
        <v>1</v>
      </c>
      <c r="M43" s="1">
        <f>IF(OR('Region - Nagpur Data'!K42="Connected",'Region - Nagpur Data'!K42="Not"),1,0)</f>
        <v>1</v>
      </c>
      <c r="N43" s="1">
        <f>IF(OR('Region - Nagpur Data'!L42="Connected",'Region - Nagpur Data'!L42="Not"),1,0)</f>
        <v>1</v>
      </c>
      <c r="O43" s="1">
        <f>IF('Region - Nagpur Data'!J42="Connected", 1, 0)</f>
        <v>0</v>
      </c>
      <c r="P43" s="1">
        <f>IF('Region - Nagpur Data'!J42="Not",1,0)</f>
        <v>1</v>
      </c>
      <c r="Q43" s="1">
        <f>IF('Region - Nagpur Data'!K42 = "Connected",1,0)</f>
        <v>0</v>
      </c>
      <c r="R43" s="1">
        <f>IF('Region - Nagpur Data'!K42 = "Not",1,0)</f>
        <v>1</v>
      </c>
      <c r="S43" s="1">
        <f>IF('Region - Nagpur Data'!L42="Connected",1,0)</f>
        <v>1</v>
      </c>
      <c r="T43" s="1">
        <f>IF('Region - Nagpur Data'!L42="Not",1,0)</f>
        <v>0</v>
      </c>
      <c r="U43" s="1">
        <f>IF('Region - Nagpur Data'!M42="Online",1,0)</f>
        <v>0</v>
      </c>
      <c r="V43" s="1">
        <f>IF('Region - Nagpur Data'!M42="Offline",1,0)</f>
        <v>0</v>
      </c>
      <c r="W43" s="1">
        <f>IF('Region - Nagpur Data'!N42="Online",1,0)</f>
        <v>0</v>
      </c>
      <c r="X43" s="1">
        <f>IF('Region - Nagpur Data'!N42="Offline",1,0)</f>
        <v>0</v>
      </c>
      <c r="Y43" s="1">
        <f>IF('Region - Nagpur Data'!O42="Online",1,0)</f>
        <v>1</v>
      </c>
      <c r="Z43" s="1">
        <f>IF('Region - Nagpur Data'!O42="Offline",1,0)</f>
        <v>0</v>
      </c>
      <c r="AA43" s="1">
        <f>IF('Region - Nagpur Data'!P42="Fully Completed",1,0)</f>
        <v>0</v>
      </c>
      <c r="AB43" s="1">
        <f>IF('Region - Nagpur Data'!P42="In Progress",1,0)</f>
        <v>1</v>
      </c>
      <c r="AC43" s="1">
        <f>IF('Region - Nagpur Data'!P42="N/A",1,0)</f>
        <v>0</v>
      </c>
      <c r="AD43" s="13">
        <f>IF('Region - Nagpur Data'!Q42=1,1,0)</f>
        <v>0</v>
      </c>
      <c r="AE43" s="13">
        <f>IF('Region - Nagpur Data'!R42=1,1,0)</f>
        <v>0</v>
      </c>
      <c r="AF43" s="13">
        <f>IF('Region - Nagpur Data'!S42=1,1,0)</f>
        <v>0</v>
      </c>
      <c r="AG43" s="13">
        <f>IF('Region - Nagpur Data'!T42=1,1,0)</f>
        <v>0</v>
      </c>
      <c r="AH43" s="13">
        <f>IF('Region - Nagpur Data'!U42=1,1,0)</f>
        <v>0</v>
      </c>
      <c r="AI43" s="13">
        <f>IF('Region - Nagpur Data'!V42=1,1,0)</f>
        <v>0</v>
      </c>
    </row>
    <row r="44" spans="2:35" ht="16" x14ac:dyDescent="0.4">
      <c r="B44" s="1">
        <f>'Region - Nagpur Data'!A43</f>
        <v>42</v>
      </c>
      <c r="C44" s="1" t="str">
        <f>'Region - Nagpur Data'!B43</f>
        <v>Chandrapur</v>
      </c>
      <c r="D44" s="1" t="str">
        <f>'Region - Nagpur Data'!C43</f>
        <v>Chandrapur</v>
      </c>
      <c r="E44" s="1" t="str">
        <f>'Region - Nagpur Data'!D43</f>
        <v>Chandrapur</v>
      </c>
      <c r="F44" s="1" t="str">
        <f>'Region - Nagpur Data'!E43</f>
        <v>Chandrapur</v>
      </c>
      <c r="G44" s="1" t="str">
        <f>'Region - Nagpur Data'!F43</f>
        <v>20050368</v>
      </c>
      <c r="H44" s="1" t="str">
        <f>'Region - Nagpur Data'!G43</f>
        <v>Chinchala and 7 Villages RR Water Supply Scheme</v>
      </c>
      <c r="I44" s="1" t="str">
        <f>'Region - Nagpur Data'!H43</f>
        <v>Pipari</v>
      </c>
      <c r="J44" s="1" t="str">
        <f>'Region - Nagpur Data'!I43</f>
        <v>ESR-0.35LL</v>
      </c>
      <c r="K44" s="1">
        <f>IF(J44='Region - Nagpur Data'!I43,1,0)</f>
        <v>1</v>
      </c>
      <c r="L44" s="1">
        <f>IF(OR('Region - Nagpur Data'!J43="Connected",'Region - Nagpur Data'!J43="Not"),1,0)</f>
        <v>1</v>
      </c>
      <c r="M44" s="1">
        <f>IF(OR('Region - Nagpur Data'!K43="Connected",'Region - Nagpur Data'!K43="Not"),1,0)</f>
        <v>1</v>
      </c>
      <c r="N44" s="1">
        <f>IF(OR('Region - Nagpur Data'!L43="Connected",'Region - Nagpur Data'!L43="Not"),1,0)</f>
        <v>1</v>
      </c>
      <c r="O44" s="1">
        <f>IF('Region - Nagpur Data'!J43="Connected", 1, 0)</f>
        <v>1</v>
      </c>
      <c r="P44" s="1">
        <f>IF('Region - Nagpur Data'!J43="Not",1,0)</f>
        <v>0</v>
      </c>
      <c r="Q44" s="1">
        <f>IF('Region - Nagpur Data'!K43 = "Connected",1,0)</f>
        <v>1</v>
      </c>
      <c r="R44" s="1">
        <f>IF('Region - Nagpur Data'!K43 = "Not",1,0)</f>
        <v>0</v>
      </c>
      <c r="S44" s="1">
        <f>IF('Region - Nagpur Data'!L43="Connected",1,0)</f>
        <v>1</v>
      </c>
      <c r="T44" s="1">
        <f>IF('Region - Nagpur Data'!L43="Not",1,0)</f>
        <v>0</v>
      </c>
      <c r="U44" s="1">
        <f>IF('Region - Nagpur Data'!M43="Online",1,0)</f>
        <v>1</v>
      </c>
      <c r="V44" s="1">
        <f>IF('Region - Nagpur Data'!M43="Offline",1,0)</f>
        <v>0</v>
      </c>
      <c r="W44" s="1">
        <f>IF('Region - Nagpur Data'!N43="Online",1,0)</f>
        <v>0</v>
      </c>
      <c r="X44" s="1">
        <f>IF('Region - Nagpur Data'!N43="Offline",1,0)</f>
        <v>1</v>
      </c>
      <c r="Y44" s="1">
        <f>IF('Region - Nagpur Data'!O43="Online",1,0)</f>
        <v>1</v>
      </c>
      <c r="Z44" s="1">
        <f>IF('Region - Nagpur Data'!O43="Offline",1,0)</f>
        <v>0</v>
      </c>
      <c r="AA44" s="1">
        <f>IF('Region - Nagpur Data'!P43="Fully Completed",1,0)</f>
        <v>1</v>
      </c>
      <c r="AB44" s="1">
        <f>IF('Region - Nagpur Data'!P43="In Progress",1,0)</f>
        <v>0</v>
      </c>
      <c r="AC44" s="1">
        <f>IF('Region - Nagpur Data'!P43="N/A",1,0)</f>
        <v>0</v>
      </c>
      <c r="AD44" s="13">
        <f>IF('Region - Nagpur Data'!Q43=1,1,0)</f>
        <v>0</v>
      </c>
      <c r="AE44" s="13">
        <f>IF('Region - Nagpur Data'!R43=1,1,0)</f>
        <v>0</v>
      </c>
      <c r="AF44" s="13">
        <f>IF('Region - Nagpur Data'!S43=1,1,0)</f>
        <v>1</v>
      </c>
      <c r="AG44" s="13">
        <f>IF('Region - Nagpur Data'!T43=1,1,0)</f>
        <v>0</v>
      </c>
      <c r="AH44" s="13">
        <f>IF('Region - Nagpur Data'!U43=1,1,0)</f>
        <v>0</v>
      </c>
      <c r="AI44" s="13">
        <f>IF('Region - Nagpur Data'!V43=1,1,0)</f>
        <v>0</v>
      </c>
    </row>
    <row r="45" spans="2:35" ht="16" x14ac:dyDescent="0.4">
      <c r="B45" s="1">
        <f>'Region - Nagpur Data'!A44</f>
        <v>43</v>
      </c>
      <c r="C45" s="1" t="str">
        <f>'Region - Nagpur Data'!B44</f>
        <v>Nagpur</v>
      </c>
      <c r="D45" s="1" t="str">
        <f>'Region - Nagpur Data'!C44</f>
        <v>Gondia</v>
      </c>
      <c r="E45" s="1" t="str">
        <f>'Region - Nagpur Data'!D44</f>
        <v>Gondia</v>
      </c>
      <c r="F45" s="1" t="str">
        <f>'Region - Nagpur Data'!E44</f>
        <v>Gondia</v>
      </c>
      <c r="G45" s="1" t="str">
        <f>'Region - Nagpur Data'!F44</f>
        <v>2003645</v>
      </c>
      <c r="H45" s="1" t="str">
        <f>'Region - Nagpur Data'!G44</f>
        <v>Kudwa-Katangikala Peri Urban RR</v>
      </c>
      <c r="I45" s="1" t="str">
        <f>'Region - Nagpur Data'!H44</f>
        <v>Kudwa</v>
      </c>
      <c r="J45" s="1" t="str">
        <f>'Region - Nagpur Data'!I44</f>
        <v>ESR-3.00 LL</v>
      </c>
      <c r="K45" s="1">
        <f>IF(J45='Region - Nagpur Data'!I44,1,0)</f>
        <v>1</v>
      </c>
      <c r="L45" s="1">
        <f>IF(OR('Region - Nagpur Data'!J44="Connected",'Region - Nagpur Data'!J44="Not"),1,0)</f>
        <v>1</v>
      </c>
      <c r="M45" s="1">
        <f>IF(OR('Region - Nagpur Data'!K44="Connected",'Region - Nagpur Data'!K44="Not"),1,0)</f>
        <v>1</v>
      </c>
      <c r="N45" s="1">
        <f>IF(OR('Region - Nagpur Data'!L44="Connected",'Region - Nagpur Data'!L44="Not"),1,0)</f>
        <v>1</v>
      </c>
      <c r="O45" s="1">
        <f>IF('Region - Nagpur Data'!J44="Connected", 1, 0)</f>
        <v>1</v>
      </c>
      <c r="P45" s="1">
        <f>IF('Region - Nagpur Data'!J44="Not",1,0)</f>
        <v>0</v>
      </c>
      <c r="Q45" s="1">
        <f>IF('Region - Nagpur Data'!K44 = "Connected",1,0)</f>
        <v>1</v>
      </c>
      <c r="R45" s="1">
        <f>IF('Region - Nagpur Data'!K44 = "Not",1,0)</f>
        <v>0</v>
      </c>
      <c r="S45" s="1">
        <f>IF('Region - Nagpur Data'!L44="Connected",1,0)</f>
        <v>1</v>
      </c>
      <c r="T45" s="1">
        <f>IF('Region - Nagpur Data'!L44="Not",1,0)</f>
        <v>0</v>
      </c>
      <c r="U45" s="1">
        <f>IF('Region - Nagpur Data'!M44="Online",1,0)</f>
        <v>0</v>
      </c>
      <c r="V45" s="1">
        <f>IF('Region - Nagpur Data'!M44="Offline",1,0)</f>
        <v>1</v>
      </c>
      <c r="W45" s="1">
        <f>IF('Region - Nagpur Data'!N44="Online",1,0)</f>
        <v>0</v>
      </c>
      <c r="X45" s="1">
        <f>IF('Region - Nagpur Data'!N44="Offline",1,0)</f>
        <v>1</v>
      </c>
      <c r="Y45" s="1">
        <f>IF('Region - Nagpur Data'!O44="Online",1,0)</f>
        <v>1</v>
      </c>
      <c r="Z45" s="1">
        <f>IF('Region - Nagpur Data'!O44="Offline",1,0)</f>
        <v>0</v>
      </c>
      <c r="AA45" s="1">
        <f>IF('Region - Nagpur Data'!P44="Fully Completed",1,0)</f>
        <v>1</v>
      </c>
      <c r="AB45" s="1">
        <f>IF('Region - Nagpur Data'!P44="In Progress",1,0)</f>
        <v>0</v>
      </c>
      <c r="AC45" s="1">
        <f>IF('Region - Nagpur Data'!P44="N/A",1,0)</f>
        <v>0</v>
      </c>
      <c r="AD45" s="13">
        <f>IF('Region - Nagpur Data'!Q44=1,1,0)</f>
        <v>0</v>
      </c>
      <c r="AE45" s="13">
        <f>IF('Region - Nagpur Data'!R44=1,1,0)</f>
        <v>0</v>
      </c>
      <c r="AF45" s="13">
        <f>IF('Region - Nagpur Data'!S44=1,1,0)</f>
        <v>0</v>
      </c>
      <c r="AG45" s="13">
        <f>IF('Region - Nagpur Data'!T44=1,1,0)</f>
        <v>1</v>
      </c>
      <c r="AH45" s="13">
        <f>IF('Region - Nagpur Data'!U44=1,1,0)</f>
        <v>0</v>
      </c>
      <c r="AI45" s="13">
        <f>IF('Region - Nagpur Data'!V44=1,1,0)</f>
        <v>0</v>
      </c>
    </row>
    <row r="46" spans="2:35" ht="16" x14ac:dyDescent="0.4">
      <c r="B46" s="1">
        <f>'Region - Nagpur Data'!A45</f>
        <v>44</v>
      </c>
      <c r="C46" s="1" t="str">
        <f>'Region - Nagpur Data'!B45</f>
        <v>Nagpur</v>
      </c>
      <c r="D46" s="1" t="str">
        <f>'Region - Nagpur Data'!C45</f>
        <v>Chandrapur</v>
      </c>
      <c r="E46" s="1" t="str">
        <f>'Region - Nagpur Data'!D45</f>
        <v>Wardha</v>
      </c>
      <c r="F46" s="1" t="str">
        <f>'Region - Nagpur Data'!E45</f>
        <v>Wardha</v>
      </c>
      <c r="G46" s="1" t="str">
        <f>'Region - Nagpur Data'!F45</f>
        <v>7891298</v>
      </c>
      <c r="H46" s="1" t="str">
        <f>'Region - Nagpur Data'!G45</f>
        <v>Pipri Meghe and 13 villages RR WSS</v>
      </c>
      <c r="I46" s="1" t="str">
        <f>'Region - Nagpur Data'!H45</f>
        <v>Nalwadi</v>
      </c>
      <c r="J46" s="1" t="str">
        <f>'Region - Nagpur Data'!I45</f>
        <v>ESR-5.00 LL OL 1</v>
      </c>
      <c r="K46" s="1">
        <f>IF(J46='Region - Nagpur Data'!I45,1,0)</f>
        <v>1</v>
      </c>
      <c r="L46" s="1">
        <f>IF(OR('Region - Nagpur Data'!J45="Connected",'Region - Nagpur Data'!J45="Not"),1,0)</f>
        <v>1</v>
      </c>
      <c r="M46" s="1">
        <f>IF(OR('Region - Nagpur Data'!K45="Connected",'Region - Nagpur Data'!K45="Not"),1,0)</f>
        <v>1</v>
      </c>
      <c r="N46" s="1">
        <f>IF(OR('Region - Nagpur Data'!L45="Connected",'Region - Nagpur Data'!L45="Not"),1,0)</f>
        <v>1</v>
      </c>
      <c r="O46" s="1">
        <f>IF('Region - Nagpur Data'!J45="Connected", 1, 0)</f>
        <v>1</v>
      </c>
      <c r="P46" s="1">
        <f>IF('Region - Nagpur Data'!J45="Not",1,0)</f>
        <v>0</v>
      </c>
      <c r="Q46" s="1">
        <f>IF('Region - Nagpur Data'!K45 = "Connected",1,0)</f>
        <v>1</v>
      </c>
      <c r="R46" s="1">
        <f>IF('Region - Nagpur Data'!K45 = "Not",1,0)</f>
        <v>0</v>
      </c>
      <c r="S46" s="1">
        <f>IF('Region - Nagpur Data'!L45="Connected",1,0)</f>
        <v>1</v>
      </c>
      <c r="T46" s="1">
        <f>IF('Region - Nagpur Data'!L45="Not",1,0)</f>
        <v>0</v>
      </c>
      <c r="U46" s="1">
        <f>IF('Region - Nagpur Data'!M45="Online",1,0)</f>
        <v>0</v>
      </c>
      <c r="V46" s="1">
        <f>IF('Region - Nagpur Data'!M45="Offline",1,0)</f>
        <v>1</v>
      </c>
      <c r="W46" s="1">
        <f>IF('Region - Nagpur Data'!N45="Online",1,0)</f>
        <v>1</v>
      </c>
      <c r="X46" s="1">
        <f>IF('Region - Nagpur Data'!N45="Offline",1,0)</f>
        <v>0</v>
      </c>
      <c r="Y46" s="1">
        <f>IF('Region - Nagpur Data'!O45="Online",1,0)</f>
        <v>0</v>
      </c>
      <c r="Z46" s="1">
        <f>IF('Region - Nagpur Data'!O45="Offline",1,0)</f>
        <v>1</v>
      </c>
      <c r="AA46" s="1">
        <f>IF('Region - Nagpur Data'!P45="Fully Completed",1,0)</f>
        <v>1</v>
      </c>
      <c r="AB46" s="1">
        <f>IF('Region - Nagpur Data'!P45="In Progress",1,0)</f>
        <v>0</v>
      </c>
      <c r="AC46" s="1">
        <f>IF('Region - Nagpur Data'!P45="N/A",1,0)</f>
        <v>0</v>
      </c>
      <c r="AD46" s="13">
        <f>IF('Region - Nagpur Data'!Q45=1,1,0)</f>
        <v>0</v>
      </c>
      <c r="AE46" s="13">
        <f>IF('Region - Nagpur Data'!R45=1,1,0)</f>
        <v>1</v>
      </c>
      <c r="AF46" s="13">
        <f>IF('Region - Nagpur Data'!S45=1,1,0)</f>
        <v>0</v>
      </c>
      <c r="AG46" s="13">
        <f>IF('Region - Nagpur Data'!T45=1,1,0)</f>
        <v>0</v>
      </c>
      <c r="AH46" s="13">
        <f>IF('Region - Nagpur Data'!U45=1,1,0)</f>
        <v>0</v>
      </c>
      <c r="AI46" s="13">
        <f>IF('Region - Nagpur Data'!V45=1,1,0)</f>
        <v>1</v>
      </c>
    </row>
    <row r="47" spans="2:35" ht="16" x14ac:dyDescent="0.4">
      <c r="B47" s="1">
        <f>'Region - Nagpur Data'!A46</f>
        <v>45</v>
      </c>
      <c r="C47" s="1" t="str">
        <f>'Region - Nagpur Data'!B46</f>
        <v>Nagpur</v>
      </c>
      <c r="D47" s="1" t="str">
        <f>'Region - Nagpur Data'!C46</f>
        <v>Gondia</v>
      </c>
      <c r="E47" s="1" t="str">
        <f>'Region - Nagpur Data'!D46</f>
        <v>Sadak Arjuni</v>
      </c>
      <c r="F47" s="1" t="str">
        <f>'Region - Nagpur Data'!E46</f>
        <v>Sadak Arjuni</v>
      </c>
      <c r="G47" s="1" t="str">
        <f>'Region - Nagpur Data'!F46</f>
        <v>20016939</v>
      </c>
      <c r="H47" s="1" t="str">
        <f>'Region - Nagpur Data'!G46</f>
        <v>Putali RR WSS Retrofitting</v>
      </c>
      <c r="I47" s="1" t="str">
        <f>'Region - Nagpur Data'!H46</f>
        <v>Mohgata</v>
      </c>
      <c r="J47" s="1" t="str">
        <f>'Region - Nagpur Data'!I46</f>
        <v>ESR-0.25 LL</v>
      </c>
      <c r="K47" s="1">
        <f>IF(J47='Region - Nagpur Data'!I46,1,0)</f>
        <v>1</v>
      </c>
      <c r="L47" s="1">
        <f>IF(OR('Region - Nagpur Data'!J46="Connected",'Region - Nagpur Data'!J46="Not"),1,0)</f>
        <v>1</v>
      </c>
      <c r="M47" s="1">
        <f>IF(OR('Region - Nagpur Data'!K46="Connected",'Region - Nagpur Data'!K46="Not"),1,0)</f>
        <v>1</v>
      </c>
      <c r="N47" s="1">
        <f>IF(OR('Region - Nagpur Data'!L46="Connected",'Region - Nagpur Data'!L46="Not"),1,0)</f>
        <v>1</v>
      </c>
      <c r="O47" s="1">
        <f>IF('Region - Nagpur Data'!J46="Connected", 1, 0)</f>
        <v>1</v>
      </c>
      <c r="P47" s="1">
        <f>IF('Region - Nagpur Data'!J46="Not",1,0)</f>
        <v>0</v>
      </c>
      <c r="Q47" s="1">
        <f>IF('Region - Nagpur Data'!K46 = "Connected",1,0)</f>
        <v>0</v>
      </c>
      <c r="R47" s="1">
        <f>IF('Region - Nagpur Data'!K46 = "Not",1,0)</f>
        <v>1</v>
      </c>
      <c r="S47" s="1">
        <f>IF('Region - Nagpur Data'!L46="Connected",1,0)</f>
        <v>1</v>
      </c>
      <c r="T47" s="1">
        <f>IF('Region - Nagpur Data'!L46="Not",1,0)</f>
        <v>0</v>
      </c>
      <c r="U47" s="1">
        <f>IF('Region - Nagpur Data'!M46="Online",1,0)</f>
        <v>1</v>
      </c>
      <c r="V47" s="1">
        <f>IF('Region - Nagpur Data'!M46="Offline",1,0)</f>
        <v>0</v>
      </c>
      <c r="W47" s="1">
        <f>IF('Region - Nagpur Data'!N46="Online",1,0)</f>
        <v>0</v>
      </c>
      <c r="X47" s="1">
        <f>IF('Region - Nagpur Data'!N46="Offline",1,0)</f>
        <v>0</v>
      </c>
      <c r="Y47" s="1">
        <f>IF('Region - Nagpur Data'!O46="Online",1,0)</f>
        <v>0</v>
      </c>
      <c r="Z47" s="1">
        <f>IF('Region - Nagpur Data'!O46="Offline",1,0)</f>
        <v>1</v>
      </c>
      <c r="AA47" s="1">
        <f>IF('Region - Nagpur Data'!P46="Fully Completed",1,0)</f>
        <v>0</v>
      </c>
      <c r="AB47" s="1">
        <f>IF('Region - Nagpur Data'!P46="In Progress",1,0)</f>
        <v>1</v>
      </c>
      <c r="AC47" s="1">
        <f>IF('Region - Nagpur Data'!P46="N/A",1,0)</f>
        <v>0</v>
      </c>
      <c r="AD47" s="13">
        <f>IF('Region - Nagpur Data'!Q46=1,1,0)</f>
        <v>0</v>
      </c>
      <c r="AE47" s="13">
        <f>IF('Region - Nagpur Data'!R46=1,1,0)</f>
        <v>1</v>
      </c>
      <c r="AF47" s="13">
        <f>IF('Region - Nagpur Data'!S46=1,1,0)</f>
        <v>0</v>
      </c>
      <c r="AG47" s="13">
        <f>IF('Region - Nagpur Data'!T46=1,1,0)</f>
        <v>0</v>
      </c>
      <c r="AH47" s="13">
        <f>IF('Region - Nagpur Data'!U46=1,1,0)</f>
        <v>0</v>
      </c>
      <c r="AI47" s="13">
        <f>IF('Region - Nagpur Data'!V46=1,1,0)</f>
        <v>1</v>
      </c>
    </row>
    <row r="48" spans="2:35" ht="16" x14ac:dyDescent="0.4">
      <c r="B48" s="1">
        <f>'Region - Nagpur Data'!A47</f>
        <v>46</v>
      </c>
      <c r="C48" s="1" t="str">
        <f>'Region - Nagpur Data'!B47</f>
        <v>Chandrapur</v>
      </c>
      <c r="D48" s="1" t="str">
        <f>'Region - Nagpur Data'!C47</f>
        <v>Chandrapur</v>
      </c>
      <c r="E48" s="1" t="str">
        <f>'Region - Nagpur Data'!D47</f>
        <v>Gadchiroli</v>
      </c>
      <c r="F48" s="1" t="str">
        <f>'Region - Nagpur Data'!E47</f>
        <v>Aheri</v>
      </c>
      <c r="G48" s="1" t="str">
        <f>'Region - Nagpur Data'!F47</f>
        <v>7890975</v>
      </c>
      <c r="H48" s="1" t="str">
        <f>'Region - Nagpur Data'!G47</f>
        <v>Allapalli-Nagapalli RR</v>
      </c>
      <c r="I48" s="1" t="str">
        <f>'Region - Nagpur Data'!H47</f>
        <v>Nagepalli</v>
      </c>
      <c r="J48" s="1" t="str">
        <f>'Region - Nagpur Data'!I47</f>
        <v>ESR 1.55 LL</v>
      </c>
      <c r="K48" s="1">
        <f>IF(J48='Region - Nagpur Data'!I47,1,0)</f>
        <v>1</v>
      </c>
      <c r="L48" s="1">
        <f>IF(OR('Region - Nagpur Data'!J47="Connected",'Region - Nagpur Data'!J47="Not"),1,0)</f>
        <v>1</v>
      </c>
      <c r="M48" s="1">
        <f>IF(OR('Region - Nagpur Data'!K47="Connected",'Region - Nagpur Data'!K47="Not"),1,0)</f>
        <v>1</v>
      </c>
      <c r="N48" s="1">
        <f>IF(OR('Region - Nagpur Data'!L47="Connected",'Region - Nagpur Data'!L47="Not"),1,0)</f>
        <v>1</v>
      </c>
      <c r="O48" s="1">
        <f>IF('Region - Nagpur Data'!J47="Connected", 1, 0)</f>
        <v>1</v>
      </c>
      <c r="P48" s="1">
        <f>IF('Region - Nagpur Data'!J47="Not",1,0)</f>
        <v>0</v>
      </c>
      <c r="Q48" s="1">
        <f>IF('Region - Nagpur Data'!K47 = "Connected",1,0)</f>
        <v>1</v>
      </c>
      <c r="R48" s="1">
        <f>IF('Region - Nagpur Data'!K47 = "Not",1,0)</f>
        <v>0</v>
      </c>
      <c r="S48" s="1">
        <f>IF('Region - Nagpur Data'!L47="Connected",1,0)</f>
        <v>1</v>
      </c>
      <c r="T48" s="1">
        <f>IF('Region - Nagpur Data'!L47="Not",1,0)</f>
        <v>0</v>
      </c>
      <c r="U48" s="1">
        <f>IF('Region - Nagpur Data'!M47="Online",1,0)</f>
        <v>0</v>
      </c>
      <c r="V48" s="1">
        <f>IF('Region - Nagpur Data'!M47="Offline",1,0)</f>
        <v>1</v>
      </c>
      <c r="W48" s="1">
        <f>IF('Region - Nagpur Data'!N47="Online",1,0)</f>
        <v>0</v>
      </c>
      <c r="X48" s="1">
        <f>IF('Region - Nagpur Data'!N47="Offline",1,0)</f>
        <v>1</v>
      </c>
      <c r="Y48" s="1">
        <f>IF('Region - Nagpur Data'!O47="Online",1,0)</f>
        <v>1</v>
      </c>
      <c r="Z48" s="1">
        <f>IF('Region - Nagpur Data'!O47="Offline",1,0)</f>
        <v>0</v>
      </c>
      <c r="AA48" s="1">
        <f>IF('Region - Nagpur Data'!P47="Fully Completed",1,0)</f>
        <v>1</v>
      </c>
      <c r="AB48" s="1">
        <f>IF('Region - Nagpur Data'!P47="In Progress",1,0)</f>
        <v>0</v>
      </c>
      <c r="AC48" s="1">
        <f>IF('Region - Nagpur Data'!P47="N/A",1,0)</f>
        <v>0</v>
      </c>
      <c r="AD48" s="13">
        <f>IF('Region - Nagpur Data'!Q47=1,1,0)</f>
        <v>0</v>
      </c>
      <c r="AE48" s="13">
        <f>IF('Region - Nagpur Data'!R47=1,1,0)</f>
        <v>0</v>
      </c>
      <c r="AF48" s="13">
        <f>IF('Region - Nagpur Data'!S47=1,1,0)</f>
        <v>0</v>
      </c>
      <c r="AG48" s="13">
        <f>IF('Region - Nagpur Data'!T47=1,1,0)</f>
        <v>1</v>
      </c>
      <c r="AH48" s="13">
        <f>IF('Region - Nagpur Data'!U47=1,1,0)</f>
        <v>0</v>
      </c>
      <c r="AI48" s="13">
        <f>IF('Region - Nagpur Data'!V47=1,1,0)</f>
        <v>0</v>
      </c>
    </row>
    <row r="49" spans="2:35" ht="16" x14ac:dyDescent="0.4">
      <c r="B49" s="1">
        <f>'Region - Nagpur Data'!A48</f>
        <v>47</v>
      </c>
      <c r="C49" s="1" t="str">
        <f>'Region - Nagpur Data'!B48</f>
        <v>Nagpur</v>
      </c>
      <c r="D49" s="1" t="str">
        <f>'Region - Nagpur Data'!C48</f>
        <v>Chandrapur</v>
      </c>
      <c r="E49" s="1" t="str">
        <f>'Region - Nagpur Data'!D48</f>
        <v>Wardha</v>
      </c>
      <c r="F49" s="1" t="str">
        <f>'Region - Nagpur Data'!E48</f>
        <v>Wardha</v>
      </c>
      <c r="G49" s="1" t="str">
        <f>'Region - Nagpur Data'!F48</f>
        <v>7891298</v>
      </c>
      <c r="H49" s="1" t="str">
        <f>'Region - Nagpur Data'!G48</f>
        <v>Pipri Meghe and 13 villages RR WSS</v>
      </c>
      <c r="I49" s="1" t="str">
        <f>'Region - Nagpur Data'!H48</f>
        <v>Alodi</v>
      </c>
      <c r="J49" s="1" t="str">
        <f>'Region - Nagpur Data'!I48</f>
        <v>ESR-4.00 LL OL 2</v>
      </c>
      <c r="K49" s="1">
        <f>IF(J49='Region - Nagpur Data'!I48,1,0)</f>
        <v>1</v>
      </c>
      <c r="L49" s="1">
        <f>IF(OR('Region - Nagpur Data'!J48="Connected",'Region - Nagpur Data'!J48="Not"),1,0)</f>
        <v>1</v>
      </c>
      <c r="M49" s="1">
        <f>IF(OR('Region - Nagpur Data'!K48="Connected",'Region - Nagpur Data'!K48="Not"),1,0)</f>
        <v>1</v>
      </c>
      <c r="N49" s="1">
        <f>IF(OR('Region - Nagpur Data'!L48="Connected",'Region - Nagpur Data'!L48="Not"),1,0)</f>
        <v>1</v>
      </c>
      <c r="O49" s="1">
        <f>IF('Region - Nagpur Data'!J48="Connected", 1, 0)</f>
        <v>0</v>
      </c>
      <c r="P49" s="1">
        <f>IF('Region - Nagpur Data'!J48="Not",1,0)</f>
        <v>1</v>
      </c>
      <c r="Q49" s="1">
        <f>IF('Region - Nagpur Data'!K48 = "Connected",1,0)</f>
        <v>0</v>
      </c>
      <c r="R49" s="1">
        <f>IF('Region - Nagpur Data'!K48 = "Not",1,0)</f>
        <v>1</v>
      </c>
      <c r="S49" s="1">
        <f>IF('Region - Nagpur Data'!L48="Connected",1,0)</f>
        <v>1</v>
      </c>
      <c r="T49" s="1">
        <f>IF('Region - Nagpur Data'!L48="Not",1,0)</f>
        <v>0</v>
      </c>
      <c r="U49" s="1">
        <f>IF('Region - Nagpur Data'!M48="Online",1,0)</f>
        <v>0</v>
      </c>
      <c r="V49" s="1">
        <f>IF('Region - Nagpur Data'!M48="Offline",1,0)</f>
        <v>0</v>
      </c>
      <c r="W49" s="1">
        <f>IF('Region - Nagpur Data'!N48="Online",1,0)</f>
        <v>0</v>
      </c>
      <c r="X49" s="1">
        <f>IF('Region - Nagpur Data'!N48="Offline",1,0)</f>
        <v>0</v>
      </c>
      <c r="Y49" s="1">
        <f>IF('Region - Nagpur Data'!O48="Online",1,0)</f>
        <v>1</v>
      </c>
      <c r="Z49" s="1">
        <f>IF('Region - Nagpur Data'!O48="Offline",1,0)</f>
        <v>0</v>
      </c>
      <c r="AA49" s="1">
        <f>IF('Region - Nagpur Data'!P48="Fully Completed",1,0)</f>
        <v>0</v>
      </c>
      <c r="AB49" s="1">
        <f>IF('Region - Nagpur Data'!P48="In Progress",1,0)</f>
        <v>1</v>
      </c>
      <c r="AC49" s="1">
        <f>IF('Region - Nagpur Data'!P48="N/A",1,0)</f>
        <v>0</v>
      </c>
      <c r="AD49" s="13">
        <f>IF('Region - Nagpur Data'!Q48=1,1,0)</f>
        <v>0</v>
      </c>
      <c r="AE49" s="13">
        <f>IF('Region - Nagpur Data'!R48=1,1,0)</f>
        <v>0</v>
      </c>
      <c r="AF49" s="13">
        <f>IF('Region - Nagpur Data'!S48=1,1,0)</f>
        <v>0</v>
      </c>
      <c r="AG49" s="13">
        <f>IF('Region - Nagpur Data'!T48=1,1,0)</f>
        <v>0</v>
      </c>
      <c r="AH49" s="13">
        <f>IF('Region - Nagpur Data'!U48=1,1,0)</f>
        <v>0</v>
      </c>
      <c r="AI49" s="13">
        <f>IF('Region - Nagpur Data'!V48=1,1,0)</f>
        <v>0</v>
      </c>
    </row>
    <row r="50" spans="2:35" ht="16" x14ac:dyDescent="0.4">
      <c r="B50" s="1">
        <f>'Region - Nagpur Data'!A49</f>
        <v>48</v>
      </c>
      <c r="C50" s="1" t="str">
        <f>'Region - Nagpur Data'!B49</f>
        <v>Nagpur</v>
      </c>
      <c r="D50" s="1" t="str">
        <f>'Region - Nagpur Data'!C49</f>
        <v>Chandrapur</v>
      </c>
      <c r="E50" s="1" t="str">
        <f>'Region - Nagpur Data'!D49</f>
        <v>Mul</v>
      </c>
      <c r="F50" s="1" t="str">
        <f>'Region - Nagpur Data'!E49</f>
        <v>Mul</v>
      </c>
      <c r="G50" s="1" t="str">
        <f>'Region - Nagpur Data'!F49</f>
        <v>7890965</v>
      </c>
      <c r="H50" s="1" t="str">
        <f>'Region - Nagpur Data'!G49</f>
        <v>Mul Grid &amp; 24 Villages  RR WSS Retrofitting</v>
      </c>
      <c r="I50" s="1" t="str">
        <f>'Region - Nagpur Data'!H49</f>
        <v>Akapur</v>
      </c>
      <c r="J50" s="1" t="str">
        <f>'Region - Nagpur Data'!I49</f>
        <v>ESR-0.30 LL</v>
      </c>
      <c r="K50" s="1">
        <f>IF(J50='Region - Nagpur Data'!I49,1,0)</f>
        <v>1</v>
      </c>
      <c r="L50" s="1">
        <f>IF(OR('Region - Nagpur Data'!J49="Connected",'Region - Nagpur Data'!J49="Not"),1,0)</f>
        <v>1</v>
      </c>
      <c r="M50" s="1">
        <f>IF(OR('Region - Nagpur Data'!K49="Connected",'Region - Nagpur Data'!K49="Not"),1,0)</f>
        <v>1</v>
      </c>
      <c r="N50" s="1">
        <f>IF(OR('Region - Nagpur Data'!L49="Connected",'Region - Nagpur Data'!L49="Not"),1,0)</f>
        <v>1</v>
      </c>
      <c r="O50" s="1">
        <f>IF('Region - Nagpur Data'!J49="Connected", 1, 0)</f>
        <v>1</v>
      </c>
      <c r="P50" s="1">
        <f>IF('Region - Nagpur Data'!J49="Not",1,0)</f>
        <v>0</v>
      </c>
      <c r="Q50" s="1">
        <f>IF('Region - Nagpur Data'!K49 = "Connected",1,0)</f>
        <v>1</v>
      </c>
      <c r="R50" s="1">
        <f>IF('Region - Nagpur Data'!K49 = "Not",1,0)</f>
        <v>0</v>
      </c>
      <c r="S50" s="1">
        <f>IF('Region - Nagpur Data'!L49="Connected",1,0)</f>
        <v>1</v>
      </c>
      <c r="T50" s="1">
        <f>IF('Region - Nagpur Data'!L49="Not",1,0)</f>
        <v>0</v>
      </c>
      <c r="U50" s="1">
        <f>IF('Region - Nagpur Data'!M49="Online",1,0)</f>
        <v>1</v>
      </c>
      <c r="V50" s="1">
        <f>IF('Region - Nagpur Data'!M49="Offline",1,0)</f>
        <v>0</v>
      </c>
      <c r="W50" s="1">
        <f>IF('Region - Nagpur Data'!N49="Online",1,0)</f>
        <v>1</v>
      </c>
      <c r="X50" s="1">
        <f>IF('Region - Nagpur Data'!N49="Offline",1,0)</f>
        <v>0</v>
      </c>
      <c r="Y50" s="1">
        <f>IF('Region - Nagpur Data'!O49="Online",1,0)</f>
        <v>1</v>
      </c>
      <c r="Z50" s="1">
        <f>IF('Region - Nagpur Data'!O49="Offline",1,0)</f>
        <v>0</v>
      </c>
      <c r="AA50" s="1">
        <f>IF('Region - Nagpur Data'!P49="Fully Completed",1,0)</f>
        <v>1</v>
      </c>
      <c r="AB50" s="1">
        <f>IF('Region - Nagpur Data'!P49="In Progress",1,0)</f>
        <v>0</v>
      </c>
      <c r="AC50" s="1">
        <f>IF('Region - Nagpur Data'!P49="N/A",1,0)</f>
        <v>0</v>
      </c>
      <c r="AD50" s="13">
        <f>IF('Region - Nagpur Data'!Q49=1,1,0)</f>
        <v>0</v>
      </c>
      <c r="AE50" s="13">
        <f>IF('Region - Nagpur Data'!R49=1,1,0)</f>
        <v>0</v>
      </c>
      <c r="AF50" s="13">
        <f>IF('Region - Nagpur Data'!S49=1,1,0)</f>
        <v>0</v>
      </c>
      <c r="AG50" s="13">
        <f>IF('Region - Nagpur Data'!T49=1,1,0)</f>
        <v>0</v>
      </c>
      <c r="AH50" s="13">
        <f>IF('Region - Nagpur Data'!U49=1,1,0)</f>
        <v>0</v>
      </c>
      <c r="AI50" s="13">
        <f>IF('Region - Nagpur Data'!V49=1,1,0)</f>
        <v>0</v>
      </c>
    </row>
    <row r="51" spans="2:35" ht="16" x14ac:dyDescent="0.4">
      <c r="B51" s="1">
        <f>'Region - Nagpur Data'!A50</f>
        <v>49</v>
      </c>
      <c r="C51" s="1" t="str">
        <f>'Region - Nagpur Data'!B50</f>
        <v>Nagpur</v>
      </c>
      <c r="D51" s="1" t="str">
        <f>'Region - Nagpur Data'!C50</f>
        <v>Gondia</v>
      </c>
      <c r="E51" s="1" t="str">
        <f>'Region - Nagpur Data'!D50</f>
        <v>Bhandara</v>
      </c>
      <c r="F51" s="1" t="str">
        <f>'Region - Nagpur Data'!E50</f>
        <v>Sakoli</v>
      </c>
      <c r="G51" s="1" t="str">
        <f>'Region - Nagpur Data'!F50</f>
        <v>631335</v>
      </c>
      <c r="H51" s="1" t="str">
        <f>'Region - Nagpur Data'!G50</f>
        <v>Ghanod RR Retrofitting</v>
      </c>
      <c r="I51" s="1" t="str">
        <f>'Region - Nagpur Data'!H50</f>
        <v>Ghanod</v>
      </c>
      <c r="J51" s="1" t="str">
        <f>'Region - Nagpur Data'!I50</f>
        <v>ESR 0.30 LL</v>
      </c>
      <c r="K51" s="1">
        <f>IF(J51='Region - Nagpur Data'!I50,1,0)</f>
        <v>1</v>
      </c>
      <c r="L51" s="1">
        <f>IF(OR('Region - Nagpur Data'!J50="Connected",'Region - Nagpur Data'!J50="Not"),1,0)</f>
        <v>1</v>
      </c>
      <c r="M51" s="1">
        <f>IF(OR('Region - Nagpur Data'!K50="Connected",'Region - Nagpur Data'!K50="Not"),1,0)</f>
        <v>1</v>
      </c>
      <c r="N51" s="1">
        <f>IF(OR('Region - Nagpur Data'!L50="Connected",'Region - Nagpur Data'!L50="Not"),1,0)</f>
        <v>1</v>
      </c>
      <c r="O51" s="1">
        <f>IF('Region - Nagpur Data'!J50="Connected", 1, 0)</f>
        <v>1</v>
      </c>
      <c r="P51" s="1">
        <f>IF('Region - Nagpur Data'!J50="Not",1,0)</f>
        <v>0</v>
      </c>
      <c r="Q51" s="1">
        <f>IF('Region - Nagpur Data'!K50 = "Connected",1,0)</f>
        <v>1</v>
      </c>
      <c r="R51" s="1">
        <f>IF('Region - Nagpur Data'!K50 = "Not",1,0)</f>
        <v>0</v>
      </c>
      <c r="S51" s="1">
        <f>IF('Region - Nagpur Data'!L50="Connected",1,0)</f>
        <v>1</v>
      </c>
      <c r="T51" s="1">
        <f>IF('Region - Nagpur Data'!L50="Not",1,0)</f>
        <v>0</v>
      </c>
      <c r="U51" s="1">
        <f>IF('Region - Nagpur Data'!M50="Online",1,0)</f>
        <v>1</v>
      </c>
      <c r="V51" s="1">
        <f>IF('Region - Nagpur Data'!M50="Offline",1,0)</f>
        <v>0</v>
      </c>
      <c r="W51" s="1">
        <f>IF('Region - Nagpur Data'!N50="Online",1,0)</f>
        <v>0</v>
      </c>
      <c r="X51" s="1">
        <f>IF('Region - Nagpur Data'!N50="Offline",1,0)</f>
        <v>1</v>
      </c>
      <c r="Y51" s="1">
        <f>IF('Region - Nagpur Data'!O50="Online",1,0)</f>
        <v>1</v>
      </c>
      <c r="Z51" s="1">
        <f>IF('Region - Nagpur Data'!O50="Offline",1,0)</f>
        <v>0</v>
      </c>
      <c r="AA51" s="1">
        <f>IF('Region - Nagpur Data'!P50="Fully Completed",1,0)</f>
        <v>1</v>
      </c>
      <c r="AB51" s="1">
        <f>IF('Region - Nagpur Data'!P50="In Progress",1,0)</f>
        <v>0</v>
      </c>
      <c r="AC51" s="1">
        <f>IF('Region - Nagpur Data'!P50="N/A",1,0)</f>
        <v>0</v>
      </c>
      <c r="AD51" s="13">
        <f>IF('Region - Nagpur Data'!Q50=1,1,0)</f>
        <v>0</v>
      </c>
      <c r="AE51" s="13">
        <f>IF('Region - Nagpur Data'!R50=1,1,0)</f>
        <v>0</v>
      </c>
      <c r="AF51" s="13">
        <f>IF('Region - Nagpur Data'!S50=1,1,0)</f>
        <v>0</v>
      </c>
      <c r="AG51" s="13">
        <f>IF('Region - Nagpur Data'!T50=1,1,0)</f>
        <v>1</v>
      </c>
      <c r="AH51" s="13">
        <f>IF('Region - Nagpur Data'!U50=1,1,0)</f>
        <v>0</v>
      </c>
      <c r="AI51" s="13">
        <f>IF('Region - Nagpur Data'!V50=1,1,0)</f>
        <v>0</v>
      </c>
    </row>
    <row r="52" spans="2:35" ht="16" x14ac:dyDescent="0.4">
      <c r="B52" s="1">
        <f>'Region - Nagpur Data'!A51</f>
        <v>50</v>
      </c>
      <c r="C52" s="1" t="str">
        <f>'Region - Nagpur Data'!B51</f>
        <v>Nagpur</v>
      </c>
      <c r="D52" s="1" t="str">
        <f>'Region - Nagpur Data'!C51</f>
        <v>Chandrapur</v>
      </c>
      <c r="E52" s="1" t="str">
        <f>'Region - Nagpur Data'!D51</f>
        <v>Wardha</v>
      </c>
      <c r="F52" s="1" t="str">
        <f>'Region - Nagpur Data'!E51</f>
        <v>Wardha</v>
      </c>
      <c r="G52" s="1" t="str">
        <f>'Region - Nagpur Data'!F51</f>
        <v>7891298</v>
      </c>
      <c r="H52" s="1" t="str">
        <f>'Region - Nagpur Data'!G51</f>
        <v>Pipri Meghe and 13 villages RR WSS</v>
      </c>
      <c r="I52" s="1" t="str">
        <f>'Region - Nagpur Data'!H51</f>
        <v>Sindhi Meghe</v>
      </c>
      <c r="J52" s="1" t="str">
        <f>'Region - Nagpur Data'!I51</f>
        <v>Existing ESR-8.50 LL OL 1</v>
      </c>
      <c r="K52" s="1">
        <f>IF(J52='Region - Nagpur Data'!I51,1,0)</f>
        <v>1</v>
      </c>
      <c r="L52" s="1">
        <f>IF(OR('Region - Nagpur Data'!J51="Connected",'Region - Nagpur Data'!J51="Not"),1,0)</f>
        <v>1</v>
      </c>
      <c r="M52" s="1">
        <f>IF(OR('Region - Nagpur Data'!K51="Connected",'Region - Nagpur Data'!K51="Not"),1,0)</f>
        <v>1</v>
      </c>
      <c r="N52" s="1">
        <f>IF(OR('Region - Nagpur Data'!L51="Connected",'Region - Nagpur Data'!L51="Not"),1,0)</f>
        <v>1</v>
      </c>
      <c r="O52" s="1">
        <f>IF('Region - Nagpur Data'!J51="Connected", 1, 0)</f>
        <v>1</v>
      </c>
      <c r="P52" s="1">
        <f>IF('Region - Nagpur Data'!J51="Not",1,0)</f>
        <v>0</v>
      </c>
      <c r="Q52" s="1">
        <f>IF('Region - Nagpur Data'!K51 = "Connected",1,0)</f>
        <v>0</v>
      </c>
      <c r="R52" s="1">
        <f>IF('Region - Nagpur Data'!K51 = "Not",1,0)</f>
        <v>1</v>
      </c>
      <c r="S52" s="1">
        <f>IF('Region - Nagpur Data'!L51="Connected",1,0)</f>
        <v>1</v>
      </c>
      <c r="T52" s="1">
        <f>IF('Region - Nagpur Data'!L51="Not",1,0)</f>
        <v>0</v>
      </c>
      <c r="U52" s="1">
        <f>IF('Region - Nagpur Data'!M51="Online",1,0)</f>
        <v>1</v>
      </c>
      <c r="V52" s="1">
        <f>IF('Region - Nagpur Data'!M51="Offline",1,0)</f>
        <v>0</v>
      </c>
      <c r="W52" s="1">
        <f>IF('Region - Nagpur Data'!N51="Online",1,0)</f>
        <v>0</v>
      </c>
      <c r="X52" s="1">
        <f>IF('Region - Nagpur Data'!N51="Offline",1,0)</f>
        <v>0</v>
      </c>
      <c r="Y52" s="1">
        <f>IF('Region - Nagpur Data'!O51="Online",1,0)</f>
        <v>1</v>
      </c>
      <c r="Z52" s="1">
        <f>IF('Region - Nagpur Data'!O51="Offline",1,0)</f>
        <v>0</v>
      </c>
      <c r="AA52" s="1">
        <f>IF('Region - Nagpur Data'!P51="Fully Completed",1,0)</f>
        <v>0</v>
      </c>
      <c r="AB52" s="1">
        <f>IF('Region - Nagpur Data'!P51="In Progress",1,0)</f>
        <v>1</v>
      </c>
      <c r="AC52" s="1">
        <f>IF('Region - Nagpur Data'!P51="N/A",1,0)</f>
        <v>0</v>
      </c>
      <c r="AD52" s="13">
        <f>IF('Region - Nagpur Data'!Q51=1,1,0)</f>
        <v>0</v>
      </c>
      <c r="AE52" s="13">
        <f>IF('Region - Nagpur Data'!R51=1,1,0)</f>
        <v>0</v>
      </c>
      <c r="AF52" s="13">
        <f>IF('Region - Nagpur Data'!S51=1,1,0)</f>
        <v>0</v>
      </c>
      <c r="AG52" s="13">
        <f>IF('Region - Nagpur Data'!T51=1,1,0)</f>
        <v>0</v>
      </c>
      <c r="AH52" s="13">
        <f>IF('Region - Nagpur Data'!U51=1,1,0)</f>
        <v>0</v>
      </c>
      <c r="AI52" s="13">
        <f>IF('Region - Nagpur Data'!V51=1,1,0)</f>
        <v>0</v>
      </c>
    </row>
    <row r="53" spans="2:35" ht="16" x14ac:dyDescent="0.4">
      <c r="B53" s="1">
        <f>'Region - Nagpur Data'!A52</f>
        <v>51</v>
      </c>
      <c r="C53" s="1" t="str">
        <f>'Region - Nagpur Data'!B52</f>
        <v>Chandrapur</v>
      </c>
      <c r="D53" s="1" t="str">
        <f>'Region - Nagpur Data'!C52</f>
        <v>Chandrapur</v>
      </c>
      <c r="E53" s="1" t="str">
        <f>'Region - Nagpur Data'!D52</f>
        <v>Pombhurna</v>
      </c>
      <c r="F53" s="1" t="str">
        <f>'Region - Nagpur Data'!E52</f>
        <v>Pombhurna</v>
      </c>
      <c r="G53" s="1" t="str">
        <f>'Region - Nagpur Data'!F52</f>
        <v>7928270</v>
      </c>
      <c r="H53" s="1" t="str">
        <f>'Region - Nagpur Data'!G52</f>
        <v>Pomnbhurna Grid &amp; 15 Villages RR Retrofitting</v>
      </c>
      <c r="I53" s="1" t="str">
        <f>'Region - Nagpur Data'!H52</f>
        <v>Welwa</v>
      </c>
      <c r="J53" s="1" t="str">
        <f>'Region - Nagpur Data'!I52</f>
        <v>ESR-0.45 LL</v>
      </c>
      <c r="K53" s="1">
        <f>IF(J53='Region - Nagpur Data'!I52,1,0)</f>
        <v>1</v>
      </c>
      <c r="L53" s="1">
        <f>IF(OR('Region - Nagpur Data'!J52="Connected",'Region - Nagpur Data'!J52="Not"),1,0)</f>
        <v>1</v>
      </c>
      <c r="M53" s="1">
        <f>IF(OR('Region - Nagpur Data'!K52="Connected",'Region - Nagpur Data'!K52="Not"),1,0)</f>
        <v>1</v>
      </c>
      <c r="N53" s="1">
        <f>IF(OR('Region - Nagpur Data'!L52="Connected",'Region - Nagpur Data'!L52="Not"),1,0)</f>
        <v>1</v>
      </c>
      <c r="O53" s="1">
        <f>IF('Region - Nagpur Data'!J52="Connected", 1, 0)</f>
        <v>1</v>
      </c>
      <c r="P53" s="1">
        <f>IF('Region - Nagpur Data'!J52="Not",1,0)</f>
        <v>0</v>
      </c>
      <c r="Q53" s="1">
        <f>IF('Region - Nagpur Data'!K52 = "Connected",1,0)</f>
        <v>1</v>
      </c>
      <c r="R53" s="1">
        <f>IF('Region - Nagpur Data'!K52 = "Not",1,0)</f>
        <v>0</v>
      </c>
      <c r="S53" s="1">
        <f>IF('Region - Nagpur Data'!L52="Connected",1,0)</f>
        <v>1</v>
      </c>
      <c r="T53" s="1">
        <f>IF('Region - Nagpur Data'!L52="Not",1,0)</f>
        <v>0</v>
      </c>
      <c r="U53" s="1">
        <f>IF('Region - Nagpur Data'!M52="Online",1,0)</f>
        <v>0</v>
      </c>
      <c r="V53" s="1">
        <f>IF('Region - Nagpur Data'!M52="Offline",1,0)</f>
        <v>1</v>
      </c>
      <c r="W53" s="1">
        <f>IF('Region - Nagpur Data'!N52="Online",1,0)</f>
        <v>0</v>
      </c>
      <c r="X53" s="1">
        <f>IF('Region - Nagpur Data'!N52="Offline",1,0)</f>
        <v>1</v>
      </c>
      <c r="Y53" s="1">
        <f>IF('Region - Nagpur Data'!O52="Online",1,0)</f>
        <v>1</v>
      </c>
      <c r="Z53" s="1">
        <f>IF('Region - Nagpur Data'!O52="Offline",1,0)</f>
        <v>0</v>
      </c>
      <c r="AA53" s="1">
        <f>IF('Region - Nagpur Data'!P52="Fully Completed",1,0)</f>
        <v>1</v>
      </c>
      <c r="AB53" s="1">
        <f>IF('Region - Nagpur Data'!P52="In Progress",1,0)</f>
        <v>0</v>
      </c>
      <c r="AC53" s="1">
        <f>IF('Region - Nagpur Data'!P52="N/A",1,0)</f>
        <v>0</v>
      </c>
      <c r="AD53" s="13">
        <f>IF('Region - Nagpur Data'!Q52=1,1,0)</f>
        <v>0</v>
      </c>
      <c r="AE53" s="13">
        <f>IF('Region - Nagpur Data'!R52=1,1,0)</f>
        <v>0</v>
      </c>
      <c r="AF53" s="13">
        <f>IF('Region - Nagpur Data'!S52=1,1,0)</f>
        <v>0</v>
      </c>
      <c r="AG53" s="13">
        <f>IF('Region - Nagpur Data'!T52=1,1,0)</f>
        <v>1</v>
      </c>
      <c r="AH53" s="13">
        <f>IF('Region - Nagpur Data'!U52=1,1,0)</f>
        <v>0</v>
      </c>
      <c r="AI53" s="13">
        <f>IF('Region - Nagpur Data'!V52=1,1,0)</f>
        <v>0</v>
      </c>
    </row>
    <row r="54" spans="2:35" ht="16" x14ac:dyDescent="0.4">
      <c r="B54" s="1">
        <f>'Region - Nagpur Data'!A53</f>
        <v>52</v>
      </c>
      <c r="C54" s="1" t="str">
        <f>'Region - Nagpur Data'!B53</f>
        <v>Nagpur</v>
      </c>
      <c r="D54" s="1" t="str">
        <f>'Region - Nagpur Data'!C53</f>
        <v>Chandrapur</v>
      </c>
      <c r="E54" s="1" t="str">
        <f>'Region - Nagpur Data'!D53</f>
        <v>Mul</v>
      </c>
      <c r="F54" s="1" t="str">
        <f>'Region - Nagpur Data'!E53</f>
        <v>Mul</v>
      </c>
      <c r="G54" s="1" t="str">
        <f>'Region - Nagpur Data'!F53</f>
        <v>7890965</v>
      </c>
      <c r="H54" s="1" t="str">
        <f>'Region - Nagpur Data'!G53</f>
        <v>Mul Grid &amp; 24 Villages  RR WSS Retrofitting</v>
      </c>
      <c r="I54" s="1" t="str">
        <f>'Region - Nagpur Data'!H53</f>
        <v>Chimadha</v>
      </c>
      <c r="J54" s="1" t="str">
        <f>'Region - Nagpur Data'!I53</f>
        <v>ESR-0.65 LL</v>
      </c>
      <c r="K54" s="1">
        <f>IF(J54='Region - Nagpur Data'!I53,1,0)</f>
        <v>1</v>
      </c>
      <c r="L54" s="1">
        <f>IF(OR('Region - Nagpur Data'!J53="Connected",'Region - Nagpur Data'!J53="Not"),1,0)</f>
        <v>1</v>
      </c>
      <c r="M54" s="1">
        <f>IF(OR('Region - Nagpur Data'!K53="Connected",'Region - Nagpur Data'!K53="Not"),1,0)</f>
        <v>1</v>
      </c>
      <c r="N54" s="1">
        <f>IF(OR('Region - Nagpur Data'!L53="Connected",'Region - Nagpur Data'!L53="Not"),1,0)</f>
        <v>1</v>
      </c>
      <c r="O54" s="1">
        <f>IF('Region - Nagpur Data'!J53="Connected", 1, 0)</f>
        <v>1</v>
      </c>
      <c r="P54" s="1">
        <f>IF('Region - Nagpur Data'!J53="Not",1,0)</f>
        <v>0</v>
      </c>
      <c r="Q54" s="1">
        <f>IF('Region - Nagpur Data'!K53 = "Connected",1,0)</f>
        <v>1</v>
      </c>
      <c r="R54" s="1">
        <f>IF('Region - Nagpur Data'!K53 = "Not",1,0)</f>
        <v>0</v>
      </c>
      <c r="S54" s="1">
        <f>IF('Region - Nagpur Data'!L53="Connected",1,0)</f>
        <v>1</v>
      </c>
      <c r="T54" s="1">
        <f>IF('Region - Nagpur Data'!L53="Not",1,0)</f>
        <v>0</v>
      </c>
      <c r="U54" s="1">
        <f>IF('Region - Nagpur Data'!M53="Online",1,0)</f>
        <v>0</v>
      </c>
      <c r="V54" s="1">
        <f>IF('Region - Nagpur Data'!M53="Offline",1,0)</f>
        <v>1</v>
      </c>
      <c r="W54" s="1">
        <f>IF('Region - Nagpur Data'!N53="Online",1,0)</f>
        <v>1</v>
      </c>
      <c r="X54" s="1">
        <f>IF('Region - Nagpur Data'!N53="Offline",1,0)</f>
        <v>0</v>
      </c>
      <c r="Y54" s="1">
        <f>IF('Region - Nagpur Data'!O53="Online",1,0)</f>
        <v>0</v>
      </c>
      <c r="Z54" s="1">
        <f>IF('Region - Nagpur Data'!O53="Offline",1,0)</f>
        <v>1</v>
      </c>
      <c r="AA54" s="1">
        <f>IF('Region - Nagpur Data'!P53="Fully Completed",1,0)</f>
        <v>1</v>
      </c>
      <c r="AB54" s="1">
        <f>IF('Region - Nagpur Data'!P53="In Progress",1,0)</f>
        <v>0</v>
      </c>
      <c r="AC54" s="1">
        <f>IF('Region - Nagpur Data'!P53="N/A",1,0)</f>
        <v>0</v>
      </c>
      <c r="AD54" s="13">
        <f>IF('Region - Nagpur Data'!Q53=1,1,0)</f>
        <v>0</v>
      </c>
      <c r="AE54" s="13">
        <f>IF('Region - Nagpur Data'!R53=1,1,0)</f>
        <v>1</v>
      </c>
      <c r="AF54" s="13">
        <f>IF('Region - Nagpur Data'!S53=1,1,0)</f>
        <v>0</v>
      </c>
      <c r="AG54" s="13">
        <f>IF('Region - Nagpur Data'!T53=1,1,0)</f>
        <v>0</v>
      </c>
      <c r="AH54" s="13">
        <f>IF('Region - Nagpur Data'!U53=1,1,0)</f>
        <v>1</v>
      </c>
      <c r="AI54" s="13">
        <f>IF('Region - Nagpur Data'!V53=1,1,0)</f>
        <v>0</v>
      </c>
    </row>
    <row r="55" spans="2:35" ht="16" x14ac:dyDescent="0.4">
      <c r="B55" s="1">
        <f>'Region - Nagpur Data'!A54</f>
        <v>53</v>
      </c>
      <c r="C55" s="1" t="str">
        <f>'Region - Nagpur Data'!B54</f>
        <v>Nagpur</v>
      </c>
      <c r="D55" s="1" t="str">
        <f>'Region - Nagpur Data'!C54</f>
        <v>Chandrapur</v>
      </c>
      <c r="E55" s="1" t="str">
        <f>'Region - Nagpur Data'!D54</f>
        <v>Mul</v>
      </c>
      <c r="F55" s="1" t="str">
        <f>'Region - Nagpur Data'!E54</f>
        <v>Mul</v>
      </c>
      <c r="G55" s="1" t="str">
        <f>'Region - Nagpur Data'!F54</f>
        <v>7890965</v>
      </c>
      <c r="H55" s="1" t="str">
        <f>'Region - Nagpur Data'!G54</f>
        <v>Mul Grid &amp; 24 Villages  RR WSS Retrofitting</v>
      </c>
      <c r="I55" s="1" t="str">
        <f>'Region - Nagpur Data'!H54</f>
        <v>Fiskuti</v>
      </c>
      <c r="J55" s="1" t="str">
        <f>'Region - Nagpur Data'!I54</f>
        <v>ESR-1.00 LL</v>
      </c>
      <c r="K55" s="1">
        <f>IF(J55='Region - Nagpur Data'!I54,1,0)</f>
        <v>1</v>
      </c>
      <c r="L55" s="1">
        <f>IF(OR('Region - Nagpur Data'!J54="Connected",'Region - Nagpur Data'!J54="Not"),1,0)</f>
        <v>1</v>
      </c>
      <c r="M55" s="1">
        <f>IF(OR('Region - Nagpur Data'!K54="Connected",'Region - Nagpur Data'!K54="Not"),1,0)</f>
        <v>1</v>
      </c>
      <c r="N55" s="1">
        <f>IF(OR('Region - Nagpur Data'!L54="Connected",'Region - Nagpur Data'!L54="Not"),1,0)</f>
        <v>1</v>
      </c>
      <c r="O55" s="1">
        <f>IF('Region - Nagpur Data'!J54="Connected", 1, 0)</f>
        <v>1</v>
      </c>
      <c r="P55" s="1">
        <f>IF('Region - Nagpur Data'!J54="Not",1,0)</f>
        <v>0</v>
      </c>
      <c r="Q55" s="1">
        <f>IF('Region - Nagpur Data'!K54 = "Connected",1,0)</f>
        <v>1</v>
      </c>
      <c r="R55" s="1">
        <f>IF('Region - Nagpur Data'!K54 = "Not",1,0)</f>
        <v>0</v>
      </c>
      <c r="S55" s="1">
        <f>IF('Region - Nagpur Data'!L54="Connected",1,0)</f>
        <v>1</v>
      </c>
      <c r="T55" s="1">
        <f>IF('Region - Nagpur Data'!L54="Not",1,0)</f>
        <v>0</v>
      </c>
      <c r="U55" s="1">
        <f>IF('Region - Nagpur Data'!M54="Online",1,0)</f>
        <v>0</v>
      </c>
      <c r="V55" s="1">
        <f>IF('Region - Nagpur Data'!M54="Offline",1,0)</f>
        <v>1</v>
      </c>
      <c r="W55" s="1">
        <f>IF('Region - Nagpur Data'!N54="Online",1,0)</f>
        <v>1</v>
      </c>
      <c r="X55" s="1">
        <f>IF('Region - Nagpur Data'!N54="Offline",1,0)</f>
        <v>0</v>
      </c>
      <c r="Y55" s="1">
        <f>IF('Region - Nagpur Data'!O54="Online",1,0)</f>
        <v>0</v>
      </c>
      <c r="Z55" s="1">
        <f>IF('Region - Nagpur Data'!O54="Offline",1,0)</f>
        <v>1</v>
      </c>
      <c r="AA55" s="1">
        <f>IF('Region - Nagpur Data'!P54="Fully Completed",1,0)</f>
        <v>1</v>
      </c>
      <c r="AB55" s="1">
        <f>IF('Region - Nagpur Data'!P54="In Progress",1,0)</f>
        <v>0</v>
      </c>
      <c r="AC55" s="1">
        <f>IF('Region - Nagpur Data'!P54="N/A",1,0)</f>
        <v>0</v>
      </c>
      <c r="AD55" s="13">
        <f>IF('Region - Nagpur Data'!Q54=1,1,0)</f>
        <v>0</v>
      </c>
      <c r="AE55" s="13">
        <f>IF('Region - Nagpur Data'!R54=1,1,0)</f>
        <v>1</v>
      </c>
      <c r="AF55" s="13">
        <f>IF('Region - Nagpur Data'!S54=1,1,0)</f>
        <v>0</v>
      </c>
      <c r="AG55" s="13">
        <f>IF('Region - Nagpur Data'!T54=1,1,0)</f>
        <v>0</v>
      </c>
      <c r="AH55" s="13">
        <f>IF('Region - Nagpur Data'!U54=1,1,0)</f>
        <v>0</v>
      </c>
      <c r="AI55" s="13">
        <f>IF('Region - Nagpur Data'!V54=1,1,0)</f>
        <v>1</v>
      </c>
    </row>
    <row r="56" spans="2:35" ht="16" x14ac:dyDescent="0.4">
      <c r="B56" s="1">
        <f>'Region - Nagpur Data'!A55</f>
        <v>54</v>
      </c>
      <c r="C56" s="1" t="str">
        <f>'Region - Nagpur Data'!B55</f>
        <v>Nagpur</v>
      </c>
      <c r="D56" s="1" t="str">
        <f>'Region - Nagpur Data'!C55</f>
        <v>Chandrapur</v>
      </c>
      <c r="E56" s="1" t="str">
        <f>'Region - Nagpur Data'!D55</f>
        <v>Mul</v>
      </c>
      <c r="F56" s="1" t="str">
        <f>'Region - Nagpur Data'!E55</f>
        <v>Mul</v>
      </c>
      <c r="G56" s="1" t="str">
        <f>'Region - Nagpur Data'!F55</f>
        <v>7890965</v>
      </c>
      <c r="H56" s="1" t="str">
        <f>'Region - Nagpur Data'!G55</f>
        <v>Mul Grid &amp; 24 Villages  RR WSS Retrofitting</v>
      </c>
      <c r="I56" s="1" t="str">
        <f>'Region - Nagpur Data'!H55</f>
        <v>Karwan</v>
      </c>
      <c r="J56" s="1" t="str">
        <f>'Region - Nagpur Data'!I55</f>
        <v>ESR-0.40 LL</v>
      </c>
      <c r="K56" s="1">
        <f>IF(J56='Region - Nagpur Data'!I55,1,0)</f>
        <v>1</v>
      </c>
      <c r="L56" s="1">
        <f>IF(OR('Region - Nagpur Data'!J55="Connected",'Region - Nagpur Data'!J55="Not"),1,0)</f>
        <v>1</v>
      </c>
      <c r="M56" s="1">
        <f>IF(OR('Region - Nagpur Data'!K55="Connected",'Region - Nagpur Data'!K55="Not"),1,0)</f>
        <v>1</v>
      </c>
      <c r="N56" s="1">
        <f>IF(OR('Region - Nagpur Data'!L55="Connected",'Region - Nagpur Data'!L55="Not"),1,0)</f>
        <v>1</v>
      </c>
      <c r="O56" s="1">
        <f>IF('Region - Nagpur Data'!J55="Connected", 1, 0)</f>
        <v>1</v>
      </c>
      <c r="P56" s="1">
        <f>IF('Region - Nagpur Data'!J55="Not",1,0)</f>
        <v>0</v>
      </c>
      <c r="Q56" s="1">
        <f>IF('Region - Nagpur Data'!K55 = "Connected",1,0)</f>
        <v>1</v>
      </c>
      <c r="R56" s="1">
        <f>IF('Region - Nagpur Data'!K55 = "Not",1,0)</f>
        <v>0</v>
      </c>
      <c r="S56" s="1">
        <f>IF('Region - Nagpur Data'!L55="Connected",1,0)</f>
        <v>1</v>
      </c>
      <c r="T56" s="1">
        <f>IF('Region - Nagpur Data'!L55="Not",1,0)</f>
        <v>0</v>
      </c>
      <c r="U56" s="1">
        <f>IF('Region - Nagpur Data'!M55="Online",1,0)</f>
        <v>0</v>
      </c>
      <c r="V56" s="1">
        <f>IF('Region - Nagpur Data'!M55="Offline",1,0)</f>
        <v>1</v>
      </c>
      <c r="W56" s="1">
        <f>IF('Region - Nagpur Data'!N55="Online",1,0)</f>
        <v>1</v>
      </c>
      <c r="X56" s="1">
        <f>IF('Region - Nagpur Data'!N55="Offline",1,0)</f>
        <v>0</v>
      </c>
      <c r="Y56" s="1">
        <f>IF('Region - Nagpur Data'!O55="Online",1,0)</f>
        <v>0</v>
      </c>
      <c r="Z56" s="1">
        <f>IF('Region - Nagpur Data'!O55="Offline",1,0)</f>
        <v>1</v>
      </c>
      <c r="AA56" s="1">
        <f>IF('Region - Nagpur Data'!P55="Fully Completed",1,0)</f>
        <v>1</v>
      </c>
      <c r="AB56" s="1">
        <f>IF('Region - Nagpur Data'!P55="In Progress",1,0)</f>
        <v>0</v>
      </c>
      <c r="AC56" s="1">
        <f>IF('Region - Nagpur Data'!P55="N/A",1,0)</f>
        <v>0</v>
      </c>
      <c r="AD56" s="13">
        <f>IF('Region - Nagpur Data'!Q55=1,1,0)</f>
        <v>0</v>
      </c>
      <c r="AE56" s="13">
        <f>IF('Region - Nagpur Data'!R55=1,1,0)</f>
        <v>1</v>
      </c>
      <c r="AF56" s="13">
        <f>IF('Region - Nagpur Data'!S55=1,1,0)</f>
        <v>0</v>
      </c>
      <c r="AG56" s="13">
        <f>IF('Region - Nagpur Data'!T55=1,1,0)</f>
        <v>0</v>
      </c>
      <c r="AH56" s="13">
        <f>IF('Region - Nagpur Data'!U55=1,1,0)</f>
        <v>0</v>
      </c>
      <c r="AI56" s="13">
        <f>IF('Region - Nagpur Data'!V55=1,1,0)</f>
        <v>1</v>
      </c>
    </row>
    <row r="57" spans="2:35" ht="16" x14ac:dyDescent="0.4">
      <c r="B57" s="1">
        <f>'Region - Nagpur Data'!A56</f>
        <v>55</v>
      </c>
      <c r="C57" s="1" t="str">
        <f>'Region - Nagpur Data'!B56</f>
        <v>Nagpur</v>
      </c>
      <c r="D57" s="1" t="str">
        <f>'Region - Nagpur Data'!C56</f>
        <v>Chandrapur</v>
      </c>
      <c r="E57" s="1" t="str">
        <f>'Region - Nagpur Data'!D56</f>
        <v>Mul</v>
      </c>
      <c r="F57" s="1" t="str">
        <f>'Region - Nagpur Data'!E56</f>
        <v>Mul</v>
      </c>
      <c r="G57" s="1" t="str">
        <f>'Region - Nagpur Data'!F56</f>
        <v>7890965</v>
      </c>
      <c r="H57" s="1" t="str">
        <f>'Region - Nagpur Data'!G56</f>
        <v>Mul Grid &amp; 24 Villages  RR WSS Retrofitting</v>
      </c>
      <c r="I57" s="1" t="str">
        <f>'Region - Nagpur Data'!H56</f>
        <v>Kosambi</v>
      </c>
      <c r="J57" s="1" t="str">
        <f>'Region - Nagpur Data'!I56</f>
        <v>ESR-0.80 LL</v>
      </c>
      <c r="K57" s="1">
        <f>IF(J57='Region - Nagpur Data'!I56,1,0)</f>
        <v>1</v>
      </c>
      <c r="L57" s="1">
        <f>IF(OR('Region - Nagpur Data'!J56="Connected",'Region - Nagpur Data'!J56="Not"),1,0)</f>
        <v>1</v>
      </c>
      <c r="M57" s="1">
        <f>IF(OR('Region - Nagpur Data'!K56="Connected",'Region - Nagpur Data'!K56="Not"),1,0)</f>
        <v>1</v>
      </c>
      <c r="N57" s="1">
        <f>IF(OR('Region - Nagpur Data'!L56="Connected",'Region - Nagpur Data'!L56="Not"),1,0)</f>
        <v>1</v>
      </c>
      <c r="O57" s="1">
        <f>IF('Region - Nagpur Data'!J56="Connected", 1, 0)</f>
        <v>1</v>
      </c>
      <c r="P57" s="1">
        <f>IF('Region - Nagpur Data'!J56="Not",1,0)</f>
        <v>0</v>
      </c>
      <c r="Q57" s="1">
        <f>IF('Region - Nagpur Data'!K56 = "Connected",1,0)</f>
        <v>1</v>
      </c>
      <c r="R57" s="1">
        <f>IF('Region - Nagpur Data'!K56 = "Not",1,0)</f>
        <v>0</v>
      </c>
      <c r="S57" s="1">
        <f>IF('Region - Nagpur Data'!L56="Connected",1,0)</f>
        <v>1</v>
      </c>
      <c r="T57" s="1">
        <f>IF('Region - Nagpur Data'!L56="Not",1,0)</f>
        <v>0</v>
      </c>
      <c r="U57" s="1">
        <f>IF('Region - Nagpur Data'!M56="Online",1,0)</f>
        <v>1</v>
      </c>
      <c r="V57" s="1">
        <f>IF('Region - Nagpur Data'!M56="Offline",1,0)</f>
        <v>0</v>
      </c>
      <c r="W57" s="1">
        <f>IF('Region - Nagpur Data'!N56="Online",1,0)</f>
        <v>0</v>
      </c>
      <c r="X57" s="1">
        <f>IF('Region - Nagpur Data'!N56="Offline",1,0)</f>
        <v>1</v>
      </c>
      <c r="Y57" s="1">
        <f>IF('Region - Nagpur Data'!O56="Online",1,0)</f>
        <v>1</v>
      </c>
      <c r="Z57" s="1">
        <f>IF('Region - Nagpur Data'!O56="Offline",1,0)</f>
        <v>0</v>
      </c>
      <c r="AA57" s="1">
        <f>IF('Region - Nagpur Data'!P56="Fully Completed",1,0)</f>
        <v>1</v>
      </c>
      <c r="AB57" s="1">
        <f>IF('Region - Nagpur Data'!P56="In Progress",1,0)</f>
        <v>0</v>
      </c>
      <c r="AC57" s="1">
        <f>IF('Region - Nagpur Data'!P56="N/A",1,0)</f>
        <v>0</v>
      </c>
      <c r="AD57" s="13">
        <f>IF('Region - Nagpur Data'!Q56=1,1,0)</f>
        <v>0</v>
      </c>
      <c r="AE57" s="13">
        <f>IF('Region - Nagpur Data'!R56=1,1,0)</f>
        <v>1</v>
      </c>
      <c r="AF57" s="13">
        <f>IF('Region - Nagpur Data'!S56=1,1,0)</f>
        <v>0</v>
      </c>
      <c r="AG57" s="13">
        <f>IF('Region - Nagpur Data'!T56=1,1,0)</f>
        <v>1</v>
      </c>
      <c r="AH57" s="13">
        <f>IF('Region - Nagpur Data'!U56=1,1,0)</f>
        <v>0</v>
      </c>
      <c r="AI57" s="13">
        <f>IF('Region - Nagpur Data'!V56=1,1,0)</f>
        <v>0</v>
      </c>
    </row>
    <row r="58" spans="2:35" ht="16" x14ac:dyDescent="0.4">
      <c r="B58" s="1">
        <f>'Region - Nagpur Data'!A57</f>
        <v>56</v>
      </c>
      <c r="C58" s="1" t="str">
        <f>'Region - Nagpur Data'!B57</f>
        <v>Nagpur</v>
      </c>
      <c r="D58" s="1" t="str">
        <f>'Region - Nagpur Data'!C57</f>
        <v>Chandrapur</v>
      </c>
      <c r="E58" s="1" t="str">
        <f>'Region - Nagpur Data'!D57</f>
        <v>Mul</v>
      </c>
      <c r="F58" s="1" t="str">
        <f>'Region - Nagpur Data'!E57</f>
        <v>Mul</v>
      </c>
      <c r="G58" s="1" t="str">
        <f>'Region - Nagpur Data'!F57</f>
        <v>7890965</v>
      </c>
      <c r="H58" s="1" t="str">
        <f>'Region - Nagpur Data'!G57</f>
        <v>Mul Grid &amp; 24 Villages  RR WSS Retrofitting</v>
      </c>
      <c r="I58" s="1" t="str">
        <f>'Region - Nagpur Data'!H57</f>
        <v>Tadala Tukum</v>
      </c>
      <c r="J58" s="1" t="str">
        <f>'Region - Nagpur Data'!I57</f>
        <v>ESR-0.80 LL</v>
      </c>
      <c r="K58" s="1">
        <f>IF(J58='Region - Nagpur Data'!I57,1,0)</f>
        <v>1</v>
      </c>
      <c r="L58" s="1">
        <f>IF(OR('Region - Nagpur Data'!J57="Connected",'Region - Nagpur Data'!J57="Not"),1,0)</f>
        <v>1</v>
      </c>
      <c r="M58" s="1">
        <f>IF(OR('Region - Nagpur Data'!K57="Connected",'Region - Nagpur Data'!K57="Not"),1,0)</f>
        <v>1</v>
      </c>
      <c r="N58" s="1">
        <f>IF(OR('Region - Nagpur Data'!L57="Connected",'Region - Nagpur Data'!L57="Not"),1,0)</f>
        <v>1</v>
      </c>
      <c r="O58" s="1">
        <f>IF('Region - Nagpur Data'!J57="Connected", 1, 0)</f>
        <v>1</v>
      </c>
      <c r="P58" s="1">
        <f>IF('Region - Nagpur Data'!J57="Not",1,0)</f>
        <v>0</v>
      </c>
      <c r="Q58" s="1">
        <f>IF('Region - Nagpur Data'!K57 = "Connected",1,0)</f>
        <v>1</v>
      </c>
      <c r="R58" s="1">
        <f>IF('Region - Nagpur Data'!K57 = "Not",1,0)</f>
        <v>0</v>
      </c>
      <c r="S58" s="1">
        <f>IF('Region - Nagpur Data'!L57="Connected",1,0)</f>
        <v>1</v>
      </c>
      <c r="T58" s="1">
        <f>IF('Region - Nagpur Data'!L57="Not",1,0)</f>
        <v>0</v>
      </c>
      <c r="U58" s="1">
        <f>IF('Region - Nagpur Data'!M57="Online",1,0)</f>
        <v>0</v>
      </c>
      <c r="V58" s="1">
        <f>IF('Region - Nagpur Data'!M57="Offline",1,0)</f>
        <v>1</v>
      </c>
      <c r="W58" s="1">
        <f>IF('Region - Nagpur Data'!N57="Online",1,0)</f>
        <v>1</v>
      </c>
      <c r="X58" s="1">
        <f>IF('Region - Nagpur Data'!N57="Offline",1,0)</f>
        <v>0</v>
      </c>
      <c r="Y58" s="1">
        <f>IF('Region - Nagpur Data'!O57="Online",1,0)</f>
        <v>1</v>
      </c>
      <c r="Z58" s="1">
        <f>IF('Region - Nagpur Data'!O57="Offline",1,0)</f>
        <v>0</v>
      </c>
      <c r="AA58" s="1">
        <f>IF('Region - Nagpur Data'!P57="Fully Completed",1,0)</f>
        <v>1</v>
      </c>
      <c r="AB58" s="1">
        <f>IF('Region - Nagpur Data'!P57="In Progress",1,0)</f>
        <v>0</v>
      </c>
      <c r="AC58" s="1">
        <f>IF('Region - Nagpur Data'!P57="N/A",1,0)</f>
        <v>0</v>
      </c>
      <c r="AD58" s="13">
        <f>IF('Region - Nagpur Data'!Q57=1,1,0)</f>
        <v>0</v>
      </c>
      <c r="AE58" s="13">
        <f>IF('Region - Nagpur Data'!R57=1,1,0)</f>
        <v>0</v>
      </c>
      <c r="AF58" s="13">
        <f>IF('Region - Nagpur Data'!S57=1,1,0)</f>
        <v>0</v>
      </c>
      <c r="AG58" s="13">
        <f>IF('Region - Nagpur Data'!T57=1,1,0)</f>
        <v>0</v>
      </c>
      <c r="AH58" s="13">
        <f>IF('Region - Nagpur Data'!U57=1,1,0)</f>
        <v>0</v>
      </c>
      <c r="AI58" s="13">
        <f>IF('Region - Nagpur Data'!V57=1,1,0)</f>
        <v>0</v>
      </c>
    </row>
    <row r="59" spans="2:35" ht="16" x14ac:dyDescent="0.4">
      <c r="B59" s="1">
        <f>'Region - Nagpur Data'!A58</f>
        <v>57</v>
      </c>
      <c r="C59" s="1" t="str">
        <f>'Region - Nagpur Data'!B58</f>
        <v>Nagpur</v>
      </c>
      <c r="D59" s="1" t="str">
        <f>'Region - Nagpur Data'!C58</f>
        <v>Chandrapur</v>
      </c>
      <c r="E59" s="1" t="str">
        <f>'Region - Nagpur Data'!D58</f>
        <v>Mul</v>
      </c>
      <c r="F59" s="1" t="str">
        <f>'Region - Nagpur Data'!E58</f>
        <v>Mul</v>
      </c>
      <c r="G59" s="1" t="str">
        <f>'Region - Nagpur Data'!F58</f>
        <v>7890965</v>
      </c>
      <c r="H59" s="1" t="str">
        <f>'Region - Nagpur Data'!G58</f>
        <v>Mul Grid &amp; 24 Villages  RR WSS Retrofitting</v>
      </c>
      <c r="I59" s="1" t="str">
        <f>'Region - Nagpur Data'!H58</f>
        <v>Tekadi</v>
      </c>
      <c r="J59" s="1" t="str">
        <f>'Region - Nagpur Data'!I58</f>
        <v>ESR-1.00 LL</v>
      </c>
      <c r="K59" s="1">
        <f>IF(J59='Region - Nagpur Data'!I58,1,0)</f>
        <v>1</v>
      </c>
      <c r="L59" s="1">
        <f>IF(OR('Region - Nagpur Data'!J58="Connected",'Region - Nagpur Data'!J58="Not"),1,0)</f>
        <v>1</v>
      </c>
      <c r="M59" s="1">
        <f>IF(OR('Region - Nagpur Data'!K58="Connected",'Region - Nagpur Data'!K58="Not"),1,0)</f>
        <v>1</v>
      </c>
      <c r="N59" s="1">
        <f>IF(OR('Region - Nagpur Data'!L58="Connected",'Region - Nagpur Data'!L58="Not"),1,0)</f>
        <v>1</v>
      </c>
      <c r="O59" s="1">
        <f>IF('Region - Nagpur Data'!J58="Connected", 1, 0)</f>
        <v>1</v>
      </c>
      <c r="P59" s="1">
        <f>IF('Region - Nagpur Data'!J58="Not",1,0)</f>
        <v>0</v>
      </c>
      <c r="Q59" s="1">
        <f>IF('Region - Nagpur Data'!K58 = "Connected",1,0)</f>
        <v>1</v>
      </c>
      <c r="R59" s="1">
        <f>IF('Region - Nagpur Data'!K58 = "Not",1,0)</f>
        <v>0</v>
      </c>
      <c r="S59" s="1">
        <f>IF('Region - Nagpur Data'!L58="Connected",1,0)</f>
        <v>1</v>
      </c>
      <c r="T59" s="1">
        <f>IF('Region - Nagpur Data'!L58="Not",1,0)</f>
        <v>0</v>
      </c>
      <c r="U59" s="1">
        <f>IF('Region - Nagpur Data'!M58="Online",1,0)</f>
        <v>1</v>
      </c>
      <c r="V59" s="1">
        <f>IF('Region - Nagpur Data'!M58="Offline",1,0)</f>
        <v>0</v>
      </c>
      <c r="W59" s="1">
        <f>IF('Region - Nagpur Data'!N58="Online",1,0)</f>
        <v>1</v>
      </c>
      <c r="X59" s="1">
        <f>IF('Region - Nagpur Data'!N58="Offline",1,0)</f>
        <v>0</v>
      </c>
      <c r="Y59" s="1">
        <f>IF('Region - Nagpur Data'!O58="Online",1,0)</f>
        <v>1</v>
      </c>
      <c r="Z59" s="1">
        <f>IF('Region - Nagpur Data'!O58="Offline",1,0)</f>
        <v>0</v>
      </c>
      <c r="AA59" s="1">
        <f>IF('Region - Nagpur Data'!P58="Fully Completed",1,0)</f>
        <v>1</v>
      </c>
      <c r="AB59" s="1">
        <f>IF('Region - Nagpur Data'!P58="In Progress",1,0)</f>
        <v>0</v>
      </c>
      <c r="AC59" s="1">
        <f>IF('Region - Nagpur Data'!P58="N/A",1,0)</f>
        <v>0</v>
      </c>
      <c r="AD59" s="13">
        <f>IF('Region - Nagpur Data'!Q58=1,1,0)</f>
        <v>0</v>
      </c>
      <c r="AE59" s="13">
        <f>IF('Region - Nagpur Data'!R58=1,1,0)</f>
        <v>1</v>
      </c>
      <c r="AF59" s="13">
        <f>IF('Region - Nagpur Data'!S58=1,1,0)</f>
        <v>0</v>
      </c>
      <c r="AG59" s="13">
        <f>IF('Region - Nagpur Data'!T58=1,1,0)</f>
        <v>0</v>
      </c>
      <c r="AH59" s="13">
        <f>IF('Region - Nagpur Data'!U58=1,1,0)</f>
        <v>0</v>
      </c>
      <c r="AI59" s="13">
        <f>IF('Region - Nagpur Data'!V58=1,1,0)</f>
        <v>0</v>
      </c>
    </row>
    <row r="60" spans="2:35" ht="16" x14ac:dyDescent="0.4">
      <c r="B60" s="1">
        <f>'Region - Nagpur Data'!A59</f>
        <v>58</v>
      </c>
      <c r="C60" s="1" t="str">
        <f>'Region - Nagpur Data'!B59</f>
        <v>Nagpur</v>
      </c>
      <c r="D60" s="1" t="str">
        <f>'Region - Nagpur Data'!C59</f>
        <v>Chandrapur</v>
      </c>
      <c r="E60" s="1" t="str">
        <f>'Region - Nagpur Data'!D59</f>
        <v>Mul</v>
      </c>
      <c r="F60" s="1" t="str">
        <f>'Region - Nagpur Data'!E59</f>
        <v>Mul</v>
      </c>
      <c r="G60" s="1" t="str">
        <f>'Region - Nagpur Data'!F59</f>
        <v>7890965</v>
      </c>
      <c r="H60" s="1" t="str">
        <f>'Region - Nagpur Data'!G59</f>
        <v>Mul Grid &amp; 24 Villages  RR WSS Retrofitting</v>
      </c>
      <c r="I60" s="1" t="str">
        <f>'Region - Nagpur Data'!H59</f>
        <v>Tolewahi</v>
      </c>
      <c r="J60" s="1" t="str">
        <f>'Region - Nagpur Data'!I59</f>
        <v>ESR-0.25 LL</v>
      </c>
      <c r="K60" s="1">
        <f>IF(J60='Region - Nagpur Data'!I59,1,0)</f>
        <v>1</v>
      </c>
      <c r="L60" s="1">
        <f>IF(OR('Region - Nagpur Data'!J59="Connected",'Region - Nagpur Data'!J59="Not"),1,0)</f>
        <v>1</v>
      </c>
      <c r="M60" s="1">
        <f>IF(OR('Region - Nagpur Data'!K59="Connected",'Region - Nagpur Data'!K59="Not"),1,0)</f>
        <v>1</v>
      </c>
      <c r="N60" s="1">
        <f>IF(OR('Region - Nagpur Data'!L59="Connected",'Region - Nagpur Data'!L59="Not"),1,0)</f>
        <v>1</v>
      </c>
      <c r="O60" s="1">
        <f>IF('Region - Nagpur Data'!J59="Connected", 1, 0)</f>
        <v>1</v>
      </c>
      <c r="P60" s="1">
        <f>IF('Region - Nagpur Data'!J59="Not",1,0)</f>
        <v>0</v>
      </c>
      <c r="Q60" s="1">
        <f>IF('Region - Nagpur Data'!K59 = "Connected",1,0)</f>
        <v>1</v>
      </c>
      <c r="R60" s="1">
        <f>IF('Region - Nagpur Data'!K59 = "Not",1,0)</f>
        <v>0</v>
      </c>
      <c r="S60" s="1">
        <f>IF('Region - Nagpur Data'!L59="Connected",1,0)</f>
        <v>1</v>
      </c>
      <c r="T60" s="1">
        <f>IF('Region - Nagpur Data'!L59="Not",1,0)</f>
        <v>0</v>
      </c>
      <c r="U60" s="1">
        <f>IF('Region - Nagpur Data'!M59="Online",1,0)</f>
        <v>1</v>
      </c>
      <c r="V60" s="1">
        <f>IF('Region - Nagpur Data'!M59="Offline",1,0)</f>
        <v>0</v>
      </c>
      <c r="W60" s="1">
        <f>IF('Region - Nagpur Data'!N59="Online",1,0)</f>
        <v>0</v>
      </c>
      <c r="X60" s="1">
        <f>IF('Region - Nagpur Data'!N59="Offline",1,0)</f>
        <v>1</v>
      </c>
      <c r="Y60" s="1">
        <f>IF('Region - Nagpur Data'!O59="Online",1,0)</f>
        <v>0</v>
      </c>
      <c r="Z60" s="1">
        <f>IF('Region - Nagpur Data'!O59="Offline",1,0)</f>
        <v>1</v>
      </c>
      <c r="AA60" s="1">
        <f>IF('Region - Nagpur Data'!P59="Fully Completed",1,0)</f>
        <v>1</v>
      </c>
      <c r="AB60" s="1">
        <f>IF('Region - Nagpur Data'!P59="In Progress",1,0)</f>
        <v>0</v>
      </c>
      <c r="AC60" s="1">
        <f>IF('Region - Nagpur Data'!P59="N/A",1,0)</f>
        <v>0</v>
      </c>
      <c r="AD60" s="13">
        <f>IF('Region - Nagpur Data'!Q59=1,1,0)</f>
        <v>0</v>
      </c>
      <c r="AE60" s="13">
        <f>IF('Region - Nagpur Data'!R59=1,1,0)</f>
        <v>0</v>
      </c>
      <c r="AF60" s="13">
        <f>IF('Region - Nagpur Data'!S59=1,1,0)</f>
        <v>0</v>
      </c>
      <c r="AG60" s="13">
        <f>IF('Region - Nagpur Data'!T59=1,1,0)</f>
        <v>1</v>
      </c>
      <c r="AH60" s="13">
        <f>IF('Region - Nagpur Data'!U59=1,1,0)</f>
        <v>1</v>
      </c>
      <c r="AI60" s="13">
        <f>IF('Region - Nagpur Data'!V59=1,1,0)</f>
        <v>0</v>
      </c>
    </row>
    <row r="61" spans="2:35" ht="16" x14ac:dyDescent="0.4">
      <c r="B61" s="1">
        <f>'Region - Nagpur Data'!A60</f>
        <v>59</v>
      </c>
      <c r="C61" s="1" t="str">
        <f>'Region - Nagpur Data'!B60</f>
        <v>Chandrapur</v>
      </c>
      <c r="D61" s="1" t="str">
        <f>'Region - Nagpur Data'!C60</f>
        <v>Chandrapur</v>
      </c>
      <c r="E61" s="1" t="str">
        <f>'Region - Nagpur Data'!D60</f>
        <v>Gadchiroli</v>
      </c>
      <c r="F61" s="1" t="str">
        <f>'Region - Nagpur Data'!E60</f>
        <v>Aheri</v>
      </c>
      <c r="G61" s="1" t="str">
        <f>'Region - Nagpur Data'!F60</f>
        <v>7890975</v>
      </c>
      <c r="H61" s="1" t="str">
        <f>'Region - Nagpur Data'!G60</f>
        <v>Allapalli-Nagapalli RR</v>
      </c>
      <c r="I61" s="1" t="str">
        <f>'Region - Nagpur Data'!H60</f>
        <v>Allapalli</v>
      </c>
      <c r="J61" s="1" t="str">
        <f>'Region - Nagpur Data'!I60</f>
        <v>MBR 4.10 LL</v>
      </c>
      <c r="K61" s="1">
        <f>IF(J61='Region - Nagpur Data'!I60,1,0)</f>
        <v>1</v>
      </c>
      <c r="L61" s="1">
        <f>IF(OR('Region - Nagpur Data'!J60="Connected",'Region - Nagpur Data'!J60="Not"),1,0)</f>
        <v>1</v>
      </c>
      <c r="M61" s="1">
        <f>IF(OR('Region - Nagpur Data'!K60="Connected",'Region - Nagpur Data'!K60="Not"),1,0)</f>
        <v>1</v>
      </c>
      <c r="N61" s="1">
        <f>IF(OR('Region - Nagpur Data'!L60="Connected",'Region - Nagpur Data'!L60="Not"),1,0)</f>
        <v>1</v>
      </c>
      <c r="O61" s="1">
        <f>IF('Region - Nagpur Data'!J60="Connected", 1, 0)</f>
        <v>1</v>
      </c>
      <c r="P61" s="1">
        <f>IF('Region - Nagpur Data'!J60="Not",1,0)</f>
        <v>0</v>
      </c>
      <c r="Q61" s="1">
        <f>IF('Region - Nagpur Data'!K60 = "Connected",1,0)</f>
        <v>1</v>
      </c>
      <c r="R61" s="1">
        <f>IF('Region - Nagpur Data'!K60 = "Not",1,0)</f>
        <v>0</v>
      </c>
      <c r="S61" s="1">
        <f>IF('Region - Nagpur Data'!L60="Connected",1,0)</f>
        <v>1</v>
      </c>
      <c r="T61" s="1">
        <f>IF('Region - Nagpur Data'!L60="Not",1,0)</f>
        <v>0</v>
      </c>
      <c r="U61" s="1">
        <f>IF('Region - Nagpur Data'!M60="Online",1,0)</f>
        <v>1</v>
      </c>
      <c r="V61" s="1">
        <f>IF('Region - Nagpur Data'!M60="Offline",1,0)</f>
        <v>0</v>
      </c>
      <c r="W61" s="1">
        <f>IF('Region - Nagpur Data'!N60="Online",1,0)</f>
        <v>0</v>
      </c>
      <c r="X61" s="1">
        <f>IF('Region - Nagpur Data'!N60="Offline",1,0)</f>
        <v>1</v>
      </c>
      <c r="Y61" s="1">
        <f>IF('Region - Nagpur Data'!O60="Online",1,0)</f>
        <v>1</v>
      </c>
      <c r="Z61" s="1">
        <f>IF('Region - Nagpur Data'!O60="Offline",1,0)</f>
        <v>0</v>
      </c>
      <c r="AA61" s="1">
        <f>IF('Region - Nagpur Data'!P60="Fully Completed",1,0)</f>
        <v>1</v>
      </c>
      <c r="AB61" s="1">
        <f>IF('Region - Nagpur Data'!P60="In Progress",1,0)</f>
        <v>0</v>
      </c>
      <c r="AC61" s="1">
        <f>IF('Region - Nagpur Data'!P60="N/A",1,0)</f>
        <v>0</v>
      </c>
      <c r="AD61" s="13">
        <f>IF('Region - Nagpur Data'!Q60=1,1,0)</f>
        <v>0</v>
      </c>
      <c r="AE61" s="13">
        <f>IF('Region - Nagpur Data'!R60=1,1,0)</f>
        <v>0</v>
      </c>
      <c r="AF61" s="13">
        <f>IF('Region - Nagpur Data'!S60=1,1,0)</f>
        <v>0</v>
      </c>
      <c r="AG61" s="13">
        <f>IF('Region - Nagpur Data'!T60=1,1,0)</f>
        <v>1</v>
      </c>
      <c r="AH61" s="13">
        <f>IF('Region - Nagpur Data'!U60=1,1,0)</f>
        <v>0</v>
      </c>
      <c r="AI61" s="13">
        <f>IF('Region - Nagpur Data'!V60=1,1,0)</f>
        <v>0</v>
      </c>
    </row>
    <row r="62" spans="2:35" ht="16" x14ac:dyDescent="0.4">
      <c r="B62" s="1">
        <f>'Region - Nagpur Data'!A61</f>
        <v>60</v>
      </c>
      <c r="C62" s="1" t="str">
        <f>'Region - Nagpur Data'!B61</f>
        <v>Chandrapur</v>
      </c>
      <c r="D62" s="1" t="str">
        <f>'Region - Nagpur Data'!C61</f>
        <v>Chandrapur</v>
      </c>
      <c r="E62" s="1" t="str">
        <f>'Region - Nagpur Data'!D61</f>
        <v>Pombhurna</v>
      </c>
      <c r="F62" s="1" t="str">
        <f>'Region - Nagpur Data'!E61</f>
        <v>Pombhurna</v>
      </c>
      <c r="G62" s="1" t="str">
        <f>'Region - Nagpur Data'!F61</f>
        <v>7928270</v>
      </c>
      <c r="H62" s="1" t="str">
        <f>'Region - Nagpur Data'!G61</f>
        <v>Pomnbhurna Grid &amp; 15 Villages RR Retrofitting</v>
      </c>
      <c r="I62" s="1" t="str">
        <f>'Region - Nagpur Data'!H61</f>
        <v>Welwa</v>
      </c>
      <c r="J62" s="1" t="str">
        <f>'Region - Nagpur Data'!I61</f>
        <v>MBR-0.80 LL</v>
      </c>
      <c r="K62" s="1">
        <f>IF(J62='Region - Nagpur Data'!I61,1,0)</f>
        <v>1</v>
      </c>
      <c r="L62" s="1">
        <f>IF(OR('Region - Nagpur Data'!J61="Connected",'Region - Nagpur Data'!J61="Not"),1,0)</f>
        <v>1</v>
      </c>
      <c r="M62" s="1">
        <f>IF(OR('Region - Nagpur Data'!K61="Connected",'Region - Nagpur Data'!K61="Not"),1,0)</f>
        <v>1</v>
      </c>
      <c r="N62" s="1">
        <f>IF(OR('Region - Nagpur Data'!L61="Connected",'Region - Nagpur Data'!L61="Not"),1,0)</f>
        <v>1</v>
      </c>
      <c r="O62" s="1">
        <f>IF('Region - Nagpur Data'!J61="Connected", 1, 0)</f>
        <v>1</v>
      </c>
      <c r="P62" s="1">
        <f>IF('Region - Nagpur Data'!J61="Not",1,0)</f>
        <v>0</v>
      </c>
      <c r="Q62" s="1">
        <f>IF('Region - Nagpur Data'!K61 = "Connected",1,0)</f>
        <v>0</v>
      </c>
      <c r="R62" s="1">
        <f>IF('Region - Nagpur Data'!K61 = "Not",1,0)</f>
        <v>1</v>
      </c>
      <c r="S62" s="1">
        <f>IF('Region - Nagpur Data'!L61="Connected",1,0)</f>
        <v>1</v>
      </c>
      <c r="T62" s="1">
        <f>IF('Region - Nagpur Data'!L61="Not",1,0)</f>
        <v>0</v>
      </c>
      <c r="U62" s="1">
        <f>IF('Region - Nagpur Data'!M61="Online",1,0)</f>
        <v>1</v>
      </c>
      <c r="V62" s="1">
        <f>IF('Region - Nagpur Data'!M61="Offline",1,0)</f>
        <v>0</v>
      </c>
      <c r="W62" s="1">
        <f>IF('Region - Nagpur Data'!N61="Online",1,0)</f>
        <v>0</v>
      </c>
      <c r="X62" s="1">
        <f>IF('Region - Nagpur Data'!N61="Offline",1,0)</f>
        <v>0</v>
      </c>
      <c r="Y62" s="1">
        <f>IF('Region - Nagpur Data'!O61="Online",1,0)</f>
        <v>1</v>
      </c>
      <c r="Z62" s="1">
        <f>IF('Region - Nagpur Data'!O61="Offline",1,0)</f>
        <v>0</v>
      </c>
      <c r="AA62" s="1">
        <f>IF('Region - Nagpur Data'!P61="Fully Completed",1,0)</f>
        <v>1</v>
      </c>
      <c r="AB62" s="1">
        <f>IF('Region - Nagpur Data'!P61="In Progress",1,0)</f>
        <v>0</v>
      </c>
      <c r="AC62" s="1">
        <f>IF('Region - Nagpur Data'!P61="N/A",1,0)</f>
        <v>0</v>
      </c>
      <c r="AD62" s="13">
        <f>IF('Region - Nagpur Data'!Q61=1,1,0)</f>
        <v>0</v>
      </c>
      <c r="AE62" s="13">
        <f>IF('Region - Nagpur Data'!R61=1,1,0)</f>
        <v>0</v>
      </c>
      <c r="AF62" s="13">
        <f>IF('Region - Nagpur Data'!S61=1,1,0)</f>
        <v>0</v>
      </c>
      <c r="AG62" s="13">
        <f>IF('Region - Nagpur Data'!T61=1,1,0)</f>
        <v>0</v>
      </c>
      <c r="AH62" s="13">
        <f>IF('Region - Nagpur Data'!U61=1,1,0)</f>
        <v>0</v>
      </c>
      <c r="AI62" s="13">
        <f>IF('Region - Nagpur Data'!V61=1,1,0)</f>
        <v>0</v>
      </c>
    </row>
    <row r="63" spans="2:35" ht="16" x14ac:dyDescent="0.4">
      <c r="B63" s="1">
        <f>'Region - Nagpur Data'!A62</f>
        <v>61</v>
      </c>
      <c r="C63" s="1" t="str">
        <f>'Region - Nagpur Data'!B62</f>
        <v>Nagpur</v>
      </c>
      <c r="D63" s="1" t="str">
        <f>'Region - Nagpur Data'!C62</f>
        <v>Chandrapur</v>
      </c>
      <c r="E63" s="1" t="str">
        <f>'Region - Nagpur Data'!D62</f>
        <v>Wardha</v>
      </c>
      <c r="F63" s="1" t="str">
        <f>'Region - Nagpur Data'!E62</f>
        <v>Wardha</v>
      </c>
      <c r="G63" s="1" t="str">
        <f>'Region - Nagpur Data'!F62</f>
        <v>7891298</v>
      </c>
      <c r="H63" s="1" t="str">
        <f>'Region - Nagpur Data'!G62</f>
        <v>Pipri Meghe and 13 villages RR WSS</v>
      </c>
      <c r="I63" s="1" t="str">
        <f>'Region - Nagpur Data'!H62</f>
        <v>Nalwadi</v>
      </c>
      <c r="J63" s="1" t="str">
        <f>'Region - Nagpur Data'!I62</f>
        <v>ESR-6.50 LL OL 1</v>
      </c>
      <c r="K63" s="1">
        <f>IF(J63='Region - Nagpur Data'!I62,1,0)</f>
        <v>1</v>
      </c>
      <c r="L63" s="1">
        <f>IF(OR('Region - Nagpur Data'!J62="Connected",'Region - Nagpur Data'!J62="Not"),1,0)</f>
        <v>1</v>
      </c>
      <c r="M63" s="1">
        <f>IF(OR('Region - Nagpur Data'!K62="Connected",'Region - Nagpur Data'!K62="Not"),1,0)</f>
        <v>1</v>
      </c>
      <c r="N63" s="1">
        <f>IF(OR('Region - Nagpur Data'!L62="Connected",'Region - Nagpur Data'!L62="Not"),1,0)</f>
        <v>1</v>
      </c>
      <c r="O63" s="1">
        <f>IF('Region - Nagpur Data'!J62="Connected", 1, 0)</f>
        <v>1</v>
      </c>
      <c r="P63" s="1">
        <f>IF('Region - Nagpur Data'!J62="Not",1,0)</f>
        <v>0</v>
      </c>
      <c r="Q63" s="1">
        <f>IF('Region - Nagpur Data'!K62 = "Connected",1,0)</f>
        <v>1</v>
      </c>
      <c r="R63" s="1">
        <f>IF('Region - Nagpur Data'!K62 = "Not",1,0)</f>
        <v>0</v>
      </c>
      <c r="S63" s="1">
        <f>IF('Region - Nagpur Data'!L62="Connected",1,0)</f>
        <v>1</v>
      </c>
      <c r="T63" s="1">
        <f>IF('Region - Nagpur Data'!L62="Not",1,0)</f>
        <v>0</v>
      </c>
      <c r="U63" s="1">
        <f>IF('Region - Nagpur Data'!M62="Online",1,0)</f>
        <v>0</v>
      </c>
      <c r="V63" s="1">
        <f>IF('Region - Nagpur Data'!M62="Offline",1,0)</f>
        <v>1</v>
      </c>
      <c r="W63" s="1">
        <f>IF('Region - Nagpur Data'!N62="Online",1,0)</f>
        <v>1</v>
      </c>
      <c r="X63" s="1">
        <f>IF('Region - Nagpur Data'!N62="Offline",1,0)</f>
        <v>0</v>
      </c>
      <c r="Y63" s="1">
        <f>IF('Region - Nagpur Data'!O62="Online",1,0)</f>
        <v>1</v>
      </c>
      <c r="Z63" s="1">
        <f>IF('Region - Nagpur Data'!O62="Offline",1,0)</f>
        <v>0</v>
      </c>
      <c r="AA63" s="1">
        <f>IF('Region - Nagpur Data'!P62="Fully Completed",1,0)</f>
        <v>1</v>
      </c>
      <c r="AB63" s="1">
        <f>IF('Region - Nagpur Data'!P62="In Progress",1,0)</f>
        <v>0</v>
      </c>
      <c r="AC63" s="1">
        <f>IF('Region - Nagpur Data'!P62="N/A",1,0)</f>
        <v>0</v>
      </c>
      <c r="AD63" s="13">
        <f>IF('Region - Nagpur Data'!Q62=1,1,0)</f>
        <v>0</v>
      </c>
      <c r="AE63" s="13">
        <f>IF('Region - Nagpur Data'!R62=1,1,0)</f>
        <v>0</v>
      </c>
      <c r="AF63" s="13">
        <f>IF('Region - Nagpur Data'!S62=1,1,0)</f>
        <v>0</v>
      </c>
      <c r="AG63" s="13">
        <f>IF('Region - Nagpur Data'!T62=1,1,0)</f>
        <v>0</v>
      </c>
      <c r="AH63" s="13">
        <f>IF('Region - Nagpur Data'!U62=1,1,0)</f>
        <v>0</v>
      </c>
      <c r="AI63" s="13">
        <f>IF('Region - Nagpur Data'!V62=1,1,0)</f>
        <v>0</v>
      </c>
    </row>
    <row r="64" spans="2:35" ht="16" x14ac:dyDescent="0.4">
      <c r="B64" s="1">
        <f>'Region - Nagpur Data'!A63</f>
        <v>62</v>
      </c>
      <c r="C64" s="1" t="str">
        <f>'Region - Nagpur Data'!B63</f>
        <v>Nagpur</v>
      </c>
      <c r="D64" s="1" t="str">
        <f>'Region - Nagpur Data'!C63</f>
        <v>Chandrapur</v>
      </c>
      <c r="E64" s="1" t="str">
        <f>'Region - Nagpur Data'!D63</f>
        <v>Mul</v>
      </c>
      <c r="F64" s="1" t="str">
        <f>'Region - Nagpur Data'!E63</f>
        <v>Mul</v>
      </c>
      <c r="G64" s="1" t="str">
        <f>'Region - Nagpur Data'!F63</f>
        <v>7890965</v>
      </c>
      <c r="H64" s="1" t="str">
        <f>'Region - Nagpur Data'!G63</f>
        <v>Mul Grid &amp; 24 Villages  RR WSS Retrofitting</v>
      </c>
      <c r="I64" s="1" t="str">
        <f>'Region - Nagpur Data'!H63</f>
        <v>Janala Ryt.</v>
      </c>
      <c r="J64" s="1" t="str">
        <f>'Region - Nagpur Data'!I63</f>
        <v>ESR-0.60 LL OL 1</v>
      </c>
      <c r="K64" s="1">
        <f>IF(J64='Region - Nagpur Data'!I63,1,0)</f>
        <v>1</v>
      </c>
      <c r="L64" s="1">
        <f>IF(OR('Region - Nagpur Data'!J63="Connected",'Region - Nagpur Data'!J63="Not"),1,0)</f>
        <v>1</v>
      </c>
      <c r="M64" s="1">
        <f>IF(OR('Region - Nagpur Data'!K63="Connected",'Region - Nagpur Data'!K63="Not"),1,0)</f>
        <v>1</v>
      </c>
      <c r="N64" s="1">
        <f>IF(OR('Region - Nagpur Data'!L63="Connected",'Region - Nagpur Data'!L63="Not"),1,0)</f>
        <v>1</v>
      </c>
      <c r="O64" s="1">
        <f>IF('Region - Nagpur Data'!J63="Connected", 1, 0)</f>
        <v>0</v>
      </c>
      <c r="P64" s="1">
        <f>IF('Region - Nagpur Data'!J63="Not",1,0)</f>
        <v>1</v>
      </c>
      <c r="Q64" s="1">
        <f>IF('Region - Nagpur Data'!K63 = "Connected",1,0)</f>
        <v>0</v>
      </c>
      <c r="R64" s="1">
        <f>IF('Region - Nagpur Data'!K63 = "Not",1,0)</f>
        <v>1</v>
      </c>
      <c r="S64" s="1">
        <f>IF('Region - Nagpur Data'!L63="Connected",1,0)</f>
        <v>1</v>
      </c>
      <c r="T64" s="1">
        <f>IF('Region - Nagpur Data'!L63="Not",1,0)</f>
        <v>0</v>
      </c>
      <c r="U64" s="1">
        <f>IF('Region - Nagpur Data'!M63="Online",1,0)</f>
        <v>0</v>
      </c>
      <c r="V64" s="1">
        <f>IF('Region - Nagpur Data'!M63="Offline",1,0)</f>
        <v>0</v>
      </c>
      <c r="W64" s="1">
        <f>IF('Region - Nagpur Data'!N63="Online",1,0)</f>
        <v>0</v>
      </c>
      <c r="X64" s="1">
        <f>IF('Region - Nagpur Data'!N63="Offline",1,0)</f>
        <v>0</v>
      </c>
      <c r="Y64" s="1">
        <f>IF('Region - Nagpur Data'!O63="Online",1,0)</f>
        <v>1</v>
      </c>
      <c r="Z64" s="1">
        <f>IF('Region - Nagpur Data'!O63="Offline",1,0)</f>
        <v>0</v>
      </c>
      <c r="AA64" s="1">
        <f>IF('Region - Nagpur Data'!P63="Fully Completed",1,0)</f>
        <v>0</v>
      </c>
      <c r="AB64" s="1">
        <f>IF('Region - Nagpur Data'!P63="In Progress",1,0)</f>
        <v>1</v>
      </c>
      <c r="AC64" s="1">
        <f>IF('Region - Nagpur Data'!P63="N/A",1,0)</f>
        <v>0</v>
      </c>
      <c r="AD64" s="13">
        <f>IF('Region - Nagpur Data'!Q63=1,1,0)</f>
        <v>0</v>
      </c>
      <c r="AE64" s="13">
        <f>IF('Region - Nagpur Data'!R63=1,1,0)</f>
        <v>0</v>
      </c>
      <c r="AF64" s="13">
        <f>IF('Region - Nagpur Data'!S63=1,1,0)</f>
        <v>0</v>
      </c>
      <c r="AG64" s="13">
        <f>IF('Region - Nagpur Data'!T63=1,1,0)</f>
        <v>0</v>
      </c>
      <c r="AH64" s="13">
        <f>IF('Region - Nagpur Data'!U63=1,1,0)</f>
        <v>0</v>
      </c>
      <c r="AI64" s="13">
        <f>IF('Region - Nagpur Data'!V63=1,1,0)</f>
        <v>0</v>
      </c>
    </row>
    <row r="65" spans="2:35" ht="16" x14ac:dyDescent="0.4">
      <c r="B65" s="1">
        <f>'Region - Nagpur Data'!A64</f>
        <v>63</v>
      </c>
      <c r="C65" s="1" t="str">
        <f>'Region - Nagpur Data'!B64</f>
        <v>Nagpur</v>
      </c>
      <c r="D65" s="1" t="str">
        <f>'Region - Nagpur Data'!C64</f>
        <v>Chandrapur</v>
      </c>
      <c r="E65" s="1" t="str">
        <f>'Region - Nagpur Data'!D64</f>
        <v>Mul</v>
      </c>
      <c r="F65" s="1" t="str">
        <f>'Region - Nagpur Data'!E64</f>
        <v>Mul</v>
      </c>
      <c r="G65" s="1" t="str">
        <f>'Region - Nagpur Data'!F64</f>
        <v>7890965</v>
      </c>
      <c r="H65" s="1" t="str">
        <f>'Region - Nagpur Data'!G64</f>
        <v>Mul Grid &amp; 24 Villages  RR WSS Retrofitting</v>
      </c>
      <c r="I65" s="1" t="str">
        <f>'Region - Nagpur Data'!H64</f>
        <v>Agadi</v>
      </c>
      <c r="J65" s="1" t="str">
        <f>'Region - Nagpur Data'!I64</f>
        <v>ESR-0.40 LL</v>
      </c>
      <c r="K65" s="1">
        <f>IF(J65='Region - Nagpur Data'!I64,1,0)</f>
        <v>1</v>
      </c>
      <c r="L65" s="1">
        <f>IF(OR('Region - Nagpur Data'!J64="Connected",'Region - Nagpur Data'!J64="Not"),1,0)</f>
        <v>1</v>
      </c>
      <c r="M65" s="1">
        <f>IF(OR('Region - Nagpur Data'!K64="Connected",'Region - Nagpur Data'!K64="Not"),1,0)</f>
        <v>1</v>
      </c>
      <c r="N65" s="1">
        <f>IF(OR('Region - Nagpur Data'!L64="Connected",'Region - Nagpur Data'!L64="Not"),1,0)</f>
        <v>1</v>
      </c>
      <c r="O65" s="1">
        <f>IF('Region - Nagpur Data'!J64="Connected", 1, 0)</f>
        <v>1</v>
      </c>
      <c r="P65" s="1">
        <f>IF('Region - Nagpur Data'!J64="Not",1,0)</f>
        <v>0</v>
      </c>
      <c r="Q65" s="1">
        <f>IF('Region - Nagpur Data'!K64 = "Connected",1,0)</f>
        <v>1</v>
      </c>
      <c r="R65" s="1">
        <f>IF('Region - Nagpur Data'!K64 = "Not",1,0)</f>
        <v>0</v>
      </c>
      <c r="S65" s="1">
        <f>IF('Region - Nagpur Data'!L64="Connected",1,0)</f>
        <v>1</v>
      </c>
      <c r="T65" s="1">
        <f>IF('Region - Nagpur Data'!L64="Not",1,0)</f>
        <v>0</v>
      </c>
      <c r="U65" s="1">
        <f>IF('Region - Nagpur Data'!M64="Online",1,0)</f>
        <v>0</v>
      </c>
      <c r="V65" s="1">
        <f>IF('Region - Nagpur Data'!M64="Offline",1,0)</f>
        <v>1</v>
      </c>
      <c r="W65" s="1">
        <f>IF('Region - Nagpur Data'!N64="Online",1,0)</f>
        <v>1</v>
      </c>
      <c r="X65" s="1">
        <f>IF('Region - Nagpur Data'!N64="Offline",1,0)</f>
        <v>0</v>
      </c>
      <c r="Y65" s="1">
        <f>IF('Region - Nagpur Data'!O64="Online",1,0)</f>
        <v>1</v>
      </c>
      <c r="Z65" s="1">
        <f>IF('Region - Nagpur Data'!O64="Offline",1,0)</f>
        <v>0</v>
      </c>
      <c r="AA65" s="1">
        <f>IF('Region - Nagpur Data'!P64="Fully Completed",1,0)</f>
        <v>1</v>
      </c>
      <c r="AB65" s="1">
        <f>IF('Region - Nagpur Data'!P64="In Progress",1,0)</f>
        <v>0</v>
      </c>
      <c r="AC65" s="1">
        <f>IF('Region - Nagpur Data'!P64="N/A",1,0)</f>
        <v>0</v>
      </c>
      <c r="AD65" s="13">
        <f>IF('Region - Nagpur Data'!Q64=1,1,0)</f>
        <v>0</v>
      </c>
      <c r="AE65" s="13">
        <f>IF('Region - Nagpur Data'!R64=1,1,0)</f>
        <v>0</v>
      </c>
      <c r="AF65" s="13">
        <f>IF('Region - Nagpur Data'!S64=1,1,0)</f>
        <v>0</v>
      </c>
      <c r="AG65" s="13">
        <f>IF('Region - Nagpur Data'!T64=1,1,0)</f>
        <v>0</v>
      </c>
      <c r="AH65" s="13">
        <f>IF('Region - Nagpur Data'!U64=1,1,0)</f>
        <v>0</v>
      </c>
      <c r="AI65" s="13">
        <f>IF('Region - Nagpur Data'!V64=1,1,0)</f>
        <v>0</v>
      </c>
    </row>
    <row r="66" spans="2:35" ht="16" x14ac:dyDescent="0.4">
      <c r="B66" s="1">
        <f>'Region - Nagpur Data'!A65</f>
        <v>64</v>
      </c>
      <c r="C66" s="1" t="str">
        <f>'Region - Nagpur Data'!B65</f>
        <v>Nagpur</v>
      </c>
      <c r="D66" s="1" t="str">
        <f>'Region - Nagpur Data'!C65</f>
        <v>Chandrapur</v>
      </c>
      <c r="E66" s="1" t="str">
        <f>'Region - Nagpur Data'!D65</f>
        <v>Mul</v>
      </c>
      <c r="F66" s="1" t="str">
        <f>'Region - Nagpur Data'!E65</f>
        <v>Mul</v>
      </c>
      <c r="G66" s="1" t="str">
        <f>'Region - Nagpur Data'!F65</f>
        <v>7890965</v>
      </c>
      <c r="H66" s="1" t="str">
        <f>'Region - Nagpur Data'!G65</f>
        <v>Mul Grid &amp; 24 Villages  RR WSS Retrofitting</v>
      </c>
      <c r="I66" s="1" t="str">
        <f>'Region - Nagpur Data'!H65</f>
        <v>Chicholi</v>
      </c>
      <c r="J66" s="1" t="str">
        <f>'Region - Nagpur Data'!I65</f>
        <v>ESR-0.10 LL</v>
      </c>
      <c r="K66" s="1">
        <f>IF(J66='Region - Nagpur Data'!I65,1,0)</f>
        <v>1</v>
      </c>
      <c r="L66" s="1">
        <f>IF(OR('Region - Nagpur Data'!J65="Connected",'Region - Nagpur Data'!J65="Not"),1,0)</f>
        <v>1</v>
      </c>
      <c r="M66" s="1">
        <f>IF(OR('Region - Nagpur Data'!K65="Connected",'Region - Nagpur Data'!K65="Not"),1,0)</f>
        <v>1</v>
      </c>
      <c r="N66" s="1">
        <f>IF(OR('Region - Nagpur Data'!L65="Connected",'Region - Nagpur Data'!L65="Not"),1,0)</f>
        <v>1</v>
      </c>
      <c r="O66" s="1">
        <f>IF('Region - Nagpur Data'!J65="Connected", 1, 0)</f>
        <v>1</v>
      </c>
      <c r="P66" s="1">
        <f>IF('Region - Nagpur Data'!J65="Not",1,0)</f>
        <v>0</v>
      </c>
      <c r="Q66" s="1">
        <f>IF('Region - Nagpur Data'!K65 = "Connected",1,0)</f>
        <v>1</v>
      </c>
      <c r="R66" s="1">
        <f>IF('Region - Nagpur Data'!K65 = "Not",1,0)</f>
        <v>0</v>
      </c>
      <c r="S66" s="1">
        <f>IF('Region - Nagpur Data'!L65="Connected",1,0)</f>
        <v>1</v>
      </c>
      <c r="T66" s="1">
        <f>IF('Region - Nagpur Data'!L65="Not",1,0)</f>
        <v>0</v>
      </c>
      <c r="U66" s="1">
        <f>IF('Region - Nagpur Data'!M65="Online",1,0)</f>
        <v>1</v>
      </c>
      <c r="V66" s="1">
        <f>IF('Region - Nagpur Data'!M65="Offline",1,0)</f>
        <v>0</v>
      </c>
      <c r="W66" s="1">
        <f>IF('Region - Nagpur Data'!N65="Online",1,0)</f>
        <v>1</v>
      </c>
      <c r="X66" s="1">
        <f>IF('Region - Nagpur Data'!N65="Offline",1,0)</f>
        <v>0</v>
      </c>
      <c r="Y66" s="1">
        <f>IF('Region - Nagpur Data'!O65="Online",1,0)</f>
        <v>1</v>
      </c>
      <c r="Z66" s="1">
        <f>IF('Region - Nagpur Data'!O65="Offline",1,0)</f>
        <v>0</v>
      </c>
      <c r="AA66" s="1">
        <f>IF('Region - Nagpur Data'!P65="Fully Completed",1,0)</f>
        <v>1</v>
      </c>
      <c r="AB66" s="1">
        <f>IF('Region - Nagpur Data'!P65="In Progress",1,0)</f>
        <v>0</v>
      </c>
      <c r="AC66" s="1">
        <f>IF('Region - Nagpur Data'!P65="N/A",1,0)</f>
        <v>0</v>
      </c>
      <c r="AD66" s="13">
        <f>IF('Region - Nagpur Data'!Q65=1,1,0)</f>
        <v>0</v>
      </c>
      <c r="AE66" s="13">
        <f>IF('Region - Nagpur Data'!R65=1,1,0)</f>
        <v>1</v>
      </c>
      <c r="AF66" s="13">
        <f>IF('Region - Nagpur Data'!S65=1,1,0)</f>
        <v>0</v>
      </c>
      <c r="AG66" s="13">
        <f>IF('Region - Nagpur Data'!T65=1,1,0)</f>
        <v>0</v>
      </c>
      <c r="AH66" s="13">
        <f>IF('Region - Nagpur Data'!U65=1,1,0)</f>
        <v>0</v>
      </c>
      <c r="AI66" s="13">
        <f>IF('Region - Nagpur Data'!V65=1,1,0)</f>
        <v>0</v>
      </c>
    </row>
    <row r="67" spans="2:35" ht="16" x14ac:dyDescent="0.4">
      <c r="B67" s="1">
        <f>'Region - Nagpur Data'!A66</f>
        <v>65</v>
      </c>
      <c r="C67" s="1" t="str">
        <f>'Region - Nagpur Data'!B66</f>
        <v>Nagpur</v>
      </c>
      <c r="D67" s="1" t="str">
        <f>'Region - Nagpur Data'!C66</f>
        <v>Chandrapur</v>
      </c>
      <c r="E67" s="1" t="str">
        <f>'Region - Nagpur Data'!D66</f>
        <v>Mul</v>
      </c>
      <c r="F67" s="1" t="str">
        <f>'Region - Nagpur Data'!E66</f>
        <v>Mul</v>
      </c>
      <c r="G67" s="1" t="str">
        <f>'Region - Nagpur Data'!F66</f>
        <v>7890965</v>
      </c>
      <c r="H67" s="1" t="str">
        <f>'Region - Nagpur Data'!G66</f>
        <v>Mul Grid &amp; 24 Villages  RR WSS Retrofitting</v>
      </c>
      <c r="I67" s="1" t="str">
        <f>'Region - Nagpur Data'!H66</f>
        <v>Bhawarala</v>
      </c>
      <c r="J67" s="1" t="str">
        <f>'Region - Nagpur Data'!I66</f>
        <v>ESR-0.55 LL</v>
      </c>
      <c r="K67" s="1">
        <f>IF(J67='Region - Nagpur Data'!I66,1,0)</f>
        <v>1</v>
      </c>
      <c r="L67" s="1">
        <f>IF(OR('Region - Nagpur Data'!J66="Connected",'Region - Nagpur Data'!J66="Not"),1,0)</f>
        <v>1</v>
      </c>
      <c r="M67" s="1">
        <f>IF(OR('Region - Nagpur Data'!K66="Connected",'Region - Nagpur Data'!K66="Not"),1,0)</f>
        <v>1</v>
      </c>
      <c r="N67" s="1">
        <f>IF(OR('Region - Nagpur Data'!L66="Connected",'Region - Nagpur Data'!L66="Not"),1,0)</f>
        <v>1</v>
      </c>
      <c r="O67" s="1">
        <f>IF('Region - Nagpur Data'!J66="Connected", 1, 0)</f>
        <v>1</v>
      </c>
      <c r="P67" s="1">
        <f>IF('Region - Nagpur Data'!J66="Not",1,0)</f>
        <v>0</v>
      </c>
      <c r="Q67" s="1">
        <f>IF('Region - Nagpur Data'!K66 = "Connected",1,0)</f>
        <v>1</v>
      </c>
      <c r="R67" s="1">
        <f>IF('Region - Nagpur Data'!K66 = "Not",1,0)</f>
        <v>0</v>
      </c>
      <c r="S67" s="1">
        <f>IF('Region - Nagpur Data'!L66="Connected",1,0)</f>
        <v>0</v>
      </c>
      <c r="T67" s="1">
        <f>IF('Region - Nagpur Data'!L66="Not",1,0)</f>
        <v>1</v>
      </c>
      <c r="U67" s="1">
        <f>IF('Region - Nagpur Data'!M66="Online",1,0)</f>
        <v>0</v>
      </c>
      <c r="V67" s="1">
        <f>IF('Region - Nagpur Data'!M66="Offline",1,0)</f>
        <v>1</v>
      </c>
      <c r="W67" s="1">
        <f>IF('Region - Nagpur Data'!N66="Online",1,0)</f>
        <v>0</v>
      </c>
      <c r="X67" s="1">
        <f>IF('Region - Nagpur Data'!N66="Offline",1,0)</f>
        <v>1</v>
      </c>
      <c r="Y67" s="1">
        <f>IF('Region - Nagpur Data'!O66="Online",1,0)</f>
        <v>0</v>
      </c>
      <c r="Z67" s="1">
        <f>IF('Region - Nagpur Data'!O66="Offline",1,0)</f>
        <v>0</v>
      </c>
      <c r="AA67" s="1">
        <f>IF('Region - Nagpur Data'!P66="Fully Completed",1,0)</f>
        <v>0</v>
      </c>
      <c r="AB67" s="1">
        <f>IF('Region - Nagpur Data'!P66="In Progress",1,0)</f>
        <v>1</v>
      </c>
      <c r="AC67" s="1">
        <f>IF('Region - Nagpur Data'!P66="N/A",1,0)</f>
        <v>0</v>
      </c>
      <c r="AD67" s="13">
        <f>IF('Region - Nagpur Data'!Q66=1,1,0)</f>
        <v>0</v>
      </c>
      <c r="AE67" s="13">
        <f>IF('Region - Nagpur Data'!R66=1,1,0)</f>
        <v>0</v>
      </c>
      <c r="AF67" s="13">
        <f>IF('Region - Nagpur Data'!S66=1,1,0)</f>
        <v>0</v>
      </c>
      <c r="AG67" s="13">
        <f>IF('Region - Nagpur Data'!T66=1,1,0)</f>
        <v>1</v>
      </c>
      <c r="AH67" s="13">
        <f>IF('Region - Nagpur Data'!U66=1,1,0)</f>
        <v>0</v>
      </c>
      <c r="AI67" s="13">
        <f>IF('Region - Nagpur Data'!V66=1,1,0)</f>
        <v>0</v>
      </c>
    </row>
    <row r="68" spans="2:35" ht="16" x14ac:dyDescent="0.4">
      <c r="B68" s="1">
        <f>'Region - Nagpur Data'!A67</f>
        <v>66</v>
      </c>
      <c r="C68" s="1" t="str">
        <f>'Region - Nagpur Data'!B67</f>
        <v>Nagpur</v>
      </c>
      <c r="D68" s="1" t="str">
        <f>'Region - Nagpur Data'!C67</f>
        <v>Chandrapur</v>
      </c>
      <c r="E68" s="1" t="str">
        <f>'Region - Nagpur Data'!D67</f>
        <v>Mul</v>
      </c>
      <c r="F68" s="1" t="str">
        <f>'Region - Nagpur Data'!E67</f>
        <v>Mul</v>
      </c>
      <c r="G68" s="1" t="str">
        <f>'Region - Nagpur Data'!F67</f>
        <v>7890965</v>
      </c>
      <c r="H68" s="1" t="str">
        <f>'Region - Nagpur Data'!G67</f>
        <v>Mul Grid &amp; 24 Villages  RR WSS Retrofitting</v>
      </c>
      <c r="I68" s="1" t="str">
        <f>'Region - Nagpur Data'!H67</f>
        <v>Chak Katwan</v>
      </c>
      <c r="J68" s="1" t="str">
        <f>'Region - Nagpur Data'!I67</f>
        <v>ESR-0.20 LL</v>
      </c>
      <c r="K68" s="1">
        <f>IF(J68='Region - Nagpur Data'!I67,1,0)</f>
        <v>1</v>
      </c>
      <c r="L68" s="1">
        <f>IF(OR('Region - Nagpur Data'!J67="Connected",'Region - Nagpur Data'!J67="Not"),1,0)</f>
        <v>1</v>
      </c>
      <c r="M68" s="1">
        <f>IF(OR('Region - Nagpur Data'!K67="Connected",'Region - Nagpur Data'!K67="Not"),1,0)</f>
        <v>1</v>
      </c>
      <c r="N68" s="1">
        <f>IF(OR('Region - Nagpur Data'!L67="Connected",'Region - Nagpur Data'!L67="Not"),1,0)</f>
        <v>1</v>
      </c>
      <c r="O68" s="1">
        <f>IF('Region - Nagpur Data'!J67="Connected", 1, 0)</f>
        <v>1</v>
      </c>
      <c r="P68" s="1">
        <f>IF('Region - Nagpur Data'!J67="Not",1,0)</f>
        <v>0</v>
      </c>
      <c r="Q68" s="1">
        <f>IF('Region - Nagpur Data'!K67 = "Connected",1,0)</f>
        <v>1</v>
      </c>
      <c r="R68" s="1">
        <f>IF('Region - Nagpur Data'!K67 = "Not",1,0)</f>
        <v>0</v>
      </c>
      <c r="S68" s="1">
        <f>IF('Region - Nagpur Data'!L67="Connected",1,0)</f>
        <v>1</v>
      </c>
      <c r="T68" s="1">
        <f>IF('Region - Nagpur Data'!L67="Not",1,0)</f>
        <v>0</v>
      </c>
      <c r="U68" s="1">
        <f>IF('Region - Nagpur Data'!M67="Online",1,0)</f>
        <v>1</v>
      </c>
      <c r="V68" s="1">
        <f>IF('Region - Nagpur Data'!M67="Offline",1,0)</f>
        <v>0</v>
      </c>
      <c r="W68" s="1">
        <f>IF('Region - Nagpur Data'!N67="Online",1,0)</f>
        <v>1</v>
      </c>
      <c r="X68" s="1">
        <f>IF('Region - Nagpur Data'!N67="Offline",1,0)</f>
        <v>0</v>
      </c>
      <c r="Y68" s="1">
        <f>IF('Region - Nagpur Data'!O67="Online",1,0)</f>
        <v>1</v>
      </c>
      <c r="Z68" s="1">
        <f>IF('Region - Nagpur Data'!O67="Offline",1,0)</f>
        <v>0</v>
      </c>
      <c r="AA68" s="1">
        <f>IF('Region - Nagpur Data'!P67="Fully Completed",1,0)</f>
        <v>1</v>
      </c>
      <c r="AB68" s="1">
        <f>IF('Region - Nagpur Data'!P67="In Progress",1,0)</f>
        <v>0</v>
      </c>
      <c r="AC68" s="1">
        <f>IF('Region - Nagpur Data'!P67="N/A",1,0)</f>
        <v>0</v>
      </c>
      <c r="AD68" s="13">
        <f>IF('Region - Nagpur Data'!Q67=1,1,0)</f>
        <v>0</v>
      </c>
      <c r="AE68" s="13">
        <f>IF('Region - Nagpur Data'!R67=1,1,0)</f>
        <v>1</v>
      </c>
      <c r="AF68" s="13">
        <f>IF('Region - Nagpur Data'!S67=1,1,0)</f>
        <v>0</v>
      </c>
      <c r="AG68" s="13">
        <f>IF('Region - Nagpur Data'!T67=1,1,0)</f>
        <v>0</v>
      </c>
      <c r="AH68" s="13">
        <f>IF('Region - Nagpur Data'!U67=1,1,0)</f>
        <v>0</v>
      </c>
      <c r="AI68" s="13">
        <f>IF('Region - Nagpur Data'!V67=1,1,0)</f>
        <v>0</v>
      </c>
    </row>
    <row r="69" spans="2:35" ht="16" x14ac:dyDescent="0.4">
      <c r="B69" s="1">
        <f>'Region - Nagpur Data'!A68</f>
        <v>67</v>
      </c>
      <c r="C69" s="1" t="str">
        <f>'Region - Nagpur Data'!B68</f>
        <v>Chandrapur</v>
      </c>
      <c r="D69" s="1" t="str">
        <f>'Region - Nagpur Data'!C68</f>
        <v>Chandrapur</v>
      </c>
      <c r="E69" s="1" t="str">
        <f>'Region - Nagpur Data'!D68</f>
        <v>Pombhurna</v>
      </c>
      <c r="F69" s="1" t="str">
        <f>'Region - Nagpur Data'!E68</f>
        <v>Pombhurna</v>
      </c>
      <c r="G69" s="1" t="str">
        <f>'Region - Nagpur Data'!F68</f>
        <v>7928270</v>
      </c>
      <c r="H69" s="1" t="str">
        <f>'Region - Nagpur Data'!G68</f>
        <v>Pomnbhurna Grid &amp; 15 Villages RR Retrofitting</v>
      </c>
      <c r="I69" s="1" t="str">
        <f>'Region - Nagpur Data'!H68</f>
        <v>Jam Kh.</v>
      </c>
      <c r="J69" s="1" t="str">
        <f>'Region - Nagpur Data'!I68</f>
        <v>ESR-0.35 LL</v>
      </c>
      <c r="K69" s="1">
        <f>IF(J69='Region - Nagpur Data'!I68,1,0)</f>
        <v>1</v>
      </c>
      <c r="L69" s="1">
        <f>IF(OR('Region - Nagpur Data'!J68="Connected",'Region - Nagpur Data'!J68="Not"),1,0)</f>
        <v>1</v>
      </c>
      <c r="M69" s="1">
        <f>IF(OR('Region - Nagpur Data'!K68="Connected",'Region - Nagpur Data'!K68="Not"),1,0)</f>
        <v>1</v>
      </c>
      <c r="N69" s="1">
        <f>IF(OR('Region - Nagpur Data'!L68="Connected",'Region - Nagpur Data'!L68="Not"),1,0)</f>
        <v>1</v>
      </c>
      <c r="O69" s="1">
        <f>IF('Region - Nagpur Data'!J68="Connected", 1, 0)</f>
        <v>1</v>
      </c>
      <c r="P69" s="1">
        <f>IF('Region - Nagpur Data'!J68="Not",1,0)</f>
        <v>0</v>
      </c>
      <c r="Q69" s="1">
        <f>IF('Region - Nagpur Data'!K68 = "Connected",1,0)</f>
        <v>1</v>
      </c>
      <c r="R69" s="1">
        <f>IF('Region - Nagpur Data'!K68 = "Not",1,0)</f>
        <v>0</v>
      </c>
      <c r="S69" s="1">
        <f>IF('Region - Nagpur Data'!L68="Connected",1,0)</f>
        <v>1</v>
      </c>
      <c r="T69" s="1">
        <f>IF('Region - Nagpur Data'!L68="Not",1,0)</f>
        <v>0</v>
      </c>
      <c r="U69" s="1">
        <f>IF('Region - Nagpur Data'!M68="Online",1,0)</f>
        <v>0</v>
      </c>
      <c r="V69" s="1">
        <f>IF('Region - Nagpur Data'!M68="Offline",1,0)</f>
        <v>1</v>
      </c>
      <c r="W69" s="1">
        <f>IF('Region - Nagpur Data'!N68="Online",1,0)</f>
        <v>1</v>
      </c>
      <c r="X69" s="1">
        <f>IF('Region - Nagpur Data'!N68="Offline",1,0)</f>
        <v>0</v>
      </c>
      <c r="Y69" s="1">
        <f>IF('Region - Nagpur Data'!O68="Online",1,0)</f>
        <v>1</v>
      </c>
      <c r="Z69" s="1">
        <f>IF('Region - Nagpur Data'!O68="Offline",1,0)</f>
        <v>0</v>
      </c>
      <c r="AA69" s="1">
        <f>IF('Region - Nagpur Data'!P68="Fully Completed",1,0)</f>
        <v>1</v>
      </c>
      <c r="AB69" s="1">
        <f>IF('Region - Nagpur Data'!P68="In Progress",1,0)</f>
        <v>0</v>
      </c>
      <c r="AC69" s="1">
        <f>IF('Region - Nagpur Data'!P68="N/A",1,0)</f>
        <v>0</v>
      </c>
      <c r="AD69" s="13">
        <f>IF('Region - Nagpur Data'!Q68=1,1,0)</f>
        <v>0</v>
      </c>
      <c r="AE69" s="13">
        <f>IF('Region - Nagpur Data'!R68=1,1,0)</f>
        <v>0</v>
      </c>
      <c r="AF69" s="13">
        <f>IF('Region - Nagpur Data'!S68=1,1,0)</f>
        <v>0</v>
      </c>
      <c r="AG69" s="13">
        <f>IF('Region - Nagpur Data'!T68=1,1,0)</f>
        <v>0</v>
      </c>
      <c r="AH69" s="13">
        <f>IF('Region - Nagpur Data'!U68=1,1,0)</f>
        <v>0</v>
      </c>
      <c r="AI69" s="13">
        <f>IF('Region - Nagpur Data'!V68=1,1,0)</f>
        <v>0</v>
      </c>
    </row>
    <row r="70" spans="2:35" ht="16" x14ac:dyDescent="0.4">
      <c r="B70" s="1">
        <f>'Region - Nagpur Data'!A69</f>
        <v>68</v>
      </c>
      <c r="C70" s="1" t="str">
        <f>'Region - Nagpur Data'!B69</f>
        <v>Nagpur</v>
      </c>
      <c r="D70" s="1" t="str">
        <f>'Region - Nagpur Data'!C69</f>
        <v>Chandrapur</v>
      </c>
      <c r="E70" s="1" t="str">
        <f>'Region - Nagpur Data'!D69</f>
        <v>Wardha</v>
      </c>
      <c r="F70" s="1" t="str">
        <f>'Region - Nagpur Data'!E69</f>
        <v>Wardha</v>
      </c>
      <c r="G70" s="1" t="str">
        <f>'Region - Nagpur Data'!F69</f>
        <v>7891298</v>
      </c>
      <c r="H70" s="1" t="str">
        <f>'Region - Nagpur Data'!G69</f>
        <v>Pipri Meghe and 13 villages RR WSS</v>
      </c>
      <c r="I70" s="1" t="str">
        <f>'Region - Nagpur Data'!H69</f>
        <v>Pipri</v>
      </c>
      <c r="J70" s="1" t="str">
        <f>'Region - Nagpur Data'!I69</f>
        <v>ESR-3.50 LL OL 2</v>
      </c>
      <c r="K70" s="1">
        <f>IF(J70='Region - Nagpur Data'!I69,1,0)</f>
        <v>1</v>
      </c>
      <c r="L70" s="1">
        <f>IF(OR('Region - Nagpur Data'!J69="Connected",'Region - Nagpur Data'!J69="Not"),1,0)</f>
        <v>1</v>
      </c>
      <c r="M70" s="1">
        <f>IF(OR('Region - Nagpur Data'!K69="Connected",'Region - Nagpur Data'!K69="Not"),1,0)</f>
        <v>1</v>
      </c>
      <c r="N70" s="1">
        <f>IF(OR('Region - Nagpur Data'!L69="Connected",'Region - Nagpur Data'!L69="Not"),1,0)</f>
        <v>1</v>
      </c>
      <c r="O70" s="1">
        <f>IF('Region - Nagpur Data'!J69="Connected", 1, 0)</f>
        <v>0</v>
      </c>
      <c r="P70" s="1">
        <f>IF('Region - Nagpur Data'!J69="Not",1,0)</f>
        <v>1</v>
      </c>
      <c r="Q70" s="1">
        <f>IF('Region - Nagpur Data'!K69 = "Connected",1,0)</f>
        <v>0</v>
      </c>
      <c r="R70" s="1">
        <f>IF('Region - Nagpur Data'!K69 = "Not",1,0)</f>
        <v>1</v>
      </c>
      <c r="S70" s="1">
        <f>IF('Region - Nagpur Data'!L69="Connected",1,0)</f>
        <v>1</v>
      </c>
      <c r="T70" s="1">
        <f>IF('Region - Nagpur Data'!L69="Not",1,0)</f>
        <v>0</v>
      </c>
      <c r="U70" s="1">
        <f>IF('Region - Nagpur Data'!M69="Online",1,0)</f>
        <v>0</v>
      </c>
      <c r="V70" s="1">
        <f>IF('Region - Nagpur Data'!M69="Offline",1,0)</f>
        <v>0</v>
      </c>
      <c r="W70" s="1">
        <f>IF('Region - Nagpur Data'!N69="Online",1,0)</f>
        <v>0</v>
      </c>
      <c r="X70" s="1">
        <f>IF('Region - Nagpur Data'!N69="Offline",1,0)</f>
        <v>0</v>
      </c>
      <c r="Y70" s="1">
        <f>IF('Region - Nagpur Data'!O69="Online",1,0)</f>
        <v>1</v>
      </c>
      <c r="Z70" s="1">
        <f>IF('Region - Nagpur Data'!O69="Offline",1,0)</f>
        <v>0</v>
      </c>
      <c r="AA70" s="1">
        <f>IF('Region - Nagpur Data'!P69="Fully Completed",1,0)</f>
        <v>0</v>
      </c>
      <c r="AB70" s="1">
        <f>IF('Region - Nagpur Data'!P69="In Progress",1,0)</f>
        <v>1</v>
      </c>
      <c r="AC70" s="1">
        <f>IF('Region - Nagpur Data'!P69="N/A",1,0)</f>
        <v>0</v>
      </c>
      <c r="AD70" s="13">
        <f>IF('Region - Nagpur Data'!Q69=1,1,0)</f>
        <v>0</v>
      </c>
      <c r="AE70" s="13">
        <f>IF('Region - Nagpur Data'!R69=1,1,0)</f>
        <v>0</v>
      </c>
      <c r="AF70" s="13">
        <f>IF('Region - Nagpur Data'!S69=1,1,0)</f>
        <v>0</v>
      </c>
      <c r="AG70" s="13">
        <f>IF('Region - Nagpur Data'!T69=1,1,0)</f>
        <v>0</v>
      </c>
      <c r="AH70" s="13">
        <f>IF('Region - Nagpur Data'!U69=1,1,0)</f>
        <v>0</v>
      </c>
      <c r="AI70" s="13">
        <f>IF('Region - Nagpur Data'!V69=1,1,0)</f>
        <v>0</v>
      </c>
    </row>
    <row r="71" spans="2:35" ht="16" x14ac:dyDescent="0.4">
      <c r="B71" s="1">
        <f>'Region - Nagpur Data'!A70</f>
        <v>69</v>
      </c>
      <c r="C71" s="1" t="str">
        <f>'Region - Nagpur Data'!B70</f>
        <v>Nagpur</v>
      </c>
      <c r="D71" s="1" t="str">
        <f>'Region - Nagpur Data'!C70</f>
        <v>Chandrapur</v>
      </c>
      <c r="E71" s="1" t="str">
        <f>'Region - Nagpur Data'!D70</f>
        <v>Mul</v>
      </c>
      <c r="F71" s="1" t="str">
        <f>'Region - Nagpur Data'!E70</f>
        <v>Mul</v>
      </c>
      <c r="G71" s="1" t="str">
        <f>'Region - Nagpur Data'!F70</f>
        <v>7890965</v>
      </c>
      <c r="H71" s="1" t="str">
        <f>'Region - Nagpur Data'!G70</f>
        <v>Mul Grid &amp; 24 Villages  RR WSS Retrofitting</v>
      </c>
      <c r="I71" s="1" t="str">
        <f>'Region - Nagpur Data'!H70</f>
        <v>Morwahi Mal</v>
      </c>
      <c r="J71" s="1" t="str">
        <f>'Region - Nagpur Data'!I70</f>
        <v>ESR-0.40 LL</v>
      </c>
      <c r="K71" s="1">
        <f>IF(J71='Region - Nagpur Data'!I70,1,0)</f>
        <v>1</v>
      </c>
      <c r="L71" s="1">
        <f>IF(OR('Region - Nagpur Data'!J70="Connected",'Region - Nagpur Data'!J70="Not"),1,0)</f>
        <v>1</v>
      </c>
      <c r="M71" s="1">
        <f>IF(OR('Region - Nagpur Data'!K70="Connected",'Region - Nagpur Data'!K70="Not"),1,0)</f>
        <v>1</v>
      </c>
      <c r="N71" s="1">
        <f>IF(OR('Region - Nagpur Data'!L70="Connected",'Region - Nagpur Data'!L70="Not"),1,0)</f>
        <v>1</v>
      </c>
      <c r="O71" s="1">
        <f>IF('Region - Nagpur Data'!J70="Connected", 1, 0)</f>
        <v>1</v>
      </c>
      <c r="P71" s="1">
        <f>IF('Region - Nagpur Data'!J70="Not",1,0)</f>
        <v>0</v>
      </c>
      <c r="Q71" s="1">
        <f>IF('Region - Nagpur Data'!K70 = "Connected",1,0)</f>
        <v>1</v>
      </c>
      <c r="R71" s="1">
        <f>IF('Region - Nagpur Data'!K70 = "Not",1,0)</f>
        <v>0</v>
      </c>
      <c r="S71" s="1">
        <f>IF('Region - Nagpur Data'!L70="Connected",1,0)</f>
        <v>1</v>
      </c>
      <c r="T71" s="1">
        <f>IF('Region - Nagpur Data'!L70="Not",1,0)</f>
        <v>0</v>
      </c>
      <c r="U71" s="1">
        <f>IF('Region - Nagpur Data'!M70="Online",1,0)</f>
        <v>0</v>
      </c>
      <c r="V71" s="1">
        <f>IF('Region - Nagpur Data'!M70="Offline",1,0)</f>
        <v>1</v>
      </c>
      <c r="W71" s="1">
        <f>IF('Region - Nagpur Data'!N70="Online",1,0)</f>
        <v>1</v>
      </c>
      <c r="X71" s="1">
        <f>IF('Region - Nagpur Data'!N70="Offline",1,0)</f>
        <v>0</v>
      </c>
      <c r="Y71" s="1">
        <f>IF('Region - Nagpur Data'!O70="Online",1,0)</f>
        <v>1</v>
      </c>
      <c r="Z71" s="1">
        <f>IF('Region - Nagpur Data'!O70="Offline",1,0)</f>
        <v>0</v>
      </c>
      <c r="AA71" s="1">
        <f>IF('Region - Nagpur Data'!P70="Fully Completed",1,0)</f>
        <v>1</v>
      </c>
      <c r="AB71" s="1">
        <f>IF('Region - Nagpur Data'!P70="In Progress",1,0)</f>
        <v>0</v>
      </c>
      <c r="AC71" s="1">
        <f>IF('Region - Nagpur Data'!P70="N/A",1,0)</f>
        <v>0</v>
      </c>
      <c r="AD71" s="13">
        <f>IF('Region - Nagpur Data'!Q70=1,1,0)</f>
        <v>0</v>
      </c>
      <c r="AE71" s="13">
        <f>IF('Region - Nagpur Data'!R70=1,1,0)</f>
        <v>0</v>
      </c>
      <c r="AF71" s="13">
        <f>IF('Region - Nagpur Data'!S70=1,1,0)</f>
        <v>0</v>
      </c>
      <c r="AG71" s="13">
        <f>IF('Region - Nagpur Data'!T70=1,1,0)</f>
        <v>0</v>
      </c>
      <c r="AH71" s="13">
        <f>IF('Region - Nagpur Data'!U70=1,1,0)</f>
        <v>0</v>
      </c>
      <c r="AI71" s="13">
        <f>IF('Region - Nagpur Data'!V70=1,1,0)</f>
        <v>0</v>
      </c>
    </row>
    <row r="72" spans="2:35" ht="16" x14ac:dyDescent="0.4">
      <c r="B72" s="1">
        <f>'Region - Nagpur Data'!A71</f>
        <v>70</v>
      </c>
      <c r="C72" s="1" t="str">
        <f>'Region - Nagpur Data'!B71</f>
        <v>Nagpur</v>
      </c>
      <c r="D72" s="1" t="str">
        <f>'Region - Nagpur Data'!C71</f>
        <v>Chandrapur</v>
      </c>
      <c r="E72" s="1" t="str">
        <f>'Region - Nagpur Data'!D71</f>
        <v>Chandrapur</v>
      </c>
      <c r="F72" s="1" t="str">
        <f>'Region - Nagpur Data'!E71</f>
        <v>Chimur</v>
      </c>
      <c r="G72" s="1" t="str">
        <f>'Region - Nagpur Data'!F71</f>
        <v>20036536</v>
      </c>
      <c r="H72" s="1" t="str">
        <f>'Region - Nagpur Data'!G71</f>
        <v>Bothali &amp; 7 Village RR WSS</v>
      </c>
      <c r="I72" s="1" t="str">
        <f>'Region - Nagpur Data'!H71</f>
        <v>Rajoli Chak</v>
      </c>
      <c r="J72" s="1" t="str">
        <f>'Region - Nagpur Data'!I71</f>
        <v>MBR 0.5 LL</v>
      </c>
      <c r="K72" s="1">
        <f>IF(J72='Region - Nagpur Data'!I71,1,0)</f>
        <v>1</v>
      </c>
      <c r="L72" s="1">
        <f>IF(OR('Region - Nagpur Data'!J71="Connected",'Region - Nagpur Data'!J71="Not"),1,0)</f>
        <v>1</v>
      </c>
      <c r="M72" s="1">
        <f>IF(OR('Region - Nagpur Data'!K71="Connected",'Region - Nagpur Data'!K71="Not"),1,0)</f>
        <v>1</v>
      </c>
      <c r="N72" s="1">
        <f>IF(OR('Region - Nagpur Data'!L71="Connected",'Region - Nagpur Data'!L71="Not"),1,0)</f>
        <v>1</v>
      </c>
      <c r="O72" s="1">
        <f>IF('Region - Nagpur Data'!J71="Connected", 1, 0)</f>
        <v>1</v>
      </c>
      <c r="P72" s="1">
        <f>IF('Region - Nagpur Data'!J71="Not",1,0)</f>
        <v>0</v>
      </c>
      <c r="Q72" s="1">
        <f>IF('Region - Nagpur Data'!K71 = "Connected",1,0)</f>
        <v>0</v>
      </c>
      <c r="R72" s="1">
        <f>IF('Region - Nagpur Data'!K71 = "Not",1,0)</f>
        <v>1</v>
      </c>
      <c r="S72" s="1">
        <f>IF('Region - Nagpur Data'!L71="Connected",1,0)</f>
        <v>1</v>
      </c>
      <c r="T72" s="1">
        <f>IF('Region - Nagpur Data'!L71="Not",1,0)</f>
        <v>0</v>
      </c>
      <c r="U72" s="1">
        <f>IF('Region - Nagpur Data'!M71="Online",1,0)</f>
        <v>0</v>
      </c>
      <c r="V72" s="1">
        <f>IF('Region - Nagpur Data'!M71="Offline",1,0)</f>
        <v>1</v>
      </c>
      <c r="W72" s="1">
        <f>IF('Region - Nagpur Data'!N71="Online",1,0)</f>
        <v>0</v>
      </c>
      <c r="X72" s="1">
        <f>IF('Region - Nagpur Data'!N71="Offline",1,0)</f>
        <v>0</v>
      </c>
      <c r="Y72" s="1">
        <f>IF('Region - Nagpur Data'!O71="Online",1,0)</f>
        <v>1</v>
      </c>
      <c r="Z72" s="1">
        <f>IF('Region - Nagpur Data'!O71="Offline",1,0)</f>
        <v>0</v>
      </c>
      <c r="AA72" s="1">
        <f>IF('Region - Nagpur Data'!P71="Fully Completed",1,0)</f>
        <v>1</v>
      </c>
      <c r="AB72" s="1">
        <f>IF('Region - Nagpur Data'!P71="In Progress",1,0)</f>
        <v>0</v>
      </c>
      <c r="AC72" s="1">
        <f>IF('Region - Nagpur Data'!P71="N/A",1,0)</f>
        <v>0</v>
      </c>
      <c r="AD72" s="13">
        <f>IF('Region - Nagpur Data'!Q71=1,1,0)</f>
        <v>0</v>
      </c>
      <c r="AE72" s="13">
        <f>IF('Region - Nagpur Data'!R71=1,1,0)</f>
        <v>1</v>
      </c>
      <c r="AF72" s="13">
        <f>IF('Region - Nagpur Data'!S71=1,1,0)</f>
        <v>0</v>
      </c>
      <c r="AG72" s="13">
        <f>IF('Region - Nagpur Data'!T71=1,1,0)</f>
        <v>0</v>
      </c>
      <c r="AH72" s="13">
        <f>IF('Region - Nagpur Data'!U71=1,1,0)</f>
        <v>0</v>
      </c>
      <c r="AI72" s="13">
        <f>IF('Region - Nagpur Data'!V71=1,1,0)</f>
        <v>0</v>
      </c>
    </row>
    <row r="73" spans="2:35" ht="16" x14ac:dyDescent="0.4">
      <c r="B73" s="1">
        <f>'Region - Nagpur Data'!A72</f>
        <v>71</v>
      </c>
      <c r="C73" s="1" t="str">
        <f>'Region - Nagpur Data'!B72</f>
        <v>Nagpur</v>
      </c>
      <c r="D73" s="1" t="str">
        <f>'Region - Nagpur Data'!C72</f>
        <v>Chandrapur</v>
      </c>
      <c r="E73" s="1" t="str">
        <f>'Region - Nagpur Data'!D72</f>
        <v>Mul</v>
      </c>
      <c r="F73" s="1" t="str">
        <f>'Region - Nagpur Data'!E72</f>
        <v>Mul</v>
      </c>
      <c r="G73" s="1" t="str">
        <f>'Region - Nagpur Data'!F72</f>
        <v>7890965</v>
      </c>
      <c r="H73" s="1" t="str">
        <f>'Region - Nagpur Data'!G72</f>
        <v>Mul Grid &amp; 24 Villages  RR WSS Retrofitting</v>
      </c>
      <c r="I73" s="1" t="str">
        <f>'Region - Nagpur Data'!H72</f>
        <v>Churul Tukum</v>
      </c>
      <c r="J73" s="1" t="str">
        <f>'Region - Nagpur Data'!I72</f>
        <v>GSR-0.35 LL</v>
      </c>
      <c r="K73" s="1">
        <f>IF(J73='Region - Nagpur Data'!I72,1,0)</f>
        <v>1</v>
      </c>
      <c r="L73" s="1">
        <f>IF(OR('Region - Nagpur Data'!J72="Connected",'Region - Nagpur Data'!J72="Not"),1,0)</f>
        <v>1</v>
      </c>
      <c r="M73" s="1">
        <f>IF(OR('Region - Nagpur Data'!K72="Connected",'Region - Nagpur Data'!K72="Not"),1,0)</f>
        <v>1</v>
      </c>
      <c r="N73" s="1">
        <f>IF(OR('Region - Nagpur Data'!L72="Connected",'Region - Nagpur Data'!L72="Not"),1,0)</f>
        <v>1</v>
      </c>
      <c r="O73" s="1">
        <f>IF('Region - Nagpur Data'!J72="Connected", 1, 0)</f>
        <v>0</v>
      </c>
      <c r="P73" s="1">
        <f>IF('Region - Nagpur Data'!J72="Not",1,0)</f>
        <v>1</v>
      </c>
      <c r="Q73" s="1">
        <f>IF('Region - Nagpur Data'!K72 = "Connected",1,0)</f>
        <v>1</v>
      </c>
      <c r="R73" s="1">
        <f>IF('Region - Nagpur Data'!K72 = "Not",1,0)</f>
        <v>0</v>
      </c>
      <c r="S73" s="1">
        <f>IF('Region - Nagpur Data'!L72="Connected",1,0)</f>
        <v>0</v>
      </c>
      <c r="T73" s="1">
        <f>IF('Region - Nagpur Data'!L72="Not",1,0)</f>
        <v>1</v>
      </c>
      <c r="U73" s="1">
        <f>IF('Region - Nagpur Data'!M72="Online",1,0)</f>
        <v>0</v>
      </c>
      <c r="V73" s="1">
        <f>IF('Region - Nagpur Data'!M72="Offline",1,0)</f>
        <v>0</v>
      </c>
      <c r="W73" s="1">
        <f>IF('Region - Nagpur Data'!N72="Online",1,0)</f>
        <v>1</v>
      </c>
      <c r="X73" s="1">
        <f>IF('Region - Nagpur Data'!N72="Offline",1,0)</f>
        <v>0</v>
      </c>
      <c r="Y73" s="1">
        <f>IF('Region - Nagpur Data'!O72="Online",1,0)</f>
        <v>0</v>
      </c>
      <c r="Z73" s="1">
        <f>IF('Region - Nagpur Data'!O72="Offline",1,0)</f>
        <v>0</v>
      </c>
      <c r="AA73" s="1">
        <f>IF('Region - Nagpur Data'!P72="Fully Completed",1,0)</f>
        <v>0</v>
      </c>
      <c r="AB73" s="1">
        <f>IF('Region - Nagpur Data'!P72="In Progress",1,0)</f>
        <v>1</v>
      </c>
      <c r="AC73" s="1">
        <f>IF('Region - Nagpur Data'!P72="N/A",1,0)</f>
        <v>0</v>
      </c>
      <c r="AD73" s="13">
        <f>IF('Region - Nagpur Data'!Q72=1,1,0)</f>
        <v>0</v>
      </c>
      <c r="AE73" s="13">
        <f>IF('Region - Nagpur Data'!R72=1,1,0)</f>
        <v>0</v>
      </c>
      <c r="AF73" s="13">
        <f>IF('Region - Nagpur Data'!S72=1,1,0)</f>
        <v>0</v>
      </c>
      <c r="AG73" s="13">
        <f>IF('Region - Nagpur Data'!T72=1,1,0)</f>
        <v>0</v>
      </c>
      <c r="AH73" s="13">
        <f>IF('Region - Nagpur Data'!U72=1,1,0)</f>
        <v>0</v>
      </c>
      <c r="AI73" s="13">
        <f>IF('Region - Nagpur Data'!V72=1,1,0)</f>
        <v>0</v>
      </c>
    </row>
    <row r="74" spans="2:35" ht="16" x14ac:dyDescent="0.4">
      <c r="B74" s="1">
        <f>'Region - Nagpur Data'!A73</f>
        <v>72</v>
      </c>
      <c r="C74" s="1" t="str">
        <f>'Region - Nagpur Data'!B73</f>
        <v>Chandrapur</v>
      </c>
      <c r="D74" s="1" t="str">
        <f>'Region - Nagpur Data'!C73</f>
        <v>Chandrapur</v>
      </c>
      <c r="E74" s="1" t="str">
        <f>'Region - Nagpur Data'!D73</f>
        <v>Pombhurna</v>
      </c>
      <c r="F74" s="1" t="str">
        <f>'Region - Nagpur Data'!E73</f>
        <v>Pombhurna</v>
      </c>
      <c r="G74" s="1" t="str">
        <f>'Region - Nagpur Data'!F73</f>
        <v>7928270</v>
      </c>
      <c r="H74" s="1" t="str">
        <f>'Region - Nagpur Data'!G73</f>
        <v>Pomnbhurna Grid &amp; 15 Villages RR Retrofitting</v>
      </c>
      <c r="I74" s="1" t="str">
        <f>'Region - Nagpur Data'!H73</f>
        <v>Chek Thane Wasna</v>
      </c>
      <c r="J74" s="1" t="str">
        <f>'Region - Nagpur Data'!I73</f>
        <v>ESR-0.40 LL</v>
      </c>
      <c r="K74" s="1">
        <f>IF(J74='Region - Nagpur Data'!I73,1,0)</f>
        <v>1</v>
      </c>
      <c r="L74" s="1">
        <f>IF(OR('Region - Nagpur Data'!J73="Connected",'Region - Nagpur Data'!J73="Not"),1,0)</f>
        <v>1</v>
      </c>
      <c r="M74" s="1">
        <f>IF(OR('Region - Nagpur Data'!K73="Connected",'Region - Nagpur Data'!K73="Not"),1,0)</f>
        <v>1</v>
      </c>
      <c r="N74" s="1">
        <f>IF(OR('Region - Nagpur Data'!L73="Connected",'Region - Nagpur Data'!L73="Not"),1,0)</f>
        <v>1</v>
      </c>
      <c r="O74" s="1">
        <f>IF('Region - Nagpur Data'!J73="Connected", 1, 0)</f>
        <v>1</v>
      </c>
      <c r="P74" s="1">
        <f>IF('Region - Nagpur Data'!J73="Not",1,0)</f>
        <v>0</v>
      </c>
      <c r="Q74" s="1">
        <f>IF('Region - Nagpur Data'!K73 = "Connected",1,0)</f>
        <v>1</v>
      </c>
      <c r="R74" s="1">
        <f>IF('Region - Nagpur Data'!K73 = "Not",1,0)</f>
        <v>0</v>
      </c>
      <c r="S74" s="1">
        <f>IF('Region - Nagpur Data'!L73="Connected",1,0)</f>
        <v>1</v>
      </c>
      <c r="T74" s="1">
        <f>IF('Region - Nagpur Data'!L73="Not",1,0)</f>
        <v>0</v>
      </c>
      <c r="U74" s="1">
        <f>IF('Region - Nagpur Data'!M73="Online",1,0)</f>
        <v>1</v>
      </c>
      <c r="V74" s="1">
        <f>IF('Region - Nagpur Data'!M73="Offline",1,0)</f>
        <v>0</v>
      </c>
      <c r="W74" s="1">
        <f>IF('Region - Nagpur Data'!N73="Online",1,0)</f>
        <v>0</v>
      </c>
      <c r="X74" s="1">
        <f>IF('Region - Nagpur Data'!N73="Offline",1,0)</f>
        <v>1</v>
      </c>
      <c r="Y74" s="1">
        <f>IF('Region - Nagpur Data'!O73="Online",1,0)</f>
        <v>1</v>
      </c>
      <c r="Z74" s="1">
        <f>IF('Region - Nagpur Data'!O73="Offline",1,0)</f>
        <v>0</v>
      </c>
      <c r="AA74" s="1">
        <f>IF('Region - Nagpur Data'!P73="Fully Completed",1,0)</f>
        <v>1</v>
      </c>
      <c r="AB74" s="1">
        <f>IF('Region - Nagpur Data'!P73="In Progress",1,0)</f>
        <v>0</v>
      </c>
      <c r="AC74" s="1">
        <f>IF('Region - Nagpur Data'!P73="N/A",1,0)</f>
        <v>0</v>
      </c>
      <c r="AD74" s="13">
        <f>IF('Region - Nagpur Data'!Q73=1,1,0)</f>
        <v>0</v>
      </c>
      <c r="AE74" s="13">
        <f>IF('Region - Nagpur Data'!R73=1,1,0)</f>
        <v>0</v>
      </c>
      <c r="AF74" s="13">
        <f>IF('Region - Nagpur Data'!S73=1,1,0)</f>
        <v>1</v>
      </c>
      <c r="AG74" s="13">
        <f>IF('Region - Nagpur Data'!T73=1,1,0)</f>
        <v>0</v>
      </c>
      <c r="AH74" s="13">
        <f>IF('Region - Nagpur Data'!U73=1,1,0)</f>
        <v>0</v>
      </c>
      <c r="AI74" s="13">
        <f>IF('Region - Nagpur Data'!V73=1,1,0)</f>
        <v>0</v>
      </c>
    </row>
    <row r="75" spans="2:35" ht="16" x14ac:dyDescent="0.4">
      <c r="B75" s="1">
        <f>'Region - Nagpur Data'!A74</f>
        <v>73</v>
      </c>
      <c r="C75" s="1" t="str">
        <f>'Region - Nagpur Data'!B74</f>
        <v>Nagpur</v>
      </c>
      <c r="D75" s="1" t="str">
        <f>'Region - Nagpur Data'!C74</f>
        <v>Gondia</v>
      </c>
      <c r="E75" s="1" t="str">
        <f>'Region - Nagpur Data'!D74</f>
        <v>Gondia</v>
      </c>
      <c r="F75" s="1" t="str">
        <f>'Region - Nagpur Data'!E74</f>
        <v>Goregaon</v>
      </c>
      <c r="G75" s="1" t="str">
        <f>'Region - Nagpur Data'!F74</f>
        <v>20019216</v>
      </c>
      <c r="H75" s="1" t="str">
        <f>'Region - Nagpur Data'!G74</f>
        <v>GOREGAON RR Retrofitting</v>
      </c>
      <c r="I75" s="1" t="str">
        <f>'Region - Nagpur Data'!H74</f>
        <v>Goregaon</v>
      </c>
      <c r="J75" s="1" t="str">
        <f>'Region - Nagpur Data'!I74</f>
        <v>MBR-1.00 LL</v>
      </c>
      <c r="K75" s="1">
        <f>IF(J75='Region - Nagpur Data'!I74,1,0)</f>
        <v>1</v>
      </c>
      <c r="L75" s="1">
        <f>IF(OR('Region - Nagpur Data'!J74="Connected",'Region - Nagpur Data'!J74="Not"),1,0)</f>
        <v>1</v>
      </c>
      <c r="M75" s="1">
        <f>IF(OR('Region - Nagpur Data'!K74="Connected",'Region - Nagpur Data'!K74="Not"),1,0)</f>
        <v>1</v>
      </c>
      <c r="N75" s="1">
        <f>IF(OR('Region - Nagpur Data'!L74="Connected",'Region - Nagpur Data'!L74="Not"),1,0)</f>
        <v>1</v>
      </c>
      <c r="O75" s="1">
        <f>IF('Region - Nagpur Data'!J74="Connected", 1, 0)</f>
        <v>1</v>
      </c>
      <c r="P75" s="1">
        <f>IF('Region - Nagpur Data'!J74="Not",1,0)</f>
        <v>0</v>
      </c>
      <c r="Q75" s="1">
        <f>IF('Region - Nagpur Data'!K74 = "Connected",1,0)</f>
        <v>0</v>
      </c>
      <c r="R75" s="1">
        <f>IF('Region - Nagpur Data'!K74 = "Not",1,0)</f>
        <v>1</v>
      </c>
      <c r="S75" s="1">
        <f>IF('Region - Nagpur Data'!L74="Connected",1,0)</f>
        <v>1</v>
      </c>
      <c r="T75" s="1">
        <f>IF('Region - Nagpur Data'!L74="Not",1,0)</f>
        <v>0</v>
      </c>
      <c r="U75" s="1">
        <f>IF('Region - Nagpur Data'!M74="Online",1,0)</f>
        <v>1</v>
      </c>
      <c r="V75" s="1">
        <f>IF('Region - Nagpur Data'!M74="Offline",1,0)</f>
        <v>0</v>
      </c>
      <c r="W75" s="1">
        <f>IF('Region - Nagpur Data'!N74="Online",1,0)</f>
        <v>0</v>
      </c>
      <c r="X75" s="1">
        <f>IF('Region - Nagpur Data'!N74="Offline",1,0)</f>
        <v>0</v>
      </c>
      <c r="Y75" s="1">
        <f>IF('Region - Nagpur Data'!O74="Online",1,0)</f>
        <v>1</v>
      </c>
      <c r="Z75" s="1">
        <f>IF('Region - Nagpur Data'!O74="Offline",1,0)</f>
        <v>0</v>
      </c>
      <c r="AA75" s="1">
        <f>IF('Region - Nagpur Data'!P74="Fully Completed",1,0)</f>
        <v>1</v>
      </c>
      <c r="AB75" s="1">
        <f>IF('Region - Nagpur Data'!P74="In Progress",1,0)</f>
        <v>0</v>
      </c>
      <c r="AC75" s="1">
        <f>IF('Region - Nagpur Data'!P74="N/A",1,0)</f>
        <v>0</v>
      </c>
      <c r="AD75" s="13">
        <f>IF('Region - Nagpur Data'!Q74=1,1,0)</f>
        <v>0</v>
      </c>
      <c r="AE75" s="13">
        <f>IF('Region - Nagpur Data'!R74=1,1,0)</f>
        <v>0</v>
      </c>
      <c r="AF75" s="13">
        <f>IF('Region - Nagpur Data'!S74=1,1,0)</f>
        <v>0</v>
      </c>
      <c r="AG75" s="13">
        <f>IF('Region - Nagpur Data'!T74=1,1,0)</f>
        <v>0</v>
      </c>
      <c r="AH75" s="13">
        <f>IF('Region - Nagpur Data'!U74=1,1,0)</f>
        <v>0</v>
      </c>
      <c r="AI75" s="13">
        <f>IF('Region - Nagpur Data'!V74=1,1,0)</f>
        <v>0</v>
      </c>
    </row>
    <row r="76" spans="2:35" ht="16" x14ac:dyDescent="0.4">
      <c r="B76" s="1">
        <f>'Region - Nagpur Data'!A75</f>
        <v>74</v>
      </c>
      <c r="C76" s="1" t="str">
        <f>'Region - Nagpur Data'!B75</f>
        <v>Nagpur</v>
      </c>
      <c r="D76" s="1" t="str">
        <f>'Region - Nagpur Data'!C75</f>
        <v>Nagpur</v>
      </c>
      <c r="E76" s="1" t="str">
        <f>'Region - Nagpur Data'!D75</f>
        <v>Chandrapur</v>
      </c>
      <c r="F76" s="1" t="str">
        <f>'Region - Nagpur Data'!E75</f>
        <v>Saoali</v>
      </c>
      <c r="G76" s="1" t="str">
        <f>'Region - Nagpur Data'!F75</f>
        <v>20036500</v>
      </c>
      <c r="H76" s="1" t="str">
        <f>'Region - Nagpur Data'!G75</f>
        <v>Vyahad &amp; 2 Village RR WSS</v>
      </c>
      <c r="I76" s="1" t="str">
        <f>'Region - Nagpur Data'!H75</f>
        <v>Samada Kh</v>
      </c>
      <c r="J76" s="1" t="str">
        <f>'Region - Nagpur Data'!I75</f>
        <v>ESR-1.60 LL</v>
      </c>
      <c r="K76" s="1">
        <f>IF(J76='Region - Nagpur Data'!I75,1,0)</f>
        <v>1</v>
      </c>
      <c r="L76" s="1">
        <f>IF(OR('Region - Nagpur Data'!J75="Connected",'Region - Nagpur Data'!J75="Not"),1,0)</f>
        <v>1</v>
      </c>
      <c r="M76" s="1">
        <f>IF(OR('Region - Nagpur Data'!K75="Connected",'Region - Nagpur Data'!K75="Not"),1,0)</f>
        <v>1</v>
      </c>
      <c r="N76" s="1">
        <f>IF(OR('Region - Nagpur Data'!L75="Connected",'Region - Nagpur Data'!L75="Not"),1,0)</f>
        <v>1</v>
      </c>
      <c r="O76" s="1">
        <f>IF('Region - Nagpur Data'!J75="Connected", 1, 0)</f>
        <v>1</v>
      </c>
      <c r="P76" s="1">
        <f>IF('Region - Nagpur Data'!J75="Not",1,0)</f>
        <v>0</v>
      </c>
      <c r="Q76" s="1">
        <f>IF('Region - Nagpur Data'!K75 = "Connected",1,0)</f>
        <v>1</v>
      </c>
      <c r="R76" s="1">
        <f>IF('Region - Nagpur Data'!K75 = "Not",1,0)</f>
        <v>0</v>
      </c>
      <c r="S76" s="1">
        <f>IF('Region - Nagpur Data'!L75="Connected",1,0)</f>
        <v>1</v>
      </c>
      <c r="T76" s="1">
        <f>IF('Region - Nagpur Data'!L75="Not",1,0)</f>
        <v>0</v>
      </c>
      <c r="U76" s="1">
        <f>IF('Region - Nagpur Data'!M75="Online",1,0)</f>
        <v>1</v>
      </c>
      <c r="V76" s="1">
        <f>IF('Region - Nagpur Data'!M75="Offline",1,0)</f>
        <v>0</v>
      </c>
      <c r="W76" s="1">
        <f>IF('Region - Nagpur Data'!N75="Online",1,0)</f>
        <v>1</v>
      </c>
      <c r="X76" s="1">
        <f>IF('Region - Nagpur Data'!N75="Offline",1,0)</f>
        <v>0</v>
      </c>
      <c r="Y76" s="1">
        <f>IF('Region - Nagpur Data'!O75="Online",1,0)</f>
        <v>1</v>
      </c>
      <c r="Z76" s="1">
        <f>IF('Region - Nagpur Data'!O75="Offline",1,0)</f>
        <v>0</v>
      </c>
      <c r="AA76" s="1">
        <f>IF('Region - Nagpur Data'!P75="Fully Completed",1,0)</f>
        <v>1</v>
      </c>
      <c r="AB76" s="1">
        <f>IF('Region - Nagpur Data'!P75="In Progress",1,0)</f>
        <v>0</v>
      </c>
      <c r="AC76" s="1">
        <f>IF('Region - Nagpur Data'!P75="N/A",1,0)</f>
        <v>0</v>
      </c>
      <c r="AD76" s="13">
        <f>IF('Region - Nagpur Data'!Q75=1,1,0)</f>
        <v>0</v>
      </c>
      <c r="AE76" s="13">
        <f>IF('Region - Nagpur Data'!R75=1,1,0)</f>
        <v>0</v>
      </c>
      <c r="AF76" s="13">
        <f>IF('Region - Nagpur Data'!S75=1,1,0)</f>
        <v>0</v>
      </c>
      <c r="AG76" s="13">
        <f>IF('Region - Nagpur Data'!T75=1,1,0)</f>
        <v>0</v>
      </c>
      <c r="AH76" s="13">
        <f>IF('Region - Nagpur Data'!U75=1,1,0)</f>
        <v>0</v>
      </c>
      <c r="AI76" s="13">
        <f>IF('Region - Nagpur Data'!V75=1,1,0)</f>
        <v>0</v>
      </c>
    </row>
    <row r="77" spans="2:35" ht="16" x14ac:dyDescent="0.4">
      <c r="B77" s="1">
        <f>'Region - Nagpur Data'!A76</f>
        <v>75</v>
      </c>
      <c r="C77" s="1" t="str">
        <f>'Region - Nagpur Data'!B76</f>
        <v>Nagpur</v>
      </c>
      <c r="D77" s="1" t="str">
        <f>'Region - Nagpur Data'!C76</f>
        <v>Chandrapur</v>
      </c>
      <c r="E77" s="1" t="str">
        <f>'Region - Nagpur Data'!D76</f>
        <v>Wardha</v>
      </c>
      <c r="F77" s="1" t="str">
        <f>'Region - Nagpur Data'!E76</f>
        <v>Wardha</v>
      </c>
      <c r="G77" s="1" t="str">
        <f>'Region - Nagpur Data'!F76</f>
        <v>7891298</v>
      </c>
      <c r="H77" s="1" t="str">
        <f>'Region - Nagpur Data'!G76</f>
        <v>Pipri Meghe and 13 villages RR WSS</v>
      </c>
      <c r="I77" s="1" t="str">
        <f>'Region - Nagpur Data'!H76</f>
        <v>Pipri</v>
      </c>
      <c r="J77" s="1" t="str">
        <f>'Region - Nagpur Data'!I76</f>
        <v>ESR-3.50 LL OL 1</v>
      </c>
      <c r="K77" s="1">
        <f>IF(J77='Region - Nagpur Data'!I76,1,0)</f>
        <v>1</v>
      </c>
      <c r="L77" s="1">
        <f>IF(OR('Region - Nagpur Data'!J76="Connected",'Region - Nagpur Data'!J76="Not"),1,0)</f>
        <v>1</v>
      </c>
      <c r="M77" s="1">
        <f>IF(OR('Region - Nagpur Data'!K76="Connected",'Region - Nagpur Data'!K76="Not"),1,0)</f>
        <v>1</v>
      </c>
      <c r="N77" s="1">
        <f>IF(OR('Region - Nagpur Data'!L76="Connected",'Region - Nagpur Data'!L76="Not"),1,0)</f>
        <v>1</v>
      </c>
      <c r="O77" s="1">
        <f>IF('Region - Nagpur Data'!J76="Connected", 1, 0)</f>
        <v>1</v>
      </c>
      <c r="P77" s="1">
        <f>IF('Region - Nagpur Data'!J76="Not",1,0)</f>
        <v>0</v>
      </c>
      <c r="Q77" s="1">
        <f>IF('Region - Nagpur Data'!K76 = "Connected",1,0)</f>
        <v>1</v>
      </c>
      <c r="R77" s="1">
        <f>IF('Region - Nagpur Data'!K76 = "Not",1,0)</f>
        <v>0</v>
      </c>
      <c r="S77" s="1">
        <f>IF('Region - Nagpur Data'!L76="Connected",1,0)</f>
        <v>1</v>
      </c>
      <c r="T77" s="1">
        <f>IF('Region - Nagpur Data'!L76="Not",1,0)</f>
        <v>0</v>
      </c>
      <c r="U77" s="1">
        <f>IF('Region - Nagpur Data'!M76="Online",1,0)</f>
        <v>1</v>
      </c>
      <c r="V77" s="1">
        <f>IF('Region - Nagpur Data'!M76="Offline",1,0)</f>
        <v>0</v>
      </c>
      <c r="W77" s="1">
        <f>IF('Region - Nagpur Data'!N76="Online",1,0)</f>
        <v>1</v>
      </c>
      <c r="X77" s="1">
        <f>IF('Region - Nagpur Data'!N76="Offline",1,0)</f>
        <v>0</v>
      </c>
      <c r="Y77" s="1">
        <f>IF('Region - Nagpur Data'!O76="Online",1,0)</f>
        <v>1</v>
      </c>
      <c r="Z77" s="1">
        <f>IF('Region - Nagpur Data'!O76="Offline",1,0)</f>
        <v>0</v>
      </c>
      <c r="AA77" s="1">
        <f>IF('Region - Nagpur Data'!P76="Fully Completed",1,0)</f>
        <v>1</v>
      </c>
      <c r="AB77" s="1">
        <f>IF('Region - Nagpur Data'!P76="In Progress",1,0)</f>
        <v>0</v>
      </c>
      <c r="AC77" s="1">
        <f>IF('Region - Nagpur Data'!P76="N/A",1,0)</f>
        <v>0</v>
      </c>
      <c r="AD77" s="13">
        <f>IF('Region - Nagpur Data'!Q76=1,1,0)</f>
        <v>0</v>
      </c>
      <c r="AE77" s="13">
        <f>IF('Region - Nagpur Data'!R76=1,1,0)</f>
        <v>0</v>
      </c>
      <c r="AF77" s="13">
        <f>IF('Region - Nagpur Data'!S76=1,1,0)</f>
        <v>0</v>
      </c>
      <c r="AG77" s="13">
        <f>IF('Region - Nagpur Data'!T76=1,1,0)</f>
        <v>0</v>
      </c>
      <c r="AH77" s="13">
        <f>IF('Region - Nagpur Data'!U76=1,1,0)</f>
        <v>0</v>
      </c>
      <c r="AI77" s="13">
        <f>IF('Region - Nagpur Data'!V76=1,1,0)</f>
        <v>0</v>
      </c>
    </row>
    <row r="78" spans="2:35" ht="16" x14ac:dyDescent="0.4">
      <c r="B78" s="1">
        <f>'Region - Nagpur Data'!A77</f>
        <v>76</v>
      </c>
      <c r="C78" s="1" t="str">
        <f>'Region - Nagpur Data'!B77</f>
        <v>Nagpur</v>
      </c>
      <c r="D78" s="1" t="str">
        <f>'Region - Nagpur Data'!C77</f>
        <v>Chandrapur</v>
      </c>
      <c r="E78" s="1" t="str">
        <f>'Region - Nagpur Data'!D77</f>
        <v>Wardha</v>
      </c>
      <c r="F78" s="1" t="str">
        <f>'Region - Nagpur Data'!E77</f>
        <v>Wardha</v>
      </c>
      <c r="G78" s="1" t="str">
        <f>'Region - Nagpur Data'!F77</f>
        <v>7891298</v>
      </c>
      <c r="H78" s="1" t="str">
        <f>'Region - Nagpur Data'!G77</f>
        <v>Pipri Meghe and 13 villages RR WSS</v>
      </c>
      <c r="I78" s="1" t="str">
        <f>'Region - Nagpur Data'!H77</f>
        <v>Karla</v>
      </c>
      <c r="J78" s="1" t="str">
        <f>'Region - Nagpur Data'!I77</f>
        <v>ESR-0.75 LL</v>
      </c>
      <c r="K78" s="1">
        <f>IF(J78='Region - Nagpur Data'!I77,1,0)</f>
        <v>1</v>
      </c>
      <c r="L78" s="1">
        <f>IF(OR('Region - Nagpur Data'!J77="Connected",'Region - Nagpur Data'!J77="Not"),1,0)</f>
        <v>1</v>
      </c>
      <c r="M78" s="1">
        <f>IF(OR('Region - Nagpur Data'!K77="Connected",'Region - Nagpur Data'!K77="Not"),1,0)</f>
        <v>1</v>
      </c>
      <c r="N78" s="1">
        <f>IF(OR('Region - Nagpur Data'!L77="Connected",'Region - Nagpur Data'!L77="Not"),1,0)</f>
        <v>1</v>
      </c>
      <c r="O78" s="1">
        <f>IF('Region - Nagpur Data'!J77="Connected", 1, 0)</f>
        <v>1</v>
      </c>
      <c r="P78" s="1">
        <f>IF('Region - Nagpur Data'!J77="Not",1,0)</f>
        <v>0</v>
      </c>
      <c r="Q78" s="1">
        <f>IF('Region - Nagpur Data'!K77 = "Connected",1,0)</f>
        <v>1</v>
      </c>
      <c r="R78" s="1">
        <f>IF('Region - Nagpur Data'!K77 = "Not",1,0)</f>
        <v>0</v>
      </c>
      <c r="S78" s="1">
        <f>IF('Region - Nagpur Data'!L77="Connected",1,0)</f>
        <v>1</v>
      </c>
      <c r="T78" s="1">
        <f>IF('Region - Nagpur Data'!L77="Not",1,0)</f>
        <v>0</v>
      </c>
      <c r="U78" s="1">
        <f>IF('Region - Nagpur Data'!M77="Online",1,0)</f>
        <v>1</v>
      </c>
      <c r="V78" s="1">
        <f>IF('Region - Nagpur Data'!M77="Offline",1,0)</f>
        <v>0</v>
      </c>
      <c r="W78" s="1">
        <f>IF('Region - Nagpur Data'!N77="Online",1,0)</f>
        <v>0</v>
      </c>
      <c r="X78" s="1">
        <f>IF('Region - Nagpur Data'!N77="Offline",1,0)</f>
        <v>1</v>
      </c>
      <c r="Y78" s="1">
        <f>IF('Region - Nagpur Data'!O77="Online",1,0)</f>
        <v>1</v>
      </c>
      <c r="Z78" s="1">
        <f>IF('Region - Nagpur Data'!O77="Offline",1,0)</f>
        <v>0</v>
      </c>
      <c r="AA78" s="1">
        <f>IF('Region - Nagpur Data'!P77="Fully Completed",1,0)</f>
        <v>1</v>
      </c>
      <c r="AB78" s="1">
        <f>IF('Region - Nagpur Data'!P77="In Progress",1,0)</f>
        <v>0</v>
      </c>
      <c r="AC78" s="1">
        <f>IF('Region - Nagpur Data'!P77="N/A",1,0)</f>
        <v>0</v>
      </c>
      <c r="AD78" s="13">
        <f>IF('Region - Nagpur Data'!Q77=1,1,0)</f>
        <v>0</v>
      </c>
      <c r="AE78" s="13">
        <f>IF('Region - Nagpur Data'!R77=1,1,0)</f>
        <v>0</v>
      </c>
      <c r="AF78" s="13">
        <f>IF('Region - Nagpur Data'!S77=1,1,0)</f>
        <v>0</v>
      </c>
      <c r="AG78" s="13">
        <f>IF('Region - Nagpur Data'!T77=1,1,0)</f>
        <v>1</v>
      </c>
      <c r="AH78" s="13">
        <f>IF('Region - Nagpur Data'!U77=1,1,0)</f>
        <v>0</v>
      </c>
      <c r="AI78" s="13">
        <f>IF('Region - Nagpur Data'!V77=1,1,0)</f>
        <v>0</v>
      </c>
    </row>
    <row r="79" spans="2:35" ht="16" x14ac:dyDescent="0.4">
      <c r="B79" s="1">
        <f>'Region - Nagpur Data'!A78</f>
        <v>77</v>
      </c>
      <c r="C79" s="1" t="str">
        <f>'Region - Nagpur Data'!B78</f>
        <v>Nagpur</v>
      </c>
      <c r="D79" s="1" t="str">
        <f>'Region - Nagpur Data'!C78</f>
        <v>Chandrapur</v>
      </c>
      <c r="E79" s="1" t="str">
        <f>'Region - Nagpur Data'!D78</f>
        <v>Wardha</v>
      </c>
      <c r="F79" s="1" t="str">
        <f>'Region - Nagpur Data'!E78</f>
        <v>Wardha</v>
      </c>
      <c r="G79" s="1" t="str">
        <f>'Region - Nagpur Data'!F78</f>
        <v>7891298</v>
      </c>
      <c r="H79" s="1" t="str">
        <f>'Region - Nagpur Data'!G78</f>
        <v>Pipri Meghe and 13 villages RR WSS</v>
      </c>
      <c r="I79" s="1" t="str">
        <f>'Region - Nagpur Data'!H78</f>
        <v>Waigaon</v>
      </c>
      <c r="J79" s="1" t="str">
        <f>'Region - Nagpur Data'!I78</f>
        <v>ESR-2.00 LL OL 1</v>
      </c>
      <c r="K79" s="1">
        <f>IF(J79='Region - Nagpur Data'!I78,1,0)</f>
        <v>1</v>
      </c>
      <c r="L79" s="1">
        <f>IF(OR('Region - Nagpur Data'!J78="Connected",'Region - Nagpur Data'!J78="Not"),1,0)</f>
        <v>1</v>
      </c>
      <c r="M79" s="1">
        <f>IF(OR('Region - Nagpur Data'!K78="Connected",'Region - Nagpur Data'!K78="Not"),1,0)</f>
        <v>1</v>
      </c>
      <c r="N79" s="1">
        <f>IF(OR('Region - Nagpur Data'!L78="Connected",'Region - Nagpur Data'!L78="Not"),1,0)</f>
        <v>1</v>
      </c>
      <c r="O79" s="1">
        <f>IF('Region - Nagpur Data'!J78="Connected", 1, 0)</f>
        <v>1</v>
      </c>
      <c r="P79" s="1">
        <f>IF('Region - Nagpur Data'!J78="Not",1,0)</f>
        <v>0</v>
      </c>
      <c r="Q79" s="1">
        <f>IF('Region - Nagpur Data'!K78 = "Connected",1,0)</f>
        <v>0</v>
      </c>
      <c r="R79" s="1">
        <f>IF('Region - Nagpur Data'!K78 = "Not",1,0)</f>
        <v>1</v>
      </c>
      <c r="S79" s="1">
        <f>IF('Region - Nagpur Data'!L78="Connected",1,0)</f>
        <v>1</v>
      </c>
      <c r="T79" s="1">
        <f>IF('Region - Nagpur Data'!L78="Not",1,0)</f>
        <v>0</v>
      </c>
      <c r="U79" s="1">
        <f>IF('Region - Nagpur Data'!M78="Online",1,0)</f>
        <v>1</v>
      </c>
      <c r="V79" s="1">
        <f>IF('Region - Nagpur Data'!M78="Offline",1,0)</f>
        <v>0</v>
      </c>
      <c r="W79" s="1">
        <f>IF('Region - Nagpur Data'!N78="Online",1,0)</f>
        <v>0</v>
      </c>
      <c r="X79" s="1">
        <f>IF('Region - Nagpur Data'!N78="Offline",1,0)</f>
        <v>0</v>
      </c>
      <c r="Y79" s="1">
        <f>IF('Region - Nagpur Data'!O78="Online",1,0)</f>
        <v>1</v>
      </c>
      <c r="Z79" s="1">
        <f>IF('Region - Nagpur Data'!O78="Offline",1,0)</f>
        <v>0</v>
      </c>
      <c r="AA79" s="1">
        <f>IF('Region - Nagpur Data'!P78="Fully Completed",1,0)</f>
        <v>0</v>
      </c>
      <c r="AB79" s="1">
        <f>IF('Region - Nagpur Data'!P78="In Progress",1,0)</f>
        <v>1</v>
      </c>
      <c r="AC79" s="1">
        <f>IF('Region - Nagpur Data'!P78="N/A",1,0)</f>
        <v>0</v>
      </c>
      <c r="AD79" s="13">
        <f>IF('Region - Nagpur Data'!Q78=1,1,0)</f>
        <v>0</v>
      </c>
      <c r="AE79" s="13">
        <f>IF('Region - Nagpur Data'!R78=1,1,0)</f>
        <v>0</v>
      </c>
      <c r="AF79" s="13">
        <f>IF('Region - Nagpur Data'!S78=1,1,0)</f>
        <v>0</v>
      </c>
      <c r="AG79" s="13">
        <f>IF('Region - Nagpur Data'!T78=1,1,0)</f>
        <v>0</v>
      </c>
      <c r="AH79" s="13">
        <f>IF('Region - Nagpur Data'!U78=1,1,0)</f>
        <v>0</v>
      </c>
      <c r="AI79" s="13">
        <f>IF('Region - Nagpur Data'!V78=1,1,0)</f>
        <v>0</v>
      </c>
    </row>
    <row r="80" spans="2:35" ht="16" x14ac:dyDescent="0.4">
      <c r="B80" s="1">
        <f>'Region - Nagpur Data'!A79</f>
        <v>78</v>
      </c>
      <c r="C80" s="1" t="str">
        <f>'Region - Nagpur Data'!B79</f>
        <v>Chandrapur</v>
      </c>
      <c r="D80" s="1" t="str">
        <f>'Region - Nagpur Data'!C79</f>
        <v>Chandrapur</v>
      </c>
      <c r="E80" s="1" t="str">
        <f>'Region - Nagpur Data'!D79</f>
        <v>Chandrapur</v>
      </c>
      <c r="F80" s="1" t="str">
        <f>'Region - Nagpur Data'!E79</f>
        <v>Chandrapur</v>
      </c>
      <c r="G80" s="1" t="str">
        <f>'Region - Nagpur Data'!F79</f>
        <v>20050368</v>
      </c>
      <c r="H80" s="1" t="str">
        <f>'Region - Nagpur Data'!G79</f>
        <v>Chinchala and 7 Villages RR Water Supply Scheme</v>
      </c>
      <c r="I80" s="1" t="str">
        <f>'Region - Nagpur Data'!H79</f>
        <v>Chinchala</v>
      </c>
      <c r="J80" s="1" t="str">
        <f>'Region - Nagpur Data'!I79</f>
        <v>Proposed ESR-0.15LL</v>
      </c>
      <c r="K80" s="1">
        <f>IF(J80='Region - Nagpur Data'!I79,1,0)</f>
        <v>1</v>
      </c>
      <c r="L80" s="1">
        <f>IF(OR('Region - Nagpur Data'!J79="Connected",'Region - Nagpur Data'!J79="Not"),1,0)</f>
        <v>1</v>
      </c>
      <c r="M80" s="1">
        <f>IF(OR('Region - Nagpur Data'!K79="Connected",'Region - Nagpur Data'!K79="Not"),1,0)</f>
        <v>1</v>
      </c>
      <c r="N80" s="1">
        <f>IF(OR('Region - Nagpur Data'!L79="Connected",'Region - Nagpur Data'!L79="Not"),1,0)</f>
        <v>1</v>
      </c>
      <c r="O80" s="1">
        <f>IF('Region - Nagpur Data'!J79="Connected", 1, 0)</f>
        <v>1</v>
      </c>
      <c r="P80" s="1">
        <f>IF('Region - Nagpur Data'!J79="Not",1,0)</f>
        <v>0</v>
      </c>
      <c r="Q80" s="1">
        <f>IF('Region - Nagpur Data'!K79 = "Connected",1,0)</f>
        <v>0</v>
      </c>
      <c r="R80" s="1">
        <f>IF('Region - Nagpur Data'!K79 = "Not",1,0)</f>
        <v>1</v>
      </c>
      <c r="S80" s="1">
        <f>IF('Region - Nagpur Data'!L79="Connected",1,0)</f>
        <v>1</v>
      </c>
      <c r="T80" s="1">
        <f>IF('Region - Nagpur Data'!L79="Not",1,0)</f>
        <v>0</v>
      </c>
      <c r="U80" s="1">
        <f>IF('Region - Nagpur Data'!M79="Online",1,0)</f>
        <v>0</v>
      </c>
      <c r="V80" s="1">
        <f>IF('Region - Nagpur Data'!M79="Offline",1,0)</f>
        <v>1</v>
      </c>
      <c r="W80" s="1">
        <f>IF('Region - Nagpur Data'!N79="Online",1,0)</f>
        <v>0</v>
      </c>
      <c r="X80" s="1">
        <f>IF('Region - Nagpur Data'!N79="Offline",1,0)</f>
        <v>0</v>
      </c>
      <c r="Y80" s="1">
        <f>IF('Region - Nagpur Data'!O79="Online",1,0)</f>
        <v>1</v>
      </c>
      <c r="Z80" s="1">
        <f>IF('Region - Nagpur Data'!O79="Offline",1,0)</f>
        <v>0</v>
      </c>
      <c r="AA80" s="1">
        <f>IF('Region - Nagpur Data'!P79="Fully Completed",1,0)</f>
        <v>0</v>
      </c>
      <c r="AB80" s="1">
        <f>IF('Region - Nagpur Data'!P79="In Progress",1,0)</f>
        <v>1</v>
      </c>
      <c r="AC80" s="1">
        <f>IF('Region - Nagpur Data'!P79="N/A",1,0)</f>
        <v>0</v>
      </c>
      <c r="AD80" s="13">
        <f>IF('Region - Nagpur Data'!Q79=1,1,0)</f>
        <v>0</v>
      </c>
      <c r="AE80" s="13">
        <f>IF('Region - Nagpur Data'!R79=1,1,0)</f>
        <v>0</v>
      </c>
      <c r="AF80" s="13">
        <f>IF('Region - Nagpur Data'!S79=1,1,0)</f>
        <v>0</v>
      </c>
      <c r="AG80" s="13">
        <f>IF('Region - Nagpur Data'!T79=1,1,0)</f>
        <v>0</v>
      </c>
      <c r="AH80" s="13">
        <f>IF('Region - Nagpur Data'!U79=1,1,0)</f>
        <v>0</v>
      </c>
      <c r="AI80" s="13">
        <f>IF('Region - Nagpur Data'!V79=1,1,0)</f>
        <v>0</v>
      </c>
    </row>
    <row r="81" spans="2:35" ht="16" x14ac:dyDescent="0.4">
      <c r="B81" s="1">
        <f>'Region - Nagpur Data'!A80</f>
        <v>79</v>
      </c>
      <c r="C81" s="1" t="str">
        <f>'Region - Nagpur Data'!B80</f>
        <v>Nagpur</v>
      </c>
      <c r="D81" s="1" t="str">
        <f>'Region - Nagpur Data'!C80</f>
        <v>Chandrapur</v>
      </c>
      <c r="E81" s="1" t="str">
        <f>'Region - Nagpur Data'!D80</f>
        <v>Mul</v>
      </c>
      <c r="F81" s="1" t="str">
        <f>'Region - Nagpur Data'!E80</f>
        <v>Mul</v>
      </c>
      <c r="G81" s="1" t="str">
        <f>'Region - Nagpur Data'!F80</f>
        <v>7890965</v>
      </c>
      <c r="H81" s="1" t="str">
        <f>'Region - Nagpur Data'!G80</f>
        <v>Mul Grid &amp; 24 Villages  RR WSS Retrofitting</v>
      </c>
      <c r="I81" s="1" t="str">
        <f>'Region - Nagpur Data'!H80</f>
        <v>Gangalwadi</v>
      </c>
      <c r="J81" s="1" t="str">
        <f>'Region - Nagpur Data'!I80</f>
        <v>ESR-0.60 LL</v>
      </c>
      <c r="K81" s="1">
        <f>IF(J81='Region - Nagpur Data'!I80,1,0)</f>
        <v>1</v>
      </c>
      <c r="L81" s="1">
        <f>IF(OR('Region - Nagpur Data'!J80="Connected",'Region - Nagpur Data'!J80="Not"),1,0)</f>
        <v>1</v>
      </c>
      <c r="M81" s="1">
        <f>IF(OR('Region - Nagpur Data'!K80="Connected",'Region - Nagpur Data'!K80="Not"),1,0)</f>
        <v>1</v>
      </c>
      <c r="N81" s="1">
        <f>IF(OR('Region - Nagpur Data'!L80="Connected",'Region - Nagpur Data'!L80="Not"),1,0)</f>
        <v>1</v>
      </c>
      <c r="O81" s="1">
        <f>IF('Region - Nagpur Data'!J80="Connected", 1, 0)</f>
        <v>1</v>
      </c>
      <c r="P81" s="1">
        <f>IF('Region - Nagpur Data'!J80="Not",1,0)</f>
        <v>0</v>
      </c>
      <c r="Q81" s="1">
        <f>IF('Region - Nagpur Data'!K80 = "Connected",1,0)</f>
        <v>1</v>
      </c>
      <c r="R81" s="1">
        <f>IF('Region - Nagpur Data'!K80 = "Not",1,0)</f>
        <v>0</v>
      </c>
      <c r="S81" s="1">
        <f>IF('Region - Nagpur Data'!L80="Connected",1,0)</f>
        <v>1</v>
      </c>
      <c r="T81" s="1">
        <f>IF('Region - Nagpur Data'!L80="Not",1,0)</f>
        <v>0</v>
      </c>
      <c r="U81" s="1">
        <f>IF('Region - Nagpur Data'!M80="Online",1,0)</f>
        <v>1</v>
      </c>
      <c r="V81" s="1">
        <f>IF('Region - Nagpur Data'!M80="Offline",1,0)</f>
        <v>0</v>
      </c>
      <c r="W81" s="1">
        <f>IF('Region - Nagpur Data'!N80="Online",1,0)</f>
        <v>1</v>
      </c>
      <c r="X81" s="1">
        <f>IF('Region - Nagpur Data'!N80="Offline",1,0)</f>
        <v>0</v>
      </c>
      <c r="Y81" s="1">
        <f>IF('Region - Nagpur Data'!O80="Online",1,0)</f>
        <v>0</v>
      </c>
      <c r="Z81" s="1">
        <f>IF('Region - Nagpur Data'!O80="Offline",1,0)</f>
        <v>1</v>
      </c>
      <c r="AA81" s="1">
        <f>IF('Region - Nagpur Data'!P80="Fully Completed",1,0)</f>
        <v>1</v>
      </c>
      <c r="AB81" s="1">
        <f>IF('Region - Nagpur Data'!P80="In Progress",1,0)</f>
        <v>0</v>
      </c>
      <c r="AC81" s="1">
        <f>IF('Region - Nagpur Data'!P80="N/A",1,0)</f>
        <v>0</v>
      </c>
      <c r="AD81" s="13">
        <f>IF('Region - Nagpur Data'!Q80=1,1,0)</f>
        <v>0</v>
      </c>
      <c r="AE81" s="13">
        <f>IF('Region - Nagpur Data'!R80=1,1,0)</f>
        <v>1</v>
      </c>
      <c r="AF81" s="13">
        <f>IF('Region - Nagpur Data'!S80=1,1,0)</f>
        <v>0</v>
      </c>
      <c r="AG81" s="13">
        <f>IF('Region - Nagpur Data'!T80=1,1,0)</f>
        <v>0</v>
      </c>
      <c r="AH81" s="13">
        <f>IF('Region - Nagpur Data'!U80=1,1,0)</f>
        <v>0</v>
      </c>
      <c r="AI81" s="13">
        <f>IF('Region - Nagpur Data'!V80=1,1,0)</f>
        <v>1</v>
      </c>
    </row>
    <row r="82" spans="2:35" ht="16" x14ac:dyDescent="0.4">
      <c r="B82" s="1">
        <f>'Region - Nagpur Data'!A81</f>
        <v>80</v>
      </c>
      <c r="C82" s="1" t="str">
        <f>'Region - Nagpur Data'!B81</f>
        <v>Nagpur</v>
      </c>
      <c r="D82" s="1" t="str">
        <f>'Region - Nagpur Data'!C81</f>
        <v>Chandrapur</v>
      </c>
      <c r="E82" s="1" t="str">
        <f>'Region - Nagpur Data'!D81</f>
        <v>Wardha</v>
      </c>
      <c r="F82" s="1" t="str">
        <f>'Region - Nagpur Data'!E81</f>
        <v>Wardha</v>
      </c>
      <c r="G82" s="1" t="str">
        <f>'Region - Nagpur Data'!F81</f>
        <v>7891298</v>
      </c>
      <c r="H82" s="1" t="str">
        <f>'Region - Nagpur Data'!G81</f>
        <v>Pipri Meghe and 13 villages RR WSS</v>
      </c>
      <c r="I82" s="1" t="str">
        <f>'Region - Nagpur Data'!H81</f>
        <v>Masala</v>
      </c>
      <c r="J82" s="1" t="str">
        <f>'Region - Nagpur Data'!I81</f>
        <v>ESR-8.50 LL OL 1</v>
      </c>
      <c r="K82" s="1">
        <f>IF(J82='Region - Nagpur Data'!I81,1,0)</f>
        <v>1</v>
      </c>
      <c r="L82" s="1">
        <f>IF(OR('Region - Nagpur Data'!J81="Connected",'Region - Nagpur Data'!J81="Not"),1,0)</f>
        <v>1</v>
      </c>
      <c r="M82" s="1">
        <f>IF(OR('Region - Nagpur Data'!K81="Connected",'Region - Nagpur Data'!K81="Not"),1,0)</f>
        <v>1</v>
      </c>
      <c r="N82" s="1">
        <f>IF(OR('Region - Nagpur Data'!L81="Connected",'Region - Nagpur Data'!L81="Not"),1,0)</f>
        <v>1</v>
      </c>
      <c r="O82" s="1">
        <f>IF('Region - Nagpur Data'!J81="Connected", 1, 0)</f>
        <v>1</v>
      </c>
      <c r="P82" s="1">
        <f>IF('Region - Nagpur Data'!J81="Not",1,0)</f>
        <v>0</v>
      </c>
      <c r="Q82" s="1">
        <f>IF('Region - Nagpur Data'!K81 = "Connected",1,0)</f>
        <v>1</v>
      </c>
      <c r="R82" s="1">
        <f>IF('Region - Nagpur Data'!K81 = "Not",1,0)</f>
        <v>0</v>
      </c>
      <c r="S82" s="1">
        <f>IF('Region - Nagpur Data'!L81="Connected",1,0)</f>
        <v>1</v>
      </c>
      <c r="T82" s="1">
        <f>IF('Region - Nagpur Data'!L81="Not",1,0)</f>
        <v>0</v>
      </c>
      <c r="U82" s="1">
        <f>IF('Region - Nagpur Data'!M81="Online",1,0)</f>
        <v>1</v>
      </c>
      <c r="V82" s="1">
        <f>IF('Region - Nagpur Data'!M81="Offline",1,0)</f>
        <v>0</v>
      </c>
      <c r="W82" s="1">
        <f>IF('Region - Nagpur Data'!N81="Online",1,0)</f>
        <v>0</v>
      </c>
      <c r="X82" s="1">
        <f>IF('Region - Nagpur Data'!N81="Offline",1,0)</f>
        <v>1</v>
      </c>
      <c r="Y82" s="1">
        <f>IF('Region - Nagpur Data'!O81="Online",1,0)</f>
        <v>1</v>
      </c>
      <c r="Z82" s="1">
        <f>IF('Region - Nagpur Data'!O81="Offline",1,0)</f>
        <v>0</v>
      </c>
      <c r="AA82" s="1">
        <f>IF('Region - Nagpur Data'!P81="Fully Completed",1,0)</f>
        <v>1</v>
      </c>
      <c r="AB82" s="1">
        <f>IF('Region - Nagpur Data'!P81="In Progress",1,0)</f>
        <v>0</v>
      </c>
      <c r="AC82" s="1">
        <f>IF('Region - Nagpur Data'!P81="N/A",1,0)</f>
        <v>0</v>
      </c>
      <c r="AD82" s="13">
        <f>IF('Region - Nagpur Data'!Q81=1,1,0)</f>
        <v>0</v>
      </c>
      <c r="AE82" s="13">
        <f>IF('Region - Nagpur Data'!R81=1,1,0)</f>
        <v>0</v>
      </c>
      <c r="AF82" s="13">
        <f>IF('Region - Nagpur Data'!S81=1,1,0)</f>
        <v>0</v>
      </c>
      <c r="AG82" s="13">
        <f>IF('Region - Nagpur Data'!T81=1,1,0)</f>
        <v>1</v>
      </c>
      <c r="AH82" s="13">
        <f>IF('Region - Nagpur Data'!U81=1,1,0)</f>
        <v>0</v>
      </c>
      <c r="AI82" s="13">
        <f>IF('Region - Nagpur Data'!V81=1,1,0)</f>
        <v>0</v>
      </c>
    </row>
    <row r="83" spans="2:35" ht="16" x14ac:dyDescent="0.4">
      <c r="B83" s="1">
        <f>'Region - Nagpur Data'!A82</f>
        <v>81</v>
      </c>
      <c r="C83" s="1" t="str">
        <f>'Region - Nagpur Data'!B82</f>
        <v>Nagpur</v>
      </c>
      <c r="D83" s="1" t="str">
        <f>'Region - Nagpur Data'!C82</f>
        <v>Gondia</v>
      </c>
      <c r="E83" s="1" t="str">
        <f>'Region - Nagpur Data'!D82</f>
        <v>Sadak Arjuni</v>
      </c>
      <c r="F83" s="1" t="str">
        <f>'Region - Nagpur Data'!E82</f>
        <v>Sadak Arjuni</v>
      </c>
      <c r="G83" s="1" t="str">
        <f>'Region - Nagpur Data'!F82</f>
        <v>20016939</v>
      </c>
      <c r="H83" s="1" t="str">
        <f>'Region - Nagpur Data'!G82</f>
        <v>Putali RR WSS Retrofitting</v>
      </c>
      <c r="I83" s="1" t="str">
        <f>'Region - Nagpur Data'!H82</f>
        <v>Ushikheda</v>
      </c>
      <c r="J83" s="1" t="str">
        <f>'Region - Nagpur Data'!I82</f>
        <v>ESR-0.45 LL</v>
      </c>
      <c r="K83" s="1">
        <f>IF(J83='Region - Nagpur Data'!I82,1,0)</f>
        <v>1</v>
      </c>
      <c r="L83" s="1">
        <f>IF(OR('Region - Nagpur Data'!J82="Connected",'Region - Nagpur Data'!J82="Not"),1,0)</f>
        <v>1</v>
      </c>
      <c r="M83" s="1">
        <f>IF(OR('Region - Nagpur Data'!K82="Connected",'Region - Nagpur Data'!K82="Not"),1,0)</f>
        <v>1</v>
      </c>
      <c r="N83" s="1">
        <f>IF(OR('Region - Nagpur Data'!L82="Connected",'Region - Nagpur Data'!L82="Not"),1,0)</f>
        <v>1</v>
      </c>
      <c r="O83" s="1">
        <f>IF('Region - Nagpur Data'!J82="Connected", 1, 0)</f>
        <v>1</v>
      </c>
      <c r="P83" s="1">
        <f>IF('Region - Nagpur Data'!J82="Not",1,0)</f>
        <v>0</v>
      </c>
      <c r="Q83" s="1">
        <f>IF('Region - Nagpur Data'!K82 = "Connected",1,0)</f>
        <v>1</v>
      </c>
      <c r="R83" s="1">
        <f>IF('Region - Nagpur Data'!K82 = "Not",1,0)</f>
        <v>0</v>
      </c>
      <c r="S83" s="1">
        <f>IF('Region - Nagpur Data'!L82="Connected",1,0)</f>
        <v>1</v>
      </c>
      <c r="T83" s="1">
        <f>IF('Region - Nagpur Data'!L82="Not",1,0)</f>
        <v>0</v>
      </c>
      <c r="U83" s="1">
        <f>IF('Region - Nagpur Data'!M82="Online",1,0)</f>
        <v>1</v>
      </c>
      <c r="V83" s="1">
        <f>IF('Region - Nagpur Data'!M82="Offline",1,0)</f>
        <v>0</v>
      </c>
      <c r="W83" s="1">
        <f>IF('Region - Nagpur Data'!N82="Online",1,0)</f>
        <v>0</v>
      </c>
      <c r="X83" s="1">
        <f>IF('Region - Nagpur Data'!N82="Offline",1,0)</f>
        <v>1</v>
      </c>
      <c r="Y83" s="1">
        <f>IF('Region - Nagpur Data'!O82="Online",1,0)</f>
        <v>1</v>
      </c>
      <c r="Z83" s="1">
        <f>IF('Region - Nagpur Data'!O82="Offline",1,0)</f>
        <v>0</v>
      </c>
      <c r="AA83" s="1">
        <f>IF('Region - Nagpur Data'!P82="Fully Completed",1,0)</f>
        <v>1</v>
      </c>
      <c r="AB83" s="1">
        <f>IF('Region - Nagpur Data'!P82="In Progress",1,0)</f>
        <v>0</v>
      </c>
      <c r="AC83" s="1">
        <f>IF('Region - Nagpur Data'!P82="N/A",1,0)</f>
        <v>0</v>
      </c>
      <c r="AD83" s="13">
        <f>IF('Region - Nagpur Data'!Q82=1,1,0)</f>
        <v>0</v>
      </c>
      <c r="AE83" s="13">
        <f>IF('Region - Nagpur Data'!R82=1,1,0)</f>
        <v>0</v>
      </c>
      <c r="AF83" s="13">
        <f>IF('Region - Nagpur Data'!S82=1,1,0)</f>
        <v>0</v>
      </c>
      <c r="AG83" s="13">
        <f>IF('Region - Nagpur Data'!T82=1,1,0)</f>
        <v>1</v>
      </c>
      <c r="AH83" s="13">
        <f>IF('Region - Nagpur Data'!U82=1,1,0)</f>
        <v>0</v>
      </c>
      <c r="AI83" s="13">
        <f>IF('Region - Nagpur Data'!V82=1,1,0)</f>
        <v>0</v>
      </c>
    </row>
    <row r="84" spans="2:35" ht="16" x14ac:dyDescent="0.4">
      <c r="B84" s="1">
        <f>'Region - Nagpur Data'!A83</f>
        <v>82</v>
      </c>
      <c r="C84" s="1" t="str">
        <f>'Region - Nagpur Data'!B83</f>
        <v>Nagpur</v>
      </c>
      <c r="D84" s="1" t="str">
        <f>'Region - Nagpur Data'!C83</f>
        <v>Gondia</v>
      </c>
      <c r="E84" s="1" t="str">
        <f>'Region - Nagpur Data'!D83</f>
        <v>Bhandara</v>
      </c>
      <c r="F84" s="1" t="str">
        <f>'Region - Nagpur Data'!E83</f>
        <v>Tumsar</v>
      </c>
      <c r="G84" s="1" t="str">
        <f>'Region - Nagpur Data'!F83</f>
        <v>20017217</v>
      </c>
      <c r="H84" s="1" t="str">
        <f>'Region - Nagpur Data'!G83</f>
        <v>Dewadi RR WSS</v>
      </c>
      <c r="I84" s="1" t="str">
        <f>'Region - Nagpur Data'!H83</f>
        <v>Khapa</v>
      </c>
      <c r="J84" s="1" t="str">
        <f>'Region - Nagpur Data'!I83</f>
        <v>ESR 1.50 LL</v>
      </c>
      <c r="K84" s="1">
        <f>IF(J84='Region - Nagpur Data'!I83,1,0)</f>
        <v>1</v>
      </c>
      <c r="L84" s="1">
        <f>IF(OR('Region - Nagpur Data'!J83="Connected",'Region - Nagpur Data'!J83="Not"),1,0)</f>
        <v>1</v>
      </c>
      <c r="M84" s="1">
        <f>IF(OR('Region - Nagpur Data'!K83="Connected",'Region - Nagpur Data'!K83="Not"),1,0)</f>
        <v>1</v>
      </c>
      <c r="N84" s="1">
        <f>IF(OR('Region - Nagpur Data'!L83="Connected",'Region - Nagpur Data'!L83="Not"),1,0)</f>
        <v>1</v>
      </c>
      <c r="O84" s="1">
        <f>IF('Region - Nagpur Data'!J83="Connected", 1, 0)</f>
        <v>1</v>
      </c>
      <c r="P84" s="1">
        <f>IF('Region - Nagpur Data'!J83="Not",1,0)</f>
        <v>0</v>
      </c>
      <c r="Q84" s="1">
        <f>IF('Region - Nagpur Data'!K83 = "Connected",1,0)</f>
        <v>1</v>
      </c>
      <c r="R84" s="1">
        <f>IF('Region - Nagpur Data'!K83 = "Not",1,0)</f>
        <v>0</v>
      </c>
      <c r="S84" s="1">
        <f>IF('Region - Nagpur Data'!L83="Connected",1,0)</f>
        <v>1</v>
      </c>
      <c r="T84" s="1">
        <f>IF('Region - Nagpur Data'!L83="Not",1,0)</f>
        <v>0</v>
      </c>
      <c r="U84" s="1">
        <f>IF('Region - Nagpur Data'!M83="Online",1,0)</f>
        <v>1</v>
      </c>
      <c r="V84" s="1">
        <f>IF('Region - Nagpur Data'!M83="Offline",1,0)</f>
        <v>0</v>
      </c>
      <c r="W84" s="1">
        <f>IF('Region - Nagpur Data'!N83="Online",1,0)</f>
        <v>0</v>
      </c>
      <c r="X84" s="1">
        <f>IF('Region - Nagpur Data'!N83="Offline",1,0)</f>
        <v>1</v>
      </c>
      <c r="Y84" s="1">
        <f>IF('Region - Nagpur Data'!O83="Online",1,0)</f>
        <v>1</v>
      </c>
      <c r="Z84" s="1">
        <f>IF('Region - Nagpur Data'!O83="Offline",1,0)</f>
        <v>0</v>
      </c>
      <c r="AA84" s="1">
        <f>IF('Region - Nagpur Data'!P83="Fully Completed",1,0)</f>
        <v>1</v>
      </c>
      <c r="AB84" s="1">
        <f>IF('Region - Nagpur Data'!P83="In Progress",1,0)</f>
        <v>0</v>
      </c>
      <c r="AC84" s="1">
        <f>IF('Region - Nagpur Data'!P83="N/A",1,0)</f>
        <v>0</v>
      </c>
      <c r="AD84" s="13">
        <f>IF('Region - Nagpur Data'!Q83=1,1,0)</f>
        <v>0</v>
      </c>
      <c r="AE84" s="13">
        <f>IF('Region - Nagpur Data'!R83=1,1,0)</f>
        <v>0</v>
      </c>
      <c r="AF84" s="13">
        <f>IF('Region - Nagpur Data'!S83=1,1,0)</f>
        <v>1</v>
      </c>
      <c r="AG84" s="13">
        <f>IF('Region - Nagpur Data'!T83=1,1,0)</f>
        <v>0</v>
      </c>
      <c r="AH84" s="13">
        <f>IF('Region - Nagpur Data'!U83=1,1,0)</f>
        <v>0</v>
      </c>
      <c r="AI84" s="13">
        <f>IF('Region - Nagpur Data'!V83=1,1,0)</f>
        <v>0</v>
      </c>
    </row>
    <row r="85" spans="2:35" ht="16" x14ac:dyDescent="0.4">
      <c r="B85" s="1">
        <f>'Region - Nagpur Data'!A84</f>
        <v>83</v>
      </c>
      <c r="C85" s="1" t="str">
        <f>'Region - Nagpur Data'!B84</f>
        <v>Nagpur</v>
      </c>
      <c r="D85" s="1" t="str">
        <f>'Region - Nagpur Data'!C84</f>
        <v>Nagpur</v>
      </c>
      <c r="E85" s="1" t="str">
        <f>'Region - Nagpur Data'!D84</f>
        <v>Nagpur</v>
      </c>
      <c r="F85" s="1" t="str">
        <f>'Region - Nagpur Data'!E84</f>
        <v>Kamptee</v>
      </c>
      <c r="G85" s="1" t="str">
        <f>'Region - Nagpur Data'!F84</f>
        <v>7940695</v>
      </c>
      <c r="H85" s="1" t="str">
        <f>'Region - Nagpur Data'!G84</f>
        <v>Bidgaon Tarodi wss</v>
      </c>
      <c r="I85" s="1" t="str">
        <f>'Region - Nagpur Data'!H84</f>
        <v>Tarodi Kh.</v>
      </c>
      <c r="J85" s="1" t="str">
        <f>'Region - Nagpur Data'!I84</f>
        <v>ESR 1.34 LL - 1</v>
      </c>
      <c r="K85" s="1">
        <f>IF(J85='Region - Nagpur Data'!I84,1,0)</f>
        <v>1</v>
      </c>
      <c r="L85" s="1">
        <f>IF(OR('Region - Nagpur Data'!J84="Connected",'Region - Nagpur Data'!J84="Not"),1,0)</f>
        <v>1</v>
      </c>
      <c r="M85" s="1">
        <f>IF(OR('Region - Nagpur Data'!K84="Connected",'Region - Nagpur Data'!K84="Not"),1,0)</f>
        <v>1</v>
      </c>
      <c r="N85" s="1">
        <f>IF(OR('Region - Nagpur Data'!L84="Connected",'Region - Nagpur Data'!L84="Not"),1,0)</f>
        <v>1</v>
      </c>
      <c r="O85" s="1">
        <f>IF('Region - Nagpur Data'!J84="Connected", 1, 0)</f>
        <v>1</v>
      </c>
      <c r="P85" s="1">
        <f>IF('Region - Nagpur Data'!J84="Not",1,0)</f>
        <v>0</v>
      </c>
      <c r="Q85" s="1">
        <f>IF('Region - Nagpur Data'!K84 = "Connected",1,0)</f>
        <v>1</v>
      </c>
      <c r="R85" s="1">
        <f>IF('Region - Nagpur Data'!K84 = "Not",1,0)</f>
        <v>0</v>
      </c>
      <c r="S85" s="1">
        <f>IF('Region - Nagpur Data'!L84="Connected",1,0)</f>
        <v>1</v>
      </c>
      <c r="T85" s="1">
        <f>IF('Region - Nagpur Data'!L84="Not",1,0)</f>
        <v>0</v>
      </c>
      <c r="U85" s="1">
        <f>IF('Region - Nagpur Data'!M84="Online",1,0)</f>
        <v>1</v>
      </c>
      <c r="V85" s="1">
        <f>IF('Region - Nagpur Data'!M84="Offline",1,0)</f>
        <v>0</v>
      </c>
      <c r="W85" s="1">
        <f>IF('Region - Nagpur Data'!N84="Online",1,0)</f>
        <v>1</v>
      </c>
      <c r="X85" s="1">
        <f>IF('Region - Nagpur Data'!N84="Offline",1,0)</f>
        <v>0</v>
      </c>
      <c r="Y85" s="1">
        <f>IF('Region - Nagpur Data'!O84="Online",1,0)</f>
        <v>1</v>
      </c>
      <c r="Z85" s="1">
        <f>IF('Region - Nagpur Data'!O84="Offline",1,0)</f>
        <v>0</v>
      </c>
      <c r="AA85" s="1">
        <f>IF('Region - Nagpur Data'!P84="Fully Completed",1,0)</f>
        <v>1</v>
      </c>
      <c r="AB85" s="1">
        <f>IF('Region - Nagpur Data'!P84="In Progress",1,0)</f>
        <v>0</v>
      </c>
      <c r="AC85" s="1">
        <f>IF('Region - Nagpur Data'!P84="N/A",1,0)</f>
        <v>0</v>
      </c>
      <c r="AD85" s="13">
        <f>IF('Region - Nagpur Data'!Q84=1,1,0)</f>
        <v>0</v>
      </c>
      <c r="AE85" s="13">
        <f>IF('Region - Nagpur Data'!R84=1,1,0)</f>
        <v>0</v>
      </c>
      <c r="AF85" s="13">
        <f>IF('Region - Nagpur Data'!S84=1,1,0)</f>
        <v>0</v>
      </c>
      <c r="AG85" s="13">
        <f>IF('Region - Nagpur Data'!T84=1,1,0)</f>
        <v>0</v>
      </c>
      <c r="AH85" s="13">
        <f>IF('Region - Nagpur Data'!U84=1,1,0)</f>
        <v>0</v>
      </c>
      <c r="AI85" s="13">
        <f>IF('Region - Nagpur Data'!V84=1,1,0)</f>
        <v>0</v>
      </c>
    </row>
    <row r="86" spans="2:35" ht="16" x14ac:dyDescent="0.4">
      <c r="B86" s="1">
        <f>'Region - Nagpur Data'!A85</f>
        <v>84</v>
      </c>
      <c r="C86" s="1" t="str">
        <f>'Region - Nagpur Data'!B85</f>
        <v>Nagpur</v>
      </c>
      <c r="D86" s="1" t="str">
        <f>'Region - Nagpur Data'!C85</f>
        <v>Gondia</v>
      </c>
      <c r="E86" s="1" t="str">
        <f>'Region - Nagpur Data'!D85</f>
        <v>Bhandara</v>
      </c>
      <c r="F86" s="1" t="str">
        <f>'Region - Nagpur Data'!E85</f>
        <v>Tumsar</v>
      </c>
      <c r="G86" s="1" t="str">
        <f>'Region - Nagpur Data'!F85</f>
        <v>631010</v>
      </c>
      <c r="H86" s="1" t="str">
        <f>'Region - Nagpur Data'!G85</f>
        <v>Gobarwahi RR Retrofitting</v>
      </c>
      <c r="I86" s="1" t="str">
        <f>'Region - Nagpur Data'!H85</f>
        <v>Pitesur</v>
      </c>
      <c r="J86" s="1" t="str">
        <f>'Region - Nagpur Data'!I85</f>
        <v>ESR 0.60 LL</v>
      </c>
      <c r="K86" s="1">
        <f>IF(J86='Region - Nagpur Data'!I85,1,0)</f>
        <v>1</v>
      </c>
      <c r="L86" s="1">
        <f>IF(OR('Region - Nagpur Data'!J85="Connected",'Region - Nagpur Data'!J85="Not"),1,0)</f>
        <v>1</v>
      </c>
      <c r="M86" s="1">
        <f>IF(OR('Region - Nagpur Data'!K85="Connected",'Region - Nagpur Data'!K85="Not"),1,0)</f>
        <v>1</v>
      </c>
      <c r="N86" s="1">
        <f>IF(OR('Region - Nagpur Data'!L85="Connected",'Region - Nagpur Data'!L85="Not"),1,0)</f>
        <v>1</v>
      </c>
      <c r="O86" s="1">
        <f>IF('Region - Nagpur Data'!J85="Connected", 1, 0)</f>
        <v>1</v>
      </c>
      <c r="P86" s="1">
        <f>IF('Region - Nagpur Data'!J85="Not",1,0)</f>
        <v>0</v>
      </c>
      <c r="Q86" s="1">
        <f>IF('Region - Nagpur Data'!K85 = "Connected",1,0)</f>
        <v>1</v>
      </c>
      <c r="R86" s="1">
        <f>IF('Region - Nagpur Data'!K85 = "Not",1,0)</f>
        <v>0</v>
      </c>
      <c r="S86" s="1">
        <f>IF('Region - Nagpur Data'!L85="Connected",1,0)</f>
        <v>1</v>
      </c>
      <c r="T86" s="1">
        <f>IF('Region - Nagpur Data'!L85="Not",1,0)</f>
        <v>0</v>
      </c>
      <c r="U86" s="1">
        <f>IF('Region - Nagpur Data'!M85="Online",1,0)</f>
        <v>1</v>
      </c>
      <c r="V86" s="1">
        <f>IF('Region - Nagpur Data'!M85="Offline",1,0)</f>
        <v>0</v>
      </c>
      <c r="W86" s="1">
        <f>IF('Region - Nagpur Data'!N85="Online",1,0)</f>
        <v>0</v>
      </c>
      <c r="X86" s="1">
        <f>IF('Region - Nagpur Data'!N85="Offline",1,0)</f>
        <v>1</v>
      </c>
      <c r="Y86" s="1">
        <f>IF('Region - Nagpur Data'!O85="Online",1,0)</f>
        <v>1</v>
      </c>
      <c r="Z86" s="1">
        <f>IF('Region - Nagpur Data'!O85="Offline",1,0)</f>
        <v>0</v>
      </c>
      <c r="AA86" s="1">
        <f>IF('Region - Nagpur Data'!P85="Fully Completed",1,0)</f>
        <v>1</v>
      </c>
      <c r="AB86" s="1">
        <f>IF('Region - Nagpur Data'!P85="In Progress",1,0)</f>
        <v>0</v>
      </c>
      <c r="AC86" s="1">
        <f>IF('Region - Nagpur Data'!P85="N/A",1,0)</f>
        <v>0</v>
      </c>
      <c r="AD86" s="13">
        <f>IF('Region - Nagpur Data'!Q85=1,1,0)</f>
        <v>0</v>
      </c>
      <c r="AE86" s="13">
        <f>IF('Region - Nagpur Data'!R85=1,1,0)</f>
        <v>0</v>
      </c>
      <c r="AF86" s="13">
        <f>IF('Region - Nagpur Data'!S85=1,1,0)</f>
        <v>0</v>
      </c>
      <c r="AG86" s="13">
        <f>IF('Region - Nagpur Data'!T85=1,1,0)</f>
        <v>1</v>
      </c>
      <c r="AH86" s="13">
        <f>IF('Region - Nagpur Data'!U85=1,1,0)</f>
        <v>0</v>
      </c>
      <c r="AI86" s="13">
        <f>IF('Region - Nagpur Data'!V85=1,1,0)</f>
        <v>0</v>
      </c>
    </row>
    <row r="87" spans="2:35" ht="16" x14ac:dyDescent="0.4">
      <c r="B87" s="1">
        <f>'Region - Nagpur Data'!A86</f>
        <v>85</v>
      </c>
      <c r="C87" s="1" t="str">
        <f>'Region - Nagpur Data'!B86</f>
        <v>Nagpur</v>
      </c>
      <c r="D87" s="1" t="str">
        <f>'Region - Nagpur Data'!C86</f>
        <v>Nagpur</v>
      </c>
      <c r="E87" s="1" t="str">
        <f>'Region - Nagpur Data'!D86</f>
        <v>Nagpur</v>
      </c>
      <c r="F87" s="1" t="str">
        <f>'Region - Nagpur Data'!E86</f>
        <v>Hingna</v>
      </c>
      <c r="G87" s="1" t="str">
        <f>'Region - Nagpur Data'!F86</f>
        <v>20009650</v>
      </c>
      <c r="H87" s="1" t="str">
        <f>'Region - Nagpur Data'!G86</f>
        <v>Waddhmna WSS</v>
      </c>
      <c r="I87" s="1" t="str">
        <f>'Region - Nagpur Data'!H86</f>
        <v>Waddhmna</v>
      </c>
      <c r="J87" s="1" t="str">
        <f>'Region - Nagpur Data'!I86</f>
        <v>ESR-2.27 LL OL 1</v>
      </c>
      <c r="K87" s="1">
        <f>IF(J87='Region - Nagpur Data'!I86,1,0)</f>
        <v>1</v>
      </c>
      <c r="L87" s="1">
        <f>IF(OR('Region - Nagpur Data'!J86="Connected",'Region - Nagpur Data'!J86="Not"),1,0)</f>
        <v>1</v>
      </c>
      <c r="M87" s="1">
        <f>IF(OR('Region - Nagpur Data'!K86="Connected",'Region - Nagpur Data'!K86="Not"),1,0)</f>
        <v>1</v>
      </c>
      <c r="N87" s="1">
        <f>IF(OR('Region - Nagpur Data'!L86="Connected",'Region - Nagpur Data'!L86="Not"),1,0)</f>
        <v>1</v>
      </c>
      <c r="O87" s="1">
        <f>IF('Region - Nagpur Data'!J86="Connected", 1, 0)</f>
        <v>1</v>
      </c>
      <c r="P87" s="1">
        <f>IF('Region - Nagpur Data'!J86="Not",1,0)</f>
        <v>0</v>
      </c>
      <c r="Q87" s="1">
        <f>IF('Region - Nagpur Data'!K86 = "Connected",1,0)</f>
        <v>1</v>
      </c>
      <c r="R87" s="1">
        <f>IF('Region - Nagpur Data'!K86 = "Not",1,0)</f>
        <v>0</v>
      </c>
      <c r="S87" s="1">
        <f>IF('Region - Nagpur Data'!L86="Connected",1,0)</f>
        <v>1</v>
      </c>
      <c r="T87" s="1">
        <f>IF('Region - Nagpur Data'!L86="Not",1,0)</f>
        <v>0</v>
      </c>
      <c r="U87" s="1">
        <f>IF('Region - Nagpur Data'!M86="Online",1,0)</f>
        <v>1</v>
      </c>
      <c r="V87" s="1">
        <f>IF('Region - Nagpur Data'!M86="Offline",1,0)</f>
        <v>0</v>
      </c>
      <c r="W87" s="1">
        <f>IF('Region - Nagpur Data'!N86="Online",1,0)</f>
        <v>1</v>
      </c>
      <c r="X87" s="1">
        <f>IF('Region - Nagpur Data'!N86="Offline",1,0)</f>
        <v>0</v>
      </c>
      <c r="Y87" s="1">
        <f>IF('Region - Nagpur Data'!O86="Online",1,0)</f>
        <v>1</v>
      </c>
      <c r="Z87" s="1">
        <f>IF('Region - Nagpur Data'!O86="Offline",1,0)</f>
        <v>0</v>
      </c>
      <c r="AA87" s="1">
        <f>IF('Region - Nagpur Data'!P86="Fully Completed",1,0)</f>
        <v>1</v>
      </c>
      <c r="AB87" s="1">
        <f>IF('Region - Nagpur Data'!P86="In Progress",1,0)</f>
        <v>0</v>
      </c>
      <c r="AC87" s="1">
        <f>IF('Region - Nagpur Data'!P86="N/A",1,0)</f>
        <v>0</v>
      </c>
      <c r="AD87" s="13">
        <f>IF('Region - Nagpur Data'!Q86=1,1,0)</f>
        <v>0</v>
      </c>
      <c r="AE87" s="13">
        <f>IF('Region - Nagpur Data'!R86=1,1,0)</f>
        <v>0</v>
      </c>
      <c r="AF87" s="13">
        <f>IF('Region - Nagpur Data'!S86=1,1,0)</f>
        <v>0</v>
      </c>
      <c r="AG87" s="13">
        <f>IF('Region - Nagpur Data'!T86=1,1,0)</f>
        <v>0</v>
      </c>
      <c r="AH87" s="13">
        <f>IF('Region - Nagpur Data'!U86=1,1,0)</f>
        <v>0</v>
      </c>
      <c r="AI87" s="13">
        <f>IF('Region - Nagpur Data'!V86=1,1,0)</f>
        <v>0</v>
      </c>
    </row>
    <row r="88" spans="2:35" ht="16" x14ac:dyDescent="0.4">
      <c r="B88" s="1">
        <f>'Region - Nagpur Data'!A87</f>
        <v>86</v>
      </c>
      <c r="C88" s="1" t="str">
        <f>'Region - Nagpur Data'!B87</f>
        <v>Nagpur</v>
      </c>
      <c r="D88" s="1" t="str">
        <f>'Region - Nagpur Data'!C87</f>
        <v>Chandrapur</v>
      </c>
      <c r="E88" s="1" t="str">
        <f>'Region - Nagpur Data'!D87</f>
        <v>Wardha</v>
      </c>
      <c r="F88" s="1" t="str">
        <f>'Region - Nagpur Data'!E87</f>
        <v>Wardha</v>
      </c>
      <c r="G88" s="1" t="str">
        <f>'Region - Nagpur Data'!F87</f>
        <v>7891298</v>
      </c>
      <c r="H88" s="1" t="str">
        <f>'Region - Nagpur Data'!G87</f>
        <v>Pipri Meghe and 13 villages RR WSS</v>
      </c>
      <c r="I88" s="1" t="str">
        <f>'Region - Nagpur Data'!H87</f>
        <v>Sawangi Meghe</v>
      </c>
      <c r="J88" s="1" t="str">
        <f>'Region - Nagpur Data'!I87</f>
        <v>ESR-9.60 LL OL 1</v>
      </c>
      <c r="K88" s="1">
        <f>IF(J88='Region - Nagpur Data'!I87,1,0)</f>
        <v>1</v>
      </c>
      <c r="L88" s="1">
        <f>IF(OR('Region - Nagpur Data'!J87="Connected",'Region - Nagpur Data'!J87="Not"),1,0)</f>
        <v>1</v>
      </c>
      <c r="M88" s="1">
        <f>IF(OR('Region - Nagpur Data'!K87="Connected",'Region - Nagpur Data'!K87="Not"),1,0)</f>
        <v>1</v>
      </c>
      <c r="N88" s="1">
        <f>IF(OR('Region - Nagpur Data'!L87="Connected",'Region - Nagpur Data'!L87="Not"),1,0)</f>
        <v>1</v>
      </c>
      <c r="O88" s="1">
        <f>IF('Region - Nagpur Data'!J87="Connected", 1, 0)</f>
        <v>1</v>
      </c>
      <c r="P88" s="1">
        <f>IF('Region - Nagpur Data'!J87="Not",1,0)</f>
        <v>0</v>
      </c>
      <c r="Q88" s="1">
        <f>IF('Region - Nagpur Data'!K87 = "Connected",1,0)</f>
        <v>0</v>
      </c>
      <c r="R88" s="1">
        <f>IF('Region - Nagpur Data'!K87 = "Not",1,0)</f>
        <v>1</v>
      </c>
      <c r="S88" s="1">
        <f>IF('Region - Nagpur Data'!L87="Connected",1,0)</f>
        <v>1</v>
      </c>
      <c r="T88" s="1">
        <f>IF('Region - Nagpur Data'!L87="Not",1,0)</f>
        <v>0</v>
      </c>
      <c r="U88" s="1">
        <f>IF('Region - Nagpur Data'!M87="Online",1,0)</f>
        <v>1</v>
      </c>
      <c r="V88" s="1">
        <f>IF('Region - Nagpur Data'!M87="Offline",1,0)</f>
        <v>0</v>
      </c>
      <c r="W88" s="1">
        <f>IF('Region - Nagpur Data'!N87="Online",1,0)</f>
        <v>0</v>
      </c>
      <c r="X88" s="1">
        <f>IF('Region - Nagpur Data'!N87="Offline",1,0)</f>
        <v>0</v>
      </c>
      <c r="Y88" s="1">
        <f>IF('Region - Nagpur Data'!O87="Online",1,0)</f>
        <v>1</v>
      </c>
      <c r="Z88" s="1">
        <f>IF('Region - Nagpur Data'!O87="Offline",1,0)</f>
        <v>0</v>
      </c>
      <c r="AA88" s="1">
        <f>IF('Region - Nagpur Data'!P87="Fully Completed",1,0)</f>
        <v>0</v>
      </c>
      <c r="AB88" s="1">
        <f>IF('Region - Nagpur Data'!P87="In Progress",1,0)</f>
        <v>1</v>
      </c>
      <c r="AC88" s="1">
        <f>IF('Region - Nagpur Data'!P87="N/A",1,0)</f>
        <v>0</v>
      </c>
      <c r="AD88" s="13">
        <f>IF('Region - Nagpur Data'!Q87=1,1,0)</f>
        <v>0</v>
      </c>
      <c r="AE88" s="13">
        <f>IF('Region - Nagpur Data'!R87=1,1,0)</f>
        <v>0</v>
      </c>
      <c r="AF88" s="13">
        <f>IF('Region - Nagpur Data'!S87=1,1,0)</f>
        <v>0</v>
      </c>
      <c r="AG88" s="13">
        <f>IF('Region - Nagpur Data'!T87=1,1,0)</f>
        <v>0</v>
      </c>
      <c r="AH88" s="13">
        <f>IF('Region - Nagpur Data'!U87=1,1,0)</f>
        <v>0</v>
      </c>
      <c r="AI88" s="13">
        <f>IF('Region - Nagpur Data'!V87=1,1,0)</f>
        <v>0</v>
      </c>
    </row>
    <row r="89" spans="2:35" ht="16" x14ac:dyDescent="0.4">
      <c r="B89" s="1">
        <f>'Region - Nagpur Data'!A88</f>
        <v>87</v>
      </c>
      <c r="C89" s="1" t="str">
        <f>'Region - Nagpur Data'!B88</f>
        <v>Chandrapur</v>
      </c>
      <c r="D89" s="1" t="str">
        <f>'Region - Nagpur Data'!C88</f>
        <v>Chandrapur</v>
      </c>
      <c r="E89" s="1" t="str">
        <f>'Region - Nagpur Data'!D88</f>
        <v>Pombhurna</v>
      </c>
      <c r="F89" s="1" t="str">
        <f>'Region - Nagpur Data'!E88</f>
        <v>Pombhurna</v>
      </c>
      <c r="G89" s="1" t="str">
        <f>'Region - Nagpur Data'!F88</f>
        <v>7928270</v>
      </c>
      <c r="H89" s="1" t="str">
        <f>'Region - Nagpur Data'!G88</f>
        <v>Pomnbhurna Grid &amp; 15 Villages RR Retrofitting</v>
      </c>
      <c r="I89" s="1" t="str">
        <f>'Region - Nagpur Data'!H88</f>
        <v>Chak Hattibodi</v>
      </c>
      <c r="J89" s="1" t="str">
        <f>'Region - Nagpur Data'!I88</f>
        <v>MBR-1.00 LL OL 1</v>
      </c>
      <c r="K89" s="1">
        <f>IF(J89='Region - Nagpur Data'!I88,1,0)</f>
        <v>1</v>
      </c>
      <c r="L89" s="1">
        <f>IF(OR('Region - Nagpur Data'!J88="Connected",'Region - Nagpur Data'!J88="Not"),1,0)</f>
        <v>1</v>
      </c>
      <c r="M89" s="1">
        <f>IF(OR('Region - Nagpur Data'!K88="Connected",'Region - Nagpur Data'!K88="Not"),1,0)</f>
        <v>1</v>
      </c>
      <c r="N89" s="1">
        <f>IF(OR('Region - Nagpur Data'!L88="Connected",'Region - Nagpur Data'!L88="Not"),1,0)</f>
        <v>1</v>
      </c>
      <c r="O89" s="1">
        <f>IF('Region - Nagpur Data'!J88="Connected", 1, 0)</f>
        <v>1</v>
      </c>
      <c r="P89" s="1">
        <f>IF('Region - Nagpur Data'!J88="Not",1,0)</f>
        <v>0</v>
      </c>
      <c r="Q89" s="1">
        <f>IF('Region - Nagpur Data'!K88 = "Connected",1,0)</f>
        <v>0</v>
      </c>
      <c r="R89" s="1">
        <f>IF('Region - Nagpur Data'!K88 = "Not",1,0)</f>
        <v>1</v>
      </c>
      <c r="S89" s="1">
        <f>IF('Region - Nagpur Data'!L88="Connected",1,0)</f>
        <v>1</v>
      </c>
      <c r="T89" s="1">
        <f>IF('Region - Nagpur Data'!L88="Not",1,0)</f>
        <v>0</v>
      </c>
      <c r="U89" s="1">
        <f>IF('Region - Nagpur Data'!M88="Online",1,0)</f>
        <v>1</v>
      </c>
      <c r="V89" s="1">
        <f>IF('Region - Nagpur Data'!M88="Offline",1,0)</f>
        <v>0</v>
      </c>
      <c r="W89" s="1">
        <f>IF('Region - Nagpur Data'!N88="Online",1,0)</f>
        <v>0</v>
      </c>
      <c r="X89" s="1">
        <f>IF('Region - Nagpur Data'!N88="Offline",1,0)</f>
        <v>0</v>
      </c>
      <c r="Y89" s="1">
        <f>IF('Region - Nagpur Data'!O88="Online",1,0)</f>
        <v>1</v>
      </c>
      <c r="Z89" s="1">
        <f>IF('Region - Nagpur Data'!O88="Offline",1,0)</f>
        <v>0</v>
      </c>
      <c r="AA89" s="1">
        <f>IF('Region - Nagpur Data'!P88="Fully Completed",1,0)</f>
        <v>1</v>
      </c>
      <c r="AB89" s="1">
        <f>IF('Region - Nagpur Data'!P88="In Progress",1,0)</f>
        <v>0</v>
      </c>
      <c r="AC89" s="1">
        <f>IF('Region - Nagpur Data'!P88="N/A",1,0)</f>
        <v>0</v>
      </c>
      <c r="AD89" s="13">
        <f>IF('Region - Nagpur Data'!Q88=1,1,0)</f>
        <v>0</v>
      </c>
      <c r="AE89" s="13">
        <f>IF('Region - Nagpur Data'!R88=1,1,0)</f>
        <v>0</v>
      </c>
      <c r="AF89" s="13">
        <f>IF('Region - Nagpur Data'!S88=1,1,0)</f>
        <v>0</v>
      </c>
      <c r="AG89" s="13">
        <f>IF('Region - Nagpur Data'!T88=1,1,0)</f>
        <v>0</v>
      </c>
      <c r="AH89" s="13">
        <f>IF('Region - Nagpur Data'!U88=1,1,0)</f>
        <v>0</v>
      </c>
      <c r="AI89" s="13">
        <f>IF('Region - Nagpur Data'!V88=1,1,0)</f>
        <v>0</v>
      </c>
    </row>
    <row r="90" spans="2:35" ht="16" x14ac:dyDescent="0.4">
      <c r="B90" s="1">
        <f>'Region - Nagpur Data'!A89</f>
        <v>88</v>
      </c>
      <c r="C90" s="1" t="str">
        <f>'Region - Nagpur Data'!B89</f>
        <v>Nagpur</v>
      </c>
      <c r="D90" s="1" t="str">
        <f>'Region - Nagpur Data'!C89</f>
        <v>Chandrapur</v>
      </c>
      <c r="E90" s="1" t="str">
        <f>'Region - Nagpur Data'!D89</f>
        <v>Wardha</v>
      </c>
      <c r="F90" s="1" t="str">
        <f>'Region - Nagpur Data'!E89</f>
        <v>Wardha</v>
      </c>
      <c r="G90" s="1" t="str">
        <f>'Region - Nagpur Data'!F89</f>
        <v>7891298</v>
      </c>
      <c r="H90" s="1" t="str">
        <f>'Region - Nagpur Data'!G89</f>
        <v>Pipri Meghe and 13 villages RR WSS</v>
      </c>
      <c r="I90" s="1" t="str">
        <f>'Region - Nagpur Data'!H89</f>
        <v>Alodi</v>
      </c>
      <c r="J90" s="1" t="str">
        <f>'Region - Nagpur Data'!I89</f>
        <v>ESR-4.00 LL OL 1</v>
      </c>
      <c r="K90" s="1">
        <f>IF(J90='Region - Nagpur Data'!I89,1,0)</f>
        <v>1</v>
      </c>
      <c r="L90" s="1">
        <f>IF(OR('Region - Nagpur Data'!J89="Connected",'Region - Nagpur Data'!J89="Not"),1,0)</f>
        <v>1</v>
      </c>
      <c r="M90" s="1">
        <f>IF(OR('Region - Nagpur Data'!K89="Connected",'Region - Nagpur Data'!K89="Not"),1,0)</f>
        <v>1</v>
      </c>
      <c r="N90" s="1">
        <f>IF(OR('Region - Nagpur Data'!L89="Connected",'Region - Nagpur Data'!L89="Not"),1,0)</f>
        <v>1</v>
      </c>
      <c r="O90" s="1">
        <f>IF('Region - Nagpur Data'!J89="Connected", 1, 0)</f>
        <v>1</v>
      </c>
      <c r="P90" s="1">
        <f>IF('Region - Nagpur Data'!J89="Not",1,0)</f>
        <v>0</v>
      </c>
      <c r="Q90" s="1">
        <f>IF('Region - Nagpur Data'!K89 = "Connected",1,0)</f>
        <v>1</v>
      </c>
      <c r="R90" s="1">
        <f>IF('Region - Nagpur Data'!K89 = "Not",1,0)</f>
        <v>0</v>
      </c>
      <c r="S90" s="1">
        <f>IF('Region - Nagpur Data'!L89="Connected",1,0)</f>
        <v>1</v>
      </c>
      <c r="T90" s="1">
        <f>IF('Region - Nagpur Data'!L89="Not",1,0)</f>
        <v>0</v>
      </c>
      <c r="U90" s="1">
        <f>IF('Region - Nagpur Data'!M89="Online",1,0)</f>
        <v>1</v>
      </c>
      <c r="V90" s="1">
        <f>IF('Region - Nagpur Data'!M89="Offline",1,0)</f>
        <v>0</v>
      </c>
      <c r="W90" s="1">
        <f>IF('Region - Nagpur Data'!N89="Online",1,0)</f>
        <v>0</v>
      </c>
      <c r="X90" s="1">
        <f>IF('Region - Nagpur Data'!N89="Offline",1,0)</f>
        <v>1</v>
      </c>
      <c r="Y90" s="1">
        <f>IF('Region - Nagpur Data'!O89="Online",1,0)</f>
        <v>1</v>
      </c>
      <c r="Z90" s="1">
        <f>IF('Region - Nagpur Data'!O89="Offline",1,0)</f>
        <v>0</v>
      </c>
      <c r="AA90" s="1">
        <f>IF('Region - Nagpur Data'!P89="Fully Completed",1,0)</f>
        <v>1</v>
      </c>
      <c r="AB90" s="1">
        <f>IF('Region - Nagpur Data'!P89="In Progress",1,0)</f>
        <v>0</v>
      </c>
      <c r="AC90" s="1">
        <f>IF('Region - Nagpur Data'!P89="N/A",1,0)</f>
        <v>0</v>
      </c>
      <c r="AD90" s="13">
        <f>IF('Region - Nagpur Data'!Q89=1,1,0)</f>
        <v>0</v>
      </c>
      <c r="AE90" s="13">
        <f>IF('Region - Nagpur Data'!R89=1,1,0)</f>
        <v>0</v>
      </c>
      <c r="AF90" s="13">
        <f>IF('Region - Nagpur Data'!S89=1,1,0)</f>
        <v>0</v>
      </c>
      <c r="AG90" s="13">
        <f>IF('Region - Nagpur Data'!T89=1,1,0)</f>
        <v>1</v>
      </c>
      <c r="AH90" s="13">
        <f>IF('Region - Nagpur Data'!U89=1,1,0)</f>
        <v>0</v>
      </c>
      <c r="AI90" s="13">
        <f>IF('Region - Nagpur Data'!V89=1,1,0)</f>
        <v>0</v>
      </c>
    </row>
    <row r="91" spans="2:35" ht="16" x14ac:dyDescent="0.4">
      <c r="B91" s="1">
        <f>'Region - Nagpur Data'!A90</f>
        <v>89</v>
      </c>
      <c r="C91" s="1" t="str">
        <f>'Region - Nagpur Data'!B90</f>
        <v>Chandrapur</v>
      </c>
      <c r="D91" s="1" t="str">
        <f>'Region - Nagpur Data'!C90</f>
        <v>Chandrapur</v>
      </c>
      <c r="E91" s="1" t="str">
        <f>'Region - Nagpur Data'!D90</f>
        <v>Pombhurna</v>
      </c>
      <c r="F91" s="1" t="str">
        <f>'Region - Nagpur Data'!E90</f>
        <v>Pombhurna</v>
      </c>
      <c r="G91" s="1" t="str">
        <f>'Region - Nagpur Data'!F90</f>
        <v>7928270</v>
      </c>
      <c r="H91" s="1" t="str">
        <f>'Region - Nagpur Data'!G90</f>
        <v>Pomnbhurna Grid &amp; 15 Villages RR Retrofitting</v>
      </c>
      <c r="I91" s="1" t="str">
        <f>'Region - Nagpur Data'!H90</f>
        <v>Mohadi</v>
      </c>
      <c r="J91" s="1" t="str">
        <f>'Region - Nagpur Data'!I90</f>
        <v>ESR-0.30 LL</v>
      </c>
      <c r="K91" s="1">
        <f>IF(J91='Region - Nagpur Data'!I90,1,0)</f>
        <v>1</v>
      </c>
      <c r="L91" s="1">
        <f>IF(OR('Region - Nagpur Data'!J90="Connected",'Region - Nagpur Data'!J90="Not"),1,0)</f>
        <v>1</v>
      </c>
      <c r="M91" s="1">
        <f>IF(OR('Region - Nagpur Data'!K90="Connected",'Region - Nagpur Data'!K90="Not"),1,0)</f>
        <v>1</v>
      </c>
      <c r="N91" s="1">
        <f>IF(OR('Region - Nagpur Data'!L90="Connected",'Region - Nagpur Data'!L90="Not"),1,0)</f>
        <v>1</v>
      </c>
      <c r="O91" s="1">
        <f>IF('Region - Nagpur Data'!J90="Connected", 1, 0)</f>
        <v>1</v>
      </c>
      <c r="P91" s="1">
        <f>IF('Region - Nagpur Data'!J90="Not",1,0)</f>
        <v>0</v>
      </c>
      <c r="Q91" s="1">
        <f>IF('Region - Nagpur Data'!K90 = "Connected",1,0)</f>
        <v>1</v>
      </c>
      <c r="R91" s="1">
        <f>IF('Region - Nagpur Data'!K90 = "Not",1,0)</f>
        <v>0</v>
      </c>
      <c r="S91" s="1">
        <f>IF('Region - Nagpur Data'!L90="Connected",1,0)</f>
        <v>1</v>
      </c>
      <c r="T91" s="1">
        <f>IF('Region - Nagpur Data'!L90="Not",1,0)</f>
        <v>0</v>
      </c>
      <c r="U91" s="1">
        <f>IF('Region - Nagpur Data'!M90="Online",1,0)</f>
        <v>1</v>
      </c>
      <c r="V91" s="1">
        <f>IF('Region - Nagpur Data'!M90="Offline",1,0)</f>
        <v>0</v>
      </c>
      <c r="W91" s="1">
        <f>IF('Region - Nagpur Data'!N90="Online",1,0)</f>
        <v>1</v>
      </c>
      <c r="X91" s="1">
        <f>IF('Region - Nagpur Data'!N90="Offline",1,0)</f>
        <v>0</v>
      </c>
      <c r="Y91" s="1">
        <f>IF('Region - Nagpur Data'!O90="Online",1,0)</f>
        <v>1</v>
      </c>
      <c r="Z91" s="1">
        <f>IF('Region - Nagpur Data'!O90="Offline",1,0)</f>
        <v>0</v>
      </c>
      <c r="AA91" s="1">
        <f>IF('Region - Nagpur Data'!P90="Fully Completed",1,0)</f>
        <v>1</v>
      </c>
      <c r="AB91" s="1">
        <f>IF('Region - Nagpur Data'!P90="In Progress",1,0)</f>
        <v>0</v>
      </c>
      <c r="AC91" s="1">
        <f>IF('Region - Nagpur Data'!P90="N/A",1,0)</f>
        <v>0</v>
      </c>
      <c r="AD91" s="13">
        <f>IF('Region - Nagpur Data'!Q90=1,1,0)</f>
        <v>0</v>
      </c>
      <c r="AE91" s="13">
        <f>IF('Region - Nagpur Data'!R90=1,1,0)</f>
        <v>0</v>
      </c>
      <c r="AF91" s="13">
        <f>IF('Region - Nagpur Data'!S90=1,1,0)</f>
        <v>0</v>
      </c>
      <c r="AG91" s="13">
        <f>IF('Region - Nagpur Data'!T90=1,1,0)</f>
        <v>0</v>
      </c>
      <c r="AH91" s="13">
        <f>IF('Region - Nagpur Data'!U90=1,1,0)</f>
        <v>0</v>
      </c>
      <c r="AI91" s="13">
        <f>IF('Region - Nagpur Data'!V90=1,1,0)</f>
        <v>0</v>
      </c>
    </row>
    <row r="92" spans="2:35" ht="16" x14ac:dyDescent="0.4">
      <c r="B92" s="1">
        <f>'Region - Nagpur Data'!A91</f>
        <v>90</v>
      </c>
      <c r="C92" s="1" t="str">
        <f>'Region - Nagpur Data'!B91</f>
        <v>Nagpur</v>
      </c>
      <c r="D92" s="1" t="str">
        <f>'Region - Nagpur Data'!C91</f>
        <v>Chandrapur</v>
      </c>
      <c r="E92" s="1" t="str">
        <f>'Region - Nagpur Data'!D91</f>
        <v>Mul</v>
      </c>
      <c r="F92" s="1" t="str">
        <f>'Region - Nagpur Data'!E91</f>
        <v>Mul</v>
      </c>
      <c r="G92" s="1" t="str">
        <f>'Region - Nagpur Data'!F91</f>
        <v>7890965</v>
      </c>
      <c r="H92" s="1" t="str">
        <f>'Region - Nagpur Data'!G91</f>
        <v>Mul Grid &amp; 24 Villages  RR WSS Retrofitting</v>
      </c>
      <c r="I92" s="1" t="str">
        <f>'Region - Nagpur Data'!H91</f>
        <v>Haldi Gaonganna</v>
      </c>
      <c r="J92" s="1" t="str">
        <f>'Region - Nagpur Data'!I91</f>
        <v>ESR-1.00 LL</v>
      </c>
      <c r="K92" s="1">
        <f>IF(J92='Region - Nagpur Data'!I91,1,0)</f>
        <v>1</v>
      </c>
      <c r="L92" s="1">
        <f>IF(OR('Region - Nagpur Data'!J91="Connected",'Region - Nagpur Data'!J91="Not"),1,0)</f>
        <v>1</v>
      </c>
      <c r="M92" s="1">
        <f>IF(OR('Region - Nagpur Data'!K91="Connected",'Region - Nagpur Data'!K91="Not"),1,0)</f>
        <v>1</v>
      </c>
      <c r="N92" s="1">
        <f>IF(OR('Region - Nagpur Data'!L91="Connected",'Region - Nagpur Data'!L91="Not"),1,0)</f>
        <v>1</v>
      </c>
      <c r="O92" s="1">
        <f>IF('Region - Nagpur Data'!J91="Connected", 1, 0)</f>
        <v>1</v>
      </c>
      <c r="P92" s="1">
        <f>IF('Region - Nagpur Data'!J91="Not",1,0)</f>
        <v>0</v>
      </c>
      <c r="Q92" s="1">
        <f>IF('Region - Nagpur Data'!K91 = "Connected",1,0)</f>
        <v>1</v>
      </c>
      <c r="R92" s="1">
        <f>IF('Region - Nagpur Data'!K91 = "Not",1,0)</f>
        <v>0</v>
      </c>
      <c r="S92" s="1">
        <f>IF('Region - Nagpur Data'!L91="Connected",1,0)</f>
        <v>1</v>
      </c>
      <c r="T92" s="1">
        <f>IF('Region - Nagpur Data'!L91="Not",1,0)</f>
        <v>0</v>
      </c>
      <c r="U92" s="1">
        <f>IF('Region - Nagpur Data'!M91="Online",1,0)</f>
        <v>1</v>
      </c>
      <c r="V92" s="1">
        <f>IF('Region - Nagpur Data'!M91="Offline",1,0)</f>
        <v>0</v>
      </c>
      <c r="W92" s="1">
        <f>IF('Region - Nagpur Data'!N91="Online",1,0)</f>
        <v>1</v>
      </c>
      <c r="X92" s="1">
        <f>IF('Region - Nagpur Data'!N91="Offline",1,0)</f>
        <v>0</v>
      </c>
      <c r="Y92" s="1">
        <f>IF('Region - Nagpur Data'!O91="Online",1,0)</f>
        <v>1</v>
      </c>
      <c r="Z92" s="1">
        <f>IF('Region - Nagpur Data'!O91="Offline",1,0)</f>
        <v>0</v>
      </c>
      <c r="AA92" s="1">
        <f>IF('Region - Nagpur Data'!P91="Fully Completed",1,0)</f>
        <v>1</v>
      </c>
      <c r="AB92" s="1">
        <f>IF('Region - Nagpur Data'!P91="In Progress",1,0)</f>
        <v>0</v>
      </c>
      <c r="AC92" s="1">
        <f>IF('Region - Nagpur Data'!P91="N/A",1,0)</f>
        <v>0</v>
      </c>
      <c r="AD92" s="13">
        <f>IF('Region - Nagpur Data'!Q91=1,1,0)</f>
        <v>0</v>
      </c>
      <c r="AE92" s="13">
        <f>IF('Region - Nagpur Data'!R91=1,1,0)</f>
        <v>0</v>
      </c>
      <c r="AF92" s="13">
        <f>IF('Region - Nagpur Data'!S91=1,1,0)</f>
        <v>0</v>
      </c>
      <c r="AG92" s="13">
        <f>IF('Region - Nagpur Data'!T91=1,1,0)</f>
        <v>0</v>
      </c>
      <c r="AH92" s="13">
        <f>IF('Region - Nagpur Data'!U91=1,1,0)</f>
        <v>0</v>
      </c>
      <c r="AI92" s="13">
        <f>IF('Region - Nagpur Data'!V91=1,1,0)</f>
        <v>0</v>
      </c>
    </row>
    <row r="93" spans="2:35" ht="16" x14ac:dyDescent="0.4">
      <c r="B93" s="1">
        <f>'Region - Nagpur Data'!A92</f>
        <v>91</v>
      </c>
      <c r="C93" s="1" t="str">
        <f>'Region - Nagpur Data'!B92</f>
        <v>Nagpur</v>
      </c>
      <c r="D93" s="1" t="str">
        <f>'Region - Nagpur Data'!C92</f>
        <v>Chandrapur</v>
      </c>
      <c r="E93" s="1" t="str">
        <f>'Region - Nagpur Data'!D92</f>
        <v>Wardha</v>
      </c>
      <c r="F93" s="1" t="str">
        <f>'Region - Nagpur Data'!E92</f>
        <v>Wardha</v>
      </c>
      <c r="G93" s="1" t="str">
        <f>'Region - Nagpur Data'!F92</f>
        <v>7891298</v>
      </c>
      <c r="H93" s="1" t="str">
        <f>'Region - Nagpur Data'!G92</f>
        <v>Pipri Meghe and 13 villages RR WSS</v>
      </c>
      <c r="I93" s="1" t="str">
        <f>'Region - Nagpur Data'!H92</f>
        <v>Borgaon</v>
      </c>
      <c r="J93" s="1" t="str">
        <f>'Region - Nagpur Data'!I92</f>
        <v>ESR-8.50 LL OL 1</v>
      </c>
      <c r="K93" s="1">
        <f>IF(J93='Region - Nagpur Data'!I92,1,0)</f>
        <v>1</v>
      </c>
      <c r="L93" s="1">
        <f>IF(OR('Region - Nagpur Data'!J92="Connected",'Region - Nagpur Data'!J92="Not"),1,0)</f>
        <v>1</v>
      </c>
      <c r="M93" s="1">
        <f>IF(OR('Region - Nagpur Data'!K92="Connected",'Region - Nagpur Data'!K92="Not"),1,0)</f>
        <v>1</v>
      </c>
      <c r="N93" s="1">
        <f>IF(OR('Region - Nagpur Data'!L92="Connected",'Region - Nagpur Data'!L92="Not"),1,0)</f>
        <v>1</v>
      </c>
      <c r="O93" s="1">
        <f>IF('Region - Nagpur Data'!J92="Connected", 1, 0)</f>
        <v>1</v>
      </c>
      <c r="P93" s="1">
        <f>IF('Region - Nagpur Data'!J92="Not",1,0)</f>
        <v>0</v>
      </c>
      <c r="Q93" s="1">
        <f>IF('Region - Nagpur Data'!K92 = "Connected",1,0)</f>
        <v>1</v>
      </c>
      <c r="R93" s="1">
        <f>IF('Region - Nagpur Data'!K92 = "Not",1,0)</f>
        <v>0</v>
      </c>
      <c r="S93" s="1">
        <f>IF('Region - Nagpur Data'!L92="Connected",1,0)</f>
        <v>1</v>
      </c>
      <c r="T93" s="1">
        <f>IF('Region - Nagpur Data'!L92="Not",1,0)</f>
        <v>0</v>
      </c>
      <c r="U93" s="1">
        <f>IF('Region - Nagpur Data'!M92="Online",1,0)</f>
        <v>0</v>
      </c>
      <c r="V93" s="1">
        <f>IF('Region - Nagpur Data'!M92="Offline",1,0)</f>
        <v>1</v>
      </c>
      <c r="W93" s="1">
        <f>IF('Region - Nagpur Data'!N92="Online",1,0)</f>
        <v>0</v>
      </c>
      <c r="X93" s="1">
        <f>IF('Region - Nagpur Data'!N92="Offline",1,0)</f>
        <v>1</v>
      </c>
      <c r="Y93" s="1">
        <f>IF('Region - Nagpur Data'!O92="Online",1,0)</f>
        <v>1</v>
      </c>
      <c r="Z93" s="1">
        <f>IF('Region - Nagpur Data'!O92="Offline",1,0)</f>
        <v>0</v>
      </c>
      <c r="AA93" s="1">
        <f>IF('Region - Nagpur Data'!P92="Fully Completed",1,0)</f>
        <v>1</v>
      </c>
      <c r="AB93" s="1">
        <f>IF('Region - Nagpur Data'!P92="In Progress",1,0)</f>
        <v>0</v>
      </c>
      <c r="AC93" s="1">
        <f>IF('Region - Nagpur Data'!P92="N/A",1,0)</f>
        <v>0</v>
      </c>
      <c r="AD93" s="13">
        <f>IF('Region - Nagpur Data'!Q92=1,1,0)</f>
        <v>0</v>
      </c>
      <c r="AE93" s="13">
        <f>IF('Region - Nagpur Data'!R92=1,1,0)</f>
        <v>0</v>
      </c>
      <c r="AF93" s="13">
        <f>IF('Region - Nagpur Data'!S92=1,1,0)</f>
        <v>0</v>
      </c>
      <c r="AG93" s="13">
        <f>IF('Region - Nagpur Data'!T92=1,1,0)</f>
        <v>1</v>
      </c>
      <c r="AH93" s="13">
        <f>IF('Region - Nagpur Data'!U92=1,1,0)</f>
        <v>0</v>
      </c>
      <c r="AI93" s="13">
        <f>IF('Region - Nagpur Data'!V92=1,1,0)</f>
        <v>0</v>
      </c>
    </row>
    <row r="94" spans="2:35" ht="16" x14ac:dyDescent="0.4">
      <c r="B94" s="1">
        <f>'Region - Nagpur Data'!A93</f>
        <v>92</v>
      </c>
      <c r="C94" s="1" t="str">
        <f>'Region - Nagpur Data'!B93</f>
        <v>Nagpur</v>
      </c>
      <c r="D94" s="1" t="str">
        <f>'Region - Nagpur Data'!C93</f>
        <v>Chandrapur</v>
      </c>
      <c r="E94" s="1" t="str">
        <f>'Region - Nagpur Data'!D93</f>
        <v>Wardha</v>
      </c>
      <c r="F94" s="1" t="str">
        <f>'Region - Nagpur Data'!E93</f>
        <v>Wardha</v>
      </c>
      <c r="G94" s="1" t="str">
        <f>'Region - Nagpur Data'!F93</f>
        <v>7891298</v>
      </c>
      <c r="H94" s="1" t="str">
        <f>'Region - Nagpur Data'!G93</f>
        <v>Pipri Meghe and 13 villages RR WSS</v>
      </c>
      <c r="I94" s="1" t="str">
        <f>'Region - Nagpur Data'!H93</f>
        <v>Waigaon</v>
      </c>
      <c r="J94" s="1" t="str">
        <f>'Region - Nagpur Data'!I93</f>
        <v>ESR-2.00 LL OL 2</v>
      </c>
      <c r="K94" s="1">
        <f>IF(J94='Region - Nagpur Data'!I93,1,0)</f>
        <v>1</v>
      </c>
      <c r="L94" s="1">
        <f>IF(OR('Region - Nagpur Data'!J93="Connected",'Region - Nagpur Data'!J93="Not"),1,0)</f>
        <v>1</v>
      </c>
      <c r="M94" s="1">
        <f>IF(OR('Region - Nagpur Data'!K93="Connected",'Region - Nagpur Data'!K93="Not"),1,0)</f>
        <v>1</v>
      </c>
      <c r="N94" s="1">
        <f>IF(OR('Region - Nagpur Data'!L93="Connected",'Region - Nagpur Data'!L93="Not"),1,0)</f>
        <v>1</v>
      </c>
      <c r="O94" s="1">
        <f>IF('Region - Nagpur Data'!J93="Connected", 1, 0)</f>
        <v>0</v>
      </c>
      <c r="P94" s="1">
        <f>IF('Region - Nagpur Data'!J93="Not",1,0)</f>
        <v>1</v>
      </c>
      <c r="Q94" s="1">
        <f>IF('Region - Nagpur Data'!K93 = "Connected",1,0)</f>
        <v>0</v>
      </c>
      <c r="R94" s="1">
        <f>IF('Region - Nagpur Data'!K93 = "Not",1,0)</f>
        <v>1</v>
      </c>
      <c r="S94" s="1">
        <f>IF('Region - Nagpur Data'!L93="Connected",1,0)</f>
        <v>1</v>
      </c>
      <c r="T94" s="1">
        <f>IF('Region - Nagpur Data'!L93="Not",1,0)</f>
        <v>0</v>
      </c>
      <c r="U94" s="1">
        <f>IF('Region - Nagpur Data'!M93="Online",1,0)</f>
        <v>0</v>
      </c>
      <c r="V94" s="1">
        <f>IF('Region - Nagpur Data'!M93="Offline",1,0)</f>
        <v>0</v>
      </c>
      <c r="W94" s="1">
        <f>IF('Region - Nagpur Data'!N93="Online",1,0)</f>
        <v>0</v>
      </c>
      <c r="X94" s="1">
        <f>IF('Region - Nagpur Data'!N93="Offline",1,0)</f>
        <v>0</v>
      </c>
      <c r="Y94" s="1">
        <f>IF('Region - Nagpur Data'!O93="Online",1,0)</f>
        <v>1</v>
      </c>
      <c r="Z94" s="1">
        <f>IF('Region - Nagpur Data'!O93="Offline",1,0)</f>
        <v>0</v>
      </c>
      <c r="AA94" s="1">
        <f>IF('Region - Nagpur Data'!P93="Fully Completed",1,0)</f>
        <v>0</v>
      </c>
      <c r="AB94" s="1">
        <f>IF('Region - Nagpur Data'!P93="In Progress",1,0)</f>
        <v>1</v>
      </c>
      <c r="AC94" s="1">
        <f>IF('Region - Nagpur Data'!P93="N/A",1,0)</f>
        <v>0</v>
      </c>
      <c r="AD94" s="13">
        <f>IF('Region - Nagpur Data'!Q93=1,1,0)</f>
        <v>0</v>
      </c>
      <c r="AE94" s="13">
        <f>IF('Region - Nagpur Data'!R93=1,1,0)</f>
        <v>0</v>
      </c>
      <c r="AF94" s="13">
        <f>IF('Region - Nagpur Data'!S93=1,1,0)</f>
        <v>0</v>
      </c>
      <c r="AG94" s="13">
        <f>IF('Region - Nagpur Data'!T93=1,1,0)</f>
        <v>0</v>
      </c>
      <c r="AH94" s="13">
        <f>IF('Region - Nagpur Data'!U93=1,1,0)</f>
        <v>0</v>
      </c>
      <c r="AI94" s="13">
        <f>IF('Region - Nagpur Data'!V93=1,1,0)</f>
        <v>0</v>
      </c>
    </row>
    <row r="95" spans="2:35" ht="16" x14ac:dyDescent="0.4">
      <c r="B95" s="1">
        <f>'Region - Nagpur Data'!A94</f>
        <v>93</v>
      </c>
      <c r="C95" s="1" t="str">
        <f>'Region - Nagpur Data'!B94</f>
        <v>Chandrapur</v>
      </c>
      <c r="D95" s="1" t="str">
        <f>'Region - Nagpur Data'!C94</f>
        <v>Chandrapur</v>
      </c>
      <c r="E95" s="1" t="str">
        <f>'Region - Nagpur Data'!D94</f>
        <v>Chandrapur</v>
      </c>
      <c r="F95" s="1" t="str">
        <f>'Region - Nagpur Data'!E94</f>
        <v>Chandrapur</v>
      </c>
      <c r="G95" s="1" t="str">
        <f>'Region - Nagpur Data'!F94</f>
        <v>20050368</v>
      </c>
      <c r="H95" s="1" t="str">
        <f>'Region - Nagpur Data'!G94</f>
        <v>Chinchala and 7 Villages RR Water Supply Scheme</v>
      </c>
      <c r="I95" s="1" t="str">
        <f>'Region - Nagpur Data'!H94</f>
        <v>Dhanora</v>
      </c>
      <c r="J95" s="1" t="str">
        <f>'Region - Nagpur Data'!I94</f>
        <v>MBR 0.78 LL OL 1</v>
      </c>
      <c r="K95" s="1">
        <f>IF(J95='Region - Nagpur Data'!I94,1,0)</f>
        <v>1</v>
      </c>
      <c r="L95" s="1">
        <f>IF(OR('Region - Nagpur Data'!J94="Connected",'Region - Nagpur Data'!J94="Not"),1,0)</f>
        <v>1</v>
      </c>
      <c r="M95" s="1">
        <f>IF(OR('Region - Nagpur Data'!K94="Connected",'Region - Nagpur Data'!K94="Not"),1,0)</f>
        <v>1</v>
      </c>
      <c r="N95" s="1">
        <f>IF(OR('Region - Nagpur Data'!L94="Connected",'Region - Nagpur Data'!L94="Not"),1,0)</f>
        <v>1</v>
      </c>
      <c r="O95" s="1">
        <f>IF('Region - Nagpur Data'!J94="Connected", 1, 0)</f>
        <v>0</v>
      </c>
      <c r="P95" s="1">
        <f>IF('Region - Nagpur Data'!J94="Not",1,0)</f>
        <v>1</v>
      </c>
      <c r="Q95" s="1">
        <f>IF('Region - Nagpur Data'!K94 = "Connected",1,0)</f>
        <v>0</v>
      </c>
      <c r="R95" s="1">
        <f>IF('Region - Nagpur Data'!K94 = "Not",1,0)</f>
        <v>1</v>
      </c>
      <c r="S95" s="1">
        <f>IF('Region - Nagpur Data'!L94="Connected",1,0)</f>
        <v>1</v>
      </c>
      <c r="T95" s="1">
        <f>IF('Region - Nagpur Data'!L94="Not",1,0)</f>
        <v>0</v>
      </c>
      <c r="U95" s="1">
        <f>IF('Region - Nagpur Data'!M94="Online",1,0)</f>
        <v>0</v>
      </c>
      <c r="V95" s="1">
        <f>IF('Region - Nagpur Data'!M94="Offline",1,0)</f>
        <v>0</v>
      </c>
      <c r="W95" s="1">
        <f>IF('Region - Nagpur Data'!N94="Online",1,0)</f>
        <v>0</v>
      </c>
      <c r="X95" s="1">
        <f>IF('Region - Nagpur Data'!N94="Offline",1,0)</f>
        <v>0</v>
      </c>
      <c r="Y95" s="1">
        <f>IF('Region - Nagpur Data'!O94="Online",1,0)</f>
        <v>1</v>
      </c>
      <c r="Z95" s="1">
        <f>IF('Region - Nagpur Data'!O94="Offline",1,0)</f>
        <v>0</v>
      </c>
      <c r="AA95" s="1">
        <f>IF('Region - Nagpur Data'!P94="Fully Completed",1,0)</f>
        <v>0</v>
      </c>
      <c r="AB95" s="1">
        <f>IF('Region - Nagpur Data'!P94="In Progress",1,0)</f>
        <v>1</v>
      </c>
      <c r="AC95" s="1">
        <f>IF('Region - Nagpur Data'!P94="N/A",1,0)</f>
        <v>0</v>
      </c>
      <c r="AD95" s="13">
        <f>IF('Region - Nagpur Data'!Q94=1,1,0)</f>
        <v>0</v>
      </c>
      <c r="AE95" s="13">
        <f>IF('Region - Nagpur Data'!R94=1,1,0)</f>
        <v>0</v>
      </c>
      <c r="AF95" s="13">
        <f>IF('Region - Nagpur Data'!S94=1,1,0)</f>
        <v>0</v>
      </c>
      <c r="AG95" s="13">
        <f>IF('Region - Nagpur Data'!T94=1,1,0)</f>
        <v>0</v>
      </c>
      <c r="AH95" s="13">
        <f>IF('Region - Nagpur Data'!U94=1,1,0)</f>
        <v>0</v>
      </c>
      <c r="AI95" s="13">
        <f>IF('Region - Nagpur Data'!V94=1,1,0)</f>
        <v>0</v>
      </c>
    </row>
    <row r="96" spans="2:35" ht="16" x14ac:dyDescent="0.4">
      <c r="B96" s="1">
        <f>'Region - Nagpur Data'!A95</f>
        <v>94</v>
      </c>
      <c r="C96" s="1" t="str">
        <f>'Region - Nagpur Data'!B95</f>
        <v>Chandrapur</v>
      </c>
      <c r="D96" s="1" t="str">
        <f>'Region - Nagpur Data'!C95</f>
        <v>Chandrapur</v>
      </c>
      <c r="E96" s="1" t="str">
        <f>'Region - Nagpur Data'!D95</f>
        <v>Pombhurna</v>
      </c>
      <c r="F96" s="1" t="str">
        <f>'Region - Nagpur Data'!E95</f>
        <v>Pombhurna</v>
      </c>
      <c r="G96" s="1" t="str">
        <f>'Region - Nagpur Data'!F95</f>
        <v>7928270</v>
      </c>
      <c r="H96" s="1" t="str">
        <f>'Region - Nagpur Data'!G95</f>
        <v>Pomnbhurna Grid &amp; 15 Villages RR Retrofitting</v>
      </c>
      <c r="I96" s="1" t="str">
        <f>'Region - Nagpur Data'!H95</f>
        <v>Chak Kosambi - 1</v>
      </c>
      <c r="J96" s="1" t="str">
        <f>'Region - Nagpur Data'!I95</f>
        <v>ESR-0.20 LL</v>
      </c>
      <c r="K96" s="1">
        <f>IF(J96='Region - Nagpur Data'!I95,1,0)</f>
        <v>1</v>
      </c>
      <c r="L96" s="1">
        <f>IF(OR('Region - Nagpur Data'!J95="Connected",'Region - Nagpur Data'!J95="Not"),1,0)</f>
        <v>1</v>
      </c>
      <c r="M96" s="1">
        <f>IF(OR('Region - Nagpur Data'!K95="Connected",'Region - Nagpur Data'!K95="Not"),1,0)</f>
        <v>1</v>
      </c>
      <c r="N96" s="1">
        <f>IF(OR('Region - Nagpur Data'!L95="Connected",'Region - Nagpur Data'!L95="Not"),1,0)</f>
        <v>1</v>
      </c>
      <c r="O96" s="1">
        <f>IF('Region - Nagpur Data'!J95="Connected", 1, 0)</f>
        <v>1</v>
      </c>
      <c r="P96" s="1">
        <f>IF('Region - Nagpur Data'!J95="Not",1,0)</f>
        <v>0</v>
      </c>
      <c r="Q96" s="1">
        <f>IF('Region - Nagpur Data'!K95 = "Connected",1,0)</f>
        <v>1</v>
      </c>
      <c r="R96" s="1">
        <f>IF('Region - Nagpur Data'!K95 = "Not",1,0)</f>
        <v>0</v>
      </c>
      <c r="S96" s="1">
        <f>IF('Region - Nagpur Data'!L95="Connected",1,0)</f>
        <v>1</v>
      </c>
      <c r="T96" s="1">
        <f>IF('Region - Nagpur Data'!L95="Not",1,0)</f>
        <v>0</v>
      </c>
      <c r="U96" s="1">
        <f>IF('Region - Nagpur Data'!M95="Online",1,0)</f>
        <v>1</v>
      </c>
      <c r="V96" s="1">
        <f>IF('Region - Nagpur Data'!M95="Offline",1,0)</f>
        <v>0</v>
      </c>
      <c r="W96" s="1">
        <f>IF('Region - Nagpur Data'!N95="Online",1,0)</f>
        <v>1</v>
      </c>
      <c r="X96" s="1">
        <f>IF('Region - Nagpur Data'!N95="Offline",1,0)</f>
        <v>0</v>
      </c>
      <c r="Y96" s="1">
        <f>IF('Region - Nagpur Data'!O95="Online",1,0)</f>
        <v>1</v>
      </c>
      <c r="Z96" s="1">
        <f>IF('Region - Nagpur Data'!O95="Offline",1,0)</f>
        <v>0</v>
      </c>
      <c r="AA96" s="1">
        <f>IF('Region - Nagpur Data'!P95="Fully Completed",1,0)</f>
        <v>1</v>
      </c>
      <c r="AB96" s="1">
        <f>IF('Region - Nagpur Data'!P95="In Progress",1,0)</f>
        <v>0</v>
      </c>
      <c r="AC96" s="1">
        <f>IF('Region - Nagpur Data'!P95="N/A",1,0)</f>
        <v>0</v>
      </c>
      <c r="AD96" s="13">
        <f>IF('Region - Nagpur Data'!Q95=1,1,0)</f>
        <v>0</v>
      </c>
      <c r="AE96" s="13">
        <f>IF('Region - Nagpur Data'!R95=1,1,0)</f>
        <v>0</v>
      </c>
      <c r="AF96" s="13">
        <f>IF('Region - Nagpur Data'!S95=1,1,0)</f>
        <v>0</v>
      </c>
      <c r="AG96" s="13">
        <f>IF('Region - Nagpur Data'!T95=1,1,0)</f>
        <v>0</v>
      </c>
      <c r="AH96" s="13">
        <f>IF('Region - Nagpur Data'!U95=1,1,0)</f>
        <v>0</v>
      </c>
      <c r="AI96" s="13">
        <f>IF('Region - Nagpur Data'!V95=1,1,0)</f>
        <v>0</v>
      </c>
    </row>
    <row r="97" spans="2:35" ht="16" x14ac:dyDescent="0.4">
      <c r="B97" s="1">
        <f>'Region - Nagpur Data'!A96</f>
        <v>95</v>
      </c>
      <c r="C97" s="1" t="str">
        <f>'Region - Nagpur Data'!B96</f>
        <v>Nagpur</v>
      </c>
      <c r="D97" s="1" t="str">
        <f>'Region - Nagpur Data'!C96</f>
        <v>Gondia</v>
      </c>
      <c r="E97" s="1" t="str">
        <f>'Region - Nagpur Data'!D96</f>
        <v>Bhandara</v>
      </c>
      <c r="F97" s="1" t="str">
        <f>'Region - Nagpur Data'!E96</f>
        <v>Sakoli</v>
      </c>
      <c r="G97" s="1" t="str">
        <f>'Region - Nagpur Data'!F96</f>
        <v>631335</v>
      </c>
      <c r="H97" s="1" t="str">
        <f>'Region - Nagpur Data'!G96</f>
        <v>Ghanod RR Retrofitting</v>
      </c>
      <c r="I97" s="1" t="str">
        <f>'Region - Nagpur Data'!H96</f>
        <v>Ghanod</v>
      </c>
      <c r="J97" s="1" t="str">
        <f>'Region - Nagpur Data'!I96</f>
        <v>ESR 0.55 LL</v>
      </c>
      <c r="K97" s="1">
        <f>IF(J97='Region - Nagpur Data'!I96,1,0)</f>
        <v>1</v>
      </c>
      <c r="L97" s="1">
        <f>IF(OR('Region - Nagpur Data'!J96="Connected",'Region - Nagpur Data'!J96="Not"),1,0)</f>
        <v>1</v>
      </c>
      <c r="M97" s="1">
        <f>IF(OR('Region - Nagpur Data'!K96="Connected",'Region - Nagpur Data'!K96="Not"),1,0)</f>
        <v>1</v>
      </c>
      <c r="N97" s="1">
        <f>IF(OR('Region - Nagpur Data'!L96="Connected",'Region - Nagpur Data'!L96="Not"),1,0)</f>
        <v>1</v>
      </c>
      <c r="O97" s="1">
        <f>IF('Region - Nagpur Data'!J96="Connected", 1, 0)</f>
        <v>1</v>
      </c>
      <c r="P97" s="1">
        <f>IF('Region - Nagpur Data'!J96="Not",1,0)</f>
        <v>0</v>
      </c>
      <c r="Q97" s="1">
        <f>IF('Region - Nagpur Data'!K96 = "Connected",1,0)</f>
        <v>1</v>
      </c>
      <c r="R97" s="1">
        <f>IF('Region - Nagpur Data'!K96 = "Not",1,0)</f>
        <v>0</v>
      </c>
      <c r="S97" s="1">
        <f>IF('Region - Nagpur Data'!L96="Connected",1,0)</f>
        <v>1</v>
      </c>
      <c r="T97" s="1">
        <f>IF('Region - Nagpur Data'!L96="Not",1,0)</f>
        <v>0</v>
      </c>
      <c r="U97" s="1">
        <f>IF('Region - Nagpur Data'!M96="Online",1,0)</f>
        <v>1</v>
      </c>
      <c r="V97" s="1">
        <f>IF('Region - Nagpur Data'!M96="Offline",1,0)</f>
        <v>0</v>
      </c>
      <c r="W97" s="1">
        <f>IF('Region - Nagpur Data'!N96="Online",1,0)</f>
        <v>0</v>
      </c>
      <c r="X97" s="1">
        <f>IF('Region - Nagpur Data'!N96="Offline",1,0)</f>
        <v>1</v>
      </c>
      <c r="Y97" s="1">
        <f>IF('Region - Nagpur Data'!O96="Online",1,0)</f>
        <v>1</v>
      </c>
      <c r="Z97" s="1">
        <f>IF('Region - Nagpur Data'!O96="Offline",1,0)</f>
        <v>0</v>
      </c>
      <c r="AA97" s="1">
        <f>IF('Region - Nagpur Data'!P96="Fully Completed",1,0)</f>
        <v>1</v>
      </c>
      <c r="AB97" s="1">
        <f>IF('Region - Nagpur Data'!P96="In Progress",1,0)</f>
        <v>0</v>
      </c>
      <c r="AC97" s="1">
        <f>IF('Region - Nagpur Data'!P96="N/A",1,0)</f>
        <v>0</v>
      </c>
      <c r="AD97" s="13">
        <f>IF('Region - Nagpur Data'!Q96=1,1,0)</f>
        <v>0</v>
      </c>
      <c r="AE97" s="13">
        <f>IF('Region - Nagpur Data'!R96=1,1,0)</f>
        <v>0</v>
      </c>
      <c r="AF97" s="13">
        <f>IF('Region - Nagpur Data'!S96=1,1,0)</f>
        <v>0</v>
      </c>
      <c r="AG97" s="13">
        <f>IF('Region - Nagpur Data'!T96=1,1,0)</f>
        <v>1</v>
      </c>
      <c r="AH97" s="13">
        <f>IF('Region - Nagpur Data'!U96=1,1,0)</f>
        <v>0</v>
      </c>
      <c r="AI97" s="13">
        <f>IF('Region - Nagpur Data'!V96=1,1,0)</f>
        <v>0</v>
      </c>
    </row>
    <row r="98" spans="2:35" ht="16" x14ac:dyDescent="0.4">
      <c r="B98" s="1">
        <f>'Region - Nagpur Data'!A97</f>
        <v>96</v>
      </c>
      <c r="C98" s="1" t="str">
        <f>'Region - Nagpur Data'!B97</f>
        <v>Nagpur</v>
      </c>
      <c r="D98" s="1" t="str">
        <f>'Region - Nagpur Data'!C97</f>
        <v>Nagpur</v>
      </c>
      <c r="E98" s="1" t="str">
        <f>'Region - Nagpur Data'!D97</f>
        <v>Chandrapur</v>
      </c>
      <c r="F98" s="1" t="str">
        <f>'Region - Nagpur Data'!E97</f>
        <v>Saoali</v>
      </c>
      <c r="G98" s="1" t="str">
        <f>'Region - Nagpur Data'!F97</f>
        <v>20036500</v>
      </c>
      <c r="H98" s="1" t="str">
        <f>'Region - Nagpur Data'!G97</f>
        <v>Vyahad &amp; 2 Village RR WSS</v>
      </c>
      <c r="I98" s="1" t="str">
        <f>'Region - Nagpur Data'!H97</f>
        <v>Samada Kh</v>
      </c>
      <c r="J98" s="1" t="str">
        <f>'Region - Nagpur Data'!I97</f>
        <v>ESR-0.60 LL</v>
      </c>
      <c r="K98" s="1">
        <f>IF(J98='Region - Nagpur Data'!I97,1,0)</f>
        <v>1</v>
      </c>
      <c r="L98" s="1">
        <f>IF(OR('Region - Nagpur Data'!J97="Connected",'Region - Nagpur Data'!J97="Not"),1,0)</f>
        <v>1</v>
      </c>
      <c r="M98" s="1">
        <f>IF(OR('Region - Nagpur Data'!K97="Connected",'Region - Nagpur Data'!K97="Not"),1,0)</f>
        <v>1</v>
      </c>
      <c r="N98" s="1">
        <f>IF(OR('Region - Nagpur Data'!L97="Connected",'Region - Nagpur Data'!L97="Not"),1,0)</f>
        <v>1</v>
      </c>
      <c r="O98" s="1">
        <f>IF('Region - Nagpur Data'!J97="Connected", 1, 0)</f>
        <v>1</v>
      </c>
      <c r="P98" s="1">
        <f>IF('Region - Nagpur Data'!J97="Not",1,0)</f>
        <v>0</v>
      </c>
      <c r="Q98" s="1">
        <f>IF('Region - Nagpur Data'!K97 = "Connected",1,0)</f>
        <v>1</v>
      </c>
      <c r="R98" s="1">
        <f>IF('Region - Nagpur Data'!K97 = "Not",1,0)</f>
        <v>0</v>
      </c>
      <c r="S98" s="1">
        <f>IF('Region - Nagpur Data'!L97="Connected",1,0)</f>
        <v>1</v>
      </c>
      <c r="T98" s="1">
        <f>IF('Region - Nagpur Data'!L97="Not",1,0)</f>
        <v>0</v>
      </c>
      <c r="U98" s="1">
        <f>IF('Region - Nagpur Data'!M97="Online",1,0)</f>
        <v>1</v>
      </c>
      <c r="V98" s="1">
        <f>IF('Region - Nagpur Data'!M97="Offline",1,0)</f>
        <v>0</v>
      </c>
      <c r="W98" s="1">
        <f>IF('Region - Nagpur Data'!N97="Online",1,0)</f>
        <v>0</v>
      </c>
      <c r="X98" s="1">
        <f>IF('Region - Nagpur Data'!N97="Offline",1,0)</f>
        <v>1</v>
      </c>
      <c r="Y98" s="1">
        <f>IF('Region - Nagpur Data'!O97="Online",1,0)</f>
        <v>1</v>
      </c>
      <c r="Z98" s="1">
        <f>IF('Region - Nagpur Data'!O97="Offline",1,0)</f>
        <v>0</v>
      </c>
      <c r="AA98" s="1">
        <f>IF('Region - Nagpur Data'!P97="Fully Completed",1,0)</f>
        <v>1</v>
      </c>
      <c r="AB98" s="1">
        <f>IF('Region - Nagpur Data'!P97="In Progress",1,0)</f>
        <v>0</v>
      </c>
      <c r="AC98" s="1">
        <f>IF('Region - Nagpur Data'!P97="N/A",1,0)</f>
        <v>0</v>
      </c>
      <c r="AD98" s="13">
        <f>IF('Region - Nagpur Data'!Q97=1,1,0)</f>
        <v>0</v>
      </c>
      <c r="AE98" s="13">
        <f>IF('Region - Nagpur Data'!R97=1,1,0)</f>
        <v>0</v>
      </c>
      <c r="AF98" s="13">
        <f>IF('Region - Nagpur Data'!S97=1,1,0)</f>
        <v>0</v>
      </c>
      <c r="AG98" s="13">
        <f>IF('Region - Nagpur Data'!T97=1,1,0)</f>
        <v>1</v>
      </c>
      <c r="AH98" s="13">
        <f>IF('Region - Nagpur Data'!U97=1,1,0)</f>
        <v>0</v>
      </c>
      <c r="AI98" s="13">
        <f>IF('Region - Nagpur Data'!V97=1,1,0)</f>
        <v>0</v>
      </c>
    </row>
    <row r="99" spans="2:35" ht="16" x14ac:dyDescent="0.4">
      <c r="B99" s="1">
        <f>'Region - Nagpur Data'!A98</f>
        <v>97</v>
      </c>
      <c r="C99" s="1" t="str">
        <f>'Region - Nagpur Data'!B98</f>
        <v>Chandrapur</v>
      </c>
      <c r="D99" s="1" t="str">
        <f>'Region - Nagpur Data'!C98</f>
        <v>Chandrapur</v>
      </c>
      <c r="E99" s="1" t="str">
        <f>'Region - Nagpur Data'!D98</f>
        <v>Chandrapur</v>
      </c>
      <c r="F99" s="1" t="str">
        <f>'Region - Nagpur Data'!E98</f>
        <v>Chandrapur</v>
      </c>
      <c r="G99" s="1" t="str">
        <f>'Region - Nagpur Data'!F98</f>
        <v>20050368</v>
      </c>
      <c r="H99" s="1" t="str">
        <f>'Region - Nagpur Data'!G98</f>
        <v>Chinchala and 7 Villages RR Water Supply Scheme</v>
      </c>
      <c r="I99" s="1" t="str">
        <f>'Region - Nagpur Data'!H98</f>
        <v>Nagala</v>
      </c>
      <c r="J99" s="1" t="str">
        <f>'Region - Nagpur Data'!I98</f>
        <v>ESR-0.20LL</v>
      </c>
      <c r="K99" s="1">
        <f>IF(J99='Region - Nagpur Data'!I98,1,0)</f>
        <v>1</v>
      </c>
      <c r="L99" s="1">
        <f>IF(OR('Region - Nagpur Data'!J98="Connected",'Region - Nagpur Data'!J98="Not"),1,0)</f>
        <v>1</v>
      </c>
      <c r="M99" s="1">
        <f>IF(OR('Region - Nagpur Data'!K98="Connected",'Region - Nagpur Data'!K98="Not"),1,0)</f>
        <v>1</v>
      </c>
      <c r="N99" s="1">
        <f>IF(OR('Region - Nagpur Data'!L98="Connected",'Region - Nagpur Data'!L98="Not"),1,0)</f>
        <v>1</v>
      </c>
      <c r="O99" s="1">
        <f>IF('Region - Nagpur Data'!J98="Connected", 1, 0)</f>
        <v>1</v>
      </c>
      <c r="P99" s="1">
        <f>IF('Region - Nagpur Data'!J98="Not",1,0)</f>
        <v>0</v>
      </c>
      <c r="Q99" s="1">
        <f>IF('Region - Nagpur Data'!K98 = "Connected",1,0)</f>
        <v>0</v>
      </c>
      <c r="R99" s="1">
        <f>IF('Region - Nagpur Data'!K98 = "Not",1,0)</f>
        <v>1</v>
      </c>
      <c r="S99" s="1">
        <f>IF('Region - Nagpur Data'!L98="Connected",1,0)</f>
        <v>1</v>
      </c>
      <c r="T99" s="1">
        <f>IF('Region - Nagpur Data'!L98="Not",1,0)</f>
        <v>0</v>
      </c>
      <c r="U99" s="1">
        <f>IF('Region - Nagpur Data'!M98="Online",1,0)</f>
        <v>1</v>
      </c>
      <c r="V99" s="1">
        <f>IF('Region - Nagpur Data'!M98="Offline",1,0)</f>
        <v>0</v>
      </c>
      <c r="W99" s="1">
        <f>IF('Region - Nagpur Data'!N98="Online",1,0)</f>
        <v>0</v>
      </c>
      <c r="X99" s="1">
        <f>IF('Region - Nagpur Data'!N98="Offline",1,0)</f>
        <v>0</v>
      </c>
      <c r="Y99" s="1">
        <f>IF('Region - Nagpur Data'!O98="Online",1,0)</f>
        <v>1</v>
      </c>
      <c r="Z99" s="1">
        <f>IF('Region - Nagpur Data'!O98="Offline",1,0)</f>
        <v>0</v>
      </c>
      <c r="AA99" s="1">
        <f>IF('Region - Nagpur Data'!P98="Fully Completed",1,0)</f>
        <v>0</v>
      </c>
      <c r="AB99" s="1">
        <f>IF('Region - Nagpur Data'!P98="In Progress",1,0)</f>
        <v>1</v>
      </c>
      <c r="AC99" s="1">
        <f>IF('Region - Nagpur Data'!P98="N/A",1,0)</f>
        <v>0</v>
      </c>
      <c r="AD99" s="13">
        <f>IF('Region - Nagpur Data'!Q98=1,1,0)</f>
        <v>0</v>
      </c>
      <c r="AE99" s="13">
        <f>IF('Region - Nagpur Data'!R98=1,1,0)</f>
        <v>0</v>
      </c>
      <c r="AF99" s="13">
        <f>IF('Region - Nagpur Data'!S98=1,1,0)</f>
        <v>0</v>
      </c>
      <c r="AG99" s="13">
        <f>IF('Region - Nagpur Data'!T98=1,1,0)</f>
        <v>0</v>
      </c>
      <c r="AH99" s="13">
        <f>IF('Region - Nagpur Data'!U98=1,1,0)</f>
        <v>0</v>
      </c>
      <c r="AI99" s="13">
        <f>IF('Region - Nagpur Data'!V98=1,1,0)</f>
        <v>0</v>
      </c>
    </row>
    <row r="100" spans="2:35" ht="16" x14ac:dyDescent="0.4">
      <c r="B100" s="1">
        <f>'Region - Nagpur Data'!A99</f>
        <v>98</v>
      </c>
      <c r="C100" s="1" t="str">
        <f>'Region - Nagpur Data'!B99</f>
        <v>Nagpur</v>
      </c>
      <c r="D100" s="1" t="str">
        <f>'Region - Nagpur Data'!C99</f>
        <v>Gondia</v>
      </c>
      <c r="E100" s="1" t="str">
        <f>'Region - Nagpur Data'!D99</f>
        <v>Gondia</v>
      </c>
      <c r="F100" s="1" t="str">
        <f>'Region - Nagpur Data'!E99</f>
        <v>Goregaon</v>
      </c>
      <c r="G100" s="1" t="str">
        <f>'Region - Nagpur Data'!F99</f>
        <v>20019216</v>
      </c>
      <c r="H100" s="1" t="str">
        <f>'Region - Nagpur Data'!G99</f>
        <v>GOREGAON RR Retrofitting</v>
      </c>
      <c r="I100" s="1" t="str">
        <f>'Region - Nagpur Data'!H99</f>
        <v>Goregaon</v>
      </c>
      <c r="J100" s="1" t="str">
        <f>'Region - Nagpur Data'!I99</f>
        <v>ESR-0.50 LL</v>
      </c>
      <c r="K100" s="1">
        <f>IF(J100='Region - Nagpur Data'!I99,1,0)</f>
        <v>1</v>
      </c>
      <c r="L100" s="1">
        <f>IF(OR('Region - Nagpur Data'!J99="Connected",'Region - Nagpur Data'!J99="Not"),1,0)</f>
        <v>1</v>
      </c>
      <c r="M100" s="1">
        <f>IF(OR('Region - Nagpur Data'!K99="Connected",'Region - Nagpur Data'!K99="Not"),1,0)</f>
        <v>1</v>
      </c>
      <c r="N100" s="1">
        <f>IF(OR('Region - Nagpur Data'!L99="Connected",'Region - Nagpur Data'!L99="Not"),1,0)</f>
        <v>1</v>
      </c>
      <c r="O100" s="1">
        <f>IF('Region - Nagpur Data'!J99="Connected", 1, 0)</f>
        <v>1</v>
      </c>
      <c r="P100" s="1">
        <f>IF('Region - Nagpur Data'!J99="Not",1,0)</f>
        <v>0</v>
      </c>
      <c r="Q100" s="1">
        <f>IF('Region - Nagpur Data'!K99 = "Connected",1,0)</f>
        <v>1</v>
      </c>
      <c r="R100" s="1">
        <f>IF('Region - Nagpur Data'!K99 = "Not",1,0)</f>
        <v>0</v>
      </c>
      <c r="S100" s="1">
        <f>IF('Region - Nagpur Data'!L99="Connected",1,0)</f>
        <v>1</v>
      </c>
      <c r="T100" s="1">
        <f>IF('Region - Nagpur Data'!L99="Not",1,0)</f>
        <v>0</v>
      </c>
      <c r="U100" s="1">
        <f>IF('Region - Nagpur Data'!M99="Online",1,0)</f>
        <v>1</v>
      </c>
      <c r="V100" s="1">
        <f>IF('Region - Nagpur Data'!M99="Offline",1,0)</f>
        <v>0</v>
      </c>
      <c r="W100" s="1">
        <f>IF('Region - Nagpur Data'!N99="Online",1,0)</f>
        <v>0</v>
      </c>
      <c r="X100" s="1">
        <f>IF('Region - Nagpur Data'!N99="Offline",1,0)</f>
        <v>1</v>
      </c>
      <c r="Y100" s="1">
        <f>IF('Region - Nagpur Data'!O99="Online",1,0)</f>
        <v>1</v>
      </c>
      <c r="Z100" s="1">
        <f>IF('Region - Nagpur Data'!O99="Offline",1,0)</f>
        <v>0</v>
      </c>
      <c r="AA100" s="1">
        <f>IF('Region - Nagpur Data'!P99="Fully Completed",1,0)</f>
        <v>1</v>
      </c>
      <c r="AB100" s="1">
        <f>IF('Region - Nagpur Data'!P99="In Progress",1,0)</f>
        <v>0</v>
      </c>
      <c r="AC100" s="1">
        <f>IF('Region - Nagpur Data'!P99="N/A",1,0)</f>
        <v>0</v>
      </c>
      <c r="AD100" s="13">
        <f>IF('Region - Nagpur Data'!Q99=1,1,0)</f>
        <v>0</v>
      </c>
      <c r="AE100" s="13">
        <f>IF('Region - Nagpur Data'!R99=1,1,0)</f>
        <v>0</v>
      </c>
      <c r="AF100" s="13">
        <f>IF('Region - Nagpur Data'!S99=1,1,0)</f>
        <v>0</v>
      </c>
      <c r="AG100" s="13">
        <f>IF('Region - Nagpur Data'!T99=1,1,0)</f>
        <v>1</v>
      </c>
      <c r="AH100" s="13">
        <f>IF('Region - Nagpur Data'!U99=1,1,0)</f>
        <v>0</v>
      </c>
      <c r="AI100" s="13">
        <f>IF('Region - Nagpur Data'!V99=1,1,0)</f>
        <v>0</v>
      </c>
    </row>
    <row r="101" spans="2:35" ht="16" x14ac:dyDescent="0.4">
      <c r="B101" s="1">
        <f>'Region - Nagpur Data'!A100</f>
        <v>99</v>
      </c>
      <c r="C101" s="1" t="str">
        <f>'Region - Nagpur Data'!B100</f>
        <v>Nagpur</v>
      </c>
      <c r="D101" s="1" t="str">
        <f>'Region - Nagpur Data'!C100</f>
        <v>Gondia</v>
      </c>
      <c r="E101" s="1" t="str">
        <f>'Region - Nagpur Data'!D100</f>
        <v>Gondia</v>
      </c>
      <c r="F101" s="1" t="str">
        <f>'Region - Nagpur Data'!E100</f>
        <v>Goregaon</v>
      </c>
      <c r="G101" s="1" t="str">
        <f>'Region - Nagpur Data'!F100</f>
        <v>20019216</v>
      </c>
      <c r="H101" s="1" t="str">
        <f>'Region - Nagpur Data'!G100</f>
        <v>GOREGAON RR Retrofitting</v>
      </c>
      <c r="I101" s="1" t="str">
        <f>'Region - Nagpur Data'!H100</f>
        <v>Goregaon</v>
      </c>
      <c r="J101" s="1" t="str">
        <f>'Region - Nagpur Data'!I100</f>
        <v>ESR-3.25 LL</v>
      </c>
      <c r="K101" s="1">
        <f>IF(J101='Region - Nagpur Data'!I100,1,0)</f>
        <v>1</v>
      </c>
      <c r="L101" s="1">
        <f>IF(OR('Region - Nagpur Data'!J100="Connected",'Region - Nagpur Data'!J100="Not"),1,0)</f>
        <v>1</v>
      </c>
      <c r="M101" s="1">
        <f>IF(OR('Region - Nagpur Data'!K100="Connected",'Region - Nagpur Data'!K100="Not"),1,0)</f>
        <v>1</v>
      </c>
      <c r="N101" s="1">
        <f>IF(OR('Region - Nagpur Data'!L100="Connected",'Region - Nagpur Data'!L100="Not"),1,0)</f>
        <v>1</v>
      </c>
      <c r="O101" s="1">
        <f>IF('Region - Nagpur Data'!J100="Connected", 1, 0)</f>
        <v>1</v>
      </c>
      <c r="P101" s="1">
        <f>IF('Region - Nagpur Data'!J100="Not",1,0)</f>
        <v>0</v>
      </c>
      <c r="Q101" s="1">
        <f>IF('Region - Nagpur Data'!K100 = "Connected",1,0)</f>
        <v>1</v>
      </c>
      <c r="R101" s="1">
        <f>IF('Region - Nagpur Data'!K100 = "Not",1,0)</f>
        <v>0</v>
      </c>
      <c r="S101" s="1">
        <f>IF('Region - Nagpur Data'!L100="Connected",1,0)</f>
        <v>1</v>
      </c>
      <c r="T101" s="1">
        <f>IF('Region - Nagpur Data'!L100="Not",1,0)</f>
        <v>0</v>
      </c>
      <c r="U101" s="1">
        <f>IF('Region - Nagpur Data'!M100="Online",1,0)</f>
        <v>1</v>
      </c>
      <c r="V101" s="1">
        <f>IF('Region - Nagpur Data'!M100="Offline",1,0)</f>
        <v>0</v>
      </c>
      <c r="W101" s="1">
        <f>IF('Region - Nagpur Data'!N100="Online",1,0)</f>
        <v>1</v>
      </c>
      <c r="X101" s="1">
        <f>IF('Region - Nagpur Data'!N100="Offline",1,0)</f>
        <v>0</v>
      </c>
      <c r="Y101" s="1">
        <f>IF('Region - Nagpur Data'!O100="Online",1,0)</f>
        <v>1</v>
      </c>
      <c r="Z101" s="1">
        <f>IF('Region - Nagpur Data'!O100="Offline",1,0)</f>
        <v>0</v>
      </c>
      <c r="AA101" s="1">
        <f>IF('Region - Nagpur Data'!P100="Fully Completed",1,0)</f>
        <v>1</v>
      </c>
      <c r="AB101" s="1">
        <f>IF('Region - Nagpur Data'!P100="In Progress",1,0)</f>
        <v>0</v>
      </c>
      <c r="AC101" s="1">
        <f>IF('Region - Nagpur Data'!P100="N/A",1,0)</f>
        <v>0</v>
      </c>
      <c r="AD101" s="13">
        <f>IF('Region - Nagpur Data'!Q100=1,1,0)</f>
        <v>0</v>
      </c>
      <c r="AE101" s="13">
        <f>IF('Region - Nagpur Data'!R100=1,1,0)</f>
        <v>0</v>
      </c>
      <c r="AF101" s="13">
        <f>IF('Region - Nagpur Data'!S100=1,1,0)</f>
        <v>0</v>
      </c>
      <c r="AG101" s="13">
        <f>IF('Region - Nagpur Data'!T100=1,1,0)</f>
        <v>0</v>
      </c>
      <c r="AH101" s="13">
        <f>IF('Region - Nagpur Data'!U100=1,1,0)</f>
        <v>0</v>
      </c>
      <c r="AI101" s="13">
        <f>IF('Region - Nagpur Data'!V100=1,1,0)</f>
        <v>0</v>
      </c>
    </row>
    <row r="102" spans="2:35" ht="16" x14ac:dyDescent="0.4">
      <c r="B102" s="1">
        <f>'Region - Nagpur Data'!A101</f>
        <v>100</v>
      </c>
      <c r="C102" s="1" t="str">
        <f>'Region - Nagpur Data'!B101</f>
        <v>Chandrapur</v>
      </c>
      <c r="D102" s="1" t="str">
        <f>'Region - Nagpur Data'!C101</f>
        <v>Chandrapur</v>
      </c>
      <c r="E102" s="1" t="str">
        <f>'Region - Nagpur Data'!D101</f>
        <v>Chandrapur</v>
      </c>
      <c r="F102" s="1" t="str">
        <f>'Region - Nagpur Data'!E101</f>
        <v>Chandrapur</v>
      </c>
      <c r="G102" s="1" t="str">
        <f>'Region - Nagpur Data'!F101</f>
        <v>20050368</v>
      </c>
      <c r="H102" s="1" t="str">
        <f>'Region - Nagpur Data'!G101</f>
        <v>Chinchala and 7 Villages RR Water Supply Scheme</v>
      </c>
      <c r="I102" s="1" t="str">
        <f>'Region - Nagpur Data'!H101</f>
        <v>Mahakurla</v>
      </c>
      <c r="J102" s="1" t="str">
        <f>'Region - Nagpur Data'!I101</f>
        <v>ESR 0.39 LL</v>
      </c>
      <c r="K102" s="1">
        <f>IF(J102='Region - Nagpur Data'!I101,1,0)</f>
        <v>1</v>
      </c>
      <c r="L102" s="1">
        <f>IF(OR('Region - Nagpur Data'!J101="Connected",'Region - Nagpur Data'!J101="Not"),1,0)</f>
        <v>1</v>
      </c>
      <c r="M102" s="1">
        <f>IF(OR('Region - Nagpur Data'!K101="Connected",'Region - Nagpur Data'!K101="Not"),1,0)</f>
        <v>1</v>
      </c>
      <c r="N102" s="1">
        <f>IF(OR('Region - Nagpur Data'!L101="Connected",'Region - Nagpur Data'!L101="Not"),1,0)</f>
        <v>1</v>
      </c>
      <c r="O102" s="1">
        <f>IF('Region - Nagpur Data'!J101="Connected", 1, 0)</f>
        <v>1</v>
      </c>
      <c r="P102" s="1">
        <f>IF('Region - Nagpur Data'!J101="Not",1,0)</f>
        <v>0</v>
      </c>
      <c r="Q102" s="1">
        <f>IF('Region - Nagpur Data'!K101 = "Connected",1,0)</f>
        <v>0</v>
      </c>
      <c r="R102" s="1">
        <f>IF('Region - Nagpur Data'!K101 = "Not",1,0)</f>
        <v>1</v>
      </c>
      <c r="S102" s="1">
        <f>IF('Region - Nagpur Data'!L101="Connected",1,0)</f>
        <v>1</v>
      </c>
      <c r="T102" s="1">
        <f>IF('Region - Nagpur Data'!L101="Not",1,0)</f>
        <v>0</v>
      </c>
      <c r="U102" s="1">
        <f>IF('Region - Nagpur Data'!M101="Online",1,0)</f>
        <v>0</v>
      </c>
      <c r="V102" s="1">
        <f>IF('Region - Nagpur Data'!M101="Offline",1,0)</f>
        <v>1</v>
      </c>
      <c r="W102" s="1">
        <f>IF('Region - Nagpur Data'!N101="Online",1,0)</f>
        <v>0</v>
      </c>
      <c r="X102" s="1">
        <f>IF('Region - Nagpur Data'!N101="Offline",1,0)</f>
        <v>0</v>
      </c>
      <c r="Y102" s="1">
        <f>IF('Region - Nagpur Data'!O101="Online",1,0)</f>
        <v>1</v>
      </c>
      <c r="Z102" s="1">
        <f>IF('Region - Nagpur Data'!O101="Offline",1,0)</f>
        <v>0</v>
      </c>
      <c r="AA102" s="1">
        <f>IF('Region - Nagpur Data'!P101="Fully Completed",1,0)</f>
        <v>0</v>
      </c>
      <c r="AB102" s="1">
        <f>IF('Region - Nagpur Data'!P101="In Progress",1,0)</f>
        <v>1</v>
      </c>
      <c r="AC102" s="1">
        <f>IF('Region - Nagpur Data'!P101="N/A",1,0)</f>
        <v>0</v>
      </c>
      <c r="AD102" s="13">
        <f>IF('Region - Nagpur Data'!Q101=1,1,0)</f>
        <v>0</v>
      </c>
      <c r="AE102" s="13">
        <f>IF('Region - Nagpur Data'!R101=1,1,0)</f>
        <v>0</v>
      </c>
      <c r="AF102" s="13">
        <f>IF('Region - Nagpur Data'!S101=1,1,0)</f>
        <v>0</v>
      </c>
      <c r="AG102" s="13">
        <f>IF('Region - Nagpur Data'!T101=1,1,0)</f>
        <v>0</v>
      </c>
      <c r="AH102" s="13">
        <f>IF('Region - Nagpur Data'!U101=1,1,0)</f>
        <v>0</v>
      </c>
      <c r="AI102" s="13">
        <f>IF('Region - Nagpur Data'!V101=1,1,0)</f>
        <v>0</v>
      </c>
    </row>
    <row r="103" spans="2:35" ht="16" x14ac:dyDescent="0.4">
      <c r="B103" s="1">
        <f>'Region - Nagpur Data'!A102</f>
        <v>101</v>
      </c>
      <c r="C103" s="1" t="str">
        <f>'Region - Nagpur Data'!B102</f>
        <v>Nagpur</v>
      </c>
      <c r="D103" s="1" t="str">
        <f>'Region - Nagpur Data'!C102</f>
        <v>Chandrapur</v>
      </c>
      <c r="E103" s="1" t="str">
        <f>'Region - Nagpur Data'!D102</f>
        <v>Mul</v>
      </c>
      <c r="F103" s="1" t="str">
        <f>'Region - Nagpur Data'!E102</f>
        <v>Mul</v>
      </c>
      <c r="G103" s="1" t="str">
        <f>'Region - Nagpur Data'!F102</f>
        <v>7890965</v>
      </c>
      <c r="H103" s="1" t="str">
        <f>'Region - Nagpur Data'!G102</f>
        <v>Mul Grid &amp; 24 Villages  RR WSS Retrofitting</v>
      </c>
      <c r="I103" s="1" t="str">
        <f>'Region - Nagpur Data'!H102</f>
        <v>Chak Chikhli No.1</v>
      </c>
      <c r="J103" s="1" t="str">
        <f>'Region - Nagpur Data'!I102</f>
        <v>ESR-0.25 LL</v>
      </c>
      <c r="K103" s="1">
        <f>IF(J103='Region - Nagpur Data'!I102,1,0)</f>
        <v>1</v>
      </c>
      <c r="L103" s="1">
        <f>IF(OR('Region - Nagpur Data'!J102="Connected",'Region - Nagpur Data'!J102="Not"),1,0)</f>
        <v>1</v>
      </c>
      <c r="M103" s="1">
        <f>IF(OR('Region - Nagpur Data'!K102="Connected",'Region - Nagpur Data'!K102="Not"),1,0)</f>
        <v>1</v>
      </c>
      <c r="N103" s="1">
        <f>IF(OR('Region - Nagpur Data'!L102="Connected",'Region - Nagpur Data'!L102="Not"),1,0)</f>
        <v>1</v>
      </c>
      <c r="O103" s="1">
        <f>IF('Region - Nagpur Data'!J102="Connected", 1, 0)</f>
        <v>1</v>
      </c>
      <c r="P103" s="1">
        <f>IF('Region - Nagpur Data'!J102="Not",1,0)</f>
        <v>0</v>
      </c>
      <c r="Q103" s="1">
        <f>IF('Region - Nagpur Data'!K102 = "Connected",1,0)</f>
        <v>1</v>
      </c>
      <c r="R103" s="1">
        <f>IF('Region - Nagpur Data'!K102 = "Not",1,0)</f>
        <v>0</v>
      </c>
      <c r="S103" s="1">
        <f>IF('Region - Nagpur Data'!L102="Connected",1,0)</f>
        <v>1</v>
      </c>
      <c r="T103" s="1">
        <f>IF('Region - Nagpur Data'!L102="Not",1,0)</f>
        <v>0</v>
      </c>
      <c r="U103" s="1">
        <f>IF('Region - Nagpur Data'!M102="Online",1,0)</f>
        <v>1</v>
      </c>
      <c r="V103" s="1">
        <f>IF('Region - Nagpur Data'!M102="Offline",1,0)</f>
        <v>0</v>
      </c>
      <c r="W103" s="1">
        <f>IF('Region - Nagpur Data'!N102="Online",1,0)</f>
        <v>0</v>
      </c>
      <c r="X103" s="1">
        <f>IF('Region - Nagpur Data'!N102="Offline",1,0)</f>
        <v>1</v>
      </c>
      <c r="Y103" s="1">
        <f>IF('Region - Nagpur Data'!O102="Online",1,0)</f>
        <v>0</v>
      </c>
      <c r="Z103" s="1">
        <f>IF('Region - Nagpur Data'!O102="Offline",1,0)</f>
        <v>1</v>
      </c>
      <c r="AA103" s="1">
        <f>IF('Region - Nagpur Data'!P102="Fully Completed",1,0)</f>
        <v>1</v>
      </c>
      <c r="AB103" s="1">
        <f>IF('Region - Nagpur Data'!P102="In Progress",1,0)</f>
        <v>0</v>
      </c>
      <c r="AC103" s="1">
        <f>IF('Region - Nagpur Data'!P102="N/A",1,0)</f>
        <v>0</v>
      </c>
      <c r="AD103" s="13">
        <f>IF('Region - Nagpur Data'!Q102=1,1,0)</f>
        <v>0</v>
      </c>
      <c r="AE103" s="13">
        <f>IF('Region - Nagpur Data'!R102=1,1,0)</f>
        <v>1</v>
      </c>
      <c r="AF103" s="13">
        <f>IF('Region - Nagpur Data'!S102=1,1,0)</f>
        <v>1</v>
      </c>
      <c r="AG103" s="13">
        <f>IF('Region - Nagpur Data'!T102=1,1,0)</f>
        <v>0</v>
      </c>
      <c r="AH103" s="13">
        <f>IF('Region - Nagpur Data'!U102=1,1,0)</f>
        <v>0</v>
      </c>
      <c r="AI103" s="13">
        <f>IF('Region - Nagpur Data'!V102=1,1,0)</f>
        <v>1</v>
      </c>
    </row>
    <row r="104" spans="2:35" ht="16" x14ac:dyDescent="0.4">
      <c r="B104" s="1">
        <f>'Region - Nagpur Data'!A103</f>
        <v>102</v>
      </c>
      <c r="C104" s="1" t="str">
        <f>'Region - Nagpur Data'!B103</f>
        <v>Chandrapur</v>
      </c>
      <c r="D104" s="1" t="str">
        <f>'Region - Nagpur Data'!C103</f>
        <v>Chandrapur</v>
      </c>
      <c r="E104" s="1" t="str">
        <f>'Region - Nagpur Data'!D103</f>
        <v>Pombhurna</v>
      </c>
      <c r="F104" s="1" t="str">
        <f>'Region - Nagpur Data'!E103</f>
        <v>Pombhurna</v>
      </c>
      <c r="G104" s="1" t="str">
        <f>'Region - Nagpur Data'!F103</f>
        <v>7928270</v>
      </c>
      <c r="H104" s="1" t="str">
        <f>'Region - Nagpur Data'!G103</f>
        <v>Pomnbhurna Grid &amp; 15 Villages RR Retrofitting</v>
      </c>
      <c r="I104" s="1" t="str">
        <f>'Region - Nagpur Data'!H103</f>
        <v>Dewada Kh.</v>
      </c>
      <c r="J104" s="1" t="str">
        <f>'Region - Nagpur Data'!I103</f>
        <v>ESR-0.75 LL</v>
      </c>
      <c r="K104" s="1">
        <f>IF(J104='Region - Nagpur Data'!I103,1,0)</f>
        <v>1</v>
      </c>
      <c r="L104" s="1">
        <f>IF(OR('Region - Nagpur Data'!J103="Connected",'Region - Nagpur Data'!J103="Not"),1,0)</f>
        <v>1</v>
      </c>
      <c r="M104" s="1">
        <f>IF(OR('Region - Nagpur Data'!K103="Connected",'Region - Nagpur Data'!K103="Not"),1,0)</f>
        <v>1</v>
      </c>
      <c r="N104" s="1">
        <f>IF(OR('Region - Nagpur Data'!L103="Connected",'Region - Nagpur Data'!L103="Not"),1,0)</f>
        <v>1</v>
      </c>
      <c r="O104" s="1">
        <f>IF('Region - Nagpur Data'!J103="Connected", 1, 0)</f>
        <v>1</v>
      </c>
      <c r="P104" s="1">
        <f>IF('Region - Nagpur Data'!J103="Not",1,0)</f>
        <v>0</v>
      </c>
      <c r="Q104" s="1">
        <f>IF('Region - Nagpur Data'!K103 = "Connected",1,0)</f>
        <v>1</v>
      </c>
      <c r="R104" s="1">
        <f>IF('Region - Nagpur Data'!K103 = "Not",1,0)</f>
        <v>0</v>
      </c>
      <c r="S104" s="1">
        <f>IF('Region - Nagpur Data'!L103="Connected",1,0)</f>
        <v>1</v>
      </c>
      <c r="T104" s="1">
        <f>IF('Region - Nagpur Data'!L103="Not",1,0)</f>
        <v>0</v>
      </c>
      <c r="U104" s="1">
        <f>IF('Region - Nagpur Data'!M103="Online",1,0)</f>
        <v>1</v>
      </c>
      <c r="V104" s="1">
        <f>IF('Region - Nagpur Data'!M103="Offline",1,0)</f>
        <v>0</v>
      </c>
      <c r="W104" s="1">
        <f>IF('Region - Nagpur Data'!N103="Online",1,0)</f>
        <v>1</v>
      </c>
      <c r="X104" s="1">
        <f>IF('Region - Nagpur Data'!N103="Offline",1,0)</f>
        <v>0</v>
      </c>
      <c r="Y104" s="1">
        <f>IF('Region - Nagpur Data'!O103="Online",1,0)</f>
        <v>0</v>
      </c>
      <c r="Z104" s="1">
        <f>IF('Region - Nagpur Data'!O103="Offline",1,0)</f>
        <v>1</v>
      </c>
      <c r="AA104" s="1">
        <f>IF('Region - Nagpur Data'!P103="Fully Completed",1,0)</f>
        <v>1</v>
      </c>
      <c r="AB104" s="1">
        <f>IF('Region - Nagpur Data'!P103="In Progress",1,0)</f>
        <v>0</v>
      </c>
      <c r="AC104" s="1">
        <f>IF('Region - Nagpur Data'!P103="N/A",1,0)</f>
        <v>0</v>
      </c>
      <c r="AD104" s="13">
        <f>IF('Region - Nagpur Data'!Q103=1,1,0)</f>
        <v>0</v>
      </c>
      <c r="AE104" s="13">
        <f>IF('Region - Nagpur Data'!R103=1,1,0)</f>
        <v>0</v>
      </c>
      <c r="AF104" s="13">
        <f>IF('Region - Nagpur Data'!S103=1,1,0)</f>
        <v>0</v>
      </c>
      <c r="AG104" s="13">
        <f>IF('Region - Nagpur Data'!T103=1,1,0)</f>
        <v>0</v>
      </c>
      <c r="AH104" s="13">
        <f>IF('Region - Nagpur Data'!U103=1,1,0)</f>
        <v>0</v>
      </c>
      <c r="AI104" s="13">
        <f>IF('Region - Nagpur Data'!V103=1,1,0)</f>
        <v>1</v>
      </c>
    </row>
    <row r="105" spans="2:35" ht="16" x14ac:dyDescent="0.4">
      <c r="B105" s="1">
        <f>'Region - Nagpur Data'!A104</f>
        <v>103</v>
      </c>
      <c r="C105" s="1" t="str">
        <f>'Region - Nagpur Data'!B104</f>
        <v>Nagpur</v>
      </c>
      <c r="D105" s="1" t="str">
        <f>'Region - Nagpur Data'!C104</f>
        <v>Gondia</v>
      </c>
      <c r="E105" s="1" t="str">
        <f>'Region - Nagpur Data'!D104</f>
        <v>Bhandara</v>
      </c>
      <c r="F105" s="1" t="str">
        <f>'Region - Nagpur Data'!E104</f>
        <v>Tumsar</v>
      </c>
      <c r="G105" s="1" t="str">
        <f>'Region - Nagpur Data'!F104</f>
        <v>631010</v>
      </c>
      <c r="H105" s="1" t="str">
        <f>'Region - Nagpur Data'!G104</f>
        <v>Gobarwahi RR Retrofitting</v>
      </c>
      <c r="I105" s="1" t="str">
        <f>'Region - Nagpur Data'!H104</f>
        <v>Chikhali</v>
      </c>
      <c r="J105" s="1" t="str">
        <f>'Region - Nagpur Data'!I104</f>
        <v>ESR 0.60 LL</v>
      </c>
      <c r="K105" s="1">
        <f>IF(J105='Region - Nagpur Data'!I104,1,0)</f>
        <v>1</v>
      </c>
      <c r="L105" s="1">
        <f>IF(OR('Region - Nagpur Data'!J104="Connected",'Region - Nagpur Data'!J104="Not"),1,0)</f>
        <v>1</v>
      </c>
      <c r="M105" s="1">
        <f>IF(OR('Region - Nagpur Data'!K104="Connected",'Region - Nagpur Data'!K104="Not"),1,0)</f>
        <v>1</v>
      </c>
      <c r="N105" s="1">
        <f>IF(OR('Region - Nagpur Data'!L104="Connected",'Region - Nagpur Data'!L104="Not"),1,0)</f>
        <v>1</v>
      </c>
      <c r="O105" s="1">
        <f>IF('Region - Nagpur Data'!J104="Connected", 1, 0)</f>
        <v>1</v>
      </c>
      <c r="P105" s="1">
        <f>IF('Region - Nagpur Data'!J104="Not",1,0)</f>
        <v>0</v>
      </c>
      <c r="Q105" s="1">
        <f>IF('Region - Nagpur Data'!K104 = "Connected",1,0)</f>
        <v>1</v>
      </c>
      <c r="R105" s="1">
        <f>IF('Region - Nagpur Data'!K104 = "Not",1,0)</f>
        <v>0</v>
      </c>
      <c r="S105" s="1">
        <f>IF('Region - Nagpur Data'!L104="Connected",1,0)</f>
        <v>1</v>
      </c>
      <c r="T105" s="1">
        <f>IF('Region - Nagpur Data'!L104="Not",1,0)</f>
        <v>0</v>
      </c>
      <c r="U105" s="1">
        <f>IF('Region - Nagpur Data'!M104="Online",1,0)</f>
        <v>1</v>
      </c>
      <c r="V105" s="1">
        <f>IF('Region - Nagpur Data'!M104="Offline",1,0)</f>
        <v>0</v>
      </c>
      <c r="W105" s="1">
        <f>IF('Region - Nagpur Data'!N104="Online",1,0)</f>
        <v>0</v>
      </c>
      <c r="X105" s="1">
        <f>IF('Region - Nagpur Data'!N104="Offline",1,0)</f>
        <v>1</v>
      </c>
      <c r="Y105" s="1">
        <f>IF('Region - Nagpur Data'!O104="Online",1,0)</f>
        <v>1</v>
      </c>
      <c r="Z105" s="1">
        <f>IF('Region - Nagpur Data'!O104="Offline",1,0)</f>
        <v>0</v>
      </c>
      <c r="AA105" s="1">
        <f>IF('Region - Nagpur Data'!P104="Fully Completed",1,0)</f>
        <v>1</v>
      </c>
      <c r="AB105" s="1">
        <f>IF('Region - Nagpur Data'!P104="In Progress",1,0)</f>
        <v>0</v>
      </c>
      <c r="AC105" s="1">
        <f>IF('Region - Nagpur Data'!P104="N/A",1,0)</f>
        <v>0</v>
      </c>
      <c r="AD105" s="13">
        <f>IF('Region - Nagpur Data'!Q104=1,1,0)</f>
        <v>0</v>
      </c>
      <c r="AE105" s="13">
        <f>IF('Region - Nagpur Data'!R104=1,1,0)</f>
        <v>0</v>
      </c>
      <c r="AF105" s="13">
        <f>IF('Region - Nagpur Data'!S104=1,1,0)</f>
        <v>0</v>
      </c>
      <c r="AG105" s="13">
        <f>IF('Region - Nagpur Data'!T104=1,1,0)</f>
        <v>1</v>
      </c>
      <c r="AH105" s="13">
        <f>IF('Region - Nagpur Data'!U104=1,1,0)</f>
        <v>0</v>
      </c>
      <c r="AI105" s="13">
        <f>IF('Region - Nagpur Data'!V104=1,1,0)</f>
        <v>0</v>
      </c>
    </row>
    <row r="106" spans="2:35" ht="16" x14ac:dyDescent="0.4">
      <c r="B106" s="1">
        <f>'Region - Nagpur Data'!A105</f>
        <v>104</v>
      </c>
      <c r="C106" s="1" t="str">
        <f>'Region - Nagpur Data'!B105</f>
        <v>Nagpur</v>
      </c>
      <c r="D106" s="1" t="str">
        <f>'Region - Nagpur Data'!C105</f>
        <v>Gondia</v>
      </c>
      <c r="E106" s="1" t="str">
        <f>'Region - Nagpur Data'!D105</f>
        <v>Sadak Arjuni</v>
      </c>
      <c r="F106" s="1" t="str">
        <f>'Region - Nagpur Data'!E105</f>
        <v>Sadak Arjuni</v>
      </c>
      <c r="G106" s="1" t="str">
        <f>'Region - Nagpur Data'!F105</f>
        <v>20016939</v>
      </c>
      <c r="H106" s="1" t="str">
        <f>'Region - Nagpur Data'!G105</f>
        <v>Putali RR WSS Retrofitting</v>
      </c>
      <c r="I106" s="1" t="str">
        <f>'Region - Nagpur Data'!H105</f>
        <v>Koylari</v>
      </c>
      <c r="J106" s="1" t="str">
        <f>'Region - Nagpur Data'!I105</f>
        <v>ESR-0.50 LL</v>
      </c>
      <c r="K106" s="1">
        <f>IF(J106='Region - Nagpur Data'!I105,1,0)</f>
        <v>1</v>
      </c>
      <c r="L106" s="1">
        <f>IF(OR('Region - Nagpur Data'!J105="Connected",'Region - Nagpur Data'!J105="Not"),1,0)</f>
        <v>1</v>
      </c>
      <c r="M106" s="1">
        <f>IF(OR('Region - Nagpur Data'!K105="Connected",'Region - Nagpur Data'!K105="Not"),1,0)</f>
        <v>1</v>
      </c>
      <c r="N106" s="1">
        <f>IF(OR('Region - Nagpur Data'!L105="Connected",'Region - Nagpur Data'!L105="Not"),1,0)</f>
        <v>1</v>
      </c>
      <c r="O106" s="1">
        <f>IF('Region - Nagpur Data'!J105="Connected", 1, 0)</f>
        <v>1</v>
      </c>
      <c r="P106" s="1">
        <f>IF('Region - Nagpur Data'!J105="Not",1,0)</f>
        <v>0</v>
      </c>
      <c r="Q106" s="1">
        <f>IF('Region - Nagpur Data'!K105 = "Connected",1,0)</f>
        <v>1</v>
      </c>
      <c r="R106" s="1">
        <f>IF('Region - Nagpur Data'!K105 = "Not",1,0)</f>
        <v>0</v>
      </c>
      <c r="S106" s="1">
        <f>IF('Region - Nagpur Data'!L105="Connected",1,0)</f>
        <v>1</v>
      </c>
      <c r="T106" s="1">
        <f>IF('Region - Nagpur Data'!L105="Not",1,0)</f>
        <v>0</v>
      </c>
      <c r="U106" s="1">
        <f>IF('Region - Nagpur Data'!M105="Online",1,0)</f>
        <v>0</v>
      </c>
      <c r="V106" s="1">
        <f>IF('Region - Nagpur Data'!M105="Offline",1,0)</f>
        <v>1</v>
      </c>
      <c r="W106" s="1">
        <f>IF('Region - Nagpur Data'!N105="Online",1,0)</f>
        <v>0</v>
      </c>
      <c r="X106" s="1">
        <f>IF('Region - Nagpur Data'!N105="Offline",1,0)</f>
        <v>1</v>
      </c>
      <c r="Y106" s="1">
        <f>IF('Region - Nagpur Data'!O105="Online",1,0)</f>
        <v>1</v>
      </c>
      <c r="Z106" s="1">
        <f>IF('Region - Nagpur Data'!O105="Offline",1,0)</f>
        <v>0</v>
      </c>
      <c r="AA106" s="1">
        <f>IF('Region - Nagpur Data'!P105="Fully Completed",1,0)</f>
        <v>1</v>
      </c>
      <c r="AB106" s="1">
        <f>IF('Region - Nagpur Data'!P105="In Progress",1,0)</f>
        <v>0</v>
      </c>
      <c r="AC106" s="1">
        <f>IF('Region - Nagpur Data'!P105="N/A",1,0)</f>
        <v>0</v>
      </c>
      <c r="AD106" s="13">
        <f>IF('Region - Nagpur Data'!Q105=1,1,0)</f>
        <v>0</v>
      </c>
      <c r="AE106" s="13">
        <f>IF('Region - Nagpur Data'!R105=1,1,0)</f>
        <v>0</v>
      </c>
      <c r="AF106" s="13">
        <f>IF('Region - Nagpur Data'!S105=1,1,0)</f>
        <v>0</v>
      </c>
      <c r="AG106" s="13">
        <f>IF('Region - Nagpur Data'!T105=1,1,0)</f>
        <v>1</v>
      </c>
      <c r="AH106" s="13">
        <f>IF('Region - Nagpur Data'!U105=1,1,0)</f>
        <v>0</v>
      </c>
      <c r="AI106" s="13">
        <f>IF('Region - Nagpur Data'!V105=1,1,0)</f>
        <v>0</v>
      </c>
    </row>
    <row r="107" spans="2:35" ht="16" x14ac:dyDescent="0.4">
      <c r="B107" s="1">
        <f>'Region - Nagpur Data'!A106</f>
        <v>105</v>
      </c>
      <c r="C107" s="1" t="str">
        <f>'Region - Nagpur Data'!B106</f>
        <v>Nagpur</v>
      </c>
      <c r="D107" s="1" t="str">
        <f>'Region - Nagpur Data'!C106</f>
        <v>Gondia</v>
      </c>
      <c r="E107" s="1" t="str">
        <f>'Region - Nagpur Data'!D106</f>
        <v>Bhandara</v>
      </c>
      <c r="F107" s="1" t="str">
        <f>'Region - Nagpur Data'!E106</f>
        <v>Tumsar</v>
      </c>
      <c r="G107" s="1" t="str">
        <f>'Region - Nagpur Data'!F106</f>
        <v>631010</v>
      </c>
      <c r="H107" s="1" t="str">
        <f>'Region - Nagpur Data'!G106</f>
        <v>Gobarwahi RR Retrofitting</v>
      </c>
      <c r="I107" s="1" t="str">
        <f>'Region - Nagpur Data'!H106</f>
        <v>Deonara</v>
      </c>
      <c r="J107" s="1" t="str">
        <f>'Region - Nagpur Data'!I106</f>
        <v>ESR 0.75 LL</v>
      </c>
      <c r="K107" s="1">
        <f>IF(J107='Region - Nagpur Data'!I106,1,0)</f>
        <v>1</v>
      </c>
      <c r="L107" s="1">
        <f>IF(OR('Region - Nagpur Data'!J106="Connected",'Region - Nagpur Data'!J106="Not"),1,0)</f>
        <v>1</v>
      </c>
      <c r="M107" s="1">
        <f>IF(OR('Region - Nagpur Data'!K106="Connected",'Region - Nagpur Data'!K106="Not"),1,0)</f>
        <v>1</v>
      </c>
      <c r="N107" s="1">
        <f>IF(OR('Region - Nagpur Data'!L106="Connected",'Region - Nagpur Data'!L106="Not"),1,0)</f>
        <v>1</v>
      </c>
      <c r="O107" s="1">
        <f>IF('Region - Nagpur Data'!J106="Connected", 1, 0)</f>
        <v>1</v>
      </c>
      <c r="P107" s="1">
        <f>IF('Region - Nagpur Data'!J106="Not",1,0)</f>
        <v>0</v>
      </c>
      <c r="Q107" s="1">
        <f>IF('Region - Nagpur Data'!K106 = "Connected",1,0)</f>
        <v>1</v>
      </c>
      <c r="R107" s="1">
        <f>IF('Region - Nagpur Data'!K106 = "Not",1,0)</f>
        <v>0</v>
      </c>
      <c r="S107" s="1">
        <f>IF('Region - Nagpur Data'!L106="Connected",1,0)</f>
        <v>1</v>
      </c>
      <c r="T107" s="1">
        <f>IF('Region - Nagpur Data'!L106="Not",1,0)</f>
        <v>0</v>
      </c>
      <c r="U107" s="1">
        <f>IF('Region - Nagpur Data'!M106="Online",1,0)</f>
        <v>1</v>
      </c>
      <c r="V107" s="1">
        <f>IF('Region - Nagpur Data'!M106="Offline",1,0)</f>
        <v>0</v>
      </c>
      <c r="W107" s="1">
        <f>IF('Region - Nagpur Data'!N106="Online",1,0)</f>
        <v>0</v>
      </c>
      <c r="X107" s="1">
        <f>IF('Region - Nagpur Data'!N106="Offline",1,0)</f>
        <v>1</v>
      </c>
      <c r="Y107" s="1">
        <f>IF('Region - Nagpur Data'!O106="Online",1,0)</f>
        <v>0</v>
      </c>
      <c r="Z107" s="1">
        <f>IF('Region - Nagpur Data'!O106="Offline",1,0)</f>
        <v>1</v>
      </c>
      <c r="AA107" s="1">
        <f>IF('Region - Nagpur Data'!P106="Fully Completed",1,0)</f>
        <v>1</v>
      </c>
      <c r="AB107" s="1">
        <f>IF('Region - Nagpur Data'!P106="In Progress",1,0)</f>
        <v>0</v>
      </c>
      <c r="AC107" s="1">
        <f>IF('Region - Nagpur Data'!P106="N/A",1,0)</f>
        <v>0</v>
      </c>
      <c r="AD107" s="13">
        <f>IF('Region - Nagpur Data'!Q106=1,1,0)</f>
        <v>0</v>
      </c>
      <c r="AE107" s="13">
        <f>IF('Region - Nagpur Data'!R106=1,1,0)</f>
        <v>1</v>
      </c>
      <c r="AF107" s="13">
        <f>IF('Region - Nagpur Data'!S106=1,1,0)</f>
        <v>0</v>
      </c>
      <c r="AG107" s="13">
        <f>IF('Region - Nagpur Data'!T106=1,1,0)</f>
        <v>1</v>
      </c>
      <c r="AH107" s="13">
        <f>IF('Region - Nagpur Data'!U106=1,1,0)</f>
        <v>0</v>
      </c>
      <c r="AI107" s="13">
        <f>IF('Region - Nagpur Data'!V106=1,1,0)</f>
        <v>1</v>
      </c>
    </row>
    <row r="108" spans="2:35" ht="16" x14ac:dyDescent="0.4">
      <c r="B108" s="1">
        <f>'Region - Nagpur Data'!A107</f>
        <v>106</v>
      </c>
      <c r="C108" s="1" t="str">
        <f>'Region - Nagpur Data'!B107</f>
        <v>Nagpur</v>
      </c>
      <c r="D108" s="1" t="str">
        <f>'Region - Nagpur Data'!C107</f>
        <v>Chandrapur</v>
      </c>
      <c r="E108" s="1" t="str">
        <f>'Region - Nagpur Data'!D107</f>
        <v>Mul</v>
      </c>
      <c r="F108" s="1" t="str">
        <f>'Region - Nagpur Data'!E107</f>
        <v>Mul</v>
      </c>
      <c r="G108" s="1" t="str">
        <f>'Region - Nagpur Data'!F107</f>
        <v>7890965</v>
      </c>
      <c r="H108" s="1" t="str">
        <f>'Region - Nagpur Data'!G107</f>
        <v>Mul Grid &amp; 24 Villages  RR WSS Retrofitting</v>
      </c>
      <c r="I108" s="1" t="str">
        <f>'Region - Nagpur Data'!H107</f>
        <v>Marhegaon</v>
      </c>
      <c r="J108" s="1" t="str">
        <f>'Region - Nagpur Data'!I107</f>
        <v>ESR-0.50 LL</v>
      </c>
      <c r="K108" s="1">
        <f>IF(J108='Region - Nagpur Data'!I107,1,0)</f>
        <v>1</v>
      </c>
      <c r="L108" s="1">
        <f>IF(OR('Region - Nagpur Data'!J107="Connected",'Region - Nagpur Data'!J107="Not"),1,0)</f>
        <v>1</v>
      </c>
      <c r="M108" s="1">
        <f>IF(OR('Region - Nagpur Data'!K107="Connected",'Region - Nagpur Data'!K107="Not"),1,0)</f>
        <v>1</v>
      </c>
      <c r="N108" s="1">
        <f>IF(OR('Region - Nagpur Data'!L107="Connected",'Region - Nagpur Data'!L107="Not"),1,0)</f>
        <v>1</v>
      </c>
      <c r="O108" s="1">
        <f>IF('Region - Nagpur Data'!J107="Connected", 1, 0)</f>
        <v>1</v>
      </c>
      <c r="P108" s="1">
        <f>IF('Region - Nagpur Data'!J107="Not",1,0)</f>
        <v>0</v>
      </c>
      <c r="Q108" s="1">
        <f>IF('Region - Nagpur Data'!K107 = "Connected",1,0)</f>
        <v>1</v>
      </c>
      <c r="R108" s="1">
        <f>IF('Region - Nagpur Data'!K107 = "Not",1,0)</f>
        <v>0</v>
      </c>
      <c r="S108" s="1">
        <f>IF('Region - Nagpur Data'!L107="Connected",1,0)</f>
        <v>1</v>
      </c>
      <c r="T108" s="1">
        <f>IF('Region - Nagpur Data'!L107="Not",1,0)</f>
        <v>0</v>
      </c>
      <c r="U108" s="1">
        <f>IF('Region - Nagpur Data'!M107="Online",1,0)</f>
        <v>1</v>
      </c>
      <c r="V108" s="1">
        <f>IF('Region - Nagpur Data'!M107="Offline",1,0)</f>
        <v>0</v>
      </c>
      <c r="W108" s="1">
        <f>IF('Region - Nagpur Data'!N107="Online",1,0)</f>
        <v>0</v>
      </c>
      <c r="X108" s="1">
        <f>IF('Region - Nagpur Data'!N107="Offline",1,0)</f>
        <v>1</v>
      </c>
      <c r="Y108" s="1">
        <f>IF('Region - Nagpur Data'!O107="Online",1,0)</f>
        <v>1</v>
      </c>
      <c r="Z108" s="1">
        <f>IF('Region - Nagpur Data'!O107="Offline",1,0)</f>
        <v>0</v>
      </c>
      <c r="AA108" s="1">
        <f>IF('Region - Nagpur Data'!P107="Fully Completed",1,0)</f>
        <v>1</v>
      </c>
      <c r="AB108" s="1">
        <f>IF('Region - Nagpur Data'!P107="In Progress",1,0)</f>
        <v>0</v>
      </c>
      <c r="AC108" s="1">
        <f>IF('Region - Nagpur Data'!P107="N/A",1,0)</f>
        <v>0</v>
      </c>
      <c r="AD108" s="13">
        <f>IF('Region - Nagpur Data'!Q107=1,1,0)</f>
        <v>0</v>
      </c>
      <c r="AE108" s="13">
        <f>IF('Region - Nagpur Data'!R107=1,1,0)</f>
        <v>0</v>
      </c>
      <c r="AF108" s="13">
        <f>IF('Region - Nagpur Data'!S107=1,1,0)</f>
        <v>0</v>
      </c>
      <c r="AG108" s="13">
        <f>IF('Region - Nagpur Data'!T107=1,1,0)</f>
        <v>1</v>
      </c>
      <c r="AH108" s="13">
        <f>IF('Region - Nagpur Data'!U107=1,1,0)</f>
        <v>0</v>
      </c>
      <c r="AI108" s="13">
        <f>IF('Region - Nagpur Data'!V107=1,1,0)</f>
        <v>0</v>
      </c>
    </row>
    <row r="109" spans="2:35" ht="16" x14ac:dyDescent="0.4">
      <c r="B109" s="1">
        <f>'Region - Nagpur Data'!A108</f>
        <v>107</v>
      </c>
      <c r="C109" s="1" t="str">
        <f>'Region - Nagpur Data'!B108</f>
        <v>Chandrapur</v>
      </c>
      <c r="D109" s="1" t="str">
        <f>'Region - Nagpur Data'!C108</f>
        <v>Chandrapur</v>
      </c>
      <c r="E109" s="1" t="str">
        <f>'Region - Nagpur Data'!D108</f>
        <v>Chandrapur</v>
      </c>
      <c r="F109" s="1" t="str">
        <f>'Region - Nagpur Data'!E108</f>
        <v>Chandrapur</v>
      </c>
      <c r="G109" s="1" t="str">
        <f>'Region - Nagpur Data'!F108</f>
        <v>20050368</v>
      </c>
      <c r="H109" s="1" t="str">
        <f>'Region - Nagpur Data'!G108</f>
        <v>Chinchala and 7 Villages RR Water Supply Scheme</v>
      </c>
      <c r="I109" s="1" t="str">
        <f>'Region - Nagpur Data'!H108</f>
        <v>Dhanora</v>
      </c>
      <c r="J109" s="1" t="str">
        <f>'Region - Nagpur Data'!I108</f>
        <v>ESR-0.40LL</v>
      </c>
      <c r="K109" s="1">
        <f>IF(J109='Region - Nagpur Data'!I108,1,0)</f>
        <v>1</v>
      </c>
      <c r="L109" s="1">
        <f>IF(OR('Region - Nagpur Data'!J108="Connected",'Region - Nagpur Data'!J108="Not"),1,0)</f>
        <v>1</v>
      </c>
      <c r="M109" s="1">
        <f>IF(OR('Region - Nagpur Data'!K108="Connected",'Region - Nagpur Data'!K108="Not"),1,0)</f>
        <v>1</v>
      </c>
      <c r="N109" s="1">
        <f>IF(OR('Region - Nagpur Data'!L108="Connected",'Region - Nagpur Data'!L108="Not"),1,0)</f>
        <v>1</v>
      </c>
      <c r="O109" s="1">
        <f>IF('Region - Nagpur Data'!J108="Connected", 1, 0)</f>
        <v>1</v>
      </c>
      <c r="P109" s="1">
        <f>IF('Region - Nagpur Data'!J108="Not",1,0)</f>
        <v>0</v>
      </c>
      <c r="Q109" s="1">
        <f>IF('Region - Nagpur Data'!K108 = "Connected",1,0)</f>
        <v>1</v>
      </c>
      <c r="R109" s="1">
        <f>IF('Region - Nagpur Data'!K108 = "Not",1,0)</f>
        <v>0</v>
      </c>
      <c r="S109" s="1">
        <f>IF('Region - Nagpur Data'!L108="Connected",1,0)</f>
        <v>1</v>
      </c>
      <c r="T109" s="1">
        <f>IF('Region - Nagpur Data'!L108="Not",1,0)</f>
        <v>0</v>
      </c>
      <c r="U109" s="1">
        <f>IF('Region - Nagpur Data'!M108="Online",1,0)</f>
        <v>0</v>
      </c>
      <c r="V109" s="1">
        <f>IF('Region - Nagpur Data'!M108="Offline",1,0)</f>
        <v>1</v>
      </c>
      <c r="W109" s="1">
        <f>IF('Region - Nagpur Data'!N108="Online",1,0)</f>
        <v>1</v>
      </c>
      <c r="X109" s="1">
        <f>IF('Region - Nagpur Data'!N108="Offline",1,0)</f>
        <v>0</v>
      </c>
      <c r="Y109" s="1">
        <f>IF('Region - Nagpur Data'!O108="Online",1,0)</f>
        <v>1</v>
      </c>
      <c r="Z109" s="1">
        <f>IF('Region - Nagpur Data'!O108="Offline",1,0)</f>
        <v>0</v>
      </c>
      <c r="AA109" s="1">
        <f>IF('Region - Nagpur Data'!P108="Fully Completed",1,0)</f>
        <v>1</v>
      </c>
      <c r="AB109" s="1">
        <f>IF('Region - Nagpur Data'!P108="In Progress",1,0)</f>
        <v>0</v>
      </c>
      <c r="AC109" s="1">
        <f>IF('Region - Nagpur Data'!P108="N/A",1,0)</f>
        <v>0</v>
      </c>
      <c r="AD109" s="13">
        <f>IF('Region - Nagpur Data'!Q108=1,1,0)</f>
        <v>0</v>
      </c>
      <c r="AE109" s="13">
        <f>IF('Region - Nagpur Data'!R108=1,1,0)</f>
        <v>0</v>
      </c>
      <c r="AF109" s="13">
        <f>IF('Region - Nagpur Data'!S108=1,1,0)</f>
        <v>0</v>
      </c>
      <c r="AG109" s="13">
        <f>IF('Region - Nagpur Data'!T108=1,1,0)</f>
        <v>0</v>
      </c>
      <c r="AH109" s="13">
        <f>IF('Region - Nagpur Data'!U108=1,1,0)</f>
        <v>0</v>
      </c>
      <c r="AI109" s="13">
        <f>IF('Region - Nagpur Data'!V108=1,1,0)</f>
        <v>0</v>
      </c>
    </row>
    <row r="110" spans="2:35" ht="16" x14ac:dyDescent="0.4">
      <c r="B110" s="1">
        <f>'Region - Nagpur Data'!A109</f>
        <v>108</v>
      </c>
      <c r="C110" s="1" t="str">
        <f>'Region - Nagpur Data'!B109</f>
        <v>Nagpur</v>
      </c>
      <c r="D110" s="1" t="str">
        <f>'Region - Nagpur Data'!C109</f>
        <v>Chandrapur</v>
      </c>
      <c r="E110" s="1" t="str">
        <f>'Region - Nagpur Data'!D109</f>
        <v>Wardha</v>
      </c>
      <c r="F110" s="1" t="str">
        <f>'Region - Nagpur Data'!E109</f>
        <v>Wardha</v>
      </c>
      <c r="G110" s="1" t="str">
        <f>'Region - Nagpur Data'!F109</f>
        <v>7891298</v>
      </c>
      <c r="H110" s="1" t="str">
        <f>'Region - Nagpur Data'!G109</f>
        <v>Pipri Meghe and 13 villages RR WSS</v>
      </c>
      <c r="I110" s="1" t="str">
        <f>'Region - Nagpur Data'!H109</f>
        <v>Borgaon</v>
      </c>
      <c r="J110" s="1" t="str">
        <f>'Region - Nagpur Data'!I109</f>
        <v>ESR-8.50 LL OL 2</v>
      </c>
      <c r="K110" s="1">
        <f>IF(J110='Region - Nagpur Data'!I109,1,0)</f>
        <v>1</v>
      </c>
      <c r="L110" s="1">
        <f>IF(OR('Region - Nagpur Data'!J109="Connected",'Region - Nagpur Data'!J109="Not"),1,0)</f>
        <v>1</v>
      </c>
      <c r="M110" s="1">
        <f>IF(OR('Region - Nagpur Data'!K109="Connected",'Region - Nagpur Data'!K109="Not"),1,0)</f>
        <v>1</v>
      </c>
      <c r="N110" s="1">
        <f>IF(OR('Region - Nagpur Data'!L109="Connected",'Region - Nagpur Data'!L109="Not"),1,0)</f>
        <v>1</v>
      </c>
      <c r="O110" s="1">
        <f>IF('Region - Nagpur Data'!J109="Connected", 1, 0)</f>
        <v>0</v>
      </c>
      <c r="P110" s="1">
        <f>IF('Region - Nagpur Data'!J109="Not",1,0)</f>
        <v>1</v>
      </c>
      <c r="Q110" s="1">
        <f>IF('Region - Nagpur Data'!K109 = "Connected",1,0)</f>
        <v>0</v>
      </c>
      <c r="R110" s="1">
        <f>IF('Region - Nagpur Data'!K109 = "Not",1,0)</f>
        <v>1</v>
      </c>
      <c r="S110" s="1">
        <f>IF('Region - Nagpur Data'!L109="Connected",1,0)</f>
        <v>1</v>
      </c>
      <c r="T110" s="1">
        <f>IF('Region - Nagpur Data'!L109="Not",1,0)</f>
        <v>0</v>
      </c>
      <c r="U110" s="1">
        <f>IF('Region - Nagpur Data'!M109="Online",1,0)</f>
        <v>0</v>
      </c>
      <c r="V110" s="1">
        <f>IF('Region - Nagpur Data'!M109="Offline",1,0)</f>
        <v>0</v>
      </c>
      <c r="W110" s="1">
        <f>IF('Region - Nagpur Data'!N109="Online",1,0)</f>
        <v>0</v>
      </c>
      <c r="X110" s="1">
        <f>IF('Region - Nagpur Data'!N109="Offline",1,0)</f>
        <v>0</v>
      </c>
      <c r="Y110" s="1">
        <f>IF('Region - Nagpur Data'!O109="Online",1,0)</f>
        <v>1</v>
      </c>
      <c r="Z110" s="1">
        <f>IF('Region - Nagpur Data'!O109="Offline",1,0)</f>
        <v>0</v>
      </c>
      <c r="AA110" s="1">
        <f>IF('Region - Nagpur Data'!P109="Fully Completed",1,0)</f>
        <v>0</v>
      </c>
      <c r="AB110" s="1">
        <f>IF('Region - Nagpur Data'!P109="In Progress",1,0)</f>
        <v>1</v>
      </c>
      <c r="AC110" s="1">
        <f>IF('Region - Nagpur Data'!P109="N/A",1,0)</f>
        <v>0</v>
      </c>
      <c r="AD110" s="13">
        <f>IF('Region - Nagpur Data'!Q109=1,1,0)</f>
        <v>0</v>
      </c>
      <c r="AE110" s="13">
        <f>IF('Region - Nagpur Data'!R109=1,1,0)</f>
        <v>0</v>
      </c>
      <c r="AF110" s="13">
        <f>IF('Region - Nagpur Data'!S109=1,1,0)</f>
        <v>0</v>
      </c>
      <c r="AG110" s="13">
        <f>IF('Region - Nagpur Data'!T109=1,1,0)</f>
        <v>0</v>
      </c>
      <c r="AH110" s="13">
        <f>IF('Region - Nagpur Data'!U109=1,1,0)</f>
        <v>0</v>
      </c>
      <c r="AI110" s="13">
        <f>IF('Region - Nagpur Data'!V109=1,1,0)</f>
        <v>0</v>
      </c>
    </row>
    <row r="111" spans="2:35" ht="16" x14ac:dyDescent="0.4">
      <c r="B111" s="1">
        <f>'Region - Nagpur Data'!A110</f>
        <v>109</v>
      </c>
      <c r="C111" s="1" t="str">
        <f>'Region - Nagpur Data'!B110</f>
        <v>Nagpur</v>
      </c>
      <c r="D111" s="1" t="str">
        <f>'Region - Nagpur Data'!C110</f>
        <v>Nagpur</v>
      </c>
      <c r="E111" s="1" t="str">
        <f>'Region - Nagpur Data'!D110</f>
        <v>Nagpur</v>
      </c>
      <c r="F111" s="1" t="str">
        <f>'Region - Nagpur Data'!E110</f>
        <v>Kamptee</v>
      </c>
      <c r="G111" s="1" t="str">
        <f>'Region - Nagpur Data'!F110</f>
        <v>7940695</v>
      </c>
      <c r="H111" s="1" t="str">
        <f>'Region - Nagpur Data'!G110</f>
        <v>Bidgaon Tarodi wss</v>
      </c>
      <c r="I111" s="1" t="str">
        <f>'Region - Nagpur Data'!H110</f>
        <v>Tarodi Kh.</v>
      </c>
      <c r="J111" s="1" t="str">
        <f>'Region - Nagpur Data'!I110</f>
        <v>ESR Ganganagar - 1.34 LL</v>
      </c>
      <c r="K111" s="1">
        <f>IF(J111='Region - Nagpur Data'!I110,1,0)</f>
        <v>1</v>
      </c>
      <c r="L111" s="1">
        <f>IF(OR('Region - Nagpur Data'!J110="Connected",'Region - Nagpur Data'!J110="Not"),1,0)</f>
        <v>1</v>
      </c>
      <c r="M111" s="1">
        <f>IF(OR('Region - Nagpur Data'!K110="Connected",'Region - Nagpur Data'!K110="Not"),1,0)</f>
        <v>1</v>
      </c>
      <c r="N111" s="1">
        <f>IF(OR('Region - Nagpur Data'!L110="Connected",'Region - Nagpur Data'!L110="Not"),1,0)</f>
        <v>1</v>
      </c>
      <c r="O111" s="1">
        <f>IF('Region - Nagpur Data'!J110="Connected", 1, 0)</f>
        <v>1</v>
      </c>
      <c r="P111" s="1">
        <f>IF('Region - Nagpur Data'!J110="Not",1,0)</f>
        <v>0</v>
      </c>
      <c r="Q111" s="1">
        <f>IF('Region - Nagpur Data'!K110 = "Connected",1,0)</f>
        <v>1</v>
      </c>
      <c r="R111" s="1">
        <f>IF('Region - Nagpur Data'!K110 = "Not",1,0)</f>
        <v>0</v>
      </c>
      <c r="S111" s="1">
        <f>IF('Region - Nagpur Data'!L110="Connected",1,0)</f>
        <v>1</v>
      </c>
      <c r="T111" s="1">
        <f>IF('Region - Nagpur Data'!L110="Not",1,0)</f>
        <v>0</v>
      </c>
      <c r="U111" s="1">
        <f>IF('Region - Nagpur Data'!M110="Online",1,0)</f>
        <v>1</v>
      </c>
      <c r="V111" s="1">
        <f>IF('Region - Nagpur Data'!M110="Offline",1,0)</f>
        <v>0</v>
      </c>
      <c r="W111" s="1">
        <f>IF('Region - Nagpur Data'!N110="Online",1,0)</f>
        <v>0</v>
      </c>
      <c r="X111" s="1">
        <f>IF('Region - Nagpur Data'!N110="Offline",1,0)</f>
        <v>1</v>
      </c>
      <c r="Y111" s="1">
        <f>IF('Region - Nagpur Data'!O110="Online",1,0)</f>
        <v>0</v>
      </c>
      <c r="Z111" s="1">
        <f>IF('Region - Nagpur Data'!O110="Offline",1,0)</f>
        <v>1</v>
      </c>
      <c r="AA111" s="1">
        <f>IF('Region - Nagpur Data'!P110="Fully Completed",1,0)</f>
        <v>1</v>
      </c>
      <c r="AB111" s="1">
        <f>IF('Region - Nagpur Data'!P110="In Progress",1,0)</f>
        <v>0</v>
      </c>
      <c r="AC111" s="1">
        <f>IF('Region - Nagpur Data'!P110="N/A",1,0)</f>
        <v>0</v>
      </c>
      <c r="AD111" s="13">
        <f>IF('Region - Nagpur Data'!Q110=1,1,0)</f>
        <v>0</v>
      </c>
      <c r="AE111" s="13">
        <f>IF('Region - Nagpur Data'!R110=1,1,0)</f>
        <v>0</v>
      </c>
      <c r="AF111" s="13">
        <f>IF('Region - Nagpur Data'!S110=1,1,0)</f>
        <v>0</v>
      </c>
      <c r="AG111" s="13">
        <f>IF('Region - Nagpur Data'!T110=1,1,0)</f>
        <v>1</v>
      </c>
      <c r="AH111" s="13">
        <f>IF('Region - Nagpur Data'!U110=1,1,0)</f>
        <v>1</v>
      </c>
      <c r="AI111" s="13">
        <f>IF('Region - Nagpur Data'!V110=1,1,0)</f>
        <v>0</v>
      </c>
    </row>
    <row r="112" spans="2:35" ht="16" x14ac:dyDescent="0.4">
      <c r="B112" s="1">
        <f>'Region - Nagpur Data'!A111</f>
        <v>110</v>
      </c>
      <c r="C112" s="1" t="str">
        <f>'Region - Nagpur Data'!B111</f>
        <v>Nagpur</v>
      </c>
      <c r="D112" s="1" t="str">
        <f>'Region - Nagpur Data'!C111</f>
        <v>Nagpur</v>
      </c>
      <c r="E112" s="1" t="str">
        <f>'Region - Nagpur Data'!D111</f>
        <v>Nagpur</v>
      </c>
      <c r="F112" s="1" t="str">
        <f>'Region - Nagpur Data'!E111</f>
        <v>Hingna</v>
      </c>
      <c r="G112" s="1" t="str">
        <f>'Region - Nagpur Data'!F111</f>
        <v>20009650</v>
      </c>
      <c r="H112" s="1" t="str">
        <f>'Region - Nagpur Data'!G111</f>
        <v>Waddhmna WSS</v>
      </c>
      <c r="I112" s="1" t="str">
        <f>'Region - Nagpur Data'!H111</f>
        <v>Waddhmna</v>
      </c>
      <c r="J112" s="1" t="str">
        <f>'Region - Nagpur Data'!I111</f>
        <v>ESR-0.50 LL</v>
      </c>
      <c r="K112" s="1">
        <f>IF(J112='Region - Nagpur Data'!I111,1,0)</f>
        <v>1</v>
      </c>
      <c r="L112" s="1">
        <f>IF(OR('Region - Nagpur Data'!J111="Connected",'Region - Nagpur Data'!J111="Not"),1,0)</f>
        <v>1</v>
      </c>
      <c r="M112" s="1">
        <f>IF(OR('Region - Nagpur Data'!K111="Connected",'Region - Nagpur Data'!K111="Not"),1,0)</f>
        <v>1</v>
      </c>
      <c r="N112" s="1">
        <f>IF(OR('Region - Nagpur Data'!L111="Connected",'Region - Nagpur Data'!L111="Not"),1,0)</f>
        <v>1</v>
      </c>
      <c r="O112" s="1">
        <f>IF('Region - Nagpur Data'!J111="Connected", 1, 0)</f>
        <v>1</v>
      </c>
      <c r="P112" s="1">
        <f>IF('Region - Nagpur Data'!J111="Not",1,0)</f>
        <v>0</v>
      </c>
      <c r="Q112" s="1">
        <f>IF('Region - Nagpur Data'!K111 = "Connected",1,0)</f>
        <v>1</v>
      </c>
      <c r="R112" s="1">
        <f>IF('Region - Nagpur Data'!K111 = "Not",1,0)</f>
        <v>0</v>
      </c>
      <c r="S112" s="1">
        <f>IF('Region - Nagpur Data'!L111="Connected",1,0)</f>
        <v>1</v>
      </c>
      <c r="T112" s="1">
        <f>IF('Region - Nagpur Data'!L111="Not",1,0)</f>
        <v>0</v>
      </c>
      <c r="U112" s="1">
        <f>IF('Region - Nagpur Data'!M111="Online",1,0)</f>
        <v>1</v>
      </c>
      <c r="V112" s="1">
        <f>IF('Region - Nagpur Data'!M111="Offline",1,0)</f>
        <v>0</v>
      </c>
      <c r="W112" s="1">
        <f>IF('Region - Nagpur Data'!N111="Online",1,0)</f>
        <v>1</v>
      </c>
      <c r="X112" s="1">
        <f>IF('Region - Nagpur Data'!N111="Offline",1,0)</f>
        <v>0</v>
      </c>
      <c r="Y112" s="1">
        <f>IF('Region - Nagpur Data'!O111="Online",1,0)</f>
        <v>1</v>
      </c>
      <c r="Z112" s="1">
        <f>IF('Region - Nagpur Data'!O111="Offline",1,0)</f>
        <v>0</v>
      </c>
      <c r="AA112" s="1">
        <f>IF('Region - Nagpur Data'!P111="Fully Completed",1,0)</f>
        <v>1</v>
      </c>
      <c r="AB112" s="1">
        <f>IF('Region - Nagpur Data'!P111="In Progress",1,0)</f>
        <v>0</v>
      </c>
      <c r="AC112" s="1">
        <f>IF('Region - Nagpur Data'!P111="N/A",1,0)</f>
        <v>0</v>
      </c>
      <c r="AD112" s="13">
        <f>IF('Region - Nagpur Data'!Q111=1,1,0)</f>
        <v>0</v>
      </c>
      <c r="AE112" s="13">
        <f>IF('Region - Nagpur Data'!R111=1,1,0)</f>
        <v>0</v>
      </c>
      <c r="AF112" s="13">
        <f>IF('Region - Nagpur Data'!S111=1,1,0)</f>
        <v>0</v>
      </c>
      <c r="AG112" s="13">
        <f>IF('Region - Nagpur Data'!T111=1,1,0)</f>
        <v>0</v>
      </c>
      <c r="AH112" s="13">
        <f>IF('Region - Nagpur Data'!U111=1,1,0)</f>
        <v>0</v>
      </c>
      <c r="AI112" s="13">
        <f>IF('Region - Nagpur Data'!V111=1,1,0)</f>
        <v>0</v>
      </c>
    </row>
    <row r="113" spans="2:35" ht="16" x14ac:dyDescent="0.4">
      <c r="B113" s="1">
        <f>'Region - Nagpur Data'!A112</f>
        <v>111</v>
      </c>
      <c r="C113" s="1" t="str">
        <f>'Region - Nagpur Data'!B112</f>
        <v>Nagpur</v>
      </c>
      <c r="D113" s="1" t="str">
        <f>'Region - Nagpur Data'!C112</f>
        <v>Nagpur</v>
      </c>
      <c r="E113" s="1" t="str">
        <f>'Region - Nagpur Data'!D112</f>
        <v>Nagpur</v>
      </c>
      <c r="F113" s="1" t="str">
        <f>'Region - Nagpur Data'!E112</f>
        <v>Hingna</v>
      </c>
      <c r="G113" s="1" t="str">
        <f>'Region - Nagpur Data'!F112</f>
        <v>20009650</v>
      </c>
      <c r="H113" s="1" t="str">
        <f>'Region - Nagpur Data'!G112</f>
        <v>Waddhmna WSS</v>
      </c>
      <c r="I113" s="1" t="str">
        <f>'Region - Nagpur Data'!H112</f>
        <v>Waddhmna</v>
      </c>
      <c r="J113" s="1" t="str">
        <f>'Region - Nagpur Data'!I112</f>
        <v>ESR-1.50 LL</v>
      </c>
      <c r="K113" s="1">
        <f>IF(J113='Region - Nagpur Data'!I112,1,0)</f>
        <v>1</v>
      </c>
      <c r="L113" s="1">
        <f>IF(OR('Region - Nagpur Data'!J112="Connected",'Region - Nagpur Data'!J112="Not"),1,0)</f>
        <v>1</v>
      </c>
      <c r="M113" s="1">
        <f>IF(OR('Region - Nagpur Data'!K112="Connected",'Region - Nagpur Data'!K112="Not"),1,0)</f>
        <v>1</v>
      </c>
      <c r="N113" s="1">
        <f>IF(OR('Region - Nagpur Data'!L112="Connected",'Region - Nagpur Data'!L112="Not"),1,0)</f>
        <v>1</v>
      </c>
      <c r="O113" s="1">
        <f>IF('Region - Nagpur Data'!J112="Connected", 1, 0)</f>
        <v>1</v>
      </c>
      <c r="P113" s="1">
        <f>IF('Region - Nagpur Data'!J112="Not",1,0)</f>
        <v>0</v>
      </c>
      <c r="Q113" s="1">
        <f>IF('Region - Nagpur Data'!K112 = "Connected",1,0)</f>
        <v>1</v>
      </c>
      <c r="R113" s="1">
        <f>IF('Region - Nagpur Data'!K112 = "Not",1,0)</f>
        <v>0</v>
      </c>
      <c r="S113" s="1">
        <f>IF('Region - Nagpur Data'!L112="Connected",1,0)</f>
        <v>1</v>
      </c>
      <c r="T113" s="1">
        <f>IF('Region - Nagpur Data'!L112="Not",1,0)</f>
        <v>0</v>
      </c>
      <c r="U113" s="1">
        <f>IF('Region - Nagpur Data'!M112="Online",1,0)</f>
        <v>0</v>
      </c>
      <c r="V113" s="1">
        <f>IF('Region - Nagpur Data'!M112="Offline",1,0)</f>
        <v>1</v>
      </c>
      <c r="W113" s="1">
        <f>IF('Region - Nagpur Data'!N112="Online",1,0)</f>
        <v>0</v>
      </c>
      <c r="X113" s="1">
        <f>IF('Region - Nagpur Data'!N112="Offline",1,0)</f>
        <v>1</v>
      </c>
      <c r="Y113" s="1">
        <f>IF('Region - Nagpur Data'!O112="Online",1,0)</f>
        <v>1</v>
      </c>
      <c r="Z113" s="1">
        <f>IF('Region - Nagpur Data'!O112="Offline",1,0)</f>
        <v>0</v>
      </c>
      <c r="AA113" s="1">
        <f>IF('Region - Nagpur Data'!P112="Fully Completed",1,0)</f>
        <v>1</v>
      </c>
      <c r="AB113" s="1">
        <f>IF('Region - Nagpur Data'!P112="In Progress",1,0)</f>
        <v>0</v>
      </c>
      <c r="AC113" s="1">
        <f>IF('Region - Nagpur Data'!P112="N/A",1,0)</f>
        <v>0</v>
      </c>
      <c r="AD113" s="13">
        <f>IF('Region - Nagpur Data'!Q112=1,1,0)</f>
        <v>0</v>
      </c>
      <c r="AE113" s="13">
        <f>IF('Region - Nagpur Data'!R112=1,1,0)</f>
        <v>0</v>
      </c>
      <c r="AF113" s="13">
        <f>IF('Region - Nagpur Data'!S112=1,1,0)</f>
        <v>1</v>
      </c>
      <c r="AG113" s="13">
        <f>IF('Region - Nagpur Data'!T112=1,1,0)</f>
        <v>0</v>
      </c>
      <c r="AH113" s="13">
        <f>IF('Region - Nagpur Data'!U112=1,1,0)</f>
        <v>0</v>
      </c>
      <c r="AI113" s="13">
        <f>IF('Region - Nagpur Data'!V112=1,1,0)</f>
        <v>0</v>
      </c>
    </row>
    <row r="114" spans="2:35" ht="16" x14ac:dyDescent="0.4">
      <c r="B114" s="1">
        <f>'Region - Nagpur Data'!A113</f>
        <v>112</v>
      </c>
      <c r="C114" s="1" t="str">
        <f>'Region - Nagpur Data'!B113</f>
        <v>Nagpur</v>
      </c>
      <c r="D114" s="1" t="str">
        <f>'Region - Nagpur Data'!C113</f>
        <v>Gondia</v>
      </c>
      <c r="E114" s="1" t="str">
        <f>'Region - Nagpur Data'!D113</f>
        <v>Sadak Arjuni</v>
      </c>
      <c r="F114" s="1" t="str">
        <f>'Region - Nagpur Data'!E113</f>
        <v>Sadak Arjuni</v>
      </c>
      <c r="G114" s="1" t="str">
        <f>'Region - Nagpur Data'!F113</f>
        <v>20016939</v>
      </c>
      <c r="H114" s="1" t="str">
        <f>'Region - Nagpur Data'!G113</f>
        <v>Putali RR WSS Retrofitting</v>
      </c>
      <c r="I114" s="1" t="str">
        <f>'Region - Nagpur Data'!H113</f>
        <v>Kohalipar</v>
      </c>
      <c r="J114" s="1" t="str">
        <f>'Region - Nagpur Data'!I113</f>
        <v>ESR-0.10 LL</v>
      </c>
      <c r="K114" s="1">
        <f>IF(J114='Region - Nagpur Data'!I113,1,0)</f>
        <v>1</v>
      </c>
      <c r="L114" s="1">
        <f>IF(OR('Region - Nagpur Data'!J113="Connected",'Region - Nagpur Data'!J113="Not"),1,0)</f>
        <v>1</v>
      </c>
      <c r="M114" s="1">
        <f>IF(OR('Region - Nagpur Data'!K113="Connected",'Region - Nagpur Data'!K113="Not"),1,0)</f>
        <v>1</v>
      </c>
      <c r="N114" s="1">
        <f>IF(OR('Region - Nagpur Data'!L113="Connected",'Region - Nagpur Data'!L113="Not"),1,0)</f>
        <v>1</v>
      </c>
      <c r="O114" s="1">
        <f>IF('Region - Nagpur Data'!J113="Connected", 1, 0)</f>
        <v>0</v>
      </c>
      <c r="P114" s="1">
        <f>IF('Region - Nagpur Data'!J113="Not",1,0)</f>
        <v>1</v>
      </c>
      <c r="Q114" s="1">
        <f>IF('Region - Nagpur Data'!K113 = "Connected",1,0)</f>
        <v>1</v>
      </c>
      <c r="R114" s="1">
        <f>IF('Region - Nagpur Data'!K113 = "Not",1,0)</f>
        <v>0</v>
      </c>
      <c r="S114" s="1">
        <f>IF('Region - Nagpur Data'!L113="Connected",1,0)</f>
        <v>1</v>
      </c>
      <c r="T114" s="1">
        <f>IF('Region - Nagpur Data'!L113="Not",1,0)</f>
        <v>0</v>
      </c>
      <c r="U114" s="1">
        <f>IF('Region - Nagpur Data'!M113="Online",1,0)</f>
        <v>0</v>
      </c>
      <c r="V114" s="1">
        <f>IF('Region - Nagpur Data'!M113="Offline",1,0)</f>
        <v>0</v>
      </c>
      <c r="W114" s="1">
        <f>IF('Region - Nagpur Data'!N113="Online",1,0)</f>
        <v>1</v>
      </c>
      <c r="X114" s="1">
        <f>IF('Region - Nagpur Data'!N113="Offline",1,0)</f>
        <v>0</v>
      </c>
      <c r="Y114" s="1">
        <f>IF('Region - Nagpur Data'!O113="Online",1,0)</f>
        <v>0</v>
      </c>
      <c r="Z114" s="1">
        <f>IF('Region - Nagpur Data'!O113="Offline",1,0)</f>
        <v>1</v>
      </c>
      <c r="AA114" s="1">
        <f>IF('Region - Nagpur Data'!P113="Fully Completed",1,0)</f>
        <v>0</v>
      </c>
      <c r="AB114" s="1">
        <f>IF('Region - Nagpur Data'!P113="In Progress",1,0)</f>
        <v>1</v>
      </c>
      <c r="AC114" s="1">
        <f>IF('Region - Nagpur Data'!P113="N/A",1,0)</f>
        <v>0</v>
      </c>
      <c r="AD114" s="13">
        <f>IF('Region - Nagpur Data'!Q113=1,1,0)</f>
        <v>0</v>
      </c>
      <c r="AE114" s="13">
        <f>IF('Region - Nagpur Data'!R113=1,1,0)</f>
        <v>0</v>
      </c>
      <c r="AF114" s="13">
        <f>IF('Region - Nagpur Data'!S113=1,1,0)</f>
        <v>0</v>
      </c>
      <c r="AG114" s="13">
        <f>IF('Region - Nagpur Data'!T113=1,1,0)</f>
        <v>0</v>
      </c>
      <c r="AH114" s="13">
        <f>IF('Region - Nagpur Data'!U113=1,1,0)</f>
        <v>0</v>
      </c>
      <c r="AI114" s="13">
        <f>IF('Region - Nagpur Data'!V113=1,1,0)</f>
        <v>1</v>
      </c>
    </row>
    <row r="115" spans="2:35" ht="16" x14ac:dyDescent="0.4">
      <c r="B115" s="1">
        <f>'Region - Nagpur Data'!A114</f>
        <v>113</v>
      </c>
      <c r="C115" s="1" t="str">
        <f>'Region - Nagpur Data'!B114</f>
        <v>Nagpur</v>
      </c>
      <c r="D115" s="1" t="str">
        <f>'Region - Nagpur Data'!C114</f>
        <v>Nagpur</v>
      </c>
      <c r="E115" s="1" t="str">
        <f>'Region - Nagpur Data'!D114</f>
        <v>Nagpur</v>
      </c>
      <c r="F115" s="1" t="str">
        <f>'Region - Nagpur Data'!E114</f>
        <v>Kamptee</v>
      </c>
      <c r="G115" s="1" t="str">
        <f>'Region - Nagpur Data'!F114</f>
        <v>7940695</v>
      </c>
      <c r="H115" s="1" t="str">
        <f>'Region - Nagpur Data'!G114</f>
        <v>Bidgaon Tarodi wss</v>
      </c>
      <c r="I115" s="1" t="str">
        <f>'Region - Nagpur Data'!H114</f>
        <v>Bidgaon</v>
      </c>
      <c r="J115" s="1" t="str">
        <f>'Region - Nagpur Data'!I114</f>
        <v>ESR 3.73 LL - 1</v>
      </c>
      <c r="K115" s="1">
        <f>IF(J115='Region - Nagpur Data'!I114,1,0)</f>
        <v>1</v>
      </c>
      <c r="L115" s="1">
        <f>IF(OR('Region - Nagpur Data'!J114="Connected",'Region - Nagpur Data'!J114="Not"),1,0)</f>
        <v>1</v>
      </c>
      <c r="M115" s="1">
        <f>IF(OR('Region - Nagpur Data'!K114="Connected",'Region - Nagpur Data'!K114="Not"),1,0)</f>
        <v>1</v>
      </c>
      <c r="N115" s="1">
        <f>IF(OR('Region - Nagpur Data'!L114="Connected",'Region - Nagpur Data'!L114="Not"),1,0)</f>
        <v>1</v>
      </c>
      <c r="O115" s="1">
        <f>IF('Region - Nagpur Data'!J114="Connected", 1, 0)</f>
        <v>1</v>
      </c>
      <c r="P115" s="1">
        <f>IF('Region - Nagpur Data'!J114="Not",1,0)</f>
        <v>0</v>
      </c>
      <c r="Q115" s="1">
        <f>IF('Region - Nagpur Data'!K114 = "Connected",1,0)</f>
        <v>1</v>
      </c>
      <c r="R115" s="1">
        <f>IF('Region - Nagpur Data'!K114 = "Not",1,0)</f>
        <v>0</v>
      </c>
      <c r="S115" s="1">
        <f>IF('Region - Nagpur Data'!L114="Connected",1,0)</f>
        <v>1</v>
      </c>
      <c r="T115" s="1">
        <f>IF('Region - Nagpur Data'!L114="Not",1,0)</f>
        <v>0</v>
      </c>
      <c r="U115" s="1">
        <f>IF('Region - Nagpur Data'!M114="Online",1,0)</f>
        <v>1</v>
      </c>
      <c r="V115" s="1">
        <f>IF('Region - Nagpur Data'!M114="Offline",1,0)</f>
        <v>0</v>
      </c>
      <c r="W115" s="1">
        <f>IF('Region - Nagpur Data'!N114="Online",1,0)</f>
        <v>0</v>
      </c>
      <c r="X115" s="1">
        <f>IF('Region - Nagpur Data'!N114="Offline",1,0)</f>
        <v>1</v>
      </c>
      <c r="Y115" s="1">
        <f>IF('Region - Nagpur Data'!O114="Online",1,0)</f>
        <v>1</v>
      </c>
      <c r="Z115" s="1">
        <f>IF('Region - Nagpur Data'!O114="Offline",1,0)</f>
        <v>0</v>
      </c>
      <c r="AA115" s="1">
        <f>IF('Region - Nagpur Data'!P114="Fully Completed",1,0)</f>
        <v>1</v>
      </c>
      <c r="AB115" s="1">
        <f>IF('Region - Nagpur Data'!P114="In Progress",1,0)</f>
        <v>0</v>
      </c>
      <c r="AC115" s="1">
        <f>IF('Region - Nagpur Data'!P114="N/A",1,0)</f>
        <v>0</v>
      </c>
      <c r="AD115" s="13">
        <f>IF('Region - Nagpur Data'!Q114=1,1,0)</f>
        <v>0</v>
      </c>
      <c r="AE115" s="13">
        <f>IF('Region - Nagpur Data'!R114=1,1,0)</f>
        <v>0</v>
      </c>
      <c r="AF115" s="13">
        <f>IF('Region - Nagpur Data'!S114=1,1,0)</f>
        <v>0</v>
      </c>
      <c r="AG115" s="13">
        <f>IF('Region - Nagpur Data'!T114=1,1,0)</f>
        <v>1</v>
      </c>
      <c r="AH115" s="13">
        <f>IF('Region - Nagpur Data'!U114=1,1,0)</f>
        <v>0</v>
      </c>
      <c r="AI115" s="13">
        <f>IF('Region - Nagpur Data'!V114=1,1,0)</f>
        <v>0</v>
      </c>
    </row>
    <row r="116" spans="2:35" ht="16" x14ac:dyDescent="0.4">
      <c r="B116" s="1">
        <f>'Region - Nagpur Data'!A115</f>
        <v>114</v>
      </c>
      <c r="C116" s="1" t="str">
        <f>'Region - Nagpur Data'!B115</f>
        <v>Nagpur</v>
      </c>
      <c r="D116" s="1" t="str">
        <f>'Region - Nagpur Data'!C115</f>
        <v>Gondia</v>
      </c>
      <c r="E116" s="1" t="str">
        <f>'Region - Nagpur Data'!D115</f>
        <v>Gondia</v>
      </c>
      <c r="F116" s="1" t="str">
        <f>'Region - Nagpur Data'!E115</f>
        <v>Gondia</v>
      </c>
      <c r="G116" s="1" t="str">
        <f>'Region - Nagpur Data'!F115</f>
        <v>2003645</v>
      </c>
      <c r="H116" s="1" t="str">
        <f>'Region - Nagpur Data'!G115</f>
        <v>Kudwa-Katangikala Peri Urban RR</v>
      </c>
      <c r="I116" s="1" t="str">
        <f>'Region - Nagpur Data'!H115</f>
        <v>Katangikala</v>
      </c>
      <c r="J116" s="1" t="str">
        <f>'Region - Nagpur Data'!I115</f>
        <v>ESR-1.00 LL</v>
      </c>
      <c r="K116" s="1">
        <f>IF(J116='Region - Nagpur Data'!I115,1,0)</f>
        <v>1</v>
      </c>
      <c r="L116" s="1">
        <f>IF(OR('Region - Nagpur Data'!J115="Connected",'Region - Nagpur Data'!J115="Not"),1,0)</f>
        <v>1</v>
      </c>
      <c r="M116" s="1">
        <f>IF(OR('Region - Nagpur Data'!K115="Connected",'Region - Nagpur Data'!K115="Not"),1,0)</f>
        <v>1</v>
      </c>
      <c r="N116" s="1">
        <f>IF(OR('Region - Nagpur Data'!L115="Connected",'Region - Nagpur Data'!L115="Not"),1,0)</f>
        <v>1</v>
      </c>
      <c r="O116" s="1">
        <f>IF('Region - Nagpur Data'!J115="Connected", 1, 0)</f>
        <v>1</v>
      </c>
      <c r="P116" s="1">
        <f>IF('Region - Nagpur Data'!J115="Not",1,0)</f>
        <v>0</v>
      </c>
      <c r="Q116" s="1">
        <f>IF('Region - Nagpur Data'!K115 = "Connected",1,0)</f>
        <v>1</v>
      </c>
      <c r="R116" s="1">
        <f>IF('Region - Nagpur Data'!K115 = "Not",1,0)</f>
        <v>0</v>
      </c>
      <c r="S116" s="1">
        <f>IF('Region - Nagpur Data'!L115="Connected",1,0)</f>
        <v>1</v>
      </c>
      <c r="T116" s="1">
        <f>IF('Region - Nagpur Data'!L115="Not",1,0)</f>
        <v>0</v>
      </c>
      <c r="U116" s="1">
        <f>IF('Region - Nagpur Data'!M115="Online",1,0)</f>
        <v>1</v>
      </c>
      <c r="V116" s="1">
        <f>IF('Region - Nagpur Data'!M115="Offline",1,0)</f>
        <v>0</v>
      </c>
      <c r="W116" s="1">
        <f>IF('Region - Nagpur Data'!N115="Online",1,0)</f>
        <v>0</v>
      </c>
      <c r="X116" s="1">
        <f>IF('Region - Nagpur Data'!N115="Offline",1,0)</f>
        <v>1</v>
      </c>
      <c r="Y116" s="1">
        <f>IF('Region - Nagpur Data'!O115="Online",1,0)</f>
        <v>1</v>
      </c>
      <c r="Z116" s="1">
        <f>IF('Region - Nagpur Data'!O115="Offline",1,0)</f>
        <v>0</v>
      </c>
      <c r="AA116" s="1">
        <f>IF('Region - Nagpur Data'!P115="Fully Completed",1,0)</f>
        <v>1</v>
      </c>
      <c r="AB116" s="1">
        <f>IF('Region - Nagpur Data'!P115="In Progress",1,0)</f>
        <v>0</v>
      </c>
      <c r="AC116" s="1">
        <f>IF('Region - Nagpur Data'!P115="N/A",1,0)</f>
        <v>0</v>
      </c>
      <c r="AD116" s="13">
        <f>IF('Region - Nagpur Data'!Q115=1,1,0)</f>
        <v>0</v>
      </c>
      <c r="AE116" s="13">
        <f>IF('Region - Nagpur Data'!R115=1,1,0)</f>
        <v>0</v>
      </c>
      <c r="AF116" s="13">
        <f>IF('Region - Nagpur Data'!S115=1,1,0)</f>
        <v>0</v>
      </c>
      <c r="AG116" s="13">
        <f>IF('Region - Nagpur Data'!T115=1,1,0)</f>
        <v>1</v>
      </c>
      <c r="AH116" s="13">
        <f>IF('Region - Nagpur Data'!U115=1,1,0)</f>
        <v>0</v>
      </c>
      <c r="AI116" s="13">
        <f>IF('Region - Nagpur Data'!V115=1,1,0)</f>
        <v>0</v>
      </c>
    </row>
    <row r="117" spans="2:35" ht="16" x14ac:dyDescent="0.4">
      <c r="B117" s="1">
        <f>'Region - Nagpur Data'!A116</f>
        <v>115</v>
      </c>
      <c r="C117" s="1" t="str">
        <f>'Region - Nagpur Data'!B116</f>
        <v>Nagpur</v>
      </c>
      <c r="D117" s="1" t="str">
        <f>'Region - Nagpur Data'!C116</f>
        <v>Gondia</v>
      </c>
      <c r="E117" s="1" t="str">
        <f>'Region - Nagpur Data'!D116</f>
        <v>Bhandara</v>
      </c>
      <c r="F117" s="1" t="str">
        <f>'Region - Nagpur Data'!E116</f>
        <v>Tumsar</v>
      </c>
      <c r="G117" s="1" t="str">
        <f>'Region - Nagpur Data'!F116</f>
        <v>631010</v>
      </c>
      <c r="H117" s="1" t="str">
        <f>'Region - Nagpur Data'!G116</f>
        <v>Gobarwahi RR Retrofitting</v>
      </c>
      <c r="I117" s="1" t="str">
        <f>'Region - Nagpur Data'!H116</f>
        <v>Ronga</v>
      </c>
      <c r="J117" s="1" t="str">
        <f>'Region - Nagpur Data'!I116</f>
        <v>ESR 1.00 LL</v>
      </c>
      <c r="K117" s="1">
        <f>IF(J117='Region - Nagpur Data'!I116,1,0)</f>
        <v>1</v>
      </c>
      <c r="L117" s="1">
        <f>IF(OR('Region - Nagpur Data'!J116="Connected",'Region - Nagpur Data'!J116="Not"),1,0)</f>
        <v>1</v>
      </c>
      <c r="M117" s="1">
        <f>IF(OR('Region - Nagpur Data'!K116="Connected",'Region - Nagpur Data'!K116="Not"),1,0)</f>
        <v>1</v>
      </c>
      <c r="N117" s="1">
        <f>IF(OR('Region - Nagpur Data'!L116="Connected",'Region - Nagpur Data'!L116="Not"),1,0)</f>
        <v>1</v>
      </c>
      <c r="O117" s="1">
        <f>IF('Region - Nagpur Data'!J116="Connected", 1, 0)</f>
        <v>1</v>
      </c>
      <c r="P117" s="1">
        <f>IF('Region - Nagpur Data'!J116="Not",1,0)</f>
        <v>0</v>
      </c>
      <c r="Q117" s="1">
        <f>IF('Region - Nagpur Data'!K116 = "Connected",1,0)</f>
        <v>1</v>
      </c>
      <c r="R117" s="1">
        <f>IF('Region - Nagpur Data'!K116 = "Not",1,0)</f>
        <v>0</v>
      </c>
      <c r="S117" s="1">
        <f>IF('Region - Nagpur Data'!L116="Connected",1,0)</f>
        <v>1</v>
      </c>
      <c r="T117" s="1">
        <f>IF('Region - Nagpur Data'!L116="Not",1,0)</f>
        <v>0</v>
      </c>
      <c r="U117" s="1">
        <f>IF('Region - Nagpur Data'!M116="Online",1,0)</f>
        <v>1</v>
      </c>
      <c r="V117" s="1">
        <f>IF('Region - Nagpur Data'!M116="Offline",1,0)</f>
        <v>0</v>
      </c>
      <c r="W117" s="1">
        <f>IF('Region - Nagpur Data'!N116="Online",1,0)</f>
        <v>1</v>
      </c>
      <c r="X117" s="1">
        <f>IF('Region - Nagpur Data'!N116="Offline",1,0)</f>
        <v>0</v>
      </c>
      <c r="Y117" s="1">
        <f>IF('Region - Nagpur Data'!O116="Online",1,0)</f>
        <v>1</v>
      </c>
      <c r="Z117" s="1">
        <f>IF('Region - Nagpur Data'!O116="Offline",1,0)</f>
        <v>0</v>
      </c>
      <c r="AA117" s="1">
        <f>IF('Region - Nagpur Data'!P116="Fully Completed",1,0)</f>
        <v>1</v>
      </c>
      <c r="AB117" s="1">
        <f>IF('Region - Nagpur Data'!P116="In Progress",1,0)</f>
        <v>0</v>
      </c>
      <c r="AC117" s="1">
        <f>IF('Region - Nagpur Data'!P116="N/A",1,0)</f>
        <v>0</v>
      </c>
      <c r="AD117" s="13">
        <f>IF('Region - Nagpur Data'!Q116=1,1,0)</f>
        <v>0</v>
      </c>
      <c r="AE117" s="13">
        <f>IF('Region - Nagpur Data'!R116=1,1,0)</f>
        <v>0</v>
      </c>
      <c r="AF117" s="13">
        <f>IF('Region - Nagpur Data'!S116=1,1,0)</f>
        <v>0</v>
      </c>
      <c r="AG117" s="13">
        <f>IF('Region - Nagpur Data'!T116=1,1,0)</f>
        <v>0</v>
      </c>
      <c r="AH117" s="13">
        <f>IF('Region - Nagpur Data'!U116=1,1,0)</f>
        <v>0</v>
      </c>
      <c r="AI117" s="13">
        <f>IF('Region - Nagpur Data'!V116=1,1,0)</f>
        <v>0</v>
      </c>
    </row>
    <row r="118" spans="2:35" ht="16" x14ac:dyDescent="0.4">
      <c r="B118" s="1">
        <f>'Region - Nagpur Data'!A117</f>
        <v>116</v>
      </c>
      <c r="C118" s="1" t="str">
        <f>'Region - Nagpur Data'!B117</f>
        <v>Nagpur</v>
      </c>
      <c r="D118" s="1" t="str">
        <f>'Region - Nagpur Data'!C117</f>
        <v>Gondia</v>
      </c>
      <c r="E118" s="1" t="str">
        <f>'Region - Nagpur Data'!D117</f>
        <v>Bhandara</v>
      </c>
      <c r="F118" s="1" t="str">
        <f>'Region - Nagpur Data'!E117</f>
        <v>Tumsar</v>
      </c>
      <c r="G118" s="1" t="str">
        <f>'Region - Nagpur Data'!F117</f>
        <v>631010</v>
      </c>
      <c r="H118" s="1" t="str">
        <f>'Region - Nagpur Data'!G117</f>
        <v>Gobarwahi RR Retrofitting</v>
      </c>
      <c r="I118" s="1" t="str">
        <f>'Region - Nagpur Data'!H117</f>
        <v>Pawnara</v>
      </c>
      <c r="J118" s="1" t="str">
        <f>'Region - Nagpur Data'!I117</f>
        <v>ESR 0.60 LL</v>
      </c>
      <c r="K118" s="1">
        <f>IF(J118='Region - Nagpur Data'!I117,1,0)</f>
        <v>1</v>
      </c>
      <c r="L118" s="1">
        <f>IF(OR('Region - Nagpur Data'!J117="Connected",'Region - Nagpur Data'!J117="Not"),1,0)</f>
        <v>1</v>
      </c>
      <c r="M118" s="1">
        <f>IF(OR('Region - Nagpur Data'!K117="Connected",'Region - Nagpur Data'!K117="Not"),1,0)</f>
        <v>1</v>
      </c>
      <c r="N118" s="1">
        <f>IF(OR('Region - Nagpur Data'!L117="Connected",'Region - Nagpur Data'!L117="Not"),1,0)</f>
        <v>1</v>
      </c>
      <c r="O118" s="1">
        <f>IF('Region - Nagpur Data'!J117="Connected", 1, 0)</f>
        <v>1</v>
      </c>
      <c r="P118" s="1">
        <f>IF('Region - Nagpur Data'!J117="Not",1,0)</f>
        <v>0</v>
      </c>
      <c r="Q118" s="1">
        <f>IF('Region - Nagpur Data'!K117 = "Connected",1,0)</f>
        <v>1</v>
      </c>
      <c r="R118" s="1">
        <f>IF('Region - Nagpur Data'!K117 = "Not",1,0)</f>
        <v>0</v>
      </c>
      <c r="S118" s="1">
        <f>IF('Region - Nagpur Data'!L117="Connected",1,0)</f>
        <v>1</v>
      </c>
      <c r="T118" s="1">
        <f>IF('Region - Nagpur Data'!L117="Not",1,0)</f>
        <v>0</v>
      </c>
      <c r="U118" s="1">
        <f>IF('Region - Nagpur Data'!M117="Online",1,0)</f>
        <v>1</v>
      </c>
      <c r="V118" s="1">
        <f>IF('Region - Nagpur Data'!M117="Offline",1,0)</f>
        <v>0</v>
      </c>
      <c r="W118" s="1">
        <f>IF('Region - Nagpur Data'!N117="Online",1,0)</f>
        <v>0</v>
      </c>
      <c r="X118" s="1">
        <f>IF('Region - Nagpur Data'!N117="Offline",1,0)</f>
        <v>1</v>
      </c>
      <c r="Y118" s="1">
        <f>IF('Region - Nagpur Data'!O117="Online",1,0)</f>
        <v>1</v>
      </c>
      <c r="Z118" s="1">
        <f>IF('Region - Nagpur Data'!O117="Offline",1,0)</f>
        <v>0</v>
      </c>
      <c r="AA118" s="1">
        <f>IF('Region - Nagpur Data'!P117="Fully Completed",1,0)</f>
        <v>1</v>
      </c>
      <c r="AB118" s="1">
        <f>IF('Region - Nagpur Data'!P117="In Progress",1,0)</f>
        <v>0</v>
      </c>
      <c r="AC118" s="1">
        <f>IF('Region - Nagpur Data'!P117="N/A",1,0)</f>
        <v>0</v>
      </c>
      <c r="AD118" s="13">
        <f>IF('Region - Nagpur Data'!Q117=1,1,0)</f>
        <v>0</v>
      </c>
      <c r="AE118" s="13">
        <f>IF('Region - Nagpur Data'!R117=1,1,0)</f>
        <v>0</v>
      </c>
      <c r="AF118" s="13">
        <f>IF('Region - Nagpur Data'!S117=1,1,0)</f>
        <v>0</v>
      </c>
      <c r="AG118" s="13">
        <f>IF('Region - Nagpur Data'!T117=1,1,0)</f>
        <v>1</v>
      </c>
      <c r="AH118" s="13">
        <f>IF('Region - Nagpur Data'!U117=1,1,0)</f>
        <v>0</v>
      </c>
      <c r="AI118" s="13">
        <f>IF('Region - Nagpur Data'!V117=1,1,0)</f>
        <v>0</v>
      </c>
    </row>
    <row r="119" spans="2:35" ht="16" x14ac:dyDescent="0.4">
      <c r="B119" s="1">
        <f>'Region - Nagpur Data'!A118</f>
        <v>117</v>
      </c>
      <c r="C119" s="1" t="str">
        <f>'Region - Nagpur Data'!B118</f>
        <v>Nagpur</v>
      </c>
      <c r="D119" s="1" t="str">
        <f>'Region - Nagpur Data'!C118</f>
        <v>Chandrapur</v>
      </c>
      <c r="E119" s="1" t="str">
        <f>'Region - Nagpur Data'!D118</f>
        <v>Mul</v>
      </c>
      <c r="F119" s="1" t="str">
        <f>'Region - Nagpur Data'!E118</f>
        <v>Mul</v>
      </c>
      <c r="G119" s="1" t="str">
        <f>'Region - Nagpur Data'!F118</f>
        <v>7890965</v>
      </c>
      <c r="H119" s="1" t="str">
        <f>'Region - Nagpur Data'!G118</f>
        <v>Mul Grid &amp; 24 Villages  RR WSS Retrofitting</v>
      </c>
      <c r="I119" s="1" t="str">
        <f>'Region - Nagpur Data'!H118</f>
        <v>Kantapeth Ryt.</v>
      </c>
      <c r="J119" s="1" t="str">
        <f>'Region - Nagpur Data'!I118</f>
        <v>ESR-0.40 LL</v>
      </c>
      <c r="K119" s="1">
        <f>IF(J119='Region - Nagpur Data'!I118,1,0)</f>
        <v>1</v>
      </c>
      <c r="L119" s="1">
        <f>IF(OR('Region - Nagpur Data'!J118="Connected",'Region - Nagpur Data'!J118="Not"),1,0)</f>
        <v>1</v>
      </c>
      <c r="M119" s="1">
        <f>IF(OR('Region - Nagpur Data'!K118="Connected",'Region - Nagpur Data'!K118="Not"),1,0)</f>
        <v>1</v>
      </c>
      <c r="N119" s="1">
        <f>IF(OR('Region - Nagpur Data'!L118="Connected",'Region - Nagpur Data'!L118="Not"),1,0)</f>
        <v>1</v>
      </c>
      <c r="O119" s="1">
        <f>IF('Region - Nagpur Data'!J118="Connected", 1, 0)</f>
        <v>1</v>
      </c>
      <c r="P119" s="1">
        <f>IF('Region - Nagpur Data'!J118="Not",1,0)</f>
        <v>0</v>
      </c>
      <c r="Q119" s="1">
        <f>IF('Region - Nagpur Data'!K118 = "Connected",1,0)</f>
        <v>1</v>
      </c>
      <c r="R119" s="1">
        <f>IF('Region - Nagpur Data'!K118 = "Not",1,0)</f>
        <v>0</v>
      </c>
      <c r="S119" s="1">
        <f>IF('Region - Nagpur Data'!L118="Connected",1,0)</f>
        <v>1</v>
      </c>
      <c r="T119" s="1">
        <f>IF('Region - Nagpur Data'!L118="Not",1,0)</f>
        <v>0</v>
      </c>
      <c r="U119" s="1">
        <f>IF('Region - Nagpur Data'!M118="Online",1,0)</f>
        <v>1</v>
      </c>
      <c r="V119" s="1">
        <f>IF('Region - Nagpur Data'!M118="Offline",1,0)</f>
        <v>0</v>
      </c>
      <c r="W119" s="1">
        <f>IF('Region - Nagpur Data'!N118="Online",1,0)</f>
        <v>0</v>
      </c>
      <c r="X119" s="1">
        <f>IF('Region - Nagpur Data'!N118="Offline",1,0)</f>
        <v>1</v>
      </c>
      <c r="Y119" s="1">
        <f>IF('Region - Nagpur Data'!O118="Online",1,0)</f>
        <v>1</v>
      </c>
      <c r="Z119" s="1">
        <f>IF('Region - Nagpur Data'!O118="Offline",1,0)</f>
        <v>0</v>
      </c>
      <c r="AA119" s="1">
        <f>IF('Region - Nagpur Data'!P118="Fully Completed",1,0)</f>
        <v>1</v>
      </c>
      <c r="AB119" s="1">
        <f>IF('Region - Nagpur Data'!P118="In Progress",1,0)</f>
        <v>0</v>
      </c>
      <c r="AC119" s="1">
        <f>IF('Region - Nagpur Data'!P118="N/A",1,0)</f>
        <v>0</v>
      </c>
      <c r="AD119" s="13">
        <f>IF('Region - Nagpur Data'!Q118=1,1,0)</f>
        <v>0</v>
      </c>
      <c r="AE119" s="13">
        <f>IF('Region - Nagpur Data'!R118=1,1,0)</f>
        <v>0</v>
      </c>
      <c r="AF119" s="13">
        <f>IF('Region - Nagpur Data'!S118=1,1,0)</f>
        <v>0</v>
      </c>
      <c r="AG119" s="13">
        <f>IF('Region - Nagpur Data'!T118=1,1,0)</f>
        <v>1</v>
      </c>
      <c r="AH119" s="13">
        <f>IF('Region - Nagpur Data'!U118=1,1,0)</f>
        <v>0</v>
      </c>
      <c r="AI119" s="13">
        <f>IF('Region - Nagpur Data'!V118=1,1,0)</f>
        <v>0</v>
      </c>
    </row>
    <row r="120" spans="2:35" ht="16" x14ac:dyDescent="0.4">
      <c r="B120" s="1">
        <f>'Region - Nagpur Data'!A119</f>
        <v>118</v>
      </c>
      <c r="C120" s="1" t="str">
        <f>'Region - Nagpur Data'!B119</f>
        <v>Nagpur</v>
      </c>
      <c r="D120" s="1" t="str">
        <f>'Region - Nagpur Data'!C119</f>
        <v>Chandrapur</v>
      </c>
      <c r="E120" s="1" t="str">
        <f>'Region - Nagpur Data'!D119</f>
        <v>Gadchiroli</v>
      </c>
      <c r="F120" s="1" t="str">
        <f>'Region - Nagpur Data'!E119</f>
        <v>Chamorshi</v>
      </c>
      <c r="G120" s="1" t="str">
        <f>'Region - Nagpur Data'!F119</f>
        <v>2009882</v>
      </c>
      <c r="H120" s="1" t="str">
        <f>'Region - Nagpur Data'!G119</f>
        <v>Ghot RRWSS</v>
      </c>
      <c r="I120" s="1" t="str">
        <f>'Region - Nagpur Data'!H119</f>
        <v>Ghot</v>
      </c>
      <c r="J120" s="1" t="str">
        <f>'Region - Nagpur Data'!I119</f>
        <v>ESR 0.30 LL</v>
      </c>
      <c r="K120" s="1">
        <f>IF(J120='Region - Nagpur Data'!I119,1,0)</f>
        <v>1</v>
      </c>
      <c r="L120" s="1">
        <f>IF(OR('Region - Nagpur Data'!J119="Connected",'Region - Nagpur Data'!J119="Not"),1,0)</f>
        <v>1</v>
      </c>
      <c r="M120" s="1">
        <f>IF(OR('Region - Nagpur Data'!K119="Connected",'Region - Nagpur Data'!K119="Not"),1,0)</f>
        <v>1</v>
      </c>
      <c r="N120" s="1">
        <f>IF(OR('Region - Nagpur Data'!L119="Connected",'Region - Nagpur Data'!L119="Not"),1,0)</f>
        <v>1</v>
      </c>
      <c r="O120" s="1">
        <f>IF('Region - Nagpur Data'!J119="Connected", 1, 0)</f>
        <v>1</v>
      </c>
      <c r="P120" s="1">
        <f>IF('Region - Nagpur Data'!J119="Not",1,0)</f>
        <v>0</v>
      </c>
      <c r="Q120" s="1">
        <f>IF('Region - Nagpur Data'!K119 = "Connected",1,0)</f>
        <v>1</v>
      </c>
      <c r="R120" s="1">
        <f>IF('Region - Nagpur Data'!K119 = "Not",1,0)</f>
        <v>0</v>
      </c>
      <c r="S120" s="1">
        <f>IF('Region - Nagpur Data'!L119="Connected",1,0)</f>
        <v>1</v>
      </c>
      <c r="T120" s="1">
        <f>IF('Region - Nagpur Data'!L119="Not",1,0)</f>
        <v>0</v>
      </c>
      <c r="U120" s="1">
        <f>IF('Region - Nagpur Data'!M119="Online",1,0)</f>
        <v>1</v>
      </c>
      <c r="V120" s="1">
        <f>IF('Region - Nagpur Data'!M119="Offline",1,0)</f>
        <v>0</v>
      </c>
      <c r="W120" s="1">
        <f>IF('Region - Nagpur Data'!N119="Online",1,0)</f>
        <v>0</v>
      </c>
      <c r="X120" s="1">
        <f>IF('Region - Nagpur Data'!N119="Offline",1,0)</f>
        <v>1</v>
      </c>
      <c r="Y120" s="1">
        <f>IF('Region - Nagpur Data'!O119="Online",1,0)</f>
        <v>1</v>
      </c>
      <c r="Z120" s="1">
        <f>IF('Region - Nagpur Data'!O119="Offline",1,0)</f>
        <v>0</v>
      </c>
      <c r="AA120" s="1">
        <f>IF('Region - Nagpur Data'!P119="Fully Completed",1,0)</f>
        <v>1</v>
      </c>
      <c r="AB120" s="1">
        <f>IF('Region - Nagpur Data'!P119="In Progress",1,0)</f>
        <v>0</v>
      </c>
      <c r="AC120" s="1">
        <f>IF('Region - Nagpur Data'!P119="N/A",1,0)</f>
        <v>0</v>
      </c>
      <c r="AD120" s="13">
        <f>IF('Region - Nagpur Data'!Q119=1,1,0)</f>
        <v>0</v>
      </c>
      <c r="AE120" s="13">
        <f>IF('Region - Nagpur Data'!R119=1,1,0)</f>
        <v>0</v>
      </c>
      <c r="AF120" s="13">
        <f>IF('Region - Nagpur Data'!S119=1,1,0)</f>
        <v>0</v>
      </c>
      <c r="AG120" s="13">
        <f>IF('Region - Nagpur Data'!T119=1,1,0)</f>
        <v>1</v>
      </c>
      <c r="AH120" s="13">
        <f>IF('Region - Nagpur Data'!U119=1,1,0)</f>
        <v>0</v>
      </c>
      <c r="AI120" s="13">
        <f>IF('Region - Nagpur Data'!V119=1,1,0)</f>
        <v>0</v>
      </c>
    </row>
    <row r="121" spans="2:35" ht="16" x14ac:dyDescent="0.4">
      <c r="B121" s="1">
        <f>'Region - Nagpur Data'!A120</f>
        <v>119</v>
      </c>
      <c r="C121" s="1" t="str">
        <f>'Region - Nagpur Data'!B120</f>
        <v>Nagpur</v>
      </c>
      <c r="D121" s="1" t="str">
        <f>'Region - Nagpur Data'!C120</f>
        <v>Chandrapur</v>
      </c>
      <c r="E121" s="1" t="str">
        <f>'Region - Nagpur Data'!D120</f>
        <v>Gadchiroli</v>
      </c>
      <c r="F121" s="1" t="str">
        <f>'Region - Nagpur Data'!E120</f>
        <v>Chamorshi</v>
      </c>
      <c r="G121" s="1" t="str">
        <f>'Region - Nagpur Data'!F120</f>
        <v>2009882</v>
      </c>
      <c r="H121" s="1" t="str">
        <f>'Region - Nagpur Data'!G120</f>
        <v>Ghot RRWSS</v>
      </c>
      <c r="I121" s="1" t="str">
        <f>'Region - Nagpur Data'!H120</f>
        <v>Ghot</v>
      </c>
      <c r="J121" s="1" t="str">
        <f>'Region - Nagpur Data'!I120</f>
        <v>MBR 2.15 LL</v>
      </c>
      <c r="K121" s="1">
        <f>IF(J121='Region - Nagpur Data'!I120,1,0)</f>
        <v>1</v>
      </c>
      <c r="L121" s="1">
        <f>IF(OR('Region - Nagpur Data'!J120="Connected",'Region - Nagpur Data'!J120="Not"),1,0)</f>
        <v>1</v>
      </c>
      <c r="M121" s="1">
        <f>IF(OR('Region - Nagpur Data'!K120="Connected",'Region - Nagpur Data'!K120="Not"),1,0)</f>
        <v>1</v>
      </c>
      <c r="N121" s="1">
        <f>IF(OR('Region - Nagpur Data'!L120="Connected",'Region - Nagpur Data'!L120="Not"),1,0)</f>
        <v>1</v>
      </c>
      <c r="O121" s="1">
        <f>IF('Region - Nagpur Data'!J120="Connected", 1, 0)</f>
        <v>1</v>
      </c>
      <c r="P121" s="1">
        <f>IF('Region - Nagpur Data'!J120="Not",1,0)</f>
        <v>0</v>
      </c>
      <c r="Q121" s="1">
        <f>IF('Region - Nagpur Data'!K120 = "Connected",1,0)</f>
        <v>0</v>
      </c>
      <c r="R121" s="1">
        <f>IF('Region - Nagpur Data'!K120 = "Not",1,0)</f>
        <v>1</v>
      </c>
      <c r="S121" s="1">
        <f>IF('Region - Nagpur Data'!L120="Connected",1,0)</f>
        <v>1</v>
      </c>
      <c r="T121" s="1">
        <f>IF('Region - Nagpur Data'!L120="Not",1,0)</f>
        <v>0</v>
      </c>
      <c r="U121" s="1">
        <f>IF('Region - Nagpur Data'!M120="Online",1,0)</f>
        <v>0</v>
      </c>
      <c r="V121" s="1">
        <f>IF('Region - Nagpur Data'!M120="Offline",1,0)</f>
        <v>1</v>
      </c>
      <c r="W121" s="1">
        <f>IF('Region - Nagpur Data'!N120="Online",1,0)</f>
        <v>0</v>
      </c>
      <c r="X121" s="1">
        <f>IF('Region - Nagpur Data'!N120="Offline",1,0)</f>
        <v>0</v>
      </c>
      <c r="Y121" s="1">
        <f>IF('Region - Nagpur Data'!O120="Online",1,0)</f>
        <v>1</v>
      </c>
      <c r="Z121" s="1">
        <f>IF('Region - Nagpur Data'!O120="Offline",1,0)</f>
        <v>0</v>
      </c>
      <c r="AA121" s="1">
        <f>IF('Region - Nagpur Data'!P120="Fully Completed",1,0)</f>
        <v>1</v>
      </c>
      <c r="AB121" s="1">
        <f>IF('Region - Nagpur Data'!P120="In Progress",1,0)</f>
        <v>0</v>
      </c>
      <c r="AC121" s="1">
        <f>IF('Region - Nagpur Data'!P120="N/A",1,0)</f>
        <v>0</v>
      </c>
      <c r="AD121" s="13">
        <f>IF('Region - Nagpur Data'!Q120=1,1,0)</f>
        <v>0</v>
      </c>
      <c r="AE121" s="13">
        <f>IF('Region - Nagpur Data'!R120=1,1,0)</f>
        <v>0</v>
      </c>
      <c r="AF121" s="13">
        <f>IF('Region - Nagpur Data'!S120=1,1,0)</f>
        <v>0</v>
      </c>
      <c r="AG121" s="13">
        <f>IF('Region - Nagpur Data'!T120=1,1,0)</f>
        <v>0</v>
      </c>
      <c r="AH121" s="13">
        <f>IF('Region - Nagpur Data'!U120=1,1,0)</f>
        <v>0</v>
      </c>
      <c r="AI121" s="13">
        <f>IF('Region - Nagpur Data'!V120=1,1,0)</f>
        <v>0</v>
      </c>
    </row>
    <row r="122" spans="2:35" ht="16" x14ac:dyDescent="0.4">
      <c r="B122" s="1">
        <f>'Region - Nagpur Data'!A121</f>
        <v>120</v>
      </c>
      <c r="C122" s="1" t="str">
        <f>'Region - Nagpur Data'!B121</f>
        <v>Nagpur</v>
      </c>
      <c r="D122" s="1" t="str">
        <f>'Region - Nagpur Data'!C121</f>
        <v>Chandrapur</v>
      </c>
      <c r="E122" s="1" t="str">
        <f>'Region - Nagpur Data'!D121</f>
        <v>Gadchiroli</v>
      </c>
      <c r="F122" s="1" t="str">
        <f>'Region - Nagpur Data'!E121</f>
        <v>Chamorshi</v>
      </c>
      <c r="G122" s="1" t="str">
        <f>'Region - Nagpur Data'!F121</f>
        <v>2009882</v>
      </c>
      <c r="H122" s="1" t="str">
        <f>'Region - Nagpur Data'!G121</f>
        <v>Ghot RRWSS</v>
      </c>
      <c r="I122" s="1" t="str">
        <f>'Region - Nagpur Data'!H121</f>
        <v>Navegaon</v>
      </c>
      <c r="J122" s="1" t="str">
        <f>'Region - Nagpur Data'!I121</f>
        <v>ESR 0.25 LL</v>
      </c>
      <c r="K122" s="1">
        <f>IF(J122='Region - Nagpur Data'!I121,1,0)</f>
        <v>1</v>
      </c>
      <c r="L122" s="1">
        <f>IF(OR('Region - Nagpur Data'!J121="Connected",'Region - Nagpur Data'!J121="Not"),1,0)</f>
        <v>1</v>
      </c>
      <c r="M122" s="1">
        <f>IF(OR('Region - Nagpur Data'!K121="Connected",'Region - Nagpur Data'!K121="Not"),1,0)</f>
        <v>1</v>
      </c>
      <c r="N122" s="1">
        <f>IF(OR('Region - Nagpur Data'!L121="Connected",'Region - Nagpur Data'!L121="Not"),1,0)</f>
        <v>1</v>
      </c>
      <c r="O122" s="1">
        <f>IF('Region - Nagpur Data'!J121="Connected", 1, 0)</f>
        <v>1</v>
      </c>
      <c r="P122" s="1">
        <f>IF('Region - Nagpur Data'!J121="Not",1,0)</f>
        <v>0</v>
      </c>
      <c r="Q122" s="1">
        <f>IF('Region - Nagpur Data'!K121 = "Connected",1,0)</f>
        <v>1</v>
      </c>
      <c r="R122" s="1">
        <f>IF('Region - Nagpur Data'!K121 = "Not",1,0)</f>
        <v>0</v>
      </c>
      <c r="S122" s="1">
        <f>IF('Region - Nagpur Data'!L121="Connected",1,0)</f>
        <v>1</v>
      </c>
      <c r="T122" s="1">
        <f>IF('Region - Nagpur Data'!L121="Not",1,0)</f>
        <v>0</v>
      </c>
      <c r="U122" s="1">
        <f>IF('Region - Nagpur Data'!M121="Online",1,0)</f>
        <v>0</v>
      </c>
      <c r="V122" s="1">
        <f>IF('Region - Nagpur Data'!M121="Offline",1,0)</f>
        <v>1</v>
      </c>
      <c r="W122" s="1">
        <f>IF('Region - Nagpur Data'!N121="Online",1,0)</f>
        <v>1</v>
      </c>
      <c r="X122" s="1">
        <f>IF('Region - Nagpur Data'!N121="Offline",1,0)</f>
        <v>0</v>
      </c>
      <c r="Y122" s="1">
        <f>IF('Region - Nagpur Data'!O121="Online",1,0)</f>
        <v>0</v>
      </c>
      <c r="Z122" s="1">
        <f>IF('Region - Nagpur Data'!O121="Offline",1,0)</f>
        <v>1</v>
      </c>
      <c r="AA122" s="1">
        <f>IF('Region - Nagpur Data'!P121="Fully Completed",1,0)</f>
        <v>1</v>
      </c>
      <c r="AB122" s="1">
        <f>IF('Region - Nagpur Data'!P121="In Progress",1,0)</f>
        <v>0</v>
      </c>
      <c r="AC122" s="1">
        <f>IF('Region - Nagpur Data'!P121="N/A",1,0)</f>
        <v>0</v>
      </c>
      <c r="AD122" s="13">
        <f>IF('Region - Nagpur Data'!Q121=1,1,0)</f>
        <v>0</v>
      </c>
      <c r="AE122" s="13">
        <f>IF('Region - Nagpur Data'!R121=1,1,0)</f>
        <v>1</v>
      </c>
      <c r="AF122" s="13">
        <f>IF('Region - Nagpur Data'!S121=1,1,0)</f>
        <v>0</v>
      </c>
      <c r="AG122" s="13">
        <f>IF('Region - Nagpur Data'!T121=1,1,0)</f>
        <v>0</v>
      </c>
      <c r="AH122" s="13">
        <f>IF('Region - Nagpur Data'!U121=1,1,0)</f>
        <v>0</v>
      </c>
      <c r="AI122" s="13">
        <f>IF('Region - Nagpur Data'!V121=1,1,0)</f>
        <v>1</v>
      </c>
    </row>
    <row r="123" spans="2:35" ht="16" x14ac:dyDescent="0.4">
      <c r="B123" s="1">
        <f>'Region - Nagpur Data'!A122</f>
        <v>121</v>
      </c>
      <c r="C123" s="1" t="str">
        <f>'Region - Nagpur Data'!B122</f>
        <v>Nagpur</v>
      </c>
      <c r="D123" s="1" t="str">
        <f>'Region - Nagpur Data'!C122</f>
        <v>Chandrapur</v>
      </c>
      <c r="E123" s="1" t="str">
        <f>'Region - Nagpur Data'!D122</f>
        <v>Gadchiroli</v>
      </c>
      <c r="F123" s="1" t="str">
        <f>'Region - Nagpur Data'!E122</f>
        <v>Chamorshi</v>
      </c>
      <c r="G123" s="1" t="str">
        <f>'Region - Nagpur Data'!F122</f>
        <v>2009882</v>
      </c>
      <c r="H123" s="1" t="str">
        <f>'Region - Nagpur Data'!G122</f>
        <v>Ghot RRWSS</v>
      </c>
      <c r="I123" s="1" t="str">
        <f>'Region - Nagpur Data'!H122</f>
        <v>Nikatwada</v>
      </c>
      <c r="J123" s="1" t="str">
        <f>'Region - Nagpur Data'!I122</f>
        <v>ESR 0.65 LL</v>
      </c>
      <c r="K123" s="1">
        <f>IF(J123='Region - Nagpur Data'!I122,1,0)</f>
        <v>1</v>
      </c>
      <c r="L123" s="1">
        <f>IF(OR('Region - Nagpur Data'!J122="Connected",'Region - Nagpur Data'!J122="Not"),1,0)</f>
        <v>1</v>
      </c>
      <c r="M123" s="1">
        <f>IF(OR('Region - Nagpur Data'!K122="Connected",'Region - Nagpur Data'!K122="Not"),1,0)</f>
        <v>1</v>
      </c>
      <c r="N123" s="1">
        <f>IF(OR('Region - Nagpur Data'!L122="Connected",'Region - Nagpur Data'!L122="Not"),1,0)</f>
        <v>1</v>
      </c>
      <c r="O123" s="1">
        <f>IF('Region - Nagpur Data'!J122="Connected", 1, 0)</f>
        <v>1</v>
      </c>
      <c r="P123" s="1">
        <f>IF('Region - Nagpur Data'!J122="Not",1,0)</f>
        <v>0</v>
      </c>
      <c r="Q123" s="1">
        <f>IF('Region - Nagpur Data'!K122 = "Connected",1,0)</f>
        <v>1</v>
      </c>
      <c r="R123" s="1">
        <f>IF('Region - Nagpur Data'!K122 = "Not",1,0)</f>
        <v>0</v>
      </c>
      <c r="S123" s="1">
        <f>IF('Region - Nagpur Data'!L122="Connected",1,0)</f>
        <v>1</v>
      </c>
      <c r="T123" s="1">
        <f>IF('Region - Nagpur Data'!L122="Not",1,0)</f>
        <v>0</v>
      </c>
      <c r="U123" s="1">
        <f>IF('Region - Nagpur Data'!M122="Online",1,0)</f>
        <v>0</v>
      </c>
      <c r="V123" s="1">
        <f>IF('Region - Nagpur Data'!M122="Offline",1,0)</f>
        <v>1</v>
      </c>
      <c r="W123" s="1">
        <f>IF('Region - Nagpur Data'!N122="Online",1,0)</f>
        <v>0</v>
      </c>
      <c r="X123" s="1">
        <f>IF('Region - Nagpur Data'!N122="Offline",1,0)</f>
        <v>1</v>
      </c>
      <c r="Y123" s="1">
        <f>IF('Region - Nagpur Data'!O122="Online",1,0)</f>
        <v>0</v>
      </c>
      <c r="Z123" s="1">
        <f>IF('Region - Nagpur Data'!O122="Offline",1,0)</f>
        <v>1</v>
      </c>
      <c r="AA123" s="1">
        <f>IF('Region - Nagpur Data'!P122="Fully Completed",1,0)</f>
        <v>1</v>
      </c>
      <c r="AB123" s="1">
        <f>IF('Region - Nagpur Data'!P122="In Progress",1,0)</f>
        <v>0</v>
      </c>
      <c r="AC123" s="1">
        <f>IF('Region - Nagpur Data'!P122="N/A",1,0)</f>
        <v>0</v>
      </c>
      <c r="AD123" s="13">
        <f>IF('Region - Nagpur Data'!Q122=1,1,0)</f>
        <v>0</v>
      </c>
      <c r="AE123" s="13">
        <f>IF('Region - Nagpur Data'!R122=1,1,0)</f>
        <v>1</v>
      </c>
      <c r="AF123" s="13">
        <f>IF('Region - Nagpur Data'!S122=1,1,0)</f>
        <v>0</v>
      </c>
      <c r="AG123" s="13">
        <f>IF('Region - Nagpur Data'!T122=1,1,0)</f>
        <v>1</v>
      </c>
      <c r="AH123" s="13">
        <f>IF('Region - Nagpur Data'!U122=1,1,0)</f>
        <v>0</v>
      </c>
      <c r="AI123" s="13">
        <f>IF('Region - Nagpur Data'!V122=1,1,0)</f>
        <v>1</v>
      </c>
    </row>
    <row r="124" spans="2:35" ht="16" x14ac:dyDescent="0.4">
      <c r="B124" s="1">
        <f>'Region - Nagpur Data'!A123</f>
        <v>122</v>
      </c>
      <c r="C124" s="1" t="str">
        <f>'Region - Nagpur Data'!B123</f>
        <v>Nagpur</v>
      </c>
      <c r="D124" s="1" t="str">
        <f>'Region - Nagpur Data'!C123</f>
        <v>Chandrapur</v>
      </c>
      <c r="E124" s="1" t="str">
        <f>'Region - Nagpur Data'!D123</f>
        <v>Wardha</v>
      </c>
      <c r="F124" s="1" t="str">
        <f>'Region - Nagpur Data'!E123</f>
        <v>Wardha</v>
      </c>
      <c r="G124" s="1" t="str">
        <f>'Region - Nagpur Data'!F123</f>
        <v>7891298</v>
      </c>
      <c r="H124" s="1" t="str">
        <f>'Region - Nagpur Data'!G123</f>
        <v>Pipri Meghe and 13 villages RR WSS</v>
      </c>
      <c r="I124" s="1" t="str">
        <f>'Region - Nagpur Data'!H123</f>
        <v>Sindhi Meghe</v>
      </c>
      <c r="J124" s="1" t="str">
        <f>'Region - Nagpur Data'!I123</f>
        <v>Existing ESR-4.00 LL OL 1</v>
      </c>
      <c r="K124" s="1">
        <f>IF(J124='Region - Nagpur Data'!I123,1,0)</f>
        <v>1</v>
      </c>
      <c r="L124" s="1">
        <f>IF(OR('Region - Nagpur Data'!J123="Connected",'Region - Nagpur Data'!J123="Not"),1,0)</f>
        <v>1</v>
      </c>
      <c r="M124" s="1">
        <f>IF(OR('Region - Nagpur Data'!K123="Connected",'Region - Nagpur Data'!K123="Not"),1,0)</f>
        <v>1</v>
      </c>
      <c r="N124" s="1">
        <f>IF(OR('Region - Nagpur Data'!L123="Connected",'Region - Nagpur Data'!L123="Not"),1,0)</f>
        <v>1</v>
      </c>
      <c r="O124" s="1">
        <f>IF('Region - Nagpur Data'!J123="Connected", 1, 0)</f>
        <v>1</v>
      </c>
      <c r="P124" s="1">
        <f>IF('Region - Nagpur Data'!J123="Not",1,0)</f>
        <v>0</v>
      </c>
      <c r="Q124" s="1">
        <f>IF('Region - Nagpur Data'!K123 = "Connected",1,0)</f>
        <v>0</v>
      </c>
      <c r="R124" s="1">
        <f>IF('Region - Nagpur Data'!K123 = "Not",1,0)</f>
        <v>1</v>
      </c>
      <c r="S124" s="1">
        <f>IF('Region - Nagpur Data'!L123="Connected",1,0)</f>
        <v>1</v>
      </c>
      <c r="T124" s="1">
        <f>IF('Region - Nagpur Data'!L123="Not",1,0)</f>
        <v>0</v>
      </c>
      <c r="U124" s="1">
        <f>IF('Region - Nagpur Data'!M123="Online",1,0)</f>
        <v>1</v>
      </c>
      <c r="V124" s="1">
        <f>IF('Region - Nagpur Data'!M123="Offline",1,0)</f>
        <v>0</v>
      </c>
      <c r="W124" s="1">
        <f>IF('Region - Nagpur Data'!N123="Online",1,0)</f>
        <v>0</v>
      </c>
      <c r="X124" s="1">
        <f>IF('Region - Nagpur Data'!N123="Offline",1,0)</f>
        <v>0</v>
      </c>
      <c r="Y124" s="1">
        <f>IF('Region - Nagpur Data'!O123="Online",1,0)</f>
        <v>0</v>
      </c>
      <c r="Z124" s="1">
        <f>IF('Region - Nagpur Data'!O123="Offline",1,0)</f>
        <v>1</v>
      </c>
      <c r="AA124" s="1">
        <f>IF('Region - Nagpur Data'!P123="Fully Completed",1,0)</f>
        <v>0</v>
      </c>
      <c r="AB124" s="1">
        <f>IF('Region - Nagpur Data'!P123="In Progress",1,0)</f>
        <v>1</v>
      </c>
      <c r="AC124" s="1">
        <f>IF('Region - Nagpur Data'!P123="N/A",1,0)</f>
        <v>0</v>
      </c>
      <c r="AD124" s="13">
        <f>IF('Region - Nagpur Data'!Q123=1,1,0)</f>
        <v>0</v>
      </c>
      <c r="AE124" s="13">
        <f>IF('Region - Nagpur Data'!R123=1,1,0)</f>
        <v>1</v>
      </c>
      <c r="AF124" s="13">
        <f>IF('Region - Nagpur Data'!S123=1,1,0)</f>
        <v>0</v>
      </c>
      <c r="AG124" s="13">
        <f>IF('Region - Nagpur Data'!T123=1,1,0)</f>
        <v>0</v>
      </c>
      <c r="AH124" s="13">
        <f>IF('Region - Nagpur Data'!U123=1,1,0)</f>
        <v>0</v>
      </c>
      <c r="AI124" s="13">
        <f>IF('Region - Nagpur Data'!V123=1,1,0)</f>
        <v>1</v>
      </c>
    </row>
    <row r="125" spans="2:35" ht="16" x14ac:dyDescent="0.4">
      <c r="B125" s="1">
        <f>'Region - Nagpur Data'!A124</f>
        <v>123</v>
      </c>
      <c r="C125" s="1" t="str">
        <f>'Region - Nagpur Data'!B124</f>
        <v>Nagpur</v>
      </c>
      <c r="D125" s="1" t="str">
        <f>'Region - Nagpur Data'!C124</f>
        <v>Gondia</v>
      </c>
      <c r="E125" s="1" t="str">
        <f>'Region - Nagpur Data'!D124</f>
        <v>Gondia</v>
      </c>
      <c r="F125" s="1" t="str">
        <f>'Region - Nagpur Data'!E124</f>
        <v>Gondia</v>
      </c>
      <c r="G125" s="1" t="str">
        <f>'Region - Nagpur Data'!F124</f>
        <v>2003645</v>
      </c>
      <c r="H125" s="1" t="str">
        <f>'Region - Nagpur Data'!G124</f>
        <v>Kudwa-Katangikala Peri Urban RR</v>
      </c>
      <c r="I125" s="1" t="str">
        <f>'Region - Nagpur Data'!H124</f>
        <v>Kudwa</v>
      </c>
      <c r="J125" s="1" t="str">
        <f>'Region - Nagpur Data'!I124</f>
        <v>MBR-7.40 LL</v>
      </c>
      <c r="K125" s="1">
        <f>IF(J125='Region - Nagpur Data'!I124,1,0)</f>
        <v>1</v>
      </c>
      <c r="L125" s="1">
        <f>IF(OR('Region - Nagpur Data'!J124="Connected",'Region - Nagpur Data'!J124="Not"),1,0)</f>
        <v>1</v>
      </c>
      <c r="M125" s="1">
        <f>IF(OR('Region - Nagpur Data'!K124="Connected",'Region - Nagpur Data'!K124="Not"),1,0)</f>
        <v>1</v>
      </c>
      <c r="N125" s="1">
        <f>IF(OR('Region - Nagpur Data'!L124="Connected",'Region - Nagpur Data'!L124="Not"),1,0)</f>
        <v>1</v>
      </c>
      <c r="O125" s="1">
        <f>IF('Region - Nagpur Data'!J124="Connected", 1, 0)</f>
        <v>1</v>
      </c>
      <c r="P125" s="1">
        <f>IF('Region - Nagpur Data'!J124="Not",1,0)</f>
        <v>0</v>
      </c>
      <c r="Q125" s="1">
        <f>IF('Region - Nagpur Data'!K124 = "Connected",1,0)</f>
        <v>0</v>
      </c>
      <c r="R125" s="1">
        <f>IF('Region - Nagpur Data'!K124 = "Not",1,0)</f>
        <v>1</v>
      </c>
      <c r="S125" s="1">
        <f>IF('Region - Nagpur Data'!L124="Connected",1,0)</f>
        <v>1</v>
      </c>
      <c r="T125" s="1">
        <f>IF('Region - Nagpur Data'!L124="Not",1,0)</f>
        <v>0</v>
      </c>
      <c r="U125" s="1">
        <f>IF('Region - Nagpur Data'!M124="Online",1,0)</f>
        <v>0</v>
      </c>
      <c r="V125" s="1">
        <f>IF('Region - Nagpur Data'!M124="Offline",1,0)</f>
        <v>1</v>
      </c>
      <c r="W125" s="1">
        <f>IF('Region - Nagpur Data'!N124="Online",1,0)</f>
        <v>0</v>
      </c>
      <c r="X125" s="1">
        <f>IF('Region - Nagpur Data'!N124="Offline",1,0)</f>
        <v>0</v>
      </c>
      <c r="Y125" s="1">
        <f>IF('Region - Nagpur Data'!O124="Online",1,0)</f>
        <v>1</v>
      </c>
      <c r="Z125" s="1">
        <f>IF('Region - Nagpur Data'!O124="Offline",1,0)</f>
        <v>0</v>
      </c>
      <c r="AA125" s="1">
        <f>IF('Region - Nagpur Data'!P124="Fully Completed",1,0)</f>
        <v>1</v>
      </c>
      <c r="AB125" s="1">
        <f>IF('Region - Nagpur Data'!P124="In Progress",1,0)</f>
        <v>0</v>
      </c>
      <c r="AC125" s="1">
        <f>IF('Region - Nagpur Data'!P124="N/A",1,0)</f>
        <v>0</v>
      </c>
      <c r="AD125" s="13">
        <f>IF('Region - Nagpur Data'!Q124=1,1,0)</f>
        <v>0</v>
      </c>
      <c r="AE125" s="13">
        <f>IF('Region - Nagpur Data'!R124=1,1,0)</f>
        <v>0</v>
      </c>
      <c r="AF125" s="13">
        <f>IF('Region - Nagpur Data'!S124=1,1,0)</f>
        <v>0</v>
      </c>
      <c r="AG125" s="13">
        <f>IF('Region - Nagpur Data'!T124=1,1,0)</f>
        <v>0</v>
      </c>
      <c r="AH125" s="13">
        <f>IF('Region - Nagpur Data'!U124=1,1,0)</f>
        <v>0</v>
      </c>
      <c r="AI125" s="13">
        <f>IF('Region - Nagpur Data'!V124=1,1,0)</f>
        <v>0</v>
      </c>
    </row>
    <row r="126" spans="2:35" ht="16" x14ac:dyDescent="0.4">
      <c r="B126" s="1">
        <f>'Region - Nagpur Data'!A125</f>
        <v>124</v>
      </c>
      <c r="C126" s="1" t="str">
        <f>'Region - Nagpur Data'!B125</f>
        <v>Nagpur</v>
      </c>
      <c r="D126" s="1" t="str">
        <f>'Region - Nagpur Data'!C125</f>
        <v>Gondia</v>
      </c>
      <c r="E126" s="1" t="str">
        <f>'Region - Nagpur Data'!D125</f>
        <v>Bhandara</v>
      </c>
      <c r="F126" s="1" t="str">
        <f>'Region - Nagpur Data'!E125</f>
        <v>Tumsar</v>
      </c>
      <c r="G126" s="1" t="str">
        <f>'Region - Nagpur Data'!F125</f>
        <v>631010</v>
      </c>
      <c r="H126" s="1" t="str">
        <f>'Region - Nagpur Data'!G125</f>
        <v>Gobarwahi RR Retrofitting</v>
      </c>
      <c r="I126" s="1" t="str">
        <f>'Region - Nagpur Data'!H125</f>
        <v>Alesur</v>
      </c>
      <c r="J126" s="1" t="str">
        <f>'Region - Nagpur Data'!I125</f>
        <v>MBR 1.75 LL</v>
      </c>
      <c r="K126" s="1">
        <f>IF(J126='Region - Nagpur Data'!I125,1,0)</f>
        <v>1</v>
      </c>
      <c r="L126" s="1">
        <f>IF(OR('Region - Nagpur Data'!J125="Connected",'Region - Nagpur Data'!J125="Not"),1,0)</f>
        <v>1</v>
      </c>
      <c r="M126" s="1">
        <f>IF(OR('Region - Nagpur Data'!K125="Connected",'Region - Nagpur Data'!K125="Not"),1,0)</f>
        <v>1</v>
      </c>
      <c r="N126" s="1">
        <f>IF(OR('Region - Nagpur Data'!L125="Connected",'Region - Nagpur Data'!L125="Not"),1,0)</f>
        <v>1</v>
      </c>
      <c r="O126" s="1">
        <f>IF('Region - Nagpur Data'!J125="Connected", 1, 0)</f>
        <v>1</v>
      </c>
      <c r="P126" s="1">
        <f>IF('Region - Nagpur Data'!J125="Not",1,0)</f>
        <v>0</v>
      </c>
      <c r="Q126" s="1">
        <f>IF('Region - Nagpur Data'!K125 = "Connected",1,0)</f>
        <v>0</v>
      </c>
      <c r="R126" s="1">
        <f>IF('Region - Nagpur Data'!K125 = "Not",1,0)</f>
        <v>1</v>
      </c>
      <c r="S126" s="1">
        <f>IF('Region - Nagpur Data'!L125="Connected",1,0)</f>
        <v>1</v>
      </c>
      <c r="T126" s="1">
        <f>IF('Region - Nagpur Data'!L125="Not",1,0)</f>
        <v>0</v>
      </c>
      <c r="U126" s="1">
        <f>IF('Region - Nagpur Data'!M125="Online",1,0)</f>
        <v>1</v>
      </c>
      <c r="V126" s="1">
        <f>IF('Region - Nagpur Data'!M125="Offline",1,0)</f>
        <v>0</v>
      </c>
      <c r="W126" s="1">
        <f>IF('Region - Nagpur Data'!N125="Online",1,0)</f>
        <v>0</v>
      </c>
      <c r="X126" s="1">
        <f>IF('Region - Nagpur Data'!N125="Offline",1,0)</f>
        <v>0</v>
      </c>
      <c r="Y126" s="1">
        <f>IF('Region - Nagpur Data'!O125="Online",1,0)</f>
        <v>0</v>
      </c>
      <c r="Z126" s="1">
        <f>IF('Region - Nagpur Data'!O125="Offline",1,0)</f>
        <v>1</v>
      </c>
      <c r="AA126" s="1">
        <f>IF('Region - Nagpur Data'!P125="Fully Completed",1,0)</f>
        <v>1</v>
      </c>
      <c r="AB126" s="1">
        <f>IF('Region - Nagpur Data'!P125="In Progress",1,0)</f>
        <v>0</v>
      </c>
      <c r="AC126" s="1">
        <f>IF('Region - Nagpur Data'!P125="N/A",1,0)</f>
        <v>0</v>
      </c>
      <c r="AD126" s="13">
        <f>IF('Region - Nagpur Data'!Q125=1,1,0)</f>
        <v>0</v>
      </c>
      <c r="AE126" s="13">
        <f>IF('Region - Nagpur Data'!R125=1,1,0)</f>
        <v>1</v>
      </c>
      <c r="AF126" s="13">
        <f>IF('Region - Nagpur Data'!S125=1,1,0)</f>
        <v>0</v>
      </c>
      <c r="AG126" s="13">
        <f>IF('Region - Nagpur Data'!T125=1,1,0)</f>
        <v>0</v>
      </c>
      <c r="AH126" s="13">
        <f>IF('Region - Nagpur Data'!U125=1,1,0)</f>
        <v>0</v>
      </c>
      <c r="AI126" s="13">
        <f>IF('Region - Nagpur Data'!V125=1,1,0)</f>
        <v>1</v>
      </c>
    </row>
    <row r="127" spans="2:35" ht="16" x14ac:dyDescent="0.4">
      <c r="B127" s="1">
        <f>'Region - Nagpur Data'!A126</f>
        <v>125</v>
      </c>
      <c r="C127" s="1" t="str">
        <f>'Region - Nagpur Data'!B126</f>
        <v>Nagpur</v>
      </c>
      <c r="D127" s="1" t="str">
        <f>'Region - Nagpur Data'!C126</f>
        <v>Chandrapur</v>
      </c>
      <c r="E127" s="1" t="str">
        <f>'Region - Nagpur Data'!D126</f>
        <v>Wardha</v>
      </c>
      <c r="F127" s="1" t="str">
        <f>'Region - Nagpur Data'!E126</f>
        <v>Wardha</v>
      </c>
      <c r="G127" s="1" t="str">
        <f>'Region - Nagpur Data'!F126</f>
        <v>7891298</v>
      </c>
      <c r="H127" s="1" t="str">
        <f>'Region - Nagpur Data'!G126</f>
        <v>Pipri Meghe and 13 villages RR WSS</v>
      </c>
      <c r="I127" s="1" t="str">
        <f>'Region - Nagpur Data'!H126</f>
        <v>Varud</v>
      </c>
      <c r="J127" s="1" t="str">
        <f>'Region - Nagpur Data'!I126</f>
        <v>ESR-4.50 LL</v>
      </c>
      <c r="K127" s="1">
        <f>IF(J127='Region - Nagpur Data'!I126,1,0)</f>
        <v>1</v>
      </c>
      <c r="L127" s="1">
        <f>IF(OR('Region - Nagpur Data'!J126="Connected",'Region - Nagpur Data'!J126="Not"),1,0)</f>
        <v>1</v>
      </c>
      <c r="M127" s="1">
        <f>IF(OR('Region - Nagpur Data'!K126="Connected",'Region - Nagpur Data'!K126="Not"),1,0)</f>
        <v>1</v>
      </c>
      <c r="N127" s="1">
        <f>IF(OR('Region - Nagpur Data'!L126="Connected",'Region - Nagpur Data'!L126="Not"),1,0)</f>
        <v>1</v>
      </c>
      <c r="O127" s="1">
        <f>IF('Region - Nagpur Data'!J126="Connected", 1, 0)</f>
        <v>1</v>
      </c>
      <c r="P127" s="1">
        <f>IF('Region - Nagpur Data'!J126="Not",1,0)</f>
        <v>0</v>
      </c>
      <c r="Q127" s="1">
        <f>IF('Region - Nagpur Data'!K126 = "Connected",1,0)</f>
        <v>0</v>
      </c>
      <c r="R127" s="1">
        <f>IF('Region - Nagpur Data'!K126 = "Not",1,0)</f>
        <v>1</v>
      </c>
      <c r="S127" s="1">
        <f>IF('Region - Nagpur Data'!L126="Connected",1,0)</f>
        <v>0</v>
      </c>
      <c r="T127" s="1">
        <f>IF('Region - Nagpur Data'!L126="Not",1,0)</f>
        <v>1</v>
      </c>
      <c r="U127" s="1">
        <f>IF('Region - Nagpur Data'!M126="Online",1,0)</f>
        <v>1</v>
      </c>
      <c r="V127" s="1">
        <f>IF('Region - Nagpur Data'!M126="Offline",1,0)</f>
        <v>0</v>
      </c>
      <c r="W127" s="1">
        <f>IF('Region - Nagpur Data'!N126="Online",1,0)</f>
        <v>0</v>
      </c>
      <c r="X127" s="1">
        <f>IF('Region - Nagpur Data'!N126="Offline",1,0)</f>
        <v>0</v>
      </c>
      <c r="Y127" s="1">
        <f>IF('Region - Nagpur Data'!O126="Online",1,0)</f>
        <v>0</v>
      </c>
      <c r="Z127" s="1">
        <f>IF('Region - Nagpur Data'!O126="Offline",1,0)</f>
        <v>0</v>
      </c>
      <c r="AA127" s="1">
        <f>IF('Region - Nagpur Data'!P126="Fully Completed",1,0)</f>
        <v>0</v>
      </c>
      <c r="AB127" s="1">
        <f>IF('Region - Nagpur Data'!P126="In Progress",1,0)</f>
        <v>1</v>
      </c>
      <c r="AC127" s="1">
        <f>IF('Region - Nagpur Data'!P126="N/A",1,0)</f>
        <v>0</v>
      </c>
      <c r="AD127" s="13">
        <f>IF('Region - Nagpur Data'!Q126=1,1,0)</f>
        <v>0</v>
      </c>
      <c r="AE127" s="13">
        <f>IF('Region - Nagpur Data'!R126=1,1,0)</f>
        <v>0</v>
      </c>
      <c r="AF127" s="13">
        <f>IF('Region - Nagpur Data'!S126=1,1,0)</f>
        <v>0</v>
      </c>
      <c r="AG127" s="13">
        <f>IF('Region - Nagpur Data'!T126=1,1,0)</f>
        <v>0</v>
      </c>
      <c r="AH127" s="13">
        <f>IF('Region - Nagpur Data'!U126=1,1,0)</f>
        <v>0</v>
      </c>
      <c r="AI127" s="13">
        <f>IF('Region - Nagpur Data'!V126=1,1,0)</f>
        <v>0</v>
      </c>
    </row>
    <row r="128" spans="2:35" ht="16" x14ac:dyDescent="0.4">
      <c r="B128" s="1">
        <f>'Region - Nagpur Data'!A127</f>
        <v>126</v>
      </c>
      <c r="C128" s="1" t="str">
        <f>'Region - Nagpur Data'!B127</f>
        <v>Nagpur</v>
      </c>
      <c r="D128" s="1" t="str">
        <f>'Region - Nagpur Data'!C127</f>
        <v>Gondia</v>
      </c>
      <c r="E128" s="1" t="str">
        <f>'Region - Nagpur Data'!D127</f>
        <v>Bhandara</v>
      </c>
      <c r="F128" s="1" t="str">
        <f>'Region - Nagpur Data'!E127</f>
        <v>Tumsar</v>
      </c>
      <c r="G128" s="1" t="str">
        <f>'Region - Nagpur Data'!F127</f>
        <v>631010</v>
      </c>
      <c r="H128" s="1" t="str">
        <f>'Region - Nagpur Data'!G127</f>
        <v>Gobarwahi RR Retrofitting</v>
      </c>
      <c r="I128" s="1" t="str">
        <f>'Region - Nagpur Data'!H127</f>
        <v>Paunarkhari</v>
      </c>
      <c r="J128" s="1" t="str">
        <f>'Region - Nagpur Data'!I127</f>
        <v>ESR 1.75 LL</v>
      </c>
      <c r="K128" s="1">
        <f>IF(J128='Region - Nagpur Data'!I127,1,0)</f>
        <v>1</v>
      </c>
      <c r="L128" s="1">
        <f>IF(OR('Region - Nagpur Data'!J127="Connected",'Region - Nagpur Data'!J127="Not"),1,0)</f>
        <v>1</v>
      </c>
      <c r="M128" s="1">
        <f>IF(OR('Region - Nagpur Data'!K127="Connected",'Region - Nagpur Data'!K127="Not"),1,0)</f>
        <v>1</v>
      </c>
      <c r="N128" s="1">
        <f>IF(OR('Region - Nagpur Data'!L127="Connected",'Region - Nagpur Data'!L127="Not"),1,0)</f>
        <v>1</v>
      </c>
      <c r="O128" s="1">
        <f>IF('Region - Nagpur Data'!J127="Connected", 1, 0)</f>
        <v>1</v>
      </c>
      <c r="P128" s="1">
        <f>IF('Region - Nagpur Data'!J127="Not",1,0)</f>
        <v>0</v>
      </c>
      <c r="Q128" s="1">
        <f>IF('Region - Nagpur Data'!K127 = "Connected",1,0)</f>
        <v>1</v>
      </c>
      <c r="R128" s="1">
        <f>IF('Region - Nagpur Data'!K127 = "Not",1,0)</f>
        <v>0</v>
      </c>
      <c r="S128" s="1">
        <f>IF('Region - Nagpur Data'!L127="Connected",1,0)</f>
        <v>1</v>
      </c>
      <c r="T128" s="1">
        <f>IF('Region - Nagpur Data'!L127="Not",1,0)</f>
        <v>0</v>
      </c>
      <c r="U128" s="1">
        <f>IF('Region - Nagpur Data'!M127="Online",1,0)</f>
        <v>1</v>
      </c>
      <c r="V128" s="1">
        <f>IF('Region - Nagpur Data'!M127="Offline",1,0)</f>
        <v>0</v>
      </c>
      <c r="W128" s="1">
        <f>IF('Region - Nagpur Data'!N127="Online",1,0)</f>
        <v>0</v>
      </c>
      <c r="X128" s="1">
        <f>IF('Region - Nagpur Data'!N127="Offline",1,0)</f>
        <v>1</v>
      </c>
      <c r="Y128" s="1">
        <f>IF('Region - Nagpur Data'!O127="Online",1,0)</f>
        <v>1</v>
      </c>
      <c r="Z128" s="1">
        <f>IF('Region - Nagpur Data'!O127="Offline",1,0)</f>
        <v>0</v>
      </c>
      <c r="AA128" s="1">
        <f>IF('Region - Nagpur Data'!P127="Fully Completed",1,0)</f>
        <v>1</v>
      </c>
      <c r="AB128" s="1">
        <f>IF('Region - Nagpur Data'!P127="In Progress",1,0)</f>
        <v>0</v>
      </c>
      <c r="AC128" s="1">
        <f>IF('Region - Nagpur Data'!P127="N/A",1,0)</f>
        <v>0</v>
      </c>
      <c r="AD128" s="13">
        <f>IF('Region - Nagpur Data'!Q127=1,1,0)</f>
        <v>0</v>
      </c>
      <c r="AE128" s="13">
        <f>IF('Region - Nagpur Data'!R127=1,1,0)</f>
        <v>0</v>
      </c>
      <c r="AF128" s="13">
        <f>IF('Region - Nagpur Data'!S127=1,1,0)</f>
        <v>0</v>
      </c>
      <c r="AG128" s="13">
        <f>IF('Region - Nagpur Data'!T127=1,1,0)</f>
        <v>1</v>
      </c>
      <c r="AH128" s="13">
        <f>IF('Region - Nagpur Data'!U127=1,1,0)</f>
        <v>0</v>
      </c>
      <c r="AI128" s="13">
        <f>IF('Region - Nagpur Data'!V127=1,1,0)</f>
        <v>0</v>
      </c>
    </row>
    <row r="129" spans="2:35" ht="16" x14ac:dyDescent="0.4">
      <c r="B129" s="1">
        <f>'Region - Nagpur Data'!A128</f>
        <v>127</v>
      </c>
      <c r="C129" s="1" t="str">
        <f>'Region - Nagpur Data'!B128</f>
        <v>Nagpur</v>
      </c>
      <c r="D129" s="1" t="str">
        <f>'Region - Nagpur Data'!C128</f>
        <v>Chandrapur</v>
      </c>
      <c r="E129" s="1" t="str">
        <f>'Region - Nagpur Data'!D128</f>
        <v>Wardha</v>
      </c>
      <c r="F129" s="1" t="str">
        <f>'Region - Nagpur Data'!E128</f>
        <v>Wardha</v>
      </c>
      <c r="G129" s="1" t="str">
        <f>'Region - Nagpur Data'!F128</f>
        <v>7891298</v>
      </c>
      <c r="H129" s="1" t="str">
        <f>'Region - Nagpur Data'!G128</f>
        <v>Pipri Meghe and 13 villages RR WSS</v>
      </c>
      <c r="I129" s="1" t="str">
        <f>'Region - Nagpur Data'!H128</f>
        <v>Borgaon</v>
      </c>
      <c r="J129" s="1" t="str">
        <f>'Region - Nagpur Data'!I128</f>
        <v>ESR-2.00 LL</v>
      </c>
      <c r="K129" s="1">
        <f>IF(J129='Region - Nagpur Data'!I128,1,0)</f>
        <v>1</v>
      </c>
      <c r="L129" s="1">
        <f>IF(OR('Region - Nagpur Data'!J128="Connected",'Region - Nagpur Data'!J128="Not"),1,0)</f>
        <v>1</v>
      </c>
      <c r="M129" s="1">
        <f>IF(OR('Region - Nagpur Data'!K128="Connected",'Region - Nagpur Data'!K128="Not"),1,0)</f>
        <v>1</v>
      </c>
      <c r="N129" s="1">
        <f>IF(OR('Region - Nagpur Data'!L128="Connected",'Region - Nagpur Data'!L128="Not"),1,0)</f>
        <v>1</v>
      </c>
      <c r="O129" s="1">
        <f>IF('Region - Nagpur Data'!J128="Connected", 1, 0)</f>
        <v>1</v>
      </c>
      <c r="P129" s="1">
        <f>IF('Region - Nagpur Data'!J128="Not",1,0)</f>
        <v>0</v>
      </c>
      <c r="Q129" s="1">
        <f>IF('Region - Nagpur Data'!K128 = "Connected",1,0)</f>
        <v>1</v>
      </c>
      <c r="R129" s="1">
        <f>IF('Region - Nagpur Data'!K128 = "Not",1,0)</f>
        <v>0</v>
      </c>
      <c r="S129" s="1">
        <f>IF('Region - Nagpur Data'!L128="Connected",1,0)</f>
        <v>1</v>
      </c>
      <c r="T129" s="1">
        <f>IF('Region - Nagpur Data'!L128="Not",1,0)</f>
        <v>0</v>
      </c>
      <c r="U129" s="1">
        <f>IF('Region - Nagpur Data'!M128="Online",1,0)</f>
        <v>1</v>
      </c>
      <c r="V129" s="1">
        <f>IF('Region - Nagpur Data'!M128="Offline",1,0)</f>
        <v>0</v>
      </c>
      <c r="W129" s="1">
        <f>IF('Region - Nagpur Data'!N128="Online",1,0)</f>
        <v>1</v>
      </c>
      <c r="X129" s="1">
        <f>IF('Region - Nagpur Data'!N128="Offline",1,0)</f>
        <v>0</v>
      </c>
      <c r="Y129" s="1">
        <f>IF('Region - Nagpur Data'!O128="Online",1,0)</f>
        <v>1</v>
      </c>
      <c r="Z129" s="1">
        <f>IF('Region - Nagpur Data'!O128="Offline",1,0)</f>
        <v>0</v>
      </c>
      <c r="AA129" s="1">
        <f>IF('Region - Nagpur Data'!P128="Fully Completed",1,0)</f>
        <v>1</v>
      </c>
      <c r="AB129" s="1">
        <f>IF('Region - Nagpur Data'!P128="In Progress",1,0)</f>
        <v>0</v>
      </c>
      <c r="AC129" s="1">
        <f>IF('Region - Nagpur Data'!P128="N/A",1,0)</f>
        <v>0</v>
      </c>
      <c r="AD129" s="13">
        <f>IF('Region - Nagpur Data'!Q128=1,1,0)</f>
        <v>0</v>
      </c>
      <c r="AE129" s="13">
        <f>IF('Region - Nagpur Data'!R128=1,1,0)</f>
        <v>0</v>
      </c>
      <c r="AF129" s="13">
        <f>IF('Region - Nagpur Data'!S128=1,1,0)</f>
        <v>0</v>
      </c>
      <c r="AG129" s="13">
        <f>IF('Region - Nagpur Data'!T128=1,1,0)</f>
        <v>0</v>
      </c>
      <c r="AH129" s="13">
        <f>IF('Region - Nagpur Data'!U128=1,1,0)</f>
        <v>0</v>
      </c>
      <c r="AI129" s="13">
        <f>IF('Region - Nagpur Data'!V128=1,1,0)</f>
        <v>0</v>
      </c>
    </row>
    <row r="130" spans="2:35" ht="16" x14ac:dyDescent="0.4">
      <c r="B130" s="1">
        <f>'Region - Nagpur Data'!A129</f>
        <v>128</v>
      </c>
      <c r="C130" s="1" t="str">
        <f>'Region - Nagpur Data'!B129</f>
        <v>Nagpur</v>
      </c>
      <c r="D130" s="1" t="str">
        <f>'Region - Nagpur Data'!C129</f>
        <v>Gondia</v>
      </c>
      <c r="E130" s="1" t="str">
        <f>'Region - Nagpur Data'!D129</f>
        <v>Gondia</v>
      </c>
      <c r="F130" s="1" t="str">
        <f>'Region - Nagpur Data'!E129</f>
        <v>Goregaon</v>
      </c>
      <c r="G130" s="1" t="str">
        <f>'Region - Nagpur Data'!F129</f>
        <v>20019216</v>
      </c>
      <c r="H130" s="1" t="str">
        <f>'Region - Nagpur Data'!G129</f>
        <v>GOREGAON RR Retrofitting</v>
      </c>
      <c r="I130" s="1" t="str">
        <f>'Region - Nagpur Data'!H129</f>
        <v>Bhadanga</v>
      </c>
      <c r="J130" s="1" t="str">
        <f>'Region - Nagpur Data'!I129</f>
        <v>MBR-2.50 LL</v>
      </c>
      <c r="K130" s="1">
        <f>IF(J130='Region - Nagpur Data'!I129,1,0)</f>
        <v>1</v>
      </c>
      <c r="L130" s="1">
        <f>IF(OR('Region - Nagpur Data'!J129="Connected",'Region - Nagpur Data'!J129="Not"),1,0)</f>
        <v>1</v>
      </c>
      <c r="M130" s="1">
        <f>IF(OR('Region - Nagpur Data'!K129="Connected",'Region - Nagpur Data'!K129="Not"),1,0)</f>
        <v>1</v>
      </c>
      <c r="N130" s="1">
        <f>IF(OR('Region - Nagpur Data'!L129="Connected",'Region - Nagpur Data'!L129="Not"),1,0)</f>
        <v>1</v>
      </c>
      <c r="O130" s="1">
        <f>IF('Region - Nagpur Data'!J129="Connected", 1, 0)</f>
        <v>1</v>
      </c>
      <c r="P130" s="1">
        <f>IF('Region - Nagpur Data'!J129="Not",1,0)</f>
        <v>0</v>
      </c>
      <c r="Q130" s="1">
        <f>IF('Region - Nagpur Data'!K129 = "Connected",1,0)</f>
        <v>0</v>
      </c>
      <c r="R130" s="1">
        <f>IF('Region - Nagpur Data'!K129 = "Not",1,0)</f>
        <v>1</v>
      </c>
      <c r="S130" s="1">
        <f>IF('Region - Nagpur Data'!L129="Connected",1,0)</f>
        <v>1</v>
      </c>
      <c r="T130" s="1">
        <f>IF('Region - Nagpur Data'!L129="Not",1,0)</f>
        <v>0</v>
      </c>
      <c r="U130" s="1">
        <f>IF('Region - Nagpur Data'!M129="Online",1,0)</f>
        <v>1</v>
      </c>
      <c r="V130" s="1">
        <f>IF('Region - Nagpur Data'!M129="Offline",1,0)</f>
        <v>0</v>
      </c>
      <c r="W130" s="1">
        <f>IF('Region - Nagpur Data'!N129="Online",1,0)</f>
        <v>0</v>
      </c>
      <c r="X130" s="1">
        <f>IF('Region - Nagpur Data'!N129="Offline",1,0)</f>
        <v>0</v>
      </c>
      <c r="Y130" s="1">
        <f>IF('Region - Nagpur Data'!O129="Online",1,0)</f>
        <v>1</v>
      </c>
      <c r="Z130" s="1">
        <f>IF('Region - Nagpur Data'!O129="Offline",1,0)</f>
        <v>0</v>
      </c>
      <c r="AA130" s="1">
        <f>IF('Region - Nagpur Data'!P129="Fully Completed",1,0)</f>
        <v>1</v>
      </c>
      <c r="AB130" s="1">
        <f>IF('Region - Nagpur Data'!P129="In Progress",1,0)</f>
        <v>0</v>
      </c>
      <c r="AC130" s="1">
        <f>IF('Region - Nagpur Data'!P129="N/A",1,0)</f>
        <v>0</v>
      </c>
      <c r="AD130" s="13">
        <f>IF('Region - Nagpur Data'!Q129=1,1,0)</f>
        <v>0</v>
      </c>
      <c r="AE130" s="13">
        <f>IF('Region - Nagpur Data'!R129=1,1,0)</f>
        <v>0</v>
      </c>
      <c r="AF130" s="13">
        <f>IF('Region - Nagpur Data'!S129=1,1,0)</f>
        <v>0</v>
      </c>
      <c r="AG130" s="13">
        <f>IF('Region - Nagpur Data'!T129=1,1,0)</f>
        <v>0</v>
      </c>
      <c r="AH130" s="13">
        <f>IF('Region - Nagpur Data'!U129=1,1,0)</f>
        <v>0</v>
      </c>
      <c r="AI130" s="13">
        <f>IF('Region - Nagpur Data'!V129=1,1,0)</f>
        <v>0</v>
      </c>
    </row>
    <row r="131" spans="2:35" ht="16" x14ac:dyDescent="0.4">
      <c r="B131" s="1">
        <f>'Region - Nagpur Data'!A130</f>
        <v>129</v>
      </c>
      <c r="C131" s="1" t="str">
        <f>'Region - Nagpur Data'!B130</f>
        <v>Nagpur</v>
      </c>
      <c r="D131" s="1" t="str">
        <f>'Region - Nagpur Data'!C130</f>
        <v>Chandrapur</v>
      </c>
      <c r="E131" s="1" t="str">
        <f>'Region - Nagpur Data'!D130</f>
        <v>Mul</v>
      </c>
      <c r="F131" s="1" t="str">
        <f>'Region - Nagpur Data'!E130</f>
        <v>Mul</v>
      </c>
      <c r="G131" s="1" t="str">
        <f>'Region - Nagpur Data'!F130</f>
        <v>7890965</v>
      </c>
      <c r="H131" s="1" t="str">
        <f>'Region - Nagpur Data'!G130</f>
        <v>Mul Grid &amp; 24 Villages  RR WSS Retrofitting</v>
      </c>
      <c r="I131" s="1" t="str">
        <f>'Region - Nagpur Data'!H130</f>
        <v>Chichala (Mo)</v>
      </c>
      <c r="J131" s="1" t="str">
        <f>'Region - Nagpur Data'!I130</f>
        <v>ESR-1.85 LL</v>
      </c>
      <c r="K131" s="1">
        <f>IF(J131='Region - Nagpur Data'!I130,1,0)</f>
        <v>1</v>
      </c>
      <c r="L131" s="1">
        <f>IF(OR('Region - Nagpur Data'!J130="Connected",'Region - Nagpur Data'!J130="Not"),1,0)</f>
        <v>1</v>
      </c>
      <c r="M131" s="1">
        <f>IF(OR('Region - Nagpur Data'!K130="Connected",'Region - Nagpur Data'!K130="Not"),1,0)</f>
        <v>1</v>
      </c>
      <c r="N131" s="1">
        <f>IF(OR('Region - Nagpur Data'!L130="Connected",'Region - Nagpur Data'!L130="Not"),1,0)</f>
        <v>1</v>
      </c>
      <c r="O131" s="1">
        <f>IF('Region - Nagpur Data'!J130="Connected", 1, 0)</f>
        <v>1</v>
      </c>
      <c r="P131" s="1">
        <f>IF('Region - Nagpur Data'!J130="Not",1,0)</f>
        <v>0</v>
      </c>
      <c r="Q131" s="1">
        <f>IF('Region - Nagpur Data'!K130 = "Connected",1,0)</f>
        <v>1</v>
      </c>
      <c r="R131" s="1">
        <f>IF('Region - Nagpur Data'!K130 = "Not",1,0)</f>
        <v>0</v>
      </c>
      <c r="S131" s="1">
        <f>IF('Region - Nagpur Data'!L130="Connected",1,0)</f>
        <v>0</v>
      </c>
      <c r="T131" s="1">
        <f>IF('Region - Nagpur Data'!L130="Not",1,0)</f>
        <v>1</v>
      </c>
      <c r="U131" s="1">
        <f>IF('Region - Nagpur Data'!M130="Online",1,0)</f>
        <v>1</v>
      </c>
      <c r="V131" s="1">
        <f>IF('Region - Nagpur Data'!M130="Offline",1,0)</f>
        <v>0</v>
      </c>
      <c r="W131" s="1">
        <f>IF('Region - Nagpur Data'!N130="Online",1,0)</f>
        <v>1</v>
      </c>
      <c r="X131" s="1">
        <f>IF('Region - Nagpur Data'!N130="Offline",1,0)</f>
        <v>0</v>
      </c>
      <c r="Y131" s="1">
        <f>IF('Region - Nagpur Data'!O130="Online",1,0)</f>
        <v>0</v>
      </c>
      <c r="Z131" s="1">
        <f>IF('Region - Nagpur Data'!O130="Offline",1,0)</f>
        <v>0</v>
      </c>
      <c r="AA131" s="1">
        <f>IF('Region - Nagpur Data'!P130="Fully Completed",1,0)</f>
        <v>0</v>
      </c>
      <c r="AB131" s="1">
        <f>IF('Region - Nagpur Data'!P130="In Progress",1,0)</f>
        <v>1</v>
      </c>
      <c r="AC131" s="1">
        <f>IF('Region - Nagpur Data'!P130="N/A",1,0)</f>
        <v>0</v>
      </c>
      <c r="AD131" s="13">
        <f>IF('Region - Nagpur Data'!Q130=1,1,0)</f>
        <v>0</v>
      </c>
      <c r="AE131" s="13">
        <f>IF('Region - Nagpur Data'!R130=1,1,0)</f>
        <v>0</v>
      </c>
      <c r="AF131" s="13">
        <f>IF('Region - Nagpur Data'!S130=1,1,0)</f>
        <v>0</v>
      </c>
      <c r="AG131" s="13">
        <f>IF('Region - Nagpur Data'!T130=1,1,0)</f>
        <v>0</v>
      </c>
      <c r="AH131" s="13">
        <f>IF('Region - Nagpur Data'!U130=1,1,0)</f>
        <v>0</v>
      </c>
      <c r="AI131" s="13">
        <f>IF('Region - Nagpur Data'!V130=1,1,0)</f>
        <v>0</v>
      </c>
    </row>
    <row r="132" spans="2:35" ht="16" x14ac:dyDescent="0.4">
      <c r="B132" s="1">
        <f>'Region - Nagpur Data'!A131</f>
        <v>130</v>
      </c>
      <c r="C132" s="1" t="str">
        <f>'Region - Nagpur Data'!B131</f>
        <v>Chandrapur</v>
      </c>
      <c r="D132" s="1" t="str">
        <f>'Region - Nagpur Data'!C131</f>
        <v>Chandrapur</v>
      </c>
      <c r="E132" s="1" t="str">
        <f>'Region - Nagpur Data'!D131</f>
        <v>Pombhurna</v>
      </c>
      <c r="F132" s="1" t="str">
        <f>'Region - Nagpur Data'!E131</f>
        <v>Pombhurna</v>
      </c>
      <c r="G132" s="1" t="str">
        <f>'Region - Nagpur Data'!F131</f>
        <v>7928270</v>
      </c>
      <c r="H132" s="1" t="str">
        <f>'Region - Nagpur Data'!G131</f>
        <v>Pomnbhurna Grid &amp; 15 Villages RR Retrofitting</v>
      </c>
      <c r="I132" s="1" t="str">
        <f>'Region - Nagpur Data'!H131</f>
        <v>Chak Ghanoti - 1</v>
      </c>
      <c r="J132" s="1" t="str">
        <f>'Region - Nagpur Data'!I131</f>
        <v>ESR-0.40 LL</v>
      </c>
      <c r="K132" s="1">
        <f>IF(J132='Region - Nagpur Data'!I131,1,0)</f>
        <v>1</v>
      </c>
      <c r="L132" s="1">
        <f>IF(OR('Region - Nagpur Data'!J131="Connected",'Region - Nagpur Data'!J131="Not"),1,0)</f>
        <v>1</v>
      </c>
      <c r="M132" s="1">
        <f>IF(OR('Region - Nagpur Data'!K131="Connected",'Region - Nagpur Data'!K131="Not"),1,0)</f>
        <v>1</v>
      </c>
      <c r="N132" s="1">
        <f>IF(OR('Region - Nagpur Data'!L131="Connected",'Region - Nagpur Data'!L131="Not"),1,0)</f>
        <v>1</v>
      </c>
      <c r="O132" s="1">
        <f>IF('Region - Nagpur Data'!J131="Connected", 1, 0)</f>
        <v>1</v>
      </c>
      <c r="P132" s="1">
        <f>IF('Region - Nagpur Data'!J131="Not",1,0)</f>
        <v>0</v>
      </c>
      <c r="Q132" s="1">
        <f>IF('Region - Nagpur Data'!K131 = "Connected",1,0)</f>
        <v>1</v>
      </c>
      <c r="R132" s="1">
        <f>IF('Region - Nagpur Data'!K131 = "Not",1,0)</f>
        <v>0</v>
      </c>
      <c r="S132" s="1">
        <f>IF('Region - Nagpur Data'!L131="Connected",1,0)</f>
        <v>1</v>
      </c>
      <c r="T132" s="1">
        <f>IF('Region - Nagpur Data'!L131="Not",1,0)</f>
        <v>0</v>
      </c>
      <c r="U132" s="1">
        <f>IF('Region - Nagpur Data'!M131="Online",1,0)</f>
        <v>1</v>
      </c>
      <c r="V132" s="1">
        <f>IF('Region - Nagpur Data'!M131="Offline",1,0)</f>
        <v>0</v>
      </c>
      <c r="W132" s="1">
        <f>IF('Region - Nagpur Data'!N131="Online",1,0)</f>
        <v>1</v>
      </c>
      <c r="X132" s="1">
        <f>IF('Region - Nagpur Data'!N131="Offline",1,0)</f>
        <v>0</v>
      </c>
      <c r="Y132" s="1">
        <f>IF('Region - Nagpur Data'!O131="Online",1,0)</f>
        <v>1</v>
      </c>
      <c r="Z132" s="1">
        <f>IF('Region - Nagpur Data'!O131="Offline",1,0)</f>
        <v>0</v>
      </c>
      <c r="AA132" s="1">
        <f>IF('Region - Nagpur Data'!P131="Fully Completed",1,0)</f>
        <v>1</v>
      </c>
      <c r="AB132" s="1">
        <f>IF('Region - Nagpur Data'!P131="In Progress",1,0)</f>
        <v>0</v>
      </c>
      <c r="AC132" s="1">
        <f>IF('Region - Nagpur Data'!P131="N/A",1,0)</f>
        <v>0</v>
      </c>
      <c r="AD132" s="13">
        <f>IF('Region - Nagpur Data'!Q131=1,1,0)</f>
        <v>0</v>
      </c>
      <c r="AE132" s="13">
        <f>IF('Region - Nagpur Data'!R131=1,1,0)</f>
        <v>0</v>
      </c>
      <c r="AF132" s="13">
        <f>IF('Region - Nagpur Data'!S131=1,1,0)</f>
        <v>0</v>
      </c>
      <c r="AG132" s="13">
        <f>IF('Region - Nagpur Data'!T131=1,1,0)</f>
        <v>0</v>
      </c>
      <c r="AH132" s="13">
        <f>IF('Region - Nagpur Data'!U131=1,1,0)</f>
        <v>0</v>
      </c>
      <c r="AI132" s="13">
        <f>IF('Region - Nagpur Data'!V131=1,1,0)</f>
        <v>0</v>
      </c>
    </row>
    <row r="133" spans="2:35" ht="16" x14ac:dyDescent="0.4">
      <c r="B133" s="1">
        <f>'Region - Nagpur Data'!A132</f>
        <v>131</v>
      </c>
      <c r="C133" s="1" t="str">
        <f>'Region - Nagpur Data'!B132</f>
        <v>Nagpur</v>
      </c>
      <c r="D133" s="1" t="str">
        <f>'Region - Nagpur Data'!C132</f>
        <v>Gondia</v>
      </c>
      <c r="E133" s="1" t="str">
        <f>'Region - Nagpur Data'!D132</f>
        <v>Bhandara</v>
      </c>
      <c r="F133" s="1" t="str">
        <f>'Region - Nagpur Data'!E132</f>
        <v>Tumsar</v>
      </c>
      <c r="G133" s="1" t="str">
        <f>'Region - Nagpur Data'!F132</f>
        <v>20017217</v>
      </c>
      <c r="H133" s="1" t="str">
        <f>'Region - Nagpur Data'!G132</f>
        <v>Dewadi RR WSS</v>
      </c>
      <c r="I133" s="1" t="str">
        <f>'Region - Nagpur Data'!H132</f>
        <v>Stationtoli</v>
      </c>
      <c r="J133" s="1" t="str">
        <f>'Region - Nagpur Data'!I132</f>
        <v>ESR 0.50 LL</v>
      </c>
      <c r="K133" s="1">
        <f>IF(J133='Region - Nagpur Data'!I132,1,0)</f>
        <v>1</v>
      </c>
      <c r="L133" s="1">
        <f>IF(OR('Region - Nagpur Data'!J132="Connected",'Region - Nagpur Data'!J132="Not"),1,0)</f>
        <v>1</v>
      </c>
      <c r="M133" s="1">
        <f>IF(OR('Region - Nagpur Data'!K132="Connected",'Region - Nagpur Data'!K132="Not"),1,0)</f>
        <v>1</v>
      </c>
      <c r="N133" s="1">
        <f>IF(OR('Region - Nagpur Data'!L132="Connected",'Region - Nagpur Data'!L132="Not"),1,0)</f>
        <v>1</v>
      </c>
      <c r="O133" s="1">
        <f>IF('Region - Nagpur Data'!J132="Connected", 1, 0)</f>
        <v>1</v>
      </c>
      <c r="P133" s="1">
        <f>IF('Region - Nagpur Data'!J132="Not",1,0)</f>
        <v>0</v>
      </c>
      <c r="Q133" s="1">
        <f>IF('Region - Nagpur Data'!K132 = "Connected",1,0)</f>
        <v>1</v>
      </c>
      <c r="R133" s="1">
        <f>IF('Region - Nagpur Data'!K132 = "Not",1,0)</f>
        <v>0</v>
      </c>
      <c r="S133" s="1">
        <f>IF('Region - Nagpur Data'!L132="Connected",1,0)</f>
        <v>1</v>
      </c>
      <c r="T133" s="1">
        <f>IF('Region - Nagpur Data'!L132="Not",1,0)</f>
        <v>0</v>
      </c>
      <c r="U133" s="1">
        <f>IF('Region - Nagpur Data'!M132="Online",1,0)</f>
        <v>1</v>
      </c>
      <c r="V133" s="1">
        <f>IF('Region - Nagpur Data'!M132="Offline",1,0)</f>
        <v>0</v>
      </c>
      <c r="W133" s="1">
        <f>IF('Region - Nagpur Data'!N132="Online",1,0)</f>
        <v>1</v>
      </c>
      <c r="X133" s="1">
        <f>IF('Region - Nagpur Data'!N132="Offline",1,0)</f>
        <v>0</v>
      </c>
      <c r="Y133" s="1">
        <f>IF('Region - Nagpur Data'!O132="Online",1,0)</f>
        <v>1</v>
      </c>
      <c r="Z133" s="1">
        <f>IF('Region - Nagpur Data'!O132="Offline",1,0)</f>
        <v>0</v>
      </c>
      <c r="AA133" s="1">
        <f>IF('Region - Nagpur Data'!P132="Fully Completed",1,0)</f>
        <v>1</v>
      </c>
      <c r="AB133" s="1">
        <f>IF('Region - Nagpur Data'!P132="In Progress",1,0)</f>
        <v>0</v>
      </c>
      <c r="AC133" s="1">
        <f>IF('Region - Nagpur Data'!P132="N/A",1,0)</f>
        <v>0</v>
      </c>
      <c r="AD133" s="13">
        <f>IF('Region - Nagpur Data'!Q132=1,1,0)</f>
        <v>0</v>
      </c>
      <c r="AE133" s="13">
        <f>IF('Region - Nagpur Data'!R132=1,1,0)</f>
        <v>0</v>
      </c>
      <c r="AF133" s="13">
        <f>IF('Region - Nagpur Data'!S132=1,1,0)</f>
        <v>0</v>
      </c>
      <c r="AG133" s="13">
        <f>IF('Region - Nagpur Data'!T132=1,1,0)</f>
        <v>0</v>
      </c>
      <c r="AH133" s="13">
        <f>IF('Region - Nagpur Data'!U132=1,1,0)</f>
        <v>0</v>
      </c>
      <c r="AI133" s="13">
        <f>IF('Region - Nagpur Data'!V132=1,1,0)</f>
        <v>0</v>
      </c>
    </row>
    <row r="134" spans="2:35" ht="16" x14ac:dyDescent="0.4">
      <c r="B134" s="1">
        <f>'Region - Nagpur Data'!A133</f>
        <v>132</v>
      </c>
      <c r="C134" s="1" t="str">
        <f>'Region - Nagpur Data'!B133</f>
        <v>Nagpur</v>
      </c>
      <c r="D134" s="1" t="str">
        <f>'Region - Nagpur Data'!C133</f>
        <v>Gondia</v>
      </c>
      <c r="E134" s="1" t="str">
        <f>'Region - Nagpur Data'!D133</f>
        <v>Bhandara</v>
      </c>
      <c r="F134" s="1" t="str">
        <f>'Region - Nagpur Data'!E133</f>
        <v>Tumsar</v>
      </c>
      <c r="G134" s="1" t="str">
        <f>'Region - Nagpur Data'!F133</f>
        <v>631010</v>
      </c>
      <c r="H134" s="1" t="str">
        <f>'Region - Nagpur Data'!G133</f>
        <v>Gobarwahi RR Retrofitting</v>
      </c>
      <c r="I134" s="1" t="str">
        <f>'Region - Nagpur Data'!H133</f>
        <v>Alesur</v>
      </c>
      <c r="J134" s="1" t="str">
        <f>'Region - Nagpur Data'!I133</f>
        <v>ESR 1.00 LL</v>
      </c>
      <c r="K134" s="1">
        <f>IF(J134='Region - Nagpur Data'!I133,1,0)</f>
        <v>1</v>
      </c>
      <c r="L134" s="1">
        <f>IF(OR('Region - Nagpur Data'!J133="Connected",'Region - Nagpur Data'!J133="Not"),1,0)</f>
        <v>1</v>
      </c>
      <c r="M134" s="1">
        <f>IF(OR('Region - Nagpur Data'!K133="Connected",'Region - Nagpur Data'!K133="Not"),1,0)</f>
        <v>1</v>
      </c>
      <c r="N134" s="1">
        <f>IF(OR('Region - Nagpur Data'!L133="Connected",'Region - Nagpur Data'!L133="Not"),1,0)</f>
        <v>1</v>
      </c>
      <c r="O134" s="1">
        <f>IF('Region - Nagpur Data'!J133="Connected", 1, 0)</f>
        <v>1</v>
      </c>
      <c r="P134" s="1">
        <f>IF('Region - Nagpur Data'!J133="Not",1,0)</f>
        <v>0</v>
      </c>
      <c r="Q134" s="1">
        <f>IF('Region - Nagpur Data'!K133 = "Connected",1,0)</f>
        <v>1</v>
      </c>
      <c r="R134" s="1">
        <f>IF('Region - Nagpur Data'!K133 = "Not",1,0)</f>
        <v>0</v>
      </c>
      <c r="S134" s="1">
        <f>IF('Region - Nagpur Data'!L133="Connected",1,0)</f>
        <v>1</v>
      </c>
      <c r="T134" s="1">
        <f>IF('Region - Nagpur Data'!L133="Not",1,0)</f>
        <v>0</v>
      </c>
      <c r="U134" s="1">
        <f>IF('Region - Nagpur Data'!M133="Online",1,0)</f>
        <v>1</v>
      </c>
      <c r="V134" s="1">
        <f>IF('Region - Nagpur Data'!M133="Offline",1,0)</f>
        <v>0</v>
      </c>
      <c r="W134" s="1">
        <f>IF('Region - Nagpur Data'!N133="Online",1,0)</f>
        <v>0</v>
      </c>
      <c r="X134" s="1">
        <f>IF('Region - Nagpur Data'!N133="Offline",1,0)</f>
        <v>1</v>
      </c>
      <c r="Y134" s="1">
        <f>IF('Region - Nagpur Data'!O133="Online",1,0)</f>
        <v>1</v>
      </c>
      <c r="Z134" s="1">
        <f>IF('Region - Nagpur Data'!O133="Offline",1,0)</f>
        <v>0</v>
      </c>
      <c r="AA134" s="1">
        <f>IF('Region - Nagpur Data'!P133="Fully Completed",1,0)</f>
        <v>1</v>
      </c>
      <c r="AB134" s="1">
        <f>IF('Region - Nagpur Data'!P133="In Progress",1,0)</f>
        <v>0</v>
      </c>
      <c r="AC134" s="1">
        <f>IF('Region - Nagpur Data'!P133="N/A",1,0)</f>
        <v>0</v>
      </c>
      <c r="AD134" s="13">
        <f>IF('Region - Nagpur Data'!Q133=1,1,0)</f>
        <v>0</v>
      </c>
      <c r="AE134" s="13">
        <f>IF('Region - Nagpur Data'!R133=1,1,0)</f>
        <v>0</v>
      </c>
      <c r="AF134" s="13">
        <f>IF('Region - Nagpur Data'!S133=1,1,0)</f>
        <v>1</v>
      </c>
      <c r="AG134" s="13">
        <f>IF('Region - Nagpur Data'!T133=1,1,0)</f>
        <v>0</v>
      </c>
      <c r="AH134" s="13">
        <f>IF('Region - Nagpur Data'!U133=1,1,0)</f>
        <v>0</v>
      </c>
      <c r="AI134" s="13">
        <f>IF('Region - Nagpur Data'!V133=1,1,0)</f>
        <v>0</v>
      </c>
    </row>
    <row r="135" spans="2:35" ht="16" x14ac:dyDescent="0.4">
      <c r="B135" s="1">
        <f>'Region - Nagpur Data'!A134</f>
        <v>133</v>
      </c>
      <c r="C135" s="1" t="str">
        <f>'Region - Nagpur Data'!B134</f>
        <v>Nagpur</v>
      </c>
      <c r="D135" s="1" t="str">
        <f>'Region - Nagpur Data'!C134</f>
        <v>Gondia</v>
      </c>
      <c r="E135" s="1" t="str">
        <f>'Region - Nagpur Data'!D134</f>
        <v>Bhandara</v>
      </c>
      <c r="F135" s="1" t="str">
        <f>'Region - Nagpur Data'!E134</f>
        <v>Tumsar</v>
      </c>
      <c r="G135" s="1" t="str">
        <f>'Region - Nagpur Data'!F134</f>
        <v>20017217</v>
      </c>
      <c r="H135" s="1" t="str">
        <f>'Region - Nagpur Data'!G134</f>
        <v>Dewadi RR WSS</v>
      </c>
      <c r="I135" s="1" t="str">
        <f>'Region - Nagpur Data'!H134</f>
        <v>Paraswada</v>
      </c>
      <c r="J135" s="1" t="str">
        <f>'Region - Nagpur Data'!I134</f>
        <v>MBR 2.50 LL</v>
      </c>
      <c r="K135" s="1">
        <f>IF(J135='Region - Nagpur Data'!I134,1,0)</f>
        <v>1</v>
      </c>
      <c r="L135" s="1">
        <f>IF(OR('Region - Nagpur Data'!J134="Connected",'Region - Nagpur Data'!J134="Not"),1,0)</f>
        <v>1</v>
      </c>
      <c r="M135" s="1">
        <f>IF(OR('Region - Nagpur Data'!K134="Connected",'Region - Nagpur Data'!K134="Not"),1,0)</f>
        <v>1</v>
      </c>
      <c r="N135" s="1">
        <f>IF(OR('Region - Nagpur Data'!L134="Connected",'Region - Nagpur Data'!L134="Not"),1,0)</f>
        <v>1</v>
      </c>
      <c r="O135" s="1">
        <f>IF('Region - Nagpur Data'!J134="Connected", 1, 0)</f>
        <v>1</v>
      </c>
      <c r="P135" s="1">
        <f>IF('Region - Nagpur Data'!J134="Not",1,0)</f>
        <v>0</v>
      </c>
      <c r="Q135" s="1">
        <f>IF('Region - Nagpur Data'!K134 = "Connected",1,0)</f>
        <v>0</v>
      </c>
      <c r="R135" s="1">
        <f>IF('Region - Nagpur Data'!K134 = "Not",1,0)</f>
        <v>1</v>
      </c>
      <c r="S135" s="1">
        <f>IF('Region - Nagpur Data'!L134="Connected",1,0)</f>
        <v>1</v>
      </c>
      <c r="T135" s="1">
        <f>IF('Region - Nagpur Data'!L134="Not",1,0)</f>
        <v>0</v>
      </c>
      <c r="U135" s="1">
        <f>IF('Region - Nagpur Data'!M134="Online",1,0)</f>
        <v>1</v>
      </c>
      <c r="V135" s="1">
        <f>IF('Region - Nagpur Data'!M134="Offline",1,0)</f>
        <v>0</v>
      </c>
      <c r="W135" s="1">
        <f>IF('Region - Nagpur Data'!N134="Online",1,0)</f>
        <v>0</v>
      </c>
      <c r="X135" s="1">
        <f>IF('Region - Nagpur Data'!N134="Offline",1,0)</f>
        <v>0</v>
      </c>
      <c r="Y135" s="1">
        <f>IF('Region - Nagpur Data'!O134="Online",1,0)</f>
        <v>1</v>
      </c>
      <c r="Z135" s="1">
        <f>IF('Region - Nagpur Data'!O134="Offline",1,0)</f>
        <v>0</v>
      </c>
      <c r="AA135" s="1">
        <f>IF('Region - Nagpur Data'!P134="Fully Completed",1,0)</f>
        <v>1</v>
      </c>
      <c r="AB135" s="1">
        <f>IF('Region - Nagpur Data'!P134="In Progress",1,0)</f>
        <v>0</v>
      </c>
      <c r="AC135" s="1">
        <f>IF('Region - Nagpur Data'!P134="N/A",1,0)</f>
        <v>0</v>
      </c>
      <c r="AD135" s="13">
        <f>IF('Region - Nagpur Data'!Q134=1,1,0)</f>
        <v>0</v>
      </c>
      <c r="AE135" s="13">
        <f>IF('Region - Nagpur Data'!R134=1,1,0)</f>
        <v>0</v>
      </c>
      <c r="AF135" s="13">
        <f>IF('Region - Nagpur Data'!S134=1,1,0)</f>
        <v>0</v>
      </c>
      <c r="AG135" s="13">
        <f>IF('Region - Nagpur Data'!T134=1,1,0)</f>
        <v>0</v>
      </c>
      <c r="AH135" s="13">
        <f>IF('Region - Nagpur Data'!U134=1,1,0)</f>
        <v>0</v>
      </c>
      <c r="AI135" s="13">
        <f>IF('Region - Nagpur Data'!V134=1,1,0)</f>
        <v>0</v>
      </c>
    </row>
    <row r="136" spans="2:35" ht="16" x14ac:dyDescent="0.4">
      <c r="B136" s="1">
        <f>'Region - Nagpur Data'!A135</f>
        <v>134</v>
      </c>
      <c r="C136" s="1" t="str">
        <f>'Region - Nagpur Data'!B135</f>
        <v>Nagpur</v>
      </c>
      <c r="D136" s="1" t="str">
        <f>'Region - Nagpur Data'!C135</f>
        <v>Gondia</v>
      </c>
      <c r="E136" s="1" t="str">
        <f>'Region - Nagpur Data'!D135</f>
        <v>Gondia</v>
      </c>
      <c r="F136" s="1" t="str">
        <f>'Region - Nagpur Data'!E135</f>
        <v>Gondia</v>
      </c>
      <c r="G136" s="1" t="str">
        <f>'Region - Nagpur Data'!F135</f>
        <v>2003645</v>
      </c>
      <c r="H136" s="1" t="str">
        <f>'Region - Nagpur Data'!G135</f>
        <v>Kudwa-Katangikala Peri Urban RR</v>
      </c>
      <c r="I136" s="1" t="str">
        <f>'Region - Nagpur Data'!H135</f>
        <v>Kudwa</v>
      </c>
      <c r="J136" s="1" t="str">
        <f>'Region - Nagpur Data'!I135</f>
        <v>ESR-1.00 LL</v>
      </c>
      <c r="K136" s="1">
        <f>IF(J136='Region - Nagpur Data'!I135,1,0)</f>
        <v>1</v>
      </c>
      <c r="L136" s="1">
        <f>IF(OR('Region - Nagpur Data'!J135="Connected",'Region - Nagpur Data'!J135="Not"),1,0)</f>
        <v>1</v>
      </c>
      <c r="M136" s="1">
        <f>IF(OR('Region - Nagpur Data'!K135="Connected",'Region - Nagpur Data'!K135="Not"),1,0)</f>
        <v>1</v>
      </c>
      <c r="N136" s="1">
        <f>IF(OR('Region - Nagpur Data'!L135="Connected",'Region - Nagpur Data'!L135="Not"),1,0)</f>
        <v>1</v>
      </c>
      <c r="O136" s="1">
        <f>IF('Region - Nagpur Data'!J135="Connected", 1, 0)</f>
        <v>1</v>
      </c>
      <c r="P136" s="1">
        <f>IF('Region - Nagpur Data'!J135="Not",1,0)</f>
        <v>0</v>
      </c>
      <c r="Q136" s="1">
        <f>IF('Region - Nagpur Data'!K135 = "Connected",1,0)</f>
        <v>1</v>
      </c>
      <c r="R136" s="1">
        <f>IF('Region - Nagpur Data'!K135 = "Not",1,0)</f>
        <v>0</v>
      </c>
      <c r="S136" s="1">
        <f>IF('Region - Nagpur Data'!L135="Connected",1,0)</f>
        <v>1</v>
      </c>
      <c r="T136" s="1">
        <f>IF('Region - Nagpur Data'!L135="Not",1,0)</f>
        <v>0</v>
      </c>
      <c r="U136" s="1">
        <f>IF('Region - Nagpur Data'!M135="Online",1,0)</f>
        <v>1</v>
      </c>
      <c r="V136" s="1">
        <f>IF('Region - Nagpur Data'!M135="Offline",1,0)</f>
        <v>0</v>
      </c>
      <c r="W136" s="1">
        <f>IF('Region - Nagpur Data'!N135="Online",1,0)</f>
        <v>1</v>
      </c>
      <c r="X136" s="1">
        <f>IF('Region - Nagpur Data'!N135="Offline",1,0)</f>
        <v>0</v>
      </c>
      <c r="Y136" s="1">
        <f>IF('Region - Nagpur Data'!O135="Online",1,0)</f>
        <v>1</v>
      </c>
      <c r="Z136" s="1">
        <f>IF('Region - Nagpur Data'!O135="Offline",1,0)</f>
        <v>0</v>
      </c>
      <c r="AA136" s="1">
        <f>IF('Region - Nagpur Data'!P135="Fully Completed",1,0)</f>
        <v>1</v>
      </c>
      <c r="AB136" s="1">
        <f>IF('Region - Nagpur Data'!P135="In Progress",1,0)</f>
        <v>0</v>
      </c>
      <c r="AC136" s="1">
        <f>IF('Region - Nagpur Data'!P135="N/A",1,0)</f>
        <v>0</v>
      </c>
      <c r="AD136" s="13">
        <f>IF('Region - Nagpur Data'!Q135=1,1,0)</f>
        <v>0</v>
      </c>
      <c r="AE136" s="13">
        <f>IF('Region - Nagpur Data'!R135=1,1,0)</f>
        <v>0</v>
      </c>
      <c r="AF136" s="13">
        <f>IF('Region - Nagpur Data'!S135=1,1,0)</f>
        <v>0</v>
      </c>
      <c r="AG136" s="13">
        <f>IF('Region - Nagpur Data'!T135=1,1,0)</f>
        <v>0</v>
      </c>
      <c r="AH136" s="13">
        <f>IF('Region - Nagpur Data'!U135=1,1,0)</f>
        <v>0</v>
      </c>
      <c r="AI136" s="13">
        <f>IF('Region - Nagpur Data'!V135=1,1,0)</f>
        <v>0</v>
      </c>
    </row>
    <row r="137" spans="2:35" ht="16" x14ac:dyDescent="0.4">
      <c r="B137" s="1">
        <f>'Region - Nagpur Data'!A136</f>
        <v>135</v>
      </c>
      <c r="C137" s="1" t="str">
        <f>'Region - Nagpur Data'!B136</f>
        <v>Nagpur</v>
      </c>
      <c r="D137" s="1" t="str">
        <f>'Region - Nagpur Data'!C136</f>
        <v>Gondia</v>
      </c>
      <c r="E137" s="1" t="str">
        <f>'Region - Nagpur Data'!D136</f>
        <v>Bhandara</v>
      </c>
      <c r="F137" s="1" t="str">
        <f>'Region - Nagpur Data'!E136</f>
        <v>Tumsar</v>
      </c>
      <c r="G137" s="1" t="str">
        <f>'Region - Nagpur Data'!F136</f>
        <v>20017217</v>
      </c>
      <c r="H137" s="1" t="str">
        <f>'Region - Nagpur Data'!G136</f>
        <v>Dewadi RR WSS</v>
      </c>
      <c r="I137" s="1" t="str">
        <f>'Region - Nagpur Data'!H136</f>
        <v>Hasara</v>
      </c>
      <c r="J137" s="1" t="str">
        <f>'Region - Nagpur Data'!I136</f>
        <v>ESR 1.50 LL</v>
      </c>
      <c r="K137" s="1">
        <f>IF(J137='Region - Nagpur Data'!I136,1,0)</f>
        <v>1</v>
      </c>
      <c r="L137" s="1">
        <f>IF(OR('Region - Nagpur Data'!J136="Connected",'Region - Nagpur Data'!J136="Not"),1,0)</f>
        <v>1</v>
      </c>
      <c r="M137" s="1">
        <f>IF(OR('Region - Nagpur Data'!K136="Connected",'Region - Nagpur Data'!K136="Not"),1,0)</f>
        <v>1</v>
      </c>
      <c r="N137" s="1">
        <f>IF(OR('Region - Nagpur Data'!L136="Connected",'Region - Nagpur Data'!L136="Not"),1,0)</f>
        <v>1</v>
      </c>
      <c r="O137" s="1">
        <f>IF('Region - Nagpur Data'!J136="Connected", 1, 0)</f>
        <v>1</v>
      </c>
      <c r="P137" s="1">
        <f>IF('Region - Nagpur Data'!J136="Not",1,0)</f>
        <v>0</v>
      </c>
      <c r="Q137" s="1">
        <f>IF('Region - Nagpur Data'!K136 = "Connected",1,0)</f>
        <v>1</v>
      </c>
      <c r="R137" s="1">
        <f>IF('Region - Nagpur Data'!K136 = "Not",1,0)</f>
        <v>0</v>
      </c>
      <c r="S137" s="1">
        <f>IF('Region - Nagpur Data'!L136="Connected",1,0)</f>
        <v>1</v>
      </c>
      <c r="T137" s="1">
        <f>IF('Region - Nagpur Data'!L136="Not",1,0)</f>
        <v>0</v>
      </c>
      <c r="U137" s="1">
        <f>IF('Region - Nagpur Data'!M136="Online",1,0)</f>
        <v>0</v>
      </c>
      <c r="V137" s="1">
        <f>IF('Region - Nagpur Data'!M136="Offline",1,0)</f>
        <v>1</v>
      </c>
      <c r="W137" s="1">
        <f>IF('Region - Nagpur Data'!N136="Online",1,0)</f>
        <v>0</v>
      </c>
      <c r="X137" s="1">
        <f>IF('Region - Nagpur Data'!N136="Offline",1,0)</f>
        <v>1</v>
      </c>
      <c r="Y137" s="1">
        <f>IF('Region - Nagpur Data'!O136="Online",1,0)</f>
        <v>1</v>
      </c>
      <c r="Z137" s="1">
        <f>IF('Region - Nagpur Data'!O136="Offline",1,0)</f>
        <v>0</v>
      </c>
      <c r="AA137" s="1">
        <f>IF('Region - Nagpur Data'!P136="Fully Completed",1,0)</f>
        <v>1</v>
      </c>
      <c r="AB137" s="1">
        <f>IF('Region - Nagpur Data'!P136="In Progress",1,0)</f>
        <v>0</v>
      </c>
      <c r="AC137" s="1">
        <f>IF('Region - Nagpur Data'!P136="N/A",1,0)</f>
        <v>0</v>
      </c>
      <c r="AD137" s="13">
        <f>IF('Region - Nagpur Data'!Q136=1,1,0)</f>
        <v>0</v>
      </c>
      <c r="AE137" s="13">
        <f>IF('Region - Nagpur Data'!R136=1,1,0)</f>
        <v>0</v>
      </c>
      <c r="AF137" s="13">
        <f>IF('Region - Nagpur Data'!S136=1,1,0)</f>
        <v>0</v>
      </c>
      <c r="AG137" s="13">
        <f>IF('Region - Nagpur Data'!T136=1,1,0)</f>
        <v>1</v>
      </c>
      <c r="AH137" s="13">
        <f>IF('Region - Nagpur Data'!U136=1,1,0)</f>
        <v>0</v>
      </c>
      <c r="AI137" s="13">
        <f>IF('Region - Nagpur Data'!V136=1,1,0)</f>
        <v>0</v>
      </c>
    </row>
    <row r="138" spans="2:35" ht="16" x14ac:dyDescent="0.4">
      <c r="B138" s="1">
        <f>'Region - Nagpur Data'!A137</f>
        <v>136</v>
      </c>
      <c r="C138" s="1" t="str">
        <f>'Region - Nagpur Data'!B137</f>
        <v>Nagpur</v>
      </c>
      <c r="D138" s="1" t="str">
        <f>'Region - Nagpur Data'!C137</f>
        <v>Chandrapur</v>
      </c>
      <c r="E138" s="1" t="str">
        <f>'Region - Nagpur Data'!D137</f>
        <v>Chandrapur</v>
      </c>
      <c r="F138" s="1" t="str">
        <f>'Region - Nagpur Data'!E137</f>
        <v>Chimur</v>
      </c>
      <c r="G138" s="1" t="str">
        <f>'Region - Nagpur Data'!F137</f>
        <v>20036536</v>
      </c>
      <c r="H138" s="1" t="str">
        <f>'Region - Nagpur Data'!G137</f>
        <v>Bothali &amp; 7 Village RR WSS</v>
      </c>
      <c r="I138" s="1" t="str">
        <f>'Region - Nagpur Data'!H137</f>
        <v>Malpiranji</v>
      </c>
      <c r="J138" s="1" t="str">
        <f>'Region - Nagpur Data'!I137</f>
        <v>ESR 0.3 LL</v>
      </c>
      <c r="K138" s="1">
        <f>IF(J138='Region - Nagpur Data'!I137,1,0)</f>
        <v>1</v>
      </c>
      <c r="L138" s="1">
        <f>IF(OR('Region - Nagpur Data'!J137="Connected",'Region - Nagpur Data'!J137="Not"),1,0)</f>
        <v>1</v>
      </c>
      <c r="M138" s="1">
        <f>IF(OR('Region - Nagpur Data'!K137="Connected",'Region - Nagpur Data'!K137="Not"),1,0)</f>
        <v>1</v>
      </c>
      <c r="N138" s="1">
        <f>IF(OR('Region - Nagpur Data'!L137="Connected",'Region - Nagpur Data'!L137="Not"),1,0)</f>
        <v>1</v>
      </c>
      <c r="O138" s="1">
        <f>IF('Region - Nagpur Data'!J137="Connected", 1, 0)</f>
        <v>1</v>
      </c>
      <c r="P138" s="1">
        <f>IF('Region - Nagpur Data'!J137="Not",1,0)</f>
        <v>0</v>
      </c>
      <c r="Q138" s="1">
        <f>IF('Region - Nagpur Data'!K137 = "Connected",1,0)</f>
        <v>1</v>
      </c>
      <c r="R138" s="1">
        <f>IF('Region - Nagpur Data'!K137 = "Not",1,0)</f>
        <v>0</v>
      </c>
      <c r="S138" s="1">
        <f>IF('Region - Nagpur Data'!L137="Connected",1,0)</f>
        <v>1</v>
      </c>
      <c r="T138" s="1">
        <f>IF('Region - Nagpur Data'!L137="Not",1,0)</f>
        <v>0</v>
      </c>
      <c r="U138" s="1">
        <f>IF('Region - Nagpur Data'!M137="Online",1,0)</f>
        <v>1</v>
      </c>
      <c r="V138" s="1">
        <f>IF('Region - Nagpur Data'!M137="Offline",1,0)</f>
        <v>0</v>
      </c>
      <c r="W138" s="1">
        <f>IF('Region - Nagpur Data'!N137="Online",1,0)</f>
        <v>0</v>
      </c>
      <c r="X138" s="1">
        <f>IF('Region - Nagpur Data'!N137="Offline",1,0)</f>
        <v>1</v>
      </c>
      <c r="Y138" s="1">
        <f>IF('Region - Nagpur Data'!O137="Online",1,0)</f>
        <v>0</v>
      </c>
      <c r="Z138" s="1">
        <f>IF('Region - Nagpur Data'!O137="Offline",1,0)</f>
        <v>1</v>
      </c>
      <c r="AA138" s="1">
        <f>IF('Region - Nagpur Data'!P137="Fully Completed",1,0)</f>
        <v>1</v>
      </c>
      <c r="AB138" s="1">
        <f>IF('Region - Nagpur Data'!P137="In Progress",1,0)</f>
        <v>0</v>
      </c>
      <c r="AC138" s="1">
        <f>IF('Region - Nagpur Data'!P137="N/A",1,0)</f>
        <v>0</v>
      </c>
      <c r="AD138" s="13">
        <f>IF('Region - Nagpur Data'!Q137=1,1,0)</f>
        <v>0</v>
      </c>
      <c r="AE138" s="13">
        <f>IF('Region - Nagpur Data'!R137=1,1,0)</f>
        <v>1</v>
      </c>
      <c r="AF138" s="13">
        <f>IF('Region - Nagpur Data'!S137=1,1,0)</f>
        <v>0</v>
      </c>
      <c r="AG138" s="13">
        <f>IF('Region - Nagpur Data'!T137=1,1,0)</f>
        <v>1</v>
      </c>
      <c r="AH138" s="13">
        <f>IF('Region - Nagpur Data'!U137=1,1,0)</f>
        <v>0</v>
      </c>
      <c r="AI138" s="13">
        <f>IF('Region - Nagpur Data'!V137=1,1,0)</f>
        <v>1</v>
      </c>
    </row>
    <row r="139" spans="2:35" ht="16" x14ac:dyDescent="0.4">
      <c r="B139" s="1">
        <f>'Region - Nagpur Data'!A138</f>
        <v>137</v>
      </c>
      <c r="C139" s="1" t="str">
        <f>'Region - Nagpur Data'!B138</f>
        <v>Nagpur</v>
      </c>
      <c r="D139" s="1" t="str">
        <f>'Region - Nagpur Data'!C138</f>
        <v>Chandrapur</v>
      </c>
      <c r="E139" s="1" t="str">
        <f>'Region - Nagpur Data'!D138</f>
        <v>Chandrapur</v>
      </c>
      <c r="F139" s="1" t="str">
        <f>'Region - Nagpur Data'!E138</f>
        <v>Chimur</v>
      </c>
      <c r="G139" s="1" t="str">
        <f>'Region - Nagpur Data'!F138</f>
        <v>20036536</v>
      </c>
      <c r="H139" s="1" t="str">
        <f>'Region - Nagpur Data'!G138</f>
        <v>Bothali &amp; 7 Village RR WSS</v>
      </c>
      <c r="I139" s="1" t="str">
        <f>'Region - Nagpur Data'!H138</f>
        <v>Chichbodi</v>
      </c>
      <c r="J139" s="1" t="str">
        <f>'Region - Nagpur Data'!I138</f>
        <v>ESR 0.80 LL</v>
      </c>
      <c r="K139" s="1">
        <f>IF(J139='Region - Nagpur Data'!I138,1,0)</f>
        <v>1</v>
      </c>
      <c r="L139" s="1">
        <f>IF(OR('Region - Nagpur Data'!J138="Connected",'Region - Nagpur Data'!J138="Not"),1,0)</f>
        <v>1</v>
      </c>
      <c r="M139" s="1">
        <f>IF(OR('Region - Nagpur Data'!K138="Connected",'Region - Nagpur Data'!K138="Not"),1,0)</f>
        <v>1</v>
      </c>
      <c r="N139" s="1">
        <f>IF(OR('Region - Nagpur Data'!L138="Connected",'Region - Nagpur Data'!L138="Not"),1,0)</f>
        <v>1</v>
      </c>
      <c r="O139" s="1">
        <f>IF('Region - Nagpur Data'!J138="Connected", 1, 0)</f>
        <v>1</v>
      </c>
      <c r="P139" s="1">
        <f>IF('Region - Nagpur Data'!J138="Not",1,0)</f>
        <v>0</v>
      </c>
      <c r="Q139" s="1">
        <f>IF('Region - Nagpur Data'!K138 = "Connected",1,0)</f>
        <v>1</v>
      </c>
      <c r="R139" s="1">
        <f>IF('Region - Nagpur Data'!K138 = "Not",1,0)</f>
        <v>0</v>
      </c>
      <c r="S139" s="1">
        <f>IF('Region - Nagpur Data'!L138="Connected",1,0)</f>
        <v>1</v>
      </c>
      <c r="T139" s="1">
        <f>IF('Region - Nagpur Data'!L138="Not",1,0)</f>
        <v>0</v>
      </c>
      <c r="U139" s="1">
        <f>IF('Region - Nagpur Data'!M138="Online",1,0)</f>
        <v>1</v>
      </c>
      <c r="V139" s="1">
        <f>IF('Region - Nagpur Data'!M138="Offline",1,0)</f>
        <v>0</v>
      </c>
      <c r="W139" s="1">
        <f>IF('Region - Nagpur Data'!N138="Online",1,0)</f>
        <v>1</v>
      </c>
      <c r="X139" s="1">
        <f>IF('Region - Nagpur Data'!N138="Offline",1,0)</f>
        <v>0</v>
      </c>
      <c r="Y139" s="1">
        <f>IF('Region - Nagpur Data'!O138="Online",1,0)</f>
        <v>1</v>
      </c>
      <c r="Z139" s="1">
        <f>IF('Region - Nagpur Data'!O138="Offline",1,0)</f>
        <v>0</v>
      </c>
      <c r="AA139" s="1">
        <f>IF('Region - Nagpur Data'!P138="Fully Completed",1,0)</f>
        <v>1</v>
      </c>
      <c r="AB139" s="1">
        <f>IF('Region - Nagpur Data'!P138="In Progress",1,0)</f>
        <v>0</v>
      </c>
      <c r="AC139" s="1">
        <f>IF('Region - Nagpur Data'!P138="N/A",1,0)</f>
        <v>0</v>
      </c>
      <c r="AD139" s="13">
        <f>IF('Region - Nagpur Data'!Q138=1,1,0)</f>
        <v>0</v>
      </c>
      <c r="AE139" s="13">
        <f>IF('Region - Nagpur Data'!R138=1,1,0)</f>
        <v>0</v>
      </c>
      <c r="AF139" s="13">
        <f>IF('Region - Nagpur Data'!S138=1,1,0)</f>
        <v>0</v>
      </c>
      <c r="AG139" s="13">
        <f>IF('Region - Nagpur Data'!T138=1,1,0)</f>
        <v>0</v>
      </c>
      <c r="AH139" s="13">
        <f>IF('Region - Nagpur Data'!U138=1,1,0)</f>
        <v>0</v>
      </c>
      <c r="AI139" s="13">
        <f>IF('Region - Nagpur Data'!V138=1,1,0)</f>
        <v>0</v>
      </c>
    </row>
    <row r="140" spans="2:35" ht="16" x14ac:dyDescent="0.4">
      <c r="B140" s="1">
        <f>'Region - Nagpur Data'!A139</f>
        <v>138</v>
      </c>
      <c r="C140" s="1" t="str">
        <f>'Region - Nagpur Data'!B139</f>
        <v>Nagpur</v>
      </c>
      <c r="D140" s="1" t="str">
        <f>'Region - Nagpur Data'!C139</f>
        <v>Chandrapur</v>
      </c>
      <c r="E140" s="1" t="str">
        <f>'Region - Nagpur Data'!D139</f>
        <v>Chandrapur</v>
      </c>
      <c r="F140" s="1" t="str">
        <f>'Region - Nagpur Data'!E139</f>
        <v>Chimur</v>
      </c>
      <c r="G140" s="1" t="str">
        <f>'Region - Nagpur Data'!F139</f>
        <v>20036536</v>
      </c>
      <c r="H140" s="1" t="str">
        <f>'Region - Nagpur Data'!G139</f>
        <v>Bothali &amp; 7 Village RR WSS</v>
      </c>
      <c r="I140" s="1" t="str">
        <f>'Region - Nagpur Data'!H139</f>
        <v>Hirapur</v>
      </c>
      <c r="J140" s="1" t="str">
        <f>'Region - Nagpur Data'!I139</f>
        <v>MBR 2.00 LL</v>
      </c>
      <c r="K140" s="1">
        <f>IF(J140='Region - Nagpur Data'!I139,1,0)</f>
        <v>1</v>
      </c>
      <c r="L140" s="1">
        <f>IF(OR('Region - Nagpur Data'!J139="Connected",'Region - Nagpur Data'!J139="Not"),1,0)</f>
        <v>1</v>
      </c>
      <c r="M140" s="1">
        <f>IF(OR('Region - Nagpur Data'!K139="Connected",'Region - Nagpur Data'!K139="Not"),1,0)</f>
        <v>1</v>
      </c>
      <c r="N140" s="1">
        <f>IF(OR('Region - Nagpur Data'!L139="Connected",'Region - Nagpur Data'!L139="Not"),1,0)</f>
        <v>1</v>
      </c>
      <c r="O140" s="1">
        <f>IF('Region - Nagpur Data'!J139="Connected", 1, 0)</f>
        <v>1</v>
      </c>
      <c r="P140" s="1">
        <f>IF('Region - Nagpur Data'!J139="Not",1,0)</f>
        <v>0</v>
      </c>
      <c r="Q140" s="1">
        <f>IF('Region - Nagpur Data'!K139 = "Connected",1,0)</f>
        <v>0</v>
      </c>
      <c r="R140" s="1">
        <f>IF('Region - Nagpur Data'!K139 = "Not",1,0)</f>
        <v>1</v>
      </c>
      <c r="S140" s="1">
        <f>IF('Region - Nagpur Data'!L139="Connected",1,0)</f>
        <v>1</v>
      </c>
      <c r="T140" s="1">
        <f>IF('Region - Nagpur Data'!L139="Not",1,0)</f>
        <v>0</v>
      </c>
      <c r="U140" s="1">
        <f>IF('Region - Nagpur Data'!M139="Online",1,0)</f>
        <v>1</v>
      </c>
      <c r="V140" s="1">
        <f>IF('Region - Nagpur Data'!M139="Offline",1,0)</f>
        <v>0</v>
      </c>
      <c r="W140" s="1">
        <f>IF('Region - Nagpur Data'!N139="Online",1,0)</f>
        <v>0</v>
      </c>
      <c r="X140" s="1">
        <f>IF('Region - Nagpur Data'!N139="Offline",1,0)</f>
        <v>0</v>
      </c>
      <c r="Y140" s="1">
        <f>IF('Region - Nagpur Data'!O139="Online",1,0)</f>
        <v>1</v>
      </c>
      <c r="Z140" s="1">
        <f>IF('Region - Nagpur Data'!O139="Offline",1,0)</f>
        <v>0</v>
      </c>
      <c r="AA140" s="1">
        <f>IF('Region - Nagpur Data'!P139="Fully Completed",1,0)</f>
        <v>1</v>
      </c>
      <c r="AB140" s="1">
        <f>IF('Region - Nagpur Data'!P139="In Progress",1,0)</f>
        <v>0</v>
      </c>
      <c r="AC140" s="1">
        <f>IF('Region - Nagpur Data'!P139="N/A",1,0)</f>
        <v>0</v>
      </c>
      <c r="AD140" s="13">
        <f>IF('Region - Nagpur Data'!Q139=1,1,0)</f>
        <v>0</v>
      </c>
      <c r="AE140" s="13">
        <f>IF('Region - Nagpur Data'!R139=1,1,0)</f>
        <v>0</v>
      </c>
      <c r="AF140" s="13">
        <f>IF('Region - Nagpur Data'!S139=1,1,0)</f>
        <v>0</v>
      </c>
      <c r="AG140" s="13">
        <f>IF('Region - Nagpur Data'!T139=1,1,0)</f>
        <v>0</v>
      </c>
      <c r="AH140" s="13">
        <f>IF('Region - Nagpur Data'!U139=1,1,0)</f>
        <v>0</v>
      </c>
      <c r="AI140" s="13">
        <f>IF('Region - Nagpur Data'!V139=1,1,0)</f>
        <v>0</v>
      </c>
    </row>
    <row r="141" spans="2:35" ht="16" x14ac:dyDescent="0.4">
      <c r="B141" s="1">
        <f>'Region - Nagpur Data'!A140</f>
        <v>139</v>
      </c>
      <c r="C141" s="1" t="str">
        <f>'Region - Nagpur Data'!B140</f>
        <v>Nagpur</v>
      </c>
      <c r="D141" s="1" t="str">
        <f>'Region - Nagpur Data'!C140</f>
        <v>Chandrapur</v>
      </c>
      <c r="E141" s="1" t="str">
        <f>'Region - Nagpur Data'!D140</f>
        <v>Chandrapur</v>
      </c>
      <c r="F141" s="1" t="str">
        <f>'Region - Nagpur Data'!E140</f>
        <v>Chimur</v>
      </c>
      <c r="G141" s="1" t="str">
        <f>'Region - Nagpur Data'!F140</f>
        <v>20036536</v>
      </c>
      <c r="H141" s="1" t="str">
        <f>'Region - Nagpur Data'!G140</f>
        <v>Bothali &amp; 7 Village RR WSS</v>
      </c>
      <c r="I141" s="1" t="str">
        <f>'Region - Nagpur Data'!H140</f>
        <v>Kesarwari</v>
      </c>
      <c r="J141" s="1" t="str">
        <f>'Region - Nagpur Data'!I140</f>
        <v>ESR 0.3 LL</v>
      </c>
      <c r="K141" s="1">
        <f>IF(J141='Region - Nagpur Data'!I140,1,0)</f>
        <v>1</v>
      </c>
      <c r="L141" s="1">
        <f>IF(OR('Region - Nagpur Data'!J140="Connected",'Region - Nagpur Data'!J140="Not"),1,0)</f>
        <v>1</v>
      </c>
      <c r="M141" s="1">
        <f>IF(OR('Region - Nagpur Data'!K140="Connected",'Region - Nagpur Data'!K140="Not"),1,0)</f>
        <v>1</v>
      </c>
      <c r="N141" s="1">
        <f>IF(OR('Region - Nagpur Data'!L140="Connected",'Region - Nagpur Data'!L140="Not"),1,0)</f>
        <v>1</v>
      </c>
      <c r="O141" s="1">
        <f>IF('Region - Nagpur Data'!J140="Connected", 1, 0)</f>
        <v>1</v>
      </c>
      <c r="P141" s="1">
        <f>IF('Region - Nagpur Data'!J140="Not",1,0)</f>
        <v>0</v>
      </c>
      <c r="Q141" s="1">
        <f>IF('Region - Nagpur Data'!K140 = "Connected",1,0)</f>
        <v>1</v>
      </c>
      <c r="R141" s="1">
        <f>IF('Region - Nagpur Data'!K140 = "Not",1,0)</f>
        <v>0</v>
      </c>
      <c r="S141" s="1">
        <f>IF('Region - Nagpur Data'!L140="Connected",1,0)</f>
        <v>1</v>
      </c>
      <c r="T141" s="1">
        <f>IF('Region - Nagpur Data'!L140="Not",1,0)</f>
        <v>0</v>
      </c>
      <c r="U141" s="1">
        <f>IF('Region - Nagpur Data'!M140="Online",1,0)</f>
        <v>0</v>
      </c>
      <c r="V141" s="1">
        <f>IF('Region - Nagpur Data'!M140="Offline",1,0)</f>
        <v>1</v>
      </c>
      <c r="W141" s="1">
        <f>IF('Region - Nagpur Data'!N140="Online",1,0)</f>
        <v>1</v>
      </c>
      <c r="X141" s="1">
        <f>IF('Region - Nagpur Data'!N140="Offline",1,0)</f>
        <v>0</v>
      </c>
      <c r="Y141" s="1">
        <f>IF('Region - Nagpur Data'!O140="Online",1,0)</f>
        <v>1</v>
      </c>
      <c r="Z141" s="1">
        <f>IF('Region - Nagpur Data'!O140="Offline",1,0)</f>
        <v>0</v>
      </c>
      <c r="AA141" s="1">
        <f>IF('Region - Nagpur Data'!P140="Fully Completed",1,0)</f>
        <v>1</v>
      </c>
      <c r="AB141" s="1">
        <f>IF('Region - Nagpur Data'!P140="In Progress",1,0)</f>
        <v>0</v>
      </c>
      <c r="AC141" s="1">
        <f>IF('Region - Nagpur Data'!P140="N/A",1,0)</f>
        <v>0</v>
      </c>
      <c r="AD141" s="13">
        <f>IF('Region - Nagpur Data'!Q140=1,1,0)</f>
        <v>0</v>
      </c>
      <c r="AE141" s="13">
        <f>IF('Region - Nagpur Data'!R140=1,1,0)</f>
        <v>0</v>
      </c>
      <c r="AF141" s="13">
        <f>IF('Region - Nagpur Data'!S140=1,1,0)</f>
        <v>0</v>
      </c>
      <c r="AG141" s="13">
        <f>IF('Region - Nagpur Data'!T140=1,1,0)</f>
        <v>0</v>
      </c>
      <c r="AH141" s="13">
        <f>IF('Region - Nagpur Data'!U140=1,1,0)</f>
        <v>0</v>
      </c>
      <c r="AI141" s="13">
        <f>IF('Region - Nagpur Data'!V140=1,1,0)</f>
        <v>0</v>
      </c>
    </row>
    <row r="142" spans="2:35" ht="16" x14ac:dyDescent="0.4">
      <c r="B142" s="1">
        <f>'Region - Nagpur Data'!A141</f>
        <v>140</v>
      </c>
      <c r="C142" s="1" t="str">
        <f>'Region - Nagpur Data'!B141</f>
        <v>Nagpur</v>
      </c>
      <c r="D142" s="1" t="str">
        <f>'Region - Nagpur Data'!C141</f>
        <v>Chandrapur</v>
      </c>
      <c r="E142" s="1" t="str">
        <f>'Region - Nagpur Data'!D141</f>
        <v>Chandrapur</v>
      </c>
      <c r="F142" s="1" t="str">
        <f>'Region - Nagpur Data'!E141</f>
        <v>Chimur</v>
      </c>
      <c r="G142" s="1" t="str">
        <f>'Region - Nagpur Data'!F141</f>
        <v>20036536</v>
      </c>
      <c r="H142" s="1" t="str">
        <f>'Region - Nagpur Data'!G141</f>
        <v>Bothali &amp; 7 Village RR WSS</v>
      </c>
      <c r="I142" s="1" t="str">
        <f>'Region - Nagpur Data'!H141</f>
        <v>Bothali</v>
      </c>
      <c r="J142" s="1" t="str">
        <f>'Region - Nagpur Data'!I141</f>
        <v>ESR 1.50 LL</v>
      </c>
      <c r="K142" s="1">
        <f>IF(J142='Region - Nagpur Data'!I141,1,0)</f>
        <v>1</v>
      </c>
      <c r="L142" s="1">
        <f>IF(OR('Region - Nagpur Data'!J141="Connected",'Region - Nagpur Data'!J141="Not"),1,0)</f>
        <v>1</v>
      </c>
      <c r="M142" s="1">
        <f>IF(OR('Region - Nagpur Data'!K141="Connected",'Region - Nagpur Data'!K141="Not"),1,0)</f>
        <v>1</v>
      </c>
      <c r="N142" s="1">
        <f>IF(OR('Region - Nagpur Data'!L141="Connected",'Region - Nagpur Data'!L141="Not"),1,0)</f>
        <v>1</v>
      </c>
      <c r="O142" s="1">
        <f>IF('Region - Nagpur Data'!J141="Connected", 1, 0)</f>
        <v>1</v>
      </c>
      <c r="P142" s="1">
        <f>IF('Region - Nagpur Data'!J141="Not",1,0)</f>
        <v>0</v>
      </c>
      <c r="Q142" s="1">
        <f>IF('Region - Nagpur Data'!K141 = "Connected",1,0)</f>
        <v>1</v>
      </c>
      <c r="R142" s="1">
        <f>IF('Region - Nagpur Data'!K141 = "Not",1,0)</f>
        <v>0</v>
      </c>
      <c r="S142" s="1">
        <f>IF('Region - Nagpur Data'!L141="Connected",1,0)</f>
        <v>1</v>
      </c>
      <c r="T142" s="1">
        <f>IF('Region - Nagpur Data'!L141="Not",1,0)</f>
        <v>0</v>
      </c>
      <c r="U142" s="1">
        <f>IF('Region - Nagpur Data'!M141="Online",1,0)</f>
        <v>1</v>
      </c>
      <c r="V142" s="1">
        <f>IF('Region - Nagpur Data'!M141="Offline",1,0)</f>
        <v>0</v>
      </c>
      <c r="W142" s="1">
        <f>IF('Region - Nagpur Data'!N141="Online",1,0)</f>
        <v>0</v>
      </c>
      <c r="X142" s="1">
        <f>IF('Region - Nagpur Data'!N141="Offline",1,0)</f>
        <v>1</v>
      </c>
      <c r="Y142" s="1">
        <f>IF('Region - Nagpur Data'!O141="Online",1,0)</f>
        <v>0</v>
      </c>
      <c r="Z142" s="1">
        <f>IF('Region - Nagpur Data'!O141="Offline",1,0)</f>
        <v>1</v>
      </c>
      <c r="AA142" s="1">
        <f>IF('Region - Nagpur Data'!P141="Fully Completed",1,0)</f>
        <v>1</v>
      </c>
      <c r="AB142" s="1">
        <f>IF('Region - Nagpur Data'!P141="In Progress",1,0)</f>
        <v>0</v>
      </c>
      <c r="AC142" s="1">
        <f>IF('Region - Nagpur Data'!P141="N/A",1,0)</f>
        <v>0</v>
      </c>
      <c r="AD142" s="13">
        <f>IF('Region - Nagpur Data'!Q141=1,1,0)</f>
        <v>0</v>
      </c>
      <c r="AE142" s="13">
        <f>IF('Region - Nagpur Data'!R141=1,1,0)</f>
        <v>1</v>
      </c>
      <c r="AF142" s="13">
        <f>IF('Region - Nagpur Data'!S141=1,1,0)</f>
        <v>0</v>
      </c>
      <c r="AG142" s="13">
        <f>IF('Region - Nagpur Data'!T141=1,1,0)</f>
        <v>1</v>
      </c>
      <c r="AH142" s="13">
        <f>IF('Region - Nagpur Data'!U141=1,1,0)</f>
        <v>0</v>
      </c>
      <c r="AI142" s="13">
        <f>IF('Region - Nagpur Data'!V141=1,1,0)</f>
        <v>1</v>
      </c>
    </row>
    <row r="143" spans="2:35" ht="16" x14ac:dyDescent="0.4">
      <c r="B143" s="1">
        <f>'Region - Nagpur Data'!A142</f>
        <v>141</v>
      </c>
      <c r="C143" s="1" t="str">
        <f>'Region - Nagpur Data'!B142</f>
        <v>Nagpur</v>
      </c>
      <c r="D143" s="1" t="str">
        <f>'Region - Nagpur Data'!C142</f>
        <v>Chandrapur</v>
      </c>
      <c r="E143" s="1" t="str">
        <f>'Region - Nagpur Data'!D142</f>
        <v>Chandrapur</v>
      </c>
      <c r="F143" s="1" t="str">
        <f>'Region - Nagpur Data'!E142</f>
        <v>Chimur</v>
      </c>
      <c r="G143" s="1" t="str">
        <f>'Region - Nagpur Data'!F142</f>
        <v>20036536</v>
      </c>
      <c r="H143" s="1" t="str">
        <f>'Region - Nagpur Data'!G142</f>
        <v>Bothali &amp; 7 Village RR WSS</v>
      </c>
      <c r="I143" s="1" t="str">
        <f>'Region - Nagpur Data'!H142</f>
        <v>Chak Piranji</v>
      </c>
      <c r="J143" s="1" t="str">
        <f>'Region - Nagpur Data'!I142</f>
        <v>ESR 1.50 LL</v>
      </c>
      <c r="K143" s="1">
        <f>IF(J143='Region - Nagpur Data'!I142,1,0)</f>
        <v>1</v>
      </c>
      <c r="L143" s="1">
        <f>IF(OR('Region - Nagpur Data'!J142="Connected",'Region - Nagpur Data'!J142="Not"),1,0)</f>
        <v>1</v>
      </c>
      <c r="M143" s="1">
        <f>IF(OR('Region - Nagpur Data'!K142="Connected",'Region - Nagpur Data'!K142="Not"),1,0)</f>
        <v>1</v>
      </c>
      <c r="N143" s="1">
        <f>IF(OR('Region - Nagpur Data'!L142="Connected",'Region - Nagpur Data'!L142="Not"),1,0)</f>
        <v>1</v>
      </c>
      <c r="O143" s="1">
        <f>IF('Region - Nagpur Data'!J142="Connected", 1, 0)</f>
        <v>1</v>
      </c>
      <c r="P143" s="1">
        <f>IF('Region - Nagpur Data'!J142="Not",1,0)</f>
        <v>0</v>
      </c>
      <c r="Q143" s="1">
        <f>IF('Region - Nagpur Data'!K142 = "Connected",1,0)</f>
        <v>1</v>
      </c>
      <c r="R143" s="1">
        <f>IF('Region - Nagpur Data'!K142 = "Not",1,0)</f>
        <v>0</v>
      </c>
      <c r="S143" s="1">
        <f>IF('Region - Nagpur Data'!L142="Connected",1,0)</f>
        <v>1</v>
      </c>
      <c r="T143" s="1">
        <f>IF('Region - Nagpur Data'!L142="Not",1,0)</f>
        <v>0</v>
      </c>
      <c r="U143" s="1">
        <f>IF('Region - Nagpur Data'!M142="Online",1,0)</f>
        <v>1</v>
      </c>
      <c r="V143" s="1">
        <f>IF('Region - Nagpur Data'!M142="Offline",1,0)</f>
        <v>0</v>
      </c>
      <c r="W143" s="1">
        <f>IF('Region - Nagpur Data'!N142="Online",1,0)</f>
        <v>0</v>
      </c>
      <c r="X143" s="1">
        <f>IF('Region - Nagpur Data'!N142="Offline",1,0)</f>
        <v>1</v>
      </c>
      <c r="Y143" s="1">
        <f>IF('Region - Nagpur Data'!O142="Online",1,0)</f>
        <v>1</v>
      </c>
      <c r="Z143" s="1">
        <f>IF('Region - Nagpur Data'!O142="Offline",1,0)</f>
        <v>0</v>
      </c>
      <c r="AA143" s="1">
        <f>IF('Region - Nagpur Data'!P142="Fully Completed",1,0)</f>
        <v>1</v>
      </c>
      <c r="AB143" s="1">
        <f>IF('Region - Nagpur Data'!P142="In Progress",1,0)</f>
        <v>0</v>
      </c>
      <c r="AC143" s="1">
        <f>IF('Region - Nagpur Data'!P142="N/A",1,0)</f>
        <v>0</v>
      </c>
      <c r="AD143" s="13">
        <f>IF('Region - Nagpur Data'!Q142=1,1,0)</f>
        <v>0</v>
      </c>
      <c r="AE143" s="13">
        <f>IF('Region - Nagpur Data'!R142=1,1,0)</f>
        <v>0</v>
      </c>
      <c r="AF143" s="13">
        <f>IF('Region - Nagpur Data'!S142=1,1,0)</f>
        <v>0</v>
      </c>
      <c r="AG143" s="13">
        <f>IF('Region - Nagpur Data'!T142=1,1,0)</f>
        <v>1</v>
      </c>
      <c r="AH143" s="13">
        <f>IF('Region - Nagpur Data'!U142=1,1,0)</f>
        <v>0</v>
      </c>
      <c r="AI143" s="13">
        <f>IF('Region - Nagpur Data'!V142=1,1,0)</f>
        <v>0</v>
      </c>
    </row>
    <row r="144" spans="2:35" ht="16" x14ac:dyDescent="0.4">
      <c r="B144" s="1">
        <f>'Region - Nagpur Data'!A143</f>
        <v>142</v>
      </c>
      <c r="C144" s="1" t="str">
        <f>'Region - Nagpur Data'!B143</f>
        <v>Chandrapur</v>
      </c>
      <c r="D144" s="1" t="str">
        <f>'Region - Nagpur Data'!C143</f>
        <v>Chandrapur</v>
      </c>
      <c r="E144" s="1" t="str">
        <f>'Region - Nagpur Data'!D143</f>
        <v>Chandrapur</v>
      </c>
      <c r="F144" s="1" t="str">
        <f>'Region - Nagpur Data'!E143</f>
        <v>Chandrapur</v>
      </c>
      <c r="G144" s="1" t="str">
        <f>'Region - Nagpur Data'!F143</f>
        <v>20050368</v>
      </c>
      <c r="H144" s="1" t="str">
        <f>'Region - Nagpur Data'!G143</f>
        <v>Chinchala and 7 Villages RR Water Supply Scheme</v>
      </c>
      <c r="I144" s="1" t="str">
        <f>'Region - Nagpur Data'!H143</f>
        <v>Vendli</v>
      </c>
      <c r="J144" s="1" t="str">
        <f>'Region - Nagpur Data'!I143</f>
        <v>ESR-0.35LL</v>
      </c>
      <c r="K144" s="1">
        <f>IF(J144='Region - Nagpur Data'!I143,1,0)</f>
        <v>1</v>
      </c>
      <c r="L144" s="1">
        <f>IF(OR('Region - Nagpur Data'!J143="Connected",'Region - Nagpur Data'!J143="Not"),1,0)</f>
        <v>1</v>
      </c>
      <c r="M144" s="1">
        <f>IF(OR('Region - Nagpur Data'!K143="Connected",'Region - Nagpur Data'!K143="Not"),1,0)</f>
        <v>1</v>
      </c>
      <c r="N144" s="1">
        <f>IF(OR('Region - Nagpur Data'!L143="Connected",'Region - Nagpur Data'!L143="Not"),1,0)</f>
        <v>1</v>
      </c>
      <c r="O144" s="1">
        <f>IF('Region - Nagpur Data'!J143="Connected", 1, 0)</f>
        <v>1</v>
      </c>
      <c r="P144" s="1">
        <f>IF('Region - Nagpur Data'!J143="Not",1,0)</f>
        <v>0</v>
      </c>
      <c r="Q144" s="1">
        <f>IF('Region - Nagpur Data'!K143 = "Connected",1,0)</f>
        <v>0</v>
      </c>
      <c r="R144" s="1">
        <f>IF('Region - Nagpur Data'!K143 = "Not",1,0)</f>
        <v>1</v>
      </c>
      <c r="S144" s="1">
        <f>IF('Region - Nagpur Data'!L143="Connected",1,0)</f>
        <v>1</v>
      </c>
      <c r="T144" s="1">
        <f>IF('Region - Nagpur Data'!L143="Not",1,0)</f>
        <v>0</v>
      </c>
      <c r="U144" s="1">
        <f>IF('Region - Nagpur Data'!M143="Online",1,0)</f>
        <v>1</v>
      </c>
      <c r="V144" s="1">
        <f>IF('Region - Nagpur Data'!M143="Offline",1,0)</f>
        <v>0</v>
      </c>
      <c r="W144" s="1">
        <f>IF('Region - Nagpur Data'!N143="Online",1,0)</f>
        <v>0</v>
      </c>
      <c r="X144" s="1">
        <f>IF('Region - Nagpur Data'!N143="Offline",1,0)</f>
        <v>0</v>
      </c>
      <c r="Y144" s="1">
        <f>IF('Region - Nagpur Data'!O143="Online",1,0)</f>
        <v>1</v>
      </c>
      <c r="Z144" s="1">
        <f>IF('Region - Nagpur Data'!O143="Offline",1,0)</f>
        <v>0</v>
      </c>
      <c r="AA144" s="1">
        <f>IF('Region - Nagpur Data'!P143="Fully Completed",1,0)</f>
        <v>0</v>
      </c>
      <c r="AB144" s="1">
        <f>IF('Region - Nagpur Data'!P143="In Progress",1,0)</f>
        <v>1</v>
      </c>
      <c r="AC144" s="1">
        <f>IF('Region - Nagpur Data'!P143="N/A",1,0)</f>
        <v>0</v>
      </c>
      <c r="AD144" s="13">
        <f>IF('Region - Nagpur Data'!Q143=1,1,0)</f>
        <v>0</v>
      </c>
      <c r="AE144" s="13">
        <f>IF('Region - Nagpur Data'!R143=1,1,0)</f>
        <v>0</v>
      </c>
      <c r="AF144" s="13">
        <f>IF('Region - Nagpur Data'!S143=1,1,0)</f>
        <v>0</v>
      </c>
      <c r="AG144" s="13">
        <f>IF('Region - Nagpur Data'!T143=1,1,0)</f>
        <v>0</v>
      </c>
      <c r="AH144" s="13">
        <f>IF('Region - Nagpur Data'!U143=1,1,0)</f>
        <v>0</v>
      </c>
      <c r="AI144" s="13">
        <f>IF('Region - Nagpur Data'!V143=1,1,0)</f>
        <v>0</v>
      </c>
    </row>
    <row r="145" spans="2:35" ht="16" x14ac:dyDescent="0.4">
      <c r="B145" s="1">
        <f>'Region - Nagpur Data'!A144</f>
        <v>143</v>
      </c>
      <c r="C145" s="1" t="str">
        <f>'Region - Nagpur Data'!B144</f>
        <v>Nagpur</v>
      </c>
      <c r="D145" s="1" t="str">
        <f>'Region - Nagpur Data'!C144</f>
        <v>Gondia</v>
      </c>
      <c r="E145" s="1" t="str">
        <f>'Region - Nagpur Data'!D144</f>
        <v>Gondia</v>
      </c>
      <c r="F145" s="1" t="str">
        <f>'Region - Nagpur Data'!E144</f>
        <v>Goregaon</v>
      </c>
      <c r="G145" s="1" t="str">
        <f>'Region - Nagpur Data'!F144</f>
        <v>20019216</v>
      </c>
      <c r="H145" s="1" t="str">
        <f>'Region - Nagpur Data'!G144</f>
        <v>GOREGAON RR Retrofitting</v>
      </c>
      <c r="I145" s="1" t="str">
        <f>'Region - Nagpur Data'!H144</f>
        <v>Mengatola</v>
      </c>
      <c r="J145" s="1" t="str">
        <f>'Region - Nagpur Data'!I144</f>
        <v>ESR-0.50 LL</v>
      </c>
      <c r="K145" s="1">
        <f>IF(J145='Region - Nagpur Data'!I144,1,0)</f>
        <v>1</v>
      </c>
      <c r="L145" s="1">
        <f>IF(OR('Region - Nagpur Data'!J144="Connected",'Region - Nagpur Data'!J144="Not"),1,0)</f>
        <v>1</v>
      </c>
      <c r="M145" s="1">
        <f>IF(OR('Region - Nagpur Data'!K144="Connected",'Region - Nagpur Data'!K144="Not"),1,0)</f>
        <v>1</v>
      </c>
      <c r="N145" s="1">
        <f>IF(OR('Region - Nagpur Data'!L144="Connected",'Region - Nagpur Data'!L144="Not"),1,0)</f>
        <v>1</v>
      </c>
      <c r="O145" s="1">
        <f>IF('Region - Nagpur Data'!J144="Connected", 1, 0)</f>
        <v>1</v>
      </c>
      <c r="P145" s="1">
        <f>IF('Region - Nagpur Data'!J144="Not",1,0)</f>
        <v>0</v>
      </c>
      <c r="Q145" s="1">
        <f>IF('Region - Nagpur Data'!K144 = "Connected",1,0)</f>
        <v>1</v>
      </c>
      <c r="R145" s="1">
        <f>IF('Region - Nagpur Data'!K144 = "Not",1,0)</f>
        <v>0</v>
      </c>
      <c r="S145" s="1">
        <f>IF('Region - Nagpur Data'!L144="Connected",1,0)</f>
        <v>1</v>
      </c>
      <c r="T145" s="1">
        <f>IF('Region - Nagpur Data'!L144="Not",1,0)</f>
        <v>0</v>
      </c>
      <c r="U145" s="1">
        <f>IF('Region - Nagpur Data'!M144="Online",1,0)</f>
        <v>1</v>
      </c>
      <c r="V145" s="1">
        <f>IF('Region - Nagpur Data'!M144="Offline",1,0)</f>
        <v>0</v>
      </c>
      <c r="W145" s="1">
        <f>IF('Region - Nagpur Data'!N144="Online",1,0)</f>
        <v>0</v>
      </c>
      <c r="X145" s="1">
        <f>IF('Region - Nagpur Data'!N144="Offline",1,0)</f>
        <v>1</v>
      </c>
      <c r="Y145" s="1">
        <f>IF('Region - Nagpur Data'!O144="Online",1,0)</f>
        <v>1</v>
      </c>
      <c r="Z145" s="1">
        <f>IF('Region - Nagpur Data'!O144="Offline",1,0)</f>
        <v>0</v>
      </c>
      <c r="AA145" s="1">
        <f>IF('Region - Nagpur Data'!P144="Fully Completed",1,0)</f>
        <v>1</v>
      </c>
      <c r="AB145" s="1">
        <f>IF('Region - Nagpur Data'!P144="In Progress",1,0)</f>
        <v>0</v>
      </c>
      <c r="AC145" s="1">
        <f>IF('Region - Nagpur Data'!P144="N/A",1,0)</f>
        <v>0</v>
      </c>
      <c r="AD145" s="13">
        <f>IF('Region - Nagpur Data'!Q144=1,1,0)</f>
        <v>0</v>
      </c>
      <c r="AE145" s="13">
        <f>IF('Region - Nagpur Data'!R144=1,1,0)</f>
        <v>0</v>
      </c>
      <c r="AF145" s="13">
        <f>IF('Region - Nagpur Data'!S144=1,1,0)</f>
        <v>0</v>
      </c>
      <c r="AG145" s="13">
        <f>IF('Region - Nagpur Data'!T144=1,1,0)</f>
        <v>1</v>
      </c>
      <c r="AH145" s="13">
        <f>IF('Region - Nagpur Data'!U144=1,1,0)</f>
        <v>0</v>
      </c>
      <c r="AI145" s="13">
        <f>IF('Region - Nagpur Data'!V144=1,1,0)</f>
        <v>0</v>
      </c>
    </row>
    <row r="146" spans="2:35" ht="16" x14ac:dyDescent="0.4">
      <c r="B146" s="1">
        <f>'Region - Nagpur Data'!A145</f>
        <v>144</v>
      </c>
      <c r="C146" s="1" t="str">
        <f>'Region - Nagpur Data'!B145</f>
        <v>Nagpur</v>
      </c>
      <c r="D146" s="1" t="str">
        <f>'Region - Nagpur Data'!C145</f>
        <v>Gondia</v>
      </c>
      <c r="E146" s="1" t="str">
        <f>'Region - Nagpur Data'!D145</f>
        <v>Gondia</v>
      </c>
      <c r="F146" s="1" t="str">
        <f>'Region - Nagpur Data'!E145</f>
        <v>Gondia</v>
      </c>
      <c r="G146" s="1" t="str">
        <f>'Region - Nagpur Data'!F145</f>
        <v>2003645</v>
      </c>
      <c r="H146" s="1" t="str">
        <f>'Region - Nagpur Data'!G145</f>
        <v>Kudwa-Katangikala Peri Urban RR</v>
      </c>
      <c r="I146" s="1" t="str">
        <f>'Region - Nagpur Data'!H145</f>
        <v>Katangikala</v>
      </c>
      <c r="J146" s="1" t="str">
        <f>'Region - Nagpur Data'!I145</f>
        <v>ESR-1.50 LL</v>
      </c>
      <c r="K146" s="1">
        <f>IF(J146='Region - Nagpur Data'!I145,1,0)</f>
        <v>1</v>
      </c>
      <c r="L146" s="1">
        <f>IF(OR('Region - Nagpur Data'!J145="Connected",'Region - Nagpur Data'!J145="Not"),1,0)</f>
        <v>1</v>
      </c>
      <c r="M146" s="1">
        <f>IF(OR('Region - Nagpur Data'!K145="Connected",'Region - Nagpur Data'!K145="Not"),1,0)</f>
        <v>1</v>
      </c>
      <c r="N146" s="1">
        <f>IF(OR('Region - Nagpur Data'!L145="Connected",'Region - Nagpur Data'!L145="Not"),1,0)</f>
        <v>1</v>
      </c>
      <c r="O146" s="1">
        <f>IF('Region - Nagpur Data'!J145="Connected", 1, 0)</f>
        <v>1</v>
      </c>
      <c r="P146" s="1">
        <f>IF('Region - Nagpur Data'!J145="Not",1,0)</f>
        <v>0</v>
      </c>
      <c r="Q146" s="1">
        <f>IF('Region - Nagpur Data'!K145 = "Connected",1,0)</f>
        <v>1</v>
      </c>
      <c r="R146" s="1">
        <f>IF('Region - Nagpur Data'!K145 = "Not",1,0)</f>
        <v>0</v>
      </c>
      <c r="S146" s="1">
        <f>IF('Region - Nagpur Data'!L145="Connected",1,0)</f>
        <v>1</v>
      </c>
      <c r="T146" s="1">
        <f>IF('Region - Nagpur Data'!L145="Not",1,0)</f>
        <v>0</v>
      </c>
      <c r="U146" s="1">
        <f>IF('Region - Nagpur Data'!M145="Online",1,0)</f>
        <v>0</v>
      </c>
      <c r="V146" s="1">
        <f>IF('Region - Nagpur Data'!M145="Offline",1,0)</f>
        <v>1</v>
      </c>
      <c r="W146" s="1">
        <f>IF('Region - Nagpur Data'!N145="Online",1,0)</f>
        <v>0</v>
      </c>
      <c r="X146" s="1">
        <f>IF('Region - Nagpur Data'!N145="Offline",1,0)</f>
        <v>1</v>
      </c>
      <c r="Y146" s="1">
        <f>IF('Region - Nagpur Data'!O145="Online",1,0)</f>
        <v>1</v>
      </c>
      <c r="Z146" s="1">
        <f>IF('Region - Nagpur Data'!O145="Offline",1,0)</f>
        <v>0</v>
      </c>
      <c r="AA146" s="1">
        <f>IF('Region - Nagpur Data'!P145="Fully Completed",1,0)</f>
        <v>1</v>
      </c>
      <c r="AB146" s="1">
        <f>IF('Region - Nagpur Data'!P145="In Progress",1,0)</f>
        <v>0</v>
      </c>
      <c r="AC146" s="1">
        <f>IF('Region - Nagpur Data'!P145="N/A",1,0)</f>
        <v>0</v>
      </c>
      <c r="AD146" s="13">
        <f>IF('Region - Nagpur Data'!Q145=1,1,0)</f>
        <v>0</v>
      </c>
      <c r="AE146" s="13">
        <f>IF('Region - Nagpur Data'!R145=1,1,0)</f>
        <v>0</v>
      </c>
      <c r="AF146" s="13">
        <f>IF('Region - Nagpur Data'!S145=1,1,0)</f>
        <v>0</v>
      </c>
      <c r="AG146" s="13">
        <f>IF('Region - Nagpur Data'!T145=1,1,0)</f>
        <v>1</v>
      </c>
      <c r="AH146" s="13">
        <f>IF('Region - Nagpur Data'!U145=1,1,0)</f>
        <v>0</v>
      </c>
      <c r="AI146" s="13">
        <f>IF('Region - Nagpur Data'!V145=1,1,0)</f>
        <v>0</v>
      </c>
    </row>
    <row r="147" spans="2:35" ht="16" x14ac:dyDescent="0.4">
      <c r="B147" s="1">
        <f>'Region - Nagpur Data'!A146</f>
        <v>145</v>
      </c>
      <c r="C147" s="1" t="str">
        <f>'Region - Nagpur Data'!B146</f>
        <v>Nagpur</v>
      </c>
      <c r="D147" s="1" t="str">
        <f>'Region - Nagpur Data'!C146</f>
        <v>Chandrapur</v>
      </c>
      <c r="E147" s="1" t="str">
        <f>'Region - Nagpur Data'!D146</f>
        <v>Wardha</v>
      </c>
      <c r="F147" s="1" t="str">
        <f>'Region - Nagpur Data'!E146</f>
        <v>Wardha</v>
      </c>
      <c r="G147" s="1" t="str">
        <f>'Region - Nagpur Data'!F146</f>
        <v>7891298</v>
      </c>
      <c r="H147" s="1" t="str">
        <f>'Region - Nagpur Data'!G146</f>
        <v>Pipri Meghe and 13 villages RR WSS</v>
      </c>
      <c r="I147" s="1" t="str">
        <f>'Region - Nagpur Data'!H146</f>
        <v>Sawangi Meghe</v>
      </c>
      <c r="J147" s="1" t="str">
        <f>'Region - Nagpur Data'!I146</f>
        <v>ESR-7.50 LL OL 2</v>
      </c>
      <c r="K147" s="1">
        <f>IF(J147='Region - Nagpur Data'!I146,1,0)</f>
        <v>1</v>
      </c>
      <c r="L147" s="1">
        <f>IF(OR('Region - Nagpur Data'!J146="Connected",'Region - Nagpur Data'!J146="Not"),1,0)</f>
        <v>1</v>
      </c>
      <c r="M147" s="1">
        <f>IF(OR('Region - Nagpur Data'!K146="Connected",'Region - Nagpur Data'!K146="Not"),1,0)</f>
        <v>1</v>
      </c>
      <c r="N147" s="1">
        <f>IF(OR('Region - Nagpur Data'!L146="Connected",'Region - Nagpur Data'!L146="Not"),1,0)</f>
        <v>1</v>
      </c>
      <c r="O147" s="1">
        <f>IF('Region - Nagpur Data'!J146="Connected", 1, 0)</f>
        <v>0</v>
      </c>
      <c r="P147" s="1">
        <f>IF('Region - Nagpur Data'!J146="Not",1,0)</f>
        <v>1</v>
      </c>
      <c r="Q147" s="1">
        <f>IF('Region - Nagpur Data'!K146 = "Connected",1,0)</f>
        <v>0</v>
      </c>
      <c r="R147" s="1">
        <f>IF('Region - Nagpur Data'!K146 = "Not",1,0)</f>
        <v>1</v>
      </c>
      <c r="S147" s="1">
        <f>IF('Region - Nagpur Data'!L146="Connected",1,0)</f>
        <v>1</v>
      </c>
      <c r="T147" s="1">
        <f>IF('Region - Nagpur Data'!L146="Not",1,0)</f>
        <v>0</v>
      </c>
      <c r="U147" s="1">
        <f>IF('Region - Nagpur Data'!M146="Online",1,0)</f>
        <v>0</v>
      </c>
      <c r="V147" s="1">
        <f>IF('Region - Nagpur Data'!M146="Offline",1,0)</f>
        <v>0</v>
      </c>
      <c r="W147" s="1">
        <f>IF('Region - Nagpur Data'!N146="Online",1,0)</f>
        <v>0</v>
      </c>
      <c r="X147" s="1">
        <f>IF('Region - Nagpur Data'!N146="Offline",1,0)</f>
        <v>0</v>
      </c>
      <c r="Y147" s="1">
        <f>IF('Region - Nagpur Data'!O146="Online",1,0)</f>
        <v>0</v>
      </c>
      <c r="Z147" s="1">
        <f>IF('Region - Nagpur Data'!O146="Offline",1,0)</f>
        <v>1</v>
      </c>
      <c r="AA147" s="1">
        <f>IF('Region - Nagpur Data'!P146="Fully Completed",1,0)</f>
        <v>0</v>
      </c>
      <c r="AB147" s="1">
        <f>IF('Region - Nagpur Data'!P146="In Progress",1,0)</f>
        <v>1</v>
      </c>
      <c r="AC147" s="1">
        <f>IF('Region - Nagpur Data'!P146="N/A",1,0)</f>
        <v>0</v>
      </c>
      <c r="AD147" s="13">
        <f>IF('Region - Nagpur Data'!Q146=1,1,0)</f>
        <v>0</v>
      </c>
      <c r="AE147" s="13">
        <f>IF('Region - Nagpur Data'!R146=1,1,0)</f>
        <v>0</v>
      </c>
      <c r="AF147" s="13">
        <f>IF('Region - Nagpur Data'!S146=1,1,0)</f>
        <v>0</v>
      </c>
      <c r="AG147" s="13">
        <f>IF('Region - Nagpur Data'!T146=1,1,0)</f>
        <v>0</v>
      </c>
      <c r="AH147" s="13">
        <f>IF('Region - Nagpur Data'!U146=1,1,0)</f>
        <v>0</v>
      </c>
      <c r="AI147" s="13">
        <f>IF('Region - Nagpur Data'!V146=1,1,0)</f>
        <v>1</v>
      </c>
    </row>
    <row r="148" spans="2:35" ht="16" x14ac:dyDescent="0.4">
      <c r="B148" s="1">
        <f>'Region - Nagpur Data'!A147</f>
        <v>146</v>
      </c>
      <c r="C148" s="1" t="str">
        <f>'Region - Nagpur Data'!B147</f>
        <v>Nagpur</v>
      </c>
      <c r="D148" s="1" t="str">
        <f>'Region - Nagpur Data'!C147</f>
        <v>Nagpur</v>
      </c>
      <c r="E148" s="1" t="str">
        <f>'Region - Nagpur Data'!D147</f>
        <v>Nagpur</v>
      </c>
      <c r="F148" s="1" t="str">
        <f>'Region - Nagpur Data'!E147</f>
        <v>Kamptee</v>
      </c>
      <c r="G148" s="1" t="str">
        <f>'Region - Nagpur Data'!F147</f>
        <v>7940695</v>
      </c>
      <c r="H148" s="1" t="str">
        <f>'Region - Nagpur Data'!G147</f>
        <v>Bidgaon Tarodi wss</v>
      </c>
      <c r="I148" s="1" t="str">
        <f>'Region - Nagpur Data'!H147</f>
        <v>Bidgaon</v>
      </c>
      <c r="J148" s="1" t="str">
        <f>'Region - Nagpur Data'!I147</f>
        <v>ESR Nageshwarnagar- 3.73 LL</v>
      </c>
      <c r="K148" s="1">
        <f>IF(J148='Region - Nagpur Data'!I147,1,0)</f>
        <v>1</v>
      </c>
      <c r="L148" s="1">
        <f>IF(OR('Region - Nagpur Data'!J147="Connected",'Region - Nagpur Data'!J147="Not"),1,0)</f>
        <v>1</v>
      </c>
      <c r="M148" s="1">
        <f>IF(OR('Region - Nagpur Data'!K147="Connected",'Region - Nagpur Data'!K147="Not"),1,0)</f>
        <v>1</v>
      </c>
      <c r="N148" s="1">
        <f>IF(OR('Region - Nagpur Data'!L147="Connected",'Region - Nagpur Data'!L147="Not"),1,0)</f>
        <v>1</v>
      </c>
      <c r="O148" s="1">
        <f>IF('Region - Nagpur Data'!J147="Connected", 1, 0)</f>
        <v>1</v>
      </c>
      <c r="P148" s="1">
        <f>IF('Region - Nagpur Data'!J147="Not",1,0)</f>
        <v>0</v>
      </c>
      <c r="Q148" s="1">
        <f>IF('Region - Nagpur Data'!K147 = "Connected",1,0)</f>
        <v>1</v>
      </c>
      <c r="R148" s="1">
        <f>IF('Region - Nagpur Data'!K147 = "Not",1,0)</f>
        <v>0</v>
      </c>
      <c r="S148" s="1">
        <f>IF('Region - Nagpur Data'!L147="Connected",1,0)</f>
        <v>1</v>
      </c>
      <c r="T148" s="1">
        <f>IF('Region - Nagpur Data'!L147="Not",1,0)</f>
        <v>0</v>
      </c>
      <c r="U148" s="1">
        <f>IF('Region - Nagpur Data'!M147="Online",1,0)</f>
        <v>1</v>
      </c>
      <c r="V148" s="1">
        <f>IF('Region - Nagpur Data'!M147="Offline",1,0)</f>
        <v>0</v>
      </c>
      <c r="W148" s="1">
        <f>IF('Region - Nagpur Data'!N147="Online",1,0)</f>
        <v>0</v>
      </c>
      <c r="X148" s="1">
        <f>IF('Region - Nagpur Data'!N147="Offline",1,0)</f>
        <v>1</v>
      </c>
      <c r="Y148" s="1">
        <f>IF('Region - Nagpur Data'!O147="Online",1,0)</f>
        <v>1</v>
      </c>
      <c r="Z148" s="1">
        <f>IF('Region - Nagpur Data'!O147="Offline",1,0)</f>
        <v>0</v>
      </c>
      <c r="AA148" s="1">
        <f>IF('Region - Nagpur Data'!P147="Fully Completed",1,0)</f>
        <v>1</v>
      </c>
      <c r="AB148" s="1">
        <f>IF('Region - Nagpur Data'!P147="In Progress",1,0)</f>
        <v>0</v>
      </c>
      <c r="AC148" s="1">
        <f>IF('Region - Nagpur Data'!P147="N/A",1,0)</f>
        <v>0</v>
      </c>
      <c r="AD148" s="13">
        <f>IF('Region - Nagpur Data'!Q147=1,1,0)</f>
        <v>0</v>
      </c>
      <c r="AE148" s="13">
        <f>IF('Region - Nagpur Data'!R147=1,1,0)</f>
        <v>0</v>
      </c>
      <c r="AF148" s="13">
        <f>IF('Region - Nagpur Data'!S147=1,1,0)</f>
        <v>0</v>
      </c>
      <c r="AG148" s="13">
        <f>IF('Region - Nagpur Data'!T147=1,1,0)</f>
        <v>1</v>
      </c>
      <c r="AH148" s="13">
        <f>IF('Region - Nagpur Data'!U147=1,1,0)</f>
        <v>0</v>
      </c>
      <c r="AI148" s="13">
        <f>IF('Region - Nagpur Data'!V147=1,1,0)</f>
        <v>0</v>
      </c>
    </row>
    <row r="149" spans="2:35" ht="16" x14ac:dyDescent="0.4">
      <c r="B149" s="1">
        <f>'Region - Nagpur Data'!A148</f>
        <v>147</v>
      </c>
      <c r="C149" s="1" t="str">
        <f>'Region - Nagpur Data'!B148</f>
        <v>Nagpur</v>
      </c>
      <c r="D149" s="1" t="str">
        <f>'Region - Nagpur Data'!C148</f>
        <v>Gondia</v>
      </c>
      <c r="E149" s="1" t="str">
        <f>'Region - Nagpur Data'!D148</f>
        <v>Gondia</v>
      </c>
      <c r="F149" s="1" t="str">
        <f>'Region - Nagpur Data'!E148</f>
        <v>Goregaon</v>
      </c>
      <c r="G149" s="1" t="str">
        <f>'Region - Nagpur Data'!F148</f>
        <v>20019216</v>
      </c>
      <c r="H149" s="1" t="str">
        <f>'Region - Nagpur Data'!G148</f>
        <v>GOREGAON RR Retrofitting</v>
      </c>
      <c r="I149" s="1" t="str">
        <f>'Region - Nagpur Data'!H148</f>
        <v>Ghoti</v>
      </c>
      <c r="J149" s="1" t="str">
        <f>'Region - Nagpur Data'!I148</f>
        <v>ESR-1.50 LL</v>
      </c>
      <c r="K149" s="1">
        <f>IF(J149='Region - Nagpur Data'!I148,1,0)</f>
        <v>1</v>
      </c>
      <c r="L149" s="1">
        <f>IF(OR('Region - Nagpur Data'!J148="Connected",'Region - Nagpur Data'!J148="Not"),1,0)</f>
        <v>1</v>
      </c>
      <c r="M149" s="1">
        <f>IF(OR('Region - Nagpur Data'!K148="Connected",'Region - Nagpur Data'!K148="Not"),1,0)</f>
        <v>1</v>
      </c>
      <c r="N149" s="1">
        <f>IF(OR('Region - Nagpur Data'!L148="Connected",'Region - Nagpur Data'!L148="Not"),1,0)</f>
        <v>1</v>
      </c>
      <c r="O149" s="1">
        <f>IF('Region - Nagpur Data'!J148="Connected", 1, 0)</f>
        <v>1</v>
      </c>
      <c r="P149" s="1">
        <f>IF('Region - Nagpur Data'!J148="Not",1,0)</f>
        <v>0</v>
      </c>
      <c r="Q149" s="1">
        <f>IF('Region - Nagpur Data'!K148 = "Connected",1,0)</f>
        <v>1</v>
      </c>
      <c r="R149" s="1">
        <f>IF('Region - Nagpur Data'!K148 = "Not",1,0)</f>
        <v>0</v>
      </c>
      <c r="S149" s="1">
        <f>IF('Region - Nagpur Data'!L148="Connected",1,0)</f>
        <v>1</v>
      </c>
      <c r="T149" s="1">
        <f>IF('Region - Nagpur Data'!L148="Not",1,0)</f>
        <v>0</v>
      </c>
      <c r="U149" s="1">
        <f>IF('Region - Nagpur Data'!M148="Online",1,0)</f>
        <v>1</v>
      </c>
      <c r="V149" s="1">
        <f>IF('Region - Nagpur Data'!M148="Offline",1,0)</f>
        <v>0</v>
      </c>
      <c r="W149" s="1">
        <f>IF('Region - Nagpur Data'!N148="Online",1,0)</f>
        <v>0</v>
      </c>
      <c r="X149" s="1">
        <f>IF('Region - Nagpur Data'!N148="Offline",1,0)</f>
        <v>1</v>
      </c>
      <c r="Y149" s="1">
        <f>IF('Region - Nagpur Data'!O148="Online",1,0)</f>
        <v>1</v>
      </c>
      <c r="Z149" s="1">
        <f>IF('Region - Nagpur Data'!O148="Offline",1,0)</f>
        <v>0</v>
      </c>
      <c r="AA149" s="1">
        <f>IF('Region - Nagpur Data'!P148="Fully Completed",1,0)</f>
        <v>1</v>
      </c>
      <c r="AB149" s="1">
        <f>IF('Region - Nagpur Data'!P148="In Progress",1,0)</f>
        <v>0</v>
      </c>
      <c r="AC149" s="1">
        <f>IF('Region - Nagpur Data'!P148="N/A",1,0)</f>
        <v>0</v>
      </c>
      <c r="AD149" s="13">
        <f>IF('Region - Nagpur Data'!Q148=1,1,0)</f>
        <v>0</v>
      </c>
      <c r="AE149" s="13">
        <f>IF('Region - Nagpur Data'!R148=1,1,0)</f>
        <v>0</v>
      </c>
      <c r="AF149" s="13">
        <f>IF('Region - Nagpur Data'!S148=1,1,0)</f>
        <v>0</v>
      </c>
      <c r="AG149" s="13">
        <f>IF('Region - Nagpur Data'!T148=1,1,0)</f>
        <v>1</v>
      </c>
      <c r="AH149" s="13">
        <f>IF('Region - Nagpur Data'!U148=1,1,0)</f>
        <v>0</v>
      </c>
      <c r="AI149" s="13">
        <f>IF('Region - Nagpur Data'!V148=1,1,0)</f>
        <v>0</v>
      </c>
    </row>
    <row r="150" spans="2:35" ht="16" x14ac:dyDescent="0.4">
      <c r="B150" s="1">
        <f>'Region - Nagpur Data'!A149</f>
        <v>148</v>
      </c>
      <c r="C150" s="1" t="str">
        <f>'Region - Nagpur Data'!B149</f>
        <v>Nagpur</v>
      </c>
      <c r="D150" s="1" t="str">
        <f>'Region - Nagpur Data'!C149</f>
        <v>Gondia</v>
      </c>
      <c r="E150" s="1" t="str">
        <f>'Region - Nagpur Data'!D149</f>
        <v>Bhandara</v>
      </c>
      <c r="F150" s="1" t="str">
        <f>'Region - Nagpur Data'!E149</f>
        <v>Sakoli</v>
      </c>
      <c r="G150" s="1" t="str">
        <f>'Region - Nagpur Data'!F149</f>
        <v>631335</v>
      </c>
      <c r="H150" s="1" t="str">
        <f>'Region - Nagpur Data'!G149</f>
        <v>Ghanod RR Retrofitting</v>
      </c>
      <c r="I150" s="1" t="str">
        <f>'Region - Nagpur Data'!H149</f>
        <v>Bampewada</v>
      </c>
      <c r="J150" s="1" t="str">
        <f>'Region - Nagpur Data'!I149</f>
        <v>ESR 1.00 LL</v>
      </c>
      <c r="K150" s="1">
        <f>IF(J150='Region - Nagpur Data'!I149,1,0)</f>
        <v>1</v>
      </c>
      <c r="L150" s="1">
        <f>IF(OR('Region - Nagpur Data'!J149="Connected",'Region - Nagpur Data'!J149="Not"),1,0)</f>
        <v>1</v>
      </c>
      <c r="M150" s="1">
        <f>IF(OR('Region - Nagpur Data'!K149="Connected",'Region - Nagpur Data'!K149="Not"),1,0)</f>
        <v>1</v>
      </c>
      <c r="N150" s="1">
        <f>IF(OR('Region - Nagpur Data'!L149="Connected",'Region - Nagpur Data'!L149="Not"),1,0)</f>
        <v>1</v>
      </c>
      <c r="O150" s="1">
        <f>IF('Region - Nagpur Data'!J149="Connected", 1, 0)</f>
        <v>1</v>
      </c>
      <c r="P150" s="1">
        <f>IF('Region - Nagpur Data'!J149="Not",1,0)</f>
        <v>0</v>
      </c>
      <c r="Q150" s="1">
        <f>IF('Region - Nagpur Data'!K149 = "Connected",1,0)</f>
        <v>1</v>
      </c>
      <c r="R150" s="1">
        <f>IF('Region - Nagpur Data'!K149 = "Not",1,0)</f>
        <v>0</v>
      </c>
      <c r="S150" s="1">
        <f>IF('Region - Nagpur Data'!L149="Connected",1,0)</f>
        <v>1</v>
      </c>
      <c r="T150" s="1">
        <f>IF('Region - Nagpur Data'!L149="Not",1,0)</f>
        <v>0</v>
      </c>
      <c r="U150" s="1">
        <f>IF('Region - Nagpur Data'!M149="Online",1,0)</f>
        <v>0</v>
      </c>
      <c r="V150" s="1">
        <f>IF('Region - Nagpur Data'!M149="Offline",1,0)</f>
        <v>1</v>
      </c>
      <c r="W150" s="1">
        <f>IF('Region - Nagpur Data'!N149="Online",1,0)</f>
        <v>0</v>
      </c>
      <c r="X150" s="1">
        <f>IF('Region - Nagpur Data'!N149="Offline",1,0)</f>
        <v>1</v>
      </c>
      <c r="Y150" s="1">
        <f>IF('Region - Nagpur Data'!O149="Online",1,0)</f>
        <v>0</v>
      </c>
      <c r="Z150" s="1">
        <f>IF('Region - Nagpur Data'!O149="Offline",1,0)</f>
        <v>1</v>
      </c>
      <c r="AA150" s="1">
        <f>IF('Region - Nagpur Data'!P149="Fully Completed",1,0)</f>
        <v>1</v>
      </c>
      <c r="AB150" s="1">
        <f>IF('Region - Nagpur Data'!P149="In Progress",1,0)</f>
        <v>0</v>
      </c>
      <c r="AC150" s="1">
        <f>IF('Region - Nagpur Data'!P149="N/A",1,0)</f>
        <v>0</v>
      </c>
      <c r="AD150" s="13">
        <f>IF('Region - Nagpur Data'!Q149=1,1,0)</f>
        <v>0</v>
      </c>
      <c r="AE150" s="13">
        <f>IF('Region - Nagpur Data'!R149=1,1,0)</f>
        <v>0</v>
      </c>
      <c r="AF150" s="13">
        <f>IF('Region - Nagpur Data'!S149=1,1,0)</f>
        <v>1</v>
      </c>
      <c r="AG150" s="13">
        <f>IF('Region - Nagpur Data'!T149=1,1,0)</f>
        <v>0</v>
      </c>
      <c r="AH150" s="13">
        <f>IF('Region - Nagpur Data'!U149=1,1,0)</f>
        <v>0</v>
      </c>
      <c r="AI150" s="13">
        <f>IF('Region - Nagpur Data'!V149=1,1,0)</f>
        <v>1</v>
      </c>
    </row>
    <row r="151" spans="2:35" ht="16" x14ac:dyDescent="0.4">
      <c r="B151" s="1">
        <f>'Region - Nagpur Data'!A150</f>
        <v>149</v>
      </c>
      <c r="C151" s="1" t="str">
        <f>'Region - Nagpur Data'!B150</f>
        <v>Nagpur</v>
      </c>
      <c r="D151" s="1" t="str">
        <f>'Region - Nagpur Data'!C150</f>
        <v>Chandrapur</v>
      </c>
      <c r="E151" s="1" t="str">
        <f>'Region - Nagpur Data'!D150</f>
        <v>Wardha</v>
      </c>
      <c r="F151" s="1" t="str">
        <f>'Region - Nagpur Data'!E150</f>
        <v>Wardha</v>
      </c>
      <c r="G151" s="1" t="str">
        <f>'Region - Nagpur Data'!F150</f>
        <v>7891298</v>
      </c>
      <c r="H151" s="1" t="str">
        <f>'Region - Nagpur Data'!G150</f>
        <v>Pipri Meghe and 13 villages RR WSS</v>
      </c>
      <c r="I151" s="1" t="str">
        <f>'Region - Nagpur Data'!H150</f>
        <v>Sindhi Meghe</v>
      </c>
      <c r="J151" s="1" t="str">
        <f>'Region - Nagpur Data'!I150</f>
        <v>Proposed ESR-8.50 LL OL 2</v>
      </c>
      <c r="K151" s="1">
        <f>IF(J151='Region - Nagpur Data'!I150,1,0)</f>
        <v>1</v>
      </c>
      <c r="L151" s="1">
        <f>IF(OR('Region - Nagpur Data'!J150="Connected",'Region - Nagpur Data'!J150="Not"),1,0)</f>
        <v>1</v>
      </c>
      <c r="M151" s="1">
        <f>IF(OR('Region - Nagpur Data'!K150="Connected",'Region - Nagpur Data'!K150="Not"),1,0)</f>
        <v>1</v>
      </c>
      <c r="N151" s="1">
        <f>IF(OR('Region - Nagpur Data'!L150="Connected",'Region - Nagpur Data'!L150="Not"),1,0)</f>
        <v>1</v>
      </c>
      <c r="O151" s="1">
        <f>IF('Region - Nagpur Data'!J150="Connected", 1, 0)</f>
        <v>0</v>
      </c>
      <c r="P151" s="1">
        <f>IF('Region - Nagpur Data'!J150="Not",1,0)</f>
        <v>1</v>
      </c>
      <c r="Q151" s="1">
        <f>IF('Region - Nagpur Data'!K150 = "Connected",1,0)</f>
        <v>0</v>
      </c>
      <c r="R151" s="1">
        <f>IF('Region - Nagpur Data'!K150 = "Not",1,0)</f>
        <v>1</v>
      </c>
      <c r="S151" s="1">
        <f>IF('Region - Nagpur Data'!L150="Connected",1,0)</f>
        <v>1</v>
      </c>
      <c r="T151" s="1">
        <f>IF('Region - Nagpur Data'!L150="Not",1,0)</f>
        <v>0</v>
      </c>
      <c r="U151" s="1">
        <f>IF('Region - Nagpur Data'!M150="Online",1,0)</f>
        <v>0</v>
      </c>
      <c r="V151" s="1">
        <f>IF('Region - Nagpur Data'!M150="Offline",1,0)</f>
        <v>0</v>
      </c>
      <c r="W151" s="1">
        <f>IF('Region - Nagpur Data'!N150="Online",1,0)</f>
        <v>0</v>
      </c>
      <c r="X151" s="1">
        <f>IF('Region - Nagpur Data'!N150="Offline",1,0)</f>
        <v>0</v>
      </c>
      <c r="Y151" s="1">
        <f>IF('Region - Nagpur Data'!O150="Online",1,0)</f>
        <v>1</v>
      </c>
      <c r="Z151" s="1">
        <f>IF('Region - Nagpur Data'!O150="Offline",1,0)</f>
        <v>0</v>
      </c>
      <c r="AA151" s="1">
        <f>IF('Region - Nagpur Data'!P150="Fully Completed",1,0)</f>
        <v>0</v>
      </c>
      <c r="AB151" s="1">
        <f>IF('Region - Nagpur Data'!P150="In Progress",1,0)</f>
        <v>1</v>
      </c>
      <c r="AC151" s="1">
        <f>IF('Region - Nagpur Data'!P150="N/A",1,0)</f>
        <v>0</v>
      </c>
      <c r="AD151" s="13">
        <f>IF('Region - Nagpur Data'!Q150=1,1,0)</f>
        <v>0</v>
      </c>
      <c r="AE151" s="13">
        <f>IF('Region - Nagpur Data'!R150=1,1,0)</f>
        <v>0</v>
      </c>
      <c r="AF151" s="13">
        <f>IF('Region - Nagpur Data'!S150=1,1,0)</f>
        <v>0</v>
      </c>
      <c r="AG151" s="13">
        <f>IF('Region - Nagpur Data'!T150=1,1,0)</f>
        <v>0</v>
      </c>
      <c r="AH151" s="13">
        <f>IF('Region - Nagpur Data'!U150=1,1,0)</f>
        <v>0</v>
      </c>
      <c r="AI151" s="13">
        <f>IF('Region - Nagpur Data'!V150=1,1,0)</f>
        <v>0</v>
      </c>
    </row>
    <row r="152" spans="2:35" ht="16" x14ac:dyDescent="0.4">
      <c r="B152" s="1">
        <f>'Region - Nagpur Data'!A151</f>
        <v>150</v>
      </c>
      <c r="C152" s="1" t="str">
        <f>'Region - Nagpur Data'!B151</f>
        <v>Nagpur</v>
      </c>
      <c r="D152" s="1" t="str">
        <f>'Region - Nagpur Data'!C151</f>
        <v>Gondia</v>
      </c>
      <c r="E152" s="1" t="str">
        <f>'Region - Nagpur Data'!D151</f>
        <v>Bhandara</v>
      </c>
      <c r="F152" s="1" t="str">
        <f>'Region - Nagpur Data'!E151</f>
        <v>Tumsar</v>
      </c>
      <c r="G152" s="1" t="str">
        <f>'Region - Nagpur Data'!F151</f>
        <v>631010</v>
      </c>
      <c r="H152" s="1" t="str">
        <f>'Region - Nagpur Data'!G151</f>
        <v>Gobarwahi RR Retrofitting</v>
      </c>
      <c r="I152" s="1" t="str">
        <f>'Region - Nagpur Data'!H151</f>
        <v>Ronga</v>
      </c>
      <c r="J152" s="1" t="str">
        <f>'Region - Nagpur Data'!I151</f>
        <v>MBR 0.60 LL</v>
      </c>
      <c r="K152" s="1">
        <f>IF(J152='Region - Nagpur Data'!I151,1,0)</f>
        <v>1</v>
      </c>
      <c r="L152" s="1">
        <f>IF(OR('Region - Nagpur Data'!J151="Connected",'Region - Nagpur Data'!J151="Not"),1,0)</f>
        <v>1</v>
      </c>
      <c r="M152" s="1">
        <f>IF(OR('Region - Nagpur Data'!K151="Connected",'Region - Nagpur Data'!K151="Not"),1,0)</f>
        <v>1</v>
      </c>
      <c r="N152" s="1">
        <f>IF(OR('Region - Nagpur Data'!L151="Connected",'Region - Nagpur Data'!L151="Not"),1,0)</f>
        <v>1</v>
      </c>
      <c r="O152" s="1">
        <f>IF('Region - Nagpur Data'!J151="Connected", 1, 0)</f>
        <v>0</v>
      </c>
      <c r="P152" s="1">
        <f>IF('Region - Nagpur Data'!J151="Not",1,0)</f>
        <v>1</v>
      </c>
      <c r="Q152" s="1">
        <f>IF('Region - Nagpur Data'!K151 = "Connected",1,0)</f>
        <v>0</v>
      </c>
      <c r="R152" s="1">
        <f>IF('Region - Nagpur Data'!K151 = "Not",1,0)</f>
        <v>1</v>
      </c>
      <c r="S152" s="1">
        <f>IF('Region - Nagpur Data'!L151="Connected",1,0)</f>
        <v>1</v>
      </c>
      <c r="T152" s="1">
        <f>IF('Region - Nagpur Data'!L151="Not",1,0)</f>
        <v>0</v>
      </c>
      <c r="U152" s="1">
        <f>IF('Region - Nagpur Data'!M151="Online",1,0)</f>
        <v>0</v>
      </c>
      <c r="V152" s="1">
        <f>IF('Region - Nagpur Data'!M151="Offline",1,0)</f>
        <v>0</v>
      </c>
      <c r="W152" s="1">
        <f>IF('Region - Nagpur Data'!N151="Online",1,0)</f>
        <v>0</v>
      </c>
      <c r="X152" s="1">
        <f>IF('Region - Nagpur Data'!N151="Offline",1,0)</f>
        <v>0</v>
      </c>
      <c r="Y152" s="1">
        <f>IF('Region - Nagpur Data'!O151="Online",1,0)</f>
        <v>0</v>
      </c>
      <c r="Z152" s="1">
        <f>IF('Region - Nagpur Data'!O151="Offline",1,0)</f>
        <v>1</v>
      </c>
      <c r="AA152" s="1">
        <f>IF('Region - Nagpur Data'!P151="Fully Completed",1,0)</f>
        <v>0</v>
      </c>
      <c r="AB152" s="1">
        <f>IF('Region - Nagpur Data'!P151="In Progress",1,0)</f>
        <v>1</v>
      </c>
      <c r="AC152" s="1">
        <f>IF('Region - Nagpur Data'!P151="N/A",1,0)</f>
        <v>0</v>
      </c>
      <c r="AD152" s="13">
        <f>IF('Region - Nagpur Data'!Q151=1,1,0)</f>
        <v>0</v>
      </c>
      <c r="AE152" s="13">
        <f>IF('Region - Nagpur Data'!R151=1,1,0)</f>
        <v>0</v>
      </c>
      <c r="AF152" s="13">
        <f>IF('Region - Nagpur Data'!S151=1,1,0)</f>
        <v>0</v>
      </c>
      <c r="AG152" s="13">
        <f>IF('Region - Nagpur Data'!T151=1,1,0)</f>
        <v>0</v>
      </c>
      <c r="AH152" s="13">
        <f>IF('Region - Nagpur Data'!U151=1,1,0)</f>
        <v>0</v>
      </c>
      <c r="AI152" s="13">
        <f>IF('Region - Nagpur Data'!V151=1,1,0)</f>
        <v>1</v>
      </c>
    </row>
    <row r="153" spans="2:35" ht="16" x14ac:dyDescent="0.4">
      <c r="B153" s="1">
        <f>'Region - Nagpur Data'!A152</f>
        <v>151</v>
      </c>
      <c r="C153" s="1" t="str">
        <f>'Region - Nagpur Data'!B152</f>
        <v>Nagpur</v>
      </c>
      <c r="D153" s="1" t="str">
        <f>'Region - Nagpur Data'!C152</f>
        <v>Gondia</v>
      </c>
      <c r="E153" s="1" t="str">
        <f>'Region - Nagpur Data'!D152</f>
        <v>Bhandara</v>
      </c>
      <c r="F153" s="1" t="str">
        <f>'Region - Nagpur Data'!E152</f>
        <v>Tumsar</v>
      </c>
      <c r="G153" s="1" t="str">
        <f>'Region - Nagpur Data'!F152</f>
        <v>20017217</v>
      </c>
      <c r="H153" s="1" t="str">
        <f>'Region - Nagpur Data'!G152</f>
        <v>Dewadi RR WSS</v>
      </c>
      <c r="I153" s="1" t="str">
        <f>'Region - Nagpur Data'!H152</f>
        <v>Paraswada</v>
      </c>
      <c r="J153" s="1" t="str">
        <f>'Region - Nagpur Data'!I152</f>
        <v>ESR 0.75 LL</v>
      </c>
      <c r="K153" s="1">
        <f>IF(J153='Region - Nagpur Data'!I152,1,0)</f>
        <v>1</v>
      </c>
      <c r="L153" s="1">
        <f>IF(OR('Region - Nagpur Data'!J152="Connected",'Region - Nagpur Data'!J152="Not"),1,0)</f>
        <v>1</v>
      </c>
      <c r="M153" s="1">
        <f>IF(OR('Region - Nagpur Data'!K152="Connected",'Region - Nagpur Data'!K152="Not"),1,0)</f>
        <v>1</v>
      </c>
      <c r="N153" s="1">
        <f>IF(OR('Region - Nagpur Data'!L152="Connected",'Region - Nagpur Data'!L152="Not"),1,0)</f>
        <v>1</v>
      </c>
      <c r="O153" s="1">
        <f>IF('Region - Nagpur Data'!J152="Connected", 1, 0)</f>
        <v>1</v>
      </c>
      <c r="P153" s="1">
        <f>IF('Region - Nagpur Data'!J152="Not",1,0)</f>
        <v>0</v>
      </c>
      <c r="Q153" s="1">
        <f>IF('Region - Nagpur Data'!K152 = "Connected",1,0)</f>
        <v>1</v>
      </c>
      <c r="R153" s="1">
        <f>IF('Region - Nagpur Data'!K152 = "Not",1,0)</f>
        <v>0</v>
      </c>
      <c r="S153" s="1">
        <f>IF('Region - Nagpur Data'!L152="Connected",1,0)</f>
        <v>1</v>
      </c>
      <c r="T153" s="1">
        <f>IF('Region - Nagpur Data'!L152="Not",1,0)</f>
        <v>0</v>
      </c>
      <c r="U153" s="1">
        <f>IF('Region - Nagpur Data'!M152="Online",1,0)</f>
        <v>0</v>
      </c>
      <c r="V153" s="1">
        <f>IF('Region - Nagpur Data'!M152="Offline",1,0)</f>
        <v>1</v>
      </c>
      <c r="W153" s="1">
        <f>IF('Region - Nagpur Data'!N152="Online",1,0)</f>
        <v>0</v>
      </c>
      <c r="X153" s="1">
        <f>IF('Region - Nagpur Data'!N152="Offline",1,0)</f>
        <v>1</v>
      </c>
      <c r="Y153" s="1">
        <f>IF('Region - Nagpur Data'!O152="Online",1,0)</f>
        <v>1</v>
      </c>
      <c r="Z153" s="1">
        <f>IF('Region - Nagpur Data'!O152="Offline",1,0)</f>
        <v>0</v>
      </c>
      <c r="AA153" s="1">
        <f>IF('Region - Nagpur Data'!P152="Fully Completed",1,0)</f>
        <v>1</v>
      </c>
      <c r="AB153" s="1">
        <f>IF('Region - Nagpur Data'!P152="In Progress",1,0)</f>
        <v>0</v>
      </c>
      <c r="AC153" s="1">
        <f>IF('Region - Nagpur Data'!P152="N/A",1,0)</f>
        <v>0</v>
      </c>
      <c r="AD153" s="13">
        <f>IF('Region - Nagpur Data'!Q152=1,1,0)</f>
        <v>0</v>
      </c>
      <c r="AE153" s="13">
        <f>IF('Region - Nagpur Data'!R152=1,1,0)</f>
        <v>0</v>
      </c>
      <c r="AF153" s="13">
        <f>IF('Region - Nagpur Data'!S152=1,1,0)</f>
        <v>0</v>
      </c>
      <c r="AG153" s="13">
        <f>IF('Region - Nagpur Data'!T152=1,1,0)</f>
        <v>1</v>
      </c>
      <c r="AH153" s="13">
        <f>IF('Region - Nagpur Data'!U152=1,1,0)</f>
        <v>0</v>
      </c>
      <c r="AI153" s="13">
        <f>IF('Region - Nagpur Data'!V152=1,1,0)</f>
        <v>0</v>
      </c>
    </row>
  </sheetData>
  <conditionalFormatting sqref="B3:AI153">
    <cfRule type="containsText" dxfId="3" priority="1" operator="containsText" text="Connected">
      <formula>NOT(ISERROR(SEARCH("Connected",B3)))</formula>
    </cfRule>
    <cfRule type="containsText" dxfId="2" priority="2" operator="containsText" text="Fully Completed">
      <formula>NOT(ISERROR(SEARCH("Fully Completed",B3)))</formula>
    </cfRule>
    <cfRule type="containsText" dxfId="1" priority="3" operator="containsText" text="In Progress">
      <formula>NOT(ISERROR(SEARCH("In Progress",B3)))</formula>
    </cfRule>
    <cfRule type="containsText" dxfId="0" priority="4" operator="containsText" text="Online">
      <formula>NOT(ISERROR(SEARCH("Online",B3)))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32F0-A90C-404D-A9E5-DF4818510722}">
  <dimension ref="A2:U153"/>
  <sheetViews>
    <sheetView topLeftCell="A142" workbookViewId="0">
      <selection activeCell="A153" sqref="A153:XFD159"/>
    </sheetView>
  </sheetViews>
  <sheetFormatPr defaultColWidth="18.36328125" defaultRowHeight="14.5" x14ac:dyDescent="0.35"/>
  <cols>
    <col min="1" max="1" width="107.6328125" customWidth="1"/>
    <col min="14" max="14" width="38.08984375" bestFit="1" customWidth="1"/>
    <col min="15" max="15" width="32.81640625" bestFit="1" customWidth="1"/>
    <col min="16" max="16" width="33.1796875" bestFit="1" customWidth="1"/>
  </cols>
  <sheetData>
    <row r="2" spans="1:21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18</v>
      </c>
      <c r="J2" t="s">
        <v>20</v>
      </c>
      <c r="K2" t="s">
        <v>21</v>
      </c>
      <c r="L2" t="s">
        <v>19</v>
      </c>
      <c r="M2" t="s">
        <v>29</v>
      </c>
      <c r="N2" t="s">
        <v>83</v>
      </c>
      <c r="O2" t="s">
        <v>30</v>
      </c>
      <c r="P2" t="s">
        <v>31</v>
      </c>
      <c r="Q2" t="s">
        <v>84</v>
      </c>
      <c r="R2" t="s">
        <v>32</v>
      </c>
      <c r="S2" t="s">
        <v>33</v>
      </c>
      <c r="T2" t="s">
        <v>85</v>
      </c>
      <c r="U2" t="s">
        <v>34</v>
      </c>
    </row>
    <row r="3" spans="1:21" x14ac:dyDescent="0.35">
      <c r="A3" s="36" t="s">
        <v>162</v>
      </c>
      <c r="B3" t="str">
        <f t="array" aca="1" ref="B3:U3" ca="1">_xll.PICurrVal('Nagpur Datalink'!$B$2:$U$2,0,'Nagpur Datalink'!$A$3)</f>
        <v>Nagpur</v>
      </c>
      <c r="C3" t="str">
        <f ca="1"/>
        <v>Chandrapur</v>
      </c>
      <c r="D3" t="str">
        <f ca="1"/>
        <v>Chandrapur</v>
      </c>
      <c r="E3" t="str">
        <f ca="1"/>
        <v>Chimur</v>
      </c>
      <c r="F3" t="str">
        <f ca="1"/>
        <v>20036536</v>
      </c>
      <c r="G3" t="str">
        <f ca="1"/>
        <v>Bothali &amp; 7 Village RR WSS</v>
      </c>
      <c r="H3" t="str">
        <f ca="1"/>
        <v>Rajoli Fall</v>
      </c>
      <c r="I3" t="str">
        <f ca="1"/>
        <v>ESR 0.25 LL</v>
      </c>
      <c r="J3">
        <f ca="1"/>
        <v>0</v>
      </c>
      <c r="K3">
        <f ca="1"/>
        <v>0</v>
      </c>
      <c r="L3">
        <f ca="1"/>
        <v>0</v>
      </c>
      <c r="M3">
        <f ca="1"/>
        <v>1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1</v>
      </c>
      <c r="S3">
        <f ca="1"/>
        <v>1</v>
      </c>
      <c r="T3">
        <f ca="1"/>
        <v>0</v>
      </c>
      <c r="U3">
        <f ca="1"/>
        <v>0</v>
      </c>
    </row>
    <row r="4" spans="1:21" x14ac:dyDescent="0.35">
      <c r="A4" s="36" t="s">
        <v>515</v>
      </c>
      <c r="B4" t="str">
        <f t="array" aca="1" ref="B4:U4" ca="1">_xll.PICurrVal('Nagpur Datalink'!$B$2:$U$2,0,'Nagpur Datalink'!$A$4)</f>
        <v>Nagpur</v>
      </c>
      <c r="C4" t="str">
        <f ca="1"/>
        <v>Gondia</v>
      </c>
      <c r="D4" t="str">
        <f ca="1"/>
        <v>Bhandara</v>
      </c>
      <c r="E4" t="str">
        <f ca="1"/>
        <v>Tumsar</v>
      </c>
      <c r="F4" t="str">
        <f ca="1"/>
        <v>20017217</v>
      </c>
      <c r="G4" t="str">
        <f ca="1"/>
        <v>Dewadi RR WSS</v>
      </c>
      <c r="H4" t="str">
        <f ca="1"/>
        <v>Mangli</v>
      </c>
      <c r="I4" t="str">
        <f ca="1"/>
        <v>ESR 0.75 LL</v>
      </c>
      <c r="J4">
        <f ca="1"/>
        <v>0</v>
      </c>
      <c r="K4">
        <f ca="1"/>
        <v>0</v>
      </c>
      <c r="L4">
        <f ca="1"/>
        <v>0</v>
      </c>
      <c r="M4">
        <f ca="1"/>
        <v>1</v>
      </c>
      <c r="N4">
        <f ca="1"/>
        <v>0</v>
      </c>
      <c r="O4">
        <f ca="1"/>
        <v>0</v>
      </c>
      <c r="P4">
        <f ca="1"/>
        <v>1</v>
      </c>
      <c r="Q4">
        <f ca="1"/>
        <v>0</v>
      </c>
      <c r="R4">
        <f ca="1"/>
        <v>0</v>
      </c>
      <c r="S4">
        <f ca="1"/>
        <v>1</v>
      </c>
      <c r="T4">
        <f ca="1"/>
        <v>0</v>
      </c>
      <c r="U4">
        <f ca="1"/>
        <v>0</v>
      </c>
    </row>
    <row r="5" spans="1:21" x14ac:dyDescent="0.35">
      <c r="A5" s="36" t="s">
        <v>866</v>
      </c>
      <c r="B5" t="str">
        <f t="array" aca="1" ref="B5:U5" ca="1">_xll.PICurrVal('Nagpur Datalink'!$B$2:$U$2,0,'Nagpur Datalink'!$A$5)</f>
        <v>Nagpur</v>
      </c>
      <c r="C5" t="str">
        <f ca="1"/>
        <v>Nagpur</v>
      </c>
      <c r="D5" t="str">
        <f ca="1"/>
        <v>Chandrapur</v>
      </c>
      <c r="E5" t="str">
        <f ca="1"/>
        <v>Saoali</v>
      </c>
      <c r="F5" t="str">
        <f ca="1"/>
        <v>20036500</v>
      </c>
      <c r="G5" t="str">
        <f ca="1"/>
        <v>Vyahad &amp; 2 Village RR WSS</v>
      </c>
      <c r="H5" t="str">
        <f ca="1"/>
        <v>Kondekhal</v>
      </c>
      <c r="I5" t="str">
        <f ca="1"/>
        <v>ESR-0.30 LL</v>
      </c>
      <c r="J5">
        <f ca="1"/>
        <v>0</v>
      </c>
      <c r="K5">
        <f ca="1"/>
        <v>12.694999694824219</v>
      </c>
      <c r="L5">
        <f ca="1"/>
        <v>2.6329998970031738</v>
      </c>
      <c r="M5">
        <f ca="1"/>
        <v>1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1</v>
      </c>
      <c r="S5">
        <f ca="1"/>
        <v>1</v>
      </c>
      <c r="T5">
        <f ca="1"/>
        <v>0</v>
      </c>
      <c r="U5">
        <f ca="1"/>
        <v>0</v>
      </c>
    </row>
    <row r="6" spans="1:21" x14ac:dyDescent="0.35">
      <c r="A6" s="36" t="s">
        <v>1156</v>
      </c>
      <c r="B6" t="str">
        <f t="array" aca="1" ref="B6:U6" ca="1">_xll.PICurrVal('Nagpur Datalink'!$B$2:$U$2,0,'Nagpur Datalink'!$A$6)</f>
        <v>Nagpur</v>
      </c>
      <c r="C6" t="str">
        <f ca="1"/>
        <v>Chandrapur</v>
      </c>
      <c r="D6" t="str">
        <f ca="1"/>
        <v>Wardha</v>
      </c>
      <c r="E6" t="str">
        <f ca="1"/>
        <v>Wardha</v>
      </c>
      <c r="F6" t="str">
        <f ca="1"/>
        <v>7891298</v>
      </c>
      <c r="G6" t="str">
        <f ca="1"/>
        <v>Pipri Meghe and 13 villages RR WSS</v>
      </c>
      <c r="H6" t="str">
        <f ca="1"/>
        <v>Masala</v>
      </c>
      <c r="I6" t="str">
        <f ca="1"/>
        <v>ESR-8.50 LL OL 2</v>
      </c>
      <c r="J6" t="str">
        <f ca="1"/>
        <v>Pt Created</v>
      </c>
      <c r="K6" t="str">
        <f ca="1"/>
        <v>Pt Created</v>
      </c>
      <c r="L6">
        <f ca="1"/>
        <v>0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1</v>
      </c>
      <c r="T6">
        <f ca="1"/>
        <v>0</v>
      </c>
      <c r="U6">
        <f ca="1"/>
        <v>0</v>
      </c>
    </row>
    <row r="7" spans="1:21" x14ac:dyDescent="0.35">
      <c r="A7" s="36" t="s">
        <v>524</v>
      </c>
      <c r="B7" t="str">
        <f t="array" aca="1" ref="B7:U7" ca="1">_xll.PICurrVal('Nagpur Datalink'!$B$2:$U$2,0,'Nagpur Datalink'!$A$7)</f>
        <v>Chandrapur</v>
      </c>
      <c r="C7" t="str">
        <f ca="1"/>
        <v>Chandrapur</v>
      </c>
      <c r="D7" t="str">
        <f ca="1"/>
        <v>Pombhurna</v>
      </c>
      <c r="E7" t="str">
        <f ca="1"/>
        <v>Pombhurna</v>
      </c>
      <c r="F7" t="str">
        <f ca="1"/>
        <v>7928270</v>
      </c>
      <c r="G7" t="str">
        <f ca="1"/>
        <v>Pomnbhurna Grid &amp; 15 Villages RR Retrofitting</v>
      </c>
      <c r="H7" t="str">
        <f ca="1"/>
        <v>Futan</v>
      </c>
      <c r="I7" t="str">
        <f ca="1"/>
        <v>ESR-0.60 LL</v>
      </c>
      <c r="J7">
        <f ca="1"/>
        <v>0</v>
      </c>
      <c r="K7" t="str">
        <f ca="1"/>
        <v>Pt Created</v>
      </c>
      <c r="L7">
        <f ca="1"/>
        <v>0</v>
      </c>
      <c r="M7">
        <f ca="1"/>
        <v>0</v>
      </c>
      <c r="N7">
        <f ca="1"/>
        <v>0</v>
      </c>
      <c r="O7">
        <f ca="1"/>
        <v>1</v>
      </c>
      <c r="P7">
        <f ca="1"/>
        <v>0</v>
      </c>
      <c r="Q7">
        <f ca="1"/>
        <v>0</v>
      </c>
      <c r="R7">
        <f ca="1"/>
        <v>0</v>
      </c>
      <c r="S7">
        <f ca="1"/>
        <v>0</v>
      </c>
      <c r="T7">
        <f ca="1"/>
        <v>0</v>
      </c>
      <c r="U7">
        <f ca="1"/>
        <v>1</v>
      </c>
    </row>
    <row r="8" spans="1:21" x14ac:dyDescent="0.35">
      <c r="A8" s="36" t="s">
        <v>458</v>
      </c>
      <c r="B8" t="str">
        <f t="array" aca="1" ref="B8:U8" ca="1">_xll.PICurrVal('Nagpur Datalink'!$B$2:$U$2,0,'Nagpur Datalink'!$A$8)</f>
        <v>Chandrapur</v>
      </c>
      <c r="C8" t="str">
        <f ca="1"/>
        <v>Chandrapur</v>
      </c>
      <c r="D8" t="str">
        <f ca="1"/>
        <v>Pombhurna</v>
      </c>
      <c r="E8" t="str">
        <f ca="1"/>
        <v>Pombhurna</v>
      </c>
      <c r="F8" t="str">
        <f ca="1"/>
        <v>7928270</v>
      </c>
      <c r="G8" t="str">
        <f ca="1"/>
        <v>Pomnbhurna Grid &amp; 15 Villages RR Retrofitting</v>
      </c>
      <c r="H8" t="str">
        <f ca="1"/>
        <v>Rampur Dixit</v>
      </c>
      <c r="I8" t="str">
        <f ca="1"/>
        <v>ESR-0.20 LL</v>
      </c>
      <c r="J8">
        <f ca="1"/>
        <v>0</v>
      </c>
      <c r="K8">
        <f ca="1"/>
        <v>7.0000000298023224E-2</v>
      </c>
      <c r="L8">
        <f ca="1"/>
        <v>0</v>
      </c>
      <c r="M8">
        <f ca="1"/>
        <v>0</v>
      </c>
      <c r="N8">
        <f ca="1"/>
        <v>0</v>
      </c>
      <c r="O8">
        <f ca="1"/>
        <v>1</v>
      </c>
      <c r="P8">
        <f ca="1"/>
        <v>1</v>
      </c>
      <c r="Q8">
        <f ca="1"/>
        <v>0</v>
      </c>
      <c r="R8">
        <f ca="1"/>
        <v>0</v>
      </c>
      <c r="S8">
        <f ca="1"/>
        <v>0</v>
      </c>
      <c r="T8">
        <f ca="1"/>
        <v>0</v>
      </c>
      <c r="U8">
        <f ca="1"/>
        <v>1</v>
      </c>
    </row>
    <row r="9" spans="1:21" x14ac:dyDescent="0.35">
      <c r="A9" s="36" t="s">
        <v>726</v>
      </c>
      <c r="B9" t="str">
        <f t="array" aca="1" ref="B9:U9" ca="1">_xll.PICurrVal('Nagpur Datalink'!$B$2:$U$2,0,'Nagpur Datalink'!$A$9)</f>
        <v>Nagpur</v>
      </c>
      <c r="C9" t="str">
        <f ca="1"/>
        <v>Gondia</v>
      </c>
      <c r="D9" t="str">
        <f ca="1"/>
        <v>Sadak Arjuni</v>
      </c>
      <c r="E9" t="str">
        <f ca="1"/>
        <v>Sadak Arjuni</v>
      </c>
      <c r="F9" t="str">
        <f ca="1"/>
        <v>20016939</v>
      </c>
      <c r="G9" t="str">
        <f ca="1"/>
        <v>Putali RR WSS Retrofitting</v>
      </c>
      <c r="H9" t="str">
        <f ca="1"/>
        <v>Dalli</v>
      </c>
      <c r="I9" t="str">
        <f ca="1"/>
        <v>ESR-0.25 LL</v>
      </c>
      <c r="J9">
        <f ca="1"/>
        <v>0</v>
      </c>
      <c r="K9">
        <f ca="1"/>
        <v>0</v>
      </c>
      <c r="L9">
        <f ca="1"/>
        <v>0</v>
      </c>
      <c r="M9">
        <f ca="1"/>
        <v>1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1</v>
      </c>
      <c r="S9">
        <f ca="1"/>
        <v>1</v>
      </c>
      <c r="T9">
        <f ca="1"/>
        <v>0</v>
      </c>
      <c r="U9">
        <f ca="1"/>
        <v>0</v>
      </c>
    </row>
    <row r="10" spans="1:21" x14ac:dyDescent="0.35">
      <c r="A10" s="36" t="s">
        <v>942</v>
      </c>
      <c r="B10" t="str">
        <f t="array" aca="1" ref="B10:U10" ca="1">_xll.PICurrVal('Nagpur Datalink'!$B$2:$U$2,0,'Nagpur Datalink'!$A$10)</f>
        <v>Nagpur</v>
      </c>
      <c r="C10" t="str">
        <f ca="1"/>
        <v>Chandrapur</v>
      </c>
      <c r="D10" t="str">
        <f ca="1"/>
        <v>Mul</v>
      </c>
      <c r="E10" t="str">
        <f ca="1"/>
        <v>Mul</v>
      </c>
      <c r="F10" t="str">
        <f ca="1"/>
        <v>7890965</v>
      </c>
      <c r="G10" t="str">
        <f ca="1"/>
        <v>Mul Grid &amp; 24 Villages  RR WSS Retrofitting</v>
      </c>
      <c r="H10" t="str">
        <f ca="1"/>
        <v>Rajgad</v>
      </c>
      <c r="I10" t="str">
        <f ca="1"/>
        <v>ESR-1.00 LL</v>
      </c>
      <c r="J10">
        <f ca="1"/>
        <v>0</v>
      </c>
      <c r="K10">
        <f ca="1"/>
        <v>0</v>
      </c>
      <c r="L10" t="str">
        <f ca="1"/>
        <v>Pt Created</v>
      </c>
      <c r="M10">
        <f ca="1"/>
        <v>0</v>
      </c>
      <c r="N10">
        <f ca="1"/>
        <v>0</v>
      </c>
      <c r="O10">
        <f ca="1"/>
        <v>1</v>
      </c>
      <c r="P10">
        <f ca="1"/>
        <v>1</v>
      </c>
      <c r="Q10">
        <f ca="1"/>
        <v>0</v>
      </c>
      <c r="R10">
        <f ca="1"/>
        <v>0</v>
      </c>
      <c r="S10">
        <f ca="1"/>
        <v>0</v>
      </c>
      <c r="T10">
        <f ca="1"/>
        <v>0</v>
      </c>
      <c r="U10">
        <f ca="1"/>
        <v>0</v>
      </c>
    </row>
    <row r="11" spans="1:21" x14ac:dyDescent="0.35">
      <c r="A11" s="36" t="s">
        <v>662</v>
      </c>
      <c r="B11" t="str">
        <f t="array" aca="1" ref="B11:U11" ca="1">_xll.PICurrVal('Nagpur Datalink'!$B$2:$U$2,0,'Nagpur Datalink'!$A$11)</f>
        <v>Nagpur</v>
      </c>
      <c r="C11" t="str">
        <f ca="1"/>
        <v>Chandrapur</v>
      </c>
      <c r="D11" t="str">
        <f ca="1"/>
        <v>Mul</v>
      </c>
      <c r="E11" t="str">
        <f ca="1"/>
        <v>Mul</v>
      </c>
      <c r="F11" t="str">
        <f ca="1"/>
        <v>7890965</v>
      </c>
      <c r="G11" t="str">
        <f ca="1"/>
        <v>Mul Grid &amp; 24 Villages  RR WSS Retrofitting</v>
      </c>
      <c r="H11" t="str">
        <f ca="1"/>
        <v>Manda Tukum</v>
      </c>
      <c r="I11" t="str">
        <f ca="1"/>
        <v>ESR-0.20 LL</v>
      </c>
      <c r="J11">
        <f ca="1"/>
        <v>0</v>
      </c>
      <c r="K11">
        <f ca="1"/>
        <v>7.5000002980232239E-2</v>
      </c>
      <c r="L11">
        <f ca="1"/>
        <v>0</v>
      </c>
      <c r="M11">
        <f ca="1"/>
        <v>1</v>
      </c>
      <c r="N11">
        <f ca="1"/>
        <v>0</v>
      </c>
      <c r="O11">
        <f ca="1"/>
        <v>0</v>
      </c>
      <c r="P11">
        <f ca="1"/>
        <v>1</v>
      </c>
      <c r="Q11">
        <f ca="1"/>
        <v>0</v>
      </c>
      <c r="R11">
        <f ca="1"/>
        <v>0</v>
      </c>
      <c r="S11">
        <f ca="1"/>
        <v>1</v>
      </c>
      <c r="T11">
        <f ca="1"/>
        <v>0</v>
      </c>
      <c r="U11">
        <f ca="1"/>
        <v>0</v>
      </c>
    </row>
    <row r="12" spans="1:21" x14ac:dyDescent="0.35">
      <c r="A12" s="36" t="s">
        <v>187</v>
      </c>
      <c r="B12" t="str">
        <f t="array" aca="1" ref="B12:U12" ca="1">_xll.PICurrVal('Nagpur Datalink'!$B$2:$U$2,0,'Nagpur Datalink'!$A$12)</f>
        <v>Nagpur</v>
      </c>
      <c r="C12" t="str">
        <f ca="1"/>
        <v>Gondia</v>
      </c>
      <c r="D12" t="str">
        <f ca="1"/>
        <v>Bhandara</v>
      </c>
      <c r="E12" t="str">
        <f ca="1"/>
        <v>Tumsar</v>
      </c>
      <c r="F12" t="str">
        <f ca="1"/>
        <v>631010</v>
      </c>
      <c r="G12" t="str">
        <f ca="1"/>
        <v>Gobarwahi RR Retrofitting</v>
      </c>
      <c r="H12" t="str">
        <f ca="1"/>
        <v>Chicholi</v>
      </c>
      <c r="I12" t="str">
        <f ca="1"/>
        <v>ESR 1.30 LL</v>
      </c>
      <c r="J12">
        <f ca="1"/>
        <v>0</v>
      </c>
      <c r="K12">
        <f ca="1"/>
        <v>0</v>
      </c>
      <c r="L12">
        <f ca="1"/>
        <v>0</v>
      </c>
      <c r="M12">
        <f ca="1"/>
        <v>1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1</v>
      </c>
      <c r="S12">
        <f ca="1"/>
        <v>1</v>
      </c>
      <c r="T12">
        <f ca="1"/>
        <v>0</v>
      </c>
      <c r="U12">
        <f ca="1"/>
        <v>0</v>
      </c>
    </row>
    <row r="13" spans="1:21" x14ac:dyDescent="0.35">
      <c r="A13" s="36" t="s">
        <v>184</v>
      </c>
      <c r="B13" t="str">
        <f t="array" aca="1" ref="B13:U13" ca="1">_xll.PICurrVal('Nagpur Datalink'!$B$2:$U$2,0,'Nagpur Datalink'!$A$13)</f>
        <v>Nagpur</v>
      </c>
      <c r="C13" t="str">
        <f ca="1"/>
        <v>Chandrapur</v>
      </c>
      <c r="D13" t="str">
        <f ca="1"/>
        <v>Wardha</v>
      </c>
      <c r="E13" t="str">
        <f ca="1"/>
        <v>Wardha</v>
      </c>
      <c r="F13" t="str">
        <f ca="1"/>
        <v>7891298</v>
      </c>
      <c r="G13" t="str">
        <f ca="1"/>
        <v>Pipri Meghe and 13 villages RR WSS</v>
      </c>
      <c r="H13" t="str">
        <f ca="1"/>
        <v>Sotada</v>
      </c>
      <c r="I13" t="str">
        <f ca="1"/>
        <v>ESR-0.75 LL</v>
      </c>
      <c r="J13">
        <f ca="1"/>
        <v>0</v>
      </c>
      <c r="K13">
        <f ca="1"/>
        <v>0</v>
      </c>
      <c r="L13">
        <f ca="1"/>
        <v>0</v>
      </c>
      <c r="M13">
        <f ca="1"/>
        <v>1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1</v>
      </c>
      <c r="S13">
        <f ca="1"/>
        <v>1</v>
      </c>
      <c r="T13">
        <f ca="1"/>
        <v>0</v>
      </c>
      <c r="U13">
        <f ca="1"/>
        <v>0</v>
      </c>
    </row>
    <row r="14" spans="1:21" x14ac:dyDescent="0.35">
      <c r="A14" s="36" t="s">
        <v>165</v>
      </c>
      <c r="B14" t="str">
        <f t="array" aca="1" ref="B14:U14" ca="1">_xll.PICurrVal('Nagpur Datalink'!$B$2:$U$2,0,'Nagpur Datalink'!$A$14)</f>
        <v>Nagpur</v>
      </c>
      <c r="C14" t="str">
        <f ca="1"/>
        <v>Chandrapur</v>
      </c>
      <c r="D14" t="str">
        <f ca="1"/>
        <v>Chandrapur</v>
      </c>
      <c r="E14" t="str">
        <f ca="1"/>
        <v>Mul</v>
      </c>
      <c r="F14" t="str">
        <f ca="1"/>
        <v>20036862</v>
      </c>
      <c r="G14" t="str">
        <f ca="1"/>
        <v>Bor Chandli 5 Village RR WSS</v>
      </c>
      <c r="H14" t="str">
        <f ca="1"/>
        <v>Sintala</v>
      </c>
      <c r="I14" t="str">
        <f ca="1"/>
        <v>ESR 0.60 LL</v>
      </c>
      <c r="J14">
        <f ca="1"/>
        <v>0</v>
      </c>
      <c r="K14">
        <f ca="1"/>
        <v>0</v>
      </c>
      <c r="L14">
        <f ca="1"/>
        <v>0</v>
      </c>
      <c r="M14">
        <f ca="1"/>
        <v>1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1</v>
      </c>
      <c r="S14">
        <f ca="1"/>
        <v>1</v>
      </c>
      <c r="T14">
        <f ca="1"/>
        <v>0</v>
      </c>
      <c r="U14">
        <f ca="1"/>
        <v>0</v>
      </c>
    </row>
    <row r="15" spans="1:21" x14ac:dyDescent="0.35">
      <c r="A15" s="36" t="s">
        <v>166</v>
      </c>
      <c r="B15" t="str">
        <f t="array" aca="1" ref="B15:U15" ca="1">_xll.PICurrVal('Nagpur Datalink'!$B$2:$U$2,0,'Nagpur Datalink'!$A$15)</f>
        <v>Nagpur</v>
      </c>
      <c r="C15" t="str">
        <f ca="1"/>
        <v>Chandrapur</v>
      </c>
      <c r="D15" t="str">
        <f ca="1"/>
        <v>Chandrapur</v>
      </c>
      <c r="E15" t="str">
        <f ca="1"/>
        <v>Mul</v>
      </c>
      <c r="F15" t="str">
        <f ca="1"/>
        <v>20036862</v>
      </c>
      <c r="G15" t="str">
        <f ca="1"/>
        <v>Bor Chandli 5 Village RR WSS</v>
      </c>
      <c r="H15" t="str">
        <f ca="1"/>
        <v>Virai</v>
      </c>
      <c r="I15" t="str">
        <f ca="1"/>
        <v>ESR 0.50 LL</v>
      </c>
      <c r="J15">
        <f ca="1"/>
        <v>0</v>
      </c>
      <c r="K15">
        <f ca="1"/>
        <v>0</v>
      </c>
      <c r="L15">
        <f ca="1"/>
        <v>0</v>
      </c>
      <c r="M15">
        <f ca="1"/>
        <v>1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1</v>
      </c>
      <c r="S15">
        <f ca="1"/>
        <v>1</v>
      </c>
      <c r="T15">
        <f ca="1"/>
        <v>0</v>
      </c>
      <c r="U15">
        <f ca="1"/>
        <v>0</v>
      </c>
    </row>
    <row r="16" spans="1:21" x14ac:dyDescent="0.35">
      <c r="A16" s="36" t="s">
        <v>167</v>
      </c>
      <c r="B16" t="str">
        <f t="array" aca="1" ref="B16:U16" ca="1">_xll.PICurrVal('Nagpur Datalink'!$B$2:$U$2,0,'Nagpur Datalink'!$A$16)</f>
        <v>Nagpur</v>
      </c>
      <c r="C16" t="str">
        <f ca="1"/>
        <v>Chandrapur</v>
      </c>
      <c r="D16" t="str">
        <f ca="1"/>
        <v>Chandrapur</v>
      </c>
      <c r="E16" t="str">
        <f ca="1"/>
        <v>Mul</v>
      </c>
      <c r="F16" t="str">
        <f ca="1"/>
        <v>20036862</v>
      </c>
      <c r="G16" t="str">
        <f ca="1"/>
        <v>Bor Chandli 5 Village RR WSS</v>
      </c>
      <c r="H16" t="str">
        <f ca="1"/>
        <v>Yergaon</v>
      </c>
      <c r="I16" t="str">
        <f ca="1"/>
        <v>ESR 1.0 LL</v>
      </c>
      <c r="J16">
        <f ca="1"/>
        <v>0</v>
      </c>
      <c r="K16">
        <f ca="1"/>
        <v>0</v>
      </c>
      <c r="L16">
        <f ca="1"/>
        <v>0</v>
      </c>
      <c r="M16">
        <f ca="1"/>
        <v>1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1</v>
      </c>
      <c r="S16">
        <f ca="1"/>
        <v>1</v>
      </c>
      <c r="T16">
        <f ca="1"/>
        <v>0</v>
      </c>
      <c r="U16">
        <f ca="1"/>
        <v>0</v>
      </c>
    </row>
    <row r="17" spans="1:21" x14ac:dyDescent="0.35">
      <c r="A17" s="36" t="s">
        <v>163</v>
      </c>
      <c r="B17" t="str">
        <f t="array" aca="1" ref="B17:U17" ca="1">_xll.PICurrVal('Nagpur Datalink'!$B$2:$U$2,0,'Nagpur Datalink'!$A$17)</f>
        <v>Nagpur</v>
      </c>
      <c r="C17" t="str">
        <f ca="1"/>
        <v>Chandrapur</v>
      </c>
      <c r="D17" t="str">
        <f ca="1"/>
        <v>Chandrapur</v>
      </c>
      <c r="E17" t="str">
        <f ca="1"/>
        <v>Mul</v>
      </c>
      <c r="F17" t="str">
        <f ca="1"/>
        <v>20036862</v>
      </c>
      <c r="G17" t="str">
        <f ca="1"/>
        <v>Bor Chandli 5 Village RR WSS</v>
      </c>
      <c r="H17" t="str">
        <f ca="1"/>
        <v>Chak Bembal</v>
      </c>
      <c r="I17" t="str">
        <f ca="1"/>
        <v>ESR 0.20 LL</v>
      </c>
      <c r="J17">
        <f ca="1"/>
        <v>0</v>
      </c>
      <c r="K17">
        <f ca="1"/>
        <v>0</v>
      </c>
      <c r="L17">
        <f ca="1"/>
        <v>3.2949999999999999</v>
      </c>
      <c r="M17">
        <f ca="1"/>
        <v>0</v>
      </c>
      <c r="N17">
        <f ca="1"/>
        <v>0</v>
      </c>
      <c r="O17">
        <f ca="1"/>
        <v>1</v>
      </c>
      <c r="P17">
        <f ca="1"/>
        <v>0</v>
      </c>
      <c r="Q17">
        <f ca="1"/>
        <v>0</v>
      </c>
      <c r="R17">
        <f ca="1"/>
        <v>1</v>
      </c>
      <c r="S17">
        <f ca="1"/>
        <v>0</v>
      </c>
      <c r="T17">
        <f ca="1"/>
        <v>1</v>
      </c>
      <c r="U17">
        <f ca="1"/>
        <v>0</v>
      </c>
    </row>
    <row r="18" spans="1:21" x14ac:dyDescent="0.35">
      <c r="A18" s="36" t="s">
        <v>164</v>
      </c>
      <c r="B18" t="str">
        <f t="array" aca="1" ref="B18:U18" ca="1">_xll.PICurrVal('Nagpur Datalink'!$B$2:$U$2,0,'Nagpur Datalink'!$A$18)</f>
        <v>Nagpur</v>
      </c>
      <c r="C18" t="str">
        <f ca="1"/>
        <v>Chandrapur</v>
      </c>
      <c r="D18" t="str">
        <f ca="1"/>
        <v>Chandrapur</v>
      </c>
      <c r="E18" t="str">
        <f ca="1"/>
        <v>Mul</v>
      </c>
      <c r="F18" t="str">
        <f ca="1"/>
        <v>20036862</v>
      </c>
      <c r="G18" t="str">
        <f ca="1"/>
        <v>Bor Chandli 5 Village RR WSS</v>
      </c>
      <c r="H18" t="str">
        <f ca="1"/>
        <v>Pipari (Dixit)</v>
      </c>
      <c r="I18" t="str">
        <f ca="1"/>
        <v>ESR 0.80 LL</v>
      </c>
      <c r="J18">
        <f ca="1"/>
        <v>0</v>
      </c>
      <c r="K18">
        <f ca="1"/>
        <v>0</v>
      </c>
      <c r="L18">
        <f ca="1"/>
        <v>139.03399999999999</v>
      </c>
      <c r="M18">
        <f ca="1"/>
        <v>1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1</v>
      </c>
      <c r="S18">
        <f ca="1"/>
        <v>1</v>
      </c>
      <c r="T18">
        <f ca="1"/>
        <v>0</v>
      </c>
      <c r="U18">
        <f ca="1"/>
        <v>0</v>
      </c>
    </row>
    <row r="19" spans="1:21" x14ac:dyDescent="0.35">
      <c r="A19" s="36" t="s">
        <v>477</v>
      </c>
      <c r="B19" t="str">
        <f t="array" aca="1" ref="B19:U19" ca="1">_xll.PICurrVal('Nagpur Datalink'!$B$2:$U$2,0,'Nagpur Datalink'!$A$19)</f>
        <v>Chandrapur</v>
      </c>
      <c r="C19" t="str">
        <f ca="1"/>
        <v>Chandrapur</v>
      </c>
      <c r="D19" t="str">
        <f ca="1"/>
        <v>Pombhurna</v>
      </c>
      <c r="E19" t="str">
        <f ca="1"/>
        <v>Pombhurna</v>
      </c>
      <c r="F19" t="str">
        <f ca="1"/>
        <v>7928270</v>
      </c>
      <c r="G19" t="str">
        <f ca="1"/>
        <v>Pomnbhurna Grid &amp; 15 Villages RR Retrofitting</v>
      </c>
      <c r="H19" t="str">
        <f ca="1"/>
        <v>Chak Navegaon</v>
      </c>
      <c r="I19" t="str">
        <f ca="1"/>
        <v>ESR-0.15 LL</v>
      </c>
      <c r="J19">
        <f ca="1"/>
        <v>0</v>
      </c>
      <c r="K19">
        <f ca="1"/>
        <v>5.4999999701976776E-2</v>
      </c>
      <c r="L19">
        <f ca="1"/>
        <v>0</v>
      </c>
      <c r="M19">
        <f ca="1"/>
        <v>1</v>
      </c>
      <c r="N19">
        <f ca="1"/>
        <v>0</v>
      </c>
      <c r="O19">
        <f ca="1"/>
        <v>0</v>
      </c>
      <c r="P19">
        <f ca="1"/>
        <v>1</v>
      </c>
      <c r="Q19">
        <f ca="1"/>
        <v>0</v>
      </c>
      <c r="R19">
        <f ca="1"/>
        <v>0</v>
      </c>
      <c r="S19">
        <f ca="1"/>
        <v>1</v>
      </c>
      <c r="T19">
        <f ca="1"/>
        <v>0</v>
      </c>
      <c r="U19">
        <f ca="1"/>
        <v>0</v>
      </c>
    </row>
    <row r="20" spans="1:21" x14ac:dyDescent="0.35">
      <c r="A20" s="36" t="s">
        <v>867</v>
      </c>
      <c r="B20" t="str">
        <f t="array" aca="1" ref="B20:U20" ca="1">_xll.PICurrVal('Nagpur Datalink'!$B$2:$U$2,0,'Nagpur Datalink'!$A$20)</f>
        <v>Nagpur</v>
      </c>
      <c r="C20" t="str">
        <f ca="1"/>
        <v>Gondia</v>
      </c>
      <c r="D20" t="str">
        <f ca="1"/>
        <v>Sadak Arjuni</v>
      </c>
      <c r="E20" t="str">
        <f ca="1"/>
        <v>Sadak Arjuni</v>
      </c>
      <c r="F20" t="str">
        <f ca="1"/>
        <v>20016939</v>
      </c>
      <c r="G20" t="str">
        <f ca="1"/>
        <v>Putali RR WSS Retrofitting</v>
      </c>
      <c r="H20" t="str">
        <f ca="1"/>
        <v>Kanharpayli</v>
      </c>
      <c r="I20" t="str">
        <f ca="1"/>
        <v>ESR-0.75 LL</v>
      </c>
      <c r="J20">
        <f ca="1"/>
        <v>0</v>
      </c>
      <c r="K20">
        <f ca="1"/>
        <v>0</v>
      </c>
      <c r="L20">
        <f ca="1"/>
        <v>0</v>
      </c>
      <c r="M20">
        <f ca="1"/>
        <v>1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1</v>
      </c>
      <c r="S20">
        <f ca="1"/>
        <v>1</v>
      </c>
      <c r="T20">
        <f ca="1"/>
        <v>0</v>
      </c>
      <c r="U20">
        <f ca="1"/>
        <v>0</v>
      </c>
    </row>
    <row r="21" spans="1:21" x14ac:dyDescent="0.35">
      <c r="A21" s="36" t="s">
        <v>588</v>
      </c>
      <c r="B21" t="str">
        <f t="array" aca="1" ref="B21:U21" ca="1">_xll.PICurrVal('Nagpur Datalink'!$B$2:$U$2,0,'Nagpur Datalink'!$A$21)</f>
        <v>Chandrapur</v>
      </c>
      <c r="C21" t="str">
        <f ca="1"/>
        <v>Chandrapur</v>
      </c>
      <c r="D21" t="str">
        <f ca="1"/>
        <v>Chandrapur</v>
      </c>
      <c r="E21" t="str">
        <f ca="1"/>
        <v>Chandrapur</v>
      </c>
      <c r="F21" t="str">
        <f ca="1"/>
        <v>20050368</v>
      </c>
      <c r="G21" t="str">
        <f ca="1"/>
        <v>Chinchala and 7 Villages RR Water Supply Scheme</v>
      </c>
      <c r="H21" t="str">
        <f ca="1"/>
        <v>Sidur</v>
      </c>
      <c r="I21" t="str">
        <f ca="1"/>
        <v>ESR-0.20LL</v>
      </c>
      <c r="J21">
        <f ca="1"/>
        <v>0</v>
      </c>
      <c r="K21" t="str">
        <f ca="1"/>
        <v>Pt Created</v>
      </c>
      <c r="L21">
        <f ca="1"/>
        <v>0</v>
      </c>
      <c r="M21">
        <f ca="1"/>
        <v>1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1</v>
      </c>
      <c r="T21">
        <f ca="1"/>
        <v>0</v>
      </c>
      <c r="U21">
        <f ca="1"/>
        <v>0</v>
      </c>
    </row>
    <row r="22" spans="1:21" x14ac:dyDescent="0.35">
      <c r="A22" s="36" t="s">
        <v>201</v>
      </c>
      <c r="B22" t="str">
        <f t="array" aca="1" ref="B22:U22" ca="1">_xll.PICurrVal('Nagpur Datalink'!$B$2:$U$2,0,'Nagpur Datalink'!$A$22)</f>
        <v>Nagpur</v>
      </c>
      <c r="C22" t="str">
        <f ca="1"/>
        <v>Gondia</v>
      </c>
      <c r="D22" t="str">
        <f ca="1"/>
        <v>Gondia</v>
      </c>
      <c r="E22" t="str">
        <f ca="1"/>
        <v>Goregaon</v>
      </c>
      <c r="F22" t="str">
        <f ca="1"/>
        <v>20019216</v>
      </c>
      <c r="G22" t="str">
        <f ca="1"/>
        <v>GOREGAON RR Retrofitting</v>
      </c>
      <c r="H22" t="str">
        <f ca="1"/>
        <v>Katangi</v>
      </c>
      <c r="I22" t="str">
        <f ca="1"/>
        <v>ESR-1.25 LL</v>
      </c>
      <c r="J22">
        <f ca="1"/>
        <v>0</v>
      </c>
      <c r="K22">
        <f ca="1"/>
        <v>0</v>
      </c>
      <c r="L22">
        <f ca="1"/>
        <v>0</v>
      </c>
      <c r="M22">
        <f ca="1"/>
        <v>1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1</v>
      </c>
      <c r="S22">
        <f ca="1"/>
        <v>1</v>
      </c>
      <c r="T22">
        <f ca="1"/>
        <v>0</v>
      </c>
      <c r="U22">
        <f ca="1"/>
        <v>0</v>
      </c>
    </row>
    <row r="23" spans="1:21" x14ac:dyDescent="0.35">
      <c r="A23" s="36" t="s">
        <v>868</v>
      </c>
      <c r="B23" t="str">
        <f t="array" aca="1" ref="B23:U23" ca="1">_xll.PICurrVal('Nagpur Datalink'!$B$2:$U$2,0,'Nagpur Datalink'!$A$23)</f>
        <v>Nagpur</v>
      </c>
      <c r="C23" t="str">
        <f ca="1"/>
        <v>Chandrapur</v>
      </c>
      <c r="D23" t="str">
        <f ca="1"/>
        <v>Wardha</v>
      </c>
      <c r="E23" t="str">
        <f ca="1"/>
        <v>Wardha</v>
      </c>
      <c r="F23" t="str">
        <f ca="1"/>
        <v>7891298</v>
      </c>
      <c r="G23" t="str">
        <f ca="1"/>
        <v>Pipri Meghe and 13 villages RR WSS</v>
      </c>
      <c r="H23" t="str">
        <f ca="1"/>
        <v>Nalwadi</v>
      </c>
      <c r="I23" t="str">
        <f ca="1"/>
        <v>ESR-5.00 LL OL 2</v>
      </c>
      <c r="J23" t="str">
        <f ca="1"/>
        <v>Pt Created</v>
      </c>
      <c r="K23" t="str">
        <f ca="1"/>
        <v>Pt Created</v>
      </c>
      <c r="L23">
        <f ca="1"/>
        <v>0</v>
      </c>
      <c r="M23">
        <f ca="1"/>
        <v>0</v>
      </c>
      <c r="N23">
        <f ca="1"/>
        <v>0</v>
      </c>
      <c r="O23">
        <f ca="1"/>
        <v>0</v>
      </c>
      <c r="P23">
        <f ca="1"/>
        <v>0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>
        <f ca="1"/>
        <v>1</v>
      </c>
    </row>
    <row r="24" spans="1:21" x14ac:dyDescent="0.35">
      <c r="A24" s="36" t="s">
        <v>190</v>
      </c>
      <c r="B24" t="str">
        <f t="array" aca="1" ref="B24:U24" ca="1">_xll.PICurrVal('Nagpur Datalink'!$B$2:$U$2,0,'Nagpur Datalink'!$A$24)</f>
        <v>Nagpur</v>
      </c>
      <c r="C24" t="str">
        <f ca="1"/>
        <v>Gondia</v>
      </c>
      <c r="D24" t="str">
        <f ca="1"/>
        <v>Bhandara</v>
      </c>
      <c r="E24" t="str">
        <f ca="1"/>
        <v>Tumsar</v>
      </c>
      <c r="F24" t="str">
        <f ca="1"/>
        <v>631010</v>
      </c>
      <c r="G24" t="str">
        <f ca="1"/>
        <v>Gobarwahi RR Retrofitting</v>
      </c>
      <c r="H24" t="str">
        <f ca="1"/>
        <v>Dongri Bk.</v>
      </c>
      <c r="I24" t="str">
        <f ca="1"/>
        <v>ESR 2.50 LL</v>
      </c>
      <c r="J24">
        <f ca="1"/>
        <v>0</v>
      </c>
      <c r="K24">
        <f ca="1"/>
        <v>0</v>
      </c>
      <c r="L24">
        <f ca="1"/>
        <v>221.48899841308594</v>
      </c>
      <c r="M24">
        <f ca="1"/>
        <v>1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1</v>
      </c>
      <c r="S24">
        <f ca="1"/>
        <v>1</v>
      </c>
      <c r="T24">
        <f ca="1"/>
        <v>0</v>
      </c>
      <c r="U24">
        <f ca="1"/>
        <v>0</v>
      </c>
    </row>
    <row r="25" spans="1:21" x14ac:dyDescent="0.35">
      <c r="A25" s="36" t="s">
        <v>592</v>
      </c>
      <c r="B25" t="str">
        <f t="array" aca="1" ref="B25:U25" ca="1">_xll.PICurrVal('Nagpur Datalink'!$B$2:$U$2,0,'Nagpur Datalink'!$A$25)</f>
        <v>Nagpur</v>
      </c>
      <c r="C25" t="str">
        <f ca="1"/>
        <v>Chandrapur</v>
      </c>
      <c r="D25" t="str">
        <f ca="1"/>
        <v>Wardha</v>
      </c>
      <c r="E25" t="str">
        <f ca="1"/>
        <v>Wardha</v>
      </c>
      <c r="F25" t="str">
        <f ca="1"/>
        <v>7891298</v>
      </c>
      <c r="G25" t="str">
        <f ca="1"/>
        <v>Pipri Meghe and 13 villages RR WSS</v>
      </c>
      <c r="H25" t="str">
        <f ca="1"/>
        <v>Waigaon</v>
      </c>
      <c r="I25" t="str">
        <f ca="1"/>
        <v>ESR-1.50 LL</v>
      </c>
      <c r="J25">
        <f ca="1"/>
        <v>0</v>
      </c>
      <c r="K25">
        <f ca="1"/>
        <v>0</v>
      </c>
      <c r="L25">
        <f ca="1"/>
        <v>4.4229998588562012</v>
      </c>
      <c r="M25">
        <f ca="1"/>
        <v>1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1</v>
      </c>
      <c r="S25">
        <f ca="1"/>
        <v>1</v>
      </c>
      <c r="T25">
        <f ca="1"/>
        <v>0</v>
      </c>
      <c r="U25">
        <f ca="1"/>
        <v>0</v>
      </c>
    </row>
    <row r="26" spans="1:21" x14ac:dyDescent="0.35">
      <c r="A26" s="36" t="s">
        <v>482</v>
      </c>
      <c r="B26" t="str">
        <f t="array" aca="1" ref="B26:U26" ca="1">_xll.PICurrVal('Nagpur Datalink'!$B$2:$U$2,0,'Nagpur Datalink'!$A$26)</f>
        <v>Nagpur</v>
      </c>
      <c r="C26" t="str">
        <f ca="1"/>
        <v>Chandrapur</v>
      </c>
      <c r="D26" t="str">
        <f ca="1"/>
        <v>Wardha</v>
      </c>
      <c r="E26" t="str">
        <f ca="1"/>
        <v>Wardha</v>
      </c>
      <c r="F26" t="str">
        <f ca="1"/>
        <v>7891298</v>
      </c>
      <c r="G26" t="str">
        <f ca="1"/>
        <v>Pipri Meghe and 13 villages RR WSS</v>
      </c>
      <c r="H26" t="str">
        <f ca="1"/>
        <v>Waigaon</v>
      </c>
      <c r="I26" t="str">
        <f ca="1"/>
        <v>ESR-0.50 LL</v>
      </c>
      <c r="J26">
        <f ca="1"/>
        <v>0</v>
      </c>
      <c r="K26">
        <f ca="1"/>
        <v>0</v>
      </c>
      <c r="L26">
        <f ca="1"/>
        <v>0</v>
      </c>
      <c r="M26">
        <f ca="1"/>
        <v>1</v>
      </c>
      <c r="N26">
        <f ca="1"/>
        <v>0</v>
      </c>
      <c r="O26">
        <f ca="1"/>
        <v>0</v>
      </c>
      <c r="P26">
        <f ca="1"/>
        <v>1</v>
      </c>
      <c r="Q26">
        <f ca="1"/>
        <v>0</v>
      </c>
      <c r="R26">
        <f ca="1"/>
        <v>0</v>
      </c>
      <c r="S26">
        <f ca="1"/>
        <v>1</v>
      </c>
      <c r="T26">
        <f ca="1"/>
        <v>0</v>
      </c>
      <c r="U26">
        <f ca="1"/>
        <v>0</v>
      </c>
    </row>
    <row r="27" spans="1:21" x14ac:dyDescent="0.35">
      <c r="A27" s="36" t="s">
        <v>457</v>
      </c>
      <c r="B27" t="str">
        <f t="array" aca="1" ref="B27:U27" ca="1">_xll.PICurrVal('Nagpur Datalink'!$B$2:$U$2,0,'Nagpur Datalink'!$A$27)</f>
        <v>Chandrapur</v>
      </c>
      <c r="C27" t="str">
        <f ca="1"/>
        <v>Chandrapur</v>
      </c>
      <c r="D27" t="str">
        <f ca="1"/>
        <v>Pombhurna</v>
      </c>
      <c r="E27" t="str">
        <f ca="1"/>
        <v>Pombhurna</v>
      </c>
      <c r="F27" t="str">
        <f ca="1"/>
        <v>7928270</v>
      </c>
      <c r="G27" t="str">
        <f ca="1"/>
        <v>Pomnbhurna Grid &amp; 15 Villages RR Retrofitting</v>
      </c>
      <c r="H27" t="str">
        <f ca="1"/>
        <v>Jam Kh.</v>
      </c>
      <c r="I27" t="str">
        <f ca="1"/>
        <v>ESR-0.45 LL</v>
      </c>
      <c r="J27">
        <f ca="1"/>
        <v>0</v>
      </c>
      <c r="K27">
        <f ca="1"/>
        <v>4.8999998718500137E-2</v>
      </c>
      <c r="L27">
        <f ca="1"/>
        <v>0</v>
      </c>
      <c r="M27">
        <f ca="1"/>
        <v>0</v>
      </c>
      <c r="N27">
        <f ca="1"/>
        <v>0</v>
      </c>
      <c r="O27">
        <f ca="1"/>
        <v>1</v>
      </c>
      <c r="P27">
        <f ca="1"/>
        <v>1</v>
      </c>
      <c r="Q27">
        <f ca="1"/>
        <v>0</v>
      </c>
      <c r="R27">
        <f ca="1"/>
        <v>0</v>
      </c>
      <c r="S27">
        <f ca="1"/>
        <v>0</v>
      </c>
      <c r="T27">
        <f ca="1"/>
        <v>0</v>
      </c>
      <c r="U27">
        <f ca="1"/>
        <v>1</v>
      </c>
    </row>
    <row r="28" spans="1:21" x14ac:dyDescent="0.35">
      <c r="A28" s="36" t="s">
        <v>533</v>
      </c>
      <c r="B28" t="str">
        <f t="array" aca="1" ref="B28:U28" ca="1">_xll.PICurrVal('Nagpur Datalink'!$B$2:$U$2,0,'Nagpur Datalink'!$A$28)</f>
        <v>Nagpur</v>
      </c>
      <c r="C28" t="str">
        <f ca="1"/>
        <v>Nagpur</v>
      </c>
      <c r="D28" t="str">
        <f ca="1"/>
        <v>Nagpur</v>
      </c>
      <c r="E28" t="str">
        <f ca="1"/>
        <v>Hingna</v>
      </c>
      <c r="F28" t="str">
        <f ca="1"/>
        <v>20009650</v>
      </c>
      <c r="G28" t="str">
        <f ca="1"/>
        <v>Waddhmna WSS</v>
      </c>
      <c r="H28" t="str">
        <f ca="1"/>
        <v>Waddhmna</v>
      </c>
      <c r="I28" t="str">
        <f ca="1"/>
        <v>GSR-1.97 LL</v>
      </c>
      <c r="J28">
        <f ca="1"/>
        <v>0</v>
      </c>
      <c r="K28">
        <f ca="1"/>
        <v>0</v>
      </c>
      <c r="L28">
        <f ca="1"/>
        <v>0</v>
      </c>
      <c r="M28">
        <f ca="1"/>
        <v>1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1</v>
      </c>
      <c r="S28">
        <f ca="1"/>
        <v>1</v>
      </c>
      <c r="T28">
        <f ca="1"/>
        <v>0</v>
      </c>
      <c r="U28">
        <f ca="1"/>
        <v>0</v>
      </c>
    </row>
    <row r="29" spans="1:21" x14ac:dyDescent="0.35">
      <c r="A29" s="36" t="s">
        <v>512</v>
      </c>
      <c r="B29" t="str">
        <f t="array" aca="1" ref="B29:U29" ca="1">_xll.PICurrVal('Nagpur Datalink'!$B$2:$U$2,0,'Nagpur Datalink'!$A$29)</f>
        <v>Chandrapur</v>
      </c>
      <c r="C29" t="str">
        <f ca="1"/>
        <v>Chandrapur</v>
      </c>
      <c r="D29" t="str">
        <f ca="1"/>
        <v>Pombhurna</v>
      </c>
      <c r="E29" t="str">
        <f ca="1"/>
        <v>Pombhurna</v>
      </c>
      <c r="F29" t="str">
        <f ca="1"/>
        <v>7928270</v>
      </c>
      <c r="G29" t="str">
        <f ca="1"/>
        <v>Pomnbhurna Grid &amp; 15 Villages RR Retrofitting</v>
      </c>
      <c r="H29" t="str">
        <f ca="1"/>
        <v>Jam Tukum</v>
      </c>
      <c r="I29" t="str">
        <f ca="1"/>
        <v>ESR-0.50 LL</v>
      </c>
      <c r="J29">
        <f ca="1"/>
        <v>0</v>
      </c>
      <c r="K29" t="str">
        <f ca="1"/>
        <v>Pt Created</v>
      </c>
      <c r="L29" t="str">
        <f ca="1"/>
        <v>Pt Created</v>
      </c>
      <c r="M29">
        <f ca="1"/>
        <v>1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0</v>
      </c>
      <c r="U29">
        <f ca="1"/>
        <v>0</v>
      </c>
    </row>
    <row r="30" spans="1:21" x14ac:dyDescent="0.35">
      <c r="A30" s="36" t="s">
        <v>476</v>
      </c>
      <c r="B30" t="str">
        <f t="array" aca="1" ref="B30:U30" ca="1">_xll.PICurrVal('Nagpur Datalink'!$B$2:$U$2,0,'Nagpur Datalink'!$A$30)</f>
        <v>Chandrapur</v>
      </c>
      <c r="C30" t="str">
        <f ca="1"/>
        <v>Chandrapur</v>
      </c>
      <c r="D30" t="str">
        <f ca="1"/>
        <v>Pombhurna</v>
      </c>
      <c r="E30" t="str">
        <f ca="1"/>
        <v>Pombhurna</v>
      </c>
      <c r="F30" t="str">
        <f ca="1"/>
        <v>7928270</v>
      </c>
      <c r="G30" t="str">
        <f ca="1"/>
        <v>Pomnbhurna Grid &amp; 15 Villages RR Retrofitting</v>
      </c>
      <c r="H30" t="str">
        <f ca="1"/>
        <v>Borda Dixit</v>
      </c>
      <c r="I30" t="str">
        <f ca="1"/>
        <v>ESR-0.40 LL</v>
      </c>
      <c r="J30">
        <f ca="1"/>
        <v>0</v>
      </c>
      <c r="K30">
        <f ca="1"/>
        <v>7.4000000953674316E-2</v>
      </c>
      <c r="L30">
        <f ca="1"/>
        <v>0</v>
      </c>
      <c r="M30">
        <f ca="1"/>
        <v>1</v>
      </c>
      <c r="N30">
        <f ca="1"/>
        <v>0</v>
      </c>
      <c r="O30">
        <f ca="1"/>
        <v>0</v>
      </c>
      <c r="P30">
        <f ca="1"/>
        <v>0</v>
      </c>
      <c r="Q30">
        <f ca="1"/>
        <v>1</v>
      </c>
      <c r="R30">
        <f ca="1"/>
        <v>0</v>
      </c>
      <c r="S30">
        <f ca="1"/>
        <v>1</v>
      </c>
      <c r="T30">
        <f ca="1"/>
        <v>0</v>
      </c>
      <c r="U30">
        <f ca="1"/>
        <v>0</v>
      </c>
    </row>
    <row r="31" spans="1:21" x14ac:dyDescent="0.35">
      <c r="A31" s="36" t="s">
        <v>943</v>
      </c>
      <c r="B31" t="str">
        <f t="array" aca="1" ref="B31:U31" ca="1">_xll.PICurrVal('Nagpur Datalink'!$B$2:$U$2,0,'Nagpur Datalink'!$A$31)</f>
        <v>Nagpur</v>
      </c>
      <c r="C31" t="str">
        <f ca="1"/>
        <v>Chandrapur</v>
      </c>
      <c r="D31" t="str">
        <f ca="1"/>
        <v>Wardha</v>
      </c>
      <c r="E31" t="str">
        <f ca="1"/>
        <v>Wardha</v>
      </c>
      <c r="F31" t="str">
        <f ca="1"/>
        <v>7891298</v>
      </c>
      <c r="G31" t="str">
        <f ca="1"/>
        <v>Pipri Meghe and 13 villages RR WSS</v>
      </c>
      <c r="H31" t="str">
        <f ca="1"/>
        <v>Sawangi Meghe</v>
      </c>
      <c r="I31" t="str">
        <f ca="1"/>
        <v>ESR-7.50 LL OL 1</v>
      </c>
      <c r="J31">
        <f ca="1"/>
        <v>0</v>
      </c>
      <c r="K31" t="str">
        <f ca="1"/>
        <v>Pt Created</v>
      </c>
      <c r="L31">
        <f ca="1"/>
        <v>0</v>
      </c>
      <c r="M31">
        <f ca="1"/>
        <v>0</v>
      </c>
      <c r="N31">
        <f ca="1"/>
        <v>0</v>
      </c>
      <c r="O31">
        <f ca="1"/>
        <v>1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0</v>
      </c>
      <c r="U31">
        <f ca="1"/>
        <v>1</v>
      </c>
    </row>
    <row r="32" spans="1:21" x14ac:dyDescent="0.35">
      <c r="A32" s="36" t="s">
        <v>1055</v>
      </c>
      <c r="B32" t="str">
        <f t="array" aca="1" ref="B32:U32" ca="1">_xll.PICurrVal('Nagpur Datalink'!$B$2:$U$2,0,'Nagpur Datalink'!$A$32)</f>
        <v>Nagpur</v>
      </c>
      <c r="C32" t="str">
        <f ca="1"/>
        <v>Chandrapur</v>
      </c>
      <c r="D32" t="str">
        <f ca="1"/>
        <v>Mul</v>
      </c>
      <c r="E32" t="str">
        <f ca="1"/>
        <v>Mul</v>
      </c>
      <c r="F32" t="str">
        <f ca="1"/>
        <v>7890965</v>
      </c>
      <c r="G32" t="str">
        <f ca="1"/>
        <v>Mul Grid &amp; 24 Villages  RR WSS Retrofitting</v>
      </c>
      <c r="H32" t="str">
        <f ca="1"/>
        <v>Janala Ryt.</v>
      </c>
      <c r="I32" t="str">
        <f ca="1"/>
        <v>ZBR-0.50 LL</v>
      </c>
      <c r="J32">
        <f ca="1"/>
        <v>0</v>
      </c>
      <c r="K32">
        <f ca="1"/>
        <v>7.2999998927116394E-2</v>
      </c>
      <c r="L32">
        <f ca="1"/>
        <v>0</v>
      </c>
      <c r="M32">
        <f ca="1"/>
        <v>1</v>
      </c>
      <c r="N32">
        <f ca="1"/>
        <v>0</v>
      </c>
      <c r="O32">
        <f ca="1"/>
        <v>0</v>
      </c>
      <c r="P32">
        <f ca="1"/>
        <v>1</v>
      </c>
      <c r="Q32">
        <f ca="1"/>
        <v>0</v>
      </c>
      <c r="R32">
        <f ca="1"/>
        <v>0</v>
      </c>
      <c r="S32">
        <f ca="1"/>
        <v>1</v>
      </c>
      <c r="T32">
        <f ca="1"/>
        <v>0</v>
      </c>
      <c r="U32">
        <f ca="1"/>
        <v>0</v>
      </c>
    </row>
    <row r="33" spans="1:21" x14ac:dyDescent="0.35">
      <c r="A33" s="36" t="s">
        <v>594</v>
      </c>
      <c r="B33" t="str">
        <f t="array" aca="1" ref="B33:U33" ca="1">_xll.PICurrVal('Nagpur Datalink'!$B$2:$U$2,0,'Nagpur Datalink'!$A$33)</f>
        <v>Nagpur</v>
      </c>
      <c r="C33" t="str">
        <f ca="1"/>
        <v>Nagpur</v>
      </c>
      <c r="D33" t="str">
        <f ca="1"/>
        <v>Nagpur</v>
      </c>
      <c r="E33" t="str">
        <f ca="1"/>
        <v>Hingna</v>
      </c>
      <c r="F33" t="str">
        <f ca="1"/>
        <v>20009650</v>
      </c>
      <c r="G33" t="str">
        <f ca="1"/>
        <v>Waddhmna WSS</v>
      </c>
      <c r="H33" t="str">
        <f ca="1"/>
        <v>Nagalwadi</v>
      </c>
      <c r="I33" t="str">
        <f ca="1"/>
        <v>ESR-1.56 LL</v>
      </c>
      <c r="J33">
        <f ca="1"/>
        <v>0</v>
      </c>
      <c r="K33">
        <f ca="1"/>
        <v>8.0000003799796104E-3</v>
      </c>
      <c r="L33">
        <f ca="1"/>
        <v>0</v>
      </c>
      <c r="M33">
        <f ca="1"/>
        <v>1</v>
      </c>
      <c r="N33">
        <f ca="1"/>
        <v>0</v>
      </c>
      <c r="O33">
        <f ca="1"/>
        <v>0</v>
      </c>
      <c r="P33">
        <f ca="1"/>
        <v>1</v>
      </c>
      <c r="Q33">
        <f ca="1"/>
        <v>0</v>
      </c>
      <c r="R33">
        <f ca="1"/>
        <v>0</v>
      </c>
      <c r="S33">
        <f ca="1"/>
        <v>1</v>
      </c>
      <c r="T33">
        <f ca="1"/>
        <v>0</v>
      </c>
      <c r="U33">
        <f ca="1"/>
        <v>0</v>
      </c>
    </row>
    <row r="34" spans="1:21" x14ac:dyDescent="0.35">
      <c r="A34" s="36" t="s">
        <v>479</v>
      </c>
      <c r="B34" t="str">
        <f t="array" aca="1" ref="B34:U34" ca="1">_xll.PICurrVal('Nagpur Datalink'!$B$2:$U$2,0,'Nagpur Datalink'!$A$34)</f>
        <v>Chandrapur</v>
      </c>
      <c r="C34" t="str">
        <f ca="1"/>
        <v>Chandrapur</v>
      </c>
      <c r="D34" t="str">
        <f ca="1"/>
        <v>Pombhurna</v>
      </c>
      <c r="E34" t="str">
        <f ca="1"/>
        <v>Pombhurna</v>
      </c>
      <c r="F34" t="str">
        <f ca="1"/>
        <v>7928270</v>
      </c>
      <c r="G34" t="str">
        <f ca="1"/>
        <v>Pomnbhurna Grid &amp; 15 Villages RR Retrofitting</v>
      </c>
      <c r="H34" t="str">
        <f ca="1"/>
        <v>Navegaon More</v>
      </c>
      <c r="I34" t="str">
        <f ca="1"/>
        <v>ESR-0.50 LL</v>
      </c>
      <c r="J34">
        <f ca="1"/>
        <v>0</v>
      </c>
      <c r="K34" t="str">
        <f ca="1"/>
        <v>Pt Created</v>
      </c>
      <c r="L34">
        <f ca="1"/>
        <v>0</v>
      </c>
      <c r="M34">
        <f ca="1"/>
        <v>1</v>
      </c>
      <c r="N34">
        <f ca="1"/>
        <v>0</v>
      </c>
      <c r="O34">
        <f ca="1"/>
        <v>0</v>
      </c>
      <c r="P34">
        <f ca="1"/>
        <v>0</v>
      </c>
      <c r="Q34">
        <f ca="1"/>
        <v>0</v>
      </c>
      <c r="R34">
        <f ca="1"/>
        <v>0</v>
      </c>
      <c r="S34">
        <f ca="1"/>
        <v>0</v>
      </c>
      <c r="T34">
        <f ca="1"/>
        <v>0</v>
      </c>
      <c r="U34">
        <f ca="1"/>
        <v>1</v>
      </c>
    </row>
    <row r="35" spans="1:21" x14ac:dyDescent="0.35">
      <c r="A35" s="36" t="s">
        <v>944</v>
      </c>
      <c r="B35" t="str">
        <f t="array" aca="1" ref="B35:U35" ca="1">_xll.PICurrVal('Nagpur Datalink'!$B$2:$U$2,0,'Nagpur Datalink'!$A$35)</f>
        <v>Nagpur</v>
      </c>
      <c r="C35" t="str">
        <f ca="1"/>
        <v>Chandrapur</v>
      </c>
      <c r="D35" t="str">
        <f ca="1"/>
        <v>Wardha</v>
      </c>
      <c r="E35" t="str">
        <f ca="1"/>
        <v>Wardha</v>
      </c>
      <c r="F35" t="str">
        <f ca="1"/>
        <v>7891298</v>
      </c>
      <c r="G35" t="str">
        <f ca="1"/>
        <v>Pipri Meghe and 13 villages RR WSS</v>
      </c>
      <c r="H35" t="str">
        <f ca="1"/>
        <v>Sindhi Meghe</v>
      </c>
      <c r="I35" t="str">
        <f ca="1"/>
        <v>Proposed ESR-8.50 LL OL 1</v>
      </c>
      <c r="J35">
        <f ca="1"/>
        <v>0</v>
      </c>
      <c r="K35">
        <f ca="1"/>
        <v>0</v>
      </c>
      <c r="L35">
        <f ca="1"/>
        <v>0</v>
      </c>
      <c r="M35">
        <f ca="1"/>
        <v>1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1</v>
      </c>
      <c r="S35">
        <f ca="1"/>
        <v>1</v>
      </c>
      <c r="T35">
        <f ca="1"/>
        <v>0</v>
      </c>
      <c r="U35">
        <f ca="1"/>
        <v>0</v>
      </c>
    </row>
    <row r="36" spans="1:21" x14ac:dyDescent="0.35">
      <c r="A36" s="36" t="s">
        <v>514</v>
      </c>
      <c r="B36" t="str">
        <f t="array" aca="1" ref="B36:U36" ca="1">_xll.PICurrVal('Nagpur Datalink'!$B$2:$U$2,0,'Nagpur Datalink'!$A$36)</f>
        <v>Nagpur</v>
      </c>
      <c r="C36" t="str">
        <f ca="1"/>
        <v>Gondia</v>
      </c>
      <c r="D36" t="str">
        <f ca="1"/>
        <v>Bhandara</v>
      </c>
      <c r="E36" t="str">
        <f ca="1"/>
        <v>Tumsar</v>
      </c>
      <c r="F36" t="str">
        <f ca="1"/>
        <v>20017217</v>
      </c>
      <c r="G36" t="str">
        <f ca="1"/>
        <v>Dewadi RR WSS</v>
      </c>
      <c r="H36" t="str">
        <f ca="1"/>
        <v>Dhorwada</v>
      </c>
      <c r="I36" t="str">
        <f ca="1"/>
        <v>ESR 0.75 LL</v>
      </c>
      <c r="J36">
        <f ca="1"/>
        <v>0</v>
      </c>
      <c r="K36">
        <f ca="1"/>
        <v>0</v>
      </c>
      <c r="L36">
        <f ca="1"/>
        <v>21.152000427246094</v>
      </c>
      <c r="M36">
        <f ca="1"/>
        <v>1</v>
      </c>
      <c r="N36">
        <f ca="1"/>
        <v>0</v>
      </c>
      <c r="O36">
        <f ca="1"/>
        <v>0</v>
      </c>
      <c r="P36">
        <f ca="1"/>
        <v>0</v>
      </c>
      <c r="Q36">
        <f ca="1"/>
        <v>1</v>
      </c>
      <c r="R36">
        <f ca="1"/>
        <v>0</v>
      </c>
      <c r="S36">
        <f ca="1"/>
        <v>1</v>
      </c>
      <c r="T36">
        <f ca="1"/>
        <v>0</v>
      </c>
      <c r="U36">
        <f ca="1"/>
        <v>0</v>
      </c>
    </row>
    <row r="37" spans="1:21" x14ac:dyDescent="0.35">
      <c r="A37" s="36" t="s">
        <v>485</v>
      </c>
      <c r="B37" t="str">
        <f t="array" aca="1" ref="B37:U37" ca="1">_xll.PICurrVal('Nagpur Datalink'!$B$2:$U$2,0,'Nagpur Datalink'!$A$37)</f>
        <v>Nagpur</v>
      </c>
      <c r="C37" t="str">
        <f ca="1"/>
        <v>Nagpur</v>
      </c>
      <c r="D37" t="str">
        <f ca="1"/>
        <v>Nagpur</v>
      </c>
      <c r="E37" t="str">
        <f ca="1"/>
        <v>Hingna</v>
      </c>
      <c r="F37" t="str">
        <f ca="1"/>
        <v>20009650</v>
      </c>
      <c r="G37" t="str">
        <f ca="1"/>
        <v>Waddhmna WSS</v>
      </c>
      <c r="H37" t="str">
        <f ca="1"/>
        <v>Waddhmna</v>
      </c>
      <c r="I37" t="str">
        <f ca="1"/>
        <v>ESR-1.00 LL</v>
      </c>
      <c r="J37">
        <f ca="1"/>
        <v>0</v>
      </c>
      <c r="K37">
        <f ca="1"/>
        <v>0.58899998664855957</v>
      </c>
      <c r="L37">
        <f ca="1"/>
        <v>0</v>
      </c>
      <c r="M37">
        <f ca="1"/>
        <v>1</v>
      </c>
      <c r="N37">
        <f ca="1"/>
        <v>0</v>
      </c>
      <c r="O37">
        <f ca="1"/>
        <v>0</v>
      </c>
      <c r="P37">
        <f ca="1"/>
        <v>0</v>
      </c>
      <c r="Q37">
        <f ca="1"/>
        <v>1</v>
      </c>
      <c r="R37">
        <f ca="1"/>
        <v>0</v>
      </c>
      <c r="S37">
        <f ca="1"/>
        <v>1</v>
      </c>
      <c r="T37">
        <f ca="1"/>
        <v>0</v>
      </c>
      <c r="U37">
        <f ca="1"/>
        <v>0</v>
      </c>
    </row>
    <row r="38" spans="1:21" x14ac:dyDescent="0.35">
      <c r="A38" s="36" t="s">
        <v>484</v>
      </c>
      <c r="B38" t="str">
        <f t="array" aca="1" ref="B38:U38" ca="1">_xll.PICurrVal('Nagpur Datalink'!$B$2:$U$2,0,'Nagpur Datalink'!$A$38)</f>
        <v>Nagpur</v>
      </c>
      <c r="C38" t="str">
        <f ca="1"/>
        <v>Nagpur</v>
      </c>
      <c r="D38" t="str">
        <f ca="1"/>
        <v>Nagpur</v>
      </c>
      <c r="E38" t="str">
        <f ca="1"/>
        <v>Hingna</v>
      </c>
      <c r="F38" t="str">
        <f ca="1"/>
        <v>20009650</v>
      </c>
      <c r="G38" t="str">
        <f ca="1"/>
        <v>Waddhmna WSS</v>
      </c>
      <c r="H38" t="str">
        <f ca="1"/>
        <v>Waddhmna</v>
      </c>
      <c r="I38" t="str">
        <f ca="1"/>
        <v>ESR-0.90 LL</v>
      </c>
      <c r="J38">
        <f ca="1"/>
        <v>0</v>
      </c>
      <c r="K38">
        <f ca="1"/>
        <v>8.5000000894069672E-2</v>
      </c>
      <c r="L38">
        <f ca="1"/>
        <v>36.506999969482422</v>
      </c>
      <c r="M38">
        <f ca="1"/>
        <v>1</v>
      </c>
      <c r="N38">
        <f ca="1"/>
        <v>0</v>
      </c>
      <c r="O38">
        <f ca="1"/>
        <v>0</v>
      </c>
      <c r="P38">
        <f ca="1"/>
        <v>1</v>
      </c>
      <c r="Q38">
        <f ca="1"/>
        <v>0</v>
      </c>
      <c r="R38">
        <f ca="1"/>
        <v>0</v>
      </c>
      <c r="S38">
        <f ca="1"/>
        <v>1</v>
      </c>
      <c r="T38">
        <f ca="1"/>
        <v>0</v>
      </c>
      <c r="U38">
        <f ca="1"/>
        <v>0</v>
      </c>
    </row>
    <row r="39" spans="1:21" x14ac:dyDescent="0.35">
      <c r="A39" s="36" t="s">
        <v>590</v>
      </c>
      <c r="B39" t="str">
        <f t="array" aca="1" ref="B39:U39" ca="1">_xll.PICurrVal('Nagpur Datalink'!$B$2:$U$2,0,'Nagpur Datalink'!$A$39)</f>
        <v>Chandrapur</v>
      </c>
      <c r="C39" t="str">
        <f ca="1"/>
        <v>Chandrapur</v>
      </c>
      <c r="D39" t="str">
        <f ca="1"/>
        <v>Chandrapur</v>
      </c>
      <c r="E39" t="str">
        <f ca="1"/>
        <v>Chandrapur</v>
      </c>
      <c r="F39" t="str">
        <f ca="1"/>
        <v>20050368</v>
      </c>
      <c r="G39" t="str">
        <f ca="1"/>
        <v>Chinchala and 7 Villages RR Water Supply Scheme</v>
      </c>
      <c r="H39" t="str">
        <f ca="1"/>
        <v>Wandhari</v>
      </c>
      <c r="I39" t="str">
        <f ca="1"/>
        <v>ESR-0.20LL</v>
      </c>
      <c r="J39">
        <f ca="1"/>
        <v>0</v>
      </c>
      <c r="K39" t="str">
        <f ca="1"/>
        <v>Pt Created</v>
      </c>
      <c r="L39">
        <f ca="1"/>
        <v>1.4530000000000001</v>
      </c>
      <c r="M39">
        <f ca="1"/>
        <v>1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0</v>
      </c>
      <c r="S39">
        <f ca="1"/>
        <v>1</v>
      </c>
      <c r="T39">
        <f ca="1"/>
        <v>0</v>
      </c>
      <c r="U39">
        <f ca="1"/>
        <v>0</v>
      </c>
    </row>
    <row r="40" spans="1:21" x14ac:dyDescent="0.35">
      <c r="A40" s="36" t="s">
        <v>480</v>
      </c>
      <c r="B40" t="str">
        <f t="array" aca="1" ref="B40:U40" ca="1">_xll.PICurrVal('Nagpur Datalink'!$B$2:$U$2,0,'Nagpur Datalink'!$A$40)</f>
        <v>Chandrapur</v>
      </c>
      <c r="C40" t="str">
        <f ca="1"/>
        <v>Chandrapur</v>
      </c>
      <c r="D40" t="str">
        <f ca="1"/>
        <v>Pombhurna</v>
      </c>
      <c r="E40" t="str">
        <f ca="1"/>
        <v>Pombhurna</v>
      </c>
      <c r="F40" t="str">
        <f ca="1"/>
        <v>7928270</v>
      </c>
      <c r="G40" t="str">
        <f ca="1"/>
        <v>Pomnbhurna Grid &amp; 15 Villages RR Retrofitting</v>
      </c>
      <c r="H40" t="str">
        <f ca="1"/>
        <v>Selur Nagreddi</v>
      </c>
      <c r="I40" t="str">
        <f ca="1"/>
        <v>ESR-0.150 LL</v>
      </c>
      <c r="J40">
        <f ca="1"/>
        <v>0</v>
      </c>
      <c r="K40">
        <f ca="1"/>
        <v>0</v>
      </c>
      <c r="L40">
        <f ca="1"/>
        <v>0</v>
      </c>
      <c r="M40">
        <f ca="1"/>
        <v>0</v>
      </c>
      <c r="N40">
        <f ca="1"/>
        <v>0</v>
      </c>
      <c r="O40">
        <f ca="1"/>
        <v>1</v>
      </c>
      <c r="P40">
        <f ca="1"/>
        <v>0</v>
      </c>
      <c r="Q40">
        <f ca="1"/>
        <v>1</v>
      </c>
      <c r="R40">
        <f ca="1"/>
        <v>0</v>
      </c>
      <c r="S40">
        <f ca="1"/>
        <v>0</v>
      </c>
      <c r="T40">
        <f ca="1"/>
        <v>0</v>
      </c>
      <c r="U40">
        <f ca="1"/>
        <v>1</v>
      </c>
    </row>
    <row r="41" spans="1:21" x14ac:dyDescent="0.35">
      <c r="A41" s="36" t="s">
        <v>204</v>
      </c>
      <c r="B41" t="str">
        <f t="array" aca="1" ref="B41:U41" ca="1">_xll.PICurrVal('Nagpur Datalink'!$B$2:$U$2,0,'Nagpur Datalink'!$A$41)</f>
        <v>Nagpur</v>
      </c>
      <c r="C41" t="str">
        <f ca="1"/>
        <v>Nagpur</v>
      </c>
      <c r="D41" t="str">
        <f ca="1"/>
        <v>Chandrapur</v>
      </c>
      <c r="E41" t="str">
        <f ca="1"/>
        <v>Saoali</v>
      </c>
      <c r="F41" t="str">
        <f ca="1"/>
        <v>20036500</v>
      </c>
      <c r="G41" t="str">
        <f ca="1"/>
        <v>Vyahad &amp; 2 Village RR WSS</v>
      </c>
      <c r="H41" t="str">
        <f ca="1"/>
        <v>Vyahad(BK)</v>
      </c>
      <c r="I41" t="str">
        <f ca="1"/>
        <v>MBR-3.00 LL</v>
      </c>
      <c r="J41">
        <f ca="1"/>
        <v>0</v>
      </c>
      <c r="K41" t="str">
        <f ca="1"/>
        <v>Pt Created</v>
      </c>
      <c r="L41">
        <f ca="1"/>
        <v>0</v>
      </c>
      <c r="M41">
        <f ca="1"/>
        <v>1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1</v>
      </c>
      <c r="T41">
        <f ca="1"/>
        <v>0</v>
      </c>
      <c r="U41">
        <f ca="1"/>
        <v>0</v>
      </c>
    </row>
    <row r="42" spans="1:21" x14ac:dyDescent="0.35">
      <c r="A42" s="36" t="s">
        <v>565</v>
      </c>
      <c r="B42" t="str">
        <f t="array" aca="1" ref="B42:U42" ca="1">_xll.PICurrVal('Nagpur Datalink'!$B$2:$U$2,0,'Nagpur Datalink'!$A$42)</f>
        <v>Nagpur</v>
      </c>
      <c r="C42" t="str">
        <f ca="1"/>
        <v>Chandrapur</v>
      </c>
      <c r="D42" t="str">
        <f ca="1"/>
        <v>Wardha</v>
      </c>
      <c r="E42" t="str">
        <f ca="1"/>
        <v>Wardha</v>
      </c>
      <c r="F42" t="str">
        <f ca="1"/>
        <v>7891298</v>
      </c>
      <c r="G42" t="str">
        <f ca="1"/>
        <v>Pipri Meghe and 13 villages RR WSS</v>
      </c>
      <c r="H42" t="str">
        <f ca="1"/>
        <v>Alodi</v>
      </c>
      <c r="I42" t="str">
        <f ca="1"/>
        <v>ESR-2.50 LL</v>
      </c>
      <c r="J42">
        <f ca="1"/>
        <v>0</v>
      </c>
      <c r="K42">
        <f ca="1"/>
        <v>0</v>
      </c>
      <c r="L42">
        <f ca="1"/>
        <v>0</v>
      </c>
      <c r="M42">
        <f ca="1"/>
        <v>1</v>
      </c>
      <c r="N42">
        <f ca="1"/>
        <v>0</v>
      </c>
      <c r="O42">
        <f ca="1"/>
        <v>0</v>
      </c>
      <c r="P42">
        <f ca="1"/>
        <v>0</v>
      </c>
      <c r="Q42">
        <f ca="1"/>
        <v>0</v>
      </c>
      <c r="R42">
        <f ca="1"/>
        <v>1</v>
      </c>
      <c r="S42">
        <f ca="1"/>
        <v>0</v>
      </c>
      <c r="T42">
        <f ca="1"/>
        <v>1</v>
      </c>
      <c r="U42">
        <f ca="1"/>
        <v>0</v>
      </c>
    </row>
    <row r="43" spans="1:21" x14ac:dyDescent="0.35">
      <c r="A43" s="36" t="s">
        <v>927</v>
      </c>
      <c r="B43" t="str">
        <f t="array" aca="1" ref="B43:U43" ca="1">_xll.PICurrVal('Nagpur Datalink'!$B$2:$U$2,0,'Nagpur Datalink'!$A$43)</f>
        <v>Nagpur</v>
      </c>
      <c r="C43" t="str">
        <f ca="1"/>
        <v>Nagpur</v>
      </c>
      <c r="D43" t="str">
        <f ca="1"/>
        <v>Nagpur</v>
      </c>
      <c r="E43" t="str">
        <f ca="1"/>
        <v>Hingna</v>
      </c>
      <c r="F43" t="str">
        <f ca="1"/>
        <v>20009650</v>
      </c>
      <c r="G43" t="str">
        <f ca="1"/>
        <v>Waddhmna WSS</v>
      </c>
      <c r="H43" t="str">
        <f ca="1"/>
        <v>Waddhmna</v>
      </c>
      <c r="I43" t="str">
        <f ca="1"/>
        <v>ESR-2.27 LL OL 2</v>
      </c>
      <c r="J43" t="str">
        <f ca="1"/>
        <v>Pt Created</v>
      </c>
      <c r="K43" t="str">
        <f ca="1"/>
        <v>Pt Created</v>
      </c>
      <c r="L43">
        <f ca="1"/>
        <v>0</v>
      </c>
      <c r="M43">
        <f ca="1"/>
        <v>0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0</v>
      </c>
      <c r="S43">
        <f ca="1"/>
        <v>1</v>
      </c>
      <c r="T43">
        <f ca="1"/>
        <v>0</v>
      </c>
      <c r="U43">
        <f ca="1"/>
        <v>0</v>
      </c>
    </row>
    <row r="44" spans="1:21" x14ac:dyDescent="0.35">
      <c r="A44" s="36" t="s">
        <v>587</v>
      </c>
      <c r="B44" t="str">
        <f t="array" aca="1" ref="B44:U44" ca="1">_xll.PICurrVal('Nagpur Datalink'!$B$2:$U$2,0,'Nagpur Datalink'!$A$44)</f>
        <v>Chandrapur</v>
      </c>
      <c r="C44" t="str">
        <f ca="1"/>
        <v>Chandrapur</v>
      </c>
      <c r="D44" t="str">
        <f ca="1"/>
        <v>Chandrapur</v>
      </c>
      <c r="E44" t="str">
        <f ca="1"/>
        <v>Chandrapur</v>
      </c>
      <c r="F44" t="str">
        <f ca="1"/>
        <v>20050368</v>
      </c>
      <c r="G44" t="str">
        <f ca="1"/>
        <v>Chinchala and 7 Villages RR Water Supply Scheme</v>
      </c>
      <c r="H44" t="str">
        <f ca="1"/>
        <v>Pipari</v>
      </c>
      <c r="I44" t="str">
        <f ca="1"/>
        <v>ESR-0.35LL</v>
      </c>
      <c r="J44">
        <f ca="1"/>
        <v>0</v>
      </c>
      <c r="K44">
        <f ca="1"/>
        <v>0</v>
      </c>
      <c r="L44">
        <f ca="1"/>
        <v>33.968000000000004</v>
      </c>
      <c r="M44">
        <f ca="1"/>
        <v>1</v>
      </c>
      <c r="N44">
        <f ca="1"/>
        <v>0</v>
      </c>
      <c r="O44">
        <f ca="1"/>
        <v>0</v>
      </c>
      <c r="P44">
        <f ca="1"/>
        <v>0</v>
      </c>
      <c r="Q44">
        <f ca="1"/>
        <v>1</v>
      </c>
      <c r="R44">
        <f ca="1"/>
        <v>0</v>
      </c>
      <c r="S44">
        <f ca="1"/>
        <v>1</v>
      </c>
      <c r="T44">
        <f ca="1"/>
        <v>0</v>
      </c>
      <c r="U44">
        <f ca="1"/>
        <v>0</v>
      </c>
    </row>
    <row r="45" spans="1:21" x14ac:dyDescent="0.35">
      <c r="A45" s="36" t="s">
        <v>593</v>
      </c>
      <c r="B45" t="str">
        <f t="array" aca="1" ref="B45:U45" ca="1">_xll.PICurrVal('Nagpur Datalink'!$B$2:$U$2,0,'Nagpur Datalink'!$A$45)</f>
        <v>Nagpur</v>
      </c>
      <c r="C45" t="str">
        <f ca="1"/>
        <v>Gondia</v>
      </c>
      <c r="D45" t="str">
        <f ca="1"/>
        <v>Gondia</v>
      </c>
      <c r="E45" t="str">
        <f ca="1"/>
        <v>Gondia</v>
      </c>
      <c r="F45" t="str">
        <f ca="1"/>
        <v>2003645</v>
      </c>
      <c r="G45" t="str">
        <f ca="1"/>
        <v>Kudwa-Katangikala Peri Urban RR</v>
      </c>
      <c r="H45" t="str">
        <f ca="1"/>
        <v>Kudwa</v>
      </c>
      <c r="I45" t="str">
        <f ca="1"/>
        <v>ESR-3.00 LL</v>
      </c>
      <c r="J45">
        <f ca="1"/>
        <v>0</v>
      </c>
      <c r="K45">
        <f ca="1"/>
        <v>0</v>
      </c>
      <c r="L45">
        <f ca="1"/>
        <v>0</v>
      </c>
      <c r="M45">
        <f ca="1"/>
        <v>1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1</v>
      </c>
      <c r="S45">
        <f ca="1"/>
        <v>1</v>
      </c>
      <c r="T45">
        <f ca="1"/>
        <v>0</v>
      </c>
      <c r="U45">
        <f ca="1"/>
        <v>0</v>
      </c>
    </row>
    <row r="46" spans="1:21" x14ac:dyDescent="0.35">
      <c r="A46" s="36" t="s">
        <v>727</v>
      </c>
      <c r="B46" t="str">
        <f t="array" aca="1" ref="B46:U46" ca="1">_xll.PICurrVal('Nagpur Datalink'!$B$2:$U$2,0,'Nagpur Datalink'!$A$46)</f>
        <v>Nagpur</v>
      </c>
      <c r="C46" t="str">
        <f ca="1"/>
        <v>Chandrapur</v>
      </c>
      <c r="D46" t="str">
        <f ca="1"/>
        <v>Wardha</v>
      </c>
      <c r="E46" t="str">
        <f ca="1"/>
        <v>Wardha</v>
      </c>
      <c r="F46" t="str">
        <f ca="1"/>
        <v>7891298</v>
      </c>
      <c r="G46" t="str">
        <f ca="1"/>
        <v>Pipri Meghe and 13 villages RR WSS</v>
      </c>
      <c r="H46" t="str">
        <f ca="1"/>
        <v>Nalwadi</v>
      </c>
      <c r="I46" t="str">
        <f ca="1"/>
        <v>ESR-5.00 LL OL 1</v>
      </c>
      <c r="J46">
        <f ca="1"/>
        <v>0</v>
      </c>
      <c r="K46">
        <f ca="1"/>
        <v>0</v>
      </c>
      <c r="L46">
        <f ca="1"/>
        <v>0</v>
      </c>
      <c r="M46">
        <f ca="1"/>
        <v>0</v>
      </c>
      <c r="N46">
        <f ca="1"/>
        <v>0</v>
      </c>
      <c r="O46">
        <f ca="1"/>
        <v>1</v>
      </c>
      <c r="P46">
        <f ca="1"/>
        <v>1</v>
      </c>
      <c r="Q46">
        <f ca="1"/>
        <v>0</v>
      </c>
      <c r="R46">
        <f ca="1"/>
        <v>0</v>
      </c>
      <c r="S46">
        <f ca="1"/>
        <v>0</v>
      </c>
      <c r="T46">
        <f ca="1"/>
        <v>0</v>
      </c>
      <c r="U46">
        <f ca="1"/>
        <v>1</v>
      </c>
    </row>
    <row r="47" spans="1:21" x14ac:dyDescent="0.35">
      <c r="A47" s="36" t="s">
        <v>728</v>
      </c>
      <c r="B47" t="str">
        <f t="array" aca="1" ref="B47:U47" ca="1">_xll.PICurrVal('Nagpur Datalink'!$B$2:$U$2,0,'Nagpur Datalink'!$A$47)</f>
        <v>Nagpur</v>
      </c>
      <c r="C47" t="str">
        <f ca="1"/>
        <v>Gondia</v>
      </c>
      <c r="D47" t="str">
        <f ca="1"/>
        <v>Sadak Arjuni</v>
      </c>
      <c r="E47" t="str">
        <f ca="1"/>
        <v>Sadak Arjuni</v>
      </c>
      <c r="F47" t="str">
        <f ca="1"/>
        <v>20016939</v>
      </c>
      <c r="G47" t="str">
        <f ca="1"/>
        <v>Putali RR WSS Retrofitting</v>
      </c>
      <c r="H47" t="str">
        <f ca="1"/>
        <v>Mohgata</v>
      </c>
      <c r="I47" t="str">
        <f ca="1"/>
        <v>ESR-0.25 LL</v>
      </c>
      <c r="J47">
        <f ca="1"/>
        <v>0</v>
      </c>
      <c r="K47" t="str">
        <f ca="1"/>
        <v>Pt Created</v>
      </c>
      <c r="L47">
        <f ca="1"/>
        <v>0</v>
      </c>
      <c r="M47">
        <f ca="1"/>
        <v>0</v>
      </c>
      <c r="N47">
        <f ca="1"/>
        <v>0</v>
      </c>
      <c r="O47">
        <f ca="1"/>
        <v>1</v>
      </c>
      <c r="P47">
        <f ca="1"/>
        <v>0</v>
      </c>
      <c r="Q47">
        <f ca="1"/>
        <v>0</v>
      </c>
      <c r="R47">
        <f ca="1"/>
        <v>0</v>
      </c>
      <c r="S47">
        <f ca="1"/>
        <v>0</v>
      </c>
      <c r="T47">
        <f ca="1"/>
        <v>0</v>
      </c>
      <c r="U47">
        <f ca="1"/>
        <v>1</v>
      </c>
    </row>
    <row r="48" spans="1:21" x14ac:dyDescent="0.35">
      <c r="A48" s="36" t="s">
        <v>475</v>
      </c>
      <c r="B48" t="str">
        <f t="array" aca="1" ref="B48:U48" ca="1">_xll.PICurrVal('Nagpur Datalink'!$B$2:$U$2,0,'Nagpur Datalink'!$A$48)</f>
        <v>Chandrapur</v>
      </c>
      <c r="C48" t="str">
        <f ca="1"/>
        <v>Chandrapur</v>
      </c>
      <c r="D48" t="str">
        <f ca="1"/>
        <v>Gadchiroli</v>
      </c>
      <c r="E48" t="str">
        <f ca="1"/>
        <v>Aheri</v>
      </c>
      <c r="F48" t="str">
        <f ca="1"/>
        <v>7890975</v>
      </c>
      <c r="G48" t="str">
        <f ca="1"/>
        <v>Allapalli-Nagapalli RR</v>
      </c>
      <c r="H48" t="str">
        <f ca="1"/>
        <v>Nagepalli</v>
      </c>
      <c r="I48" t="str">
        <f ca="1"/>
        <v>ESR 1.55 LL</v>
      </c>
      <c r="J48">
        <f ca="1"/>
        <v>0</v>
      </c>
      <c r="K48">
        <f ca="1"/>
        <v>0</v>
      </c>
      <c r="L48">
        <f ca="1"/>
        <v>0</v>
      </c>
      <c r="M48">
        <f ca="1"/>
        <v>1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1</v>
      </c>
      <c r="S48">
        <f ca="1"/>
        <v>1</v>
      </c>
      <c r="T48">
        <f ca="1"/>
        <v>0</v>
      </c>
      <c r="U48">
        <f ca="1"/>
        <v>0</v>
      </c>
    </row>
    <row r="49" spans="1:21" x14ac:dyDescent="0.35">
      <c r="A49" s="36" t="s">
        <v>1157</v>
      </c>
      <c r="B49" t="str">
        <f t="array" aca="1" ref="B49:U49" ca="1">_xll.PICurrVal('Nagpur Datalink'!$B$2:$U$2,0,'Nagpur Datalink'!$A$49)</f>
        <v>Nagpur</v>
      </c>
      <c r="C49" t="str">
        <f ca="1"/>
        <v>Chandrapur</v>
      </c>
      <c r="D49" t="str">
        <f ca="1"/>
        <v>Wardha</v>
      </c>
      <c r="E49" t="str">
        <f ca="1"/>
        <v>Wardha</v>
      </c>
      <c r="F49" t="str">
        <f ca="1"/>
        <v>7891298</v>
      </c>
      <c r="G49" t="str">
        <f ca="1"/>
        <v>Pipri Meghe and 13 villages RR WSS</v>
      </c>
      <c r="H49" t="str">
        <f ca="1"/>
        <v>Alodi</v>
      </c>
      <c r="I49" t="str">
        <f ca="1"/>
        <v>ESR-4.00 LL OL 2</v>
      </c>
      <c r="J49" t="str">
        <f ca="1"/>
        <v>Pt Created</v>
      </c>
      <c r="K49" t="str">
        <f ca="1"/>
        <v>Pt Created</v>
      </c>
      <c r="L49">
        <f ca="1"/>
        <v>0</v>
      </c>
      <c r="M49">
        <f ca="1"/>
        <v>0</v>
      </c>
      <c r="N49">
        <f ca="1"/>
        <v>0</v>
      </c>
      <c r="O49">
        <f ca="1"/>
        <v>0</v>
      </c>
      <c r="P49">
        <f ca="1"/>
        <v>0</v>
      </c>
      <c r="Q49">
        <f ca="1"/>
        <v>0</v>
      </c>
      <c r="R49">
        <f ca="1"/>
        <v>0</v>
      </c>
      <c r="S49">
        <f ca="1"/>
        <v>1</v>
      </c>
      <c r="T49">
        <f ca="1"/>
        <v>0</v>
      </c>
      <c r="U49">
        <f ca="1"/>
        <v>0</v>
      </c>
    </row>
    <row r="50" spans="1:21" x14ac:dyDescent="0.35">
      <c r="A50" s="36" t="s">
        <v>729</v>
      </c>
      <c r="B50" t="str">
        <f t="array" aca="1" ref="B50:U50" ca="1">_xll.PICurrVal('Nagpur Datalink'!$B$2:$U$2,0,'Nagpur Datalink'!$A$50)</f>
        <v>Nagpur</v>
      </c>
      <c r="C50" t="str">
        <f ca="1"/>
        <v>Chandrapur</v>
      </c>
      <c r="D50" t="str">
        <f ca="1"/>
        <v>Mul</v>
      </c>
      <c r="E50" t="str">
        <f ca="1"/>
        <v>Mul</v>
      </c>
      <c r="F50" t="str">
        <f ca="1"/>
        <v>7890965</v>
      </c>
      <c r="G50" t="str">
        <f ca="1"/>
        <v>Mul Grid &amp; 24 Villages  RR WSS Retrofitting</v>
      </c>
      <c r="H50" t="str">
        <f ca="1"/>
        <v>Akapur</v>
      </c>
      <c r="I50" t="str">
        <f ca="1"/>
        <v>ESR-0.30 LL</v>
      </c>
      <c r="J50">
        <f ca="1"/>
        <v>0</v>
      </c>
      <c r="K50">
        <f ca="1"/>
        <v>8.5000000894069672E-2</v>
      </c>
      <c r="L50">
        <f ca="1"/>
        <v>0</v>
      </c>
      <c r="M50">
        <f ca="1"/>
        <v>1</v>
      </c>
      <c r="N50">
        <f ca="1"/>
        <v>0</v>
      </c>
      <c r="O50">
        <f ca="1"/>
        <v>0</v>
      </c>
      <c r="P50">
        <f ca="1"/>
        <v>1</v>
      </c>
      <c r="Q50">
        <f ca="1"/>
        <v>0</v>
      </c>
      <c r="R50">
        <f ca="1"/>
        <v>0</v>
      </c>
      <c r="S50">
        <f ca="1"/>
        <v>1</v>
      </c>
      <c r="T50">
        <f ca="1"/>
        <v>0</v>
      </c>
      <c r="U50">
        <f ca="1"/>
        <v>0</v>
      </c>
    </row>
    <row r="51" spans="1:21" x14ac:dyDescent="0.35">
      <c r="A51" s="36" t="s">
        <v>869</v>
      </c>
      <c r="B51" t="str">
        <f t="array" aca="1" ref="B51:U51" ca="1">_xll.PICurrVal('Nagpur Datalink'!$B$2:$U$2,0,'Nagpur Datalink'!$A$51)</f>
        <v>Nagpur</v>
      </c>
      <c r="C51" t="str">
        <f ca="1"/>
        <v>Gondia</v>
      </c>
      <c r="D51" t="str">
        <f ca="1"/>
        <v>Bhandara</v>
      </c>
      <c r="E51" t="str">
        <f ca="1"/>
        <v>Sakoli</v>
      </c>
      <c r="F51" t="str">
        <f ca="1"/>
        <v>631335</v>
      </c>
      <c r="G51" t="str">
        <f ca="1"/>
        <v>Ghanod RR Retrofitting</v>
      </c>
      <c r="H51" t="str">
        <f ca="1"/>
        <v>Ghanod</v>
      </c>
      <c r="I51" t="str">
        <f ca="1"/>
        <v>ESR 0.30 LL</v>
      </c>
      <c r="J51">
        <f ca="1"/>
        <v>0</v>
      </c>
      <c r="K51">
        <f ca="1"/>
        <v>0</v>
      </c>
      <c r="L51">
        <f ca="1"/>
        <v>0</v>
      </c>
      <c r="M51">
        <f ca="1"/>
        <v>1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1</v>
      </c>
      <c r="S51">
        <f ca="1"/>
        <v>1</v>
      </c>
      <c r="T51">
        <f ca="1"/>
        <v>0</v>
      </c>
      <c r="U51">
        <f ca="1"/>
        <v>0</v>
      </c>
    </row>
    <row r="52" spans="1:21" x14ac:dyDescent="0.35">
      <c r="A52" s="36" t="s">
        <v>945</v>
      </c>
      <c r="B52" t="str">
        <f t="array" aca="1" ref="B52:U52" ca="1">_xll.PICurrVal('Nagpur Datalink'!$B$2:$U$2,0,'Nagpur Datalink'!$A$52)</f>
        <v>Nagpur</v>
      </c>
      <c r="C52" t="str">
        <f ca="1"/>
        <v>Chandrapur</v>
      </c>
      <c r="D52" t="str">
        <f ca="1"/>
        <v>Wardha</v>
      </c>
      <c r="E52" t="str">
        <f ca="1"/>
        <v>Wardha</v>
      </c>
      <c r="F52" t="str">
        <f ca="1"/>
        <v>7891298</v>
      </c>
      <c r="G52" t="str">
        <f ca="1"/>
        <v>Pipri Meghe and 13 villages RR WSS</v>
      </c>
      <c r="H52" t="str">
        <f ca="1"/>
        <v>Sindhi Meghe</v>
      </c>
      <c r="I52" t="str">
        <f ca="1"/>
        <v>Existing ESR-8.50 LL OL 1</v>
      </c>
      <c r="J52">
        <f ca="1"/>
        <v>0</v>
      </c>
      <c r="K52" t="str">
        <f ca="1"/>
        <v>Pt Created</v>
      </c>
      <c r="L52">
        <f ca="1"/>
        <v>0</v>
      </c>
      <c r="M52">
        <f ca="1"/>
        <v>1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1</v>
      </c>
      <c r="T52">
        <f ca="1"/>
        <v>0</v>
      </c>
      <c r="U52">
        <f ca="1"/>
        <v>0</v>
      </c>
    </row>
    <row r="53" spans="1:21" x14ac:dyDescent="0.35">
      <c r="A53" s="36" t="s">
        <v>525</v>
      </c>
      <c r="B53" t="str">
        <f t="array" aca="1" ref="B53:U53" ca="1">_xll.PICurrVal('Nagpur Datalink'!$B$2:$U$2,0,'Nagpur Datalink'!$A$53)</f>
        <v>Chandrapur</v>
      </c>
      <c r="C53" t="str">
        <f ca="1"/>
        <v>Chandrapur</v>
      </c>
      <c r="D53" t="str">
        <f ca="1"/>
        <v>Pombhurna</v>
      </c>
      <c r="E53" t="str">
        <f ca="1"/>
        <v>Pombhurna</v>
      </c>
      <c r="F53" t="str">
        <f ca="1"/>
        <v>7928270</v>
      </c>
      <c r="G53" t="str">
        <f ca="1"/>
        <v>Pomnbhurna Grid &amp; 15 Villages RR Retrofitting</v>
      </c>
      <c r="H53" t="str">
        <f ca="1"/>
        <v>Welwa</v>
      </c>
      <c r="I53" t="str">
        <f ca="1"/>
        <v>ESR-0.45 LL</v>
      </c>
      <c r="J53">
        <f ca="1"/>
        <v>0</v>
      </c>
      <c r="K53">
        <f ca="1"/>
        <v>4.1000001132488251E-2</v>
      </c>
      <c r="L53">
        <f ca="1"/>
        <v>0</v>
      </c>
      <c r="M53">
        <f ca="1"/>
        <v>1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1</v>
      </c>
      <c r="S53">
        <f ca="1"/>
        <v>1</v>
      </c>
      <c r="T53">
        <f ca="1"/>
        <v>0</v>
      </c>
      <c r="U53">
        <f ca="1"/>
        <v>0</v>
      </c>
    </row>
    <row r="54" spans="1:21" x14ac:dyDescent="0.35">
      <c r="A54" s="36" t="s">
        <v>176</v>
      </c>
      <c r="B54" t="str">
        <f t="array" aca="1" ref="B54:U54" ca="1">_xll.PICurrVal('Nagpur Datalink'!$B$2:$U$2,0,'Nagpur Datalink'!$A$54)</f>
        <v>Nagpur</v>
      </c>
      <c r="C54" t="str">
        <f ca="1"/>
        <v>Chandrapur</v>
      </c>
      <c r="D54" t="str">
        <f ca="1"/>
        <v>Mul</v>
      </c>
      <c r="E54" t="str">
        <f ca="1"/>
        <v>Mul</v>
      </c>
      <c r="F54" t="str">
        <f ca="1"/>
        <v>7890965</v>
      </c>
      <c r="G54" t="str">
        <f ca="1"/>
        <v>Mul Grid &amp; 24 Villages  RR WSS Retrofitting</v>
      </c>
      <c r="H54" t="str">
        <f ca="1"/>
        <v>Chimadha</v>
      </c>
      <c r="I54" t="str">
        <f ca="1"/>
        <v>ESR-0.65 LL</v>
      </c>
      <c r="J54">
        <f ca="1"/>
        <v>0</v>
      </c>
      <c r="K54">
        <f ca="1"/>
        <v>0</v>
      </c>
      <c r="L54">
        <f ca="1"/>
        <v>0</v>
      </c>
      <c r="M54">
        <f ca="1"/>
        <v>0</v>
      </c>
      <c r="N54">
        <f ca="1"/>
        <v>0</v>
      </c>
      <c r="O54">
        <f ca="1"/>
        <v>1</v>
      </c>
      <c r="P54">
        <f ca="1"/>
        <v>1</v>
      </c>
      <c r="Q54">
        <f ca="1"/>
        <v>0</v>
      </c>
      <c r="R54">
        <f ca="1"/>
        <v>0</v>
      </c>
      <c r="S54">
        <f ca="1"/>
        <v>0</v>
      </c>
      <c r="T54">
        <f ca="1"/>
        <v>1</v>
      </c>
      <c r="U54">
        <f ca="1"/>
        <v>0</v>
      </c>
    </row>
    <row r="55" spans="1:21" x14ac:dyDescent="0.35">
      <c r="A55" s="36" t="s">
        <v>177</v>
      </c>
      <c r="B55" t="str">
        <f t="array" aca="1" ref="B55:U55" ca="1">_xll.PICurrVal('Nagpur Datalink'!$B$2:$U$2,0,'Nagpur Datalink'!$A$55)</f>
        <v>Nagpur</v>
      </c>
      <c r="C55" t="str">
        <f ca="1"/>
        <v>Chandrapur</v>
      </c>
      <c r="D55" t="str">
        <f ca="1"/>
        <v>Mul</v>
      </c>
      <c r="E55" t="str">
        <f ca="1"/>
        <v>Mul</v>
      </c>
      <c r="F55" t="str">
        <f ca="1"/>
        <v>7890965</v>
      </c>
      <c r="G55" t="str">
        <f ca="1"/>
        <v>Mul Grid &amp; 24 Villages  RR WSS Retrofitting</v>
      </c>
      <c r="H55" t="str">
        <f ca="1"/>
        <v>Fiskuti</v>
      </c>
      <c r="I55" t="str">
        <f ca="1"/>
        <v>ESR-1.00 LL</v>
      </c>
      <c r="J55">
        <f ca="1"/>
        <v>0</v>
      </c>
      <c r="K55">
        <f ca="1"/>
        <v>0</v>
      </c>
      <c r="L55">
        <f ca="1"/>
        <v>0.60000002384185791</v>
      </c>
      <c r="M55">
        <f ca="1"/>
        <v>0</v>
      </c>
      <c r="N55">
        <f ca="1"/>
        <v>0</v>
      </c>
      <c r="O55">
        <f ca="1"/>
        <v>1</v>
      </c>
      <c r="P55">
        <f ca="1"/>
        <v>1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1</v>
      </c>
    </row>
    <row r="56" spans="1:21" x14ac:dyDescent="0.35">
      <c r="A56" s="36" t="s">
        <v>178</v>
      </c>
      <c r="B56" t="str">
        <f t="array" aca="1" ref="B56:U56" ca="1">_xll.PICurrVal('Nagpur Datalink'!$B$2:$U$2,0,'Nagpur Datalink'!$A$56)</f>
        <v>Nagpur</v>
      </c>
      <c r="C56" t="str">
        <f ca="1"/>
        <v>Chandrapur</v>
      </c>
      <c r="D56" t="str">
        <f ca="1"/>
        <v>Mul</v>
      </c>
      <c r="E56" t="str">
        <f ca="1"/>
        <v>Mul</v>
      </c>
      <c r="F56" t="str">
        <f ca="1"/>
        <v>7890965</v>
      </c>
      <c r="G56" t="str">
        <f ca="1"/>
        <v>Mul Grid &amp; 24 Villages  RR WSS Retrofitting</v>
      </c>
      <c r="H56" t="str">
        <f ca="1"/>
        <v>Karwan</v>
      </c>
      <c r="I56" t="str">
        <f ca="1"/>
        <v>ESR-0.40 LL</v>
      </c>
      <c r="J56">
        <f ca="1"/>
        <v>0</v>
      </c>
      <c r="K56">
        <f ca="1"/>
        <v>0.154</v>
      </c>
      <c r="L56">
        <f ca="1"/>
        <v>0</v>
      </c>
      <c r="M56">
        <f ca="1"/>
        <v>0</v>
      </c>
      <c r="N56">
        <f ca="1"/>
        <v>0</v>
      </c>
      <c r="O56">
        <f ca="1"/>
        <v>1</v>
      </c>
      <c r="P56">
        <f ca="1"/>
        <v>1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1</v>
      </c>
    </row>
    <row r="57" spans="1:21" x14ac:dyDescent="0.35">
      <c r="A57" s="36" t="s">
        <v>179</v>
      </c>
      <c r="B57" t="str">
        <f t="array" aca="1" ref="B57:U57" ca="1">_xll.PICurrVal('Nagpur Datalink'!$B$2:$U$2,0,'Nagpur Datalink'!$A$57)</f>
        <v>Nagpur</v>
      </c>
      <c r="C57" t="str">
        <f ca="1"/>
        <v>Chandrapur</v>
      </c>
      <c r="D57" t="str">
        <f ca="1"/>
        <v>Mul</v>
      </c>
      <c r="E57" t="str">
        <f ca="1"/>
        <v>Mul</v>
      </c>
      <c r="F57" t="str">
        <f ca="1"/>
        <v>7890965</v>
      </c>
      <c r="G57" t="str">
        <f ca="1"/>
        <v>Mul Grid &amp; 24 Villages  RR WSS Retrofitting</v>
      </c>
      <c r="H57" t="str">
        <f ca="1"/>
        <v>Kosambi</v>
      </c>
      <c r="I57" t="str">
        <f ca="1"/>
        <v>ESR-0.80 LL</v>
      </c>
      <c r="J57">
        <f ca="1"/>
        <v>0</v>
      </c>
      <c r="K57">
        <f ca="1"/>
        <v>0.108</v>
      </c>
      <c r="L57">
        <f ca="1"/>
        <v>1.468</v>
      </c>
      <c r="M57">
        <f ca="1"/>
        <v>0</v>
      </c>
      <c r="N57">
        <f ca="1"/>
        <v>0</v>
      </c>
      <c r="O57">
        <f ca="1"/>
        <v>1</v>
      </c>
      <c r="P57">
        <f ca="1"/>
        <v>0</v>
      </c>
      <c r="Q57">
        <f ca="1"/>
        <v>0</v>
      </c>
      <c r="R57">
        <f ca="1"/>
        <v>1</v>
      </c>
      <c r="S57">
        <f ca="1"/>
        <v>1</v>
      </c>
      <c r="T57">
        <f ca="1"/>
        <v>0</v>
      </c>
      <c r="U57">
        <f ca="1"/>
        <v>0</v>
      </c>
    </row>
    <row r="58" spans="1:21" x14ac:dyDescent="0.35">
      <c r="A58" s="36" t="s">
        <v>180</v>
      </c>
      <c r="B58" t="str">
        <f t="array" aca="1" ref="B58:U58" ca="1">_xll.PICurrVal('Nagpur Datalink'!$B$2:$U$2,0,'Nagpur Datalink'!$A$58)</f>
        <v>Nagpur</v>
      </c>
      <c r="C58" t="str">
        <f ca="1"/>
        <v>Chandrapur</v>
      </c>
      <c r="D58" t="str">
        <f ca="1"/>
        <v>Mul</v>
      </c>
      <c r="E58" t="str">
        <f ca="1"/>
        <v>Mul</v>
      </c>
      <c r="F58" t="str">
        <f ca="1"/>
        <v>7890965</v>
      </c>
      <c r="G58" t="str">
        <f ca="1"/>
        <v>Mul Grid &amp; 24 Villages  RR WSS Retrofitting</v>
      </c>
      <c r="H58" t="str">
        <f ca="1"/>
        <v>Tadala Tukum</v>
      </c>
      <c r="I58" t="str">
        <f ca="1"/>
        <v>ESR-0.80 LL</v>
      </c>
      <c r="J58">
        <f ca="1"/>
        <v>0</v>
      </c>
      <c r="K58">
        <f ca="1"/>
        <v>0</v>
      </c>
      <c r="L58">
        <f ca="1"/>
        <v>0</v>
      </c>
      <c r="M58">
        <f ca="1"/>
        <v>1</v>
      </c>
      <c r="N58">
        <f ca="1"/>
        <v>0</v>
      </c>
      <c r="O58">
        <f ca="1"/>
        <v>0</v>
      </c>
      <c r="P58">
        <f ca="1"/>
        <v>1</v>
      </c>
      <c r="Q58">
        <f ca="1"/>
        <v>0</v>
      </c>
      <c r="R58">
        <f ca="1"/>
        <v>0</v>
      </c>
      <c r="S58">
        <f ca="1"/>
        <v>1</v>
      </c>
      <c r="T58">
        <f ca="1"/>
        <v>0</v>
      </c>
      <c r="U58">
        <f ca="1"/>
        <v>0</v>
      </c>
    </row>
    <row r="59" spans="1:21" x14ac:dyDescent="0.35">
      <c r="A59" s="36" t="s">
        <v>181</v>
      </c>
      <c r="B59" t="str">
        <f t="array" aca="1" ref="B59:U59" ca="1">_xll.PICurrVal('Nagpur Datalink'!$B$2:$U$2,0,'Nagpur Datalink'!$A$59)</f>
        <v>Nagpur</v>
      </c>
      <c r="C59" t="str">
        <f ca="1"/>
        <v>Chandrapur</v>
      </c>
      <c r="D59" t="str">
        <f ca="1"/>
        <v>Mul</v>
      </c>
      <c r="E59" t="str">
        <f ca="1"/>
        <v>Mul</v>
      </c>
      <c r="F59" t="str">
        <f ca="1"/>
        <v>7890965</v>
      </c>
      <c r="G59" t="str">
        <f ca="1"/>
        <v>Mul Grid &amp; 24 Villages  RR WSS Retrofitting</v>
      </c>
      <c r="H59" t="str">
        <f ca="1"/>
        <v>Tekadi</v>
      </c>
      <c r="I59" t="str">
        <f ca="1"/>
        <v>ESR-1.00 LL</v>
      </c>
      <c r="J59">
        <f ca="1"/>
        <v>0</v>
      </c>
      <c r="K59">
        <f ca="1"/>
        <v>6.0999999999999999E-2</v>
      </c>
      <c r="L59">
        <f ca="1"/>
        <v>0</v>
      </c>
      <c r="M59">
        <f ca="1"/>
        <v>0</v>
      </c>
      <c r="N59">
        <f ca="1"/>
        <v>0</v>
      </c>
      <c r="O59">
        <f ca="1"/>
        <v>1</v>
      </c>
      <c r="P59">
        <f ca="1"/>
        <v>1</v>
      </c>
      <c r="Q59">
        <f ca="1"/>
        <v>0</v>
      </c>
      <c r="R59">
        <f ca="1"/>
        <v>0</v>
      </c>
      <c r="S59">
        <f ca="1"/>
        <v>1</v>
      </c>
      <c r="T59">
        <f ca="1"/>
        <v>0</v>
      </c>
      <c r="U59">
        <f ca="1"/>
        <v>0</v>
      </c>
    </row>
    <row r="60" spans="1:21" x14ac:dyDescent="0.35">
      <c r="A60" s="36" t="s">
        <v>182</v>
      </c>
      <c r="B60" t="str">
        <f t="array" aca="1" ref="B60:U60" ca="1">_xll.PICurrVal('Nagpur Datalink'!$B$2:$U$2,0,'Nagpur Datalink'!$A$60)</f>
        <v>Nagpur</v>
      </c>
      <c r="C60" t="str">
        <f ca="1"/>
        <v>Chandrapur</v>
      </c>
      <c r="D60" t="str">
        <f ca="1"/>
        <v>Mul</v>
      </c>
      <c r="E60" t="str">
        <f ca="1"/>
        <v>Mul</v>
      </c>
      <c r="F60" t="str">
        <f ca="1"/>
        <v>7890965</v>
      </c>
      <c r="G60" t="str">
        <f ca="1"/>
        <v>Mul Grid &amp; 24 Villages  RR WSS Retrofitting</v>
      </c>
      <c r="H60" t="str">
        <f ca="1"/>
        <v>Tolewahi</v>
      </c>
      <c r="I60" t="str">
        <f ca="1"/>
        <v>ESR-0.25 LL</v>
      </c>
      <c r="J60">
        <f ca="1"/>
        <v>0</v>
      </c>
      <c r="K60">
        <f ca="1"/>
        <v>8.8999999999999996E-2</v>
      </c>
      <c r="L60">
        <f ca="1"/>
        <v>0</v>
      </c>
      <c r="M60">
        <f ca="1"/>
        <v>1</v>
      </c>
      <c r="N60">
        <f ca="1"/>
        <v>0</v>
      </c>
      <c r="O60">
        <f ca="1"/>
        <v>0</v>
      </c>
      <c r="P60">
        <f ca="1"/>
        <v>0</v>
      </c>
      <c r="Q60">
        <f ca="1"/>
        <v>0</v>
      </c>
      <c r="R60">
        <f ca="1"/>
        <v>1</v>
      </c>
      <c r="S60">
        <f ca="1"/>
        <v>0</v>
      </c>
      <c r="T60">
        <f ca="1"/>
        <v>1</v>
      </c>
      <c r="U60">
        <f ca="1"/>
        <v>0</v>
      </c>
    </row>
    <row r="61" spans="1:21" x14ac:dyDescent="0.35">
      <c r="A61" s="36" t="s">
        <v>455</v>
      </c>
      <c r="B61" t="str">
        <f t="array" aca="1" ref="B61:U61" ca="1">_xll.PICurrVal('Nagpur Datalink'!$B$2:$U$2,0,'Nagpur Datalink'!$A$61)</f>
        <v>Chandrapur</v>
      </c>
      <c r="C61" t="str">
        <f ca="1"/>
        <v>Chandrapur</v>
      </c>
      <c r="D61" t="str">
        <f ca="1"/>
        <v>Gadchiroli</v>
      </c>
      <c r="E61" t="str">
        <f ca="1"/>
        <v>Aheri</v>
      </c>
      <c r="F61" t="str">
        <f ca="1"/>
        <v>7890975</v>
      </c>
      <c r="G61" t="str">
        <f ca="1"/>
        <v>Allapalli-Nagapalli RR</v>
      </c>
      <c r="H61" t="str">
        <f ca="1"/>
        <v>Allapalli</v>
      </c>
      <c r="I61" t="str">
        <f ca="1"/>
        <v>MBR 4.10 LL</v>
      </c>
      <c r="J61">
        <f ca="1"/>
        <v>0</v>
      </c>
      <c r="K61">
        <f ca="1"/>
        <v>0</v>
      </c>
      <c r="L61">
        <f ca="1"/>
        <v>99.693000793457031</v>
      </c>
      <c r="M61">
        <f ca="1"/>
        <v>1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1</v>
      </c>
      <c r="S61">
        <f ca="1"/>
        <v>1</v>
      </c>
      <c r="T61">
        <f ca="1"/>
        <v>0</v>
      </c>
      <c r="U61">
        <f ca="1"/>
        <v>0</v>
      </c>
    </row>
    <row r="62" spans="1:21" x14ac:dyDescent="0.35">
      <c r="A62" s="36" t="s">
        <v>526</v>
      </c>
      <c r="B62" t="str">
        <f t="array" aca="1" ref="B62:U62" ca="1">_xll.PICurrVal('Nagpur Datalink'!$B$2:$U$2,0,'Nagpur Datalink'!$A$62)</f>
        <v>Chandrapur</v>
      </c>
      <c r="C62" t="str">
        <f ca="1"/>
        <v>Chandrapur</v>
      </c>
      <c r="D62" t="str">
        <f ca="1"/>
        <v>Pombhurna</v>
      </c>
      <c r="E62" t="str">
        <f ca="1"/>
        <v>Pombhurna</v>
      </c>
      <c r="F62" t="str">
        <f ca="1"/>
        <v>7928270</v>
      </c>
      <c r="G62" t="str">
        <f ca="1"/>
        <v>Pomnbhurna Grid &amp; 15 Villages RR Retrofitting</v>
      </c>
      <c r="H62" t="str">
        <f ca="1"/>
        <v>Welwa</v>
      </c>
      <c r="I62" t="str">
        <f ca="1"/>
        <v>MBR-0.80 LL</v>
      </c>
      <c r="J62">
        <f ca="1"/>
        <v>0</v>
      </c>
      <c r="K62" t="str">
        <f ca="1"/>
        <v>Pt Created</v>
      </c>
      <c r="L62">
        <f ca="1"/>
        <v>0</v>
      </c>
      <c r="M62">
        <f ca="1"/>
        <v>1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0</v>
      </c>
      <c r="S62">
        <f ca="1"/>
        <v>1</v>
      </c>
      <c r="T62">
        <f ca="1"/>
        <v>0</v>
      </c>
      <c r="U62">
        <f ca="1"/>
        <v>0</v>
      </c>
    </row>
    <row r="63" spans="1:21" x14ac:dyDescent="0.35">
      <c r="A63" s="36" t="s">
        <v>730</v>
      </c>
      <c r="B63" t="str">
        <f t="array" aca="1" ref="B63:U63" ca="1">_xll.PICurrVal('Nagpur Datalink'!$B$2:$U$2,0,'Nagpur Datalink'!$A$63)</f>
        <v>Nagpur</v>
      </c>
      <c r="C63" t="str">
        <f ca="1"/>
        <v>Chandrapur</v>
      </c>
      <c r="D63" t="str">
        <f ca="1"/>
        <v>Wardha</v>
      </c>
      <c r="E63" t="str">
        <f ca="1"/>
        <v>Wardha</v>
      </c>
      <c r="F63" t="str">
        <f ca="1"/>
        <v>7891298</v>
      </c>
      <c r="G63" t="str">
        <f ca="1"/>
        <v>Pipri Meghe and 13 villages RR WSS</v>
      </c>
      <c r="H63" t="str">
        <f ca="1"/>
        <v>Nalwadi</v>
      </c>
      <c r="I63" t="str">
        <f ca="1"/>
        <v>ESR-6.50 LL OL 1</v>
      </c>
      <c r="J63">
        <f ca="1"/>
        <v>0</v>
      </c>
      <c r="K63">
        <f ca="1"/>
        <v>0</v>
      </c>
      <c r="L63">
        <f ca="1"/>
        <v>0</v>
      </c>
      <c r="M63">
        <f ca="1"/>
        <v>1</v>
      </c>
      <c r="N63">
        <f ca="1"/>
        <v>0</v>
      </c>
      <c r="O63">
        <f ca="1"/>
        <v>0</v>
      </c>
      <c r="P63">
        <f ca="1"/>
        <v>1</v>
      </c>
      <c r="Q63">
        <f ca="1"/>
        <v>0</v>
      </c>
      <c r="R63">
        <f ca="1"/>
        <v>0</v>
      </c>
      <c r="S63">
        <f ca="1"/>
        <v>1</v>
      </c>
      <c r="T63">
        <f ca="1"/>
        <v>0</v>
      </c>
      <c r="U63">
        <f ca="1"/>
        <v>0</v>
      </c>
    </row>
    <row r="64" spans="1:21" x14ac:dyDescent="0.35">
      <c r="A64" s="36" t="s">
        <v>1093</v>
      </c>
      <c r="B64" t="str">
        <f t="array" aca="1" ref="B64:U64" ca="1">_xll.PICurrVal('Nagpur Datalink'!$B$2:$U$2,0,'Nagpur Datalink'!$A$64)</f>
        <v>Nagpur</v>
      </c>
      <c r="C64" t="str">
        <f ca="1"/>
        <v>Chandrapur</v>
      </c>
      <c r="D64" t="str">
        <f ca="1"/>
        <v>Mul</v>
      </c>
      <c r="E64" t="str">
        <f ca="1"/>
        <v>Mul</v>
      </c>
      <c r="F64" t="str">
        <f ca="1"/>
        <v>7890965</v>
      </c>
      <c r="G64" t="str">
        <f ca="1"/>
        <v>Mul Grid &amp; 24 Villages  RR WSS Retrofitting</v>
      </c>
      <c r="H64" t="str">
        <f ca="1"/>
        <v>Janala Ryt.</v>
      </c>
      <c r="I64" t="str">
        <f ca="1"/>
        <v>ESR-0.60 LL OL 1</v>
      </c>
      <c r="J64" t="str">
        <f ca="1"/>
        <v>Pt Created</v>
      </c>
      <c r="K64" t="str">
        <f ca="1"/>
        <v>Pt Created</v>
      </c>
      <c r="L64">
        <f ca="1"/>
        <v>0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1</v>
      </c>
      <c r="T64">
        <f ca="1"/>
        <v>0</v>
      </c>
      <c r="U64">
        <f ca="1"/>
        <v>0</v>
      </c>
    </row>
    <row r="65" spans="1:21" x14ac:dyDescent="0.35">
      <c r="A65" s="36" t="s">
        <v>172</v>
      </c>
      <c r="B65" t="str">
        <f t="array" aca="1" ref="B65:U65" ca="1">_xll.PICurrVal('Nagpur Datalink'!$B$2:$U$2,0,'Nagpur Datalink'!$A$65)</f>
        <v>Nagpur</v>
      </c>
      <c r="C65" t="str">
        <f ca="1"/>
        <v>Chandrapur</v>
      </c>
      <c r="D65" t="str">
        <f ca="1"/>
        <v>Mul</v>
      </c>
      <c r="E65" t="str">
        <f ca="1"/>
        <v>Mul</v>
      </c>
      <c r="F65" t="str">
        <f ca="1"/>
        <v>7890965</v>
      </c>
      <c r="G65" t="str">
        <f ca="1"/>
        <v>Mul Grid &amp; 24 Villages  RR WSS Retrofitting</v>
      </c>
      <c r="H65" t="str">
        <f ca="1"/>
        <v>Agadi</v>
      </c>
      <c r="I65" t="str">
        <f ca="1"/>
        <v>ESR-0.40 LL</v>
      </c>
      <c r="J65">
        <f ca="1"/>
        <v>0</v>
      </c>
      <c r="K65">
        <f ca="1"/>
        <v>7.2999999999999995E-2</v>
      </c>
      <c r="L65">
        <f ca="1"/>
        <v>0</v>
      </c>
      <c r="M65">
        <f ca="1"/>
        <v>1</v>
      </c>
      <c r="N65">
        <f ca="1"/>
        <v>0</v>
      </c>
      <c r="O65">
        <f ca="1"/>
        <v>0</v>
      </c>
      <c r="P65">
        <f ca="1"/>
        <v>1</v>
      </c>
      <c r="Q65">
        <f ca="1"/>
        <v>0</v>
      </c>
      <c r="R65">
        <f ca="1"/>
        <v>0</v>
      </c>
      <c r="S65">
        <f ca="1"/>
        <v>1</v>
      </c>
      <c r="T65">
        <f ca="1"/>
        <v>0</v>
      </c>
      <c r="U65">
        <f ca="1"/>
        <v>0</v>
      </c>
    </row>
    <row r="66" spans="1:21" x14ac:dyDescent="0.35">
      <c r="A66" s="36" t="s">
        <v>175</v>
      </c>
      <c r="B66" t="str">
        <f t="array" aca="1" ref="B66:U66" ca="1">_xll.PICurrVal('Nagpur Datalink'!$B$2:$U$2,0,'Nagpur Datalink'!$A$66)</f>
        <v>Nagpur</v>
      </c>
      <c r="C66" t="str">
        <f ca="1"/>
        <v>Chandrapur</v>
      </c>
      <c r="D66" t="str">
        <f ca="1"/>
        <v>Mul</v>
      </c>
      <c r="E66" t="str">
        <f ca="1"/>
        <v>Mul</v>
      </c>
      <c r="F66" t="str">
        <f ca="1"/>
        <v>7890965</v>
      </c>
      <c r="G66" t="str">
        <f ca="1"/>
        <v>Mul Grid &amp; 24 Villages  RR WSS Retrofitting</v>
      </c>
      <c r="H66" t="str">
        <f ca="1"/>
        <v>Chicholi</v>
      </c>
      <c r="I66" t="str">
        <f ca="1"/>
        <v>ESR-0.10 LL</v>
      </c>
      <c r="J66">
        <f ca="1"/>
        <v>0</v>
      </c>
      <c r="K66">
        <f ca="1"/>
        <v>1.0920000000000001</v>
      </c>
      <c r="L66">
        <f ca="1"/>
        <v>0</v>
      </c>
      <c r="M66">
        <f ca="1"/>
        <v>0</v>
      </c>
      <c r="N66">
        <f ca="1"/>
        <v>0</v>
      </c>
      <c r="O66">
        <f ca="1"/>
        <v>1</v>
      </c>
      <c r="P66">
        <f ca="1"/>
        <v>1</v>
      </c>
      <c r="Q66">
        <f ca="1"/>
        <v>0</v>
      </c>
      <c r="R66">
        <f ca="1"/>
        <v>0</v>
      </c>
      <c r="S66">
        <f ca="1"/>
        <v>1</v>
      </c>
      <c r="T66">
        <f ca="1"/>
        <v>0</v>
      </c>
      <c r="U66">
        <f ca="1"/>
        <v>0</v>
      </c>
    </row>
    <row r="67" spans="1:21" x14ac:dyDescent="0.35">
      <c r="A67" s="36" t="s">
        <v>173</v>
      </c>
      <c r="B67" t="str">
        <f t="array" aca="1" ref="B67:U67" ca="1">_xll.PICurrVal('Nagpur Datalink'!$B$2:$U$2,0,'Nagpur Datalink'!$A$67)</f>
        <v>Nagpur</v>
      </c>
      <c r="C67" t="str">
        <f ca="1"/>
        <v>Chandrapur</v>
      </c>
      <c r="D67" t="str">
        <f ca="1"/>
        <v>Mul</v>
      </c>
      <c r="E67" t="str">
        <f ca="1"/>
        <v>Mul</v>
      </c>
      <c r="F67" t="str">
        <f ca="1"/>
        <v>7890965</v>
      </c>
      <c r="G67" t="str">
        <f ca="1"/>
        <v>Mul Grid &amp; 24 Villages  RR WSS Retrofitting</v>
      </c>
      <c r="H67" t="str">
        <f ca="1"/>
        <v>Bhawarala</v>
      </c>
      <c r="I67" t="str">
        <f ca="1"/>
        <v>ESR-0.55 LL</v>
      </c>
      <c r="J67">
        <f ca="1"/>
        <v>0</v>
      </c>
      <c r="K67">
        <f ca="1"/>
        <v>0</v>
      </c>
      <c r="L67" t="str">
        <f ca="1"/>
        <v>Pt Created</v>
      </c>
      <c r="M67">
        <f ca="1"/>
        <v>1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1</v>
      </c>
      <c r="S67">
        <f ca="1"/>
        <v>0</v>
      </c>
      <c r="T67">
        <f ca="1"/>
        <v>0</v>
      </c>
      <c r="U67">
        <f ca="1"/>
        <v>0</v>
      </c>
    </row>
    <row r="68" spans="1:21" x14ac:dyDescent="0.35">
      <c r="A68" s="36" t="s">
        <v>174</v>
      </c>
      <c r="B68" t="str">
        <f t="array" aca="1" ref="B68:U68" ca="1">_xll.PICurrVal('Nagpur Datalink'!$B$2:$U$2,0,'Nagpur Datalink'!$A$68)</f>
        <v>Nagpur</v>
      </c>
      <c r="C68" t="str">
        <f ca="1"/>
        <v>Chandrapur</v>
      </c>
      <c r="D68" t="str">
        <f ca="1"/>
        <v>Mul</v>
      </c>
      <c r="E68" t="str">
        <f ca="1"/>
        <v>Mul</v>
      </c>
      <c r="F68" t="str">
        <f ca="1"/>
        <v>7890965</v>
      </c>
      <c r="G68" t="str">
        <f ca="1"/>
        <v>Mul Grid &amp; 24 Villages  RR WSS Retrofitting</v>
      </c>
      <c r="H68" t="str">
        <f ca="1"/>
        <v>Chak Katwan</v>
      </c>
      <c r="I68" t="str">
        <f ca="1"/>
        <v>ESR-0.20 LL</v>
      </c>
      <c r="J68">
        <f ca="1"/>
        <v>0</v>
      </c>
      <c r="K68">
        <f ca="1"/>
        <v>9.0999999999999998E-2</v>
      </c>
      <c r="L68">
        <f ca="1"/>
        <v>0</v>
      </c>
      <c r="M68">
        <f ca="1"/>
        <v>0</v>
      </c>
      <c r="N68">
        <f ca="1"/>
        <v>0</v>
      </c>
      <c r="O68">
        <f ca="1"/>
        <v>1</v>
      </c>
      <c r="P68">
        <f ca="1"/>
        <v>1</v>
      </c>
      <c r="Q68">
        <f ca="1"/>
        <v>0</v>
      </c>
      <c r="R68">
        <f ca="1"/>
        <v>0</v>
      </c>
      <c r="S68">
        <f ca="1"/>
        <v>1</v>
      </c>
      <c r="T68">
        <f ca="1"/>
        <v>0</v>
      </c>
      <c r="U68">
        <f ca="1"/>
        <v>0</v>
      </c>
    </row>
    <row r="69" spans="1:21" x14ac:dyDescent="0.35">
      <c r="A69" s="36" t="s">
        <v>456</v>
      </c>
      <c r="B69" t="str">
        <f t="array" aca="1" ref="B69:U69" ca="1">_xll.PICurrVal('Nagpur Datalink'!$B$2:$U$2,0,'Nagpur Datalink'!$A$69)</f>
        <v>Chandrapur</v>
      </c>
      <c r="C69" t="str">
        <f ca="1"/>
        <v>Chandrapur</v>
      </c>
      <c r="D69" t="str">
        <f ca="1"/>
        <v>Pombhurna</v>
      </c>
      <c r="E69" t="str">
        <f ca="1"/>
        <v>Pombhurna</v>
      </c>
      <c r="F69" t="str">
        <f ca="1"/>
        <v>7928270</v>
      </c>
      <c r="G69" t="str">
        <f ca="1"/>
        <v>Pomnbhurna Grid &amp; 15 Villages RR Retrofitting</v>
      </c>
      <c r="H69" t="str">
        <f ca="1"/>
        <v>Jam Kh.</v>
      </c>
      <c r="I69" t="str">
        <f ca="1"/>
        <v>ESR-0.35 LL</v>
      </c>
      <c r="J69">
        <f ca="1"/>
        <v>0</v>
      </c>
      <c r="K69">
        <f ca="1"/>
        <v>7.2999998927116394E-2</v>
      </c>
      <c r="L69">
        <f ca="1"/>
        <v>0</v>
      </c>
      <c r="M69">
        <f ca="1"/>
        <v>1</v>
      </c>
      <c r="N69">
        <f ca="1"/>
        <v>0</v>
      </c>
      <c r="O69">
        <f ca="1"/>
        <v>0</v>
      </c>
      <c r="P69">
        <f ca="1"/>
        <v>1</v>
      </c>
      <c r="Q69">
        <f ca="1"/>
        <v>0</v>
      </c>
      <c r="R69">
        <f ca="1"/>
        <v>0</v>
      </c>
      <c r="S69">
        <f ca="1"/>
        <v>1</v>
      </c>
      <c r="T69">
        <f ca="1"/>
        <v>0</v>
      </c>
      <c r="U69">
        <f ca="1"/>
        <v>0</v>
      </c>
    </row>
    <row r="70" spans="1:21" x14ac:dyDescent="0.35">
      <c r="A70" s="36" t="s">
        <v>1158</v>
      </c>
      <c r="B70" t="str">
        <f t="array" aca="1" ref="B70:U70" ca="1">_xll.PICurrVal('Nagpur Datalink'!$B$2:$U$2,0,'Nagpur Datalink'!$A$70)</f>
        <v>Nagpur</v>
      </c>
      <c r="C70" t="str">
        <f ca="1"/>
        <v>Chandrapur</v>
      </c>
      <c r="D70" t="str">
        <f ca="1"/>
        <v>Wardha</v>
      </c>
      <c r="E70" t="str">
        <f ca="1"/>
        <v>Wardha</v>
      </c>
      <c r="F70" t="str">
        <f ca="1"/>
        <v>7891298</v>
      </c>
      <c r="G70" t="str">
        <f ca="1"/>
        <v>Pipri Meghe and 13 villages RR WSS</v>
      </c>
      <c r="H70" t="str">
        <f ca="1"/>
        <v>Pipri</v>
      </c>
      <c r="I70" t="str">
        <f ca="1"/>
        <v>ESR-3.50 LL OL 2</v>
      </c>
      <c r="J70" t="str">
        <f ca="1"/>
        <v>Pt Created</v>
      </c>
      <c r="K70" t="str">
        <f ca="1"/>
        <v>Pt Created</v>
      </c>
      <c r="L70">
        <f ca="1"/>
        <v>0</v>
      </c>
      <c r="M70">
        <f ca="1"/>
        <v>0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0</v>
      </c>
      <c r="S70">
        <f ca="1"/>
        <v>1</v>
      </c>
      <c r="T70">
        <f ca="1"/>
        <v>0</v>
      </c>
      <c r="U70">
        <f ca="1"/>
        <v>0</v>
      </c>
    </row>
    <row r="71" spans="1:21" x14ac:dyDescent="0.35">
      <c r="A71" s="36" t="s">
        <v>923</v>
      </c>
      <c r="B71" t="str">
        <f t="array" aca="1" ref="B71:U71" ca="1">_xll.PICurrVal('Nagpur Datalink'!$B$2:$U$2,0,'Nagpur Datalink'!$A$71)</f>
        <v>Nagpur</v>
      </c>
      <c r="C71" t="str">
        <f ca="1"/>
        <v>Chandrapur</v>
      </c>
      <c r="D71" t="str">
        <f ca="1"/>
        <v>Mul</v>
      </c>
      <c r="E71" t="str">
        <f ca="1"/>
        <v>Mul</v>
      </c>
      <c r="F71" t="str">
        <f ca="1"/>
        <v>7890965</v>
      </c>
      <c r="G71" t="str">
        <f ca="1"/>
        <v>Mul Grid &amp; 24 Villages  RR WSS Retrofitting</v>
      </c>
      <c r="H71" t="str">
        <f ca="1"/>
        <v>Morwahi Mal</v>
      </c>
      <c r="I71" t="str">
        <f ca="1"/>
        <v>ESR-0.40 LL</v>
      </c>
      <c r="J71">
        <f ca="1"/>
        <v>0</v>
      </c>
      <c r="K71">
        <f ca="1"/>
        <v>0.12800000607967377</v>
      </c>
      <c r="L71">
        <f ca="1"/>
        <v>0</v>
      </c>
      <c r="M71">
        <f ca="1"/>
        <v>1</v>
      </c>
      <c r="N71">
        <f ca="1"/>
        <v>0</v>
      </c>
      <c r="O71">
        <f ca="1"/>
        <v>0</v>
      </c>
      <c r="P71">
        <f ca="1"/>
        <v>1</v>
      </c>
      <c r="Q71">
        <f ca="1"/>
        <v>0</v>
      </c>
      <c r="R71">
        <f ca="1"/>
        <v>0</v>
      </c>
      <c r="S71">
        <f ca="1"/>
        <v>1</v>
      </c>
      <c r="T71">
        <f ca="1"/>
        <v>0</v>
      </c>
      <c r="U71">
        <f ca="1"/>
        <v>0</v>
      </c>
    </row>
    <row r="72" spans="1:21" x14ac:dyDescent="0.35">
      <c r="A72" s="36" t="s">
        <v>481</v>
      </c>
      <c r="B72" t="str">
        <f t="array" aca="1" ref="B72:U72" ca="1">_xll.PICurrVal('Nagpur Datalink'!$B$2:$U$2,0,'Nagpur Datalink'!$A$72)</f>
        <v>Nagpur</v>
      </c>
      <c r="C72" t="str">
        <f ca="1"/>
        <v>Chandrapur</v>
      </c>
      <c r="D72" t="str">
        <f ca="1"/>
        <v>Chandrapur</v>
      </c>
      <c r="E72" t="str">
        <f ca="1"/>
        <v>Chimur</v>
      </c>
      <c r="F72" t="str">
        <f ca="1"/>
        <v>20036536</v>
      </c>
      <c r="G72" t="str">
        <f ca="1"/>
        <v>Bothali &amp; 7 Village RR WSS</v>
      </c>
      <c r="H72" t="str">
        <f ca="1"/>
        <v>Rajoli Chak</v>
      </c>
      <c r="I72" t="str">
        <f ca="1"/>
        <v>MBR 0.5 LL</v>
      </c>
      <c r="J72">
        <f ca="1"/>
        <v>0</v>
      </c>
      <c r="K72" t="str">
        <f ca="1"/>
        <v>Pt Created</v>
      </c>
      <c r="L72">
        <f ca="1"/>
        <v>0</v>
      </c>
      <c r="M72">
        <f ca="1"/>
        <v>0</v>
      </c>
      <c r="N72">
        <f ca="1"/>
        <v>0</v>
      </c>
      <c r="O72">
        <f ca="1"/>
        <v>1</v>
      </c>
      <c r="P72">
        <f ca="1"/>
        <v>0</v>
      </c>
      <c r="Q72">
        <f ca="1"/>
        <v>0</v>
      </c>
      <c r="R72">
        <f ca="1"/>
        <v>0</v>
      </c>
      <c r="S72">
        <f ca="1"/>
        <v>1</v>
      </c>
      <c r="T72">
        <f ca="1"/>
        <v>0</v>
      </c>
      <c r="U72">
        <f ca="1"/>
        <v>0</v>
      </c>
    </row>
    <row r="73" spans="1:21" x14ac:dyDescent="0.35">
      <c r="A73" s="36" t="s">
        <v>1056</v>
      </c>
      <c r="B73" t="str">
        <f t="array" aca="1" ref="B73:U73" ca="1">_xll.PICurrVal('Nagpur Datalink'!$B$2:$U$2,0,'Nagpur Datalink'!$A$73)</f>
        <v>Nagpur</v>
      </c>
      <c r="C73" t="str">
        <f ca="1"/>
        <v>Chandrapur</v>
      </c>
      <c r="D73" t="str">
        <f ca="1"/>
        <v>Mul</v>
      </c>
      <c r="E73" t="str">
        <f ca="1"/>
        <v>Mul</v>
      </c>
      <c r="F73" t="str">
        <f ca="1"/>
        <v>7890965</v>
      </c>
      <c r="G73" t="str">
        <f ca="1"/>
        <v>Mul Grid &amp; 24 Villages  RR WSS Retrofitting</v>
      </c>
      <c r="H73" t="str">
        <f ca="1"/>
        <v>Churul Tukum</v>
      </c>
      <c r="I73" t="str">
        <f ca="1"/>
        <v>GSR-0.35 LL</v>
      </c>
      <c r="J73" t="str">
        <f ca="1"/>
        <v>Pt Created</v>
      </c>
      <c r="K73">
        <f ca="1"/>
        <v>6.8000003695487976E-2</v>
      </c>
      <c r="L73" t="str">
        <f ca="1"/>
        <v>Pt Created</v>
      </c>
      <c r="M73">
        <f ca="1"/>
        <v>0</v>
      </c>
      <c r="N73">
        <f ca="1"/>
        <v>0</v>
      </c>
      <c r="O73">
        <f ca="1"/>
        <v>0</v>
      </c>
      <c r="P73">
        <f ca="1"/>
        <v>1</v>
      </c>
      <c r="Q73">
        <f ca="1"/>
        <v>0</v>
      </c>
      <c r="R73">
        <f ca="1"/>
        <v>0</v>
      </c>
      <c r="S73">
        <f ca="1"/>
        <v>0</v>
      </c>
      <c r="T73">
        <f ca="1"/>
        <v>0</v>
      </c>
      <c r="U73">
        <f ca="1"/>
        <v>0</v>
      </c>
    </row>
    <row r="74" spans="1:21" x14ac:dyDescent="0.35">
      <c r="A74" s="36" t="s">
        <v>591</v>
      </c>
      <c r="B74" t="str">
        <f t="array" aca="1" ref="B74:U74" ca="1">_xll.PICurrVal('Nagpur Datalink'!$B$2:$U$2,0,'Nagpur Datalink'!$A$74)</f>
        <v>Chandrapur</v>
      </c>
      <c r="C74" t="str">
        <f ca="1"/>
        <v>Chandrapur</v>
      </c>
      <c r="D74" t="str">
        <f ca="1"/>
        <v>Pombhurna</v>
      </c>
      <c r="E74" t="str">
        <f ca="1"/>
        <v>Pombhurna</v>
      </c>
      <c r="F74" t="str">
        <f ca="1"/>
        <v>7928270</v>
      </c>
      <c r="G74" t="str">
        <f ca="1"/>
        <v>Pomnbhurna Grid &amp; 15 Villages RR Retrofitting</v>
      </c>
      <c r="H74" t="str">
        <f ca="1"/>
        <v>Chek Thane Wasna</v>
      </c>
      <c r="I74" t="str">
        <f ca="1"/>
        <v>ESR-0.40 LL</v>
      </c>
      <c r="J74">
        <f ca="1"/>
        <v>0</v>
      </c>
      <c r="K74">
        <f ca="1"/>
        <v>0.10499999672174454</v>
      </c>
      <c r="L74">
        <f ca="1"/>
        <v>0</v>
      </c>
      <c r="M74">
        <f ca="1"/>
        <v>1</v>
      </c>
      <c r="N74">
        <f ca="1"/>
        <v>0</v>
      </c>
      <c r="O74">
        <f ca="1"/>
        <v>0</v>
      </c>
      <c r="P74">
        <f ca="1"/>
        <v>0</v>
      </c>
      <c r="Q74">
        <f ca="1"/>
        <v>1</v>
      </c>
      <c r="R74">
        <f ca="1"/>
        <v>0</v>
      </c>
      <c r="S74">
        <f ca="1"/>
        <v>1</v>
      </c>
      <c r="T74">
        <f ca="1"/>
        <v>0</v>
      </c>
      <c r="U74">
        <f ca="1"/>
        <v>0</v>
      </c>
    </row>
    <row r="75" spans="1:21" x14ac:dyDescent="0.35">
      <c r="A75" s="36" t="s">
        <v>200</v>
      </c>
      <c r="B75" t="str">
        <f t="array" aca="1" ref="B75:U75" ca="1">_xll.PICurrVal('Nagpur Datalink'!$B$2:$U$2,0,'Nagpur Datalink'!$A$75)</f>
        <v>Nagpur</v>
      </c>
      <c r="C75" t="str">
        <f ca="1"/>
        <v>Gondia</v>
      </c>
      <c r="D75" t="str">
        <f ca="1"/>
        <v>Gondia</v>
      </c>
      <c r="E75" t="str">
        <f ca="1"/>
        <v>Goregaon</v>
      </c>
      <c r="F75" t="str">
        <f ca="1"/>
        <v>20019216</v>
      </c>
      <c r="G75" t="str">
        <f ca="1"/>
        <v>GOREGAON RR Retrofitting</v>
      </c>
      <c r="H75" t="str">
        <f ca="1"/>
        <v>Goregaon</v>
      </c>
      <c r="I75" t="str">
        <f ca="1"/>
        <v>MBR-1.00 LL</v>
      </c>
      <c r="J75">
        <f ca="1"/>
        <v>0</v>
      </c>
      <c r="K75" t="str">
        <f ca="1"/>
        <v>Pt Created</v>
      </c>
      <c r="L75">
        <f ca="1"/>
        <v>0</v>
      </c>
      <c r="M75">
        <f ca="1"/>
        <v>1</v>
      </c>
      <c r="N75">
        <f ca="1"/>
        <v>0</v>
      </c>
      <c r="O75">
        <f ca="1"/>
        <v>0</v>
      </c>
      <c r="P75">
        <f ca="1"/>
        <v>0</v>
      </c>
      <c r="Q75">
        <f ca="1"/>
        <v>0</v>
      </c>
      <c r="R75">
        <f ca="1"/>
        <v>0</v>
      </c>
      <c r="S75">
        <f ca="1"/>
        <v>1</v>
      </c>
      <c r="T75">
        <f ca="1"/>
        <v>0</v>
      </c>
      <c r="U75">
        <f ca="1"/>
        <v>0</v>
      </c>
    </row>
    <row r="76" spans="1:21" x14ac:dyDescent="0.35">
      <c r="A76" s="36" t="s">
        <v>203</v>
      </c>
      <c r="B76" t="str">
        <f t="array" aca="1" ref="B76:U76" ca="1">_xll.PICurrVal('Nagpur Datalink'!$B$2:$U$2,0,'Nagpur Datalink'!$A$76)</f>
        <v>Nagpur</v>
      </c>
      <c r="C76" t="str">
        <f ca="1"/>
        <v>Nagpur</v>
      </c>
      <c r="D76" t="str">
        <f ca="1"/>
        <v>Chandrapur</v>
      </c>
      <c r="E76" t="str">
        <f ca="1"/>
        <v>Saoali</v>
      </c>
      <c r="F76" t="str">
        <f ca="1"/>
        <v>20036500</v>
      </c>
      <c r="G76" t="str">
        <f ca="1"/>
        <v>Vyahad &amp; 2 Village RR WSS</v>
      </c>
      <c r="H76" t="str">
        <f ca="1"/>
        <v>Samada Kh</v>
      </c>
      <c r="I76" t="str">
        <f ca="1"/>
        <v>ESR-1.60 LL</v>
      </c>
      <c r="J76">
        <f ca="1"/>
        <v>0</v>
      </c>
      <c r="K76">
        <f ca="1"/>
        <v>12.746</v>
      </c>
      <c r="L76">
        <f ca="1"/>
        <v>0</v>
      </c>
      <c r="M76">
        <f ca="1"/>
        <v>1</v>
      </c>
      <c r="N76">
        <f ca="1"/>
        <v>0</v>
      </c>
      <c r="O76">
        <f ca="1"/>
        <v>0</v>
      </c>
      <c r="P76">
        <f ca="1"/>
        <v>1</v>
      </c>
      <c r="Q76">
        <f ca="1"/>
        <v>0</v>
      </c>
      <c r="R76">
        <f ca="1"/>
        <v>0</v>
      </c>
      <c r="S76">
        <f ca="1"/>
        <v>1</v>
      </c>
      <c r="T76">
        <f ca="1"/>
        <v>0</v>
      </c>
      <c r="U76">
        <f ca="1"/>
        <v>0</v>
      </c>
    </row>
    <row r="77" spans="1:21" x14ac:dyDescent="0.35">
      <c r="A77" s="36" t="s">
        <v>731</v>
      </c>
      <c r="B77" t="str">
        <f t="array" aca="1" ref="B77:U77" ca="1">_xll.PICurrVal('Nagpur Datalink'!$B$2:$U$2,0,'Nagpur Datalink'!$A$77)</f>
        <v>Nagpur</v>
      </c>
      <c r="C77" t="str">
        <f ca="1"/>
        <v>Chandrapur</v>
      </c>
      <c r="D77" t="str">
        <f ca="1"/>
        <v>Wardha</v>
      </c>
      <c r="E77" t="str">
        <f ca="1"/>
        <v>Wardha</v>
      </c>
      <c r="F77" t="str">
        <f ca="1"/>
        <v>7891298</v>
      </c>
      <c r="G77" t="str">
        <f ca="1"/>
        <v>Pipri Meghe and 13 villages RR WSS</v>
      </c>
      <c r="H77" t="str">
        <f ca="1"/>
        <v>Pipri</v>
      </c>
      <c r="I77" t="str">
        <f ca="1"/>
        <v>ESR-3.50 LL OL 1</v>
      </c>
      <c r="J77">
        <f ca="1"/>
        <v>0</v>
      </c>
      <c r="K77">
        <f ca="1"/>
        <v>0</v>
      </c>
      <c r="L77">
        <f ca="1"/>
        <v>0</v>
      </c>
      <c r="M77">
        <f ca="1"/>
        <v>1</v>
      </c>
      <c r="N77">
        <f ca="1"/>
        <v>0</v>
      </c>
      <c r="O77">
        <f ca="1"/>
        <v>0</v>
      </c>
      <c r="P77">
        <f ca="1"/>
        <v>1</v>
      </c>
      <c r="Q77">
        <f ca="1"/>
        <v>0</v>
      </c>
      <c r="R77">
        <f ca="1"/>
        <v>0</v>
      </c>
      <c r="S77">
        <f ca="1"/>
        <v>1</v>
      </c>
      <c r="T77">
        <f ca="1"/>
        <v>0</v>
      </c>
      <c r="U77">
        <f ca="1"/>
        <v>0</v>
      </c>
    </row>
    <row r="78" spans="1:21" x14ac:dyDescent="0.35">
      <c r="A78" s="36" t="s">
        <v>183</v>
      </c>
      <c r="B78" t="str">
        <f t="array" aca="1" ref="B78:U78" ca="1">_xll.PICurrVal('Nagpur Datalink'!$B$2:$U$2,0,'Nagpur Datalink'!$A$78)</f>
        <v>Nagpur</v>
      </c>
      <c r="C78" t="str">
        <f ca="1"/>
        <v>Chandrapur</v>
      </c>
      <c r="D78" t="str">
        <f ca="1"/>
        <v>Wardha</v>
      </c>
      <c r="E78" t="str">
        <f ca="1"/>
        <v>Wardha</v>
      </c>
      <c r="F78" t="str">
        <f ca="1"/>
        <v>7891298</v>
      </c>
      <c r="G78" t="str">
        <f ca="1"/>
        <v>Pipri Meghe and 13 villages RR WSS</v>
      </c>
      <c r="H78" t="str">
        <f ca="1"/>
        <v>Karla</v>
      </c>
      <c r="I78" t="str">
        <f ca="1"/>
        <v>ESR-0.75 LL</v>
      </c>
      <c r="J78">
        <f ca="1"/>
        <v>0</v>
      </c>
      <c r="K78">
        <f ca="1"/>
        <v>0</v>
      </c>
      <c r="L78">
        <f ca="1"/>
        <v>0</v>
      </c>
      <c r="M78">
        <f ca="1"/>
        <v>1</v>
      </c>
      <c r="N78">
        <f ca="1"/>
        <v>0</v>
      </c>
      <c r="O78">
        <f ca="1"/>
        <v>0</v>
      </c>
      <c r="P78">
        <f ca="1"/>
        <v>0</v>
      </c>
      <c r="Q78">
        <f ca="1"/>
        <v>0</v>
      </c>
      <c r="R78">
        <f ca="1"/>
        <v>1</v>
      </c>
      <c r="S78">
        <f ca="1"/>
        <v>1</v>
      </c>
      <c r="T78">
        <f ca="1"/>
        <v>0</v>
      </c>
      <c r="U78">
        <f ca="1"/>
        <v>0</v>
      </c>
    </row>
    <row r="79" spans="1:21" x14ac:dyDescent="0.35">
      <c r="A79" s="36" t="s">
        <v>1057</v>
      </c>
      <c r="B79" t="str">
        <f t="array" aca="1" ref="B79:U79" ca="1">_xll.PICurrVal('Nagpur Datalink'!$B$2:$U$2,0,'Nagpur Datalink'!$A$79)</f>
        <v>Nagpur</v>
      </c>
      <c r="C79" t="str">
        <f ca="1"/>
        <v>Chandrapur</v>
      </c>
      <c r="D79" t="str">
        <f ca="1"/>
        <v>Wardha</v>
      </c>
      <c r="E79" t="str">
        <f ca="1"/>
        <v>Wardha</v>
      </c>
      <c r="F79" t="str">
        <f ca="1"/>
        <v>7891298</v>
      </c>
      <c r="G79" t="str">
        <f ca="1"/>
        <v>Pipri Meghe and 13 villages RR WSS</v>
      </c>
      <c r="H79" t="str">
        <f ca="1"/>
        <v>Waigaon</v>
      </c>
      <c r="I79" t="str">
        <f ca="1"/>
        <v>ESR-2.00 LL OL 1</v>
      </c>
      <c r="J79">
        <f ca="1"/>
        <v>0</v>
      </c>
      <c r="K79" t="str">
        <f ca="1"/>
        <v>Pt Created</v>
      </c>
      <c r="L79">
        <f ca="1"/>
        <v>0</v>
      </c>
      <c r="M79">
        <f ca="1"/>
        <v>1</v>
      </c>
      <c r="N79">
        <f ca="1"/>
        <v>0</v>
      </c>
      <c r="O79">
        <f ca="1"/>
        <v>0</v>
      </c>
      <c r="P79">
        <f ca="1"/>
        <v>0</v>
      </c>
      <c r="Q79">
        <f ca="1"/>
        <v>0</v>
      </c>
      <c r="R79">
        <f ca="1"/>
        <v>0</v>
      </c>
      <c r="S79">
        <f ca="1"/>
        <v>1</v>
      </c>
      <c r="T79">
        <f ca="1"/>
        <v>0</v>
      </c>
      <c r="U79">
        <f ca="1"/>
        <v>0</v>
      </c>
    </row>
    <row r="80" spans="1:21" x14ac:dyDescent="0.35">
      <c r="A80" s="36" t="s">
        <v>946</v>
      </c>
      <c r="B80" t="str">
        <f t="array" aca="1" ref="B80:U80" ca="1">_xll.PICurrVal('Nagpur Datalink'!$B$2:$U$2,0,'Nagpur Datalink'!$A$80)</f>
        <v>Chandrapur</v>
      </c>
      <c r="C80" t="str">
        <f ca="1"/>
        <v>Chandrapur</v>
      </c>
      <c r="D80" t="str">
        <f ca="1"/>
        <v>Chandrapur</v>
      </c>
      <c r="E80" t="str">
        <f ca="1"/>
        <v>Chandrapur</v>
      </c>
      <c r="F80" t="str">
        <f ca="1"/>
        <v>20050368</v>
      </c>
      <c r="G80" t="str">
        <f ca="1"/>
        <v>Chinchala and 7 Villages RR Water Supply Scheme</v>
      </c>
      <c r="H80" t="str">
        <f ca="1"/>
        <v>Chinchala</v>
      </c>
      <c r="I80" t="str">
        <f ca="1"/>
        <v>Proposed ESR-0.15LL</v>
      </c>
      <c r="J80">
        <f ca="1"/>
        <v>0</v>
      </c>
      <c r="K80" t="str">
        <f ca="1"/>
        <v>Pt Created</v>
      </c>
      <c r="L80">
        <f ca="1"/>
        <v>0</v>
      </c>
      <c r="M80">
        <f ca="1"/>
        <v>1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1</v>
      </c>
      <c r="T80">
        <f ca="1"/>
        <v>0</v>
      </c>
      <c r="U80">
        <f ca="1"/>
        <v>0</v>
      </c>
    </row>
    <row r="81" spans="1:21" x14ac:dyDescent="0.35">
      <c r="A81" s="36" t="s">
        <v>870</v>
      </c>
      <c r="B81" t="str">
        <f t="array" aca="1" ref="B81:U81" ca="1">_xll.PICurrVal('Nagpur Datalink'!$B$2:$U$2,0,'Nagpur Datalink'!$A$81)</f>
        <v>Nagpur</v>
      </c>
      <c r="C81" t="str">
        <f ca="1"/>
        <v>Chandrapur</v>
      </c>
      <c r="D81" t="str">
        <f ca="1"/>
        <v>Mul</v>
      </c>
      <c r="E81" t="str">
        <f ca="1"/>
        <v>Mul</v>
      </c>
      <c r="F81" t="str">
        <f ca="1"/>
        <v>7890965</v>
      </c>
      <c r="G81" t="str">
        <f ca="1"/>
        <v>Mul Grid &amp; 24 Villages  RR WSS Retrofitting</v>
      </c>
      <c r="H81" t="str">
        <f ca="1"/>
        <v>Gangalwadi</v>
      </c>
      <c r="I81" t="str">
        <f ca="1"/>
        <v>ESR-0.60 LL</v>
      </c>
      <c r="J81">
        <f ca="1"/>
        <v>0</v>
      </c>
      <c r="K81">
        <f ca="1"/>
        <v>0</v>
      </c>
      <c r="L81">
        <f ca="1"/>
        <v>0</v>
      </c>
      <c r="M81">
        <f ca="1"/>
        <v>0</v>
      </c>
      <c r="N81">
        <f ca="1"/>
        <v>0</v>
      </c>
      <c r="O81">
        <f ca="1"/>
        <v>1</v>
      </c>
      <c r="P81">
        <f ca="1"/>
        <v>1</v>
      </c>
      <c r="Q81">
        <f ca="1"/>
        <v>0</v>
      </c>
      <c r="R81">
        <f ca="1"/>
        <v>0</v>
      </c>
      <c r="S81">
        <f ca="1"/>
        <v>0</v>
      </c>
      <c r="T81">
        <f ca="1"/>
        <v>0</v>
      </c>
      <c r="U81">
        <f ca="1"/>
        <v>1</v>
      </c>
    </row>
    <row r="82" spans="1:21" x14ac:dyDescent="0.35">
      <c r="A82" s="36" t="s">
        <v>1058</v>
      </c>
      <c r="B82" t="str">
        <f t="array" aca="1" ref="B82:U82" ca="1">_xll.PICurrVal('Nagpur Datalink'!$B$2:$U$2,0,'Nagpur Datalink'!$A$82)</f>
        <v>Nagpur</v>
      </c>
      <c r="C82" t="str">
        <f ca="1"/>
        <v>Chandrapur</v>
      </c>
      <c r="D82" t="str">
        <f ca="1"/>
        <v>Wardha</v>
      </c>
      <c r="E82" t="str">
        <f ca="1"/>
        <v>Wardha</v>
      </c>
      <c r="F82" t="str">
        <f ca="1"/>
        <v>7891298</v>
      </c>
      <c r="G82" t="str">
        <f ca="1"/>
        <v>Pipri Meghe and 13 villages RR WSS</v>
      </c>
      <c r="H82" t="str">
        <f ca="1"/>
        <v>Masala</v>
      </c>
      <c r="I82" t="str">
        <f ca="1"/>
        <v>ESR-8.50 LL OL 1</v>
      </c>
      <c r="J82">
        <f ca="1"/>
        <v>0</v>
      </c>
      <c r="K82">
        <f ca="1"/>
        <v>0</v>
      </c>
      <c r="L82">
        <f ca="1"/>
        <v>0</v>
      </c>
      <c r="M82">
        <f ca="1"/>
        <v>1</v>
      </c>
      <c r="N82">
        <f ca="1"/>
        <v>0</v>
      </c>
      <c r="O82">
        <f ca="1"/>
        <v>0</v>
      </c>
      <c r="P82">
        <f ca="1"/>
        <v>0</v>
      </c>
      <c r="Q82">
        <f ca="1"/>
        <v>0</v>
      </c>
      <c r="R82">
        <f ca="1"/>
        <v>1</v>
      </c>
      <c r="S82">
        <f ca="1"/>
        <v>1</v>
      </c>
      <c r="T82">
        <f ca="1"/>
        <v>0</v>
      </c>
      <c r="U82">
        <f ca="1"/>
        <v>0</v>
      </c>
    </row>
    <row r="83" spans="1:21" x14ac:dyDescent="0.35">
      <c r="A83" s="36" t="s">
        <v>732</v>
      </c>
      <c r="B83" t="str">
        <f t="array" aca="1" ref="B83:U83" ca="1">_xll.PICurrVal('Nagpur Datalink'!$B$2:$U$2,0,'Nagpur Datalink'!$A$83)</f>
        <v>Nagpur</v>
      </c>
      <c r="C83" t="str">
        <f ca="1"/>
        <v>Gondia</v>
      </c>
      <c r="D83" t="str">
        <f ca="1"/>
        <v>Sadak Arjuni</v>
      </c>
      <c r="E83" t="str">
        <f ca="1"/>
        <v>Sadak Arjuni</v>
      </c>
      <c r="F83" t="str">
        <f ca="1"/>
        <v>20016939</v>
      </c>
      <c r="G83" t="str">
        <f ca="1"/>
        <v>Putali RR WSS Retrofitting</v>
      </c>
      <c r="H83" t="str">
        <f ca="1"/>
        <v>Ushikheda</v>
      </c>
      <c r="I83" t="str">
        <f ca="1"/>
        <v>ESR-0.45 LL</v>
      </c>
      <c r="J83">
        <f ca="1"/>
        <v>0</v>
      </c>
      <c r="K83">
        <f ca="1"/>
        <v>0</v>
      </c>
      <c r="L83">
        <f ca="1"/>
        <v>48.775001525878906</v>
      </c>
      <c r="M83">
        <f ca="1"/>
        <v>1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1</v>
      </c>
      <c r="S83">
        <f ca="1"/>
        <v>1</v>
      </c>
      <c r="T83">
        <f ca="1"/>
        <v>0</v>
      </c>
      <c r="U83">
        <f ca="1"/>
        <v>0</v>
      </c>
    </row>
    <row r="84" spans="1:21" x14ac:dyDescent="0.35">
      <c r="A84" s="36" t="s">
        <v>460</v>
      </c>
      <c r="B84" t="str">
        <f t="array" aca="1" ref="B84:U84" ca="1">_xll.PICurrVal('Nagpur Datalink'!$B$2:$U$2,0,'Nagpur Datalink'!$A$84)</f>
        <v>Nagpur</v>
      </c>
      <c r="C84" t="str">
        <f ca="1"/>
        <v>Gondia</v>
      </c>
      <c r="D84" t="str">
        <f ca="1"/>
        <v>Bhandara</v>
      </c>
      <c r="E84" t="str">
        <f ca="1"/>
        <v>Tumsar</v>
      </c>
      <c r="F84" t="str">
        <f ca="1"/>
        <v>20017217</v>
      </c>
      <c r="G84" t="str">
        <f ca="1"/>
        <v>Dewadi RR WSS</v>
      </c>
      <c r="H84" t="str">
        <f ca="1"/>
        <v>Khapa</v>
      </c>
      <c r="I84" t="str">
        <f ca="1"/>
        <v>ESR 1.50 LL</v>
      </c>
      <c r="J84">
        <f ca="1"/>
        <v>0</v>
      </c>
      <c r="K84">
        <f ca="1"/>
        <v>0</v>
      </c>
      <c r="L84">
        <f ca="1"/>
        <v>0</v>
      </c>
      <c r="M84">
        <f ca="1"/>
        <v>1</v>
      </c>
      <c r="N84">
        <f ca="1"/>
        <v>0</v>
      </c>
      <c r="O84">
        <f ca="1"/>
        <v>0</v>
      </c>
      <c r="P84">
        <f ca="1"/>
        <v>0</v>
      </c>
      <c r="Q84">
        <f ca="1"/>
        <v>1</v>
      </c>
      <c r="R84">
        <f ca="1"/>
        <v>0</v>
      </c>
      <c r="S84">
        <f ca="1"/>
        <v>1</v>
      </c>
      <c r="T84">
        <f ca="1"/>
        <v>0</v>
      </c>
      <c r="U84">
        <f ca="1"/>
        <v>0</v>
      </c>
    </row>
    <row r="85" spans="1:21" x14ac:dyDescent="0.35">
      <c r="A85" s="36" t="s">
        <v>207</v>
      </c>
      <c r="B85" t="str">
        <f t="array" aca="1" ref="B85:U85" ca="1">_xll.PICurrVal('Nagpur Datalink'!$B$2:$U$2,0,'Nagpur Datalink'!$A$85)</f>
        <v>Nagpur</v>
      </c>
      <c r="C85" t="str">
        <f ca="1"/>
        <v>Nagpur</v>
      </c>
      <c r="D85" t="str">
        <f ca="1"/>
        <v>Nagpur</v>
      </c>
      <c r="E85" t="str">
        <f ca="1"/>
        <v>Kamptee</v>
      </c>
      <c r="F85" t="str">
        <f ca="1"/>
        <v>7940695</v>
      </c>
      <c r="G85" t="str">
        <f ca="1"/>
        <v>Bidgaon Tarodi wss</v>
      </c>
      <c r="H85" t="str">
        <f ca="1"/>
        <v>Tarodi Kh.</v>
      </c>
      <c r="I85" t="str">
        <f ca="1"/>
        <v>ESR 1.34 LL - 1</v>
      </c>
      <c r="J85">
        <f ca="1"/>
        <v>0</v>
      </c>
      <c r="K85">
        <f ca="1"/>
        <v>1.752</v>
      </c>
      <c r="L85">
        <f ca="1"/>
        <v>44.136000000000003</v>
      </c>
      <c r="M85">
        <f ca="1"/>
        <v>1</v>
      </c>
      <c r="N85">
        <f ca="1"/>
        <v>0</v>
      </c>
      <c r="O85">
        <f ca="1"/>
        <v>0</v>
      </c>
      <c r="P85">
        <f ca="1"/>
        <v>1</v>
      </c>
      <c r="Q85">
        <f ca="1"/>
        <v>0</v>
      </c>
      <c r="R85">
        <f ca="1"/>
        <v>0</v>
      </c>
      <c r="S85">
        <f ca="1"/>
        <v>1</v>
      </c>
      <c r="T85">
        <f ca="1"/>
        <v>0</v>
      </c>
      <c r="U85">
        <f ca="1"/>
        <v>0</v>
      </c>
    </row>
    <row r="86" spans="1:21" x14ac:dyDescent="0.35">
      <c r="A86" s="36" t="s">
        <v>193</v>
      </c>
      <c r="B86" t="str">
        <f t="array" aca="1" ref="B86:U86" ca="1">_xll.PICurrVal('Nagpur Datalink'!$B$2:$U$2,0,'Nagpur Datalink'!$A$86)</f>
        <v>Nagpur</v>
      </c>
      <c r="C86" t="str">
        <f ca="1"/>
        <v>Gondia</v>
      </c>
      <c r="D86" t="str">
        <f ca="1"/>
        <v>Bhandara</v>
      </c>
      <c r="E86" t="str">
        <f ca="1"/>
        <v>Tumsar</v>
      </c>
      <c r="F86" t="str">
        <f ca="1"/>
        <v>631010</v>
      </c>
      <c r="G86" t="str">
        <f ca="1"/>
        <v>Gobarwahi RR Retrofitting</v>
      </c>
      <c r="H86" t="str">
        <f ca="1"/>
        <v>Pitesur</v>
      </c>
      <c r="I86" t="str">
        <f ca="1"/>
        <v>ESR 0.60 LL</v>
      </c>
      <c r="J86">
        <f ca="1"/>
        <v>0</v>
      </c>
      <c r="K86">
        <f ca="1"/>
        <v>0</v>
      </c>
      <c r="L86">
        <f ca="1"/>
        <v>0</v>
      </c>
      <c r="M86">
        <f ca="1"/>
        <v>1</v>
      </c>
      <c r="N86">
        <f ca="1"/>
        <v>0</v>
      </c>
      <c r="O86">
        <f ca="1"/>
        <v>0</v>
      </c>
      <c r="P86">
        <f ca="1"/>
        <v>0</v>
      </c>
      <c r="Q86">
        <f ca="1"/>
        <v>0</v>
      </c>
      <c r="R86">
        <f ca="1"/>
        <v>1</v>
      </c>
      <c r="S86">
        <f ca="1"/>
        <v>1</v>
      </c>
      <c r="T86">
        <f ca="1"/>
        <v>0</v>
      </c>
      <c r="U86">
        <f ca="1"/>
        <v>0</v>
      </c>
    </row>
    <row r="87" spans="1:21" x14ac:dyDescent="0.35">
      <c r="A87" s="36" t="s">
        <v>733</v>
      </c>
      <c r="B87" t="str">
        <f t="array" aca="1" ref="B87:U87" ca="1">_xll.PICurrVal('Nagpur Datalink'!$B$2:$U$2,0,'Nagpur Datalink'!$A$87)</f>
        <v>Nagpur</v>
      </c>
      <c r="C87" t="str">
        <f ca="1"/>
        <v>Nagpur</v>
      </c>
      <c r="D87" t="str">
        <f ca="1"/>
        <v>Nagpur</v>
      </c>
      <c r="E87" t="str">
        <f ca="1"/>
        <v>Hingna</v>
      </c>
      <c r="F87" t="str">
        <f ca="1"/>
        <v>20009650</v>
      </c>
      <c r="G87" t="str">
        <f ca="1"/>
        <v>Waddhmna WSS</v>
      </c>
      <c r="H87" t="str">
        <f ca="1"/>
        <v>Waddhmna</v>
      </c>
      <c r="I87" t="str">
        <f ca="1"/>
        <v>ESR-2.27 LL OL 1</v>
      </c>
      <c r="J87">
        <f ca="1"/>
        <v>0</v>
      </c>
      <c r="K87">
        <f ca="1"/>
        <v>4.1999999433755875E-2</v>
      </c>
      <c r="L87">
        <f ca="1"/>
        <v>0</v>
      </c>
      <c r="M87">
        <f ca="1"/>
        <v>1</v>
      </c>
      <c r="N87">
        <f ca="1"/>
        <v>0</v>
      </c>
      <c r="O87">
        <f ca="1"/>
        <v>0</v>
      </c>
      <c r="P87">
        <f ca="1"/>
        <v>1</v>
      </c>
      <c r="Q87">
        <f ca="1"/>
        <v>0</v>
      </c>
      <c r="R87">
        <f ca="1"/>
        <v>0</v>
      </c>
      <c r="S87">
        <f ca="1"/>
        <v>1</v>
      </c>
      <c r="T87">
        <f ca="1"/>
        <v>0</v>
      </c>
      <c r="U87">
        <f ca="1"/>
        <v>0</v>
      </c>
    </row>
    <row r="88" spans="1:21" x14ac:dyDescent="0.35">
      <c r="A88" s="36" t="s">
        <v>734</v>
      </c>
      <c r="B88" t="str">
        <f t="array" aca="1" ref="B88:U88" ca="1">_xll.PICurrVal('Nagpur Datalink'!$B$2:$U$2,0,'Nagpur Datalink'!$A$88)</f>
        <v>Nagpur</v>
      </c>
      <c r="C88" t="str">
        <f ca="1"/>
        <v>Chandrapur</v>
      </c>
      <c r="D88" t="str">
        <f ca="1"/>
        <v>Wardha</v>
      </c>
      <c r="E88" t="str">
        <f ca="1"/>
        <v>Wardha</v>
      </c>
      <c r="F88" t="str">
        <f ca="1"/>
        <v>7891298</v>
      </c>
      <c r="G88" t="str">
        <f ca="1"/>
        <v>Pipri Meghe and 13 villages RR WSS</v>
      </c>
      <c r="H88" t="str">
        <f ca="1"/>
        <v>Sawangi Meghe</v>
      </c>
      <c r="I88" t="str">
        <f ca="1"/>
        <v>ESR-9.60 LL OL 1</v>
      </c>
      <c r="J88">
        <f ca="1"/>
        <v>0</v>
      </c>
      <c r="K88" t="str">
        <f ca="1"/>
        <v>Pt Created</v>
      </c>
      <c r="L88">
        <f ca="1"/>
        <v>0</v>
      </c>
      <c r="M88">
        <f ca="1"/>
        <v>1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1</v>
      </c>
      <c r="T88">
        <f ca="1"/>
        <v>0</v>
      </c>
      <c r="U88">
        <f ca="1"/>
        <v>0</v>
      </c>
    </row>
    <row r="89" spans="1:21" x14ac:dyDescent="0.35">
      <c r="A89" s="36" t="s">
        <v>735</v>
      </c>
      <c r="B89" t="str">
        <f t="array" aca="1" ref="B89:U89" ca="1">_xll.PICurrVal('Nagpur Datalink'!$B$2:$U$2,0,'Nagpur Datalink'!$A$89)</f>
        <v>Chandrapur</v>
      </c>
      <c r="C89" t="str">
        <f ca="1"/>
        <v>Chandrapur</v>
      </c>
      <c r="D89" t="str">
        <f ca="1"/>
        <v>Pombhurna</v>
      </c>
      <c r="E89" t="str">
        <f ca="1"/>
        <v>Pombhurna</v>
      </c>
      <c r="F89" t="str">
        <f ca="1"/>
        <v>7928270</v>
      </c>
      <c r="G89" t="str">
        <f ca="1"/>
        <v>Pomnbhurna Grid &amp; 15 Villages RR Retrofitting</v>
      </c>
      <c r="H89" t="str">
        <f ca="1"/>
        <v>Chak Hattibodi</v>
      </c>
      <c r="I89" t="str">
        <f ca="1"/>
        <v>MBR-1.00 LL OL 1</v>
      </c>
      <c r="J89">
        <f ca="1"/>
        <v>0</v>
      </c>
      <c r="K89" t="str">
        <f ca="1"/>
        <v>Pt Created</v>
      </c>
      <c r="L89">
        <f ca="1"/>
        <v>0</v>
      </c>
      <c r="M89">
        <f ca="1"/>
        <v>1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</v>
      </c>
      <c r="S89">
        <f ca="1"/>
        <v>1</v>
      </c>
      <c r="T89">
        <f ca="1"/>
        <v>0</v>
      </c>
      <c r="U89">
        <f ca="1"/>
        <v>0</v>
      </c>
    </row>
    <row r="90" spans="1:21" x14ac:dyDescent="0.35">
      <c r="A90" s="36" t="s">
        <v>736</v>
      </c>
      <c r="B90" t="str">
        <f t="array" aca="1" ref="B90:U90" ca="1">_xll.PICurrVal('Nagpur Datalink'!$B$2:$U$2,0,'Nagpur Datalink'!$A$90)</f>
        <v>Nagpur</v>
      </c>
      <c r="C90" t="str">
        <f ca="1"/>
        <v>Chandrapur</v>
      </c>
      <c r="D90" t="str">
        <f ca="1"/>
        <v>Wardha</v>
      </c>
      <c r="E90" t="str">
        <f ca="1"/>
        <v>Wardha</v>
      </c>
      <c r="F90" t="str">
        <f ca="1"/>
        <v>7891298</v>
      </c>
      <c r="G90" t="str">
        <f ca="1"/>
        <v>Pipri Meghe and 13 villages RR WSS</v>
      </c>
      <c r="H90" t="str">
        <f ca="1"/>
        <v>Alodi</v>
      </c>
      <c r="I90" t="str">
        <f ca="1"/>
        <v>ESR-4.00 LL OL 1</v>
      </c>
      <c r="J90">
        <f ca="1"/>
        <v>0</v>
      </c>
      <c r="K90">
        <f ca="1"/>
        <v>0</v>
      </c>
      <c r="L90">
        <f ca="1"/>
        <v>0</v>
      </c>
      <c r="M90">
        <f ca="1"/>
        <v>1</v>
      </c>
      <c r="N90">
        <f ca="1"/>
        <v>0</v>
      </c>
      <c r="O90">
        <f ca="1"/>
        <v>0</v>
      </c>
      <c r="P90">
        <f ca="1"/>
        <v>0</v>
      </c>
      <c r="Q90">
        <f ca="1"/>
        <v>0</v>
      </c>
      <c r="R90">
        <f ca="1"/>
        <v>1</v>
      </c>
      <c r="S90">
        <f ca="1"/>
        <v>1</v>
      </c>
      <c r="T90">
        <f ca="1"/>
        <v>0</v>
      </c>
      <c r="U90">
        <f ca="1"/>
        <v>0</v>
      </c>
    </row>
    <row r="91" spans="1:21" x14ac:dyDescent="0.35">
      <c r="A91" s="36" t="s">
        <v>478</v>
      </c>
      <c r="B91" t="str">
        <f t="array" aca="1" ref="B91:U91" ca="1">_xll.PICurrVal('Nagpur Datalink'!$B$2:$U$2,0,'Nagpur Datalink'!$A$91)</f>
        <v>Chandrapur</v>
      </c>
      <c r="C91" t="str">
        <f ca="1"/>
        <v>Chandrapur</v>
      </c>
      <c r="D91" t="str">
        <f ca="1"/>
        <v>Pombhurna</v>
      </c>
      <c r="E91" t="str">
        <f ca="1"/>
        <v>Pombhurna</v>
      </c>
      <c r="F91" t="str">
        <f ca="1"/>
        <v>7928270</v>
      </c>
      <c r="G91" t="str">
        <f ca="1"/>
        <v>Pomnbhurna Grid &amp; 15 Villages RR Retrofitting</v>
      </c>
      <c r="H91" t="str">
        <f ca="1"/>
        <v>Mohadi</v>
      </c>
      <c r="I91" t="str">
        <f ca="1"/>
        <v>ESR-0.30 LL</v>
      </c>
      <c r="J91">
        <f ca="1"/>
        <v>0</v>
      </c>
      <c r="K91">
        <f ca="1"/>
        <v>9.8999999463558197E-2</v>
      </c>
      <c r="L91">
        <f ca="1"/>
        <v>0</v>
      </c>
      <c r="M91">
        <f ca="1"/>
        <v>1</v>
      </c>
      <c r="N91">
        <f ca="1"/>
        <v>0</v>
      </c>
      <c r="O91">
        <f ca="1"/>
        <v>0</v>
      </c>
      <c r="P91">
        <f ca="1"/>
        <v>1</v>
      </c>
      <c r="Q91">
        <f ca="1"/>
        <v>0</v>
      </c>
      <c r="R91">
        <f ca="1"/>
        <v>0</v>
      </c>
      <c r="S91">
        <f ca="1"/>
        <v>1</v>
      </c>
      <c r="T91">
        <f ca="1"/>
        <v>0</v>
      </c>
      <c r="U91">
        <f ca="1"/>
        <v>0</v>
      </c>
    </row>
    <row r="92" spans="1:21" x14ac:dyDescent="0.35">
      <c r="A92" s="36" t="s">
        <v>926</v>
      </c>
      <c r="B92" t="str">
        <f t="array" aca="1" ref="B92:U92" ca="1">_xll.PICurrVal('Nagpur Datalink'!$B$2:$U$2,0,'Nagpur Datalink'!$A$92)</f>
        <v>Nagpur</v>
      </c>
      <c r="C92" t="str">
        <f ca="1"/>
        <v>Chandrapur</v>
      </c>
      <c r="D92" t="str">
        <f ca="1"/>
        <v>Mul</v>
      </c>
      <c r="E92" t="str">
        <f ca="1"/>
        <v>Mul</v>
      </c>
      <c r="F92" t="str">
        <f ca="1"/>
        <v>7890965</v>
      </c>
      <c r="G92" t="str">
        <f ca="1"/>
        <v>Mul Grid &amp; 24 Villages  RR WSS Retrofitting</v>
      </c>
      <c r="H92" t="str">
        <f ca="1"/>
        <v>Haldi Gaonganna</v>
      </c>
      <c r="I92" t="str">
        <f ca="1"/>
        <v>ESR-1.00 LL</v>
      </c>
      <c r="J92">
        <f ca="1"/>
        <v>0</v>
      </c>
      <c r="K92">
        <f ca="1"/>
        <v>7.9000003635883331E-2</v>
      </c>
      <c r="L92">
        <f ca="1"/>
        <v>1.8040000200271606</v>
      </c>
      <c r="M92">
        <f ca="1"/>
        <v>1</v>
      </c>
      <c r="N92">
        <f ca="1"/>
        <v>0</v>
      </c>
      <c r="O92">
        <f ca="1"/>
        <v>0</v>
      </c>
      <c r="P92">
        <f ca="1"/>
        <v>1</v>
      </c>
      <c r="Q92">
        <f ca="1"/>
        <v>0</v>
      </c>
      <c r="R92">
        <f ca="1"/>
        <v>0</v>
      </c>
      <c r="S92">
        <f ca="1"/>
        <v>1</v>
      </c>
      <c r="T92">
        <f ca="1"/>
        <v>0</v>
      </c>
      <c r="U92">
        <f ca="1"/>
        <v>0</v>
      </c>
    </row>
    <row r="93" spans="1:21" x14ac:dyDescent="0.35">
      <c r="A93" s="36" t="s">
        <v>737</v>
      </c>
      <c r="B93" t="str">
        <f t="array" aca="1" ref="B93:U93" ca="1">_xll.PICurrVal('Nagpur Datalink'!$B$2:$U$2,0,'Nagpur Datalink'!$A$93)</f>
        <v>Nagpur</v>
      </c>
      <c r="C93" t="str">
        <f ca="1"/>
        <v>Chandrapur</v>
      </c>
      <c r="D93" t="str">
        <f ca="1"/>
        <v>Wardha</v>
      </c>
      <c r="E93" t="str">
        <f ca="1"/>
        <v>Wardha</v>
      </c>
      <c r="F93" t="str">
        <f ca="1"/>
        <v>7891298</v>
      </c>
      <c r="G93" t="str">
        <f ca="1"/>
        <v>Pipri Meghe and 13 villages RR WSS</v>
      </c>
      <c r="H93" t="str">
        <f ca="1"/>
        <v>Borgaon</v>
      </c>
      <c r="I93" t="str">
        <f ca="1"/>
        <v>ESR-8.50 LL OL 1</v>
      </c>
      <c r="J93">
        <f ca="1"/>
        <v>0</v>
      </c>
      <c r="K93">
        <f ca="1"/>
        <v>2.8000000000000001E-2</v>
      </c>
      <c r="L93">
        <f ca="1"/>
        <v>200.11099999999999</v>
      </c>
      <c r="M93">
        <f ca="1"/>
        <v>1</v>
      </c>
      <c r="N93">
        <f ca="1"/>
        <v>0</v>
      </c>
      <c r="O93">
        <f ca="1"/>
        <v>0</v>
      </c>
      <c r="P93">
        <f ca="1"/>
        <v>0</v>
      </c>
      <c r="Q93">
        <f ca="1"/>
        <v>0</v>
      </c>
      <c r="R93">
        <f ca="1"/>
        <v>1</v>
      </c>
      <c r="S93">
        <f ca="1"/>
        <v>1</v>
      </c>
      <c r="T93">
        <f ca="1"/>
        <v>0</v>
      </c>
      <c r="U93">
        <f ca="1"/>
        <v>0</v>
      </c>
    </row>
    <row r="94" spans="1:21" x14ac:dyDescent="0.35">
      <c r="A94" s="36" t="s">
        <v>1094</v>
      </c>
      <c r="B94" t="str">
        <f t="array" aca="1" ref="B94:U94" ca="1">_xll.PICurrVal('Nagpur Datalink'!$B$2:$U$2,0,'Nagpur Datalink'!$A$94)</f>
        <v>Nagpur</v>
      </c>
      <c r="C94" t="str">
        <f ca="1"/>
        <v>Chandrapur</v>
      </c>
      <c r="D94" t="str">
        <f ca="1"/>
        <v>Wardha</v>
      </c>
      <c r="E94" t="str">
        <f ca="1"/>
        <v>Wardha</v>
      </c>
      <c r="F94" t="str">
        <f ca="1"/>
        <v>7891298</v>
      </c>
      <c r="G94" t="str">
        <f ca="1"/>
        <v>Pipri Meghe and 13 villages RR WSS</v>
      </c>
      <c r="H94" t="str">
        <f ca="1"/>
        <v>Waigaon</v>
      </c>
      <c r="I94" t="str">
        <f ca="1"/>
        <v>ESR-2.00 LL OL 2</v>
      </c>
      <c r="J94" t="str">
        <f ca="1"/>
        <v>Pt Created</v>
      </c>
      <c r="K94" t="str">
        <f ca="1"/>
        <v>Pt Created</v>
      </c>
      <c r="L94">
        <f ca="1"/>
        <v>6.1350002288818359</v>
      </c>
      <c r="M94">
        <f ca="1"/>
        <v>0</v>
      </c>
      <c r="N94">
        <f ca="1"/>
        <v>0</v>
      </c>
      <c r="O94">
        <f ca="1"/>
        <v>0</v>
      </c>
      <c r="P94">
        <f ca="1"/>
        <v>0</v>
      </c>
      <c r="Q94">
        <f ca="1"/>
        <v>0</v>
      </c>
      <c r="R94">
        <f ca="1"/>
        <v>0</v>
      </c>
      <c r="S94">
        <f ca="1"/>
        <v>1</v>
      </c>
      <c r="T94">
        <f ca="1"/>
        <v>0</v>
      </c>
      <c r="U94">
        <f ca="1"/>
        <v>0</v>
      </c>
    </row>
    <row r="95" spans="1:21" x14ac:dyDescent="0.35">
      <c r="A95" s="36" t="s">
        <v>738</v>
      </c>
      <c r="B95" t="str">
        <f t="array" aca="1" ref="B95:U95" ca="1">_xll.PICurrVal('Nagpur Datalink'!$B$2:$U$2,0,'Nagpur Datalink'!$A$95)</f>
        <v>Chandrapur</v>
      </c>
      <c r="C95" t="str">
        <f ca="1"/>
        <v>Chandrapur</v>
      </c>
      <c r="D95" t="str">
        <f ca="1"/>
        <v>Chandrapur</v>
      </c>
      <c r="E95" t="str">
        <f ca="1"/>
        <v>Chandrapur</v>
      </c>
      <c r="F95" t="str">
        <f ca="1"/>
        <v>20050368</v>
      </c>
      <c r="G95" t="str">
        <f ca="1"/>
        <v>Chinchala and 7 Villages RR Water Supply Scheme</v>
      </c>
      <c r="H95" t="str">
        <f ca="1"/>
        <v>Dhanora</v>
      </c>
      <c r="I95" t="str">
        <f ca="1"/>
        <v>MBR 0.78 LL OL 1</v>
      </c>
      <c r="J95" t="str">
        <f ca="1"/>
        <v>Pt Created</v>
      </c>
      <c r="K95" t="str">
        <f ca="1"/>
        <v>Pt Created</v>
      </c>
      <c r="L95">
        <f ca="1"/>
        <v>0</v>
      </c>
      <c r="M95">
        <f ca="1"/>
        <v>0</v>
      </c>
      <c r="N95">
        <f ca="1"/>
        <v>0</v>
      </c>
      <c r="O95">
        <f ca="1"/>
        <v>0</v>
      </c>
      <c r="P95">
        <f ca="1"/>
        <v>0</v>
      </c>
      <c r="Q95">
        <f ca="1"/>
        <v>0</v>
      </c>
      <c r="R95">
        <f ca="1"/>
        <v>0</v>
      </c>
      <c r="S95">
        <f ca="1"/>
        <v>1</v>
      </c>
      <c r="T95">
        <f ca="1"/>
        <v>0</v>
      </c>
      <c r="U95">
        <f ca="1"/>
        <v>0</v>
      </c>
    </row>
    <row r="96" spans="1:21" x14ac:dyDescent="0.35">
      <c r="A96" s="36" t="s">
        <v>523</v>
      </c>
      <c r="B96" t="str">
        <f t="array" aca="1" ref="B96:U96" ca="1">_xll.PICurrVal('Nagpur Datalink'!$B$2:$U$2,0,'Nagpur Datalink'!$A$96)</f>
        <v>Chandrapur</v>
      </c>
      <c r="C96" t="str">
        <f ca="1"/>
        <v>Chandrapur</v>
      </c>
      <c r="D96" t="str">
        <f ca="1"/>
        <v>Pombhurna</v>
      </c>
      <c r="E96" t="str">
        <f ca="1"/>
        <v>Pombhurna</v>
      </c>
      <c r="F96" t="str">
        <f ca="1"/>
        <v>7928270</v>
      </c>
      <c r="G96" t="str">
        <f ca="1"/>
        <v>Pomnbhurna Grid &amp; 15 Villages RR Retrofitting</v>
      </c>
      <c r="H96" t="str">
        <f ca="1"/>
        <v>Chak Kosambi - 1</v>
      </c>
      <c r="I96" t="str">
        <f ca="1"/>
        <v>ESR-0.20 LL</v>
      </c>
      <c r="J96">
        <f ca="1"/>
        <v>0</v>
      </c>
      <c r="K96">
        <f ca="1"/>
        <v>6.5999999642372131E-2</v>
      </c>
      <c r="L96">
        <f ca="1"/>
        <v>0</v>
      </c>
      <c r="M96">
        <f ca="1"/>
        <v>1</v>
      </c>
      <c r="N96">
        <f ca="1"/>
        <v>0</v>
      </c>
      <c r="O96">
        <f ca="1"/>
        <v>0</v>
      </c>
      <c r="P96">
        <f ca="1"/>
        <v>1</v>
      </c>
      <c r="Q96">
        <f ca="1"/>
        <v>0</v>
      </c>
      <c r="R96">
        <f ca="1"/>
        <v>0</v>
      </c>
      <c r="S96">
        <f ca="1"/>
        <v>1</v>
      </c>
      <c r="T96">
        <f ca="1"/>
        <v>0</v>
      </c>
      <c r="U96">
        <f ca="1"/>
        <v>0</v>
      </c>
    </row>
    <row r="97" spans="1:21" x14ac:dyDescent="0.35">
      <c r="A97" s="36" t="s">
        <v>871</v>
      </c>
      <c r="B97" t="str">
        <f t="array" aca="1" ref="B97:U97" ca="1">_xll.PICurrVal('Nagpur Datalink'!$B$2:$U$2,0,'Nagpur Datalink'!$A$97)</f>
        <v>Nagpur</v>
      </c>
      <c r="C97" t="str">
        <f ca="1"/>
        <v>Gondia</v>
      </c>
      <c r="D97" t="str">
        <f ca="1"/>
        <v>Bhandara</v>
      </c>
      <c r="E97" t="str">
        <f ca="1"/>
        <v>Sakoli</v>
      </c>
      <c r="F97" t="str">
        <f ca="1"/>
        <v>631335</v>
      </c>
      <c r="G97" t="str">
        <f ca="1"/>
        <v>Ghanod RR Retrofitting</v>
      </c>
      <c r="H97" t="str">
        <f ca="1"/>
        <v>Ghanod</v>
      </c>
      <c r="I97" t="str">
        <f ca="1"/>
        <v>ESR 0.55 LL</v>
      </c>
      <c r="J97">
        <f ca="1"/>
        <v>0</v>
      </c>
      <c r="K97">
        <f ca="1"/>
        <v>0</v>
      </c>
      <c r="L97">
        <f ca="1"/>
        <v>0</v>
      </c>
      <c r="M97">
        <f ca="1"/>
        <v>1</v>
      </c>
      <c r="N97">
        <f ca="1"/>
        <v>0</v>
      </c>
      <c r="O97">
        <f ca="1"/>
        <v>0</v>
      </c>
      <c r="P97">
        <f ca="1"/>
        <v>0</v>
      </c>
      <c r="Q97">
        <f ca="1"/>
        <v>0</v>
      </c>
      <c r="R97">
        <f ca="1"/>
        <v>1</v>
      </c>
      <c r="S97">
        <f ca="1"/>
        <v>1</v>
      </c>
      <c r="T97">
        <f ca="1"/>
        <v>0</v>
      </c>
      <c r="U97">
        <f ca="1"/>
        <v>0</v>
      </c>
    </row>
    <row r="98" spans="1:21" x14ac:dyDescent="0.35">
      <c r="A98" s="36" t="s">
        <v>663</v>
      </c>
      <c r="B98" t="str">
        <f t="array" aca="1" ref="B98:U98" ca="1">_xll.PICurrVal('Nagpur Datalink'!$B$2:$U$2,0,'Nagpur Datalink'!$A$98)</f>
        <v>Nagpur</v>
      </c>
      <c r="C98" t="str">
        <f ca="1"/>
        <v>Nagpur</v>
      </c>
      <c r="D98" t="str">
        <f ca="1"/>
        <v>Chandrapur</v>
      </c>
      <c r="E98" t="str">
        <f ca="1"/>
        <v>Saoali</v>
      </c>
      <c r="F98" t="str">
        <f ca="1"/>
        <v>20036500</v>
      </c>
      <c r="G98" t="str">
        <f ca="1"/>
        <v>Vyahad &amp; 2 Village RR WSS</v>
      </c>
      <c r="H98" t="str">
        <f ca="1"/>
        <v>Samada Kh</v>
      </c>
      <c r="I98" t="str">
        <f ca="1"/>
        <v>ESR-0.60 LL</v>
      </c>
      <c r="J98">
        <f ca="1"/>
        <v>0</v>
      </c>
      <c r="K98">
        <f ca="1"/>
        <v>0</v>
      </c>
      <c r="L98">
        <f ca="1"/>
        <v>0</v>
      </c>
      <c r="M98">
        <f ca="1"/>
        <v>1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1</v>
      </c>
      <c r="S98">
        <f ca="1"/>
        <v>1</v>
      </c>
      <c r="T98">
        <f ca="1"/>
        <v>0</v>
      </c>
      <c r="U98">
        <f ca="1"/>
        <v>0</v>
      </c>
    </row>
    <row r="99" spans="1:21" x14ac:dyDescent="0.35">
      <c r="A99" s="36" t="s">
        <v>586</v>
      </c>
      <c r="B99" t="str">
        <f t="array" aca="1" ref="B99:U99" ca="1">_xll.PICurrVal('Nagpur Datalink'!$B$2:$U$2,0,'Nagpur Datalink'!$A$99)</f>
        <v>Chandrapur</v>
      </c>
      <c r="C99" t="str">
        <f ca="1"/>
        <v>Chandrapur</v>
      </c>
      <c r="D99" t="str">
        <f ca="1"/>
        <v>Chandrapur</v>
      </c>
      <c r="E99" t="str">
        <f ca="1"/>
        <v>Chandrapur</v>
      </c>
      <c r="F99" t="str">
        <f ca="1"/>
        <v>20050368</v>
      </c>
      <c r="G99" t="str">
        <f ca="1"/>
        <v>Chinchala and 7 Villages RR Water Supply Scheme</v>
      </c>
      <c r="H99" t="str">
        <f ca="1"/>
        <v>Nagala</v>
      </c>
      <c r="I99" t="str">
        <f ca="1"/>
        <v>ESR-0.20LL</v>
      </c>
      <c r="J99">
        <f ca="1"/>
        <v>0</v>
      </c>
      <c r="K99" t="str">
        <f ca="1"/>
        <v>Pt Created</v>
      </c>
      <c r="L99">
        <f ca="1"/>
        <v>0</v>
      </c>
      <c r="M99">
        <f ca="1"/>
        <v>1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0</v>
      </c>
      <c r="S99">
        <f ca="1"/>
        <v>1</v>
      </c>
      <c r="T99">
        <f ca="1"/>
        <v>0</v>
      </c>
      <c r="U99">
        <f ca="1"/>
        <v>0</v>
      </c>
    </row>
    <row r="100" spans="1:21" x14ac:dyDescent="0.35">
      <c r="A100" s="36" t="s">
        <v>198</v>
      </c>
      <c r="B100" t="str">
        <f t="array" aca="1" ref="B100:U100" ca="1">_xll.PICurrVal('Nagpur Datalink'!$B$2:$U$2,0,'Nagpur Datalink'!$A$100)</f>
        <v>Nagpur</v>
      </c>
      <c r="C100" t="str">
        <f ca="1"/>
        <v>Gondia</v>
      </c>
      <c r="D100" t="str">
        <f ca="1"/>
        <v>Gondia</v>
      </c>
      <c r="E100" t="str">
        <f ca="1"/>
        <v>Goregaon</v>
      </c>
      <c r="F100" t="str">
        <f ca="1"/>
        <v>20019216</v>
      </c>
      <c r="G100" t="str">
        <f ca="1"/>
        <v>GOREGAON RR Retrofitting</v>
      </c>
      <c r="H100" t="str">
        <f ca="1"/>
        <v>Goregaon</v>
      </c>
      <c r="I100" t="str">
        <f ca="1"/>
        <v>ESR-0.50 LL</v>
      </c>
      <c r="J100">
        <f ca="1"/>
        <v>0</v>
      </c>
      <c r="K100">
        <f ca="1"/>
        <v>0</v>
      </c>
      <c r="L100">
        <f ca="1"/>
        <v>5.1230001449584961</v>
      </c>
      <c r="M100">
        <f ca="1"/>
        <v>1</v>
      </c>
      <c r="N100">
        <f ca="1"/>
        <v>0</v>
      </c>
      <c r="O100">
        <f ca="1"/>
        <v>0</v>
      </c>
      <c r="P100">
        <f ca="1"/>
        <v>0</v>
      </c>
      <c r="Q100">
        <f ca="1"/>
        <v>0</v>
      </c>
      <c r="R100">
        <f ca="1"/>
        <v>1</v>
      </c>
      <c r="S100">
        <f ca="1"/>
        <v>1</v>
      </c>
      <c r="T100">
        <f ca="1"/>
        <v>0</v>
      </c>
      <c r="U100">
        <f ca="1"/>
        <v>0</v>
      </c>
    </row>
    <row r="101" spans="1:21" x14ac:dyDescent="0.35">
      <c r="A101" s="36" t="s">
        <v>199</v>
      </c>
      <c r="B101" t="str">
        <f t="array" aca="1" ref="B101:U101" ca="1">_xll.PICurrVal('Nagpur Datalink'!$B$2:$U$2,0,'Nagpur Datalink'!$A$101)</f>
        <v>Nagpur</v>
      </c>
      <c r="C101" t="str">
        <f ca="1"/>
        <v>Gondia</v>
      </c>
      <c r="D101" t="str">
        <f ca="1"/>
        <v>Gondia</v>
      </c>
      <c r="E101" t="str">
        <f ca="1"/>
        <v>Goregaon</v>
      </c>
      <c r="F101" t="str">
        <f ca="1"/>
        <v>20019216</v>
      </c>
      <c r="G101" t="str">
        <f ca="1"/>
        <v>GOREGAON RR Retrofitting</v>
      </c>
      <c r="H101" t="str">
        <f ca="1"/>
        <v>Goregaon</v>
      </c>
      <c r="I101" t="str">
        <f ca="1"/>
        <v>ESR-3.25 LL</v>
      </c>
      <c r="J101">
        <f ca="1"/>
        <v>0</v>
      </c>
      <c r="K101">
        <f ca="1"/>
        <v>0</v>
      </c>
      <c r="L101">
        <f ca="1"/>
        <v>0</v>
      </c>
      <c r="M101">
        <f ca="1"/>
        <v>1</v>
      </c>
      <c r="N101">
        <f ca="1"/>
        <v>0</v>
      </c>
      <c r="O101">
        <f ca="1"/>
        <v>0</v>
      </c>
      <c r="P101">
        <f ca="1"/>
        <v>1</v>
      </c>
      <c r="Q101">
        <f ca="1"/>
        <v>0</v>
      </c>
      <c r="R101">
        <f ca="1"/>
        <v>0</v>
      </c>
      <c r="S101">
        <f ca="1"/>
        <v>1</v>
      </c>
      <c r="T101">
        <f ca="1"/>
        <v>0</v>
      </c>
      <c r="U101">
        <f ca="1"/>
        <v>0</v>
      </c>
    </row>
    <row r="102" spans="1:21" x14ac:dyDescent="0.35">
      <c r="A102" s="36" t="s">
        <v>585</v>
      </c>
      <c r="B102" t="str">
        <f t="array" aca="1" ref="B102:U102" ca="1">_xll.PICurrVal('Nagpur Datalink'!$B$2:$U$2,0,'Nagpur Datalink'!$A$102)</f>
        <v>Chandrapur</v>
      </c>
      <c r="C102" t="str">
        <f ca="1"/>
        <v>Chandrapur</v>
      </c>
      <c r="D102" t="str">
        <f ca="1"/>
        <v>Chandrapur</v>
      </c>
      <c r="E102" t="str">
        <f ca="1"/>
        <v>Chandrapur</v>
      </c>
      <c r="F102" t="str">
        <f ca="1"/>
        <v>20050368</v>
      </c>
      <c r="G102" t="str">
        <f ca="1"/>
        <v>Chinchala and 7 Villages RR Water Supply Scheme</v>
      </c>
      <c r="H102" t="str">
        <f ca="1"/>
        <v>Mahakurla</v>
      </c>
      <c r="I102" t="str">
        <f ca="1"/>
        <v>ESR 0.39 LL</v>
      </c>
      <c r="J102">
        <f ca="1"/>
        <v>0</v>
      </c>
      <c r="K102" t="str">
        <f ca="1"/>
        <v>Pt Created</v>
      </c>
      <c r="L102">
        <f ca="1"/>
        <v>0</v>
      </c>
      <c r="M102">
        <f ca="1"/>
        <v>1</v>
      </c>
      <c r="N102">
        <f ca="1"/>
        <v>0</v>
      </c>
      <c r="O102">
        <f ca="1"/>
        <v>0</v>
      </c>
      <c r="P102">
        <f ca="1"/>
        <v>0</v>
      </c>
      <c r="Q102">
        <f ca="1"/>
        <v>0</v>
      </c>
      <c r="R102">
        <f ca="1"/>
        <v>0</v>
      </c>
      <c r="S102">
        <f ca="1"/>
        <v>1</v>
      </c>
      <c r="T102">
        <f ca="1"/>
        <v>0</v>
      </c>
      <c r="U102">
        <f ca="1"/>
        <v>0</v>
      </c>
    </row>
    <row r="103" spans="1:21" x14ac:dyDescent="0.35">
      <c r="A103" s="36" t="s">
        <v>924</v>
      </c>
      <c r="B103" t="str">
        <f t="array" aca="1" ref="B103:U103" ca="1">_xll.PICurrVal('Nagpur Datalink'!$B$2:$U$2,0,'Nagpur Datalink'!$A$103)</f>
        <v>Nagpur</v>
      </c>
      <c r="C103" t="str">
        <f ca="1"/>
        <v>Chandrapur</v>
      </c>
      <c r="D103" t="str">
        <f ca="1"/>
        <v>Mul</v>
      </c>
      <c r="E103" t="str">
        <f ca="1"/>
        <v>Mul</v>
      </c>
      <c r="F103" t="str">
        <f ca="1"/>
        <v>7890965</v>
      </c>
      <c r="G103" t="str">
        <f ca="1"/>
        <v>Mul Grid &amp; 24 Villages  RR WSS Retrofitting</v>
      </c>
      <c r="H103" t="str">
        <f ca="1"/>
        <v>Chak Chikhli No.1</v>
      </c>
      <c r="I103" t="str">
        <f ca="1"/>
        <v>ESR-0.25 LL</v>
      </c>
      <c r="J103">
        <f ca="1"/>
        <v>0</v>
      </c>
      <c r="K103">
        <f ca="1"/>
        <v>0.14699999988079071</v>
      </c>
      <c r="L103">
        <f ca="1"/>
        <v>0</v>
      </c>
      <c r="M103">
        <f ca="1"/>
        <v>0</v>
      </c>
      <c r="N103">
        <f ca="1"/>
        <v>0</v>
      </c>
      <c r="O103">
        <f ca="1"/>
        <v>1</v>
      </c>
      <c r="P103">
        <f ca="1"/>
        <v>0</v>
      </c>
      <c r="Q103">
        <f ca="1"/>
        <v>1</v>
      </c>
      <c r="R103">
        <f ca="1"/>
        <v>0</v>
      </c>
      <c r="S103">
        <f ca="1"/>
        <v>0</v>
      </c>
      <c r="T103">
        <f ca="1"/>
        <v>0</v>
      </c>
      <c r="U103">
        <f ca="1"/>
        <v>1</v>
      </c>
    </row>
    <row r="104" spans="1:21" x14ac:dyDescent="0.35">
      <c r="A104" s="36" t="s">
        <v>511</v>
      </c>
      <c r="B104" t="str">
        <f t="array" aca="1" ref="B104:U104" ca="1">_xll.PICurrVal('Nagpur Datalink'!$B$2:$U$2,0,'Nagpur Datalink'!$A$104)</f>
        <v>Chandrapur</v>
      </c>
      <c r="C104" t="str">
        <f ca="1"/>
        <v>Chandrapur</v>
      </c>
      <c r="D104" t="str">
        <f ca="1"/>
        <v>Pombhurna</v>
      </c>
      <c r="E104" t="str">
        <f ca="1"/>
        <v>Pombhurna</v>
      </c>
      <c r="F104" t="str">
        <f ca="1"/>
        <v>7928270</v>
      </c>
      <c r="G104" t="str">
        <f ca="1"/>
        <v>Pomnbhurna Grid &amp; 15 Villages RR Retrofitting</v>
      </c>
      <c r="H104" t="str">
        <f ca="1"/>
        <v>Dewada Kh.</v>
      </c>
      <c r="I104" t="str">
        <f ca="1"/>
        <v>ESR-0.75 LL</v>
      </c>
      <c r="J104">
        <f ca="1"/>
        <v>0</v>
      </c>
      <c r="K104">
        <f ca="1"/>
        <v>0</v>
      </c>
      <c r="L104">
        <f ca="1"/>
        <v>0</v>
      </c>
      <c r="M104">
        <f ca="1"/>
        <v>1</v>
      </c>
      <c r="N104">
        <f ca="1"/>
        <v>0</v>
      </c>
      <c r="O104">
        <f ca="1"/>
        <v>0</v>
      </c>
      <c r="P104">
        <f ca="1"/>
        <v>1</v>
      </c>
      <c r="Q104">
        <f ca="1"/>
        <v>0</v>
      </c>
      <c r="R104">
        <f ca="1"/>
        <v>0</v>
      </c>
      <c r="S104">
        <f ca="1"/>
        <v>0</v>
      </c>
      <c r="T104">
        <f ca="1"/>
        <v>0</v>
      </c>
      <c r="U104">
        <f ca="1"/>
        <v>1</v>
      </c>
    </row>
    <row r="105" spans="1:21" x14ac:dyDescent="0.35">
      <c r="A105" s="36" t="s">
        <v>188</v>
      </c>
      <c r="B105" t="str">
        <f t="array" aca="1" ref="B105:U105" ca="1">_xll.PICurrVal('Nagpur Datalink'!$B$2:$U$2,0,'Nagpur Datalink'!$A$105)</f>
        <v>Nagpur</v>
      </c>
      <c r="C105" t="str">
        <f ca="1"/>
        <v>Gondia</v>
      </c>
      <c r="D105" t="str">
        <f ca="1"/>
        <v>Bhandara</v>
      </c>
      <c r="E105" t="str">
        <f ca="1"/>
        <v>Tumsar</v>
      </c>
      <c r="F105" t="str">
        <f ca="1"/>
        <v>631010</v>
      </c>
      <c r="G105" t="str">
        <f ca="1"/>
        <v>Gobarwahi RR Retrofitting</v>
      </c>
      <c r="H105" t="str">
        <f ca="1"/>
        <v>Chikhali</v>
      </c>
      <c r="I105" t="str">
        <f ca="1"/>
        <v>ESR 0.60 LL</v>
      </c>
      <c r="J105">
        <f ca="1"/>
        <v>0</v>
      </c>
      <c r="K105">
        <f ca="1"/>
        <v>0</v>
      </c>
      <c r="L105">
        <f ca="1"/>
        <v>0</v>
      </c>
      <c r="M105">
        <f ca="1"/>
        <v>1</v>
      </c>
      <c r="N105">
        <f ca="1"/>
        <v>0</v>
      </c>
      <c r="O105">
        <f ca="1"/>
        <v>0</v>
      </c>
      <c r="P105">
        <f ca="1"/>
        <v>0</v>
      </c>
      <c r="Q105">
        <f ca="1"/>
        <v>0</v>
      </c>
      <c r="R105">
        <f ca="1"/>
        <v>1</v>
      </c>
      <c r="S105">
        <f ca="1"/>
        <v>1</v>
      </c>
      <c r="T105">
        <f ca="1"/>
        <v>0</v>
      </c>
      <c r="U105">
        <f ca="1"/>
        <v>0</v>
      </c>
    </row>
    <row r="106" spans="1:21" x14ac:dyDescent="0.35">
      <c r="A106" s="36" t="s">
        <v>739</v>
      </c>
      <c r="B106" t="str">
        <f t="array" aca="1" ref="B106:U106" ca="1">_xll.PICurrVal('Nagpur Datalink'!$B$2:$U$2,0,'Nagpur Datalink'!$A$106)</f>
        <v>Nagpur</v>
      </c>
      <c r="C106" t="str">
        <f ca="1"/>
        <v>Gondia</v>
      </c>
      <c r="D106" t="str">
        <f ca="1"/>
        <v>Sadak Arjuni</v>
      </c>
      <c r="E106" t="str">
        <f ca="1"/>
        <v>Sadak Arjuni</v>
      </c>
      <c r="F106" t="str">
        <f ca="1"/>
        <v>20016939</v>
      </c>
      <c r="G106" t="str">
        <f ca="1"/>
        <v>Putali RR WSS Retrofitting</v>
      </c>
      <c r="H106" t="str">
        <f ca="1"/>
        <v>Koylari</v>
      </c>
      <c r="I106" t="str">
        <f ca="1"/>
        <v>ESR-0.50 LL</v>
      </c>
      <c r="J106">
        <f ca="1"/>
        <v>0</v>
      </c>
      <c r="K106">
        <f ca="1"/>
        <v>0</v>
      </c>
      <c r="L106">
        <f ca="1"/>
        <v>0</v>
      </c>
      <c r="M106">
        <f ca="1"/>
        <v>1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1</v>
      </c>
      <c r="S106">
        <f ca="1"/>
        <v>1</v>
      </c>
      <c r="T106">
        <f ca="1"/>
        <v>0</v>
      </c>
      <c r="U106">
        <f ca="1"/>
        <v>0</v>
      </c>
    </row>
    <row r="107" spans="1:21" x14ac:dyDescent="0.35">
      <c r="A107" s="36" t="s">
        <v>189</v>
      </c>
      <c r="B107" t="str">
        <f t="array" aca="1" ref="B107:U107" ca="1">_xll.PICurrVal('Nagpur Datalink'!$B$2:$U$2,0,'Nagpur Datalink'!$A$107)</f>
        <v>Nagpur</v>
      </c>
      <c r="C107" t="str">
        <f ca="1"/>
        <v>Gondia</v>
      </c>
      <c r="D107" t="str">
        <f ca="1"/>
        <v>Bhandara</v>
      </c>
      <c r="E107" t="str">
        <f ca="1"/>
        <v>Tumsar</v>
      </c>
      <c r="F107" t="str">
        <f ca="1"/>
        <v>631010</v>
      </c>
      <c r="G107" t="str">
        <f ca="1"/>
        <v>Gobarwahi RR Retrofitting</v>
      </c>
      <c r="H107" t="str">
        <f ca="1"/>
        <v>Deonara</v>
      </c>
      <c r="I107" t="str">
        <f ca="1"/>
        <v>ESR 0.75 LL</v>
      </c>
      <c r="J107">
        <f ca="1"/>
        <v>0</v>
      </c>
      <c r="K107">
        <f ca="1"/>
        <v>0</v>
      </c>
      <c r="L107">
        <f ca="1"/>
        <v>0</v>
      </c>
      <c r="M107">
        <f ca="1"/>
        <v>0</v>
      </c>
      <c r="N107">
        <f ca="1"/>
        <v>0</v>
      </c>
      <c r="O107">
        <f ca="1"/>
        <v>1</v>
      </c>
      <c r="P107">
        <f ca="1"/>
        <v>0</v>
      </c>
      <c r="Q107">
        <f ca="1"/>
        <v>0</v>
      </c>
      <c r="R107">
        <f ca="1"/>
        <v>1</v>
      </c>
      <c r="S107">
        <f ca="1"/>
        <v>0</v>
      </c>
      <c r="T107">
        <f ca="1"/>
        <v>0</v>
      </c>
      <c r="U107">
        <f ca="1"/>
        <v>1</v>
      </c>
    </row>
    <row r="108" spans="1:21" x14ac:dyDescent="0.35">
      <c r="A108" s="36" t="s">
        <v>925</v>
      </c>
      <c r="B108" t="str">
        <f t="array" aca="1" ref="B108:U108" ca="1">_xll.PICurrVal('Nagpur Datalink'!$B$2:$U$2,0,'Nagpur Datalink'!$A$108)</f>
        <v>Nagpur</v>
      </c>
      <c r="C108" t="str">
        <f ca="1"/>
        <v>Chandrapur</v>
      </c>
      <c r="D108" t="str">
        <f ca="1"/>
        <v>Mul</v>
      </c>
      <c r="E108" t="str">
        <f ca="1"/>
        <v>Mul</v>
      </c>
      <c r="F108" t="str">
        <f ca="1"/>
        <v>7890965</v>
      </c>
      <c r="G108" t="str">
        <f ca="1"/>
        <v>Mul Grid &amp; 24 Villages  RR WSS Retrofitting</v>
      </c>
      <c r="H108" t="str">
        <f ca="1"/>
        <v>Marhegaon</v>
      </c>
      <c r="I108" t="str">
        <f ca="1"/>
        <v>ESR-0.50 LL</v>
      </c>
      <c r="J108">
        <f ca="1"/>
        <v>0</v>
      </c>
      <c r="K108">
        <f ca="1"/>
        <v>8.7999999523162842E-2</v>
      </c>
      <c r="L108">
        <f ca="1"/>
        <v>0</v>
      </c>
      <c r="M108">
        <f ca="1"/>
        <v>1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1</v>
      </c>
      <c r="S108">
        <f ca="1"/>
        <v>1</v>
      </c>
      <c r="T108">
        <f ca="1"/>
        <v>0</v>
      </c>
      <c r="U108">
        <f ca="1"/>
        <v>0</v>
      </c>
    </row>
    <row r="109" spans="1:21" x14ac:dyDescent="0.35">
      <c r="A109" s="36" t="s">
        <v>584</v>
      </c>
      <c r="B109" t="str">
        <f t="array" aca="1" ref="B109:U109" ca="1">_xll.PICurrVal('Nagpur Datalink'!$B$2:$U$2,0,'Nagpur Datalink'!$A$109)</f>
        <v>Chandrapur</v>
      </c>
      <c r="C109" t="str">
        <f ca="1"/>
        <v>Chandrapur</v>
      </c>
      <c r="D109" t="str">
        <f ca="1"/>
        <v>Chandrapur</v>
      </c>
      <c r="E109" t="str">
        <f ca="1"/>
        <v>Chandrapur</v>
      </c>
      <c r="F109" t="str">
        <f ca="1"/>
        <v>20050368</v>
      </c>
      <c r="G109" t="str">
        <f ca="1"/>
        <v>Chinchala and 7 Villages RR Water Supply Scheme</v>
      </c>
      <c r="H109" t="str">
        <f ca="1"/>
        <v>Dhanora</v>
      </c>
      <c r="I109" t="str">
        <f ca="1"/>
        <v>ESR-0.40LL</v>
      </c>
      <c r="J109">
        <f ca="1"/>
        <v>0</v>
      </c>
      <c r="K109">
        <f ca="1"/>
        <v>0</v>
      </c>
      <c r="L109">
        <f ca="1"/>
        <v>0</v>
      </c>
      <c r="M109">
        <f ca="1"/>
        <v>1</v>
      </c>
      <c r="N109">
        <f ca="1"/>
        <v>0</v>
      </c>
      <c r="O109">
        <f ca="1"/>
        <v>0</v>
      </c>
      <c r="P109">
        <f ca="1"/>
        <v>1</v>
      </c>
      <c r="Q109">
        <f ca="1"/>
        <v>0</v>
      </c>
      <c r="R109">
        <f ca="1"/>
        <v>0</v>
      </c>
      <c r="S109">
        <f ca="1"/>
        <v>1</v>
      </c>
      <c r="T109">
        <f ca="1"/>
        <v>0</v>
      </c>
      <c r="U109">
        <f ca="1"/>
        <v>0</v>
      </c>
    </row>
    <row r="110" spans="1:21" x14ac:dyDescent="0.35">
      <c r="A110" s="36" t="s">
        <v>1159</v>
      </c>
      <c r="B110" t="str">
        <f t="array" aca="1" ref="B110:U110" ca="1">_xll.PICurrVal('Nagpur Datalink'!$B$2:$U$2,0,'Nagpur Datalink'!$A$110)</f>
        <v>Nagpur</v>
      </c>
      <c r="C110" t="str">
        <f ca="1"/>
        <v>Chandrapur</v>
      </c>
      <c r="D110" t="str">
        <f ca="1"/>
        <v>Wardha</v>
      </c>
      <c r="E110" t="str">
        <f ca="1"/>
        <v>Wardha</v>
      </c>
      <c r="F110" t="str">
        <f ca="1"/>
        <v>7891298</v>
      </c>
      <c r="G110" t="str">
        <f ca="1"/>
        <v>Pipri Meghe and 13 villages RR WSS</v>
      </c>
      <c r="H110" t="str">
        <f ca="1"/>
        <v>Borgaon</v>
      </c>
      <c r="I110" t="str">
        <f ca="1"/>
        <v>ESR-8.50 LL OL 2</v>
      </c>
      <c r="J110" t="str">
        <f ca="1"/>
        <v>Pt Created</v>
      </c>
      <c r="K110" t="str">
        <f ca="1"/>
        <v>Pt Created</v>
      </c>
      <c r="L110">
        <f ca="1"/>
        <v>0</v>
      </c>
      <c r="M110">
        <f ca="1"/>
        <v>0</v>
      </c>
      <c r="N110">
        <f ca="1"/>
        <v>0</v>
      </c>
      <c r="O110">
        <f ca="1"/>
        <v>0</v>
      </c>
      <c r="P110">
        <f ca="1"/>
        <v>0</v>
      </c>
      <c r="Q110">
        <f ca="1"/>
        <v>0</v>
      </c>
      <c r="R110">
        <f ca="1"/>
        <v>0</v>
      </c>
      <c r="S110">
        <f ca="1"/>
        <v>1</v>
      </c>
      <c r="T110">
        <f ca="1"/>
        <v>0</v>
      </c>
      <c r="U110">
        <f ca="1"/>
        <v>0</v>
      </c>
    </row>
    <row r="111" spans="1:21" x14ac:dyDescent="0.35">
      <c r="A111" s="36" t="s">
        <v>208</v>
      </c>
      <c r="B111" t="str">
        <f t="array" aca="1" ref="B111:U111" ca="1">_xll.PICurrVal('Nagpur Datalink'!$B$2:$U$2,0,'Nagpur Datalink'!$A$111)</f>
        <v>Nagpur</v>
      </c>
      <c r="C111" t="str">
        <f ca="1"/>
        <v>Nagpur</v>
      </c>
      <c r="D111" t="str">
        <f ca="1"/>
        <v>Nagpur</v>
      </c>
      <c r="E111" t="str">
        <f ca="1"/>
        <v>Kamptee</v>
      </c>
      <c r="F111" t="str">
        <f ca="1"/>
        <v>7940695</v>
      </c>
      <c r="G111" t="str">
        <f ca="1"/>
        <v>Bidgaon Tarodi wss</v>
      </c>
      <c r="H111" t="str">
        <f ca="1"/>
        <v>Tarodi Kh.</v>
      </c>
      <c r="I111" t="str">
        <f ca="1"/>
        <v>ESR Ganganagar - 1.34 LL</v>
      </c>
      <c r="J111">
        <f ca="1"/>
        <v>0</v>
      </c>
      <c r="K111">
        <f ca="1"/>
        <v>1.1259999999999999</v>
      </c>
      <c r="L111">
        <f ca="1"/>
        <v>22.835000000000001</v>
      </c>
      <c r="M111">
        <f ca="1"/>
        <v>1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1</v>
      </c>
      <c r="S111">
        <f ca="1"/>
        <v>0</v>
      </c>
      <c r="T111">
        <f ca="1"/>
        <v>1</v>
      </c>
      <c r="U111">
        <f ca="1"/>
        <v>0</v>
      </c>
    </row>
    <row r="112" spans="1:21" x14ac:dyDescent="0.35">
      <c r="A112" s="36" t="s">
        <v>566</v>
      </c>
      <c r="B112" t="str">
        <f t="array" aca="1" ref="B112:U112" ca="1">_xll.PICurrVal('Nagpur Datalink'!$B$2:$U$2,0,'Nagpur Datalink'!$A$112)</f>
        <v>Nagpur</v>
      </c>
      <c r="C112" t="str">
        <f ca="1"/>
        <v>Nagpur</v>
      </c>
      <c r="D112" t="str">
        <f ca="1"/>
        <v>Nagpur</v>
      </c>
      <c r="E112" t="str">
        <f ca="1"/>
        <v>Hingna</v>
      </c>
      <c r="F112" t="str">
        <f ca="1"/>
        <v>20009650</v>
      </c>
      <c r="G112" t="str">
        <f ca="1"/>
        <v>Waddhmna WSS</v>
      </c>
      <c r="H112" t="str">
        <f ca="1"/>
        <v>Waddhmna</v>
      </c>
      <c r="I112" t="str">
        <f ca="1"/>
        <v>ESR-0.50 LL</v>
      </c>
      <c r="J112">
        <f ca="1"/>
        <v>0</v>
      </c>
      <c r="K112">
        <f ca="1"/>
        <v>7.0000002160668373E-3</v>
      </c>
      <c r="L112">
        <f ca="1"/>
        <v>0</v>
      </c>
      <c r="M112">
        <f ca="1"/>
        <v>1</v>
      </c>
      <c r="N112">
        <f ca="1"/>
        <v>0</v>
      </c>
      <c r="O112">
        <f ca="1"/>
        <v>0</v>
      </c>
      <c r="P112">
        <f ca="1"/>
        <v>1</v>
      </c>
      <c r="Q112">
        <f ca="1"/>
        <v>0</v>
      </c>
      <c r="R112">
        <f ca="1"/>
        <v>0</v>
      </c>
      <c r="S112">
        <f ca="1"/>
        <v>1</v>
      </c>
      <c r="T112">
        <f ca="1"/>
        <v>0</v>
      </c>
      <c r="U112">
        <f ca="1"/>
        <v>0</v>
      </c>
    </row>
    <row r="113" spans="1:21" x14ac:dyDescent="0.35">
      <c r="A113" s="36" t="s">
        <v>462</v>
      </c>
      <c r="B113" t="str">
        <f t="array" aca="1" ref="B113:U113" ca="1">_xll.PICurrVal('Nagpur Datalink'!$B$2:$U$2,0,'Nagpur Datalink'!$A$113)</f>
        <v>Nagpur</v>
      </c>
      <c r="C113" t="str">
        <f ca="1"/>
        <v>Nagpur</v>
      </c>
      <c r="D113" t="str">
        <f ca="1"/>
        <v>Nagpur</v>
      </c>
      <c r="E113" t="str">
        <f ca="1"/>
        <v>Hingna</v>
      </c>
      <c r="F113" t="str">
        <f ca="1"/>
        <v>20009650</v>
      </c>
      <c r="G113" t="str">
        <f ca="1"/>
        <v>Waddhmna WSS</v>
      </c>
      <c r="H113" t="str">
        <f ca="1"/>
        <v>Waddhmna</v>
      </c>
      <c r="I113" t="str">
        <f ca="1"/>
        <v>ESR-1.50 LL</v>
      </c>
      <c r="J113">
        <f ca="1"/>
        <v>0</v>
      </c>
      <c r="K113">
        <f ca="1"/>
        <v>5.4000001400709152E-2</v>
      </c>
      <c r="L113">
        <f ca="1"/>
        <v>0</v>
      </c>
      <c r="M113">
        <f ca="1"/>
        <v>1</v>
      </c>
      <c r="N113">
        <f ca="1"/>
        <v>0</v>
      </c>
      <c r="O113">
        <f ca="1"/>
        <v>0</v>
      </c>
      <c r="P113">
        <f ca="1"/>
        <v>0</v>
      </c>
      <c r="Q113">
        <f ca="1"/>
        <v>1</v>
      </c>
      <c r="R113">
        <f ca="1"/>
        <v>0</v>
      </c>
      <c r="S113">
        <f ca="1"/>
        <v>1</v>
      </c>
      <c r="T113">
        <f ca="1"/>
        <v>0</v>
      </c>
      <c r="U113">
        <f ca="1"/>
        <v>0</v>
      </c>
    </row>
    <row r="114" spans="1:21" x14ac:dyDescent="0.35">
      <c r="A114" s="36" t="s">
        <v>740</v>
      </c>
      <c r="B114" t="str">
        <f t="array" aca="1" ref="B114:U114" ca="1">_xll.PICurrVal('Nagpur Datalink'!$B$2:$U$2,0,'Nagpur Datalink'!$A$114)</f>
        <v>Nagpur</v>
      </c>
      <c r="C114" t="str">
        <f ca="1"/>
        <v>Gondia</v>
      </c>
      <c r="D114" t="str">
        <f ca="1"/>
        <v>Sadak Arjuni</v>
      </c>
      <c r="E114" t="str">
        <f ca="1"/>
        <v>Sadak Arjuni</v>
      </c>
      <c r="F114" t="str">
        <f ca="1"/>
        <v>20016939</v>
      </c>
      <c r="G114" t="str">
        <f ca="1"/>
        <v>Putali RR WSS Retrofitting</v>
      </c>
      <c r="H114" t="str">
        <f ca="1"/>
        <v>Kohalipar</v>
      </c>
      <c r="I114" t="str">
        <f ca="1"/>
        <v>ESR-0.10 LL</v>
      </c>
      <c r="J114" t="str">
        <f ca="1"/>
        <v>Pt Created</v>
      </c>
      <c r="K114">
        <f ca="1"/>
        <v>0</v>
      </c>
      <c r="L114">
        <f ca="1"/>
        <v>0</v>
      </c>
      <c r="M114">
        <f ca="1"/>
        <v>0</v>
      </c>
      <c r="N114">
        <f ca="1"/>
        <v>0</v>
      </c>
      <c r="O114">
        <f ca="1"/>
        <v>0</v>
      </c>
      <c r="P114">
        <f ca="1"/>
        <v>1</v>
      </c>
      <c r="Q114">
        <f ca="1"/>
        <v>0</v>
      </c>
      <c r="R114">
        <f ca="1"/>
        <v>0</v>
      </c>
      <c r="S114">
        <f ca="1"/>
        <v>0</v>
      </c>
      <c r="T114">
        <f ca="1"/>
        <v>0</v>
      </c>
      <c r="U114">
        <f ca="1"/>
        <v>1</v>
      </c>
    </row>
    <row r="115" spans="1:21" x14ac:dyDescent="0.35">
      <c r="A115" s="36" t="s">
        <v>205</v>
      </c>
      <c r="B115" t="str">
        <f t="array" aca="1" ref="B115:U115" ca="1">_xll.PICurrVal('Nagpur Datalink'!$B$2:$U$2,0,'Nagpur Datalink'!$A$115)</f>
        <v>Nagpur</v>
      </c>
      <c r="C115" t="str">
        <f ca="1"/>
        <v>Nagpur</v>
      </c>
      <c r="D115" t="str">
        <f ca="1"/>
        <v>Nagpur</v>
      </c>
      <c r="E115" t="str">
        <f ca="1"/>
        <v>Kamptee</v>
      </c>
      <c r="F115" t="str">
        <f ca="1"/>
        <v>7940695</v>
      </c>
      <c r="G115" t="str">
        <f ca="1"/>
        <v>Bidgaon Tarodi wss</v>
      </c>
      <c r="H115" t="str">
        <f ca="1"/>
        <v>Bidgaon</v>
      </c>
      <c r="I115" t="str">
        <f ca="1"/>
        <v>ESR 3.73 LL - 1</v>
      </c>
      <c r="J115">
        <f ca="1"/>
        <v>0</v>
      </c>
      <c r="K115">
        <f ca="1"/>
        <v>0</v>
      </c>
      <c r="L115">
        <f ca="1"/>
        <v>95.790999999999997</v>
      </c>
      <c r="M115">
        <f ca="1"/>
        <v>1</v>
      </c>
      <c r="N115">
        <f ca="1"/>
        <v>0</v>
      </c>
      <c r="O115">
        <f ca="1"/>
        <v>0</v>
      </c>
      <c r="P115">
        <f ca="1"/>
        <v>0</v>
      </c>
      <c r="Q115">
        <f ca="1"/>
        <v>0</v>
      </c>
      <c r="R115">
        <f ca="1"/>
        <v>1</v>
      </c>
      <c r="S115">
        <f ca="1"/>
        <v>1</v>
      </c>
      <c r="T115">
        <f ca="1"/>
        <v>0</v>
      </c>
      <c r="U115">
        <f ca="1"/>
        <v>0</v>
      </c>
    </row>
    <row r="116" spans="1:21" x14ac:dyDescent="0.35">
      <c r="A116" s="36" t="s">
        <v>334</v>
      </c>
      <c r="B116" t="str">
        <f t="array" aca="1" ref="B116:U116" ca="1">_xll.PICurrVal('Nagpur Datalink'!$B$2:$U$2,0,'Nagpur Datalink'!$A$116)</f>
        <v>Nagpur</v>
      </c>
      <c r="C116" t="str">
        <f ca="1"/>
        <v>Gondia</v>
      </c>
      <c r="D116" t="str">
        <f ca="1"/>
        <v>Gondia</v>
      </c>
      <c r="E116" t="str">
        <f ca="1"/>
        <v>Gondia</v>
      </c>
      <c r="F116" t="str">
        <f ca="1"/>
        <v>2003645</v>
      </c>
      <c r="G116" t="str">
        <f ca="1"/>
        <v>Kudwa-Katangikala Peri Urban RR</v>
      </c>
      <c r="H116" t="str">
        <f ca="1"/>
        <v>Katangikala</v>
      </c>
      <c r="I116" t="str">
        <f ca="1"/>
        <v>ESR-1.00 LL</v>
      </c>
      <c r="J116">
        <f ca="1"/>
        <v>0</v>
      </c>
      <c r="K116">
        <f ca="1"/>
        <v>0</v>
      </c>
      <c r="L116">
        <f ca="1"/>
        <v>5.3289999961853027</v>
      </c>
      <c r="M116">
        <f ca="1"/>
        <v>1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1</v>
      </c>
      <c r="S116">
        <f ca="1"/>
        <v>1</v>
      </c>
      <c r="T116">
        <f ca="1"/>
        <v>0</v>
      </c>
      <c r="U116">
        <f ca="1"/>
        <v>0</v>
      </c>
    </row>
    <row r="117" spans="1:21" x14ac:dyDescent="0.35">
      <c r="A117" s="36" t="s">
        <v>194</v>
      </c>
      <c r="B117" t="str">
        <f t="array" aca="1" ref="B117:U117" ca="1">_xll.PICurrVal('Nagpur Datalink'!$B$2:$U$2,0,'Nagpur Datalink'!$A$117)</f>
        <v>Nagpur</v>
      </c>
      <c r="C117" t="str">
        <f ca="1"/>
        <v>Gondia</v>
      </c>
      <c r="D117" t="str">
        <f ca="1"/>
        <v>Bhandara</v>
      </c>
      <c r="E117" t="str">
        <f ca="1"/>
        <v>Tumsar</v>
      </c>
      <c r="F117" t="str">
        <f ca="1"/>
        <v>631010</v>
      </c>
      <c r="G117" t="str">
        <f ca="1"/>
        <v>Gobarwahi RR Retrofitting</v>
      </c>
      <c r="H117" t="str">
        <f ca="1"/>
        <v>Ronga</v>
      </c>
      <c r="I117" t="str">
        <f ca="1"/>
        <v>ESR 1.00 LL</v>
      </c>
      <c r="J117">
        <f ca="1"/>
        <v>0</v>
      </c>
      <c r="K117">
        <f ca="1"/>
        <v>0</v>
      </c>
      <c r="L117">
        <f ca="1"/>
        <v>0</v>
      </c>
      <c r="M117">
        <f ca="1"/>
        <v>1</v>
      </c>
      <c r="N117">
        <f ca="1"/>
        <v>0</v>
      </c>
      <c r="O117">
        <f ca="1"/>
        <v>0</v>
      </c>
      <c r="P117">
        <f ca="1"/>
        <v>1</v>
      </c>
      <c r="Q117">
        <f ca="1"/>
        <v>0</v>
      </c>
      <c r="R117">
        <f ca="1"/>
        <v>0</v>
      </c>
      <c r="S117">
        <f ca="1"/>
        <v>1</v>
      </c>
      <c r="T117">
        <f ca="1"/>
        <v>0</v>
      </c>
      <c r="U117">
        <f ca="1"/>
        <v>0</v>
      </c>
    </row>
    <row r="118" spans="1:21" x14ac:dyDescent="0.35">
      <c r="A118" s="36" t="s">
        <v>192</v>
      </c>
      <c r="B118" t="str">
        <f t="array" aca="1" ref="B118:U118" ca="1">_xll.PICurrVal('Nagpur Datalink'!$B$2:$U$2,0,'Nagpur Datalink'!$A$118)</f>
        <v>Nagpur</v>
      </c>
      <c r="C118" t="str">
        <f ca="1"/>
        <v>Gondia</v>
      </c>
      <c r="D118" t="str">
        <f ca="1"/>
        <v>Bhandara</v>
      </c>
      <c r="E118" t="str">
        <f ca="1"/>
        <v>Tumsar</v>
      </c>
      <c r="F118" t="str">
        <f ca="1"/>
        <v>631010</v>
      </c>
      <c r="G118" t="str">
        <f ca="1"/>
        <v>Gobarwahi RR Retrofitting</v>
      </c>
      <c r="H118" t="str">
        <f ca="1"/>
        <v>Pawnara</v>
      </c>
      <c r="I118" t="str">
        <f ca="1"/>
        <v>ESR 0.60 LL</v>
      </c>
      <c r="J118">
        <f ca="1"/>
        <v>0</v>
      </c>
      <c r="K118">
        <f ca="1"/>
        <v>0</v>
      </c>
      <c r="L118">
        <f ca="1"/>
        <v>39.547000885009766</v>
      </c>
      <c r="M118">
        <f ca="1"/>
        <v>1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1</v>
      </c>
      <c r="S118">
        <f ca="1"/>
        <v>1</v>
      </c>
      <c r="T118">
        <f ca="1"/>
        <v>0</v>
      </c>
      <c r="U118">
        <f ca="1"/>
        <v>0</v>
      </c>
    </row>
    <row r="119" spans="1:21" x14ac:dyDescent="0.35">
      <c r="A119" s="36" t="s">
        <v>922</v>
      </c>
      <c r="B119" t="str">
        <f t="array" aca="1" ref="B119:U119" ca="1">_xll.PICurrVal('Nagpur Datalink'!$B$2:$U$2,0,'Nagpur Datalink'!$A$119)</f>
        <v>Nagpur</v>
      </c>
      <c r="C119" t="str">
        <f ca="1"/>
        <v>Chandrapur</v>
      </c>
      <c r="D119" t="str">
        <f ca="1"/>
        <v>Mul</v>
      </c>
      <c r="E119" t="str">
        <f ca="1"/>
        <v>Mul</v>
      </c>
      <c r="F119" t="str">
        <f ca="1"/>
        <v>7890965</v>
      </c>
      <c r="G119" t="str">
        <f ca="1"/>
        <v>Mul Grid &amp; 24 Villages  RR WSS Retrofitting</v>
      </c>
      <c r="H119" t="str">
        <f ca="1"/>
        <v>Kantapeth Ryt.</v>
      </c>
      <c r="I119" t="str">
        <f ca="1"/>
        <v>ESR-0.40 LL</v>
      </c>
      <c r="J119">
        <f ca="1"/>
        <v>0</v>
      </c>
      <c r="K119">
        <f ca="1"/>
        <v>0.10100000351667404</v>
      </c>
      <c r="L119">
        <f ca="1"/>
        <v>0</v>
      </c>
      <c r="M119">
        <f ca="1"/>
        <v>1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1</v>
      </c>
      <c r="S119">
        <f ca="1"/>
        <v>1</v>
      </c>
      <c r="T119">
        <f ca="1"/>
        <v>0</v>
      </c>
      <c r="U119">
        <f ca="1"/>
        <v>0</v>
      </c>
    </row>
    <row r="120" spans="1:21" x14ac:dyDescent="0.35">
      <c r="A120" s="36" t="s">
        <v>168</v>
      </c>
      <c r="B120" t="str">
        <f t="array" aca="1" ref="B120:U120" ca="1">_xll.PICurrVal('Nagpur Datalink'!$B$2:$U$2,0,'Nagpur Datalink'!$A$120)</f>
        <v>Nagpur</v>
      </c>
      <c r="C120" t="str">
        <f ca="1"/>
        <v>Chandrapur</v>
      </c>
      <c r="D120" t="str">
        <f ca="1"/>
        <v>Gadchiroli</v>
      </c>
      <c r="E120" t="str">
        <f ca="1"/>
        <v>Chamorshi</v>
      </c>
      <c r="F120" t="str">
        <f ca="1"/>
        <v>2009882</v>
      </c>
      <c r="G120" t="str">
        <f ca="1"/>
        <v>Ghot RRWSS</v>
      </c>
      <c r="H120" t="str">
        <f ca="1"/>
        <v>Ghot</v>
      </c>
      <c r="I120" t="str">
        <f ca="1"/>
        <v>ESR 0.30 LL</v>
      </c>
      <c r="J120">
        <f ca="1"/>
        <v>0</v>
      </c>
      <c r="K120">
        <f ca="1"/>
        <v>0</v>
      </c>
      <c r="L120">
        <f ca="1"/>
        <v>0</v>
      </c>
      <c r="M120">
        <f ca="1"/>
        <v>1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1</v>
      </c>
      <c r="S120">
        <f ca="1"/>
        <v>1</v>
      </c>
      <c r="T120">
        <f ca="1"/>
        <v>0</v>
      </c>
      <c r="U120">
        <f ca="1"/>
        <v>0</v>
      </c>
    </row>
    <row r="121" spans="1:21" x14ac:dyDescent="0.35">
      <c r="A121" s="36" t="s">
        <v>169</v>
      </c>
      <c r="B121" t="str">
        <f t="array" aca="1" ref="B121:U121" ca="1">_xll.PICurrVal('Nagpur Datalink'!$B$2:$U$2,0,'Nagpur Datalink'!$A$121)</f>
        <v>Nagpur</v>
      </c>
      <c r="C121" t="str">
        <f ca="1"/>
        <v>Chandrapur</v>
      </c>
      <c r="D121" t="str">
        <f ca="1"/>
        <v>Gadchiroli</v>
      </c>
      <c r="E121" t="str">
        <f ca="1"/>
        <v>Chamorshi</v>
      </c>
      <c r="F121" t="str">
        <f ca="1"/>
        <v>2009882</v>
      </c>
      <c r="G121" t="str">
        <f ca="1"/>
        <v>Ghot RRWSS</v>
      </c>
      <c r="H121" t="str">
        <f ca="1"/>
        <v>Ghot</v>
      </c>
      <c r="I121" t="str">
        <f ca="1"/>
        <v>MBR 2.15 LL</v>
      </c>
      <c r="J121">
        <f ca="1"/>
        <v>0</v>
      </c>
      <c r="K121" t="str">
        <f ca="1"/>
        <v>Pt Created</v>
      </c>
      <c r="L121">
        <f ca="1"/>
        <v>0</v>
      </c>
      <c r="M121">
        <f ca="1"/>
        <v>1</v>
      </c>
      <c r="N121">
        <f ca="1"/>
        <v>0</v>
      </c>
      <c r="O121">
        <f ca="1"/>
        <v>0</v>
      </c>
      <c r="P121">
        <f ca="1"/>
        <v>0</v>
      </c>
      <c r="Q121">
        <f ca="1"/>
        <v>0</v>
      </c>
      <c r="R121">
        <f ca="1"/>
        <v>0</v>
      </c>
      <c r="S121">
        <f ca="1"/>
        <v>1</v>
      </c>
      <c r="T121">
        <f ca="1"/>
        <v>0</v>
      </c>
      <c r="U121">
        <f ca="1"/>
        <v>0</v>
      </c>
    </row>
    <row r="122" spans="1:21" x14ac:dyDescent="0.35">
      <c r="A122" s="36" t="s">
        <v>170</v>
      </c>
      <c r="B122" t="str">
        <f t="array" aca="1" ref="B122:U122" ca="1">_xll.PICurrVal('Nagpur Datalink'!$B$2:$U$2,0,'Nagpur Datalink'!$A$122)</f>
        <v>Nagpur</v>
      </c>
      <c r="C122" t="str">
        <f ca="1"/>
        <v>Chandrapur</v>
      </c>
      <c r="D122" t="str">
        <f ca="1"/>
        <v>Gadchiroli</v>
      </c>
      <c r="E122" t="str">
        <f ca="1"/>
        <v>Chamorshi</v>
      </c>
      <c r="F122" t="str">
        <f ca="1"/>
        <v>2009882</v>
      </c>
      <c r="G122" t="str">
        <f ca="1"/>
        <v>Ghot RRWSS</v>
      </c>
      <c r="H122" t="str">
        <f ca="1"/>
        <v>Navegaon</v>
      </c>
      <c r="I122" t="str">
        <f ca="1"/>
        <v>ESR 0.25 LL</v>
      </c>
      <c r="J122">
        <f ca="1"/>
        <v>0</v>
      </c>
      <c r="K122">
        <f ca="1"/>
        <v>0</v>
      </c>
      <c r="L122">
        <f ca="1"/>
        <v>0</v>
      </c>
      <c r="M122">
        <f ca="1"/>
        <v>0</v>
      </c>
      <c r="N122">
        <f ca="1"/>
        <v>0</v>
      </c>
      <c r="O122">
        <f ca="1"/>
        <v>1</v>
      </c>
      <c r="P122">
        <f ca="1"/>
        <v>1</v>
      </c>
      <c r="Q122">
        <f ca="1"/>
        <v>0</v>
      </c>
      <c r="R122">
        <f ca="1"/>
        <v>0</v>
      </c>
      <c r="S122">
        <f ca="1"/>
        <v>0</v>
      </c>
      <c r="T122">
        <f ca="1"/>
        <v>0</v>
      </c>
      <c r="U122">
        <f ca="1"/>
        <v>1</v>
      </c>
    </row>
    <row r="123" spans="1:21" x14ac:dyDescent="0.35">
      <c r="A123" s="36" t="s">
        <v>171</v>
      </c>
      <c r="B123" t="str">
        <f t="array" aca="1" ref="B123:U123" ca="1">_xll.PICurrVal('Nagpur Datalink'!$B$2:$U$2,0,'Nagpur Datalink'!$A$123)</f>
        <v>Nagpur</v>
      </c>
      <c r="C123" t="str">
        <f ca="1"/>
        <v>Chandrapur</v>
      </c>
      <c r="D123" t="str">
        <f ca="1"/>
        <v>Gadchiroli</v>
      </c>
      <c r="E123" t="str">
        <f ca="1"/>
        <v>Chamorshi</v>
      </c>
      <c r="F123" t="str">
        <f ca="1"/>
        <v>2009882</v>
      </c>
      <c r="G123" t="str">
        <f ca="1"/>
        <v>Ghot RRWSS</v>
      </c>
      <c r="H123" t="str">
        <f ca="1"/>
        <v>Nikatwada</v>
      </c>
      <c r="I123" t="str">
        <f ca="1"/>
        <v>ESR 0.65 LL</v>
      </c>
      <c r="J123">
        <f ca="1"/>
        <v>0</v>
      </c>
      <c r="K123">
        <f ca="1"/>
        <v>0</v>
      </c>
      <c r="L123">
        <f ca="1"/>
        <v>0</v>
      </c>
      <c r="M123">
        <f ca="1"/>
        <v>0</v>
      </c>
      <c r="N123">
        <f ca="1"/>
        <v>0</v>
      </c>
      <c r="O123">
        <f ca="1"/>
        <v>1</v>
      </c>
      <c r="P123">
        <f ca="1"/>
        <v>0</v>
      </c>
      <c r="Q123">
        <f ca="1"/>
        <v>0</v>
      </c>
      <c r="R123">
        <f ca="1"/>
        <v>1</v>
      </c>
      <c r="S123">
        <f ca="1"/>
        <v>0</v>
      </c>
      <c r="T123">
        <f ca="1"/>
        <v>0</v>
      </c>
      <c r="U123">
        <f ca="1"/>
        <v>1</v>
      </c>
    </row>
    <row r="124" spans="1:21" x14ac:dyDescent="0.35">
      <c r="A124" s="36" t="s">
        <v>947</v>
      </c>
      <c r="B124" t="str">
        <f t="array" aca="1" ref="B124:U124" ca="1">_xll.PICurrVal('Nagpur Datalink'!$B$2:$U$2,0,'Nagpur Datalink'!$A$124)</f>
        <v>Nagpur</v>
      </c>
      <c r="C124" t="str">
        <f ca="1"/>
        <v>Chandrapur</v>
      </c>
      <c r="D124" t="str">
        <f ca="1"/>
        <v>Wardha</v>
      </c>
      <c r="E124" t="str">
        <f ca="1"/>
        <v>Wardha</v>
      </c>
      <c r="F124" t="str">
        <f ca="1"/>
        <v>7891298</v>
      </c>
      <c r="G124" t="str">
        <f ca="1"/>
        <v>Pipri Meghe and 13 villages RR WSS</v>
      </c>
      <c r="H124" t="str">
        <f ca="1"/>
        <v>Sindhi Meghe</v>
      </c>
      <c r="I124" t="str">
        <f ca="1"/>
        <v>Existing ESR-4.00 LL OL 1</v>
      </c>
      <c r="J124">
        <f ca="1"/>
        <v>0</v>
      </c>
      <c r="K124" t="str">
        <f ca="1"/>
        <v>Pt Created</v>
      </c>
      <c r="L124">
        <f ca="1"/>
        <v>0</v>
      </c>
      <c r="M124">
        <f ca="1"/>
        <v>0</v>
      </c>
      <c r="N124">
        <f ca="1"/>
        <v>0</v>
      </c>
      <c r="O124">
        <f ca="1"/>
        <v>1</v>
      </c>
      <c r="P124">
        <f ca="1"/>
        <v>0</v>
      </c>
      <c r="Q124">
        <f ca="1"/>
        <v>0</v>
      </c>
      <c r="R124">
        <f ca="1"/>
        <v>0</v>
      </c>
      <c r="S124">
        <f ca="1"/>
        <v>0</v>
      </c>
      <c r="T124">
        <f ca="1"/>
        <v>0</v>
      </c>
      <c r="U124">
        <f ca="1"/>
        <v>1</v>
      </c>
    </row>
    <row r="125" spans="1:21" x14ac:dyDescent="0.35">
      <c r="A125" s="36" t="s">
        <v>337</v>
      </c>
      <c r="B125" t="str">
        <f t="array" aca="1" ref="B125:U125" ca="1">_xll.PICurrVal('Nagpur Datalink'!$B$2:$U$2,0,'Nagpur Datalink'!$A$125)</f>
        <v>Nagpur</v>
      </c>
      <c r="C125" t="str">
        <f ca="1"/>
        <v>Gondia</v>
      </c>
      <c r="D125" t="str">
        <f ca="1"/>
        <v>Gondia</v>
      </c>
      <c r="E125" t="str">
        <f ca="1"/>
        <v>Gondia</v>
      </c>
      <c r="F125" t="str">
        <f ca="1"/>
        <v>2003645</v>
      </c>
      <c r="G125" t="str">
        <f ca="1"/>
        <v>Kudwa-Katangikala Peri Urban RR</v>
      </c>
      <c r="H125" t="str">
        <f ca="1"/>
        <v>Kudwa</v>
      </c>
      <c r="I125" t="str">
        <f ca="1"/>
        <v>MBR-7.40 LL</v>
      </c>
      <c r="J125">
        <f ca="1"/>
        <v>0</v>
      </c>
      <c r="K125" t="str">
        <f ca="1"/>
        <v>Pt Created</v>
      </c>
      <c r="L125">
        <f ca="1"/>
        <v>0</v>
      </c>
      <c r="M125">
        <f ca="1"/>
        <v>1</v>
      </c>
      <c r="N125">
        <f ca="1"/>
        <v>0</v>
      </c>
      <c r="O125">
        <f ca="1"/>
        <v>0</v>
      </c>
      <c r="P125">
        <f ca="1"/>
        <v>0</v>
      </c>
      <c r="Q125">
        <f ca="1"/>
        <v>0</v>
      </c>
      <c r="R125">
        <f ca="1"/>
        <v>0</v>
      </c>
      <c r="S125">
        <f ca="1"/>
        <v>1</v>
      </c>
      <c r="T125">
        <f ca="1"/>
        <v>0</v>
      </c>
      <c r="U125">
        <f ca="1"/>
        <v>0</v>
      </c>
    </row>
    <row r="126" spans="1:21" x14ac:dyDescent="0.35">
      <c r="A126" s="36" t="s">
        <v>186</v>
      </c>
      <c r="B126" t="str">
        <f t="array" aca="1" ref="B126:U126" ca="1">_xll.PICurrVal('Nagpur Datalink'!$B$2:$U$2,0,'Nagpur Datalink'!$A$126)</f>
        <v>Nagpur</v>
      </c>
      <c r="C126" t="str">
        <f ca="1"/>
        <v>Gondia</v>
      </c>
      <c r="D126" t="str">
        <f ca="1"/>
        <v>Bhandara</v>
      </c>
      <c r="E126" t="str">
        <f ca="1"/>
        <v>Tumsar</v>
      </c>
      <c r="F126" t="str">
        <f ca="1"/>
        <v>631010</v>
      </c>
      <c r="G126" t="str">
        <f ca="1"/>
        <v>Gobarwahi RR Retrofitting</v>
      </c>
      <c r="H126" t="str">
        <f ca="1"/>
        <v>Alesur</v>
      </c>
      <c r="I126" t="str">
        <f ca="1"/>
        <v>MBR 1.75 LL</v>
      </c>
      <c r="J126">
        <f ca="1"/>
        <v>0</v>
      </c>
      <c r="K126" t="str">
        <f ca="1"/>
        <v>Pt Created</v>
      </c>
      <c r="L126">
        <f ca="1"/>
        <v>0</v>
      </c>
      <c r="M126">
        <f ca="1"/>
        <v>0</v>
      </c>
      <c r="N126">
        <f ca="1"/>
        <v>0</v>
      </c>
      <c r="O126">
        <f ca="1"/>
        <v>1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0</v>
      </c>
      <c r="U126">
        <f ca="1"/>
        <v>1</v>
      </c>
    </row>
    <row r="127" spans="1:21" x14ac:dyDescent="0.35">
      <c r="A127" s="36" t="s">
        <v>741</v>
      </c>
      <c r="B127" t="str">
        <f t="array" aca="1" ref="B127:U127" ca="1">_xll.PICurrVal('Nagpur Datalink'!$B$2:$U$2,0,'Nagpur Datalink'!$A$127)</f>
        <v>Nagpur</v>
      </c>
      <c r="C127" t="str">
        <f ca="1"/>
        <v>Chandrapur</v>
      </c>
      <c r="D127" t="str">
        <f ca="1"/>
        <v>Wardha</v>
      </c>
      <c r="E127" t="str">
        <f ca="1"/>
        <v>Wardha</v>
      </c>
      <c r="F127" t="str">
        <f ca="1"/>
        <v>7891298</v>
      </c>
      <c r="G127" t="str">
        <f ca="1"/>
        <v>Pipri Meghe and 13 villages RR WSS</v>
      </c>
      <c r="H127" t="str">
        <f ca="1"/>
        <v>Varud</v>
      </c>
      <c r="I127" t="str">
        <f ca="1"/>
        <v>ESR-4.50 LL</v>
      </c>
      <c r="J127">
        <f ca="1"/>
        <v>0</v>
      </c>
      <c r="K127" t="str">
        <f ca="1"/>
        <v>Pt Created</v>
      </c>
      <c r="L127" t="str">
        <f ca="1"/>
        <v>Pt Created</v>
      </c>
      <c r="M127">
        <f ca="1"/>
        <v>1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0</v>
      </c>
      <c r="S127">
        <f ca="1"/>
        <v>0</v>
      </c>
      <c r="T127">
        <f ca="1"/>
        <v>0</v>
      </c>
      <c r="U127">
        <f ca="1"/>
        <v>0</v>
      </c>
    </row>
    <row r="128" spans="1:21" x14ac:dyDescent="0.35">
      <c r="A128" s="36" t="s">
        <v>191</v>
      </c>
      <c r="B128" t="str">
        <f t="array" aca="1" ref="B128:U128" ca="1">_xll.PICurrVal('Nagpur Datalink'!$B$2:$U$2,0,'Nagpur Datalink'!$A$128)</f>
        <v>Nagpur</v>
      </c>
      <c r="C128" t="str">
        <f ca="1"/>
        <v>Gondia</v>
      </c>
      <c r="D128" t="str">
        <f ca="1"/>
        <v>Bhandara</v>
      </c>
      <c r="E128" t="str">
        <f ca="1"/>
        <v>Tumsar</v>
      </c>
      <c r="F128" t="str">
        <f ca="1"/>
        <v>631010</v>
      </c>
      <c r="G128" t="str">
        <f ca="1"/>
        <v>Gobarwahi RR Retrofitting</v>
      </c>
      <c r="H128" t="str">
        <f ca="1"/>
        <v>Paunarkhari</v>
      </c>
      <c r="I128" t="str">
        <f ca="1"/>
        <v>ESR 1.75 LL</v>
      </c>
      <c r="J128">
        <f ca="1"/>
        <v>0</v>
      </c>
      <c r="K128">
        <f ca="1"/>
        <v>0</v>
      </c>
      <c r="L128">
        <f ca="1"/>
        <v>0</v>
      </c>
      <c r="M128">
        <f ca="1"/>
        <v>1</v>
      </c>
      <c r="N128">
        <f ca="1"/>
        <v>0</v>
      </c>
      <c r="O128">
        <f ca="1"/>
        <v>0</v>
      </c>
      <c r="P128">
        <f ca="1"/>
        <v>0</v>
      </c>
      <c r="Q128">
        <f ca="1"/>
        <v>0</v>
      </c>
      <c r="R128">
        <f ca="1"/>
        <v>1</v>
      </c>
      <c r="S128">
        <f ca="1"/>
        <v>1</v>
      </c>
      <c r="T128">
        <f ca="1"/>
        <v>0</v>
      </c>
      <c r="U128">
        <f ca="1"/>
        <v>0</v>
      </c>
    </row>
    <row r="129" spans="1:21" x14ac:dyDescent="0.35">
      <c r="A129" s="36" t="s">
        <v>513</v>
      </c>
      <c r="B129" t="str">
        <f t="array" aca="1" ref="B129:U129" ca="1">_xll.PICurrVal('Nagpur Datalink'!$B$2:$U$2,0,'Nagpur Datalink'!$A$129)</f>
        <v>Nagpur</v>
      </c>
      <c r="C129" t="str">
        <f ca="1"/>
        <v>Chandrapur</v>
      </c>
      <c r="D129" t="str">
        <f ca="1"/>
        <v>Wardha</v>
      </c>
      <c r="E129" t="str">
        <f ca="1"/>
        <v>Wardha</v>
      </c>
      <c r="F129" t="str">
        <f ca="1"/>
        <v>7891298</v>
      </c>
      <c r="G129" t="str">
        <f ca="1"/>
        <v>Pipri Meghe and 13 villages RR WSS</v>
      </c>
      <c r="H129" t="str">
        <f ca="1"/>
        <v>Borgaon</v>
      </c>
      <c r="I129" t="str">
        <f ca="1"/>
        <v>ESR-2.00 LL</v>
      </c>
      <c r="J129">
        <f ca="1"/>
        <v>0</v>
      </c>
      <c r="K129">
        <f ca="1"/>
        <v>0</v>
      </c>
      <c r="L129">
        <f ca="1"/>
        <v>0</v>
      </c>
      <c r="M129">
        <f ca="1"/>
        <v>1</v>
      </c>
      <c r="N129">
        <f ca="1"/>
        <v>0</v>
      </c>
      <c r="O129">
        <f ca="1"/>
        <v>0</v>
      </c>
      <c r="P129">
        <f ca="1"/>
        <v>1</v>
      </c>
      <c r="Q129">
        <f ca="1"/>
        <v>0</v>
      </c>
      <c r="R129">
        <f ca="1"/>
        <v>0</v>
      </c>
      <c r="S129">
        <f ca="1"/>
        <v>1</v>
      </c>
      <c r="T129">
        <f ca="1"/>
        <v>0</v>
      </c>
      <c r="U129">
        <f ca="1"/>
        <v>0</v>
      </c>
    </row>
    <row r="130" spans="1:21" x14ac:dyDescent="0.35">
      <c r="A130" s="36" t="s">
        <v>196</v>
      </c>
      <c r="B130" t="str">
        <f t="array" aca="1" ref="B130:U130" ca="1">_xll.PICurrVal('Nagpur Datalink'!$B$2:$U$2,0,'Nagpur Datalink'!$A$130)</f>
        <v>Nagpur</v>
      </c>
      <c r="C130" t="str">
        <f ca="1"/>
        <v>Gondia</v>
      </c>
      <c r="D130" t="str">
        <f ca="1"/>
        <v>Gondia</v>
      </c>
      <c r="E130" t="str">
        <f ca="1"/>
        <v>Goregaon</v>
      </c>
      <c r="F130" t="str">
        <f ca="1"/>
        <v>20019216</v>
      </c>
      <c r="G130" t="str">
        <f ca="1"/>
        <v>GOREGAON RR Retrofitting</v>
      </c>
      <c r="H130" t="str">
        <f ca="1"/>
        <v>Bhadanga</v>
      </c>
      <c r="I130" t="str">
        <f ca="1"/>
        <v>MBR-2.50 LL</v>
      </c>
      <c r="J130">
        <f ca="1"/>
        <v>0</v>
      </c>
      <c r="K130" t="str">
        <f ca="1"/>
        <v>Pt Created</v>
      </c>
      <c r="L130">
        <f ca="1"/>
        <v>0</v>
      </c>
      <c r="M130">
        <f ca="1"/>
        <v>1</v>
      </c>
      <c r="N130">
        <f ca="1"/>
        <v>0</v>
      </c>
      <c r="O130">
        <f ca="1"/>
        <v>0</v>
      </c>
      <c r="P130">
        <f ca="1"/>
        <v>0</v>
      </c>
      <c r="Q130">
        <f ca="1"/>
        <v>0</v>
      </c>
      <c r="R130">
        <f ca="1"/>
        <v>0</v>
      </c>
      <c r="S130">
        <f ca="1"/>
        <v>1</v>
      </c>
      <c r="T130">
        <f ca="1"/>
        <v>0</v>
      </c>
      <c r="U130">
        <f ca="1"/>
        <v>0</v>
      </c>
    </row>
    <row r="131" spans="1:21" x14ac:dyDescent="0.35">
      <c r="A131" s="36" t="s">
        <v>948</v>
      </c>
      <c r="B131" t="str">
        <f t="array" aca="1" ref="B131:U131" ca="1">_xll.PICurrVal('Nagpur Datalink'!$B$2:$U$2,0,'Nagpur Datalink'!$A$131)</f>
        <v>Nagpur</v>
      </c>
      <c r="C131" t="str">
        <f ca="1"/>
        <v>Chandrapur</v>
      </c>
      <c r="D131" t="str">
        <f ca="1"/>
        <v>Mul</v>
      </c>
      <c r="E131" t="str">
        <f ca="1"/>
        <v>Mul</v>
      </c>
      <c r="F131" t="str">
        <f ca="1"/>
        <v>7890965</v>
      </c>
      <c r="G131" t="str">
        <f ca="1"/>
        <v>Mul Grid &amp; 24 Villages  RR WSS Retrofitting</v>
      </c>
      <c r="H131" t="str">
        <f ca="1"/>
        <v>Chichala (Mo)</v>
      </c>
      <c r="I131" t="str">
        <f ca="1"/>
        <v>ESR-1.85 LL</v>
      </c>
      <c r="J131">
        <f ca="1"/>
        <v>0</v>
      </c>
      <c r="K131">
        <f ca="1"/>
        <v>9.2000000178813934E-2</v>
      </c>
      <c r="L131" t="str">
        <f ca="1"/>
        <v>Pt Created</v>
      </c>
      <c r="M131">
        <f ca="1"/>
        <v>1</v>
      </c>
      <c r="N131">
        <f ca="1"/>
        <v>0</v>
      </c>
      <c r="O131">
        <f ca="1"/>
        <v>0</v>
      </c>
      <c r="P131">
        <f ca="1"/>
        <v>1</v>
      </c>
      <c r="Q131">
        <f ca="1"/>
        <v>0</v>
      </c>
      <c r="R131">
        <f ca="1"/>
        <v>0</v>
      </c>
      <c r="S131">
        <f ca="1"/>
        <v>0</v>
      </c>
      <c r="T131">
        <f ca="1"/>
        <v>0</v>
      </c>
      <c r="U131">
        <f ca="1"/>
        <v>0</v>
      </c>
    </row>
    <row r="132" spans="1:21" x14ac:dyDescent="0.35">
      <c r="A132" s="36" t="s">
        <v>522</v>
      </c>
      <c r="B132" t="str">
        <f t="array" aca="1" ref="B132:U132" ca="1">_xll.PICurrVal('Nagpur Datalink'!$B$2:$U$2,0,'Nagpur Datalink'!$A$132)</f>
        <v>Chandrapur</v>
      </c>
      <c r="C132" t="str">
        <f ca="1"/>
        <v>Chandrapur</v>
      </c>
      <c r="D132" t="str">
        <f ca="1"/>
        <v>Pombhurna</v>
      </c>
      <c r="E132" t="str">
        <f ca="1"/>
        <v>Pombhurna</v>
      </c>
      <c r="F132" t="str">
        <f ca="1"/>
        <v>7928270</v>
      </c>
      <c r="G132" t="str">
        <f ca="1"/>
        <v>Pomnbhurna Grid &amp; 15 Villages RR Retrofitting</v>
      </c>
      <c r="H132" t="str">
        <f ca="1"/>
        <v>Chak Ghanoti - 1</v>
      </c>
      <c r="I132" t="str">
        <f ca="1"/>
        <v>ESR-0.40 LL</v>
      </c>
      <c r="J132">
        <f ca="1"/>
        <v>0</v>
      </c>
      <c r="K132">
        <f ca="1"/>
        <v>8.2000002264976501E-2</v>
      </c>
      <c r="L132">
        <f ca="1"/>
        <v>0</v>
      </c>
      <c r="M132">
        <f ca="1"/>
        <v>1</v>
      </c>
      <c r="N132">
        <f ca="1"/>
        <v>0</v>
      </c>
      <c r="O132">
        <f ca="1"/>
        <v>0</v>
      </c>
      <c r="P132">
        <f ca="1"/>
        <v>1</v>
      </c>
      <c r="Q132">
        <f ca="1"/>
        <v>0</v>
      </c>
      <c r="R132">
        <f ca="1"/>
        <v>0</v>
      </c>
      <c r="S132">
        <f ca="1"/>
        <v>1</v>
      </c>
      <c r="T132">
        <f ca="1"/>
        <v>0</v>
      </c>
      <c r="U132">
        <f ca="1"/>
        <v>0</v>
      </c>
    </row>
    <row r="133" spans="1:21" x14ac:dyDescent="0.35">
      <c r="A133" s="36" t="s">
        <v>461</v>
      </c>
      <c r="B133" t="str">
        <f t="array" aca="1" ref="B133:U133" ca="1">_xll.PICurrVal('Nagpur Datalink'!$B$2:$U$2,0,'Nagpur Datalink'!$A$133)</f>
        <v>Nagpur</v>
      </c>
      <c r="C133" t="str">
        <f ca="1"/>
        <v>Gondia</v>
      </c>
      <c r="D133" t="str">
        <f ca="1"/>
        <v>Bhandara</v>
      </c>
      <c r="E133" t="str">
        <f ca="1"/>
        <v>Tumsar</v>
      </c>
      <c r="F133" t="str">
        <f ca="1"/>
        <v>20017217</v>
      </c>
      <c r="G133" t="str">
        <f ca="1"/>
        <v>Dewadi RR WSS</v>
      </c>
      <c r="H133" t="str">
        <f ca="1"/>
        <v>Stationtoli</v>
      </c>
      <c r="I133" t="str">
        <f ca="1"/>
        <v>ESR 0.50 LL</v>
      </c>
      <c r="J133">
        <f ca="1"/>
        <v>0</v>
      </c>
      <c r="K133">
        <f ca="1"/>
        <v>0</v>
      </c>
      <c r="L133">
        <f ca="1"/>
        <v>0</v>
      </c>
      <c r="M133">
        <f ca="1"/>
        <v>1</v>
      </c>
      <c r="N133">
        <f ca="1"/>
        <v>0</v>
      </c>
      <c r="O133">
        <f ca="1"/>
        <v>0</v>
      </c>
      <c r="P133">
        <f ca="1"/>
        <v>1</v>
      </c>
      <c r="Q133">
        <f ca="1"/>
        <v>0</v>
      </c>
      <c r="R133">
        <f ca="1"/>
        <v>0</v>
      </c>
      <c r="S133">
        <f ca="1"/>
        <v>1</v>
      </c>
      <c r="T133">
        <f ca="1"/>
        <v>0</v>
      </c>
      <c r="U133">
        <f ca="1"/>
        <v>0</v>
      </c>
    </row>
    <row r="134" spans="1:21" x14ac:dyDescent="0.35">
      <c r="A134" s="36" t="s">
        <v>185</v>
      </c>
      <c r="B134" t="str">
        <f t="array" aca="1" ref="B134:U134" ca="1">_xll.PICurrVal('Nagpur Datalink'!$B$2:$U$2,0,'Nagpur Datalink'!$A$134)</f>
        <v>Nagpur</v>
      </c>
      <c r="C134" t="str">
        <f ca="1"/>
        <v>Gondia</v>
      </c>
      <c r="D134" t="str">
        <f ca="1"/>
        <v>Bhandara</v>
      </c>
      <c r="E134" t="str">
        <f ca="1"/>
        <v>Tumsar</v>
      </c>
      <c r="F134" t="str">
        <f ca="1"/>
        <v>631010</v>
      </c>
      <c r="G134" t="str">
        <f ca="1"/>
        <v>Gobarwahi RR Retrofitting</v>
      </c>
      <c r="H134" t="str">
        <f ca="1"/>
        <v>Alesur</v>
      </c>
      <c r="I134" t="str">
        <f ca="1"/>
        <v>ESR 1.00 LL</v>
      </c>
      <c r="J134">
        <f ca="1"/>
        <v>0</v>
      </c>
      <c r="K134">
        <f ca="1"/>
        <v>3.9000000804662704E-2</v>
      </c>
      <c r="L134">
        <f ca="1"/>
        <v>0</v>
      </c>
      <c r="M134">
        <f ca="1"/>
        <v>1</v>
      </c>
      <c r="N134">
        <f ca="1"/>
        <v>0</v>
      </c>
      <c r="O134">
        <f ca="1"/>
        <v>0</v>
      </c>
      <c r="P134">
        <f ca="1"/>
        <v>0</v>
      </c>
      <c r="Q134">
        <f ca="1"/>
        <v>1</v>
      </c>
      <c r="R134">
        <f ca="1"/>
        <v>0</v>
      </c>
      <c r="S134">
        <f ca="1"/>
        <v>1</v>
      </c>
      <c r="T134">
        <f ca="1"/>
        <v>0</v>
      </c>
      <c r="U134">
        <f ca="1"/>
        <v>0</v>
      </c>
    </row>
    <row r="135" spans="1:21" x14ac:dyDescent="0.35">
      <c r="A135" s="36" t="s">
        <v>516</v>
      </c>
      <c r="B135" t="str">
        <f t="array" aca="1" ref="B135:U135" ca="1">_xll.PICurrVal('Nagpur Datalink'!$B$2:$U$2,0,'Nagpur Datalink'!$A$135)</f>
        <v>Nagpur</v>
      </c>
      <c r="C135" t="str">
        <f ca="1"/>
        <v>Gondia</v>
      </c>
      <c r="D135" t="str">
        <f ca="1"/>
        <v>Bhandara</v>
      </c>
      <c r="E135" t="str">
        <f ca="1"/>
        <v>Tumsar</v>
      </c>
      <c r="F135" t="str">
        <f ca="1"/>
        <v>20017217</v>
      </c>
      <c r="G135" t="str">
        <f ca="1"/>
        <v>Dewadi RR WSS</v>
      </c>
      <c r="H135" t="str">
        <f ca="1"/>
        <v>Paraswada</v>
      </c>
      <c r="I135" t="str">
        <f ca="1"/>
        <v>MBR 2.50 LL</v>
      </c>
      <c r="J135">
        <f ca="1"/>
        <v>0</v>
      </c>
      <c r="K135" t="str">
        <f ca="1"/>
        <v>Pt Created</v>
      </c>
      <c r="L135">
        <f ca="1"/>
        <v>0</v>
      </c>
      <c r="M135">
        <f ca="1"/>
        <v>1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0</v>
      </c>
      <c r="S135">
        <f ca="1"/>
        <v>1</v>
      </c>
      <c r="T135">
        <f ca="1"/>
        <v>0</v>
      </c>
      <c r="U135">
        <f ca="1"/>
        <v>0</v>
      </c>
    </row>
    <row r="136" spans="1:21" x14ac:dyDescent="0.35">
      <c r="A136" s="36" t="s">
        <v>336</v>
      </c>
      <c r="B136" t="str">
        <f t="array" aca="1" ref="B136:U136" ca="1">_xll.PICurrVal('Nagpur Datalink'!$B$2:$U$2,0,'Nagpur Datalink'!$A$136)</f>
        <v>Nagpur</v>
      </c>
      <c r="C136" t="str">
        <f ca="1"/>
        <v>Gondia</v>
      </c>
      <c r="D136" t="str">
        <f ca="1"/>
        <v>Gondia</v>
      </c>
      <c r="E136" t="str">
        <f ca="1"/>
        <v>Gondia</v>
      </c>
      <c r="F136" t="str">
        <f ca="1"/>
        <v>2003645</v>
      </c>
      <c r="G136" t="str">
        <f ca="1"/>
        <v>Kudwa-Katangikala Peri Urban RR</v>
      </c>
      <c r="H136" t="str">
        <f ca="1"/>
        <v>Kudwa</v>
      </c>
      <c r="I136" t="str">
        <f ca="1"/>
        <v>ESR-1.00 LL</v>
      </c>
      <c r="J136">
        <f ca="1"/>
        <v>0</v>
      </c>
      <c r="K136">
        <f ca="1"/>
        <v>0</v>
      </c>
      <c r="L136">
        <f ca="1"/>
        <v>0</v>
      </c>
      <c r="M136">
        <f ca="1"/>
        <v>1</v>
      </c>
      <c r="N136">
        <f ca="1"/>
        <v>0</v>
      </c>
      <c r="O136">
        <f ca="1"/>
        <v>0</v>
      </c>
      <c r="P136">
        <f ca="1"/>
        <v>1</v>
      </c>
      <c r="Q136">
        <f ca="1"/>
        <v>0</v>
      </c>
      <c r="R136">
        <f ca="1"/>
        <v>0</v>
      </c>
      <c r="S136">
        <f ca="1"/>
        <v>1</v>
      </c>
      <c r="T136">
        <f ca="1"/>
        <v>0</v>
      </c>
      <c r="U136">
        <f ca="1"/>
        <v>0</v>
      </c>
    </row>
    <row r="137" spans="1:21" x14ac:dyDescent="0.35">
      <c r="A137" s="36" t="s">
        <v>459</v>
      </c>
      <c r="B137" t="str">
        <f t="array" aca="1" ref="B137:U137" ca="1">_xll.PICurrVal('Nagpur Datalink'!$B$2:$U$2,0,'Nagpur Datalink'!$A$137)</f>
        <v>Nagpur</v>
      </c>
      <c r="C137" t="str">
        <f ca="1"/>
        <v>Gondia</v>
      </c>
      <c r="D137" t="str">
        <f ca="1"/>
        <v>Bhandara</v>
      </c>
      <c r="E137" t="str">
        <f ca="1"/>
        <v>Tumsar</v>
      </c>
      <c r="F137" t="str">
        <f ca="1"/>
        <v>20017217</v>
      </c>
      <c r="G137" t="str">
        <f ca="1"/>
        <v>Dewadi RR WSS</v>
      </c>
      <c r="H137" t="str">
        <f ca="1"/>
        <v>Hasara</v>
      </c>
      <c r="I137" t="str">
        <f ca="1"/>
        <v>ESR 1.50 LL</v>
      </c>
      <c r="J137">
        <f ca="1"/>
        <v>0</v>
      </c>
      <c r="K137">
        <f ca="1"/>
        <v>0</v>
      </c>
      <c r="L137">
        <f ca="1"/>
        <v>0</v>
      </c>
      <c r="M137">
        <f ca="1"/>
        <v>1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1</v>
      </c>
      <c r="S137">
        <f ca="1"/>
        <v>1</v>
      </c>
      <c r="T137">
        <f ca="1"/>
        <v>0</v>
      </c>
      <c r="U137">
        <f ca="1"/>
        <v>0</v>
      </c>
    </row>
    <row r="138" spans="1:21" x14ac:dyDescent="0.35">
      <c r="A138" s="36" t="s">
        <v>161</v>
      </c>
      <c r="B138" t="str">
        <f t="array" aca="1" ref="B138:U138" ca="1">_xll.PICurrVal('Nagpur Datalink'!$B$2:$U$2,0,'Nagpur Datalink'!$A$138)</f>
        <v>Nagpur</v>
      </c>
      <c r="C138" t="str">
        <f ca="1"/>
        <v>Chandrapur</v>
      </c>
      <c r="D138" t="str">
        <f ca="1"/>
        <v>Chandrapur</v>
      </c>
      <c r="E138" t="str">
        <f ca="1"/>
        <v>Chimur</v>
      </c>
      <c r="F138" t="str">
        <f ca="1"/>
        <v>20036536</v>
      </c>
      <c r="G138" t="str">
        <f ca="1"/>
        <v>Bothali &amp; 7 Village RR WSS</v>
      </c>
      <c r="H138" t="str">
        <f ca="1"/>
        <v>Malpiranji</v>
      </c>
      <c r="I138" t="str">
        <f ca="1"/>
        <v>ESR 0.3 LL</v>
      </c>
      <c r="J138">
        <f ca="1"/>
        <v>0</v>
      </c>
      <c r="K138">
        <f ca="1"/>
        <v>0</v>
      </c>
      <c r="L138">
        <f ca="1"/>
        <v>0</v>
      </c>
      <c r="M138">
        <f ca="1"/>
        <v>0</v>
      </c>
      <c r="N138">
        <f ca="1"/>
        <v>0</v>
      </c>
      <c r="O138">
        <f ca="1"/>
        <v>1</v>
      </c>
      <c r="P138">
        <f ca="1"/>
        <v>0</v>
      </c>
      <c r="Q138">
        <f ca="1"/>
        <v>0</v>
      </c>
      <c r="R138">
        <f ca="1"/>
        <v>1</v>
      </c>
      <c r="S138">
        <f ca="1"/>
        <v>0</v>
      </c>
      <c r="T138">
        <f ca="1"/>
        <v>0</v>
      </c>
      <c r="U138">
        <f ca="1"/>
        <v>1</v>
      </c>
    </row>
    <row r="139" spans="1:21" x14ac:dyDescent="0.35">
      <c r="A139" s="36" t="s">
        <v>158</v>
      </c>
      <c r="B139" t="str">
        <f t="array" aca="1" ref="B139:U139" ca="1">_xll.PICurrVal('Nagpur Datalink'!$B$2:$U$2,0,'Nagpur Datalink'!$A$139)</f>
        <v>Nagpur</v>
      </c>
      <c r="C139" t="str">
        <f ca="1"/>
        <v>Chandrapur</v>
      </c>
      <c r="D139" t="str">
        <f ca="1"/>
        <v>Chandrapur</v>
      </c>
      <c r="E139" t="str">
        <f ca="1"/>
        <v>Chimur</v>
      </c>
      <c r="F139" t="str">
        <f ca="1"/>
        <v>20036536</v>
      </c>
      <c r="G139" t="str">
        <f ca="1"/>
        <v>Bothali &amp; 7 Village RR WSS</v>
      </c>
      <c r="H139" t="str">
        <f ca="1"/>
        <v>Chichbodi</v>
      </c>
      <c r="I139" t="str">
        <f ca="1"/>
        <v>ESR 0.80 LL</v>
      </c>
      <c r="J139">
        <f ca="1"/>
        <v>0</v>
      </c>
      <c r="K139">
        <f ca="1"/>
        <v>0</v>
      </c>
      <c r="L139">
        <f ca="1"/>
        <v>0</v>
      </c>
      <c r="M139">
        <f ca="1"/>
        <v>1</v>
      </c>
      <c r="N139">
        <f ca="1"/>
        <v>0</v>
      </c>
      <c r="O139">
        <f ca="1"/>
        <v>0</v>
      </c>
      <c r="P139">
        <f ca="1"/>
        <v>1</v>
      </c>
      <c r="Q139">
        <f ca="1"/>
        <v>0</v>
      </c>
      <c r="R139">
        <f ca="1"/>
        <v>0</v>
      </c>
      <c r="S139">
        <f ca="1"/>
        <v>1</v>
      </c>
      <c r="T139">
        <f ca="1"/>
        <v>0</v>
      </c>
      <c r="U139">
        <f ca="1"/>
        <v>0</v>
      </c>
    </row>
    <row r="140" spans="1:21" x14ac:dyDescent="0.35">
      <c r="A140" s="36" t="s">
        <v>159</v>
      </c>
      <c r="B140" t="str">
        <f t="array" aca="1" ref="B140:U140" ca="1">_xll.PICurrVal('Nagpur Datalink'!$B$2:$U$2,0,'Nagpur Datalink'!$A$140)</f>
        <v>Nagpur</v>
      </c>
      <c r="C140" t="str">
        <f ca="1"/>
        <v>Chandrapur</v>
      </c>
      <c r="D140" t="str">
        <f ca="1"/>
        <v>Chandrapur</v>
      </c>
      <c r="E140" t="str">
        <f ca="1"/>
        <v>Chimur</v>
      </c>
      <c r="F140" t="str">
        <f ca="1"/>
        <v>20036536</v>
      </c>
      <c r="G140" t="str">
        <f ca="1"/>
        <v>Bothali &amp; 7 Village RR WSS</v>
      </c>
      <c r="H140" t="str">
        <f ca="1"/>
        <v>Hirapur</v>
      </c>
      <c r="I140" t="str">
        <f ca="1"/>
        <v>MBR 2.00 LL</v>
      </c>
      <c r="J140">
        <f ca="1"/>
        <v>0</v>
      </c>
      <c r="K140" t="str">
        <f ca="1"/>
        <v>Pt Created</v>
      </c>
      <c r="L140">
        <f ca="1"/>
        <v>0</v>
      </c>
      <c r="M140">
        <f ca="1"/>
        <v>1</v>
      </c>
      <c r="N140">
        <f ca="1"/>
        <v>0</v>
      </c>
      <c r="O140">
        <f ca="1"/>
        <v>0</v>
      </c>
      <c r="P140">
        <f ca="1"/>
        <v>0</v>
      </c>
      <c r="Q140">
        <f ca="1"/>
        <v>0</v>
      </c>
      <c r="R140">
        <f ca="1"/>
        <v>0</v>
      </c>
      <c r="S140">
        <f ca="1"/>
        <v>1</v>
      </c>
      <c r="T140">
        <f ca="1"/>
        <v>0</v>
      </c>
      <c r="U140">
        <f ca="1"/>
        <v>0</v>
      </c>
    </row>
    <row r="141" spans="1:21" x14ac:dyDescent="0.35">
      <c r="A141" s="36" t="s">
        <v>160</v>
      </c>
      <c r="B141" t="str">
        <f t="array" aca="1" ref="B141:U141" ca="1">_xll.PICurrVal('Nagpur Datalink'!$B$2:$U$2,0,'Nagpur Datalink'!$A$141)</f>
        <v>Nagpur</v>
      </c>
      <c r="C141" t="str">
        <f ca="1"/>
        <v>Chandrapur</v>
      </c>
      <c r="D141" t="str">
        <f ca="1"/>
        <v>Chandrapur</v>
      </c>
      <c r="E141" t="str">
        <f ca="1"/>
        <v>Chimur</v>
      </c>
      <c r="F141" t="str">
        <f ca="1"/>
        <v>20036536</v>
      </c>
      <c r="G141" t="str">
        <f ca="1"/>
        <v>Bothali &amp; 7 Village RR WSS</v>
      </c>
      <c r="H141" t="str">
        <f ca="1"/>
        <v>Kesarwari</v>
      </c>
      <c r="I141" t="str">
        <f ca="1"/>
        <v>ESR 0.3 LL</v>
      </c>
      <c r="J141">
        <f ca="1"/>
        <v>0</v>
      </c>
      <c r="K141">
        <f ca="1"/>
        <v>0</v>
      </c>
      <c r="L141">
        <f ca="1"/>
        <v>0</v>
      </c>
      <c r="M141">
        <f ca="1"/>
        <v>1</v>
      </c>
      <c r="N141">
        <f ca="1"/>
        <v>0</v>
      </c>
      <c r="O141">
        <f ca="1"/>
        <v>0</v>
      </c>
      <c r="P141">
        <f ca="1"/>
        <v>1</v>
      </c>
      <c r="Q141">
        <f ca="1"/>
        <v>0</v>
      </c>
      <c r="R141">
        <f ca="1"/>
        <v>0</v>
      </c>
      <c r="S141">
        <f ca="1"/>
        <v>1</v>
      </c>
      <c r="T141">
        <f ca="1"/>
        <v>0</v>
      </c>
      <c r="U141">
        <f ca="1"/>
        <v>0</v>
      </c>
    </row>
    <row r="142" spans="1:21" x14ac:dyDescent="0.35">
      <c r="A142" s="36" t="s">
        <v>156</v>
      </c>
      <c r="B142" t="str">
        <f t="array" aca="1" ref="B142:U142" ca="1">_xll.PICurrVal('Nagpur Datalink'!$B$2:$U$2,0,'Nagpur Datalink'!$A$142)</f>
        <v>Nagpur</v>
      </c>
      <c r="C142" t="str">
        <f ca="1"/>
        <v>Chandrapur</v>
      </c>
      <c r="D142" t="str">
        <f ca="1"/>
        <v>Chandrapur</v>
      </c>
      <c r="E142" t="str">
        <f ca="1"/>
        <v>Chimur</v>
      </c>
      <c r="F142" t="str">
        <f ca="1"/>
        <v>20036536</v>
      </c>
      <c r="G142" t="str">
        <f ca="1"/>
        <v>Bothali &amp; 7 Village RR WSS</v>
      </c>
      <c r="H142" t="str">
        <f ca="1"/>
        <v>Bothali</v>
      </c>
      <c r="I142" t="str">
        <f ca="1"/>
        <v>ESR 1.50 LL</v>
      </c>
      <c r="J142">
        <f ca="1"/>
        <v>0</v>
      </c>
      <c r="K142">
        <f ca="1"/>
        <v>0</v>
      </c>
      <c r="L142">
        <f ca="1"/>
        <v>0</v>
      </c>
      <c r="M142">
        <f ca="1"/>
        <v>0</v>
      </c>
      <c r="N142">
        <f ca="1"/>
        <v>0</v>
      </c>
      <c r="O142">
        <f ca="1"/>
        <v>1</v>
      </c>
      <c r="P142">
        <f ca="1"/>
        <v>0</v>
      </c>
      <c r="Q142">
        <f ca="1"/>
        <v>0</v>
      </c>
      <c r="R142">
        <f ca="1"/>
        <v>1</v>
      </c>
      <c r="S142">
        <f ca="1"/>
        <v>0</v>
      </c>
      <c r="T142">
        <f ca="1"/>
        <v>0</v>
      </c>
      <c r="U142">
        <f ca="1"/>
        <v>1</v>
      </c>
    </row>
    <row r="143" spans="1:21" x14ac:dyDescent="0.35">
      <c r="A143" s="36" t="s">
        <v>157</v>
      </c>
      <c r="B143" t="str">
        <f t="array" aca="1" ref="B143:U143" ca="1">_xll.PICurrVal('Nagpur Datalink'!$B$2:$U$2,0,'Nagpur Datalink'!$A$143)</f>
        <v>Nagpur</v>
      </c>
      <c r="C143" t="str">
        <f ca="1"/>
        <v>Chandrapur</v>
      </c>
      <c r="D143" t="str">
        <f ca="1"/>
        <v>Chandrapur</v>
      </c>
      <c r="E143" t="str">
        <f ca="1"/>
        <v>Chimur</v>
      </c>
      <c r="F143" t="str">
        <f ca="1"/>
        <v>20036536</v>
      </c>
      <c r="G143" t="str">
        <f ca="1"/>
        <v>Bothali &amp; 7 Village RR WSS</v>
      </c>
      <c r="H143" t="str">
        <f ca="1"/>
        <v>Chak Piranji</v>
      </c>
      <c r="I143" t="str">
        <f ca="1"/>
        <v>ESR 1.50 LL</v>
      </c>
      <c r="J143">
        <f ca="1"/>
        <v>0</v>
      </c>
      <c r="K143">
        <f ca="1"/>
        <v>0</v>
      </c>
      <c r="L143">
        <f ca="1"/>
        <v>0</v>
      </c>
      <c r="M143">
        <f ca="1"/>
        <v>1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1</v>
      </c>
      <c r="S143">
        <f ca="1"/>
        <v>1</v>
      </c>
      <c r="T143">
        <f ca="1"/>
        <v>0</v>
      </c>
      <c r="U143">
        <f ca="1"/>
        <v>0</v>
      </c>
    </row>
    <row r="144" spans="1:21" x14ac:dyDescent="0.35">
      <c r="A144" s="36" t="s">
        <v>589</v>
      </c>
      <c r="B144" t="str">
        <f t="array" aca="1" ref="B144:U144" ca="1">_xll.PICurrVal('Nagpur Datalink'!$B$2:$U$2,0,'Nagpur Datalink'!$A$144)</f>
        <v>Chandrapur</v>
      </c>
      <c r="C144" t="str">
        <f ca="1"/>
        <v>Chandrapur</v>
      </c>
      <c r="D144" t="str">
        <f ca="1"/>
        <v>Chandrapur</v>
      </c>
      <c r="E144" t="str">
        <f ca="1"/>
        <v>Chandrapur</v>
      </c>
      <c r="F144" t="str">
        <f ca="1"/>
        <v>20050368</v>
      </c>
      <c r="G144" t="str">
        <f ca="1"/>
        <v>Chinchala and 7 Villages RR Water Supply Scheme</v>
      </c>
      <c r="H144" t="str">
        <f ca="1"/>
        <v>Vendli</v>
      </c>
      <c r="I144" t="str">
        <f ca="1"/>
        <v>ESR-0.35LL</v>
      </c>
      <c r="J144">
        <f ca="1"/>
        <v>0</v>
      </c>
      <c r="K144" t="str">
        <f ca="1"/>
        <v>Pt Created</v>
      </c>
      <c r="L144">
        <f ca="1"/>
        <v>0</v>
      </c>
      <c r="M144">
        <f ca="1"/>
        <v>1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0</v>
      </c>
      <c r="S144">
        <f ca="1"/>
        <v>1</v>
      </c>
      <c r="T144">
        <f ca="1"/>
        <v>0</v>
      </c>
      <c r="U144">
        <f ca="1"/>
        <v>0</v>
      </c>
    </row>
    <row r="145" spans="1:21" x14ac:dyDescent="0.35">
      <c r="A145" s="36" t="s">
        <v>202</v>
      </c>
      <c r="B145" t="str">
        <f t="array" aca="1" ref="B145:U145" ca="1">_xll.PICurrVal('Nagpur Datalink'!$B$2:$U$2,0,'Nagpur Datalink'!$A$145)</f>
        <v>Nagpur</v>
      </c>
      <c r="C145" t="str">
        <f ca="1"/>
        <v>Gondia</v>
      </c>
      <c r="D145" t="str">
        <f ca="1"/>
        <v>Gondia</v>
      </c>
      <c r="E145" t="str">
        <f ca="1"/>
        <v>Goregaon</v>
      </c>
      <c r="F145" t="str">
        <f ca="1"/>
        <v>20019216</v>
      </c>
      <c r="G145" t="str">
        <f ca="1"/>
        <v>GOREGAON RR Retrofitting</v>
      </c>
      <c r="H145" t="str">
        <f ca="1"/>
        <v>Mengatola</v>
      </c>
      <c r="I145" t="str">
        <f ca="1"/>
        <v>ESR-0.50 LL</v>
      </c>
      <c r="J145">
        <f ca="1"/>
        <v>0</v>
      </c>
      <c r="K145">
        <f ca="1"/>
        <v>0</v>
      </c>
      <c r="L145">
        <f ca="1"/>
        <v>110.78299713134766</v>
      </c>
      <c r="M145">
        <f ca="1"/>
        <v>1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1</v>
      </c>
      <c r="S145">
        <f ca="1"/>
        <v>1</v>
      </c>
      <c r="T145">
        <f ca="1"/>
        <v>0</v>
      </c>
      <c r="U145">
        <f ca="1"/>
        <v>0</v>
      </c>
    </row>
    <row r="146" spans="1:21" x14ac:dyDescent="0.35">
      <c r="A146" s="36" t="s">
        <v>335</v>
      </c>
      <c r="B146" t="str">
        <f t="array" aca="1" ref="B146:U146" ca="1">_xll.PICurrVal('Nagpur Datalink'!$B$2:$U$2,0,'Nagpur Datalink'!$A$146)</f>
        <v>Nagpur</v>
      </c>
      <c r="C146" t="str">
        <f ca="1"/>
        <v>Gondia</v>
      </c>
      <c r="D146" t="str">
        <f ca="1"/>
        <v>Gondia</v>
      </c>
      <c r="E146" t="str">
        <f ca="1"/>
        <v>Gondia</v>
      </c>
      <c r="F146" t="str">
        <f ca="1"/>
        <v>2003645</v>
      </c>
      <c r="G146" t="str">
        <f ca="1"/>
        <v>Kudwa-Katangikala Peri Urban RR</v>
      </c>
      <c r="H146" t="str">
        <f ca="1"/>
        <v>Katangikala</v>
      </c>
      <c r="I146" t="str">
        <f ca="1"/>
        <v>ESR-1.50 LL</v>
      </c>
      <c r="J146">
        <f ca="1"/>
        <v>0</v>
      </c>
      <c r="K146">
        <f ca="1"/>
        <v>0</v>
      </c>
      <c r="L146">
        <f ca="1"/>
        <v>0</v>
      </c>
      <c r="M146">
        <f ca="1"/>
        <v>1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1</v>
      </c>
      <c r="S146">
        <f ca="1"/>
        <v>1</v>
      </c>
      <c r="T146">
        <f ca="1"/>
        <v>0</v>
      </c>
      <c r="U146">
        <f ca="1"/>
        <v>0</v>
      </c>
    </row>
    <row r="147" spans="1:21" x14ac:dyDescent="0.35">
      <c r="A147" s="36" t="s">
        <v>949</v>
      </c>
      <c r="B147" t="str">
        <f t="array" aca="1" ref="B147:U147" ca="1">_xll.PICurrVal('Nagpur Datalink'!$B$2:$U$2,0,'Nagpur Datalink'!$A$147)</f>
        <v>Nagpur</v>
      </c>
      <c r="C147" t="str">
        <f ca="1"/>
        <v>Chandrapur</v>
      </c>
      <c r="D147" t="str">
        <f ca="1"/>
        <v>Wardha</v>
      </c>
      <c r="E147" t="str">
        <f ca="1"/>
        <v>Wardha</v>
      </c>
      <c r="F147" t="str">
        <f ca="1"/>
        <v>7891298</v>
      </c>
      <c r="G147" t="str">
        <f ca="1"/>
        <v>Pipri Meghe and 13 villages RR WSS</v>
      </c>
      <c r="H147" t="str">
        <f ca="1"/>
        <v>Sawangi Meghe</v>
      </c>
      <c r="I147" t="str">
        <f ca="1"/>
        <v>ESR-7.50 LL OL 2</v>
      </c>
      <c r="J147" t="str">
        <f ca="1"/>
        <v>Pt Created</v>
      </c>
      <c r="K147" t="str">
        <f ca="1"/>
        <v>Pt Created</v>
      </c>
      <c r="L147">
        <f ca="1"/>
        <v>0</v>
      </c>
      <c r="M147">
        <f ca="1"/>
        <v>0</v>
      </c>
      <c r="N147">
        <f ca="1"/>
        <v>0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0</v>
      </c>
      <c r="T147">
        <f ca="1"/>
        <v>0</v>
      </c>
      <c r="U147">
        <f ca="1"/>
        <v>1</v>
      </c>
    </row>
    <row r="148" spans="1:21" x14ac:dyDescent="0.35">
      <c r="A148" s="36" t="s">
        <v>206</v>
      </c>
      <c r="B148" t="str">
        <f t="array" aca="1" ref="B148:U148" ca="1">_xll.PICurrVal('Nagpur Datalink'!$B$2:$U$2,0,'Nagpur Datalink'!$A$148)</f>
        <v>Nagpur</v>
      </c>
      <c r="C148" t="str">
        <f ca="1"/>
        <v>Nagpur</v>
      </c>
      <c r="D148" t="str">
        <f ca="1"/>
        <v>Nagpur</v>
      </c>
      <c r="E148" t="str">
        <f ca="1"/>
        <v>Kamptee</v>
      </c>
      <c r="F148" t="str">
        <f ca="1"/>
        <v>7940695</v>
      </c>
      <c r="G148" t="str">
        <f ca="1"/>
        <v>Bidgaon Tarodi wss</v>
      </c>
      <c r="H148" t="str">
        <f ca="1"/>
        <v>Bidgaon</v>
      </c>
      <c r="I148" t="str">
        <f ca="1"/>
        <v>ESR Nageshwarnagar- 3.73 LL</v>
      </c>
      <c r="J148">
        <f ca="1"/>
        <v>0</v>
      </c>
      <c r="K148">
        <f ca="1"/>
        <v>0.93799999999999994</v>
      </c>
      <c r="L148">
        <f ca="1"/>
        <v>0</v>
      </c>
      <c r="M148">
        <f ca="1"/>
        <v>1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1</v>
      </c>
      <c r="S148">
        <f ca="1"/>
        <v>1</v>
      </c>
      <c r="T148">
        <f ca="1"/>
        <v>0</v>
      </c>
      <c r="U148">
        <f ca="1"/>
        <v>0</v>
      </c>
    </row>
    <row r="149" spans="1:21" x14ac:dyDescent="0.35">
      <c r="A149" s="36" t="s">
        <v>197</v>
      </c>
      <c r="B149" t="str">
        <f t="array" aca="1" ref="B149:U149" ca="1">_xll.PICurrVal('Nagpur Datalink'!$B$2:$U$2,0,'Nagpur Datalink'!$A$149)</f>
        <v>Nagpur</v>
      </c>
      <c r="C149" t="str">
        <f ca="1"/>
        <v>Gondia</v>
      </c>
      <c r="D149" t="str">
        <f ca="1"/>
        <v>Gondia</v>
      </c>
      <c r="E149" t="str">
        <f ca="1"/>
        <v>Goregaon</v>
      </c>
      <c r="F149" t="str">
        <f ca="1"/>
        <v>20019216</v>
      </c>
      <c r="G149" t="str">
        <f ca="1"/>
        <v>GOREGAON RR Retrofitting</v>
      </c>
      <c r="H149" t="str">
        <f ca="1"/>
        <v>Ghoti</v>
      </c>
      <c r="I149" t="str">
        <f ca="1"/>
        <v>ESR-1.50 LL</v>
      </c>
      <c r="J149">
        <f ca="1"/>
        <v>0</v>
      </c>
      <c r="K149">
        <f ca="1"/>
        <v>0</v>
      </c>
      <c r="L149">
        <f ca="1"/>
        <v>0</v>
      </c>
      <c r="M149">
        <f ca="1"/>
        <v>1</v>
      </c>
      <c r="N149">
        <f ca="1"/>
        <v>0</v>
      </c>
      <c r="O149">
        <f ca="1"/>
        <v>0</v>
      </c>
      <c r="P149">
        <f ca="1"/>
        <v>0</v>
      </c>
      <c r="Q149">
        <f ca="1"/>
        <v>0</v>
      </c>
      <c r="R149">
        <f ca="1"/>
        <v>1</v>
      </c>
      <c r="S149">
        <f ca="1"/>
        <v>1</v>
      </c>
      <c r="T149">
        <f ca="1"/>
        <v>0</v>
      </c>
      <c r="U149">
        <f ca="1"/>
        <v>0</v>
      </c>
    </row>
    <row r="150" spans="1:21" x14ac:dyDescent="0.35">
      <c r="A150" s="36" t="s">
        <v>872</v>
      </c>
      <c r="B150" t="str">
        <f t="array" aca="1" ref="B150:U150" ca="1">_xll.PICurrVal('Nagpur Datalink'!$B$2:$U$2,0,'Nagpur Datalink'!$A$150)</f>
        <v>Nagpur</v>
      </c>
      <c r="C150" t="str">
        <f ca="1"/>
        <v>Gondia</v>
      </c>
      <c r="D150" t="str">
        <f ca="1"/>
        <v>Bhandara</v>
      </c>
      <c r="E150" t="str">
        <f ca="1"/>
        <v>Sakoli</v>
      </c>
      <c r="F150" t="str">
        <f ca="1"/>
        <v>631335</v>
      </c>
      <c r="G150" t="str">
        <f ca="1"/>
        <v>Ghanod RR Retrofitting</v>
      </c>
      <c r="H150" t="str">
        <f ca="1"/>
        <v>Bampewada</v>
      </c>
      <c r="I150" t="str">
        <f ca="1"/>
        <v>ESR 1.00 LL</v>
      </c>
      <c r="J150">
        <f ca="1"/>
        <v>0</v>
      </c>
      <c r="K150">
        <f ca="1"/>
        <v>5.299999937415123E-2</v>
      </c>
      <c r="L150">
        <f ca="1"/>
        <v>0</v>
      </c>
      <c r="M150">
        <f ca="1"/>
        <v>1</v>
      </c>
      <c r="N150">
        <f ca="1"/>
        <v>0</v>
      </c>
      <c r="O150">
        <f ca="1"/>
        <v>0</v>
      </c>
      <c r="P150">
        <f ca="1"/>
        <v>0</v>
      </c>
      <c r="Q150">
        <f ca="1"/>
        <v>1</v>
      </c>
      <c r="R150">
        <f ca="1"/>
        <v>0</v>
      </c>
      <c r="S150">
        <f ca="1"/>
        <v>0</v>
      </c>
      <c r="T150">
        <f ca="1"/>
        <v>0</v>
      </c>
      <c r="U150">
        <f ca="1"/>
        <v>1</v>
      </c>
    </row>
    <row r="151" spans="1:21" x14ac:dyDescent="0.35">
      <c r="A151" s="36" t="s">
        <v>950</v>
      </c>
      <c r="B151" t="str">
        <f t="array" aca="1" ref="B151:U151" ca="1">_xll.PICurrVal('Nagpur Datalink'!$B$2:$U$2,0,'Nagpur Datalink'!$A$151)</f>
        <v>Nagpur</v>
      </c>
      <c r="C151" t="str">
        <f ca="1"/>
        <v>Chandrapur</v>
      </c>
      <c r="D151" t="str">
        <f ca="1"/>
        <v>Wardha</v>
      </c>
      <c r="E151" t="str">
        <f ca="1"/>
        <v>Wardha</v>
      </c>
      <c r="F151" t="str">
        <f ca="1"/>
        <v>7891298</v>
      </c>
      <c r="G151" t="str">
        <f ca="1"/>
        <v>Pipri Meghe and 13 villages RR WSS</v>
      </c>
      <c r="H151" t="str">
        <f ca="1"/>
        <v>Sindhi Meghe</v>
      </c>
      <c r="I151" t="str">
        <f ca="1"/>
        <v>Proposed ESR-8.50 LL OL 2</v>
      </c>
      <c r="J151" t="str">
        <f ca="1"/>
        <v>Pt Created</v>
      </c>
      <c r="K151" t="str">
        <f ca="1"/>
        <v>Pt Created</v>
      </c>
      <c r="L151">
        <f ca="1"/>
        <v>0</v>
      </c>
      <c r="M151">
        <f ca="1"/>
        <v>0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0</v>
      </c>
      <c r="S151">
        <f ca="1"/>
        <v>1</v>
      </c>
      <c r="T151">
        <f ca="1"/>
        <v>0</v>
      </c>
      <c r="U151">
        <f ca="1"/>
        <v>0</v>
      </c>
    </row>
    <row r="152" spans="1:21" x14ac:dyDescent="0.35">
      <c r="A152" s="36" t="s">
        <v>195</v>
      </c>
      <c r="B152" t="str">
        <f t="array" aca="1" ref="B152:U152" ca="1">_xll.PICurrVal('Nagpur Datalink'!$B$2:$U$2,0,'Nagpur Datalink'!$A$152)</f>
        <v>Nagpur</v>
      </c>
      <c r="C152" t="str">
        <f ca="1"/>
        <v>Gondia</v>
      </c>
      <c r="D152" t="str">
        <f ca="1"/>
        <v>Bhandara</v>
      </c>
      <c r="E152" t="str">
        <f ca="1"/>
        <v>Tumsar</v>
      </c>
      <c r="F152" t="str">
        <f ca="1"/>
        <v>631010</v>
      </c>
      <c r="G152" t="str">
        <f ca="1"/>
        <v>Gobarwahi RR Retrofitting</v>
      </c>
      <c r="H152" t="str">
        <f ca="1"/>
        <v>Ronga</v>
      </c>
      <c r="I152" t="str">
        <f ca="1"/>
        <v>MBR 0.60 LL</v>
      </c>
      <c r="J152" t="str">
        <f ca="1"/>
        <v>Pt Created</v>
      </c>
      <c r="K152" t="str">
        <f ca="1"/>
        <v>Pt Created</v>
      </c>
      <c r="L152">
        <f ca="1"/>
        <v>0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0</v>
      </c>
      <c r="T152">
        <f ca="1"/>
        <v>0</v>
      </c>
      <c r="U152">
        <f ca="1"/>
        <v>1</v>
      </c>
    </row>
    <row r="153" spans="1:21" x14ac:dyDescent="0.35">
      <c r="A153" s="36" t="s">
        <v>483</v>
      </c>
      <c r="B153" t="str">
        <f t="array" aca="1" ref="B153:U153" ca="1">_xll.PICurrVal('Nagpur Datalink'!$B$2:$U$2,0,'Nagpur Datalink'!$A$153)</f>
        <v>Nagpur</v>
      </c>
      <c r="C153" t="str">
        <f ca="1"/>
        <v>Gondia</v>
      </c>
      <c r="D153" t="str">
        <f ca="1"/>
        <v>Bhandara</v>
      </c>
      <c r="E153" t="str">
        <f ca="1"/>
        <v>Tumsar</v>
      </c>
      <c r="F153" t="str">
        <f ca="1"/>
        <v>20017217</v>
      </c>
      <c r="G153" t="str">
        <f ca="1"/>
        <v>Dewadi RR WSS</v>
      </c>
      <c r="H153" t="str">
        <f ca="1"/>
        <v>Paraswada</v>
      </c>
      <c r="I153" t="str">
        <f ca="1"/>
        <v>ESR 0.75 LL</v>
      </c>
      <c r="J153">
        <f ca="1"/>
        <v>0</v>
      </c>
      <c r="K153">
        <f ca="1"/>
        <v>0</v>
      </c>
      <c r="L153">
        <f ca="1"/>
        <v>0</v>
      </c>
      <c r="M153">
        <f ca="1"/>
        <v>1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1</v>
      </c>
      <c r="S153">
        <f ca="1"/>
        <v>1</v>
      </c>
      <c r="T153">
        <f ca="1"/>
        <v>0</v>
      </c>
      <c r="U153">
        <f ca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Summary Report</vt:lpstr>
      <vt:lpstr>Region - Konkan Data</vt:lpstr>
      <vt:lpstr>Konkan - Total</vt:lpstr>
      <vt:lpstr>Konkan_lookup</vt:lpstr>
      <vt:lpstr>Konkan Datalink</vt:lpstr>
      <vt:lpstr>Region - Amravati</vt:lpstr>
      <vt:lpstr>Region - Amravati Data</vt:lpstr>
      <vt:lpstr>Amravati - Total</vt:lpstr>
      <vt:lpstr>Amravati_lookup</vt:lpstr>
      <vt:lpstr>Amravati Datalink</vt:lpstr>
      <vt:lpstr>Region - Nashik</vt:lpstr>
      <vt:lpstr>Region - Nashik Data</vt:lpstr>
      <vt:lpstr>Nashik - Total</vt:lpstr>
      <vt:lpstr>Nashik_lookup</vt:lpstr>
      <vt:lpstr>Nashik Datalink</vt:lpstr>
      <vt:lpstr>Region - Nagpur</vt:lpstr>
      <vt:lpstr>Region - CS</vt:lpstr>
      <vt:lpstr>Region - Pune</vt:lpstr>
      <vt:lpstr>Region - Konkan</vt:lpstr>
      <vt:lpstr>Pune_lookup</vt:lpstr>
      <vt:lpstr>Region - Pune Data</vt:lpstr>
      <vt:lpstr>Pune - Total</vt:lpstr>
      <vt:lpstr>Pune Datalink</vt:lpstr>
      <vt:lpstr>CS_lookup</vt:lpstr>
      <vt:lpstr>Region - CS Data</vt:lpstr>
      <vt:lpstr>CS - Total</vt:lpstr>
      <vt:lpstr>CS Datalink</vt:lpstr>
      <vt:lpstr>Nagpur_lookup</vt:lpstr>
      <vt:lpstr>Region - Nagpur Data</vt:lpstr>
      <vt:lpstr>Nagpur - Total</vt:lpstr>
      <vt:lpstr>Nagpur Datalink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Ishita Ribadiya</dc:creator>
  <cp:lastModifiedBy>5291</cp:lastModifiedBy>
  <dcterms:created xsi:type="dcterms:W3CDTF">2024-10-17T03:49:52Z</dcterms:created>
  <dcterms:modified xsi:type="dcterms:W3CDTF">2025-05-20T03:35:44Z</dcterms:modified>
</cp:coreProperties>
</file>